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sjk1990\Desktop\投稿\plos投稿\"/>
    </mc:Choice>
  </mc:AlternateContent>
  <xr:revisionPtr revIDLastSave="0" documentId="13_ncr:1_{D6CA4741-1AF7-4944-9C3D-8B1E132E6402}" xr6:coauthVersionLast="47" xr6:coauthVersionMax="47" xr10:uidLastSave="{00000000-0000-0000-0000-000000000000}"/>
  <bookViews>
    <workbookView xWindow="1860" yWindow="540" windowWidth="17280" windowHeight="8964" activeTab="1" xr2:uid="{00000000-000D-0000-FFFF-FFFF00000000}"/>
  </bookViews>
  <sheets>
    <sheet name="original date" sheetId="1" r:id="rId1"/>
    <sheet name="to the softwar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9" i="2" l="1"/>
  <c r="E59" i="2"/>
  <c r="H58" i="2"/>
  <c r="E58" i="2"/>
  <c r="H57" i="2"/>
  <c r="E57" i="2"/>
  <c r="H56" i="2"/>
  <c r="E56" i="2"/>
  <c r="H55" i="2"/>
  <c r="E55" i="2"/>
  <c r="H54" i="2"/>
  <c r="E54" i="2"/>
  <c r="H53" i="2"/>
  <c r="E53" i="2"/>
  <c r="Q35" i="1"/>
  <c r="N35" i="1"/>
  <c r="Q34" i="1"/>
  <c r="N34" i="1"/>
  <c r="Q33" i="1"/>
  <c r="N33" i="1"/>
  <c r="Q32" i="1"/>
  <c r="N32" i="1"/>
  <c r="Q31" i="1"/>
  <c r="N31" i="1"/>
  <c r="Q30" i="1"/>
  <c r="N30" i="1"/>
  <c r="Q29" i="1"/>
  <c r="N29" i="1"/>
  <c r="I20" i="1"/>
  <c r="U22" i="2"/>
  <c r="U23" i="2"/>
  <c r="U24" i="2"/>
  <c r="S22" i="2"/>
  <c r="P22" i="2"/>
  <c r="D16" i="2"/>
  <c r="G16" i="2"/>
  <c r="D17" i="1"/>
  <c r="G17" i="1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4" i="2"/>
  <c r="S20" i="2" l="1"/>
  <c r="P20" i="2"/>
  <c r="S16" i="2"/>
  <c r="P16" i="2"/>
  <c r="S14" i="2"/>
  <c r="P14" i="2"/>
  <c r="S19" i="2"/>
  <c r="P19" i="2"/>
  <c r="S18" i="2"/>
  <c r="P18" i="2"/>
  <c r="S17" i="2"/>
  <c r="P17" i="2"/>
  <c r="S15" i="2"/>
  <c r="P15" i="2"/>
  <c r="S13" i="2"/>
  <c r="P13" i="2"/>
  <c r="S12" i="2"/>
  <c r="P12" i="2"/>
  <c r="S11" i="2"/>
  <c r="P11" i="2"/>
  <c r="S9" i="2"/>
  <c r="P9" i="2"/>
  <c r="S8" i="2"/>
  <c r="P8" i="2"/>
  <c r="S7" i="2"/>
  <c r="P7" i="2"/>
  <c r="S6" i="2"/>
  <c r="P6" i="2"/>
  <c r="S5" i="2"/>
  <c r="P5" i="2"/>
  <c r="S4" i="2"/>
  <c r="P4" i="2"/>
  <c r="G33" i="2"/>
  <c r="D33" i="2"/>
  <c r="G32" i="2"/>
  <c r="D32" i="2"/>
  <c r="G31" i="2"/>
  <c r="D31" i="2"/>
  <c r="G30" i="2"/>
  <c r="D30" i="2"/>
  <c r="G29" i="2"/>
  <c r="D29" i="2"/>
  <c r="G28" i="2"/>
  <c r="D28" i="2"/>
  <c r="G27" i="2"/>
  <c r="D27" i="2"/>
  <c r="G26" i="2"/>
  <c r="D26" i="2"/>
  <c r="G25" i="2"/>
  <c r="D25" i="2"/>
  <c r="G24" i="2"/>
  <c r="D24" i="2"/>
  <c r="G23" i="2"/>
  <c r="D23" i="2"/>
  <c r="G22" i="2"/>
  <c r="D22" i="2"/>
  <c r="G14" i="2"/>
  <c r="D14" i="2"/>
  <c r="G13" i="2"/>
  <c r="D13" i="2"/>
  <c r="G12" i="2"/>
  <c r="D12" i="2"/>
  <c r="G11" i="2"/>
  <c r="D11" i="2"/>
  <c r="G10" i="2"/>
  <c r="D10" i="2"/>
  <c r="G9" i="2"/>
  <c r="D9" i="2"/>
  <c r="G8" i="2"/>
  <c r="D8" i="2"/>
  <c r="G7" i="2"/>
  <c r="D7" i="2"/>
  <c r="G6" i="2"/>
  <c r="D6" i="2"/>
  <c r="G5" i="2"/>
  <c r="D5" i="2"/>
  <c r="Q16" i="1" l="1"/>
  <c r="N16" i="1"/>
  <c r="G15" i="1" l="1"/>
  <c r="D15" i="1"/>
  <c r="G10" i="1"/>
  <c r="D10" i="1"/>
  <c r="G8" i="1"/>
  <c r="D8" i="1"/>
  <c r="Q15" i="1"/>
  <c r="N15" i="1"/>
  <c r="N13" i="1"/>
  <c r="Q13" i="1"/>
  <c r="Q10" i="1"/>
  <c r="N10" i="1"/>
  <c r="Q8" i="1"/>
  <c r="N8" i="1"/>
  <c r="D7" i="1"/>
  <c r="Q4" i="1"/>
  <c r="Q5" i="1"/>
  <c r="Q6" i="1"/>
  <c r="Q7" i="1"/>
  <c r="Q9" i="1"/>
  <c r="Q11" i="1"/>
  <c r="Q12" i="1"/>
  <c r="N4" i="1"/>
  <c r="N5" i="1"/>
  <c r="N6" i="1"/>
  <c r="N7" i="1"/>
  <c r="N9" i="1"/>
  <c r="N11" i="1"/>
  <c r="N12" i="1"/>
  <c r="G4" i="1"/>
  <c r="G5" i="1"/>
  <c r="G6" i="1"/>
  <c r="G7" i="1"/>
  <c r="G9" i="1"/>
  <c r="G11" i="1"/>
  <c r="G12" i="1"/>
  <c r="D4" i="1"/>
  <c r="D5" i="1"/>
  <c r="D6" i="1"/>
  <c r="D9" i="1"/>
  <c r="D11" i="1"/>
  <c r="D12" i="1"/>
</calcChain>
</file>

<file path=xl/sharedStrings.xml><?xml version="1.0" encoding="utf-8"?>
<sst xmlns="http://schemas.openxmlformats.org/spreadsheetml/2006/main" count="306" uniqueCount="77">
  <si>
    <t>studies</t>
    <phoneticPr fontId="1" type="noConversion"/>
  </si>
  <si>
    <t>year</t>
    <phoneticPr fontId="1" type="noConversion"/>
  </si>
  <si>
    <t>stroke/TIA</t>
    <phoneticPr fontId="1" type="noConversion"/>
  </si>
  <si>
    <t>b1</t>
    <phoneticPr fontId="1" type="noConversion"/>
  </si>
  <si>
    <t>total1</t>
    <phoneticPr fontId="1" type="noConversion"/>
  </si>
  <si>
    <t>d1</t>
    <phoneticPr fontId="1" type="noConversion"/>
  </si>
  <si>
    <t>total2</t>
    <phoneticPr fontId="1" type="noConversion"/>
  </si>
  <si>
    <t>death</t>
    <phoneticPr fontId="1" type="noConversion"/>
  </si>
  <si>
    <t>Wilber 2010</t>
    <phoneticPr fontId="1" type="noConversion"/>
  </si>
  <si>
    <t>Pappone 2011</t>
    <phoneticPr fontId="1" type="noConversion"/>
  </si>
  <si>
    <t>Packer 2013</t>
    <phoneticPr fontId="1" type="noConversion"/>
  </si>
  <si>
    <t>Hummel 2014</t>
    <phoneticPr fontId="1" type="noConversion"/>
  </si>
  <si>
    <t>Morillo 2014</t>
    <phoneticPr fontId="1" type="noConversion"/>
  </si>
  <si>
    <t>Marrouche 2018</t>
    <phoneticPr fontId="1" type="noConversion"/>
  </si>
  <si>
    <t>Biase 2016</t>
    <phoneticPr fontId="1" type="noConversion"/>
  </si>
  <si>
    <t>Hunter 2014</t>
    <phoneticPr fontId="1" type="noConversion"/>
  </si>
  <si>
    <t>Jones 2013</t>
    <phoneticPr fontId="1" type="noConversion"/>
  </si>
  <si>
    <t>MacDonald 2010</t>
    <phoneticPr fontId="1" type="noConversion"/>
  </si>
  <si>
    <t>Prabhu 2017</t>
    <phoneticPr fontId="1" type="noConversion"/>
  </si>
  <si>
    <t>NR</t>
    <phoneticPr fontId="1" type="noConversion"/>
  </si>
  <si>
    <t>change in LVEF</t>
    <phoneticPr fontId="1" type="noConversion"/>
  </si>
  <si>
    <t>mean1</t>
    <phoneticPr fontId="1" type="noConversion"/>
  </si>
  <si>
    <t>mean2</t>
    <phoneticPr fontId="1" type="noConversion"/>
  </si>
  <si>
    <t>SD2</t>
    <phoneticPr fontId="1" type="noConversion"/>
  </si>
  <si>
    <t>SD1</t>
    <phoneticPr fontId="1" type="noConversion"/>
  </si>
  <si>
    <t>Mont 2013</t>
    <phoneticPr fontId="1" type="noConversion"/>
  </si>
  <si>
    <t>Krittayaphong,2003</t>
    <phoneticPr fontId="1" type="noConversion"/>
  </si>
  <si>
    <t>Wazni,2005</t>
    <phoneticPr fontId="1" type="noConversion"/>
  </si>
  <si>
    <t>Oral,2006</t>
    <phoneticPr fontId="1" type="noConversion"/>
  </si>
  <si>
    <t>Stabile,2006</t>
    <phoneticPr fontId="1" type="noConversion"/>
  </si>
  <si>
    <t>Jais,2008</t>
    <phoneticPr fontId="1" type="noConversion"/>
  </si>
  <si>
    <t>Forleo,2009</t>
    <phoneticPr fontId="1" type="noConversion"/>
  </si>
  <si>
    <t>Wilber,2010</t>
    <phoneticPr fontId="1" type="noConversion"/>
  </si>
  <si>
    <t>Pappone,2011</t>
    <phoneticPr fontId="1" type="noConversion"/>
  </si>
  <si>
    <t>Packer,2013</t>
    <phoneticPr fontId="1" type="noConversion"/>
  </si>
  <si>
    <t>Mont,2014</t>
    <phoneticPr fontId="1" type="noConversion"/>
  </si>
  <si>
    <t>Hummel,2014</t>
    <phoneticPr fontId="1" type="noConversion"/>
  </si>
  <si>
    <t>Morillo,2014</t>
    <phoneticPr fontId="1" type="noConversion"/>
  </si>
  <si>
    <t>about:stoke/TIA</t>
    <phoneticPr fontId="1" type="noConversion"/>
  </si>
  <si>
    <t>Packer 2019</t>
    <phoneticPr fontId="1" type="noConversion"/>
  </si>
  <si>
    <t>ye initial data+累积meta</t>
    <phoneticPr fontId="1" type="noConversion"/>
  </si>
  <si>
    <t>Events1</t>
    <phoneticPr fontId="1" type="noConversion"/>
  </si>
  <si>
    <t>Events2</t>
    <phoneticPr fontId="1" type="noConversion"/>
  </si>
  <si>
    <t>Total1</t>
    <phoneticPr fontId="1" type="noConversion"/>
  </si>
  <si>
    <t>Total2</t>
    <phoneticPr fontId="1" type="noConversion"/>
  </si>
  <si>
    <t>follow up</t>
    <phoneticPr fontId="1" type="noConversion"/>
  </si>
  <si>
    <t>total</t>
    <phoneticPr fontId="1" type="noConversion"/>
  </si>
  <si>
    <t>follow up time:6months</t>
    <phoneticPr fontId="1" type="noConversion"/>
  </si>
  <si>
    <t>follow up time:≥12months</t>
    <phoneticPr fontId="1" type="noConversion"/>
  </si>
  <si>
    <t>subgroup</t>
    <phoneticPr fontId="1" type="noConversion"/>
  </si>
  <si>
    <t>Nielsen 2012</t>
    <phoneticPr fontId="1" type="noConversion"/>
  </si>
  <si>
    <t>Jason2020</t>
    <phoneticPr fontId="1" type="noConversion"/>
  </si>
  <si>
    <t>Kuck2020</t>
    <phoneticPr fontId="1" type="noConversion"/>
  </si>
  <si>
    <t>Wu 2020</t>
    <phoneticPr fontId="1" type="noConversion"/>
  </si>
  <si>
    <t>Wu2020</t>
    <phoneticPr fontId="1" type="noConversion"/>
  </si>
  <si>
    <t>sinus rhythm maintain after treatment</t>
    <phoneticPr fontId="1" type="noConversion"/>
  </si>
  <si>
    <t>CA</t>
    <phoneticPr fontId="1" type="noConversion"/>
  </si>
  <si>
    <t>MT</t>
    <phoneticPr fontId="1" type="noConversion"/>
  </si>
  <si>
    <t>MacDonald et al.2010</t>
    <phoneticPr fontId="1" type="noConversion"/>
  </si>
  <si>
    <t>11</t>
    <phoneticPr fontId="1" type="noConversion"/>
  </si>
  <si>
    <t>22</t>
    <phoneticPr fontId="1" type="noConversion"/>
  </si>
  <si>
    <t>Pappone et al.2011</t>
    <phoneticPr fontId="1" type="noConversion"/>
  </si>
  <si>
    <t>72</t>
    <phoneticPr fontId="1" type="noConversion"/>
  </si>
  <si>
    <t>99</t>
    <phoneticPr fontId="1" type="noConversion"/>
  </si>
  <si>
    <t>Jones et al.2013</t>
    <phoneticPr fontId="1" type="noConversion"/>
  </si>
  <si>
    <t>25</t>
    <phoneticPr fontId="1" type="noConversion"/>
  </si>
  <si>
    <t>Mont et al.2013</t>
    <phoneticPr fontId="1" type="noConversion"/>
  </si>
  <si>
    <t>98</t>
    <phoneticPr fontId="1" type="noConversion"/>
  </si>
  <si>
    <t>Hunter et al.2014</t>
    <phoneticPr fontId="1" type="noConversion"/>
  </si>
  <si>
    <t>19</t>
    <phoneticPr fontId="1" type="noConversion"/>
  </si>
  <si>
    <t>26</t>
    <phoneticPr fontId="1" type="noConversion"/>
  </si>
  <si>
    <t>Marrouche et al.2018</t>
    <phoneticPr fontId="1" type="noConversion"/>
  </si>
  <si>
    <t>113</t>
    <phoneticPr fontId="1" type="noConversion"/>
  </si>
  <si>
    <t>179</t>
    <phoneticPr fontId="1" type="noConversion"/>
  </si>
  <si>
    <t>Wu et al.2020</t>
    <phoneticPr fontId="1" type="noConversion"/>
  </si>
  <si>
    <t>198</t>
    <phoneticPr fontId="1" type="noConversion"/>
  </si>
  <si>
    <t>327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</si>
</sst>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FF0000"/>
      <name val="等线"/>
      <family val="2"/>
      <scheme val="minor"/>
    </font>
    <font>
      <sz val="11"/>
      <color rgb="FF00B050"/>
      <name val="等线"/>
      <family val="2"/>
      <scheme val="minor"/>
    </font>
    <font>
      <sz val="11"/>
      <color rgb="FF00B050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theme="4"/>
      <name val="等线"/>
      <family val="3"/>
      <charset val="134"/>
      <scheme val="minor"/>
    </font>
    <font>
      <sz val="11"/>
      <color rgb="FFFFFF00"/>
      <name val="等线"/>
      <family val="2"/>
      <scheme val="minor"/>
    </font>
    <font>
      <b/>
      <sz val="11"/>
      <color rgb="FFFFFF00"/>
      <name val="等线"/>
      <family val="3"/>
      <charset val="134"/>
      <scheme val="minor"/>
    </font>
    <font>
      <sz val="11"/>
      <color rgb="FFFFFF00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0"/>
      <color rgb="FF00B0F0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>
      <alignment vertical="center"/>
    </xf>
  </cellStyleXfs>
  <cellXfs count="29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/>
    <xf numFmtId="0" fontId="11" fillId="0" borderId="0" xfId="0" applyFont="1" applyAlignment="1">
      <alignment horizontal="center" vertical="center"/>
    </xf>
  </cellXfs>
  <cellStyles count="2">
    <cellStyle name="常规" xfId="0" builtinId="0"/>
    <cellStyle name="常规 2" xfId="1" xr:uid="{4146B6DD-D37F-4956-B3E4-1F012A3B9E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"/>
  <sheetViews>
    <sheetView workbookViewId="0">
      <selection activeCell="K26" sqref="K26:R35"/>
    </sheetView>
  </sheetViews>
  <sheetFormatPr defaultRowHeight="13.8" x14ac:dyDescent="0.25"/>
  <cols>
    <col min="1" max="1" width="20" customWidth="1"/>
    <col min="2" max="2" width="12.5546875" customWidth="1"/>
    <col min="11" max="11" width="19.109375" customWidth="1"/>
  </cols>
  <sheetData>
    <row r="1" spans="1:18" x14ac:dyDescent="0.25">
      <c r="B1" s="1"/>
      <c r="C1" s="1" t="s">
        <v>2</v>
      </c>
      <c r="D1" s="8"/>
      <c r="M1" s="1"/>
      <c r="N1" s="1" t="s">
        <v>7</v>
      </c>
      <c r="O1" s="8"/>
    </row>
    <row r="2" spans="1:18" s="4" customFormat="1" x14ac:dyDescent="0.25">
      <c r="A2" s="4" t="s">
        <v>0</v>
      </c>
      <c r="B2" s="4" t="s">
        <v>1</v>
      </c>
      <c r="C2" s="4" t="s">
        <v>41</v>
      </c>
      <c r="D2" s="4" t="s">
        <v>3</v>
      </c>
      <c r="E2" s="4" t="s">
        <v>43</v>
      </c>
      <c r="F2" s="4" t="s">
        <v>42</v>
      </c>
      <c r="G2" s="4" t="s">
        <v>5</v>
      </c>
      <c r="H2" s="4" t="s">
        <v>44</v>
      </c>
      <c r="K2" s="4" t="s">
        <v>0</v>
      </c>
      <c r="L2" s="4" t="s">
        <v>1</v>
      </c>
      <c r="M2" s="4" t="s">
        <v>41</v>
      </c>
      <c r="N2" s="4" t="s">
        <v>3</v>
      </c>
      <c r="O2" s="4" t="s">
        <v>43</v>
      </c>
      <c r="P2" s="4" t="s">
        <v>42</v>
      </c>
      <c r="Q2" s="4" t="s">
        <v>5</v>
      </c>
      <c r="R2" s="4" t="s">
        <v>44</v>
      </c>
    </row>
    <row r="3" spans="1:18" s="4" customFormat="1" x14ac:dyDescent="0.25">
      <c r="A3" s="10" t="s">
        <v>17</v>
      </c>
      <c r="B3" s="10">
        <v>2010</v>
      </c>
      <c r="C3" s="9">
        <v>1</v>
      </c>
      <c r="D3" s="9">
        <v>21</v>
      </c>
      <c r="E3" s="9">
        <v>22</v>
      </c>
      <c r="F3" s="9">
        <v>0</v>
      </c>
      <c r="G3" s="9">
        <v>19</v>
      </c>
      <c r="H3" s="9">
        <v>19</v>
      </c>
      <c r="K3" s="6" t="s">
        <v>17</v>
      </c>
      <c r="L3" s="7">
        <v>2010</v>
      </c>
      <c r="M3" s="4" t="s">
        <v>19</v>
      </c>
      <c r="N3" s="4" t="s">
        <v>19</v>
      </c>
      <c r="O3" s="4" t="s">
        <v>19</v>
      </c>
      <c r="P3" s="4" t="s">
        <v>19</v>
      </c>
      <c r="Q3" s="4" t="s">
        <v>19</v>
      </c>
      <c r="R3" s="4" t="s">
        <v>19</v>
      </c>
    </row>
    <row r="4" spans="1:18" x14ac:dyDescent="0.25">
      <c r="A4" t="s">
        <v>8</v>
      </c>
      <c r="B4">
        <v>2010</v>
      </c>
      <c r="C4">
        <v>0</v>
      </c>
      <c r="D4" s="2">
        <f t="shared" ref="D4:D12" si="0">E4-C4</f>
        <v>106</v>
      </c>
      <c r="E4">
        <v>106</v>
      </c>
      <c r="F4">
        <v>0</v>
      </c>
      <c r="G4" s="2">
        <f t="shared" ref="G4:G12" si="1">H4-F4</f>
        <v>61</v>
      </c>
      <c r="H4">
        <v>61</v>
      </c>
      <c r="K4" t="s">
        <v>8</v>
      </c>
      <c r="L4">
        <v>2010</v>
      </c>
      <c r="M4">
        <v>1</v>
      </c>
      <c r="N4" s="2">
        <f t="shared" ref="N4:N12" si="2">O4-M4</f>
        <v>105</v>
      </c>
      <c r="O4" s="2">
        <v>106</v>
      </c>
      <c r="P4" s="2">
        <v>0</v>
      </c>
      <c r="Q4" s="2">
        <f t="shared" ref="Q4:Q13" si="3">R4-P4</f>
        <v>61</v>
      </c>
      <c r="R4">
        <v>61</v>
      </c>
    </row>
    <row r="5" spans="1:18" x14ac:dyDescent="0.25">
      <c r="A5" t="s">
        <v>9</v>
      </c>
      <c r="B5">
        <v>2011</v>
      </c>
      <c r="C5">
        <v>0</v>
      </c>
      <c r="D5" s="2">
        <f t="shared" si="0"/>
        <v>99</v>
      </c>
      <c r="E5">
        <v>99</v>
      </c>
      <c r="F5">
        <v>0</v>
      </c>
      <c r="G5" s="2">
        <f t="shared" si="1"/>
        <v>99</v>
      </c>
      <c r="H5">
        <v>99</v>
      </c>
      <c r="K5" t="s">
        <v>9</v>
      </c>
      <c r="L5">
        <v>2011</v>
      </c>
      <c r="M5">
        <v>0</v>
      </c>
      <c r="N5" s="2">
        <f t="shared" si="2"/>
        <v>99</v>
      </c>
      <c r="O5" s="2">
        <v>99</v>
      </c>
      <c r="P5" s="2">
        <v>0</v>
      </c>
      <c r="Q5" s="2">
        <f t="shared" si="3"/>
        <v>99</v>
      </c>
      <c r="R5">
        <v>99</v>
      </c>
    </row>
    <row r="6" spans="1:18" x14ac:dyDescent="0.25">
      <c r="A6" t="s">
        <v>50</v>
      </c>
      <c r="B6">
        <v>2012</v>
      </c>
      <c r="C6">
        <v>1</v>
      </c>
      <c r="D6" s="2">
        <f t="shared" si="0"/>
        <v>145</v>
      </c>
      <c r="E6">
        <v>146</v>
      </c>
      <c r="F6">
        <v>1</v>
      </c>
      <c r="G6" s="2">
        <f t="shared" si="1"/>
        <v>147</v>
      </c>
      <c r="H6">
        <v>148</v>
      </c>
      <c r="K6" t="s">
        <v>50</v>
      </c>
      <c r="L6">
        <v>2012</v>
      </c>
      <c r="M6">
        <v>2</v>
      </c>
      <c r="N6" s="2">
        <f t="shared" si="2"/>
        <v>144</v>
      </c>
      <c r="O6" s="2">
        <v>146</v>
      </c>
      <c r="P6" s="2">
        <v>4</v>
      </c>
      <c r="Q6" s="2">
        <f t="shared" si="3"/>
        <v>144</v>
      </c>
      <c r="R6">
        <v>148</v>
      </c>
    </row>
    <row r="7" spans="1:18" x14ac:dyDescent="0.25">
      <c r="A7" t="s">
        <v>10</v>
      </c>
      <c r="B7">
        <v>2013</v>
      </c>
      <c r="C7">
        <v>7</v>
      </c>
      <c r="D7" s="2">
        <f>E7-C7</f>
        <v>156</v>
      </c>
      <c r="E7">
        <v>163</v>
      </c>
      <c r="F7">
        <v>0</v>
      </c>
      <c r="G7" s="2">
        <f t="shared" si="1"/>
        <v>82</v>
      </c>
      <c r="H7">
        <v>82</v>
      </c>
      <c r="K7" t="s">
        <v>10</v>
      </c>
      <c r="L7">
        <v>2013</v>
      </c>
      <c r="M7">
        <v>1</v>
      </c>
      <c r="N7" s="2">
        <f t="shared" si="2"/>
        <v>162</v>
      </c>
      <c r="O7" s="2">
        <v>163</v>
      </c>
      <c r="P7" s="2">
        <v>0</v>
      </c>
      <c r="Q7" s="2">
        <f t="shared" si="3"/>
        <v>82</v>
      </c>
      <c r="R7">
        <v>82</v>
      </c>
    </row>
    <row r="8" spans="1:18" x14ac:dyDescent="0.25">
      <c r="A8" s="3" t="s">
        <v>16</v>
      </c>
      <c r="B8" s="3">
        <v>2013</v>
      </c>
      <c r="C8" s="3">
        <v>0</v>
      </c>
      <c r="D8" s="3">
        <f>E8-C8</f>
        <v>26</v>
      </c>
      <c r="E8" s="3">
        <v>26</v>
      </c>
      <c r="F8" s="3">
        <v>1</v>
      </c>
      <c r="G8" s="3">
        <f t="shared" si="1"/>
        <v>25</v>
      </c>
      <c r="H8" s="3">
        <v>26</v>
      </c>
      <c r="K8" s="3" t="s">
        <v>16</v>
      </c>
      <c r="L8" s="3">
        <v>2013</v>
      </c>
      <c r="M8" s="3">
        <v>1</v>
      </c>
      <c r="N8" s="3">
        <f t="shared" si="2"/>
        <v>25</v>
      </c>
      <c r="O8" s="3">
        <v>26</v>
      </c>
      <c r="P8" s="3">
        <v>0</v>
      </c>
      <c r="Q8" s="3">
        <f t="shared" si="3"/>
        <v>26</v>
      </c>
      <c r="R8" s="3">
        <v>26</v>
      </c>
    </row>
    <row r="9" spans="1:18" x14ac:dyDescent="0.25">
      <c r="A9" t="s">
        <v>25</v>
      </c>
      <c r="B9">
        <v>2013</v>
      </c>
      <c r="C9">
        <v>0</v>
      </c>
      <c r="D9" s="2">
        <f>E9-C9</f>
        <v>98</v>
      </c>
      <c r="E9">
        <v>98</v>
      </c>
      <c r="F9">
        <v>0</v>
      </c>
      <c r="G9" s="2">
        <f>H9-F9</f>
        <v>48</v>
      </c>
      <c r="H9">
        <v>48</v>
      </c>
      <c r="K9" t="s">
        <v>25</v>
      </c>
      <c r="L9">
        <v>2013</v>
      </c>
      <c r="M9">
        <v>0</v>
      </c>
      <c r="N9" s="2">
        <f>O9-M9</f>
        <v>98</v>
      </c>
      <c r="O9" s="2">
        <v>98</v>
      </c>
      <c r="P9" s="2">
        <v>0</v>
      </c>
      <c r="Q9" s="2">
        <f>R9-P9</f>
        <v>48</v>
      </c>
      <c r="R9">
        <v>48</v>
      </c>
    </row>
    <row r="10" spans="1:18" x14ac:dyDescent="0.25">
      <c r="A10" s="3" t="s">
        <v>15</v>
      </c>
      <c r="B10" s="3">
        <v>2014</v>
      </c>
      <c r="C10" s="3">
        <v>1</v>
      </c>
      <c r="D10" s="3">
        <f>E10-C10</f>
        <v>25</v>
      </c>
      <c r="E10" s="3">
        <v>26</v>
      </c>
      <c r="F10" s="3">
        <v>1</v>
      </c>
      <c r="G10" s="3">
        <f t="shared" si="1"/>
        <v>23</v>
      </c>
      <c r="H10" s="3">
        <v>24</v>
      </c>
      <c r="K10" s="3" t="s">
        <v>15</v>
      </c>
      <c r="L10" s="3">
        <v>2014</v>
      </c>
      <c r="M10" s="3">
        <v>0</v>
      </c>
      <c r="N10" s="3">
        <f t="shared" si="2"/>
        <v>26</v>
      </c>
      <c r="O10" s="3">
        <v>26</v>
      </c>
      <c r="P10" s="3">
        <v>1</v>
      </c>
      <c r="Q10" s="3">
        <f t="shared" si="3"/>
        <v>23</v>
      </c>
      <c r="R10" s="3">
        <v>24</v>
      </c>
    </row>
    <row r="11" spans="1:18" x14ac:dyDescent="0.25">
      <c r="A11" t="s">
        <v>11</v>
      </c>
      <c r="B11">
        <v>2014</v>
      </c>
      <c r="C11">
        <v>1</v>
      </c>
      <c r="D11" s="2">
        <f t="shared" si="0"/>
        <v>137</v>
      </c>
      <c r="E11">
        <v>138</v>
      </c>
      <c r="F11">
        <v>0</v>
      </c>
      <c r="G11" s="2">
        <f t="shared" si="1"/>
        <v>72</v>
      </c>
      <c r="H11">
        <v>72</v>
      </c>
      <c r="K11" t="s">
        <v>11</v>
      </c>
      <c r="L11">
        <v>2014</v>
      </c>
      <c r="M11">
        <v>0</v>
      </c>
      <c r="N11" s="2">
        <f t="shared" si="2"/>
        <v>138</v>
      </c>
      <c r="O11" s="2">
        <v>138</v>
      </c>
      <c r="P11" s="2">
        <v>0</v>
      </c>
      <c r="Q11" s="2">
        <f t="shared" si="3"/>
        <v>72</v>
      </c>
      <c r="R11">
        <v>72</v>
      </c>
    </row>
    <row r="12" spans="1:18" x14ac:dyDescent="0.25">
      <c r="A12" t="s">
        <v>12</v>
      </c>
      <c r="B12">
        <v>2014</v>
      </c>
      <c r="C12">
        <v>0</v>
      </c>
      <c r="D12" s="2">
        <f t="shared" si="0"/>
        <v>66</v>
      </c>
      <c r="E12">
        <v>66</v>
      </c>
      <c r="F12">
        <v>0</v>
      </c>
      <c r="G12" s="2">
        <f t="shared" si="1"/>
        <v>61</v>
      </c>
      <c r="H12">
        <v>61</v>
      </c>
      <c r="K12" t="s">
        <v>12</v>
      </c>
      <c r="L12">
        <v>2014</v>
      </c>
      <c r="M12">
        <v>0</v>
      </c>
      <c r="N12" s="2">
        <f t="shared" si="2"/>
        <v>66</v>
      </c>
      <c r="O12" s="2">
        <v>66</v>
      </c>
      <c r="P12" s="2">
        <v>0</v>
      </c>
      <c r="Q12" s="2">
        <f t="shared" si="3"/>
        <v>61</v>
      </c>
      <c r="R12">
        <v>61</v>
      </c>
    </row>
    <row r="13" spans="1:18" x14ac:dyDescent="0.25">
      <c r="A13" s="1" t="s">
        <v>14</v>
      </c>
      <c r="B13" s="11">
        <v>2016</v>
      </c>
      <c r="C13" s="4" t="s">
        <v>19</v>
      </c>
      <c r="D13" s="4" t="s">
        <v>19</v>
      </c>
      <c r="E13" s="4" t="s">
        <v>19</v>
      </c>
      <c r="F13" s="4" t="s">
        <v>19</v>
      </c>
      <c r="G13" s="4" t="s">
        <v>19</v>
      </c>
      <c r="H13" s="4" t="s">
        <v>19</v>
      </c>
      <c r="K13" s="3" t="s">
        <v>14</v>
      </c>
      <c r="L13" s="3">
        <v>2016</v>
      </c>
      <c r="M13" s="3">
        <v>8</v>
      </c>
      <c r="N13" s="3">
        <f>O13-M13</f>
        <v>94</v>
      </c>
      <c r="O13" s="3">
        <v>102</v>
      </c>
      <c r="P13" s="3">
        <v>18</v>
      </c>
      <c r="Q13" s="3">
        <f t="shared" si="3"/>
        <v>83</v>
      </c>
      <c r="R13" s="3">
        <v>101</v>
      </c>
    </row>
    <row r="14" spans="1:18" x14ac:dyDescent="0.25">
      <c r="A14" s="1" t="s">
        <v>18</v>
      </c>
      <c r="B14" s="7">
        <v>2017</v>
      </c>
      <c r="C14" s="4" t="s">
        <v>19</v>
      </c>
      <c r="D14" s="4" t="s">
        <v>19</v>
      </c>
      <c r="E14" s="4" t="s">
        <v>19</v>
      </c>
      <c r="F14" s="4" t="s">
        <v>19</v>
      </c>
      <c r="G14" s="4" t="s">
        <v>19</v>
      </c>
      <c r="H14" s="4" t="s">
        <v>19</v>
      </c>
      <c r="K14" s="1" t="s">
        <v>18</v>
      </c>
      <c r="L14" s="7">
        <v>2017</v>
      </c>
      <c r="M14" s="4" t="s">
        <v>19</v>
      </c>
      <c r="N14" s="4" t="s">
        <v>19</v>
      </c>
      <c r="O14" s="4" t="s">
        <v>19</v>
      </c>
      <c r="P14" s="4" t="s">
        <v>19</v>
      </c>
      <c r="Q14" s="4" t="s">
        <v>19</v>
      </c>
      <c r="R14" s="4" t="s">
        <v>19</v>
      </c>
    </row>
    <row r="15" spans="1:18" x14ac:dyDescent="0.25">
      <c r="A15" s="3" t="s">
        <v>13</v>
      </c>
      <c r="B15" s="5">
        <v>2018</v>
      </c>
      <c r="C15" s="3">
        <v>5</v>
      </c>
      <c r="D15" s="3">
        <f>E15-C15</f>
        <v>174</v>
      </c>
      <c r="E15" s="3">
        <v>179</v>
      </c>
      <c r="F15" s="3">
        <v>11</v>
      </c>
      <c r="G15" s="3">
        <f>H15-F15</f>
        <v>173</v>
      </c>
      <c r="H15" s="3">
        <v>184</v>
      </c>
      <c r="K15" s="3" t="s">
        <v>13</v>
      </c>
      <c r="L15" s="5">
        <v>2018</v>
      </c>
      <c r="M15" s="3">
        <v>24</v>
      </c>
      <c r="N15" s="3">
        <f>O15-M15</f>
        <v>155</v>
      </c>
      <c r="O15" s="3">
        <v>179</v>
      </c>
      <c r="P15" s="3">
        <v>46</v>
      </c>
      <c r="Q15" s="3">
        <f>R15-P15</f>
        <v>138</v>
      </c>
      <c r="R15" s="3">
        <v>184</v>
      </c>
    </row>
    <row r="16" spans="1:18" x14ac:dyDescent="0.25">
      <c r="A16" t="s">
        <v>39</v>
      </c>
      <c r="B16">
        <v>2019</v>
      </c>
      <c r="C16">
        <v>3</v>
      </c>
      <c r="D16">
        <v>1105</v>
      </c>
      <c r="E16">
        <v>1108</v>
      </c>
      <c r="F16">
        <v>7</v>
      </c>
      <c r="G16">
        <v>1092</v>
      </c>
      <c r="H16">
        <v>1096</v>
      </c>
      <c r="K16" t="s">
        <v>39</v>
      </c>
      <c r="L16">
        <v>2019</v>
      </c>
      <c r="M16">
        <v>58</v>
      </c>
      <c r="N16">
        <f>O16-M16</f>
        <v>1050</v>
      </c>
      <c r="O16">
        <v>1108</v>
      </c>
      <c r="P16">
        <v>67</v>
      </c>
      <c r="Q16">
        <f>R16-P16</f>
        <v>1029</v>
      </c>
      <c r="R16">
        <v>1096</v>
      </c>
    </row>
    <row r="17" spans="1:18" x14ac:dyDescent="0.25">
      <c r="A17" s="19" t="s">
        <v>53</v>
      </c>
      <c r="B17" s="20">
        <v>2020</v>
      </c>
      <c r="C17" s="20">
        <v>14</v>
      </c>
      <c r="D17" s="20">
        <f>E17-C17</f>
        <v>313</v>
      </c>
      <c r="E17" s="20">
        <v>327</v>
      </c>
      <c r="F17" s="20">
        <v>23</v>
      </c>
      <c r="G17" s="20">
        <f>H17-F17</f>
        <v>298</v>
      </c>
      <c r="H17" s="20">
        <v>321</v>
      </c>
      <c r="K17" t="s">
        <v>54</v>
      </c>
      <c r="L17">
        <v>2020</v>
      </c>
      <c r="M17">
        <v>5</v>
      </c>
      <c r="N17">
        <v>322</v>
      </c>
      <c r="O17">
        <v>327</v>
      </c>
      <c r="P17">
        <v>5</v>
      </c>
      <c r="Q17">
        <v>316</v>
      </c>
      <c r="R17">
        <v>321</v>
      </c>
    </row>
    <row r="18" spans="1:18" x14ac:dyDescent="0.25">
      <c r="A18" s="19" t="s">
        <v>52</v>
      </c>
      <c r="B18" s="20">
        <v>2020</v>
      </c>
      <c r="C18" s="20">
        <v>0</v>
      </c>
      <c r="D18" s="20">
        <v>102</v>
      </c>
      <c r="E18" s="20">
        <v>102</v>
      </c>
      <c r="F18" s="20">
        <v>1</v>
      </c>
      <c r="G18" s="20">
        <v>107</v>
      </c>
      <c r="H18" s="20">
        <v>108</v>
      </c>
    </row>
    <row r="19" spans="1:18" x14ac:dyDescent="0.25">
      <c r="A19" s="18" t="s">
        <v>51</v>
      </c>
      <c r="B19" s="20">
        <v>2020</v>
      </c>
      <c r="C19" s="20">
        <v>0</v>
      </c>
      <c r="D19" s="20">
        <v>154</v>
      </c>
      <c r="E19" s="20">
        <v>154</v>
      </c>
      <c r="F19" s="20">
        <v>1</v>
      </c>
      <c r="G19" s="20">
        <v>148</v>
      </c>
      <c r="H19" s="20">
        <v>149</v>
      </c>
    </row>
    <row r="20" spans="1:18" x14ac:dyDescent="0.25">
      <c r="A20" s="19"/>
      <c r="B20" s="20"/>
      <c r="C20" s="20"/>
      <c r="D20" s="20"/>
      <c r="E20" s="20"/>
      <c r="F20" s="20"/>
      <c r="G20" s="20"/>
      <c r="H20" s="20"/>
      <c r="I20">
        <f>SUM(E3:E19,H3:H19)</f>
        <v>5258</v>
      </c>
    </row>
    <row r="21" spans="1:18" x14ac:dyDescent="0.25">
      <c r="A21" s="19"/>
      <c r="B21" s="20"/>
      <c r="C21" s="20"/>
      <c r="D21" s="20"/>
      <c r="E21" s="20"/>
      <c r="F21" s="20"/>
      <c r="G21" s="20"/>
      <c r="H21" s="20"/>
    </row>
    <row r="22" spans="1:18" x14ac:dyDescent="0.25">
      <c r="A22" s="19"/>
      <c r="B22" s="20"/>
      <c r="C22" s="20"/>
      <c r="D22" s="20"/>
      <c r="E22" s="20"/>
      <c r="F22" s="20"/>
      <c r="G22" s="20"/>
      <c r="H22" s="20"/>
    </row>
    <row r="24" spans="1:18" x14ac:dyDescent="0.25">
      <c r="C24" t="s">
        <v>20</v>
      </c>
    </row>
    <row r="25" spans="1:18" x14ac:dyDescent="0.25">
      <c r="A25" s="4" t="s">
        <v>0</v>
      </c>
      <c r="B25" s="4" t="s">
        <v>1</v>
      </c>
      <c r="C25" t="s">
        <v>21</v>
      </c>
      <c r="D25" t="s">
        <v>24</v>
      </c>
      <c r="E25" t="s">
        <v>4</v>
      </c>
      <c r="F25" t="s">
        <v>22</v>
      </c>
      <c r="G25" t="s">
        <v>23</v>
      </c>
      <c r="H25" t="s">
        <v>6</v>
      </c>
    </row>
    <row r="26" spans="1:18" x14ac:dyDescent="0.25">
      <c r="A26" s="10" t="s">
        <v>17</v>
      </c>
      <c r="B26" s="10">
        <v>2010</v>
      </c>
      <c r="C26" s="3">
        <v>4.5</v>
      </c>
      <c r="D26" s="3">
        <v>11.1</v>
      </c>
      <c r="E26" s="3">
        <v>22</v>
      </c>
      <c r="F26" s="3">
        <v>2.8</v>
      </c>
      <c r="G26" s="3">
        <v>6.7</v>
      </c>
      <c r="H26" s="3">
        <v>19</v>
      </c>
      <c r="K26" s="21"/>
      <c r="L26" s="21"/>
      <c r="M26" s="28" t="s">
        <v>55</v>
      </c>
      <c r="N26" s="28"/>
      <c r="O26" s="28"/>
      <c r="P26" s="28"/>
      <c r="Q26" s="21"/>
      <c r="R26" s="21"/>
    </row>
    <row r="27" spans="1:18" x14ac:dyDescent="0.25">
      <c r="A27" t="s">
        <v>8</v>
      </c>
      <c r="B27">
        <v>2010</v>
      </c>
      <c r="C27" s="12" t="s">
        <v>19</v>
      </c>
      <c r="D27" s="12" t="s">
        <v>19</v>
      </c>
      <c r="E27" s="12" t="s">
        <v>19</v>
      </c>
      <c r="F27" s="12" t="s">
        <v>19</v>
      </c>
      <c r="G27" s="12" t="s">
        <v>19</v>
      </c>
      <c r="H27" s="12" t="s">
        <v>19</v>
      </c>
      <c r="K27" s="21"/>
      <c r="L27" s="21"/>
      <c r="M27" s="28" t="s">
        <v>56</v>
      </c>
      <c r="N27" s="28"/>
      <c r="O27" s="28"/>
      <c r="P27" s="28" t="s">
        <v>57</v>
      </c>
      <c r="Q27" s="28"/>
      <c r="R27" s="28"/>
    </row>
    <row r="28" spans="1:18" x14ac:dyDescent="0.25">
      <c r="A28" t="s">
        <v>9</v>
      </c>
      <c r="B28">
        <v>2011</v>
      </c>
      <c r="C28" s="12" t="s">
        <v>19</v>
      </c>
      <c r="D28" s="12" t="s">
        <v>19</v>
      </c>
      <c r="E28" s="12" t="s">
        <v>19</v>
      </c>
      <c r="F28" s="12" t="s">
        <v>19</v>
      </c>
      <c r="G28" s="12" t="s">
        <v>19</v>
      </c>
      <c r="H28" s="12" t="s">
        <v>19</v>
      </c>
      <c r="K28" s="22" t="s">
        <v>0</v>
      </c>
      <c r="L28" s="4" t="s">
        <v>1</v>
      </c>
      <c r="M28" s="4" t="s">
        <v>41</v>
      </c>
      <c r="N28" s="4" t="s">
        <v>3</v>
      </c>
      <c r="O28" s="4" t="s">
        <v>43</v>
      </c>
      <c r="P28" s="4" t="s">
        <v>42</v>
      </c>
      <c r="Q28" s="4" t="s">
        <v>5</v>
      </c>
      <c r="R28" s="4" t="s">
        <v>44</v>
      </c>
    </row>
    <row r="29" spans="1:18" x14ac:dyDescent="0.25">
      <c r="A29" t="s">
        <v>50</v>
      </c>
      <c r="B29">
        <v>2012</v>
      </c>
      <c r="C29" s="12" t="s">
        <v>19</v>
      </c>
      <c r="D29" s="12" t="s">
        <v>19</v>
      </c>
      <c r="E29" s="12" t="s">
        <v>19</v>
      </c>
      <c r="F29" s="12" t="s">
        <v>19</v>
      </c>
      <c r="G29" s="12" t="s">
        <v>19</v>
      </c>
      <c r="H29" s="12" t="s">
        <v>19</v>
      </c>
      <c r="K29" s="23" t="s">
        <v>58</v>
      </c>
      <c r="L29" s="4">
        <v>2010</v>
      </c>
      <c r="M29" s="24" t="s">
        <v>59</v>
      </c>
      <c r="N29" s="25">
        <f>O29-M29</f>
        <v>11</v>
      </c>
      <c r="O29" s="24" t="s">
        <v>60</v>
      </c>
      <c r="P29" s="4">
        <v>0</v>
      </c>
      <c r="Q29" s="4">
        <f>R29-P29</f>
        <v>19</v>
      </c>
      <c r="R29" s="4">
        <v>19</v>
      </c>
    </row>
    <row r="30" spans="1:18" x14ac:dyDescent="0.25">
      <c r="A30" t="s">
        <v>10</v>
      </c>
      <c r="B30">
        <v>2013</v>
      </c>
      <c r="C30" s="12" t="s">
        <v>19</v>
      </c>
      <c r="D30" s="12" t="s">
        <v>19</v>
      </c>
      <c r="E30" s="12" t="s">
        <v>19</v>
      </c>
      <c r="F30" s="12" t="s">
        <v>19</v>
      </c>
      <c r="G30" s="12" t="s">
        <v>19</v>
      </c>
      <c r="H30" s="12" t="s">
        <v>19</v>
      </c>
      <c r="K30" s="23" t="s">
        <v>61</v>
      </c>
      <c r="L30" s="4">
        <v>2011</v>
      </c>
      <c r="M30" s="24" t="s">
        <v>62</v>
      </c>
      <c r="N30" s="25">
        <f t="shared" ref="N30:N35" si="4">O30-M30</f>
        <v>27</v>
      </c>
      <c r="O30" s="24" t="s">
        <v>63</v>
      </c>
      <c r="P30" s="4">
        <v>12</v>
      </c>
      <c r="Q30" s="4">
        <f t="shared" ref="Q30:Q35" si="5">R30-P30</f>
        <v>87</v>
      </c>
      <c r="R30" s="4">
        <v>99</v>
      </c>
    </row>
    <row r="31" spans="1:18" x14ac:dyDescent="0.25">
      <c r="A31" s="3" t="s">
        <v>16</v>
      </c>
      <c r="B31" s="3">
        <v>2013</v>
      </c>
      <c r="C31" s="3">
        <v>10.9</v>
      </c>
      <c r="D31" s="3">
        <v>11.5</v>
      </c>
      <c r="E31" s="3">
        <v>26</v>
      </c>
      <c r="F31" s="3">
        <v>5.4</v>
      </c>
      <c r="G31" s="3">
        <v>8.5</v>
      </c>
      <c r="H31" s="3">
        <v>26</v>
      </c>
      <c r="K31" s="23" t="s">
        <v>64</v>
      </c>
      <c r="L31" s="4">
        <v>2013</v>
      </c>
      <c r="M31" s="24" t="s">
        <v>60</v>
      </c>
      <c r="N31" s="25">
        <f t="shared" si="4"/>
        <v>3</v>
      </c>
      <c r="O31" s="24" t="s">
        <v>65</v>
      </c>
      <c r="P31" s="4">
        <v>2</v>
      </c>
      <c r="Q31" s="4">
        <f t="shared" si="5"/>
        <v>24</v>
      </c>
      <c r="R31" s="4">
        <v>26</v>
      </c>
    </row>
    <row r="32" spans="1:18" x14ac:dyDescent="0.25">
      <c r="A32" t="s">
        <v>25</v>
      </c>
      <c r="B32">
        <v>2013</v>
      </c>
      <c r="C32" s="12" t="s">
        <v>19</v>
      </c>
      <c r="D32" s="12" t="s">
        <v>19</v>
      </c>
      <c r="E32" s="12" t="s">
        <v>19</v>
      </c>
      <c r="F32" s="12" t="s">
        <v>19</v>
      </c>
      <c r="G32" s="12" t="s">
        <v>19</v>
      </c>
      <c r="H32" s="12" t="s">
        <v>19</v>
      </c>
      <c r="K32" s="23" t="s">
        <v>66</v>
      </c>
      <c r="L32" s="4">
        <v>2013</v>
      </c>
      <c r="M32" s="24" t="s">
        <v>62</v>
      </c>
      <c r="N32" s="25">
        <f t="shared" si="4"/>
        <v>26</v>
      </c>
      <c r="O32" s="24" t="s">
        <v>67</v>
      </c>
      <c r="P32" s="4">
        <v>21</v>
      </c>
      <c r="Q32" s="4">
        <f t="shared" si="5"/>
        <v>27</v>
      </c>
      <c r="R32" s="4">
        <v>48</v>
      </c>
    </row>
    <row r="33" spans="1:18" x14ac:dyDescent="0.25">
      <c r="A33" s="3" t="s">
        <v>15</v>
      </c>
      <c r="B33" s="3">
        <v>2014</v>
      </c>
      <c r="C33" s="3">
        <v>8.1</v>
      </c>
      <c r="D33" s="3">
        <v>12.5</v>
      </c>
      <c r="E33" s="3">
        <v>26</v>
      </c>
      <c r="F33" s="3">
        <v>-3.6</v>
      </c>
      <c r="G33" s="3">
        <v>9.6999999999999993</v>
      </c>
      <c r="H33" s="3">
        <v>24</v>
      </c>
      <c r="K33" s="26" t="s">
        <v>68</v>
      </c>
      <c r="L33" s="4">
        <v>2014</v>
      </c>
      <c r="M33" s="24" t="s">
        <v>69</v>
      </c>
      <c r="N33" s="25">
        <f t="shared" si="4"/>
        <v>7</v>
      </c>
      <c r="O33" s="24" t="s">
        <v>70</v>
      </c>
      <c r="P33" s="4">
        <v>0</v>
      </c>
      <c r="Q33" s="4">
        <f t="shared" si="5"/>
        <v>24</v>
      </c>
      <c r="R33" s="4">
        <v>24</v>
      </c>
    </row>
    <row r="34" spans="1:18" x14ac:dyDescent="0.25">
      <c r="A34" t="s">
        <v>11</v>
      </c>
      <c r="B34">
        <v>2014</v>
      </c>
      <c r="C34" s="12">
        <v>3.6</v>
      </c>
      <c r="D34">
        <v>7.1</v>
      </c>
      <c r="E34">
        <v>138</v>
      </c>
      <c r="F34">
        <v>2.1</v>
      </c>
      <c r="G34">
        <v>6.7</v>
      </c>
      <c r="H34">
        <v>72</v>
      </c>
      <c r="K34" s="23" t="s">
        <v>71</v>
      </c>
      <c r="L34" s="4">
        <v>2018</v>
      </c>
      <c r="M34" s="24" t="s">
        <v>72</v>
      </c>
      <c r="N34" s="25">
        <f t="shared" si="4"/>
        <v>66</v>
      </c>
      <c r="O34" s="24" t="s">
        <v>73</v>
      </c>
      <c r="P34" s="4">
        <v>40</v>
      </c>
      <c r="Q34" s="4">
        <f t="shared" si="5"/>
        <v>144</v>
      </c>
      <c r="R34" s="4">
        <v>184</v>
      </c>
    </row>
    <row r="35" spans="1:18" x14ac:dyDescent="0.25">
      <c r="A35" t="s">
        <v>12</v>
      </c>
      <c r="B35">
        <v>2014</v>
      </c>
      <c r="C35" s="12" t="s">
        <v>19</v>
      </c>
      <c r="D35" s="12" t="s">
        <v>19</v>
      </c>
      <c r="E35" s="12" t="s">
        <v>19</v>
      </c>
      <c r="F35" s="12" t="s">
        <v>19</v>
      </c>
      <c r="G35" s="12" t="s">
        <v>19</v>
      </c>
      <c r="H35" s="12" t="s">
        <v>19</v>
      </c>
      <c r="K35" s="23" t="s">
        <v>74</v>
      </c>
      <c r="L35" s="4">
        <v>2020</v>
      </c>
      <c r="M35" s="24" t="s">
        <v>75</v>
      </c>
      <c r="N35" s="25">
        <f t="shared" si="4"/>
        <v>129</v>
      </c>
      <c r="O35" s="24" t="s">
        <v>76</v>
      </c>
      <c r="P35" s="4">
        <v>67</v>
      </c>
      <c r="Q35" s="4">
        <f t="shared" si="5"/>
        <v>254</v>
      </c>
      <c r="R35" s="4">
        <v>321</v>
      </c>
    </row>
    <row r="36" spans="1:18" x14ac:dyDescent="0.25">
      <c r="A36" s="1" t="s">
        <v>14</v>
      </c>
      <c r="B36" s="11">
        <v>2016</v>
      </c>
      <c r="C36" s="3">
        <v>8.1</v>
      </c>
      <c r="D36" s="3">
        <v>4</v>
      </c>
      <c r="E36" s="3">
        <v>102</v>
      </c>
      <c r="F36" s="3">
        <v>6.2</v>
      </c>
      <c r="G36" s="3">
        <v>5</v>
      </c>
      <c r="H36" s="3">
        <v>101</v>
      </c>
    </row>
    <row r="37" spans="1:18" x14ac:dyDescent="0.25">
      <c r="A37" s="1" t="s">
        <v>18</v>
      </c>
      <c r="B37" s="7">
        <v>2017</v>
      </c>
      <c r="C37" s="3">
        <v>18.3</v>
      </c>
      <c r="D37" s="3">
        <v>10.3</v>
      </c>
      <c r="E37" s="3">
        <v>33</v>
      </c>
      <c r="F37" s="3">
        <v>4.4000000000000004</v>
      </c>
      <c r="G37" s="3">
        <v>8.3000000000000007</v>
      </c>
      <c r="H37" s="3">
        <v>33</v>
      </c>
    </row>
    <row r="38" spans="1:18" x14ac:dyDescent="0.25">
      <c r="A38" s="17" t="s">
        <v>13</v>
      </c>
      <c r="B38" s="17">
        <v>2018</v>
      </c>
      <c r="C38" s="17">
        <v>9.86</v>
      </c>
      <c r="D38" s="17">
        <v>12.64</v>
      </c>
      <c r="E38" s="17">
        <v>164</v>
      </c>
      <c r="F38" s="17">
        <v>4.66</v>
      </c>
      <c r="G38" s="17">
        <v>14.28</v>
      </c>
      <c r="H38" s="17">
        <v>172</v>
      </c>
    </row>
    <row r="39" spans="1:18" x14ac:dyDescent="0.25">
      <c r="A39" t="s">
        <v>39</v>
      </c>
      <c r="B39">
        <v>2019</v>
      </c>
      <c r="C39" s="12" t="s">
        <v>19</v>
      </c>
      <c r="D39" s="12" t="s">
        <v>19</v>
      </c>
      <c r="E39" s="12" t="s">
        <v>19</v>
      </c>
      <c r="F39" s="12" t="s">
        <v>19</v>
      </c>
      <c r="G39" s="12" t="s">
        <v>19</v>
      </c>
      <c r="H39" s="12" t="s">
        <v>19</v>
      </c>
    </row>
  </sheetData>
  <mergeCells count="3">
    <mergeCell ref="M26:P26"/>
    <mergeCell ref="M27:O27"/>
    <mergeCell ref="P27:R27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45EDE-C662-4FDA-9A73-268360D05295}">
  <dimension ref="A1:U59"/>
  <sheetViews>
    <sheetView tabSelected="1" topLeftCell="A7" workbookViewId="0">
      <selection activeCell="D41" sqref="D41"/>
    </sheetView>
  </sheetViews>
  <sheetFormatPr defaultRowHeight="13.8" x14ac:dyDescent="0.25"/>
  <cols>
    <col min="1" max="1" width="20.5546875" customWidth="1"/>
    <col min="6" max="6" width="12.21875" customWidth="1"/>
    <col min="13" max="13" width="19" customWidth="1"/>
  </cols>
  <sheetData>
    <row r="1" spans="1:21" x14ac:dyDescent="0.25">
      <c r="B1" s="1"/>
      <c r="C1" s="1"/>
      <c r="D1" s="8"/>
    </row>
    <row r="2" spans="1:21" x14ac:dyDescent="0.25">
      <c r="B2" s="1"/>
      <c r="C2" s="1" t="s">
        <v>2</v>
      </c>
      <c r="D2" s="8"/>
      <c r="M2" s="1" t="s">
        <v>40</v>
      </c>
      <c r="N2" s="10"/>
      <c r="O2" s="9" t="s">
        <v>38</v>
      </c>
      <c r="P2" s="9"/>
      <c r="Q2" s="9"/>
      <c r="R2" s="9"/>
      <c r="S2" s="9"/>
      <c r="T2" s="9"/>
    </row>
    <row r="3" spans="1:21" x14ac:dyDescent="0.25">
      <c r="A3" s="4" t="s">
        <v>0</v>
      </c>
      <c r="B3" s="4" t="s">
        <v>1</v>
      </c>
      <c r="C3" s="4" t="s">
        <v>41</v>
      </c>
      <c r="D3" s="4" t="s">
        <v>3</v>
      </c>
      <c r="E3" s="4" t="s">
        <v>43</v>
      </c>
      <c r="F3" s="4" t="s">
        <v>42</v>
      </c>
      <c r="G3" s="4" t="s">
        <v>5</v>
      </c>
      <c r="H3" s="4" t="s">
        <v>44</v>
      </c>
      <c r="M3" s="4" t="s">
        <v>0</v>
      </c>
      <c r="N3" s="4" t="s">
        <v>1</v>
      </c>
      <c r="O3" s="4" t="s">
        <v>41</v>
      </c>
      <c r="P3" s="4" t="s">
        <v>3</v>
      </c>
      <c r="Q3" s="4" t="s">
        <v>43</v>
      </c>
      <c r="R3" s="4" t="s">
        <v>42</v>
      </c>
      <c r="S3" s="4" t="s">
        <v>5</v>
      </c>
      <c r="T3" s="4" t="s">
        <v>44</v>
      </c>
      <c r="U3" s="4" t="s">
        <v>46</v>
      </c>
    </row>
    <row r="4" spans="1:21" x14ac:dyDescent="0.25">
      <c r="A4" s="10" t="s">
        <v>17</v>
      </c>
      <c r="B4" s="10">
        <v>2010</v>
      </c>
      <c r="C4" s="9">
        <v>1</v>
      </c>
      <c r="D4" s="9">
        <v>21</v>
      </c>
      <c r="E4" s="9">
        <v>22</v>
      </c>
      <c r="F4" s="9">
        <v>0</v>
      </c>
      <c r="G4" s="9">
        <v>19</v>
      </c>
      <c r="H4" s="9">
        <v>19</v>
      </c>
      <c r="M4" t="s">
        <v>26</v>
      </c>
      <c r="N4" s="14">
        <v>2003</v>
      </c>
      <c r="O4">
        <v>0</v>
      </c>
      <c r="P4" s="2">
        <f>Q4-O4</f>
        <v>15</v>
      </c>
      <c r="Q4">
        <v>15</v>
      </c>
      <c r="R4">
        <v>0</v>
      </c>
      <c r="S4" s="2">
        <f>T4-R4</f>
        <v>15</v>
      </c>
      <c r="T4">
        <v>15</v>
      </c>
      <c r="U4">
        <f>Q4+T4</f>
        <v>30</v>
      </c>
    </row>
    <row r="5" spans="1:21" x14ac:dyDescent="0.25">
      <c r="A5" t="s">
        <v>8</v>
      </c>
      <c r="B5">
        <v>2010</v>
      </c>
      <c r="C5">
        <v>0</v>
      </c>
      <c r="D5" s="2">
        <f t="shared" ref="D5:D13" si="0">E5-C5</f>
        <v>106</v>
      </c>
      <c r="E5">
        <v>106</v>
      </c>
      <c r="F5">
        <v>0</v>
      </c>
      <c r="G5" s="2">
        <f t="shared" ref="G5:G13" si="1">H5-F5</f>
        <v>61</v>
      </c>
      <c r="H5">
        <v>61</v>
      </c>
      <c r="M5" t="s">
        <v>27</v>
      </c>
      <c r="N5" s="14">
        <v>2005</v>
      </c>
      <c r="O5">
        <v>0</v>
      </c>
      <c r="P5" s="2">
        <f t="shared" ref="P5:P9" si="2">Q5-O5</f>
        <v>33</v>
      </c>
      <c r="Q5">
        <v>33</v>
      </c>
      <c r="R5">
        <v>0</v>
      </c>
      <c r="S5" s="2">
        <f t="shared" ref="S5:S9" si="3">T5-R5</f>
        <v>37</v>
      </c>
      <c r="T5">
        <v>37</v>
      </c>
      <c r="U5">
        <f t="shared" ref="U5:U24" si="4">Q5+T5</f>
        <v>70</v>
      </c>
    </row>
    <row r="6" spans="1:21" x14ac:dyDescent="0.25">
      <c r="A6" t="s">
        <v>9</v>
      </c>
      <c r="B6">
        <v>2011</v>
      </c>
      <c r="C6">
        <v>0</v>
      </c>
      <c r="D6" s="2">
        <f t="shared" si="0"/>
        <v>99</v>
      </c>
      <c r="E6">
        <v>99</v>
      </c>
      <c r="F6">
        <v>0</v>
      </c>
      <c r="G6" s="2">
        <f t="shared" si="1"/>
        <v>99</v>
      </c>
      <c r="H6">
        <v>99</v>
      </c>
      <c r="M6" t="s">
        <v>28</v>
      </c>
      <c r="N6" s="14">
        <v>2006</v>
      </c>
      <c r="O6">
        <v>0</v>
      </c>
      <c r="P6" s="2">
        <f t="shared" si="2"/>
        <v>77</v>
      </c>
      <c r="Q6">
        <v>77</v>
      </c>
      <c r="R6">
        <v>0</v>
      </c>
      <c r="S6" s="2">
        <f t="shared" si="3"/>
        <v>69</v>
      </c>
      <c r="T6">
        <v>69</v>
      </c>
      <c r="U6">
        <f t="shared" si="4"/>
        <v>146</v>
      </c>
    </row>
    <row r="7" spans="1:21" x14ac:dyDescent="0.25">
      <c r="A7" t="s">
        <v>50</v>
      </c>
      <c r="B7">
        <v>2012</v>
      </c>
      <c r="C7">
        <v>1</v>
      </c>
      <c r="D7" s="2">
        <f t="shared" si="0"/>
        <v>145</v>
      </c>
      <c r="E7">
        <v>146</v>
      </c>
      <c r="F7">
        <v>1</v>
      </c>
      <c r="G7" s="2">
        <f t="shared" si="1"/>
        <v>147</v>
      </c>
      <c r="H7">
        <v>148</v>
      </c>
      <c r="M7" s="2" t="s">
        <v>29</v>
      </c>
      <c r="N7" s="14">
        <v>2006</v>
      </c>
      <c r="O7">
        <v>0</v>
      </c>
      <c r="P7" s="2">
        <f t="shared" si="2"/>
        <v>68</v>
      </c>
      <c r="Q7">
        <v>68</v>
      </c>
      <c r="R7" s="2">
        <v>1</v>
      </c>
      <c r="S7" s="2">
        <f t="shared" si="3"/>
        <v>68</v>
      </c>
      <c r="T7">
        <v>69</v>
      </c>
      <c r="U7">
        <f t="shared" si="4"/>
        <v>137</v>
      </c>
    </row>
    <row r="8" spans="1:21" x14ac:dyDescent="0.25">
      <c r="A8" t="s">
        <v>10</v>
      </c>
      <c r="B8">
        <v>2013</v>
      </c>
      <c r="C8">
        <v>7</v>
      </c>
      <c r="D8" s="2">
        <f>E8-C8</f>
        <v>156</v>
      </c>
      <c r="E8">
        <v>163</v>
      </c>
      <c r="F8">
        <v>0</v>
      </c>
      <c r="G8" s="2">
        <f t="shared" si="1"/>
        <v>82</v>
      </c>
      <c r="H8">
        <v>82</v>
      </c>
      <c r="M8" s="12" t="s">
        <v>30</v>
      </c>
      <c r="N8" s="14">
        <v>2008</v>
      </c>
      <c r="O8">
        <v>0</v>
      </c>
      <c r="P8" s="2">
        <f t="shared" si="2"/>
        <v>53</v>
      </c>
      <c r="Q8">
        <v>53</v>
      </c>
      <c r="R8" s="2">
        <v>0</v>
      </c>
      <c r="S8" s="2">
        <f t="shared" si="3"/>
        <v>59</v>
      </c>
      <c r="T8">
        <v>59</v>
      </c>
      <c r="U8">
        <f t="shared" si="4"/>
        <v>112</v>
      </c>
    </row>
    <row r="9" spans="1:21" x14ac:dyDescent="0.25">
      <c r="A9" s="3" t="s">
        <v>16</v>
      </c>
      <c r="B9" s="3">
        <v>2013</v>
      </c>
      <c r="C9" s="3">
        <v>0</v>
      </c>
      <c r="D9" s="3">
        <f>E9-C9</f>
        <v>26</v>
      </c>
      <c r="E9" s="3">
        <v>26</v>
      </c>
      <c r="F9" s="3">
        <v>1</v>
      </c>
      <c r="G9" s="3">
        <f t="shared" si="1"/>
        <v>25</v>
      </c>
      <c r="H9" s="3">
        <v>26</v>
      </c>
      <c r="M9" s="12" t="s">
        <v>31</v>
      </c>
      <c r="N9" s="14">
        <v>2009</v>
      </c>
      <c r="O9">
        <v>0</v>
      </c>
      <c r="P9" s="2">
        <f t="shared" si="2"/>
        <v>35</v>
      </c>
      <c r="Q9">
        <v>35</v>
      </c>
      <c r="R9">
        <v>0</v>
      </c>
      <c r="S9" s="2">
        <f t="shared" si="3"/>
        <v>35</v>
      </c>
      <c r="T9">
        <v>35</v>
      </c>
      <c r="U9">
        <f t="shared" si="4"/>
        <v>70</v>
      </c>
    </row>
    <row r="10" spans="1:21" x14ac:dyDescent="0.25">
      <c r="A10" t="s">
        <v>25</v>
      </c>
      <c r="B10">
        <v>2013</v>
      </c>
      <c r="C10">
        <v>0</v>
      </c>
      <c r="D10" s="2">
        <f>E10-C10</f>
        <v>98</v>
      </c>
      <c r="E10">
        <v>98</v>
      </c>
      <c r="F10">
        <v>0</v>
      </c>
      <c r="G10" s="2">
        <f>H10-F10</f>
        <v>48</v>
      </c>
      <c r="H10">
        <v>48</v>
      </c>
      <c r="M10" s="10" t="s">
        <v>17</v>
      </c>
      <c r="N10" s="10">
        <v>2010</v>
      </c>
      <c r="O10" s="9">
        <v>1</v>
      </c>
      <c r="P10" s="9">
        <v>21</v>
      </c>
      <c r="Q10" s="9">
        <v>22</v>
      </c>
      <c r="R10" s="9">
        <v>0</v>
      </c>
      <c r="S10" s="9">
        <v>19</v>
      </c>
      <c r="T10" s="9">
        <v>19</v>
      </c>
      <c r="U10">
        <f t="shared" si="4"/>
        <v>41</v>
      </c>
    </row>
    <row r="11" spans="1:21" x14ac:dyDescent="0.25">
      <c r="A11" s="3" t="s">
        <v>15</v>
      </c>
      <c r="B11" s="3">
        <v>2014</v>
      </c>
      <c r="C11" s="3">
        <v>1</v>
      </c>
      <c r="D11" s="3">
        <f>E11-C11</f>
        <v>25</v>
      </c>
      <c r="E11" s="3">
        <v>26</v>
      </c>
      <c r="F11" s="3">
        <v>1</v>
      </c>
      <c r="G11" s="3">
        <f t="shared" si="1"/>
        <v>23</v>
      </c>
      <c r="H11" s="3">
        <v>24</v>
      </c>
      <c r="M11" s="12" t="s">
        <v>32</v>
      </c>
      <c r="N11" s="14">
        <v>2010</v>
      </c>
      <c r="O11">
        <v>0</v>
      </c>
      <c r="P11" s="2">
        <f t="shared" ref="P11:P20" si="5">Q11-O11</f>
        <v>106</v>
      </c>
      <c r="Q11">
        <v>106</v>
      </c>
      <c r="R11">
        <v>0</v>
      </c>
      <c r="S11" s="2">
        <f>T11-R11</f>
        <v>61</v>
      </c>
      <c r="T11">
        <v>61</v>
      </c>
      <c r="U11">
        <f t="shared" si="4"/>
        <v>167</v>
      </c>
    </row>
    <row r="12" spans="1:21" x14ac:dyDescent="0.25">
      <c r="A12" t="s">
        <v>11</v>
      </c>
      <c r="B12">
        <v>2014</v>
      </c>
      <c r="C12">
        <v>1</v>
      </c>
      <c r="D12" s="2">
        <f t="shared" si="0"/>
        <v>137</v>
      </c>
      <c r="E12">
        <v>138</v>
      </c>
      <c r="F12">
        <v>0</v>
      </c>
      <c r="G12" s="2">
        <f t="shared" si="1"/>
        <v>72</v>
      </c>
      <c r="H12">
        <v>72</v>
      </c>
      <c r="M12" s="12" t="s">
        <v>33</v>
      </c>
      <c r="N12" s="14">
        <v>2011</v>
      </c>
      <c r="O12">
        <v>0</v>
      </c>
      <c r="P12" s="2">
        <f t="shared" si="5"/>
        <v>99</v>
      </c>
      <c r="Q12">
        <v>99</v>
      </c>
      <c r="R12">
        <v>0</v>
      </c>
      <c r="S12" s="2">
        <f>T12-R12</f>
        <v>99</v>
      </c>
      <c r="T12">
        <v>99</v>
      </c>
      <c r="U12">
        <f t="shared" si="4"/>
        <v>198</v>
      </c>
    </row>
    <row r="13" spans="1:21" x14ac:dyDescent="0.25">
      <c r="A13" t="s">
        <v>12</v>
      </c>
      <c r="B13">
        <v>2014</v>
      </c>
      <c r="C13">
        <v>0</v>
      </c>
      <c r="D13" s="2">
        <f t="shared" si="0"/>
        <v>66</v>
      </c>
      <c r="E13">
        <v>66</v>
      </c>
      <c r="F13">
        <v>0</v>
      </c>
      <c r="G13" s="2">
        <f t="shared" si="1"/>
        <v>61</v>
      </c>
      <c r="H13">
        <v>61</v>
      </c>
      <c r="M13" t="s">
        <v>50</v>
      </c>
      <c r="N13" s="14">
        <v>2012</v>
      </c>
      <c r="O13" s="3">
        <v>1</v>
      </c>
      <c r="P13" s="2">
        <f t="shared" si="5"/>
        <v>145</v>
      </c>
      <c r="Q13">
        <v>146</v>
      </c>
      <c r="R13" s="2">
        <v>1</v>
      </c>
      <c r="S13" s="2">
        <f>T13-R13</f>
        <v>147</v>
      </c>
      <c r="T13">
        <v>148</v>
      </c>
      <c r="U13">
        <f t="shared" si="4"/>
        <v>294</v>
      </c>
    </row>
    <row r="14" spans="1:21" x14ac:dyDescent="0.25">
      <c r="A14" s="3" t="s">
        <v>13</v>
      </c>
      <c r="B14" s="5">
        <v>2018</v>
      </c>
      <c r="C14" s="3">
        <v>5</v>
      </c>
      <c r="D14" s="3">
        <f>E14-C14</f>
        <v>174</v>
      </c>
      <c r="E14" s="3">
        <v>179</v>
      </c>
      <c r="F14" s="3">
        <v>11</v>
      </c>
      <c r="G14" s="3">
        <f>H14-F14</f>
        <v>173</v>
      </c>
      <c r="H14" s="3">
        <v>184</v>
      </c>
      <c r="M14" s="3" t="s">
        <v>16</v>
      </c>
      <c r="N14" s="3">
        <v>2013</v>
      </c>
      <c r="O14" s="3">
        <v>0</v>
      </c>
      <c r="P14" s="3">
        <f t="shared" si="5"/>
        <v>26</v>
      </c>
      <c r="Q14" s="3">
        <v>26</v>
      </c>
      <c r="R14" s="3">
        <v>1</v>
      </c>
      <c r="S14" s="3">
        <f t="shared" ref="S14" si="6">T14-R14</f>
        <v>25</v>
      </c>
      <c r="T14" s="3">
        <v>26</v>
      </c>
      <c r="U14">
        <f t="shared" si="4"/>
        <v>52</v>
      </c>
    </row>
    <row r="15" spans="1:21" x14ac:dyDescent="0.25">
      <c r="A15" t="s">
        <v>39</v>
      </c>
      <c r="B15">
        <v>2019</v>
      </c>
      <c r="C15">
        <v>3</v>
      </c>
      <c r="D15">
        <v>1105</v>
      </c>
      <c r="E15">
        <v>1108</v>
      </c>
      <c r="F15">
        <v>7</v>
      </c>
      <c r="G15">
        <v>1092</v>
      </c>
      <c r="H15">
        <v>1096</v>
      </c>
      <c r="M15" t="s">
        <v>34</v>
      </c>
      <c r="N15" s="14">
        <v>2013</v>
      </c>
      <c r="O15">
        <v>5</v>
      </c>
      <c r="P15" s="2">
        <f t="shared" si="5"/>
        <v>158</v>
      </c>
      <c r="Q15">
        <v>163</v>
      </c>
      <c r="R15">
        <v>0</v>
      </c>
      <c r="S15" s="2">
        <f>T15-R15</f>
        <v>82</v>
      </c>
      <c r="T15">
        <v>82</v>
      </c>
      <c r="U15">
        <f t="shared" si="4"/>
        <v>245</v>
      </c>
    </row>
    <row r="16" spans="1:21" x14ac:dyDescent="0.25">
      <c r="A16" s="27" t="s">
        <v>53</v>
      </c>
      <c r="B16" s="8">
        <v>2020</v>
      </c>
      <c r="C16" s="8">
        <v>14</v>
      </c>
      <c r="D16" s="8">
        <f>E16-C16</f>
        <v>313</v>
      </c>
      <c r="E16" s="8">
        <v>327</v>
      </c>
      <c r="F16" s="8">
        <v>23</v>
      </c>
      <c r="G16" s="8">
        <f>H16-F16</f>
        <v>298</v>
      </c>
      <c r="H16" s="8">
        <v>321</v>
      </c>
      <c r="M16" s="3" t="s">
        <v>15</v>
      </c>
      <c r="N16" s="3">
        <v>2014</v>
      </c>
      <c r="O16" s="3">
        <v>1</v>
      </c>
      <c r="P16" s="3">
        <f t="shared" si="5"/>
        <v>25</v>
      </c>
      <c r="Q16" s="3">
        <v>26</v>
      </c>
      <c r="R16" s="3">
        <v>1</v>
      </c>
      <c r="S16" s="3">
        <f t="shared" ref="S16" si="7">T16-R16</f>
        <v>23</v>
      </c>
      <c r="T16" s="3">
        <v>24</v>
      </c>
      <c r="U16">
        <f t="shared" si="4"/>
        <v>50</v>
      </c>
    </row>
    <row r="17" spans="1:21" x14ac:dyDescent="0.25">
      <c r="A17" s="27" t="s">
        <v>52</v>
      </c>
      <c r="B17" s="8">
        <v>2020</v>
      </c>
      <c r="C17" s="8">
        <v>0</v>
      </c>
      <c r="D17" s="8">
        <v>102</v>
      </c>
      <c r="E17" s="8">
        <v>102</v>
      </c>
      <c r="F17" s="8">
        <v>1</v>
      </c>
      <c r="G17" s="8">
        <v>107</v>
      </c>
      <c r="H17" s="8">
        <v>108</v>
      </c>
      <c r="M17" t="s">
        <v>35</v>
      </c>
      <c r="N17" s="14">
        <v>2014</v>
      </c>
      <c r="O17">
        <v>0</v>
      </c>
      <c r="P17" s="2">
        <f t="shared" si="5"/>
        <v>98</v>
      </c>
      <c r="Q17">
        <v>98</v>
      </c>
      <c r="R17">
        <v>0</v>
      </c>
      <c r="S17" s="2">
        <f>T17-R17</f>
        <v>48</v>
      </c>
      <c r="T17">
        <v>48</v>
      </c>
      <c r="U17">
        <f t="shared" si="4"/>
        <v>146</v>
      </c>
    </row>
    <row r="18" spans="1:21" x14ac:dyDescent="0.25">
      <c r="A18" s="8" t="s">
        <v>51</v>
      </c>
      <c r="B18" s="8">
        <v>2020</v>
      </c>
      <c r="C18" s="8">
        <v>0</v>
      </c>
      <c r="D18" s="8">
        <v>154</v>
      </c>
      <c r="E18" s="8">
        <v>154</v>
      </c>
      <c r="F18" s="8">
        <v>1</v>
      </c>
      <c r="G18" s="8">
        <v>148</v>
      </c>
      <c r="H18" s="8">
        <v>149</v>
      </c>
      <c r="M18" s="13" t="s">
        <v>36</v>
      </c>
      <c r="N18" s="15">
        <v>2014</v>
      </c>
      <c r="O18" s="16">
        <v>1</v>
      </c>
      <c r="P18" s="2">
        <f t="shared" si="5"/>
        <v>137</v>
      </c>
      <c r="Q18">
        <v>138</v>
      </c>
      <c r="R18" s="16">
        <v>0</v>
      </c>
      <c r="S18" s="2">
        <f>T18-R18</f>
        <v>72</v>
      </c>
      <c r="T18">
        <v>72</v>
      </c>
      <c r="U18">
        <f t="shared" si="4"/>
        <v>210</v>
      </c>
    </row>
    <row r="19" spans="1:21" x14ac:dyDescent="0.25">
      <c r="D19" s="2"/>
      <c r="E19" s="2"/>
      <c r="F19" s="2"/>
      <c r="G19" s="2"/>
      <c r="M19" t="s">
        <v>37</v>
      </c>
      <c r="N19" s="14">
        <v>2014</v>
      </c>
      <c r="O19">
        <v>0</v>
      </c>
      <c r="P19" s="2">
        <f t="shared" si="5"/>
        <v>66</v>
      </c>
      <c r="Q19">
        <v>66</v>
      </c>
      <c r="R19" s="2">
        <v>0</v>
      </c>
      <c r="S19" s="2">
        <f>T19-R19</f>
        <v>61</v>
      </c>
      <c r="T19">
        <v>61</v>
      </c>
      <c r="U19">
        <f t="shared" si="4"/>
        <v>127</v>
      </c>
    </row>
    <row r="20" spans="1:21" x14ac:dyDescent="0.25">
      <c r="C20" s="1"/>
      <c r="D20" s="1" t="s">
        <v>7</v>
      </c>
      <c r="E20" s="8"/>
      <c r="M20" s="3" t="s">
        <v>13</v>
      </c>
      <c r="N20" s="5">
        <v>2018</v>
      </c>
      <c r="O20" s="3">
        <v>5</v>
      </c>
      <c r="P20" s="3">
        <f t="shared" si="5"/>
        <v>174</v>
      </c>
      <c r="Q20" s="3">
        <v>179</v>
      </c>
      <c r="R20" s="3">
        <v>11</v>
      </c>
      <c r="S20" s="3">
        <f>T20-R20</f>
        <v>173</v>
      </c>
      <c r="T20" s="3">
        <v>184</v>
      </c>
      <c r="U20">
        <f t="shared" si="4"/>
        <v>363</v>
      </c>
    </row>
    <row r="21" spans="1:21" x14ac:dyDescent="0.25">
      <c r="A21" s="4" t="s">
        <v>0</v>
      </c>
      <c r="B21" s="4" t="s">
        <v>1</v>
      </c>
      <c r="C21" s="4" t="s">
        <v>41</v>
      </c>
      <c r="D21" s="4" t="s">
        <v>3</v>
      </c>
      <c r="E21" s="4" t="s">
        <v>43</v>
      </c>
      <c r="F21" s="4" t="s">
        <v>42</v>
      </c>
      <c r="G21" s="4" t="s">
        <v>5</v>
      </c>
      <c r="H21" s="4" t="s">
        <v>44</v>
      </c>
      <c r="M21" t="s">
        <v>39</v>
      </c>
      <c r="N21">
        <v>2019</v>
      </c>
      <c r="O21">
        <v>3</v>
      </c>
      <c r="P21">
        <v>1105</v>
      </c>
      <c r="Q21">
        <v>1108</v>
      </c>
      <c r="R21">
        <v>7</v>
      </c>
      <c r="S21">
        <v>1092</v>
      </c>
      <c r="T21">
        <v>1096</v>
      </c>
      <c r="U21">
        <f t="shared" si="4"/>
        <v>2204</v>
      </c>
    </row>
    <row r="22" spans="1:21" x14ac:dyDescent="0.25">
      <c r="A22" t="s">
        <v>8</v>
      </c>
      <c r="B22">
        <v>2010</v>
      </c>
      <c r="C22">
        <v>1</v>
      </c>
      <c r="D22" s="2">
        <f t="shared" ref="D22:D30" si="8">E22-C22</f>
        <v>105</v>
      </c>
      <c r="E22" s="2">
        <v>106</v>
      </c>
      <c r="F22" s="2">
        <v>0</v>
      </c>
      <c r="G22" s="2">
        <f t="shared" ref="G22:G31" si="9">H22-F22</f>
        <v>61</v>
      </c>
      <c r="H22">
        <v>61</v>
      </c>
      <c r="M22" s="27" t="s">
        <v>53</v>
      </c>
      <c r="N22" s="8">
        <v>2020</v>
      </c>
      <c r="O22" s="8">
        <v>14</v>
      </c>
      <c r="P22" s="8">
        <f>Q22-O22</f>
        <v>313</v>
      </c>
      <c r="Q22" s="8">
        <v>327</v>
      </c>
      <c r="R22" s="8">
        <v>23</v>
      </c>
      <c r="S22" s="8">
        <f>T22-R22</f>
        <v>298</v>
      </c>
      <c r="T22" s="8">
        <v>321</v>
      </c>
      <c r="U22">
        <f t="shared" si="4"/>
        <v>648</v>
      </c>
    </row>
    <row r="23" spans="1:21" x14ac:dyDescent="0.25">
      <c r="A23" t="s">
        <v>9</v>
      </c>
      <c r="B23">
        <v>2011</v>
      </c>
      <c r="C23">
        <v>0</v>
      </c>
      <c r="D23" s="2">
        <f t="shared" si="8"/>
        <v>99</v>
      </c>
      <c r="E23" s="2">
        <v>99</v>
      </c>
      <c r="F23" s="2">
        <v>0</v>
      </c>
      <c r="G23" s="2">
        <f t="shared" si="9"/>
        <v>99</v>
      </c>
      <c r="H23">
        <v>99</v>
      </c>
      <c r="M23" s="27" t="s">
        <v>52</v>
      </c>
      <c r="N23" s="8">
        <v>2020</v>
      </c>
      <c r="O23" s="8">
        <v>0</v>
      </c>
      <c r="P23" s="8">
        <v>102</v>
      </c>
      <c r="Q23" s="8">
        <v>102</v>
      </c>
      <c r="R23" s="8">
        <v>1</v>
      </c>
      <c r="S23" s="8">
        <v>107</v>
      </c>
      <c r="T23" s="8">
        <v>108</v>
      </c>
      <c r="U23">
        <f t="shared" si="4"/>
        <v>210</v>
      </c>
    </row>
    <row r="24" spans="1:21" x14ac:dyDescent="0.25">
      <c r="A24" t="s">
        <v>50</v>
      </c>
      <c r="B24">
        <v>2012</v>
      </c>
      <c r="C24">
        <v>2</v>
      </c>
      <c r="D24" s="2">
        <f t="shared" si="8"/>
        <v>144</v>
      </c>
      <c r="E24" s="2">
        <v>146</v>
      </c>
      <c r="F24" s="2">
        <v>4</v>
      </c>
      <c r="G24" s="2">
        <f t="shared" si="9"/>
        <v>144</v>
      </c>
      <c r="H24">
        <v>148</v>
      </c>
      <c r="M24" s="8" t="s">
        <v>51</v>
      </c>
      <c r="N24" s="8">
        <v>2020</v>
      </c>
      <c r="O24" s="8">
        <v>0</v>
      </c>
      <c r="P24" s="8">
        <v>154</v>
      </c>
      <c r="Q24" s="8">
        <v>154</v>
      </c>
      <c r="R24" s="8">
        <v>1</v>
      </c>
      <c r="S24" s="8">
        <v>148</v>
      </c>
      <c r="T24" s="8">
        <v>149</v>
      </c>
      <c r="U24">
        <f t="shared" si="4"/>
        <v>303</v>
      </c>
    </row>
    <row r="25" spans="1:21" x14ac:dyDescent="0.25">
      <c r="A25" t="s">
        <v>10</v>
      </c>
      <c r="B25">
        <v>2013</v>
      </c>
      <c r="C25">
        <v>1</v>
      </c>
      <c r="D25" s="2">
        <f t="shared" si="8"/>
        <v>162</v>
      </c>
      <c r="E25" s="2">
        <v>163</v>
      </c>
      <c r="F25" s="2">
        <v>0</v>
      </c>
      <c r="G25" s="2">
        <f t="shared" si="9"/>
        <v>82</v>
      </c>
      <c r="H25">
        <v>82</v>
      </c>
    </row>
    <row r="26" spans="1:21" x14ac:dyDescent="0.25">
      <c r="A26" s="3" t="s">
        <v>16</v>
      </c>
      <c r="B26" s="3">
        <v>2013</v>
      </c>
      <c r="C26" s="3">
        <v>1</v>
      </c>
      <c r="D26" s="3">
        <f t="shared" si="8"/>
        <v>25</v>
      </c>
      <c r="E26" s="3">
        <v>26</v>
      </c>
      <c r="F26" s="3">
        <v>0</v>
      </c>
      <c r="G26" s="3">
        <f t="shared" si="9"/>
        <v>26</v>
      </c>
      <c r="H26" s="3">
        <v>26</v>
      </c>
    </row>
    <row r="27" spans="1:21" x14ac:dyDescent="0.25">
      <c r="A27" t="s">
        <v>25</v>
      </c>
      <c r="B27">
        <v>2013</v>
      </c>
      <c r="C27">
        <v>0</v>
      </c>
      <c r="D27" s="2">
        <f>E27-C27</f>
        <v>98</v>
      </c>
      <c r="E27" s="2">
        <v>98</v>
      </c>
      <c r="F27" s="2">
        <v>0</v>
      </c>
      <c r="G27" s="2">
        <f>H27-F27</f>
        <v>48</v>
      </c>
      <c r="H27">
        <v>48</v>
      </c>
    </row>
    <row r="28" spans="1:21" x14ac:dyDescent="0.25">
      <c r="A28" s="3" t="s">
        <v>15</v>
      </c>
      <c r="B28" s="3">
        <v>2014</v>
      </c>
      <c r="C28" s="3">
        <v>0</v>
      </c>
      <c r="D28" s="3">
        <f t="shared" si="8"/>
        <v>26</v>
      </c>
      <c r="E28" s="3">
        <v>26</v>
      </c>
      <c r="F28" s="3">
        <v>1</v>
      </c>
      <c r="G28" s="3">
        <f t="shared" si="9"/>
        <v>23</v>
      </c>
      <c r="H28" s="3">
        <v>24</v>
      </c>
    </row>
    <row r="29" spans="1:21" x14ac:dyDescent="0.25">
      <c r="A29" t="s">
        <v>11</v>
      </c>
      <c r="B29">
        <v>2014</v>
      </c>
      <c r="C29">
        <v>0</v>
      </c>
      <c r="D29" s="2">
        <f t="shared" si="8"/>
        <v>138</v>
      </c>
      <c r="E29" s="2">
        <v>138</v>
      </c>
      <c r="F29" s="2">
        <v>0</v>
      </c>
      <c r="G29" s="2">
        <f t="shared" si="9"/>
        <v>72</v>
      </c>
      <c r="H29">
        <v>72</v>
      </c>
    </row>
    <row r="30" spans="1:21" x14ac:dyDescent="0.25">
      <c r="A30" t="s">
        <v>12</v>
      </c>
      <c r="B30">
        <v>2014</v>
      </c>
      <c r="C30">
        <v>0</v>
      </c>
      <c r="D30" s="2">
        <f t="shared" si="8"/>
        <v>66</v>
      </c>
      <c r="E30" s="2">
        <v>66</v>
      </c>
      <c r="F30" s="2">
        <v>0</v>
      </c>
      <c r="G30" s="2">
        <f t="shared" si="9"/>
        <v>61</v>
      </c>
      <c r="H30">
        <v>61</v>
      </c>
    </row>
    <row r="31" spans="1:21" x14ac:dyDescent="0.25">
      <c r="A31" s="3" t="s">
        <v>14</v>
      </c>
      <c r="B31" s="3">
        <v>2016</v>
      </c>
      <c r="C31" s="3">
        <v>8</v>
      </c>
      <c r="D31" s="3">
        <f>E31-C31</f>
        <v>94</v>
      </c>
      <c r="E31" s="3">
        <v>102</v>
      </c>
      <c r="F31" s="3">
        <v>18</v>
      </c>
      <c r="G31" s="3">
        <f t="shared" si="9"/>
        <v>83</v>
      </c>
      <c r="H31" s="3">
        <v>101</v>
      </c>
    </row>
    <row r="32" spans="1:21" x14ac:dyDescent="0.25">
      <c r="A32" s="3" t="s">
        <v>13</v>
      </c>
      <c r="B32" s="5">
        <v>2018</v>
      </c>
      <c r="C32" s="3">
        <v>24</v>
      </c>
      <c r="D32" s="3">
        <f>E32-C32</f>
        <v>155</v>
      </c>
      <c r="E32" s="3">
        <v>179</v>
      </c>
      <c r="F32" s="3">
        <v>46</v>
      </c>
      <c r="G32" s="3">
        <f>H32-F32</f>
        <v>138</v>
      </c>
      <c r="H32" s="3">
        <v>184</v>
      </c>
    </row>
    <row r="33" spans="1:12" x14ac:dyDescent="0.25">
      <c r="A33" t="s">
        <v>39</v>
      </c>
      <c r="B33">
        <v>2019</v>
      </c>
      <c r="C33">
        <v>58</v>
      </c>
      <c r="D33">
        <f>E33-C33</f>
        <v>1050</v>
      </c>
      <c r="E33">
        <v>1108</v>
      </c>
      <c r="F33">
        <v>67</v>
      </c>
      <c r="G33">
        <f>H33-F33</f>
        <v>1029</v>
      </c>
      <c r="H33">
        <v>1096</v>
      </c>
    </row>
    <row r="34" spans="1:12" x14ac:dyDescent="0.25">
      <c r="A34" s="18" t="s">
        <v>54</v>
      </c>
      <c r="B34" s="20">
        <v>2020</v>
      </c>
      <c r="C34" s="20">
        <v>5</v>
      </c>
      <c r="D34" s="20">
        <v>322</v>
      </c>
      <c r="E34" s="20">
        <v>327</v>
      </c>
      <c r="F34" s="20">
        <v>5</v>
      </c>
      <c r="G34" s="20">
        <v>316</v>
      </c>
      <c r="H34" s="20">
        <v>321</v>
      </c>
    </row>
    <row r="35" spans="1:12" x14ac:dyDescent="0.25">
      <c r="A35" s="3"/>
      <c r="B35" s="3"/>
      <c r="C35" s="3"/>
      <c r="D35" s="3"/>
      <c r="E35" s="3"/>
      <c r="F35" s="3"/>
      <c r="G35" s="3"/>
      <c r="H35" s="3"/>
    </row>
    <row r="36" spans="1:12" x14ac:dyDescent="0.25">
      <c r="C36" s="12"/>
    </row>
    <row r="37" spans="1:12" x14ac:dyDescent="0.25">
      <c r="A37" s="1"/>
      <c r="B37" s="11"/>
      <c r="C37" s="3"/>
      <c r="D37" s="3"/>
      <c r="E37" s="3"/>
      <c r="F37" s="3"/>
      <c r="G37" s="3"/>
      <c r="H37" s="3"/>
    </row>
    <row r="38" spans="1:12" x14ac:dyDescent="0.25">
      <c r="C38" t="s">
        <v>20</v>
      </c>
    </row>
    <row r="39" spans="1:12" x14ac:dyDescent="0.25">
      <c r="A39" s="4" t="s">
        <v>0</v>
      </c>
      <c r="B39" s="4" t="s">
        <v>1</v>
      </c>
      <c r="C39" t="s">
        <v>21</v>
      </c>
      <c r="D39" t="s">
        <v>24</v>
      </c>
      <c r="E39" t="s">
        <v>4</v>
      </c>
      <c r="F39" t="s">
        <v>22</v>
      </c>
      <c r="G39" t="s">
        <v>23</v>
      </c>
      <c r="H39" t="s">
        <v>6</v>
      </c>
      <c r="I39" t="s">
        <v>49</v>
      </c>
      <c r="L39" t="s">
        <v>45</v>
      </c>
    </row>
    <row r="40" spans="1:12" x14ac:dyDescent="0.25">
      <c r="A40" s="10" t="s">
        <v>17</v>
      </c>
      <c r="B40" s="10">
        <v>2010</v>
      </c>
      <c r="C40" s="3">
        <v>4.5</v>
      </c>
      <c r="D40" s="3">
        <v>11.1</v>
      </c>
      <c r="E40" s="3">
        <v>22</v>
      </c>
      <c r="F40" s="3">
        <v>2.8</v>
      </c>
      <c r="G40" s="3">
        <v>6.7</v>
      </c>
      <c r="H40" s="3">
        <v>19</v>
      </c>
      <c r="I40" s="3">
        <v>1</v>
      </c>
      <c r="L40" s="3" t="s">
        <v>47</v>
      </c>
    </row>
    <row r="41" spans="1:12" x14ac:dyDescent="0.25">
      <c r="A41" s="3" t="s">
        <v>16</v>
      </c>
      <c r="B41" s="3">
        <v>2013</v>
      </c>
      <c r="C41" s="3">
        <v>10.9</v>
      </c>
      <c r="D41" s="3">
        <v>11.5</v>
      </c>
      <c r="E41" s="3">
        <v>26</v>
      </c>
      <c r="F41" s="3">
        <v>5.4</v>
      </c>
      <c r="G41" s="3">
        <v>8.5</v>
      </c>
      <c r="H41" s="3">
        <v>26</v>
      </c>
      <c r="I41" s="3">
        <v>1</v>
      </c>
      <c r="L41" s="3" t="s">
        <v>48</v>
      </c>
    </row>
    <row r="42" spans="1:12" x14ac:dyDescent="0.25">
      <c r="A42" s="3" t="s">
        <v>15</v>
      </c>
      <c r="B42" s="3">
        <v>2014</v>
      </c>
      <c r="C42" s="3">
        <v>8.1</v>
      </c>
      <c r="D42" s="3">
        <v>12.5</v>
      </c>
      <c r="E42" s="3">
        <v>26</v>
      </c>
      <c r="F42" s="3">
        <v>-3.6</v>
      </c>
      <c r="G42" s="3">
        <v>9.6999999999999993</v>
      </c>
      <c r="H42" s="3">
        <v>24</v>
      </c>
      <c r="I42" s="3">
        <v>2</v>
      </c>
      <c r="L42" s="3" t="s">
        <v>47</v>
      </c>
    </row>
    <row r="43" spans="1:12" x14ac:dyDescent="0.25">
      <c r="A43" t="s">
        <v>11</v>
      </c>
      <c r="B43">
        <v>2014</v>
      </c>
      <c r="C43" s="12">
        <v>3.6</v>
      </c>
      <c r="D43">
        <v>7.1</v>
      </c>
      <c r="E43">
        <v>138</v>
      </c>
      <c r="F43">
        <v>2.1</v>
      </c>
      <c r="G43">
        <v>6.7</v>
      </c>
      <c r="H43">
        <v>72</v>
      </c>
      <c r="I43" s="3">
        <v>1</v>
      </c>
      <c r="L43" s="3" t="s">
        <v>47</v>
      </c>
    </row>
    <row r="44" spans="1:12" x14ac:dyDescent="0.25">
      <c r="A44" s="1" t="s">
        <v>14</v>
      </c>
      <c r="B44" s="11">
        <v>2016</v>
      </c>
      <c r="C44" s="3">
        <v>8.1</v>
      </c>
      <c r="D44" s="3">
        <v>4</v>
      </c>
      <c r="E44" s="3">
        <v>102</v>
      </c>
      <c r="F44" s="3">
        <v>6.2</v>
      </c>
      <c r="G44" s="3">
        <v>5</v>
      </c>
      <c r="H44" s="3">
        <v>101</v>
      </c>
      <c r="I44" s="3">
        <v>1</v>
      </c>
      <c r="L44" s="3" t="s">
        <v>48</v>
      </c>
    </row>
    <row r="45" spans="1:12" x14ac:dyDescent="0.25">
      <c r="A45" s="1" t="s">
        <v>18</v>
      </c>
      <c r="B45" s="7">
        <v>2017</v>
      </c>
      <c r="C45" s="3">
        <v>18.3</v>
      </c>
      <c r="D45" s="3">
        <v>10.3</v>
      </c>
      <c r="E45" s="3">
        <v>33</v>
      </c>
      <c r="F45" s="3">
        <v>4.4000000000000004</v>
      </c>
      <c r="G45" s="3">
        <v>8.3000000000000007</v>
      </c>
      <c r="H45" s="3">
        <v>33</v>
      </c>
      <c r="I45" s="3">
        <v>2</v>
      </c>
      <c r="L45" s="3" t="s">
        <v>47</v>
      </c>
    </row>
    <row r="46" spans="1:12" x14ac:dyDescent="0.25">
      <c r="A46" s="17" t="s">
        <v>13</v>
      </c>
      <c r="B46" s="17">
        <v>2018</v>
      </c>
      <c r="C46" s="17">
        <v>9.86</v>
      </c>
      <c r="D46" s="17">
        <v>12.64</v>
      </c>
      <c r="E46" s="17">
        <v>164</v>
      </c>
      <c r="F46" s="17">
        <v>4.66</v>
      </c>
      <c r="G46" s="17">
        <v>14.28</v>
      </c>
      <c r="H46" s="17">
        <v>172</v>
      </c>
      <c r="I46" s="3">
        <v>1</v>
      </c>
      <c r="L46" s="3" t="s">
        <v>48</v>
      </c>
    </row>
    <row r="50" spans="2:9" x14ac:dyDescent="0.25">
      <c r="B50" s="21"/>
      <c r="C50" s="21"/>
      <c r="D50" s="28" t="s">
        <v>55</v>
      </c>
      <c r="E50" s="28"/>
      <c r="F50" s="28"/>
      <c r="G50" s="28"/>
      <c r="H50" s="21"/>
      <c r="I50" s="21"/>
    </row>
    <row r="51" spans="2:9" x14ac:dyDescent="0.25">
      <c r="B51" s="21"/>
      <c r="C51" s="21"/>
      <c r="D51" s="28" t="s">
        <v>56</v>
      </c>
      <c r="E51" s="28"/>
      <c r="F51" s="28"/>
      <c r="G51" s="28" t="s">
        <v>57</v>
      </c>
      <c r="H51" s="28"/>
      <c r="I51" s="28"/>
    </row>
    <row r="52" spans="2:9" x14ac:dyDescent="0.25">
      <c r="B52" s="22" t="s">
        <v>0</v>
      </c>
      <c r="C52" s="4" t="s">
        <v>1</v>
      </c>
      <c r="D52" s="4" t="s">
        <v>41</v>
      </c>
      <c r="E52" s="4" t="s">
        <v>3</v>
      </c>
      <c r="F52" s="4" t="s">
        <v>43</v>
      </c>
      <c r="G52" s="4" t="s">
        <v>42</v>
      </c>
      <c r="H52" s="4" t="s">
        <v>5</v>
      </c>
      <c r="I52" s="4" t="s">
        <v>44</v>
      </c>
    </row>
    <row r="53" spans="2:9" x14ac:dyDescent="0.25">
      <c r="B53" s="23" t="s">
        <v>58</v>
      </c>
      <c r="C53" s="4">
        <v>2010</v>
      </c>
      <c r="D53" s="24" t="s">
        <v>59</v>
      </c>
      <c r="E53" s="25">
        <f>F53-D53</f>
        <v>11</v>
      </c>
      <c r="F53" s="24" t="s">
        <v>60</v>
      </c>
      <c r="G53" s="4">
        <v>0</v>
      </c>
      <c r="H53" s="4">
        <f>I53-G53</f>
        <v>19</v>
      </c>
      <c r="I53" s="4">
        <v>19</v>
      </c>
    </row>
    <row r="54" spans="2:9" x14ac:dyDescent="0.25">
      <c r="B54" s="23" t="s">
        <v>61</v>
      </c>
      <c r="C54" s="4">
        <v>2011</v>
      </c>
      <c r="D54" s="24" t="s">
        <v>62</v>
      </c>
      <c r="E54" s="25">
        <f t="shared" ref="E54:E59" si="10">F54-D54</f>
        <v>27</v>
      </c>
      <c r="F54" s="24" t="s">
        <v>63</v>
      </c>
      <c r="G54" s="4">
        <v>12</v>
      </c>
      <c r="H54" s="4">
        <f t="shared" ref="H54:H59" si="11">I54-G54</f>
        <v>87</v>
      </c>
      <c r="I54" s="4">
        <v>99</v>
      </c>
    </row>
    <row r="55" spans="2:9" x14ac:dyDescent="0.25">
      <c r="B55" s="23" t="s">
        <v>64</v>
      </c>
      <c r="C55" s="4">
        <v>2013</v>
      </c>
      <c r="D55" s="24" t="s">
        <v>60</v>
      </c>
      <c r="E55" s="25">
        <f t="shared" si="10"/>
        <v>3</v>
      </c>
      <c r="F55" s="24" t="s">
        <v>65</v>
      </c>
      <c r="G55" s="4">
        <v>2</v>
      </c>
      <c r="H55" s="4">
        <f t="shared" si="11"/>
        <v>24</v>
      </c>
      <c r="I55" s="4">
        <v>26</v>
      </c>
    </row>
    <row r="56" spans="2:9" x14ac:dyDescent="0.25">
      <c r="B56" s="23" t="s">
        <v>66</v>
      </c>
      <c r="C56" s="4">
        <v>2013</v>
      </c>
      <c r="D56" s="24" t="s">
        <v>62</v>
      </c>
      <c r="E56" s="25">
        <f t="shared" si="10"/>
        <v>26</v>
      </c>
      <c r="F56" s="24" t="s">
        <v>67</v>
      </c>
      <c r="G56" s="4">
        <v>21</v>
      </c>
      <c r="H56" s="4">
        <f t="shared" si="11"/>
        <v>27</v>
      </c>
      <c r="I56" s="4">
        <v>48</v>
      </c>
    </row>
    <row r="57" spans="2:9" x14ac:dyDescent="0.25">
      <c r="B57" s="26" t="s">
        <v>68</v>
      </c>
      <c r="C57" s="4">
        <v>2014</v>
      </c>
      <c r="D57" s="24" t="s">
        <v>69</v>
      </c>
      <c r="E57" s="25">
        <f t="shared" si="10"/>
        <v>7</v>
      </c>
      <c r="F57" s="24" t="s">
        <v>70</v>
      </c>
      <c r="G57" s="4">
        <v>0</v>
      </c>
      <c r="H57" s="4">
        <f t="shared" si="11"/>
        <v>24</v>
      </c>
      <c r="I57" s="4">
        <v>24</v>
      </c>
    </row>
    <row r="58" spans="2:9" x14ac:dyDescent="0.25">
      <c r="B58" s="23" t="s">
        <v>71</v>
      </c>
      <c r="C58" s="4">
        <v>2018</v>
      </c>
      <c r="D58" s="24" t="s">
        <v>72</v>
      </c>
      <c r="E58" s="25">
        <f t="shared" si="10"/>
        <v>66</v>
      </c>
      <c r="F58" s="24" t="s">
        <v>73</v>
      </c>
      <c r="G58" s="4">
        <v>40</v>
      </c>
      <c r="H58" s="4">
        <f t="shared" si="11"/>
        <v>144</v>
      </c>
      <c r="I58" s="4">
        <v>184</v>
      </c>
    </row>
    <row r="59" spans="2:9" x14ac:dyDescent="0.25">
      <c r="B59" s="23" t="s">
        <v>74</v>
      </c>
      <c r="C59" s="4">
        <v>2020</v>
      </c>
      <c r="D59" s="24" t="s">
        <v>75</v>
      </c>
      <c r="E59" s="25">
        <f t="shared" si="10"/>
        <v>129</v>
      </c>
      <c r="F59" s="24" t="s">
        <v>76</v>
      </c>
      <c r="G59" s="4">
        <v>67</v>
      </c>
      <c r="H59" s="4">
        <f t="shared" si="11"/>
        <v>254</v>
      </c>
      <c r="I59" s="4">
        <v>321</v>
      </c>
    </row>
  </sheetData>
  <mergeCells count="3">
    <mergeCell ref="D50:G50"/>
    <mergeCell ref="D51:F51"/>
    <mergeCell ref="G51:I51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original date</vt:lpstr>
      <vt:lpstr>to the software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sjk1990</dc:creator>
  <cp:lastModifiedBy>sjk1990</cp:lastModifiedBy>
  <dcterms:created xsi:type="dcterms:W3CDTF">2015-06-05T18:19:34Z</dcterms:created>
  <dcterms:modified xsi:type="dcterms:W3CDTF">2021-10-24T13:25:51Z</dcterms:modified>
</cp:coreProperties>
</file>