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3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4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5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drawings/drawing6.xml" ContentType="application/vnd.openxmlformats-officedocument.drawing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7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drawings/drawing8.xml" ContentType="application/vnd.openxmlformats-officedocument.drawing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drawings/drawing9.xml" ContentType="application/vnd.openxmlformats-officedocument.drawing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drawings/drawing10.xml" ContentType="application/vnd.openxmlformats-officedocument.drawing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drawings/drawing11.xml" ContentType="application/vnd.openxmlformats-officedocument.drawing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drawings/drawing12.xml" ContentType="application/vnd.openxmlformats-officedocument.drawing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drawings/drawing13.xml" ContentType="application/vnd.openxmlformats-officedocument.drawing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drawings/drawing14.xml" ContentType="application/vnd.openxmlformats-officedocument.drawing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drawings/drawing15.xml" ContentType="application/vnd.openxmlformats-officedocument.drawing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drawings/drawing16.xml" ContentType="application/vnd.openxmlformats-officedocument.drawing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drawings/drawing17.xml" ContentType="application/vnd.openxmlformats-officedocument.drawing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Schubiger Lab\Sablefish paper\Blood paper\Final versions\PLOSone\"/>
    </mc:Choice>
  </mc:AlternateContent>
  <bookViews>
    <workbookView xWindow="0" yWindow="0" windowWidth="3795" windowHeight="1770" tabRatio="826" activeTab="1"/>
  </bookViews>
  <sheets>
    <sheet name="Compared values incl lipemic" sheetId="21" r:id="rId1"/>
    <sheet name="All data (red=lipemic)" sheetId="1" r:id="rId2"/>
    <sheet name="Report for Anion Gap (mEq_L)" sheetId="18" r:id="rId3"/>
    <sheet name="Report for Total CO2 (mEq_L)" sheetId="17" r:id="rId4"/>
    <sheet name="Report for Phosphorus (mg_dl)" sheetId="16" r:id="rId5"/>
    <sheet name="Report for Calcium (mg_dl)" sheetId="15" r:id="rId6"/>
    <sheet name="Report for Chloride (mEq_L)" sheetId="14" r:id="rId7"/>
    <sheet name="Report for Potassium (mEq_L)" sheetId="13" r:id="rId8"/>
    <sheet name="Report for Sodium (mEq_L)" sheetId="12" r:id="rId9"/>
    <sheet name="Report for ALT (SGPT) (U_L)" sheetId="11" r:id="rId10"/>
    <sheet name="Report for CK (U_L)" sheetId="10" r:id="rId11"/>
    <sheet name="Report for Bilirubin, Total (m" sheetId="9" r:id="rId12"/>
    <sheet name="Report for Albumin (g_dL)" sheetId="8" r:id="rId13"/>
    <sheet name="Report for Total Protein (g_dL" sheetId="7" r:id="rId14"/>
    <sheet name="Report for Cholesterol (mg_dl)" sheetId="6" r:id="rId15"/>
    <sheet name="Report for Glucose (mg_dl)" sheetId="5" r:id="rId16"/>
    <sheet name="Report for Creatinine (mg_dl)" sheetId="4" r:id="rId17"/>
    <sheet name="Report for BUN (mg_dl)" sheetId="3" r:id="rId18"/>
    <sheet name="Report for AST (U_L)1" sheetId="20" r:id="rId1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21" l="1"/>
  <c r="H21" i="21"/>
  <c r="E21" i="21"/>
  <c r="D21" i="21"/>
  <c r="I20" i="21"/>
  <c r="H20" i="21"/>
  <c r="E20" i="21"/>
  <c r="D20" i="21"/>
  <c r="I19" i="21"/>
  <c r="H19" i="21"/>
  <c r="E19" i="21"/>
  <c r="D19" i="21"/>
  <c r="I18" i="21"/>
  <c r="H18" i="21"/>
  <c r="E18" i="21"/>
  <c r="D18" i="21"/>
  <c r="I17" i="21"/>
  <c r="H17" i="21"/>
  <c r="E17" i="21"/>
  <c r="D17" i="21"/>
  <c r="I16" i="21"/>
  <c r="H16" i="21"/>
  <c r="E16" i="21"/>
  <c r="D16" i="21"/>
  <c r="I15" i="21"/>
  <c r="H15" i="21"/>
  <c r="E15" i="21"/>
  <c r="D15" i="21"/>
  <c r="I14" i="21"/>
  <c r="H14" i="21"/>
  <c r="E14" i="21"/>
  <c r="D14" i="21"/>
  <c r="I13" i="21"/>
  <c r="H13" i="21"/>
  <c r="E13" i="21"/>
  <c r="D13" i="21"/>
  <c r="I12" i="21"/>
  <c r="H12" i="21"/>
  <c r="E12" i="21"/>
  <c r="D12" i="21"/>
  <c r="I11" i="21"/>
  <c r="H11" i="21"/>
  <c r="E11" i="21"/>
  <c r="D11" i="21"/>
  <c r="I10" i="21"/>
  <c r="H10" i="21"/>
  <c r="E10" i="21"/>
  <c r="D10" i="21"/>
  <c r="I9" i="21"/>
  <c r="H9" i="21"/>
  <c r="E9" i="21"/>
  <c r="D9" i="21"/>
  <c r="I8" i="21"/>
  <c r="H8" i="21"/>
  <c r="E8" i="21"/>
  <c r="D8" i="21"/>
  <c r="I7" i="21"/>
  <c r="H7" i="21"/>
  <c r="E7" i="21"/>
  <c r="D7" i="21"/>
  <c r="I6" i="21"/>
  <c r="H6" i="21"/>
  <c r="E6" i="21"/>
  <c r="D6" i="21"/>
  <c r="I5" i="21"/>
  <c r="H5" i="21"/>
  <c r="E5" i="21"/>
  <c r="D5" i="21"/>
  <c r="I4" i="21"/>
  <c r="H4" i="21"/>
  <c r="E4" i="21"/>
  <c r="D4" i="21"/>
  <c r="F2" i="20" l="1"/>
  <c r="F2" i="18" l="1"/>
  <c r="F2" i="17"/>
  <c r="F2" i="16"/>
  <c r="F2" i="15"/>
  <c r="F2" i="14"/>
  <c r="F2" i="13"/>
  <c r="F2" i="12"/>
  <c r="F2" i="11"/>
  <c r="F2" i="10"/>
  <c r="F2" i="9"/>
  <c r="F2" i="8"/>
  <c r="F2" i="7"/>
  <c r="F2" i="6"/>
  <c r="F2" i="5"/>
  <c r="F2" i="4"/>
  <c r="F2" i="3"/>
</calcChain>
</file>

<file path=xl/sharedStrings.xml><?xml version="1.0" encoding="utf-8"?>
<sst xmlns="http://schemas.openxmlformats.org/spreadsheetml/2006/main" count="759" uniqueCount="146">
  <si>
    <t>AST (U/L)</t>
  </si>
  <si>
    <t>BUN (mg/dl)</t>
  </si>
  <si>
    <t>Creatinine (mg/dl)</t>
  </si>
  <si>
    <t>Glucose (mg/dl)</t>
  </si>
  <si>
    <t>Cholesterol (mg/dl)</t>
  </si>
  <si>
    <t>Total Protein (g/dL)</t>
  </si>
  <si>
    <t>Albumin (g/dL)</t>
  </si>
  <si>
    <t>Bilirubin, Total (mg/dl)</t>
  </si>
  <si>
    <t>CK (U/L)</t>
  </si>
  <si>
    <t>ALT (SGPT) (U/L)</t>
  </si>
  <si>
    <t>Sodium (mEq/L)</t>
  </si>
  <si>
    <t>Potassium (mEq/L)</t>
  </si>
  <si>
    <t>Chloride (mEq/L)</t>
  </si>
  <si>
    <t>Calcium (mg/dl)</t>
  </si>
  <si>
    <t>Phosphorus (mg/dl)</t>
  </si>
  <si>
    <t>Total CO2 (mEq/L)</t>
  </si>
  <si>
    <t>Anion Gap (mEq/L)</t>
  </si>
  <si>
    <t>&lt;1.2</t>
  </si>
  <si>
    <r>
      <t xml:space="preserve">Reference Value Advisor </t>
    </r>
    <r>
      <rPr>
        <b/>
        <i/>
        <vertAlign val="subscript"/>
        <sz val="16"/>
        <color indexed="12"/>
        <rFont val="Constantia"/>
        <family val="1"/>
      </rPr>
      <t>V2.1</t>
    </r>
  </si>
  <si>
    <t>Date</t>
  </si>
  <si>
    <t>Performed by</t>
  </si>
  <si>
    <t>Method</t>
  </si>
  <si>
    <t>N</t>
  </si>
  <si>
    <t>Mean</t>
  </si>
  <si>
    <t>Median</t>
  </si>
  <si>
    <t>SD</t>
  </si>
  <si>
    <t>Mininum</t>
  </si>
  <si>
    <t>Maximum</t>
  </si>
  <si>
    <t>P-Value Anderson-Darling/</t>
  </si>
  <si>
    <t>Symmetry test for Robust</t>
  </si>
  <si>
    <t>Outliers Dixon</t>
  </si>
  <si>
    <t>Outliers Tukey</t>
  </si>
  <si>
    <t>Suspect data Tukey</t>
  </si>
  <si>
    <t>Lower limit of reference interval</t>
  </si>
  <si>
    <t>Upper limit of reference interval</t>
  </si>
  <si>
    <t>90% CI for lower limit</t>
  </si>
  <si>
    <t>90% CI for upper limit</t>
  </si>
  <si>
    <t>Comments</t>
  </si>
  <si>
    <t>Untransformed data</t>
  </si>
  <si>
    <t>Box-Cox transformed data</t>
  </si>
  <si>
    <t>Standard</t>
  </si>
  <si>
    <t>Robust</t>
  </si>
  <si>
    <t>Nonparametric</t>
  </si>
  <si>
    <r>
      <t>l</t>
    </r>
    <r>
      <rPr>
        <vertAlign val="subscript"/>
        <sz val="9"/>
        <color theme="1"/>
        <rFont val="Constantia"/>
        <family val="1"/>
      </rPr>
      <t>1</t>
    </r>
    <r>
      <rPr>
        <sz val="9"/>
        <color theme="1"/>
        <rFont val="Constantia"/>
        <family val="1"/>
      </rPr>
      <t xml:space="preserve"> coefficient Box-Cox</t>
    </r>
  </si>
  <si>
    <r>
      <t>l</t>
    </r>
    <r>
      <rPr>
        <vertAlign val="subscript"/>
        <sz val="9"/>
        <color theme="1"/>
        <rFont val="Constantia"/>
        <family val="1"/>
      </rPr>
      <t>2</t>
    </r>
    <r>
      <rPr>
        <sz val="9"/>
        <color theme="1"/>
        <rFont val="Constantia"/>
        <family val="1"/>
      </rPr>
      <t xml:space="preserve"> coefficient Box-Cox</t>
    </r>
  </si>
  <si>
    <t>Results for AST (U/L)</t>
  </si>
  <si>
    <t>schubigc</t>
  </si>
  <si>
    <t>AST (U/L)Box-Cox</t>
  </si>
  <si>
    <t>Max</t>
  </si>
  <si>
    <t xml:space="preserve">Possible outliers detected according to Tukey or Dixon. IFCC-CLSI C28-A3 recommends that unless outliers are </t>
  </si>
  <si>
    <t>known to be aberrant observations, the emphasis should be on retaining rather than deleting them.</t>
  </si>
  <si>
    <t>The confidence intervals of the limits of the nonparametric reference interval was determined using a bootstrap method.</t>
  </si>
  <si>
    <t>The 90% CI of one (or more) limit is larger than recommended in IFCC-CLSI C28-A3.</t>
  </si>
  <si>
    <t>Results for BUN (mg/dl)</t>
  </si>
  <si>
    <t>BUN (mg/dl)Box-Cox</t>
  </si>
  <si>
    <t>The sample size is large enough to compute the nonparametric reference interval : [2 ; 4].</t>
  </si>
  <si>
    <t>Results for Creatinine (mg/dl)</t>
  </si>
  <si>
    <t>Creatinine (mg/dl)Box-Cox</t>
  </si>
  <si>
    <t>The sample size is large enough to compute the nonparametric reference interval : [0 ; 1.68].</t>
  </si>
  <si>
    <t>Results for Glucose (mg/dl)</t>
  </si>
  <si>
    <t>Glucose (mg/dl)Box-Cox</t>
  </si>
  <si>
    <t>Min</t>
  </si>
  <si>
    <t>The sample size is large enough to compute the nonparametric reference interval : [13.2 ; 86.6].</t>
  </si>
  <si>
    <t>Results for Cholesterol (mg/dl)</t>
  </si>
  <si>
    <t>Cholesterol (mg/dl)Box-Cox</t>
  </si>
  <si>
    <t>The sample size is large enough to compute the nonparametric reference interval : [245.6 ; 585.4].</t>
  </si>
  <si>
    <t>Results for Total Protein (g/dL)</t>
  </si>
  <si>
    <t>Total Protein (g/dL)Box-Cox</t>
  </si>
  <si>
    <t>The sample size is large enough to compute the nonparametric reference interval : [2.56 ; 4.46].</t>
  </si>
  <si>
    <t>Results for Albumin (g/dL)</t>
  </si>
  <si>
    <t>Albumin (g/dL)Box-Cox</t>
  </si>
  <si>
    <t>The sample size is large enough to compute the nonparametric reference interval : [0.62 ; 1.28].</t>
  </si>
  <si>
    <t>Results for Bilirubin, Total (mg/dl)</t>
  </si>
  <si>
    <t>Bilirubin, Total (mg/dl)Box-Cox</t>
  </si>
  <si>
    <t>The sample size is large enough to compute the nonparametric reference interval : [0.1 ; 0.28].</t>
  </si>
  <si>
    <t>Results for CK (U/L)</t>
  </si>
  <si>
    <t>CK (U/L)Box-Cox</t>
  </si>
  <si>
    <t xml:space="preserve">Suspect data detected according to Tukey. IFCC-CLSI C28-A3 recommends that unless these data </t>
  </si>
  <si>
    <t>are known to be aberrant observations, the emphasis should be on retaining rather than deleting them.</t>
  </si>
  <si>
    <t>The sample size is large enough to compute the nonparametric reference interval : [5.2 ; 85.6].</t>
  </si>
  <si>
    <t>Results for ALT (SGPT) (U/L)</t>
  </si>
  <si>
    <t>ALT (SGPT) (U/L)Box-Cox</t>
  </si>
  <si>
    <t>The sample size is large enough to compute the nonparametric reference interval : [0 ; 17].</t>
  </si>
  <si>
    <t>Results for Sodium (mEq/L)</t>
  </si>
  <si>
    <t>Sodium (mEq/L)Box-Cox</t>
  </si>
  <si>
    <t>The sample size is large enough to compute the nonparametric reference interval : [168 ; 180].</t>
  </si>
  <si>
    <t>Results for Potassium (mEq/L)</t>
  </si>
  <si>
    <t>Potassium (mEq/L)Box-Cox</t>
  </si>
  <si>
    <t>ND</t>
  </si>
  <si>
    <t>The sample size is large enough to compute the nonparametric reference interval : [1.19 ; 3.76].</t>
  </si>
  <si>
    <t>Results for Chloride (mEq/L)</t>
  </si>
  <si>
    <t>Chloride (mEq/L)Box-Cox</t>
  </si>
  <si>
    <t>The sample size is large enough to compute the nonparametric reference interval : [142 ; 153].</t>
  </si>
  <si>
    <t>Results for Calcium (mg/dl)</t>
  </si>
  <si>
    <t>Calcium (mg/dl)Box-Cox</t>
  </si>
  <si>
    <t>The sample size is large enough to compute the nonparametric reference interval : [10.52 ; 13.32].</t>
  </si>
  <si>
    <t>Results for Phosphorus (mg/dl)</t>
  </si>
  <si>
    <t>Phosphorus (mg/dl)Box-Cox</t>
  </si>
  <si>
    <t>The sample size is large enough to compute the nonparametric reference interval : [12.98 ; 26.66].</t>
  </si>
  <si>
    <t>Results for Total CO2 (mEq/L)</t>
  </si>
  <si>
    <t>Total CO2 (mEq/L)Box-Cox</t>
  </si>
  <si>
    <t>The sample size is large enough to compute the nonparametric reference interval : [4.74 ; 8.7].</t>
  </si>
  <si>
    <t>Results for Anion Gap (mEq/L)</t>
  </si>
  <si>
    <t>Anion Gap (mEq/L)Box-Cox</t>
  </si>
  <si>
    <t>The sample size is large enough to compute the nonparametric reference interval : [18.2 ; 28].</t>
  </si>
  <si>
    <t>Suspect Value</t>
  </si>
  <si>
    <t>Outlier</t>
  </si>
  <si>
    <t>122(50a)</t>
  </si>
  <si>
    <t>Fish #</t>
  </si>
  <si>
    <t>The sample size is large enough to compute the nonparametric reference interval : [0 ; 88.8].</t>
  </si>
  <si>
    <t>Non lipemic N=81</t>
  </si>
  <si>
    <t>Lipemic N=87</t>
  </si>
  <si>
    <t>Conventional</t>
  </si>
  <si>
    <t>SI</t>
  </si>
  <si>
    <t>Lower Level</t>
  </si>
  <si>
    <t>Upper level</t>
  </si>
  <si>
    <t>Albumin</t>
  </si>
  <si>
    <t>g/dL</t>
  </si>
  <si>
    <t>g/L</t>
  </si>
  <si>
    <t>Globulin</t>
  </si>
  <si>
    <t>Total Protein</t>
  </si>
  <si>
    <t>Glucose</t>
  </si>
  <si>
    <t>mg/dL</t>
  </si>
  <si>
    <t>mmol/L</t>
  </si>
  <si>
    <t>Cholesterol</t>
  </si>
  <si>
    <t>Creatinine</t>
  </si>
  <si>
    <r>
      <rPr>
        <sz val="11"/>
        <color theme="1"/>
        <rFont val="Calibri"/>
        <family val="2"/>
      </rPr>
      <t>µ</t>
    </r>
    <r>
      <rPr>
        <sz val="11"/>
        <color theme="1"/>
        <rFont val="Calibri"/>
        <family val="2"/>
        <scheme val="minor"/>
      </rPr>
      <t>mol/L</t>
    </r>
  </si>
  <si>
    <t>Urea nitrogen (BUN)</t>
  </si>
  <si>
    <t>Total Bilirubin</t>
  </si>
  <si>
    <t>µmol/L</t>
  </si>
  <si>
    <t>Alanine aminotransferase (ALT/SGPT)</t>
  </si>
  <si>
    <t>U/L</t>
  </si>
  <si>
    <t>Aspartate aminotransferase (AST, SGOT)</t>
  </si>
  <si>
    <t>µKat/L</t>
  </si>
  <si>
    <t>Creatine kinase (CK)</t>
  </si>
  <si>
    <t>Sodium</t>
  </si>
  <si>
    <t>mEq/L</t>
  </si>
  <si>
    <t>Potassium</t>
  </si>
  <si>
    <t>Chloride</t>
  </si>
  <si>
    <t>Calcium</t>
  </si>
  <si>
    <t>Phosphorus</t>
  </si>
  <si>
    <r>
      <t>Total C0</t>
    </r>
    <r>
      <rPr>
        <vertAlign val="subscript"/>
        <sz val="12"/>
        <color rgb="FF000000"/>
        <rFont val="Arial"/>
        <family val="2"/>
      </rPr>
      <t>2</t>
    </r>
  </si>
  <si>
    <t>Anion Gap</t>
  </si>
  <si>
    <t>nmol/L</t>
  </si>
  <si>
    <t>sampling date in 2019</t>
  </si>
  <si>
    <t>PLASMA BIOCHEMISTRY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</si>
</sst>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22" x14ac:knownFonts="1">
    <font>
      <sz val="11"/>
      <color theme="1"/>
      <name val="Calibri"/>
      <family val="2"/>
      <scheme val="minor"/>
    </font>
    <font>
      <b/>
      <i/>
      <sz val="16"/>
      <color theme="1"/>
      <name val="Constantia"/>
      <family val="1"/>
    </font>
    <font>
      <b/>
      <i/>
      <u/>
      <sz val="16"/>
      <color indexed="12"/>
      <name val="Constantia"/>
      <family val="1"/>
    </font>
    <font>
      <b/>
      <i/>
      <vertAlign val="subscript"/>
      <sz val="16"/>
      <color indexed="12"/>
      <name val="Constantia"/>
      <family val="1"/>
    </font>
    <font>
      <i/>
      <sz val="11"/>
      <color theme="1"/>
      <name val="Constantia"/>
      <family val="1"/>
    </font>
    <font>
      <i/>
      <sz val="11"/>
      <color theme="1"/>
      <name val="Calibri"/>
      <family val="2"/>
      <scheme val="minor"/>
    </font>
    <font>
      <i/>
      <sz val="9"/>
      <color theme="1"/>
      <name val="Constantia"/>
      <family val="1"/>
    </font>
    <font>
      <i/>
      <sz val="10"/>
      <color theme="1"/>
      <name val="Constantia"/>
      <family val="1"/>
    </font>
    <font>
      <sz val="9"/>
      <color theme="1"/>
      <name val="Constantia"/>
      <family val="1"/>
    </font>
    <font>
      <b/>
      <sz val="9"/>
      <color theme="1"/>
      <name val="Constantia"/>
      <family val="1"/>
    </font>
    <font>
      <sz val="9"/>
      <color theme="1"/>
      <name val="Arial"/>
      <family val="2"/>
    </font>
    <font>
      <sz val="9"/>
      <color theme="1"/>
      <name val="Symbol"/>
      <family val="1"/>
      <charset val="2"/>
    </font>
    <font>
      <vertAlign val="subscript"/>
      <sz val="9"/>
      <color theme="1"/>
      <name val="Constantia"/>
      <family val="1"/>
    </font>
    <font>
      <sz val="10"/>
      <name val="Constantia"/>
      <family val="1"/>
    </font>
    <font>
      <sz val="9"/>
      <color indexed="53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11"/>
      <name val="Calibri"/>
      <family val="2"/>
      <scheme val="minor"/>
    </font>
    <font>
      <sz val="12"/>
      <color rgb="FF000000"/>
      <name val="Arial"/>
      <family val="2"/>
    </font>
    <font>
      <sz val="11"/>
      <color theme="1"/>
      <name val="Calibri"/>
      <family val="2"/>
    </font>
    <font>
      <vertAlign val="subscript"/>
      <sz val="12"/>
      <color rgb="FF000000"/>
      <name val="Arial"/>
      <family val="2"/>
    </font>
    <font>
      <b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0" xfId="0" applyFill="1"/>
    <xf numFmtId="0" fontId="0" fillId="3" borderId="0" xfId="0" applyFill="1"/>
    <xf numFmtId="0" fontId="4" fillId="3" borderId="0" xfId="0" applyFont="1" applyFill="1" applyAlignment="1">
      <alignment horizontal="right"/>
    </xf>
    <xf numFmtId="14" fontId="7" fillId="3" borderId="0" xfId="0" applyNumberFormat="1" applyFont="1" applyFill="1" applyAlignment="1">
      <alignment horizontal="right"/>
    </xf>
    <xf numFmtId="0" fontId="6" fillId="3" borderId="0" xfId="0" applyFont="1" applyFill="1" applyAlignment="1">
      <alignment horizontal="right" vertical="center"/>
    </xf>
    <xf numFmtId="0" fontId="5" fillId="3" borderId="0" xfId="0" applyFont="1" applyFill="1" applyAlignment="1">
      <alignment horizontal="right"/>
    </xf>
    <xf numFmtId="0" fontId="8" fillId="0" borderId="0" xfId="0" applyFont="1"/>
    <xf numFmtId="0" fontId="9" fillId="0" borderId="0" xfId="0" applyFont="1"/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/>
    <xf numFmtId="0" fontId="0" fillId="0" borderId="1" xfId="0" applyBorder="1"/>
    <xf numFmtId="0" fontId="8" fillId="0" borderId="1" xfId="0" applyFont="1" applyBorder="1"/>
    <xf numFmtId="0" fontId="8" fillId="0" borderId="2" xfId="0" applyFont="1" applyBorder="1"/>
    <xf numFmtId="0" fontId="10" fillId="0" borderId="2" xfId="0" applyFont="1" applyBorder="1" applyAlignment="1">
      <alignment horizontal="center"/>
    </xf>
    <xf numFmtId="164" fontId="10" fillId="0" borderId="2" xfId="0" applyNumberFormat="1" applyFont="1" applyBorder="1" applyAlignment="1">
      <alignment horizontal="center"/>
    </xf>
    <xf numFmtId="0" fontId="13" fillId="4" borderId="0" xfId="0" applyFont="1" applyFill="1"/>
    <xf numFmtId="165" fontId="10" fillId="0" borderId="0" xfId="0" applyNumberFormat="1" applyFont="1" applyAlignment="1">
      <alignment horizontal="center"/>
    </xf>
    <xf numFmtId="165" fontId="15" fillId="0" borderId="0" xfId="0" applyNumberFormat="1" applyFont="1" applyAlignment="1">
      <alignment horizontal="center"/>
    </xf>
    <xf numFmtId="0" fontId="0" fillId="5" borderId="0" xfId="0" applyFill="1"/>
    <xf numFmtId="0" fontId="0" fillId="6" borderId="0" xfId="0" applyFill="1"/>
    <xf numFmtId="165" fontId="16" fillId="0" borderId="0" xfId="0" applyNumberFormat="1" applyFont="1" applyAlignment="1">
      <alignment horizontal="center"/>
    </xf>
    <xf numFmtId="2" fontId="10" fillId="0" borderId="0" xfId="0" applyNumberFormat="1" applyFont="1" applyAlignment="1">
      <alignment horizontal="center"/>
    </xf>
    <xf numFmtId="2" fontId="15" fillId="0" borderId="0" xfId="0" applyNumberFormat="1" applyFont="1" applyAlignment="1">
      <alignment horizontal="center"/>
    </xf>
    <xf numFmtId="2" fontId="16" fillId="0" borderId="0" xfId="0" applyNumberFormat="1" applyFont="1" applyAlignment="1">
      <alignment horizontal="center"/>
    </xf>
    <xf numFmtId="165" fontId="14" fillId="0" borderId="0" xfId="0" applyNumberFormat="1" applyFont="1" applyAlignment="1">
      <alignment horizontal="center"/>
    </xf>
    <xf numFmtId="2" fontId="14" fillId="0" borderId="0" xfId="0" applyNumberFormat="1" applyFont="1" applyAlignment="1">
      <alignment horizontal="center"/>
    </xf>
    <xf numFmtId="0" fontId="17" fillId="2" borderId="0" xfId="0" applyFont="1" applyFill="1"/>
    <xf numFmtId="16" fontId="0" fillId="2" borderId="0" xfId="0" applyNumberFormat="1" applyFill="1"/>
    <xf numFmtId="16" fontId="0" fillId="0" borderId="0" xfId="0" applyNumberFormat="1"/>
    <xf numFmtId="0" fontId="0" fillId="0" borderId="0" xfId="0" applyAlignment="1">
      <alignment horizontal="right"/>
    </xf>
    <xf numFmtId="0" fontId="0" fillId="2" borderId="0" xfId="0" applyFill="1" applyAlignment="1">
      <alignment horizontal="right"/>
    </xf>
    <xf numFmtId="2" fontId="0" fillId="0" borderId="3" xfId="0" applyNumberFormat="1" applyBorder="1"/>
    <xf numFmtId="2" fontId="0" fillId="0" borderId="4" xfId="0" applyNumberFormat="1" applyBorder="1"/>
    <xf numFmtId="2" fontId="0" fillId="0" borderId="5" xfId="0" applyNumberFormat="1" applyBorder="1"/>
    <xf numFmtId="0" fontId="0" fillId="0" borderId="3" xfId="0" applyBorder="1"/>
    <xf numFmtId="0" fontId="0" fillId="0" borderId="5" xfId="0" applyBorder="1"/>
    <xf numFmtId="0" fontId="18" fillId="0" borderId="6" xfId="0" applyFont="1" applyBorder="1" applyAlignment="1">
      <alignment vertical="center" wrapText="1"/>
    </xf>
    <xf numFmtId="2" fontId="0" fillId="7" borderId="7" xfId="0" applyNumberFormat="1" applyFill="1" applyBorder="1"/>
    <xf numFmtId="2" fontId="0" fillId="8" borderId="7" xfId="0" applyNumberFormat="1" applyFill="1" applyBorder="1"/>
    <xf numFmtId="2" fontId="0" fillId="9" borderId="7" xfId="0" applyNumberFormat="1" applyFill="1" applyBorder="1"/>
    <xf numFmtId="2" fontId="0" fillId="10" borderId="7" xfId="0" applyNumberFormat="1" applyFill="1" applyBorder="1"/>
    <xf numFmtId="0" fontId="0" fillId="0" borderId="7" xfId="0" applyBorder="1" applyAlignment="1">
      <alignment horizontal="right"/>
    </xf>
    <xf numFmtId="0" fontId="18" fillId="0" borderId="8" xfId="0" applyFont="1" applyBorder="1" applyAlignment="1">
      <alignment vertical="center" wrapText="1"/>
    </xf>
    <xf numFmtId="0" fontId="21" fillId="0" borderId="0" xfId="0" applyFont="1"/>
    <xf numFmtId="0" fontId="2" fillId="3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969696"/>
                </a:solidFill>
                <a:prstDash val="solid"/>
              </a:ln>
            </c:spPr>
          </c:marker>
          <c:xVal>
            <c:numLit>
              <c:formatCode>General</c:formatCode>
              <c:ptCount val="84"/>
              <c:pt idx="0">
                <c:v>18</c:v>
              </c:pt>
              <c:pt idx="1">
                <c:v>18</c:v>
              </c:pt>
              <c:pt idx="2">
                <c:v>19</c:v>
              </c:pt>
              <c:pt idx="3">
                <c:v>19</c:v>
              </c:pt>
              <c:pt idx="4">
                <c:v>19</c:v>
              </c:pt>
              <c:pt idx="5">
                <c:v>19</c:v>
              </c:pt>
              <c:pt idx="6">
                <c:v>19</c:v>
              </c:pt>
              <c:pt idx="7">
                <c:v>19</c:v>
              </c:pt>
              <c:pt idx="8">
                <c:v>19</c:v>
              </c:pt>
              <c:pt idx="9">
                <c:v>19</c:v>
              </c:pt>
              <c:pt idx="10">
                <c:v>20</c:v>
              </c:pt>
              <c:pt idx="11">
                <c:v>20</c:v>
              </c:pt>
              <c:pt idx="12">
                <c:v>20</c:v>
              </c:pt>
              <c:pt idx="13">
                <c:v>20</c:v>
              </c:pt>
              <c:pt idx="14">
                <c:v>20</c:v>
              </c:pt>
              <c:pt idx="15">
                <c:v>20</c:v>
              </c:pt>
              <c:pt idx="16">
                <c:v>20</c:v>
              </c:pt>
              <c:pt idx="17">
                <c:v>20</c:v>
              </c:pt>
              <c:pt idx="18">
                <c:v>20</c:v>
              </c:pt>
              <c:pt idx="19">
                <c:v>20</c:v>
              </c:pt>
              <c:pt idx="20">
                <c:v>20</c:v>
              </c:pt>
              <c:pt idx="21">
                <c:v>20</c:v>
              </c:pt>
              <c:pt idx="22">
                <c:v>20</c:v>
              </c:pt>
              <c:pt idx="23">
                <c:v>21</c:v>
              </c:pt>
              <c:pt idx="24">
                <c:v>21</c:v>
              </c:pt>
              <c:pt idx="25">
                <c:v>21</c:v>
              </c:pt>
              <c:pt idx="26">
                <c:v>21</c:v>
              </c:pt>
              <c:pt idx="27">
                <c:v>21</c:v>
              </c:pt>
              <c:pt idx="28">
                <c:v>21</c:v>
              </c:pt>
              <c:pt idx="29">
                <c:v>21</c:v>
              </c:pt>
              <c:pt idx="30">
                <c:v>21</c:v>
              </c:pt>
              <c:pt idx="31">
                <c:v>21</c:v>
              </c:pt>
              <c:pt idx="32">
                <c:v>21</c:v>
              </c:pt>
              <c:pt idx="33">
                <c:v>21</c:v>
              </c:pt>
              <c:pt idx="34">
                <c:v>21</c:v>
              </c:pt>
              <c:pt idx="35">
                <c:v>21</c:v>
              </c:pt>
              <c:pt idx="36">
                <c:v>21</c:v>
              </c:pt>
              <c:pt idx="37">
                <c:v>21</c:v>
              </c:pt>
              <c:pt idx="38">
                <c:v>21</c:v>
              </c:pt>
              <c:pt idx="39">
                <c:v>22</c:v>
              </c:pt>
              <c:pt idx="40">
                <c:v>22</c:v>
              </c:pt>
              <c:pt idx="41">
                <c:v>22</c:v>
              </c:pt>
              <c:pt idx="42">
                <c:v>22</c:v>
              </c:pt>
              <c:pt idx="43">
                <c:v>22</c:v>
              </c:pt>
              <c:pt idx="44">
                <c:v>22</c:v>
              </c:pt>
              <c:pt idx="45">
                <c:v>22</c:v>
              </c:pt>
              <c:pt idx="46">
                <c:v>22</c:v>
              </c:pt>
              <c:pt idx="47">
                <c:v>22</c:v>
              </c:pt>
              <c:pt idx="48">
                <c:v>22</c:v>
              </c:pt>
              <c:pt idx="49">
                <c:v>22</c:v>
              </c:pt>
              <c:pt idx="50">
                <c:v>22</c:v>
              </c:pt>
              <c:pt idx="51">
                <c:v>22</c:v>
              </c:pt>
              <c:pt idx="52">
                <c:v>22</c:v>
              </c:pt>
              <c:pt idx="53">
                <c:v>22</c:v>
              </c:pt>
              <c:pt idx="54">
                <c:v>22</c:v>
              </c:pt>
              <c:pt idx="55">
                <c:v>23</c:v>
              </c:pt>
              <c:pt idx="56">
                <c:v>23</c:v>
              </c:pt>
              <c:pt idx="57">
                <c:v>23</c:v>
              </c:pt>
              <c:pt idx="58">
                <c:v>23</c:v>
              </c:pt>
              <c:pt idx="59">
                <c:v>23</c:v>
              </c:pt>
              <c:pt idx="60">
                <c:v>23</c:v>
              </c:pt>
              <c:pt idx="61">
                <c:v>23</c:v>
              </c:pt>
              <c:pt idx="62">
                <c:v>23</c:v>
              </c:pt>
              <c:pt idx="63">
                <c:v>23</c:v>
              </c:pt>
              <c:pt idx="64">
                <c:v>23</c:v>
              </c:pt>
              <c:pt idx="65">
                <c:v>23</c:v>
              </c:pt>
              <c:pt idx="66">
                <c:v>23</c:v>
              </c:pt>
              <c:pt idx="67">
                <c:v>23</c:v>
              </c:pt>
              <c:pt idx="68">
                <c:v>24</c:v>
              </c:pt>
              <c:pt idx="69">
                <c:v>24</c:v>
              </c:pt>
              <c:pt idx="70">
                <c:v>24</c:v>
              </c:pt>
              <c:pt idx="71">
                <c:v>24</c:v>
              </c:pt>
              <c:pt idx="72">
                <c:v>24</c:v>
              </c:pt>
              <c:pt idx="73">
                <c:v>24</c:v>
              </c:pt>
              <c:pt idx="74">
                <c:v>24</c:v>
              </c:pt>
              <c:pt idx="75">
                <c:v>24</c:v>
              </c:pt>
              <c:pt idx="76">
                <c:v>24</c:v>
              </c:pt>
              <c:pt idx="77">
                <c:v>24</c:v>
              </c:pt>
              <c:pt idx="78">
                <c:v>25</c:v>
              </c:pt>
              <c:pt idx="79">
                <c:v>26</c:v>
              </c:pt>
              <c:pt idx="80">
                <c:v>26</c:v>
              </c:pt>
              <c:pt idx="81">
                <c:v>26</c:v>
              </c:pt>
              <c:pt idx="82">
                <c:v>27</c:v>
              </c:pt>
              <c:pt idx="83">
                <c:v>27</c:v>
              </c:pt>
            </c:numLit>
          </c:xVal>
          <c:yVal>
            <c:numLit>
              <c:formatCode>General</c:formatCode>
              <c:ptCount val="84"/>
              <c:pt idx="0">
                <c:v>-3.3333333333333333E-2</c:v>
              </c:pt>
              <c:pt idx="1">
                <c:v>3.3333333333333333E-2</c:v>
              </c:pt>
              <c:pt idx="2">
                <c:v>-0.23333333333333334</c:v>
              </c:pt>
              <c:pt idx="3">
                <c:v>-0.16666666666666666</c:v>
              </c:pt>
              <c:pt idx="4">
                <c:v>-0.1</c:v>
              </c:pt>
              <c:pt idx="5">
                <c:v>-3.3333333333333333E-2</c:v>
              </c:pt>
              <c:pt idx="6">
                <c:v>3.3333333333333333E-2</c:v>
              </c:pt>
              <c:pt idx="7">
                <c:v>0.1</c:v>
              </c:pt>
              <c:pt idx="8">
                <c:v>0.16666666666666666</c:v>
              </c:pt>
              <c:pt idx="9">
                <c:v>0.23333333333333334</c:v>
              </c:pt>
              <c:pt idx="10">
                <c:v>-0.4</c:v>
              </c:pt>
              <c:pt idx="11">
                <c:v>-0.33333333333333331</c:v>
              </c:pt>
              <c:pt idx="12">
                <c:v>-0.26666666666666666</c:v>
              </c:pt>
              <c:pt idx="13">
                <c:v>-0.2</c:v>
              </c:pt>
              <c:pt idx="14">
                <c:v>-0.13333333333333333</c:v>
              </c:pt>
              <c:pt idx="15">
                <c:v>-6.6666666666666666E-2</c:v>
              </c:pt>
              <c:pt idx="16">
                <c:v>0</c:v>
              </c:pt>
              <c:pt idx="17">
                <c:v>6.6666666666666666E-2</c:v>
              </c:pt>
              <c:pt idx="18">
                <c:v>0.13333333333333333</c:v>
              </c:pt>
              <c:pt idx="19">
                <c:v>0.2</c:v>
              </c:pt>
              <c:pt idx="20">
                <c:v>0.26666666666666666</c:v>
              </c:pt>
              <c:pt idx="21">
                <c:v>0.33333333333333331</c:v>
              </c:pt>
              <c:pt idx="22">
                <c:v>0.4</c:v>
              </c:pt>
              <c:pt idx="23">
                <c:v>-0.5</c:v>
              </c:pt>
              <c:pt idx="24">
                <c:v>-0.43333333333333335</c:v>
              </c:pt>
              <c:pt idx="25">
                <c:v>-0.36666666666666664</c:v>
              </c:pt>
              <c:pt idx="26">
                <c:v>-0.3</c:v>
              </c:pt>
              <c:pt idx="27">
                <c:v>-0.23333333333333334</c:v>
              </c:pt>
              <c:pt idx="28">
                <c:v>-0.16666666666666666</c:v>
              </c:pt>
              <c:pt idx="29">
                <c:v>-0.1</c:v>
              </c:pt>
              <c:pt idx="30">
                <c:v>-3.3333333333333333E-2</c:v>
              </c:pt>
              <c:pt idx="31">
                <c:v>3.3333333333333333E-2</c:v>
              </c:pt>
              <c:pt idx="32">
                <c:v>0.1</c:v>
              </c:pt>
              <c:pt idx="33">
                <c:v>0.16666666666666666</c:v>
              </c:pt>
              <c:pt idx="34">
                <c:v>0.23333333333333334</c:v>
              </c:pt>
              <c:pt idx="35">
                <c:v>0.3</c:v>
              </c:pt>
              <c:pt idx="36">
                <c:v>0.36666666666666664</c:v>
              </c:pt>
              <c:pt idx="37">
                <c:v>0.43333333333333335</c:v>
              </c:pt>
              <c:pt idx="38">
                <c:v>0.5</c:v>
              </c:pt>
              <c:pt idx="39">
                <c:v>-0.5</c:v>
              </c:pt>
              <c:pt idx="40">
                <c:v>-0.43333333333333335</c:v>
              </c:pt>
              <c:pt idx="41">
                <c:v>-0.36666666666666664</c:v>
              </c:pt>
              <c:pt idx="42">
                <c:v>-0.3</c:v>
              </c:pt>
              <c:pt idx="43">
                <c:v>-0.23333333333333334</c:v>
              </c:pt>
              <c:pt idx="44">
                <c:v>-0.16666666666666666</c:v>
              </c:pt>
              <c:pt idx="45">
                <c:v>-0.1</c:v>
              </c:pt>
              <c:pt idx="46">
                <c:v>-3.3333333333333333E-2</c:v>
              </c:pt>
              <c:pt idx="47">
                <c:v>3.3333333333333333E-2</c:v>
              </c:pt>
              <c:pt idx="48">
                <c:v>0.1</c:v>
              </c:pt>
              <c:pt idx="49">
                <c:v>0.16666666666666666</c:v>
              </c:pt>
              <c:pt idx="50">
                <c:v>0.23333333333333334</c:v>
              </c:pt>
              <c:pt idx="51">
                <c:v>0.3</c:v>
              </c:pt>
              <c:pt idx="52">
                <c:v>0.36666666666666664</c:v>
              </c:pt>
              <c:pt idx="53">
                <c:v>0.43333333333333335</c:v>
              </c:pt>
              <c:pt idx="54">
                <c:v>0.5</c:v>
              </c:pt>
              <c:pt idx="55">
                <c:v>-0.4</c:v>
              </c:pt>
              <c:pt idx="56">
                <c:v>-0.33333333333333331</c:v>
              </c:pt>
              <c:pt idx="57">
                <c:v>-0.26666666666666666</c:v>
              </c:pt>
              <c:pt idx="58">
                <c:v>-0.2</c:v>
              </c:pt>
              <c:pt idx="59">
                <c:v>-0.13333333333333333</c:v>
              </c:pt>
              <c:pt idx="60">
                <c:v>-6.6666666666666666E-2</c:v>
              </c:pt>
              <c:pt idx="61">
                <c:v>0</c:v>
              </c:pt>
              <c:pt idx="62">
                <c:v>6.6666666666666666E-2</c:v>
              </c:pt>
              <c:pt idx="63">
                <c:v>0.13333333333333333</c:v>
              </c:pt>
              <c:pt idx="64">
                <c:v>0.2</c:v>
              </c:pt>
              <c:pt idx="65">
                <c:v>0.26666666666666666</c:v>
              </c:pt>
              <c:pt idx="66">
                <c:v>0.33333333333333331</c:v>
              </c:pt>
              <c:pt idx="67">
                <c:v>0.4</c:v>
              </c:pt>
              <c:pt idx="68">
                <c:v>-0.3</c:v>
              </c:pt>
              <c:pt idx="69">
                <c:v>-0.23333333333333334</c:v>
              </c:pt>
              <c:pt idx="70">
                <c:v>-0.16666666666666666</c:v>
              </c:pt>
              <c:pt idx="71">
                <c:v>-0.1</c:v>
              </c:pt>
              <c:pt idx="72">
                <c:v>-3.3333333333333333E-2</c:v>
              </c:pt>
              <c:pt idx="73">
                <c:v>3.3333333333333333E-2</c:v>
              </c:pt>
              <c:pt idx="74">
                <c:v>0.1</c:v>
              </c:pt>
              <c:pt idx="75">
                <c:v>0.16666666666666666</c:v>
              </c:pt>
              <c:pt idx="76">
                <c:v>0.23333333333333334</c:v>
              </c:pt>
              <c:pt idx="77">
                <c:v>0.3</c:v>
              </c:pt>
              <c:pt idx="78">
                <c:v>0</c:v>
              </c:pt>
              <c:pt idx="79">
                <c:v>-6.6666666666666666E-2</c:v>
              </c:pt>
              <c:pt idx="80">
                <c:v>0</c:v>
              </c:pt>
              <c:pt idx="81">
                <c:v>6.6666666666666666E-2</c:v>
              </c:pt>
              <c:pt idx="82">
                <c:v>-3.3333333333333333E-2</c:v>
              </c:pt>
              <c:pt idx="83">
                <c:v>3.3333333333333333E-2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2-F634-4AD1-9721-C7A5B93200A0}"/>
            </c:ext>
          </c:extLst>
        </c:ser>
        <c:ser>
          <c:idx val="1"/>
          <c:order val="1"/>
          <c:spPr>
            <a:ln w="19050">
              <a:noFill/>
            </a:ln>
          </c:spPr>
          <c:marker>
            <c:symbol val="x"/>
            <c:size val="5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xVal>
            <c:numLit>
              <c:formatCode>General</c:formatCode>
              <c:ptCount val="3"/>
              <c:pt idx="0">
                <c:v>28</c:v>
              </c:pt>
              <c:pt idx="1">
                <c:v>28</c:v>
              </c:pt>
              <c:pt idx="2">
                <c:v>30</c:v>
              </c:pt>
            </c:numLit>
          </c:xVal>
          <c:yVal>
            <c:numLit>
              <c:formatCode>General</c:formatCode>
              <c:ptCount val="3"/>
              <c:pt idx="0">
                <c:v>-3.3333333333333333E-2</c:v>
              </c:pt>
              <c:pt idx="1">
                <c:v>3.3333333333333333E-2</c:v>
              </c:pt>
              <c:pt idx="2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F634-4AD1-9721-C7A5B93200A0}"/>
            </c:ext>
          </c:extLst>
        </c:ser>
        <c:ser>
          <c:idx val="2"/>
          <c:order val="2"/>
          <c:spPr>
            <a:ln w="25400">
              <a:solidFill>
                <a:srgbClr val="000000"/>
              </a:solidFill>
              <a:prstDash val="solid"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18</c:v>
              </c:pt>
              <c:pt idx="1">
                <c:v>20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F634-4AD1-9721-C7A5B93200A0}"/>
            </c:ext>
          </c:extLst>
        </c:ser>
        <c:ser>
          <c:idx val="3"/>
          <c:order val="3"/>
          <c:spPr>
            <a:ln w="25400">
              <a:solidFill>
                <a:srgbClr val="000000"/>
              </a:solidFill>
              <a:prstDash val="solid"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23</c:v>
              </c:pt>
              <c:pt idx="1">
                <c:v>27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F634-4AD1-9721-C7A5B93200A0}"/>
            </c:ext>
          </c:extLst>
        </c:ser>
        <c:ser>
          <c:idx val="4"/>
          <c:order val="4"/>
          <c:spPr>
            <a:ln w="25400">
              <a:solidFill>
                <a:srgbClr val="000000"/>
              </a:solidFill>
              <a:prstDash val="solid"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22</c:v>
              </c:pt>
              <c:pt idx="1">
                <c:v>22</c:v>
              </c:pt>
            </c:numLit>
          </c:xVal>
          <c:yVal>
            <c:numLit>
              <c:formatCode>General</c:formatCode>
              <c:ptCount val="2"/>
              <c:pt idx="0">
                <c:v>-0.5</c:v>
              </c:pt>
              <c:pt idx="1">
                <c:v>0.5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6-F634-4AD1-9721-C7A5B93200A0}"/>
            </c:ext>
          </c:extLst>
        </c:ser>
        <c:ser>
          <c:idx val="5"/>
          <c:order val="5"/>
          <c:tx>
            <c:v>Box</c:v>
          </c:tx>
          <c:spPr>
            <a:ln w="25400">
              <a:solidFill>
                <a:srgbClr val="000000"/>
              </a:solidFill>
              <a:prstDash val="solid"/>
            </a:ln>
            <a:effectLst/>
          </c:spPr>
          <c:marker>
            <c:symbol val="none"/>
          </c:marker>
          <c:xVal>
            <c:numLit>
              <c:formatCode>General</c:formatCode>
              <c:ptCount val="11"/>
              <c:pt idx="0">
                <c:v>20</c:v>
              </c:pt>
              <c:pt idx="1">
                <c:v>21</c:v>
              </c:pt>
              <c:pt idx="2">
                <c:v>22</c:v>
              </c:pt>
              <c:pt idx="3">
                <c:v>22</c:v>
              </c:pt>
              <c:pt idx="4">
                <c:v>23</c:v>
              </c:pt>
              <c:pt idx="5">
                <c:v>23</c:v>
              </c:pt>
              <c:pt idx="6">
                <c:v>22</c:v>
              </c:pt>
              <c:pt idx="7">
                <c:v>22</c:v>
              </c:pt>
              <c:pt idx="8">
                <c:v>21</c:v>
              </c:pt>
              <c:pt idx="9">
                <c:v>20</c:v>
              </c:pt>
              <c:pt idx="10">
                <c:v>20</c:v>
              </c:pt>
            </c:numLit>
          </c:xVal>
          <c:yVal>
            <c:numLit>
              <c:formatCode>General</c:formatCode>
              <c:ptCount val="11"/>
              <c:pt idx="0">
                <c:v>1</c:v>
              </c:pt>
              <c:pt idx="1">
                <c:v>1</c:v>
              </c:pt>
              <c:pt idx="2">
                <c:v>0.5</c:v>
              </c:pt>
              <c:pt idx="3">
                <c:v>1</c:v>
              </c:pt>
              <c:pt idx="4">
                <c:v>1</c:v>
              </c:pt>
              <c:pt idx="5">
                <c:v>-1</c:v>
              </c:pt>
              <c:pt idx="6">
                <c:v>-1</c:v>
              </c:pt>
              <c:pt idx="7">
                <c:v>-0.5</c:v>
              </c:pt>
              <c:pt idx="8">
                <c:v>-1</c:v>
              </c:pt>
              <c:pt idx="9">
                <c:v>-1</c:v>
              </c:pt>
              <c:pt idx="10">
                <c:v>1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7-F634-4AD1-9721-C7A5B93200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1275296"/>
        <c:axId val="581267424"/>
      </c:scatterChart>
      <c:valAx>
        <c:axId val="5812752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Anion Gap (mEq/L)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81267424"/>
        <c:crossesAt val="-2.5"/>
        <c:crossBetween val="midCat"/>
      </c:valAx>
      <c:valAx>
        <c:axId val="5812674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one"/>
        <c:spPr>
          <a:ln w="25400">
            <a:noFill/>
          </a:ln>
        </c:spPr>
        <c:crossAx val="581275296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QQ-Plot of Total CO2 (mEq/L)BoxCox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>
              <a:noFill/>
            </a:ln>
            <a:effectLst/>
          </c:spPr>
          <c:marker>
            <c:symbol val="circle"/>
            <c:size val="3"/>
            <c:spPr>
              <a:noFill/>
              <a:ln>
                <a:solidFill>
                  <a:srgbClr val="808080"/>
                </a:solidFill>
                <a:prstDash val="solid"/>
              </a:ln>
            </c:spPr>
          </c:marker>
          <c:trendline>
            <c:spPr>
              <a:ln w="12700">
                <a:solidFill>
                  <a:srgbClr val="FF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Lit>
              <c:formatCode>General</c:formatCode>
              <c:ptCount val="87"/>
              <c:pt idx="0">
                <c:v>0.98044751970364341</c:v>
              </c:pt>
              <c:pt idx="1">
                <c:v>0.9897060404181649</c:v>
              </c:pt>
              <c:pt idx="2">
                <c:v>1.0463515180780234</c:v>
              </c:pt>
              <c:pt idx="3">
                <c:v>1.0463515180780234</c:v>
              </c:pt>
              <c:pt idx="4">
                <c:v>1.0534517170330195</c:v>
              </c:pt>
              <c:pt idx="5">
                <c:v>1.0534517170330195</c:v>
              </c:pt>
              <c:pt idx="6">
                <c:v>1.0534517170330195</c:v>
              </c:pt>
              <c:pt idx="7">
                <c:v>1.0603401366581355</c:v>
              </c:pt>
              <c:pt idx="8">
                <c:v>1.0603401366581355</c:v>
              </c:pt>
              <c:pt idx="9">
                <c:v>1.0603401366581355</c:v>
              </c:pt>
              <c:pt idx="10">
                <c:v>1.0670268568505337</c:v>
              </c:pt>
              <c:pt idx="11">
                <c:v>1.0670268568505337</c:v>
              </c:pt>
              <c:pt idx="12">
                <c:v>1.0670268568505337</c:v>
              </c:pt>
              <c:pt idx="13">
                <c:v>1.0735213050717387</c:v>
              </c:pt>
              <c:pt idx="14">
                <c:v>1.0735213050717387</c:v>
              </c:pt>
              <c:pt idx="15">
                <c:v>1.0735213050717387</c:v>
              </c:pt>
              <c:pt idx="16">
                <c:v>1.0735213050717387</c:v>
              </c:pt>
              <c:pt idx="17">
                <c:v>1.0798323093591033</c:v>
              </c:pt>
              <c:pt idx="18">
                <c:v>1.0798323093591033</c:v>
              </c:pt>
              <c:pt idx="19">
                <c:v>1.0798323093591033</c:v>
              </c:pt>
              <c:pt idx="20">
                <c:v>1.0798323093591033</c:v>
              </c:pt>
              <c:pt idx="21">
                <c:v>1.0798323093591033</c:v>
              </c:pt>
              <c:pt idx="22">
                <c:v>1.0859681461843804</c:v>
              </c:pt>
              <c:pt idx="23">
                <c:v>1.0859681461843804</c:v>
              </c:pt>
              <c:pt idx="24">
                <c:v>1.0919365837396733</c:v>
              </c:pt>
              <c:pt idx="25">
                <c:v>1.0977449211570529</c:v>
              </c:pt>
              <c:pt idx="26">
                <c:v>1.0977449211570529</c:v>
              </c:pt>
              <c:pt idx="27">
                <c:v>1.0977449211570529</c:v>
              </c:pt>
              <c:pt idx="28">
                <c:v>1.0977449211570529</c:v>
              </c:pt>
              <c:pt idx="29">
                <c:v>1.0977449211570529</c:v>
              </c:pt>
              <c:pt idx="30">
                <c:v>1.1034000241046391</c:v>
              </c:pt>
              <c:pt idx="31">
                <c:v>1.1034000241046391</c:v>
              </c:pt>
              <c:pt idx="32">
                <c:v>1.1034000241046391</c:v>
              </c:pt>
              <c:pt idx="33">
                <c:v>1.1034000241046391</c:v>
              </c:pt>
              <c:pt idx="34">
                <c:v>1.1089083571473202</c:v>
              </c:pt>
              <c:pt idx="35">
                <c:v>1.1089083571473202</c:v>
              </c:pt>
              <c:pt idx="36">
                <c:v>1.1089083571473202</c:v>
              </c:pt>
              <c:pt idx="37">
                <c:v>1.1089083571473202</c:v>
              </c:pt>
              <c:pt idx="38">
                <c:v>1.1089083571473202</c:v>
              </c:pt>
              <c:pt idx="39">
                <c:v>1.1142760132131704</c:v>
              </c:pt>
              <c:pt idx="40">
                <c:v>1.1142760132131704</c:v>
              </c:pt>
              <c:pt idx="41">
                <c:v>1.1195087404658632</c:v>
              </c:pt>
              <c:pt idx="42">
                <c:v>1.1195087404658632</c:v>
              </c:pt>
              <c:pt idx="43">
                <c:v>1.1195087404658632</c:v>
              </c:pt>
              <c:pt idx="44">
                <c:v>1.1195087404658632</c:v>
              </c:pt>
              <c:pt idx="45">
                <c:v>1.1195087404658632</c:v>
              </c:pt>
              <c:pt idx="46">
                <c:v>1.1195087404658632</c:v>
              </c:pt>
              <c:pt idx="47">
                <c:v>1.1195087404658632</c:v>
              </c:pt>
              <c:pt idx="48">
                <c:v>1.1246119668480621</c:v>
              </c:pt>
              <c:pt idx="49">
                <c:v>1.1246119668480621</c:v>
              </c:pt>
              <c:pt idx="50">
                <c:v>1.1246119668480621</c:v>
              </c:pt>
              <c:pt idx="51">
                <c:v>1.1246119668480621</c:v>
              </c:pt>
              <c:pt idx="52">
                <c:v>1.1295908225300753</c:v>
              </c:pt>
              <c:pt idx="53">
                <c:v>1.1295908225300753</c:v>
              </c:pt>
              <c:pt idx="54">
                <c:v>1.1295908225300753</c:v>
              </c:pt>
              <c:pt idx="55">
                <c:v>1.1295908225300753</c:v>
              </c:pt>
              <c:pt idx="56">
                <c:v>1.1344501604713222</c:v>
              </c:pt>
              <c:pt idx="57">
                <c:v>1.1391945752788377</c:v>
              </c:pt>
              <c:pt idx="58">
                <c:v>1.1391945752788377</c:v>
              </c:pt>
              <c:pt idx="59">
                <c:v>1.1391945752788377</c:v>
              </c:pt>
              <c:pt idx="60">
                <c:v>1.1391945752788377</c:v>
              </c:pt>
              <c:pt idx="61">
                <c:v>1.1438284205266263</c:v>
              </c:pt>
              <c:pt idx="62">
                <c:v>1.1483558246817951</c:v>
              </c:pt>
              <c:pt idx="63">
                <c:v>1.1483558246817951</c:v>
              </c:pt>
              <c:pt idx="64">
                <c:v>1.1483558246817951</c:v>
              </c:pt>
              <c:pt idx="65">
                <c:v>1.1527807057676906</c:v>
              </c:pt>
              <c:pt idx="66">
                <c:v>1.1571067848804379</c:v>
              </c:pt>
              <c:pt idx="67">
                <c:v>1.1613375986631038</c:v>
              </c:pt>
              <c:pt idx="68">
                <c:v>1.1613375986631038</c:v>
              </c:pt>
              <c:pt idx="69">
                <c:v>1.1613375986631038</c:v>
              </c:pt>
              <c:pt idx="70">
                <c:v>1.1613375986631038</c:v>
              </c:pt>
              <c:pt idx="71">
                <c:v>1.165476510830938</c:v>
              </c:pt>
              <c:pt idx="72">
                <c:v>1.165476510830938</c:v>
              </c:pt>
              <c:pt idx="73">
                <c:v>1.1695267228316346</c:v>
              </c:pt>
              <c:pt idx="74">
                <c:v>1.1734912837161127</c:v>
              </c:pt>
              <c:pt idx="75">
                <c:v>1.1734912837161127</c:v>
              </c:pt>
              <c:pt idx="76">
                <c:v>1.1811749405919583</c:v>
              </c:pt>
              <c:pt idx="77">
                <c:v>1.1885491575392599</c:v>
              </c:pt>
              <c:pt idx="78">
                <c:v>1.1921264697144598</c:v>
              </c:pt>
              <c:pt idx="79">
                <c:v>1.1956336938596723</c:v>
              </c:pt>
              <c:pt idx="80">
                <c:v>1.1990730350609076</c:v>
              </c:pt>
              <c:pt idx="81">
                <c:v>1.2057564195224018</c:v>
              </c:pt>
              <c:pt idx="82">
                <c:v>1.2057564195224018</c:v>
              </c:pt>
              <c:pt idx="83">
                <c:v>1.2090044186437419</c:v>
              </c:pt>
              <c:pt idx="84">
                <c:v>1.2090044186437419</c:v>
              </c:pt>
              <c:pt idx="85">
                <c:v>1.2090044186437419</c:v>
              </c:pt>
              <c:pt idx="86">
                <c:v>1.2411332384633873</c:v>
              </c:pt>
            </c:numLit>
          </c:xVal>
          <c:yVal>
            <c:numLit>
              <c:formatCode>General</c:formatCode>
              <c:ptCount val="87"/>
              <c:pt idx="0">
                <c:v>-2.4489672458533276</c:v>
              </c:pt>
              <c:pt idx="1">
                <c:v>-2.0830212826087258</c:v>
              </c:pt>
              <c:pt idx="2">
                <c:v>-1.8795317697667033</c:v>
              </c:pt>
              <c:pt idx="3">
                <c:v>-1.7330062615488429</c:v>
              </c:pt>
              <c:pt idx="4">
                <c:v>-1.6163568038199712</c:v>
              </c:pt>
              <c:pt idx="5">
                <c:v>-1.5182958711477827</c:v>
              </c:pt>
              <c:pt idx="6">
                <c:v>-1.432983809853809</c:v>
              </c:pt>
              <c:pt idx="7">
                <c:v>-1.3569877581830123</c:v>
              </c:pt>
              <c:pt idx="8">
                <c:v>-1.2881098230818395</c:v>
              </c:pt>
              <c:pt idx="9">
                <c:v>-1.2248536344905629</c:v>
              </c:pt>
              <c:pt idx="10">
                <c:v>-1.1661519677414784</c:v>
              </c:pt>
              <c:pt idx="11">
                <c:v>-1.111215398468782</c:v>
              </c:pt>
              <c:pt idx="12">
                <c:v>-1.0594425485673677</c:v>
              </c:pt>
              <c:pt idx="13">
                <c:v>-1.010364025045198</c:v>
              </c:pt>
              <c:pt idx="14">
                <c:v>-0.96360588942493208</c:v>
              </c:pt>
              <c:pt idx="15">
                <c:v>-0.91886499936745059</c:v>
              </c:pt>
              <c:pt idx="16">
                <c:v>-0.87589185983508089</c:v>
              </c:pt>
              <c:pt idx="17">
                <c:v>-0.83447838739500924</c:v>
              </c:pt>
              <c:pt idx="18">
                <c:v>-0.7944489837219052</c:v>
              </c:pt>
              <c:pt idx="19">
                <c:v>-0.75565389502414559</c:v>
              </c:pt>
              <c:pt idx="20">
                <c:v>-0.71796418595820355</c:v>
              </c:pt>
              <c:pt idx="21">
                <c:v>-0.68126787641547226</c:v>
              </c:pt>
              <c:pt idx="22">
                <c:v>-0.64546693066658523</c:v>
              </c:pt>
              <c:pt idx="23">
                <c:v>-0.61047488112387571</c:v>
              </c:pt>
              <c:pt idx="24">
                <c:v>-0.57621493131135404</c:v>
              </c:pt>
              <c:pt idx="25">
                <c:v>-0.54261842532509308</c:v>
              </c:pt>
              <c:pt idx="26">
                <c:v>-0.50962360082863845</c:v>
              </c:pt>
              <c:pt idx="27">
                <c:v>-0.47717456370852018</c:v>
              </c:pt>
              <c:pt idx="28">
                <c:v>-0.44522043766537656</c:v>
              </c:pt>
              <c:pt idx="29">
                <c:v>-0.41371465305055949</c:v>
              </c:pt>
              <c:pt idx="30">
                <c:v>-0.38261434739328182</c:v>
              </c:pt>
              <c:pt idx="31">
                <c:v>-0.3518798561284715</c:v>
              </c:pt>
              <c:pt idx="32">
                <c:v>-0.32147427660366423</c:v>
              </c:pt>
              <c:pt idx="33">
                <c:v>-0.29136309191608428</c:v>
              </c:pt>
              <c:pt idx="34">
                <c:v>-0.26151384379327924</c:v>
              </c:pt>
              <c:pt idx="35">
                <c:v>-0.23189584578660219</c:v>
              </c:pt>
              <c:pt idx="36">
                <c:v>-0.2024799296445278</c:v>
              </c:pt>
              <c:pt idx="37">
                <c:v>-0.17323821898051742</c:v>
              </c:pt>
              <c:pt idx="38">
                <c:v>-0.14414392532783379</c:v>
              </c:pt>
              <c:pt idx="39">
                <c:v>-0.11517116244059228</c:v>
              </c:pt>
              <c:pt idx="40">
                <c:v>-8.6294775300705839E-2</c:v>
              </c:pt>
              <c:pt idx="41">
                <c:v>-5.7490180757267487E-2</c:v>
              </c:pt>
              <c:pt idx="42">
                <c:v>-2.8733217083007002E-2</c:v>
              </c:pt>
              <c:pt idx="43">
                <c:v>0</c:v>
              </c:pt>
              <c:pt idx="44">
                <c:v>2.8733217083007002E-2</c:v>
              </c:pt>
              <c:pt idx="45">
                <c:v>5.7490180757267348E-2</c:v>
              </c:pt>
              <c:pt idx="46">
                <c:v>8.6294775300705978E-2</c:v>
              </c:pt>
              <c:pt idx="47">
                <c:v>0.11517116244059228</c:v>
              </c:pt>
              <c:pt idx="48">
                <c:v>0.14414392532783379</c:v>
              </c:pt>
              <c:pt idx="49">
                <c:v>0.17323821898051742</c:v>
              </c:pt>
              <c:pt idx="50">
                <c:v>0.2024799296445276</c:v>
              </c:pt>
              <c:pt idx="51">
                <c:v>0.23189584578660233</c:v>
              </c:pt>
              <c:pt idx="52">
                <c:v>0.26151384379327924</c:v>
              </c:pt>
              <c:pt idx="53">
                <c:v>0.29136309191608428</c:v>
              </c:pt>
              <c:pt idx="54">
                <c:v>0.32147427660366407</c:v>
              </c:pt>
              <c:pt idx="55">
                <c:v>0.35187985612847134</c:v>
              </c:pt>
              <c:pt idx="56">
                <c:v>0.38261434739328198</c:v>
              </c:pt>
              <c:pt idx="57">
                <c:v>0.41371465305055949</c:v>
              </c:pt>
              <c:pt idx="58">
                <c:v>0.44522043766537656</c:v>
              </c:pt>
              <c:pt idx="59">
                <c:v>0.47717456370852002</c:v>
              </c:pt>
              <c:pt idx="60">
                <c:v>0.50962360082863856</c:v>
              </c:pt>
              <c:pt idx="61">
                <c:v>0.5426184253250933</c:v>
              </c:pt>
              <c:pt idx="62">
                <c:v>0.57621493131135404</c:v>
              </c:pt>
              <c:pt idx="63">
                <c:v>0.61047488112387571</c:v>
              </c:pt>
              <c:pt idx="64">
                <c:v>0.64546693066658478</c:v>
              </c:pt>
              <c:pt idx="65">
                <c:v>0.68126787641547237</c:v>
              </c:pt>
              <c:pt idx="66">
                <c:v>0.71796418595820355</c:v>
              </c:pt>
              <c:pt idx="67">
                <c:v>0.75565389502414559</c:v>
              </c:pt>
              <c:pt idx="68">
                <c:v>0.7944489837219052</c:v>
              </c:pt>
              <c:pt idx="69">
                <c:v>0.83447838739500924</c:v>
              </c:pt>
              <c:pt idx="70">
                <c:v>0.87589185983508044</c:v>
              </c:pt>
              <c:pt idx="71">
                <c:v>0.91886499936745059</c:v>
              </c:pt>
              <c:pt idx="72">
                <c:v>0.96360588942493208</c:v>
              </c:pt>
              <c:pt idx="73">
                <c:v>1.010364025045198</c:v>
              </c:pt>
              <c:pt idx="74">
                <c:v>1.0594425485673675</c:v>
              </c:pt>
              <c:pt idx="75">
                <c:v>1.1112153984687827</c:v>
              </c:pt>
              <c:pt idx="76">
                <c:v>1.1661519677414784</c:v>
              </c:pt>
              <c:pt idx="77">
                <c:v>1.2248536344905629</c:v>
              </c:pt>
              <c:pt idx="78">
                <c:v>1.2881098230818395</c:v>
              </c:pt>
              <c:pt idx="79">
                <c:v>1.3569877581830108</c:v>
              </c:pt>
              <c:pt idx="80">
                <c:v>1.432983809853807</c:v>
              </c:pt>
              <c:pt idx="81">
                <c:v>1.518295871147783</c:v>
              </c:pt>
              <c:pt idx="82">
                <c:v>1.6163568038199712</c:v>
              </c:pt>
              <c:pt idx="83">
                <c:v>1.7330062615488424</c:v>
              </c:pt>
              <c:pt idx="84">
                <c:v>1.8795317697667029</c:v>
              </c:pt>
              <c:pt idx="85">
                <c:v>2.0830212826087267</c:v>
              </c:pt>
              <c:pt idx="86">
                <c:v>2.448967245853328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5529-40B3-BBD2-0B8179115C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1274640"/>
        <c:axId val="581273000"/>
      </c:scatterChart>
      <c:valAx>
        <c:axId val="5812746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Total CO2 (mEq/L)BoxCox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81273000"/>
        <c:crosses val="autoZero"/>
        <c:crossBetween val="midCat"/>
      </c:valAx>
      <c:valAx>
        <c:axId val="58127300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Expected Value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81274640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969696"/>
                </a:solidFill>
                <a:prstDash val="solid"/>
              </a:ln>
            </c:spPr>
          </c:marker>
          <c:xVal>
            <c:numLit>
              <c:formatCode>General</c:formatCode>
              <c:ptCount val="87"/>
              <c:pt idx="0">
                <c:v>12.5</c:v>
              </c:pt>
              <c:pt idx="1">
                <c:v>12.9</c:v>
              </c:pt>
              <c:pt idx="2">
                <c:v>13.3</c:v>
              </c:pt>
              <c:pt idx="3">
                <c:v>13.3</c:v>
              </c:pt>
              <c:pt idx="4">
                <c:v>13.5</c:v>
              </c:pt>
              <c:pt idx="5">
                <c:v>14</c:v>
              </c:pt>
              <c:pt idx="6">
                <c:v>14.2</c:v>
              </c:pt>
              <c:pt idx="7">
                <c:v>14.4</c:v>
              </c:pt>
              <c:pt idx="8">
                <c:v>14.5</c:v>
              </c:pt>
              <c:pt idx="9">
                <c:v>14.7</c:v>
              </c:pt>
              <c:pt idx="10">
                <c:v>15</c:v>
              </c:pt>
              <c:pt idx="11">
                <c:v>15.1</c:v>
              </c:pt>
              <c:pt idx="12">
                <c:v>15.1</c:v>
              </c:pt>
              <c:pt idx="13">
                <c:v>15.2</c:v>
              </c:pt>
              <c:pt idx="14">
                <c:v>15.2</c:v>
              </c:pt>
              <c:pt idx="15">
                <c:v>15.3</c:v>
              </c:pt>
              <c:pt idx="16">
                <c:v>15.5</c:v>
              </c:pt>
              <c:pt idx="17">
                <c:v>15.5</c:v>
              </c:pt>
              <c:pt idx="18">
                <c:v>15.7</c:v>
              </c:pt>
              <c:pt idx="19">
                <c:v>15.8</c:v>
              </c:pt>
              <c:pt idx="20">
                <c:v>16</c:v>
              </c:pt>
              <c:pt idx="21">
                <c:v>16</c:v>
              </c:pt>
              <c:pt idx="22">
                <c:v>16.100000000000001</c:v>
              </c:pt>
              <c:pt idx="23">
                <c:v>16.399999999999999</c:v>
              </c:pt>
              <c:pt idx="24">
                <c:v>16.399999999999999</c:v>
              </c:pt>
              <c:pt idx="25">
                <c:v>16.5</c:v>
              </c:pt>
              <c:pt idx="26">
                <c:v>16.7</c:v>
              </c:pt>
              <c:pt idx="27">
                <c:v>16.8</c:v>
              </c:pt>
              <c:pt idx="28">
                <c:v>16.8</c:v>
              </c:pt>
              <c:pt idx="29">
                <c:v>16.8</c:v>
              </c:pt>
              <c:pt idx="30">
                <c:v>17.100000000000001</c:v>
              </c:pt>
              <c:pt idx="31">
                <c:v>17.5</c:v>
              </c:pt>
              <c:pt idx="32">
                <c:v>17.7</c:v>
              </c:pt>
              <c:pt idx="33">
                <c:v>17.8</c:v>
              </c:pt>
              <c:pt idx="34">
                <c:v>17.8</c:v>
              </c:pt>
              <c:pt idx="35">
                <c:v>17.899999999999999</c:v>
              </c:pt>
              <c:pt idx="36">
                <c:v>18</c:v>
              </c:pt>
              <c:pt idx="37">
                <c:v>18.399999999999999</c:v>
              </c:pt>
              <c:pt idx="38">
                <c:v>18.399999999999999</c:v>
              </c:pt>
              <c:pt idx="39">
                <c:v>18.5</c:v>
              </c:pt>
              <c:pt idx="40">
                <c:v>18.7</c:v>
              </c:pt>
              <c:pt idx="41">
                <c:v>18.7</c:v>
              </c:pt>
              <c:pt idx="42">
                <c:v>18.899999999999999</c:v>
              </c:pt>
              <c:pt idx="43">
                <c:v>19.100000000000001</c:v>
              </c:pt>
              <c:pt idx="44">
                <c:v>19.100000000000001</c:v>
              </c:pt>
              <c:pt idx="45">
                <c:v>19.399999999999999</c:v>
              </c:pt>
              <c:pt idx="46">
                <c:v>19.399999999999999</c:v>
              </c:pt>
              <c:pt idx="47">
                <c:v>19.600000000000001</c:v>
              </c:pt>
              <c:pt idx="48">
                <c:v>19.8</c:v>
              </c:pt>
              <c:pt idx="49">
                <c:v>19.899999999999999</c:v>
              </c:pt>
              <c:pt idx="50">
                <c:v>19.899999999999999</c:v>
              </c:pt>
              <c:pt idx="51">
                <c:v>19.899999999999999</c:v>
              </c:pt>
              <c:pt idx="52">
                <c:v>19.899999999999999</c:v>
              </c:pt>
              <c:pt idx="53">
                <c:v>20</c:v>
              </c:pt>
              <c:pt idx="54">
                <c:v>20</c:v>
              </c:pt>
              <c:pt idx="55">
                <c:v>20.100000000000001</c:v>
              </c:pt>
              <c:pt idx="56">
                <c:v>20.5</c:v>
              </c:pt>
              <c:pt idx="57">
                <c:v>20.6</c:v>
              </c:pt>
              <c:pt idx="58">
                <c:v>21.2</c:v>
              </c:pt>
              <c:pt idx="59">
                <c:v>21.2</c:v>
              </c:pt>
              <c:pt idx="60">
                <c:v>21.3</c:v>
              </c:pt>
              <c:pt idx="61">
                <c:v>21.3</c:v>
              </c:pt>
              <c:pt idx="62">
                <c:v>21.4</c:v>
              </c:pt>
              <c:pt idx="63">
                <c:v>21.5</c:v>
              </c:pt>
              <c:pt idx="64">
                <c:v>21.5</c:v>
              </c:pt>
              <c:pt idx="65">
                <c:v>21.6</c:v>
              </c:pt>
              <c:pt idx="66">
                <c:v>21.7</c:v>
              </c:pt>
              <c:pt idx="67">
                <c:v>21.9</c:v>
              </c:pt>
              <c:pt idx="68">
                <c:v>22.3</c:v>
              </c:pt>
              <c:pt idx="69">
                <c:v>22.5</c:v>
              </c:pt>
              <c:pt idx="70">
                <c:v>22.6</c:v>
              </c:pt>
              <c:pt idx="71">
                <c:v>22.9</c:v>
              </c:pt>
              <c:pt idx="72">
                <c:v>22.9</c:v>
              </c:pt>
              <c:pt idx="73">
                <c:v>22.9</c:v>
              </c:pt>
              <c:pt idx="74">
                <c:v>23.1</c:v>
              </c:pt>
              <c:pt idx="75">
                <c:v>23.5</c:v>
              </c:pt>
              <c:pt idx="76">
                <c:v>23.7</c:v>
              </c:pt>
              <c:pt idx="77">
                <c:v>24</c:v>
              </c:pt>
              <c:pt idx="78">
                <c:v>24</c:v>
              </c:pt>
              <c:pt idx="79">
                <c:v>24</c:v>
              </c:pt>
              <c:pt idx="80">
                <c:v>24.2</c:v>
              </c:pt>
              <c:pt idx="81">
                <c:v>24.7</c:v>
              </c:pt>
              <c:pt idx="82">
                <c:v>24.7</c:v>
              </c:pt>
              <c:pt idx="83">
                <c:v>25.3</c:v>
              </c:pt>
              <c:pt idx="84">
                <c:v>26.1</c:v>
              </c:pt>
              <c:pt idx="85">
                <c:v>26.8</c:v>
              </c:pt>
              <c:pt idx="86">
                <c:v>28.3</c:v>
              </c:pt>
            </c:numLit>
          </c:xVal>
          <c:yVal>
            <c:numLit>
              <c:formatCode>General</c:formatCode>
              <c:ptCount val="87"/>
              <c:pt idx="0">
                <c:v>0</c:v>
              </c:pt>
              <c:pt idx="1">
                <c:v>0</c:v>
              </c:pt>
              <c:pt idx="2">
                <c:v>-0.16666666666666666</c:v>
              </c:pt>
              <c:pt idx="3">
                <c:v>0.16666666666666666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-0.16666666666666666</c:v>
              </c:pt>
              <c:pt idx="12">
                <c:v>0.16666666666666666</c:v>
              </c:pt>
              <c:pt idx="13">
                <c:v>-0.16666666666666666</c:v>
              </c:pt>
              <c:pt idx="14">
                <c:v>0.16666666666666666</c:v>
              </c:pt>
              <c:pt idx="15">
                <c:v>0</c:v>
              </c:pt>
              <c:pt idx="16">
                <c:v>-0.16666666666666666</c:v>
              </c:pt>
              <c:pt idx="17">
                <c:v>0.16666666666666666</c:v>
              </c:pt>
              <c:pt idx="18">
                <c:v>0</c:v>
              </c:pt>
              <c:pt idx="19">
                <c:v>0</c:v>
              </c:pt>
              <c:pt idx="20">
                <c:v>-0.16666666666666666</c:v>
              </c:pt>
              <c:pt idx="21">
                <c:v>0.16666666666666666</c:v>
              </c:pt>
              <c:pt idx="22">
                <c:v>0</c:v>
              </c:pt>
              <c:pt idx="23">
                <c:v>-0.16666666666666666</c:v>
              </c:pt>
              <c:pt idx="24">
                <c:v>0.16666666666666666</c:v>
              </c:pt>
              <c:pt idx="25">
                <c:v>0</c:v>
              </c:pt>
              <c:pt idx="26">
                <c:v>0</c:v>
              </c:pt>
              <c:pt idx="27">
                <c:v>-0.33333333333333331</c:v>
              </c:pt>
              <c:pt idx="28">
                <c:v>0</c:v>
              </c:pt>
              <c:pt idx="29">
                <c:v>0.33333333333333331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-0.16666666666666666</c:v>
              </c:pt>
              <c:pt idx="34">
                <c:v>0.16666666666666666</c:v>
              </c:pt>
              <c:pt idx="35">
                <c:v>0</c:v>
              </c:pt>
              <c:pt idx="36">
                <c:v>0</c:v>
              </c:pt>
              <c:pt idx="37">
                <c:v>-0.16666666666666666</c:v>
              </c:pt>
              <c:pt idx="38">
                <c:v>0.16666666666666666</c:v>
              </c:pt>
              <c:pt idx="39">
                <c:v>0</c:v>
              </c:pt>
              <c:pt idx="40">
                <c:v>-0.16666666666666666</c:v>
              </c:pt>
              <c:pt idx="41">
                <c:v>0.16666666666666666</c:v>
              </c:pt>
              <c:pt idx="42">
                <c:v>0</c:v>
              </c:pt>
              <c:pt idx="43">
                <c:v>-0.16666666666666666</c:v>
              </c:pt>
              <c:pt idx="44">
                <c:v>0.16666666666666666</c:v>
              </c:pt>
              <c:pt idx="45">
                <c:v>-0.16666666666666666</c:v>
              </c:pt>
              <c:pt idx="46">
                <c:v>0.16666666666666666</c:v>
              </c:pt>
              <c:pt idx="47">
                <c:v>0</c:v>
              </c:pt>
              <c:pt idx="48">
                <c:v>0</c:v>
              </c:pt>
              <c:pt idx="49">
                <c:v>-0.5</c:v>
              </c:pt>
              <c:pt idx="50">
                <c:v>-0.16666666666666666</c:v>
              </c:pt>
              <c:pt idx="51">
                <c:v>0.16666666666666666</c:v>
              </c:pt>
              <c:pt idx="52">
                <c:v>0.5</c:v>
              </c:pt>
              <c:pt idx="53">
                <c:v>-0.16666666666666666</c:v>
              </c:pt>
              <c:pt idx="54">
                <c:v>0.16666666666666666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-0.16666666666666666</c:v>
              </c:pt>
              <c:pt idx="59">
                <c:v>0.16666666666666666</c:v>
              </c:pt>
              <c:pt idx="60">
                <c:v>-0.16666666666666666</c:v>
              </c:pt>
              <c:pt idx="61">
                <c:v>0.16666666666666666</c:v>
              </c:pt>
              <c:pt idx="62">
                <c:v>0</c:v>
              </c:pt>
              <c:pt idx="63">
                <c:v>-0.16666666666666666</c:v>
              </c:pt>
              <c:pt idx="64">
                <c:v>0.16666666666666666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-0.33333333333333331</c:v>
              </c:pt>
              <c:pt idx="72">
                <c:v>0</c:v>
              </c:pt>
              <c:pt idx="73">
                <c:v>0.33333333333333331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-0.33333333333333331</c:v>
              </c:pt>
              <c:pt idx="78">
                <c:v>0</c:v>
              </c:pt>
              <c:pt idx="79">
                <c:v>0.33333333333333331</c:v>
              </c:pt>
              <c:pt idx="80">
                <c:v>0</c:v>
              </c:pt>
              <c:pt idx="81">
                <c:v>-0.16666666666666666</c:v>
              </c:pt>
              <c:pt idx="82">
                <c:v>0.16666666666666666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6CBB-4027-A547-F941BAD624B0}"/>
            </c:ext>
          </c:extLst>
        </c:ser>
        <c:ser>
          <c:idx val="1"/>
          <c:order val="1"/>
          <c:spPr>
            <a:ln w="25400">
              <a:solidFill>
                <a:srgbClr val="000000"/>
              </a:solidFill>
              <a:prstDash val="solid"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12.5</c:v>
              </c:pt>
              <c:pt idx="1">
                <c:v>16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2-6CBB-4027-A547-F941BAD624B0}"/>
            </c:ext>
          </c:extLst>
        </c:ser>
        <c:ser>
          <c:idx val="2"/>
          <c:order val="2"/>
          <c:spPr>
            <a:ln w="25400">
              <a:solidFill>
                <a:srgbClr val="000000"/>
              </a:solidFill>
              <a:prstDash val="solid"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21.6</c:v>
              </c:pt>
              <c:pt idx="1">
                <c:v>28.3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6CBB-4027-A547-F941BAD624B0}"/>
            </c:ext>
          </c:extLst>
        </c:ser>
        <c:ser>
          <c:idx val="3"/>
          <c:order val="3"/>
          <c:spPr>
            <a:ln w="25400">
              <a:solidFill>
                <a:srgbClr val="000000"/>
              </a:solidFill>
              <a:prstDash val="solid"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19.100000000000001</c:v>
              </c:pt>
              <c:pt idx="1">
                <c:v>19.100000000000001</c:v>
              </c:pt>
            </c:numLit>
          </c:xVal>
          <c:yVal>
            <c:numLit>
              <c:formatCode>General</c:formatCode>
              <c:ptCount val="2"/>
              <c:pt idx="0">
                <c:v>-0.5</c:v>
              </c:pt>
              <c:pt idx="1">
                <c:v>0.5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6CBB-4027-A547-F941BAD624B0}"/>
            </c:ext>
          </c:extLst>
        </c:ser>
        <c:ser>
          <c:idx val="4"/>
          <c:order val="4"/>
          <c:tx>
            <c:v>Box</c:v>
          </c:tx>
          <c:spPr>
            <a:ln w="25400">
              <a:solidFill>
                <a:srgbClr val="000000"/>
              </a:solidFill>
              <a:prstDash val="solid"/>
            </a:ln>
            <a:effectLst/>
          </c:spPr>
          <c:marker>
            <c:symbol val="none"/>
          </c:marker>
          <c:xVal>
            <c:numLit>
              <c:formatCode>General</c:formatCode>
              <c:ptCount val="11"/>
              <c:pt idx="0">
                <c:v>16</c:v>
              </c:pt>
              <c:pt idx="1">
                <c:v>18.399999999999999</c:v>
              </c:pt>
              <c:pt idx="2">
                <c:v>19.100000000000001</c:v>
              </c:pt>
              <c:pt idx="3">
                <c:v>19.600000000000001</c:v>
              </c:pt>
              <c:pt idx="4">
                <c:v>21.6</c:v>
              </c:pt>
              <c:pt idx="5">
                <c:v>21.6</c:v>
              </c:pt>
              <c:pt idx="6">
                <c:v>19.600000000000001</c:v>
              </c:pt>
              <c:pt idx="7">
                <c:v>19.100000000000001</c:v>
              </c:pt>
              <c:pt idx="8">
                <c:v>18.399999999999999</c:v>
              </c:pt>
              <c:pt idx="9">
                <c:v>16</c:v>
              </c:pt>
              <c:pt idx="10">
                <c:v>16</c:v>
              </c:pt>
            </c:numLit>
          </c:xVal>
          <c:yVal>
            <c:numLit>
              <c:formatCode>General</c:formatCode>
              <c:ptCount val="11"/>
              <c:pt idx="0">
                <c:v>1</c:v>
              </c:pt>
              <c:pt idx="1">
                <c:v>1</c:v>
              </c:pt>
              <c:pt idx="2">
                <c:v>0.5</c:v>
              </c:pt>
              <c:pt idx="3">
                <c:v>1</c:v>
              </c:pt>
              <c:pt idx="4">
                <c:v>1</c:v>
              </c:pt>
              <c:pt idx="5">
                <c:v>-1</c:v>
              </c:pt>
              <c:pt idx="6">
                <c:v>-1</c:v>
              </c:pt>
              <c:pt idx="7">
                <c:v>-0.5</c:v>
              </c:pt>
              <c:pt idx="8">
                <c:v>-1</c:v>
              </c:pt>
              <c:pt idx="9">
                <c:v>-1</c:v>
              </c:pt>
              <c:pt idx="10">
                <c:v>1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6CBB-4027-A547-F941BAD624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3725856"/>
        <c:axId val="759643296"/>
      </c:scatterChart>
      <c:valAx>
        <c:axId val="5737258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Phosphorus (mg/dl)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59643296"/>
        <c:crossesAt val="-2.5"/>
        <c:crossBetween val="midCat"/>
      </c:valAx>
      <c:valAx>
        <c:axId val="7596432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one"/>
        <c:spPr>
          <a:ln w="25400">
            <a:noFill/>
          </a:ln>
        </c:spPr>
        <c:crossAx val="573725856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Distribution of Phosphorus (mg/dl)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2.8645833333333332E-2"/>
          <c:y val="5.2380952380952382E-2"/>
          <c:w val="0.75"/>
          <c:h val="0.89523809523809528"/>
        </c:manualLayout>
      </c:layout>
      <c:scatterChart>
        <c:scatterStyle val="lineMarker"/>
        <c:varyColors val="0"/>
        <c:ser>
          <c:idx val="0"/>
          <c:order val="0"/>
          <c:tx>
            <c:v>Observed distribution</c:v>
          </c:tx>
          <c:spPr>
            <a:ln w="25400" cap="rnd" cmpd="sng" algn="ctr">
              <a:solidFill>
                <a:srgbClr val="000099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Lit>
              <c:formatCode>General</c:formatCode>
              <c:ptCount val="22"/>
              <c:pt idx="0">
                <c:v>12.5</c:v>
              </c:pt>
              <c:pt idx="1">
                <c:v>12.5</c:v>
              </c:pt>
              <c:pt idx="2">
                <c:v>14.757142857142856</c:v>
              </c:pt>
              <c:pt idx="3">
                <c:v>14.757142857142856</c:v>
              </c:pt>
              <c:pt idx="4">
                <c:v>14.757142857142856</c:v>
              </c:pt>
              <c:pt idx="5">
                <c:v>17.014285714285712</c:v>
              </c:pt>
              <c:pt idx="6">
                <c:v>17.014285714285712</c:v>
              </c:pt>
              <c:pt idx="7">
                <c:v>17.014285714285712</c:v>
              </c:pt>
              <c:pt idx="8">
                <c:v>19.271428571428572</c:v>
              </c:pt>
              <c:pt idx="9">
                <c:v>19.271428571428572</c:v>
              </c:pt>
              <c:pt idx="10">
                <c:v>19.271428571428572</c:v>
              </c:pt>
              <c:pt idx="11">
                <c:v>21.528571428571428</c:v>
              </c:pt>
              <c:pt idx="12">
                <c:v>21.528571428571428</c:v>
              </c:pt>
              <c:pt idx="13">
                <c:v>21.528571428571428</c:v>
              </c:pt>
              <c:pt idx="14">
                <c:v>23.785714285714285</c:v>
              </c:pt>
              <c:pt idx="15">
                <c:v>23.785714285714285</c:v>
              </c:pt>
              <c:pt idx="16">
                <c:v>23.785714285714285</c:v>
              </c:pt>
              <c:pt idx="17">
                <c:v>26.042857142857144</c:v>
              </c:pt>
              <c:pt idx="18">
                <c:v>26.042857142857144</c:v>
              </c:pt>
              <c:pt idx="19">
                <c:v>26.042857142857144</c:v>
              </c:pt>
              <c:pt idx="20">
                <c:v>28.3</c:v>
              </c:pt>
              <c:pt idx="21">
                <c:v>28.3</c:v>
              </c:pt>
            </c:numLit>
          </c:xVal>
          <c:yVal>
            <c:numLit>
              <c:formatCode>General</c:formatCode>
              <c:ptCount val="22"/>
              <c:pt idx="0">
                <c:v>0</c:v>
              </c:pt>
              <c:pt idx="1">
                <c:v>10</c:v>
              </c:pt>
              <c:pt idx="2">
                <c:v>10</c:v>
              </c:pt>
              <c:pt idx="3">
                <c:v>0</c:v>
              </c:pt>
              <c:pt idx="4">
                <c:v>20</c:v>
              </c:pt>
              <c:pt idx="5">
                <c:v>20</c:v>
              </c:pt>
              <c:pt idx="6">
                <c:v>0</c:v>
              </c:pt>
              <c:pt idx="7">
                <c:v>15</c:v>
              </c:pt>
              <c:pt idx="8">
                <c:v>15</c:v>
              </c:pt>
              <c:pt idx="9">
                <c:v>0</c:v>
              </c:pt>
              <c:pt idx="10">
                <c:v>20</c:v>
              </c:pt>
              <c:pt idx="11">
                <c:v>20</c:v>
              </c:pt>
              <c:pt idx="12">
                <c:v>0</c:v>
              </c:pt>
              <c:pt idx="13">
                <c:v>12</c:v>
              </c:pt>
              <c:pt idx="14">
                <c:v>12</c:v>
              </c:pt>
              <c:pt idx="15">
                <c:v>0</c:v>
              </c:pt>
              <c:pt idx="16">
                <c:v>7</c:v>
              </c:pt>
              <c:pt idx="17">
                <c:v>7</c:v>
              </c:pt>
              <c:pt idx="18">
                <c:v>0</c:v>
              </c:pt>
              <c:pt idx="19">
                <c:v>3</c:v>
              </c:pt>
              <c:pt idx="20">
                <c:v>3</c:v>
              </c:pt>
              <c:pt idx="21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EDF4-4EDE-96D9-48259EEA6E9B}"/>
            </c:ext>
          </c:extLst>
        </c:ser>
        <c:ser>
          <c:idx val="1"/>
          <c:order val="1"/>
          <c:tx>
            <c:v>Fitted distribution</c:v>
          </c:tx>
          <c:spPr>
            <a:ln w="25400" cap="rnd" cmpd="sng" algn="ctr">
              <a:solidFill>
                <a:srgbClr val="FF00FF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Lit>
              <c:formatCode>General</c:formatCode>
              <c:ptCount val="51"/>
              <c:pt idx="0">
                <c:v>12.5</c:v>
              </c:pt>
              <c:pt idx="1">
                <c:v>12.816000000000001</c:v>
              </c:pt>
              <c:pt idx="2">
                <c:v>13.132</c:v>
              </c:pt>
              <c:pt idx="3">
                <c:v>13.448</c:v>
              </c:pt>
              <c:pt idx="4">
                <c:v>13.763999999999999</c:v>
              </c:pt>
              <c:pt idx="5">
                <c:v>14.08</c:v>
              </c:pt>
              <c:pt idx="6">
                <c:v>14.396000000000001</c:v>
              </c:pt>
              <c:pt idx="7">
                <c:v>14.712</c:v>
              </c:pt>
              <c:pt idx="8">
                <c:v>15.028</c:v>
              </c:pt>
              <c:pt idx="9">
                <c:v>15.343999999999999</c:v>
              </c:pt>
              <c:pt idx="10">
                <c:v>15.66</c:v>
              </c:pt>
              <c:pt idx="11">
                <c:v>15.976000000000001</c:v>
              </c:pt>
              <c:pt idx="12">
                <c:v>16.292000000000002</c:v>
              </c:pt>
              <c:pt idx="13">
                <c:v>16.608000000000001</c:v>
              </c:pt>
              <c:pt idx="14">
                <c:v>16.923999999999999</c:v>
              </c:pt>
              <c:pt idx="15">
                <c:v>17.239999999999998</c:v>
              </c:pt>
              <c:pt idx="16">
                <c:v>17.556000000000001</c:v>
              </c:pt>
              <c:pt idx="17">
                <c:v>17.872</c:v>
              </c:pt>
              <c:pt idx="18">
                <c:v>18.187999999999999</c:v>
              </c:pt>
              <c:pt idx="19">
                <c:v>18.504000000000001</c:v>
              </c:pt>
              <c:pt idx="20">
                <c:v>18.82</c:v>
              </c:pt>
              <c:pt idx="21">
                <c:v>19.135999999999999</c:v>
              </c:pt>
              <c:pt idx="22">
                <c:v>19.452000000000002</c:v>
              </c:pt>
              <c:pt idx="23">
                <c:v>19.768000000000001</c:v>
              </c:pt>
              <c:pt idx="24">
                <c:v>20.084</c:v>
              </c:pt>
              <c:pt idx="25">
                <c:v>20.399999999999999</c:v>
              </c:pt>
              <c:pt idx="26">
                <c:v>20.716000000000001</c:v>
              </c:pt>
              <c:pt idx="27">
                <c:v>21.032</c:v>
              </c:pt>
              <c:pt idx="28">
                <c:v>21.347999999999999</c:v>
              </c:pt>
              <c:pt idx="29">
                <c:v>21.664000000000001</c:v>
              </c:pt>
              <c:pt idx="30">
                <c:v>21.98</c:v>
              </c:pt>
              <c:pt idx="31">
                <c:v>22.295999999999999</c:v>
              </c:pt>
              <c:pt idx="32">
                <c:v>22.612000000000002</c:v>
              </c:pt>
              <c:pt idx="33">
                <c:v>22.928000000000001</c:v>
              </c:pt>
              <c:pt idx="34">
                <c:v>23.244</c:v>
              </c:pt>
              <c:pt idx="35">
                <c:v>23.56</c:v>
              </c:pt>
              <c:pt idx="36">
                <c:v>23.876000000000001</c:v>
              </c:pt>
              <c:pt idx="37">
                <c:v>24.192</c:v>
              </c:pt>
              <c:pt idx="38">
                <c:v>24.507999999999999</c:v>
              </c:pt>
              <c:pt idx="39">
                <c:v>24.824000000000002</c:v>
              </c:pt>
              <c:pt idx="40">
                <c:v>25.14</c:v>
              </c:pt>
              <c:pt idx="41">
                <c:v>25.456</c:v>
              </c:pt>
              <c:pt idx="42">
                <c:v>25.771999999999998</c:v>
              </c:pt>
              <c:pt idx="43">
                <c:v>26.088000000000001</c:v>
              </c:pt>
              <c:pt idx="44">
                <c:v>26.404</c:v>
              </c:pt>
              <c:pt idx="45">
                <c:v>26.72</c:v>
              </c:pt>
              <c:pt idx="46">
                <c:v>27.036000000000001</c:v>
              </c:pt>
              <c:pt idx="47">
                <c:v>27.352</c:v>
              </c:pt>
              <c:pt idx="48">
                <c:v>27.667999999999999</c:v>
              </c:pt>
              <c:pt idx="49">
                <c:v>27.984000000000002</c:v>
              </c:pt>
              <c:pt idx="50">
                <c:v>28.3</c:v>
              </c:pt>
            </c:numLit>
          </c:xVal>
          <c:yVal>
            <c:numLit>
              <c:formatCode>General</c:formatCode>
              <c:ptCount val="51"/>
              <c:pt idx="0">
                <c:v>3.7469637608287814</c:v>
              </c:pt>
              <c:pt idx="1">
                <c:v>4.3828556804658483</c:v>
              </c:pt>
              <c:pt idx="2">
                <c:v>5.0873387158196817</c:v>
              </c:pt>
              <c:pt idx="3">
                <c:v>5.8597615495061408</c:v>
              </c:pt>
              <c:pt idx="4">
                <c:v>6.6976899528269938</c:v>
              </c:pt>
              <c:pt idx="5">
                <c:v>7.5967168833163266</c:v>
              </c:pt>
              <c:pt idx="6">
                <c:v>8.550325521865501</c:v>
              </c:pt>
              <c:pt idx="7">
                <c:v>9.5498195009804459</c:v>
              </c:pt>
              <c:pt idx="8">
                <c:v>10.584332712394728</c:v>
              </c:pt>
              <c:pt idx="9">
                <c:v>11.640928165953845</c:v>
              </c:pt>
              <c:pt idx="10">
                <c:v>12.704791478778629</c:v>
              </c:pt>
              <c:pt idx="11">
                <c:v>13.759519868841441</c:v>
              </c:pt>
              <c:pt idx="12">
                <c:v>14.787502259204077</c:v>
              </c:pt>
              <c:pt idx="13">
                <c:v>15.770380589049035</c:v>
              </c:pt>
              <c:pt idx="14">
                <c:v>16.689577047176574</c:v>
              </c:pt>
              <c:pt idx="15">
                <c:v>17.526867088195306</c:v>
              </c:pt>
              <c:pt idx="16">
                <c:v>18.264974147654254</c:v>
              </c:pt>
              <c:pt idx="17">
                <c:v>18.888159283190152</c:v>
              </c:pt>
              <c:pt idx="18">
                <c:v>19.382777801958408</c:v>
              </c:pt>
              <c:pt idx="19">
                <c:v>19.737775454253185</c:v>
              </c:pt>
              <c:pt idx="20">
                <c:v>19.945099020257594</c:v>
              </c:pt>
              <c:pt idx="21">
                <c:v>20</c:v>
              </c:pt>
              <c:pt idx="22">
                <c:v>19.90121541503353</c:v>
              </c:pt>
              <c:pt idx="23">
                <c:v>19.651016108644534</c:v>
              </c:pt>
              <c:pt idx="24">
                <c:v>19.255119965180533</c:v>
              </c:pt>
              <c:pt idx="25">
                <c:v>18.722474679528883</c:v>
              </c:pt>
              <c:pt idx="26">
                <c:v>18.064921601283579</c:v>
              </c:pt>
              <c:pt idx="27">
                <c:v>17.296758287562156</c:v>
              </c:pt>
              <c:pt idx="28">
                <c:v>16.434222321663299</c:v>
              </c:pt>
              <c:pt idx="29">
                <c:v>15.494922386943813</c:v>
              </c:pt>
              <c:pt idx="30">
                <c:v>14.497244341692127</c:v>
              </c:pt>
              <c:pt idx="31">
                <c:v>13.459760068170789</c:v>
              </c:pt>
              <c:pt idx="32">
                <c:v>12.40066524499407</c:v>
              </c:pt>
              <c:pt idx="33">
                <c:v>11.337269112685446</c:v>
              </c:pt>
              <c:pt idx="34">
                <c:v>10.285555059972447</c:v>
              </c:pt>
              <c:pt idx="35">
                <c:v>9.2598258122639709</c:v>
              </c:pt>
              <c:pt idx="36">
                <c:v>8.2724415462868812</c:v>
              </c:pt>
              <c:pt idx="37">
                <c:v>7.3336537778285065</c:v>
              </c:pt>
              <c:pt idx="38">
                <c:v>6.4515327327612111</c:v>
              </c:pt>
              <c:pt idx="39">
                <c:v>5.6319814170210885</c:v>
              </c:pt>
              <c:pt idx="40">
                <c:v>4.878825974708886</c:v>
              </c:pt>
              <c:pt idx="41">
                <c:v>4.1939693044002571</c:v>
              </c:pt>
              <c:pt idx="42">
                <c:v>3.5775933436527723</c:v>
              </c:pt>
              <c:pt idx="43">
                <c:v>3.0283949004259432</c:v>
              </c:pt>
              <c:pt idx="44">
                <c:v>2.5438403082240337</c:v>
              </c:pt>
              <c:pt idx="45">
                <c:v>2.1204253571809635</c:v>
              </c:pt>
              <c:pt idx="46">
                <c:v>1.7539287203679126</c:v>
              </c:pt>
              <c:pt idx="47">
                <c:v>1.4396492531959684</c:v>
              </c:pt>
              <c:pt idx="48">
                <c:v>1.1726198969134694</c:v>
              </c:pt>
              <c:pt idx="49">
                <c:v>0.9477932856298309</c:v>
              </c:pt>
              <c:pt idx="50">
                <c:v>0.76019638939848588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2-EDF4-4EDE-96D9-48259EEA6E9B}"/>
            </c:ext>
          </c:extLst>
        </c:ser>
        <c:ser>
          <c:idx val="2"/>
          <c:order val="2"/>
          <c:tx>
            <c:v>Reference limits</c:v>
          </c:tx>
          <c:spPr>
            <a:ln w="25400">
              <a:solidFill>
                <a:srgbClr val="0000FF"/>
              </a:solidFill>
              <a:prstDash val="solid"/>
            </a:ln>
            <a:effectLst/>
          </c:spPr>
          <c:marker>
            <c:symbol val="none"/>
          </c:marker>
          <c:dPt>
            <c:idx val="2"/>
            <c:bubble3D val="0"/>
            <c:spPr>
              <a:ln w="25400" cap="rnd" cmpd="sng" algn="ctr">
                <a:noFill/>
                <a:prstDash val="solid"/>
                <a:round/>
              </a:ln>
              <a:effectLst/>
              <a:extLst>
                <a:ext uri="{91240B29-F687-4F45-9708-019B960494DF}">
                  <a14:hiddenLine xmlns:a14="http://schemas.microsoft.com/office/drawing/2010/main" w="25400" cap="rnd" cmpd="sng" algn="ctr">
                    <a:solidFill>
                      <a:srgbClr val="0000FF"/>
                    </a:solidFill>
                    <a:prstDash val="solid"/>
                    <a:round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4-EDF4-4EDE-96D9-48259EEA6E9B}"/>
              </c:ext>
            </c:extLst>
          </c:dPt>
          <c:xVal>
            <c:numLit>
              <c:formatCode>General</c:formatCode>
              <c:ptCount val="4"/>
              <c:pt idx="0">
                <c:v>12.601337012430054</c:v>
              </c:pt>
              <c:pt idx="1">
                <c:v>12.601337012430054</c:v>
              </c:pt>
              <c:pt idx="2">
                <c:v>26.963977555351736</c:v>
              </c:pt>
              <c:pt idx="3">
                <c:v>26.963977555351736</c:v>
              </c:pt>
            </c:numLit>
          </c:xVal>
          <c:yVal>
            <c:numLit>
              <c:formatCode>General</c:formatCode>
              <c:ptCount val="4"/>
              <c:pt idx="0">
                <c:v>0</c:v>
              </c:pt>
              <c:pt idx="1">
                <c:v>20</c:v>
              </c:pt>
              <c:pt idx="2">
                <c:v>0</c:v>
              </c:pt>
              <c:pt idx="3">
                <c:v>20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EDF4-4EDE-96D9-48259EEA6E9B}"/>
            </c:ext>
          </c:extLst>
        </c:ser>
        <c:ser>
          <c:idx val="3"/>
          <c:order val="3"/>
          <c:tx>
            <c:v>90% CI</c:v>
          </c:tx>
          <c:spPr>
            <a:ln w="12700">
              <a:solidFill>
                <a:srgbClr val="333333"/>
              </a:solidFill>
              <a:prstDash val="sysDash"/>
            </a:ln>
          </c:spPr>
          <c:marker>
            <c:symbol val="none"/>
          </c:marker>
          <c:dPt>
            <c:idx val="4"/>
            <c:bubble3D val="0"/>
            <c:spPr>
              <a:ln w="12700" cap="rnd" cmpd="sng" algn="ctr">
                <a:noFill/>
                <a:prstDash val="sysDash"/>
                <a:round/>
              </a:ln>
              <a:effectLst/>
              <a:extLst>
                <a:ext uri="{91240B29-F687-4F45-9708-019B960494DF}">
                  <a14:hiddenLine xmlns:a14="http://schemas.microsoft.com/office/drawing/2010/main" w="12700" cap="rnd" cmpd="sng" algn="ctr">
                    <a:solidFill>
                      <a:srgbClr val="333333"/>
                    </a:solidFill>
                    <a:prstDash val="sysDash"/>
                    <a:round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6-EDF4-4EDE-96D9-48259EEA6E9B}"/>
              </c:ext>
            </c:extLst>
          </c:dPt>
          <c:xVal>
            <c:numLit>
              <c:formatCode>General</c:formatCode>
              <c:ptCount val="8"/>
              <c:pt idx="0">
                <c:v>11.886451316484919</c:v>
              </c:pt>
              <c:pt idx="1">
                <c:v>11.886451316484919</c:v>
              </c:pt>
              <c:pt idx="2">
                <c:v>13.387835345305529</c:v>
              </c:pt>
              <c:pt idx="3">
                <c:v>13.387835345305529</c:v>
              </c:pt>
              <c:pt idx="4">
                <c:v>25.590752757873563</c:v>
              </c:pt>
              <c:pt idx="5">
                <c:v>25.590752757873563</c:v>
              </c:pt>
              <c:pt idx="6">
                <c:v>28.159123683594746</c:v>
              </c:pt>
              <c:pt idx="7">
                <c:v>28.159123683594746</c:v>
              </c:pt>
            </c:numLit>
          </c:xVal>
          <c:yVal>
            <c:numLit>
              <c:formatCode>General</c:formatCode>
              <c:ptCount val="8"/>
              <c:pt idx="0">
                <c:v>0</c:v>
              </c:pt>
              <c:pt idx="1">
                <c:v>20</c:v>
              </c:pt>
              <c:pt idx="2">
                <c:v>20</c:v>
              </c:pt>
              <c:pt idx="3">
                <c:v>0</c:v>
              </c:pt>
              <c:pt idx="4">
                <c:v>0</c:v>
              </c:pt>
              <c:pt idx="5">
                <c:v>20</c:v>
              </c:pt>
              <c:pt idx="6">
                <c:v>20</c:v>
              </c:pt>
              <c:pt idx="7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EDF4-4EDE-96D9-48259EEA6E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2223072"/>
        <c:axId val="582224712"/>
      </c:scatterChart>
      <c:valAx>
        <c:axId val="582223072"/>
        <c:scaling>
          <c:orientation val="minMax"/>
          <c:max val="31.1"/>
          <c:min val="10.600000000000001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Phosphorus (mg/dl)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82224712"/>
        <c:crosses val="autoZero"/>
        <c:crossBetween val="midCat"/>
      </c:valAx>
      <c:valAx>
        <c:axId val="58222471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Count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82223072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overlay val="0"/>
    </c:legend>
    <c:plotVisOnly val="1"/>
    <c:dispBlanksAs val="gap"/>
    <c:showDLblsOverMax val="0"/>
  </c:chart>
  <c:spPr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QQ-Plot of Phosphorus (mg/dl)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>
              <a:noFill/>
            </a:ln>
            <a:effectLst/>
          </c:spPr>
          <c:marker>
            <c:symbol val="circle"/>
            <c:size val="3"/>
            <c:spPr>
              <a:noFill/>
              <a:ln>
                <a:solidFill>
                  <a:srgbClr val="808080"/>
                </a:solidFill>
                <a:prstDash val="solid"/>
              </a:ln>
            </c:spPr>
          </c:marker>
          <c:trendline>
            <c:spPr>
              <a:ln w="12700">
                <a:solidFill>
                  <a:srgbClr val="FF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Lit>
              <c:formatCode>General</c:formatCode>
              <c:ptCount val="87"/>
              <c:pt idx="0">
                <c:v>12.5</c:v>
              </c:pt>
              <c:pt idx="1">
                <c:v>12.9</c:v>
              </c:pt>
              <c:pt idx="2">
                <c:v>13.3</c:v>
              </c:pt>
              <c:pt idx="3">
                <c:v>13.3</c:v>
              </c:pt>
              <c:pt idx="4">
                <c:v>13.5</c:v>
              </c:pt>
              <c:pt idx="5">
                <c:v>14</c:v>
              </c:pt>
              <c:pt idx="6">
                <c:v>14.2</c:v>
              </c:pt>
              <c:pt idx="7">
                <c:v>14.4</c:v>
              </c:pt>
              <c:pt idx="8">
                <c:v>14.5</c:v>
              </c:pt>
              <c:pt idx="9">
                <c:v>14.7</c:v>
              </c:pt>
              <c:pt idx="10">
                <c:v>15</c:v>
              </c:pt>
              <c:pt idx="11">
                <c:v>15.1</c:v>
              </c:pt>
              <c:pt idx="12">
                <c:v>15.1</c:v>
              </c:pt>
              <c:pt idx="13">
                <c:v>15.2</c:v>
              </c:pt>
              <c:pt idx="14">
                <c:v>15.2</c:v>
              </c:pt>
              <c:pt idx="15">
                <c:v>15.3</c:v>
              </c:pt>
              <c:pt idx="16">
                <c:v>15.5</c:v>
              </c:pt>
              <c:pt idx="17">
                <c:v>15.5</c:v>
              </c:pt>
              <c:pt idx="18">
                <c:v>15.7</c:v>
              </c:pt>
              <c:pt idx="19">
                <c:v>15.8</c:v>
              </c:pt>
              <c:pt idx="20">
                <c:v>16</c:v>
              </c:pt>
              <c:pt idx="21">
                <c:v>16</c:v>
              </c:pt>
              <c:pt idx="22">
                <c:v>16.100000000000001</c:v>
              </c:pt>
              <c:pt idx="23">
                <c:v>16.399999999999999</c:v>
              </c:pt>
              <c:pt idx="24">
                <c:v>16.399999999999999</c:v>
              </c:pt>
              <c:pt idx="25">
                <c:v>16.5</c:v>
              </c:pt>
              <c:pt idx="26">
                <c:v>16.7</c:v>
              </c:pt>
              <c:pt idx="27">
                <c:v>16.8</c:v>
              </c:pt>
              <c:pt idx="28">
                <c:v>16.8</c:v>
              </c:pt>
              <c:pt idx="29">
                <c:v>16.8</c:v>
              </c:pt>
              <c:pt idx="30">
                <c:v>17.100000000000001</c:v>
              </c:pt>
              <c:pt idx="31">
                <c:v>17.5</c:v>
              </c:pt>
              <c:pt idx="32">
                <c:v>17.7</c:v>
              </c:pt>
              <c:pt idx="33">
                <c:v>17.8</c:v>
              </c:pt>
              <c:pt idx="34">
                <c:v>17.8</c:v>
              </c:pt>
              <c:pt idx="35">
                <c:v>17.899999999999999</c:v>
              </c:pt>
              <c:pt idx="36">
                <c:v>18</c:v>
              </c:pt>
              <c:pt idx="37">
                <c:v>18.399999999999999</c:v>
              </c:pt>
              <c:pt idx="38">
                <c:v>18.399999999999999</c:v>
              </c:pt>
              <c:pt idx="39">
                <c:v>18.5</c:v>
              </c:pt>
              <c:pt idx="40">
                <c:v>18.7</c:v>
              </c:pt>
              <c:pt idx="41">
                <c:v>18.7</c:v>
              </c:pt>
              <c:pt idx="42">
                <c:v>18.899999999999999</c:v>
              </c:pt>
              <c:pt idx="43">
                <c:v>19.100000000000001</c:v>
              </c:pt>
              <c:pt idx="44">
                <c:v>19.100000000000001</c:v>
              </c:pt>
              <c:pt idx="45">
                <c:v>19.399999999999999</c:v>
              </c:pt>
              <c:pt idx="46">
                <c:v>19.399999999999999</c:v>
              </c:pt>
              <c:pt idx="47">
                <c:v>19.600000000000001</c:v>
              </c:pt>
              <c:pt idx="48">
                <c:v>19.8</c:v>
              </c:pt>
              <c:pt idx="49">
                <c:v>19.899999999999999</c:v>
              </c:pt>
              <c:pt idx="50">
                <c:v>19.899999999999999</c:v>
              </c:pt>
              <c:pt idx="51">
                <c:v>19.899999999999999</c:v>
              </c:pt>
              <c:pt idx="52">
                <c:v>19.899999999999999</c:v>
              </c:pt>
              <c:pt idx="53">
                <c:v>20</c:v>
              </c:pt>
              <c:pt idx="54">
                <c:v>20</c:v>
              </c:pt>
              <c:pt idx="55">
                <c:v>20.100000000000001</c:v>
              </c:pt>
              <c:pt idx="56">
                <c:v>20.5</c:v>
              </c:pt>
              <c:pt idx="57">
                <c:v>20.6</c:v>
              </c:pt>
              <c:pt idx="58">
                <c:v>21.2</c:v>
              </c:pt>
              <c:pt idx="59">
                <c:v>21.2</c:v>
              </c:pt>
              <c:pt idx="60">
                <c:v>21.3</c:v>
              </c:pt>
              <c:pt idx="61">
                <c:v>21.3</c:v>
              </c:pt>
              <c:pt idx="62">
                <c:v>21.4</c:v>
              </c:pt>
              <c:pt idx="63">
                <c:v>21.5</c:v>
              </c:pt>
              <c:pt idx="64">
                <c:v>21.5</c:v>
              </c:pt>
              <c:pt idx="65">
                <c:v>21.6</c:v>
              </c:pt>
              <c:pt idx="66">
                <c:v>21.7</c:v>
              </c:pt>
              <c:pt idx="67">
                <c:v>21.9</c:v>
              </c:pt>
              <c:pt idx="68">
                <c:v>22.3</c:v>
              </c:pt>
              <c:pt idx="69">
                <c:v>22.5</c:v>
              </c:pt>
              <c:pt idx="70">
                <c:v>22.6</c:v>
              </c:pt>
              <c:pt idx="71">
                <c:v>22.9</c:v>
              </c:pt>
              <c:pt idx="72">
                <c:v>22.9</c:v>
              </c:pt>
              <c:pt idx="73">
                <c:v>22.9</c:v>
              </c:pt>
              <c:pt idx="74">
                <c:v>23.1</c:v>
              </c:pt>
              <c:pt idx="75">
                <c:v>23.5</c:v>
              </c:pt>
              <c:pt idx="76">
                <c:v>23.7</c:v>
              </c:pt>
              <c:pt idx="77">
                <c:v>24</c:v>
              </c:pt>
              <c:pt idx="78">
                <c:v>24</c:v>
              </c:pt>
              <c:pt idx="79">
                <c:v>24</c:v>
              </c:pt>
              <c:pt idx="80">
                <c:v>24.2</c:v>
              </c:pt>
              <c:pt idx="81">
                <c:v>24.7</c:v>
              </c:pt>
              <c:pt idx="82">
                <c:v>24.7</c:v>
              </c:pt>
              <c:pt idx="83">
                <c:v>25.3</c:v>
              </c:pt>
              <c:pt idx="84">
                <c:v>26.1</c:v>
              </c:pt>
              <c:pt idx="85">
                <c:v>26.8</c:v>
              </c:pt>
              <c:pt idx="86">
                <c:v>28.3</c:v>
              </c:pt>
            </c:numLit>
          </c:xVal>
          <c:yVal>
            <c:numLit>
              <c:formatCode>General</c:formatCode>
              <c:ptCount val="87"/>
              <c:pt idx="0">
                <c:v>-2.4489672458533276</c:v>
              </c:pt>
              <c:pt idx="1">
                <c:v>-2.0830212826087258</c:v>
              </c:pt>
              <c:pt idx="2">
                <c:v>-1.8795317697667033</c:v>
              </c:pt>
              <c:pt idx="3">
                <c:v>-1.7330062615488429</c:v>
              </c:pt>
              <c:pt idx="4">
                <c:v>-1.6163568038199712</c:v>
              </c:pt>
              <c:pt idx="5">
                <c:v>-1.5182958711477827</c:v>
              </c:pt>
              <c:pt idx="6">
                <c:v>-1.432983809853809</c:v>
              </c:pt>
              <c:pt idx="7">
                <c:v>-1.3569877581830123</c:v>
              </c:pt>
              <c:pt idx="8">
                <c:v>-1.2881098230818395</c:v>
              </c:pt>
              <c:pt idx="9">
                <c:v>-1.2248536344905629</c:v>
              </c:pt>
              <c:pt idx="10">
                <c:v>-1.1661519677414784</c:v>
              </c:pt>
              <c:pt idx="11">
                <c:v>-1.111215398468782</c:v>
              </c:pt>
              <c:pt idx="12">
                <c:v>-1.0594425485673677</c:v>
              </c:pt>
              <c:pt idx="13">
                <c:v>-1.010364025045198</c:v>
              </c:pt>
              <c:pt idx="14">
                <c:v>-0.96360588942493208</c:v>
              </c:pt>
              <c:pt idx="15">
                <c:v>-0.91886499936745059</c:v>
              </c:pt>
              <c:pt idx="16">
                <c:v>-0.87589185983508089</c:v>
              </c:pt>
              <c:pt idx="17">
                <c:v>-0.83447838739500924</c:v>
              </c:pt>
              <c:pt idx="18">
                <c:v>-0.7944489837219052</c:v>
              </c:pt>
              <c:pt idx="19">
                <c:v>-0.75565389502414559</c:v>
              </c:pt>
              <c:pt idx="20">
                <c:v>-0.71796418595820355</c:v>
              </c:pt>
              <c:pt idx="21">
                <c:v>-0.68126787641547226</c:v>
              </c:pt>
              <c:pt idx="22">
                <c:v>-0.64546693066658523</c:v>
              </c:pt>
              <c:pt idx="23">
                <c:v>-0.61047488112387571</c:v>
              </c:pt>
              <c:pt idx="24">
                <c:v>-0.57621493131135404</c:v>
              </c:pt>
              <c:pt idx="25">
                <c:v>-0.54261842532509308</c:v>
              </c:pt>
              <c:pt idx="26">
                <c:v>-0.50962360082863845</c:v>
              </c:pt>
              <c:pt idx="27">
                <c:v>-0.47717456370852018</c:v>
              </c:pt>
              <c:pt idx="28">
                <c:v>-0.44522043766537656</c:v>
              </c:pt>
              <c:pt idx="29">
                <c:v>-0.41371465305055949</c:v>
              </c:pt>
              <c:pt idx="30">
                <c:v>-0.38261434739328182</c:v>
              </c:pt>
              <c:pt idx="31">
                <c:v>-0.3518798561284715</c:v>
              </c:pt>
              <c:pt idx="32">
                <c:v>-0.32147427660366423</c:v>
              </c:pt>
              <c:pt idx="33">
                <c:v>-0.29136309191608428</c:v>
              </c:pt>
              <c:pt idx="34">
                <c:v>-0.26151384379327924</c:v>
              </c:pt>
              <c:pt idx="35">
                <c:v>-0.23189584578660219</c:v>
              </c:pt>
              <c:pt idx="36">
                <c:v>-0.2024799296445278</c:v>
              </c:pt>
              <c:pt idx="37">
                <c:v>-0.17323821898051742</c:v>
              </c:pt>
              <c:pt idx="38">
                <c:v>-0.14414392532783379</c:v>
              </c:pt>
              <c:pt idx="39">
                <c:v>-0.11517116244059228</c:v>
              </c:pt>
              <c:pt idx="40">
                <c:v>-8.6294775300705839E-2</c:v>
              </c:pt>
              <c:pt idx="41">
                <c:v>-5.7490180757267487E-2</c:v>
              </c:pt>
              <c:pt idx="42">
                <c:v>-2.8733217083007002E-2</c:v>
              </c:pt>
              <c:pt idx="43">
                <c:v>0</c:v>
              </c:pt>
              <c:pt idx="44">
                <c:v>2.8733217083007002E-2</c:v>
              </c:pt>
              <c:pt idx="45">
                <c:v>5.7490180757267348E-2</c:v>
              </c:pt>
              <c:pt idx="46">
                <c:v>8.6294775300705978E-2</c:v>
              </c:pt>
              <c:pt idx="47">
                <c:v>0.11517116244059228</c:v>
              </c:pt>
              <c:pt idx="48">
                <c:v>0.14414392532783379</c:v>
              </c:pt>
              <c:pt idx="49">
                <c:v>0.17323821898051742</c:v>
              </c:pt>
              <c:pt idx="50">
                <c:v>0.2024799296445276</c:v>
              </c:pt>
              <c:pt idx="51">
                <c:v>0.23189584578660233</c:v>
              </c:pt>
              <c:pt idx="52">
                <c:v>0.26151384379327924</c:v>
              </c:pt>
              <c:pt idx="53">
                <c:v>0.29136309191608428</c:v>
              </c:pt>
              <c:pt idx="54">
                <c:v>0.32147427660366407</c:v>
              </c:pt>
              <c:pt idx="55">
                <c:v>0.35187985612847134</c:v>
              </c:pt>
              <c:pt idx="56">
                <c:v>0.38261434739328198</c:v>
              </c:pt>
              <c:pt idx="57">
                <c:v>0.41371465305055949</c:v>
              </c:pt>
              <c:pt idx="58">
                <c:v>0.44522043766537656</c:v>
              </c:pt>
              <c:pt idx="59">
                <c:v>0.47717456370852002</c:v>
              </c:pt>
              <c:pt idx="60">
                <c:v>0.50962360082863856</c:v>
              </c:pt>
              <c:pt idx="61">
                <c:v>0.5426184253250933</c:v>
              </c:pt>
              <c:pt idx="62">
                <c:v>0.57621493131135404</c:v>
              </c:pt>
              <c:pt idx="63">
                <c:v>0.61047488112387571</c:v>
              </c:pt>
              <c:pt idx="64">
                <c:v>0.64546693066658478</c:v>
              </c:pt>
              <c:pt idx="65">
                <c:v>0.68126787641547237</c:v>
              </c:pt>
              <c:pt idx="66">
                <c:v>0.71796418595820355</c:v>
              </c:pt>
              <c:pt idx="67">
                <c:v>0.75565389502414559</c:v>
              </c:pt>
              <c:pt idx="68">
                <c:v>0.7944489837219052</c:v>
              </c:pt>
              <c:pt idx="69">
                <c:v>0.83447838739500924</c:v>
              </c:pt>
              <c:pt idx="70">
                <c:v>0.87589185983508044</c:v>
              </c:pt>
              <c:pt idx="71">
                <c:v>0.91886499936745059</c:v>
              </c:pt>
              <c:pt idx="72">
                <c:v>0.96360588942493208</c:v>
              </c:pt>
              <c:pt idx="73">
                <c:v>1.010364025045198</c:v>
              </c:pt>
              <c:pt idx="74">
                <c:v>1.0594425485673675</c:v>
              </c:pt>
              <c:pt idx="75">
                <c:v>1.1112153984687827</c:v>
              </c:pt>
              <c:pt idx="76">
                <c:v>1.1661519677414784</c:v>
              </c:pt>
              <c:pt idx="77">
                <c:v>1.2248536344905629</c:v>
              </c:pt>
              <c:pt idx="78">
                <c:v>1.2881098230818395</c:v>
              </c:pt>
              <c:pt idx="79">
                <c:v>1.3569877581830108</c:v>
              </c:pt>
              <c:pt idx="80">
                <c:v>1.432983809853807</c:v>
              </c:pt>
              <c:pt idx="81">
                <c:v>1.518295871147783</c:v>
              </c:pt>
              <c:pt idx="82">
                <c:v>1.6163568038199712</c:v>
              </c:pt>
              <c:pt idx="83">
                <c:v>1.7330062615488424</c:v>
              </c:pt>
              <c:pt idx="84">
                <c:v>1.8795317697667029</c:v>
              </c:pt>
              <c:pt idx="85">
                <c:v>2.0830212826087267</c:v>
              </c:pt>
              <c:pt idx="86">
                <c:v>2.448967245853328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6C0E-416D-8EF9-E2DDF55BF0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2222416"/>
        <c:axId val="582221104"/>
      </c:scatterChart>
      <c:valAx>
        <c:axId val="5822224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Phosphorus (mg/dl)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82221104"/>
        <c:crosses val="autoZero"/>
        <c:crossBetween val="midCat"/>
      </c:valAx>
      <c:valAx>
        <c:axId val="58222110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Expected Value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82222416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Distribution of Phosphorus (mg/dl)BoxCox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2.8645833333333332E-2"/>
          <c:y val="5.2380952380952382E-2"/>
          <c:w val="0.75"/>
          <c:h val="0.89523809523809528"/>
        </c:manualLayout>
      </c:layout>
      <c:scatterChart>
        <c:scatterStyle val="lineMarker"/>
        <c:varyColors val="0"/>
        <c:ser>
          <c:idx val="0"/>
          <c:order val="0"/>
          <c:tx>
            <c:v>Observed distribution</c:v>
          </c:tx>
          <c:spPr>
            <a:ln w="25400" cap="rnd" cmpd="sng" algn="ctr">
              <a:solidFill>
                <a:srgbClr val="000099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Lit>
              <c:formatCode>General</c:formatCode>
              <c:ptCount val="22"/>
              <c:pt idx="0">
                <c:v>2.6184765868151367</c:v>
              </c:pt>
              <c:pt idx="1">
                <c:v>2.6184765868151367</c:v>
              </c:pt>
              <c:pt idx="2">
                <c:v>3.4915362576321316</c:v>
              </c:pt>
              <c:pt idx="3">
                <c:v>3.4915362576321316</c:v>
              </c:pt>
              <c:pt idx="4">
                <c:v>3.4915362576321316</c:v>
              </c:pt>
              <c:pt idx="5">
                <c:v>4.3645959284491269</c:v>
              </c:pt>
              <c:pt idx="6">
                <c:v>4.3645959284491269</c:v>
              </c:pt>
              <c:pt idx="7">
                <c:v>4.3645959284491269</c:v>
              </c:pt>
              <c:pt idx="8">
                <c:v>5.2376555992661213</c:v>
              </c:pt>
              <c:pt idx="9">
                <c:v>5.2376555992661213</c:v>
              </c:pt>
              <c:pt idx="10">
                <c:v>5.2376555992661213</c:v>
              </c:pt>
              <c:pt idx="11">
                <c:v>6.1107152700831158</c:v>
              </c:pt>
              <c:pt idx="12">
                <c:v>6.1107152700831158</c:v>
              </c:pt>
              <c:pt idx="13">
                <c:v>6.1107152700831158</c:v>
              </c:pt>
              <c:pt idx="14">
                <c:v>6.9837749409001111</c:v>
              </c:pt>
              <c:pt idx="15">
                <c:v>6.9837749409001111</c:v>
              </c:pt>
              <c:pt idx="16">
                <c:v>6.9837749409001111</c:v>
              </c:pt>
              <c:pt idx="17">
                <c:v>7.8568346117171064</c:v>
              </c:pt>
              <c:pt idx="18">
                <c:v>7.8568346117171064</c:v>
              </c:pt>
              <c:pt idx="19">
                <c:v>7.8568346117171064</c:v>
              </c:pt>
              <c:pt idx="20">
                <c:v>8.7298942825341008</c:v>
              </c:pt>
              <c:pt idx="21">
                <c:v>8.7298942825341008</c:v>
              </c:pt>
            </c:numLit>
          </c:xVal>
          <c:yVal>
            <c:numLit>
              <c:formatCode>General</c:formatCode>
              <c:ptCount val="22"/>
              <c:pt idx="0">
                <c:v>0</c:v>
              </c:pt>
              <c:pt idx="1">
                <c:v>7</c:v>
              </c:pt>
              <c:pt idx="2">
                <c:v>7</c:v>
              </c:pt>
              <c:pt idx="3">
                <c:v>0</c:v>
              </c:pt>
              <c:pt idx="4">
                <c:v>16</c:v>
              </c:pt>
              <c:pt idx="5">
                <c:v>16</c:v>
              </c:pt>
              <c:pt idx="6">
                <c:v>0</c:v>
              </c:pt>
              <c:pt idx="7">
                <c:v>14</c:v>
              </c:pt>
              <c:pt idx="8">
                <c:v>14</c:v>
              </c:pt>
              <c:pt idx="9">
                <c:v>0</c:v>
              </c:pt>
              <c:pt idx="10">
                <c:v>19</c:v>
              </c:pt>
              <c:pt idx="11">
                <c:v>19</c:v>
              </c:pt>
              <c:pt idx="12">
                <c:v>0</c:v>
              </c:pt>
              <c:pt idx="13">
                <c:v>18</c:v>
              </c:pt>
              <c:pt idx="14">
                <c:v>18</c:v>
              </c:pt>
              <c:pt idx="15">
                <c:v>0</c:v>
              </c:pt>
              <c:pt idx="16">
                <c:v>10</c:v>
              </c:pt>
              <c:pt idx="17">
                <c:v>10</c:v>
              </c:pt>
              <c:pt idx="18">
                <c:v>0</c:v>
              </c:pt>
              <c:pt idx="19">
                <c:v>3</c:v>
              </c:pt>
              <c:pt idx="20">
                <c:v>3</c:v>
              </c:pt>
              <c:pt idx="21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9E64-4BF9-9220-7D785A666EDD}"/>
            </c:ext>
          </c:extLst>
        </c:ser>
        <c:ser>
          <c:idx val="1"/>
          <c:order val="1"/>
          <c:tx>
            <c:v>Fitted distribution</c:v>
          </c:tx>
          <c:spPr>
            <a:ln w="25400" cap="rnd" cmpd="sng" algn="ctr">
              <a:solidFill>
                <a:srgbClr val="FF00FF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Lit>
              <c:formatCode>General</c:formatCode>
              <c:ptCount val="51"/>
              <c:pt idx="0">
                <c:v>2.6184765868151367</c:v>
              </c:pt>
              <c:pt idx="1">
                <c:v>2.7407049407295161</c:v>
              </c:pt>
              <c:pt idx="2">
                <c:v>2.8629332946438955</c:v>
              </c:pt>
              <c:pt idx="3">
                <c:v>2.9851616485582744</c:v>
              </c:pt>
              <c:pt idx="4">
                <c:v>3.1073900024726537</c:v>
              </c:pt>
              <c:pt idx="5">
                <c:v>3.2296183563870331</c:v>
              </c:pt>
              <c:pt idx="6">
                <c:v>3.3518467103014125</c:v>
              </c:pt>
              <c:pt idx="7">
                <c:v>3.4740750642157918</c:v>
              </c:pt>
              <c:pt idx="8">
                <c:v>3.5963034181301712</c:v>
              </c:pt>
              <c:pt idx="9">
                <c:v>3.7185317720445501</c:v>
              </c:pt>
              <c:pt idx="10">
                <c:v>3.8407601259589295</c:v>
              </c:pt>
              <c:pt idx="11">
                <c:v>3.9629884798733088</c:v>
              </c:pt>
              <c:pt idx="12">
                <c:v>4.0852168337876877</c:v>
              </c:pt>
              <c:pt idx="13">
                <c:v>4.2074451877020671</c:v>
              </c:pt>
              <c:pt idx="14">
                <c:v>4.3296735416164465</c:v>
              </c:pt>
              <c:pt idx="15">
                <c:v>4.4519018955308258</c:v>
              </c:pt>
              <c:pt idx="16">
                <c:v>4.5741302494452052</c:v>
              </c:pt>
              <c:pt idx="17">
                <c:v>4.6963586033595845</c:v>
              </c:pt>
              <c:pt idx="18">
                <c:v>4.8185869572739639</c:v>
              </c:pt>
              <c:pt idx="19">
                <c:v>4.9408153111883433</c:v>
              </c:pt>
              <c:pt idx="20">
                <c:v>5.0630436651027226</c:v>
              </c:pt>
              <c:pt idx="21">
                <c:v>5.185272019017102</c:v>
              </c:pt>
              <c:pt idx="22">
                <c:v>5.3075003729314805</c:v>
              </c:pt>
              <c:pt idx="23">
                <c:v>5.4297287268458598</c:v>
              </c:pt>
              <c:pt idx="24">
                <c:v>5.5519570807602392</c:v>
              </c:pt>
              <c:pt idx="25">
                <c:v>5.6741854346746186</c:v>
              </c:pt>
              <c:pt idx="26">
                <c:v>5.7964137885889979</c:v>
              </c:pt>
              <c:pt idx="27">
                <c:v>5.9186421425033773</c:v>
              </c:pt>
              <c:pt idx="28">
                <c:v>6.0408704964177566</c:v>
              </c:pt>
              <c:pt idx="29">
                <c:v>6.163098850332136</c:v>
              </c:pt>
              <c:pt idx="30">
                <c:v>6.2853272042465154</c:v>
              </c:pt>
              <c:pt idx="31">
                <c:v>6.4075555581608947</c:v>
              </c:pt>
              <c:pt idx="32">
                <c:v>6.5297839120752741</c:v>
              </c:pt>
              <c:pt idx="33">
                <c:v>6.6520122659896526</c:v>
              </c:pt>
              <c:pt idx="34">
                <c:v>6.7742406199040319</c:v>
              </c:pt>
              <c:pt idx="35">
                <c:v>6.8964689738184113</c:v>
              </c:pt>
              <c:pt idx="36">
                <c:v>7.0186973277327906</c:v>
              </c:pt>
              <c:pt idx="37">
                <c:v>7.14092568164717</c:v>
              </c:pt>
              <c:pt idx="38">
                <c:v>7.2631540355615494</c:v>
              </c:pt>
              <c:pt idx="39">
                <c:v>7.3853823894759287</c:v>
              </c:pt>
              <c:pt idx="40">
                <c:v>7.5076107433903081</c:v>
              </c:pt>
              <c:pt idx="41">
                <c:v>7.6298390973046875</c:v>
              </c:pt>
              <c:pt idx="42">
                <c:v>7.7520674512190668</c:v>
              </c:pt>
              <c:pt idx="43">
                <c:v>7.8742958051334453</c:v>
              </c:pt>
              <c:pt idx="44">
                <c:v>7.9965241590478247</c:v>
              </c:pt>
              <c:pt idx="45">
                <c:v>8.1187525129622049</c:v>
              </c:pt>
              <c:pt idx="46">
                <c:v>8.2409808668765834</c:v>
              </c:pt>
              <c:pt idx="47">
                <c:v>8.3632092207909636</c:v>
              </c:pt>
              <c:pt idx="48">
                <c:v>8.4854375747053421</c:v>
              </c:pt>
              <c:pt idx="49">
                <c:v>8.6076659286197206</c:v>
              </c:pt>
              <c:pt idx="50">
                <c:v>8.7298942825341008</c:v>
              </c:pt>
            </c:numLit>
          </c:xVal>
          <c:yVal>
            <c:numLit>
              <c:formatCode>General</c:formatCode>
              <c:ptCount val="51"/>
              <c:pt idx="0">
                <c:v>2.341964613912388</c:v>
              </c:pt>
              <c:pt idx="1">
                <c:v>2.7876281908575433</c:v>
              </c:pt>
              <c:pt idx="2">
                <c:v>3.2930992430176662</c:v>
              </c:pt>
              <c:pt idx="3">
                <c:v>3.860915018480914</c:v>
              </c:pt>
              <c:pt idx="4">
                <c:v>4.4925313698358416</c:v>
              </c:pt>
              <c:pt idx="5">
                <c:v>5.1880893419351723</c:v>
              </c:pt>
              <c:pt idx="6">
                <c:v>5.946196082696293</c:v>
              </c:pt>
              <c:pt idx="7">
                <c:v>6.7637330544990277</c:v>
              </c:pt>
              <c:pt idx="8">
                <c:v>7.6357050375982274</c:v>
              </c:pt>
              <c:pt idx="9">
                <c:v>8.5551431416484132</c:v>
              </c:pt>
              <c:pt idx="10">
                <c:v>9.5130738787843256</c:v>
              </c:pt>
              <c:pt idx="11">
                <c:v>10.498564260241073</c:v>
              </c:pt>
              <c:pt idx="12">
                <c:v>11.498849885050159</c:v>
              </c:pt>
              <c:pt idx="13">
                <c:v>12.49954919571478</c:v>
              </c:pt>
              <c:pt idx="14">
                <c:v>13.484962659157933</c:v>
              </c:pt>
              <c:pt idx="15">
                <c:v>14.438450837608416</c:v>
              </c:pt>
              <c:pt idx="16">
                <c:v>15.342880444276556</c:v>
              </c:pt>
              <c:pt idx="17">
                <c:v>16.181122867934747</c:v>
              </c:pt>
              <c:pt idx="18">
                <c:v>16.936585642941225</c:v>
              </c:pt>
              <c:pt idx="19">
                <c:v>17.593754261103058</c:v>
              </c:pt>
              <c:pt idx="20">
                <c:v>18.138719844492645</c:v>
              </c:pt>
              <c:pt idx="21">
                <c:v>18.559667723933366</c:v>
              </c:pt>
              <c:pt idx="22">
                <c:v>18.84730299970775</c:v>
              </c:pt>
              <c:pt idx="23">
                <c:v>18.995191692251954</c:v>
              </c:pt>
              <c:pt idx="24">
                <c:v>19</c:v>
              </c:pt>
              <c:pt idx="25">
                <c:v>18.861619239775678</c:v>
              </c:pt>
              <c:pt idx="26">
                <c:v>18.583169930823747</c:v>
              </c:pt>
              <c:pt idx="27">
                <c:v>18.170884808164949</c:v>
              </c:pt>
              <c:pt idx="28">
                <c:v>17.633876889976168</c:v>
              </c:pt>
              <c:pt idx="29">
                <c:v>16.983804651477772</c:v>
              </c:pt>
              <c:pt idx="30">
                <c:v>16.234451482359994</c:v>
              </c:pt>
              <c:pt idx="31">
                <c:v>15.401240599364838</c:v>
              </c:pt>
              <c:pt idx="32">
                <c:v>14.500709214136487</c:v>
              </c:pt>
              <c:pt idx="33">
                <c:v>13.549966890130701</c:v>
              </c:pt>
              <c:pt idx="34">
                <c:v>12.566162646733703</c:v>
              </c:pt>
              <c:pt idx="35">
                <c:v>11.565983580085053</c:v>
              </c:pt>
              <c:pt idx="36">
                <c:v>10.56520476256923</c:v>
              </c:pt>
              <c:pt idx="37">
                <c:v>9.5783062277023063</c:v>
              </c:pt>
              <c:pt idx="38">
                <c:v>8.6181682660915691</c:v>
              </c:pt>
              <c:pt idx="39">
                <c:v>7.6958513949600009</c:v>
              </c:pt>
              <c:pt idx="40">
                <c:v>6.8204625551003124</c:v>
              </c:pt>
              <c:pt idx="41">
                <c:v>5.9991046388992197</c:v>
              </c:pt>
              <c:pt idx="42">
                <c:v>5.2369026113938366</c:v>
              </c:pt>
              <c:pt idx="43">
                <c:v>4.5370964352876744</c:v>
              </c:pt>
              <c:pt idx="44">
                <c:v>3.9011888573749904</c:v>
              </c:pt>
              <c:pt idx="45">
                <c:v>3.32913488959211</c:v>
              </c:pt>
              <c:pt idx="46">
                <c:v>2.819559485713039</c:v>
              </c:pt>
              <c:pt idx="47">
                <c:v>2.3699903797353175</c:v>
              </c:pt>
              <c:pt idx="48">
                <c:v>1.9770941765972128</c:v>
              </c:pt>
              <c:pt idx="49">
                <c:v>1.6369054058334416</c:v>
              </c:pt>
              <c:pt idx="50">
                <c:v>1.3450401896489217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9E64-4BF9-9220-7D785A666EDD}"/>
            </c:ext>
          </c:extLst>
        </c:ser>
        <c:ser>
          <c:idx val="2"/>
          <c:order val="2"/>
          <c:tx>
            <c:v>Reference limits</c:v>
          </c:tx>
          <c:spPr>
            <a:ln w="25400">
              <a:solidFill>
                <a:srgbClr val="0000FF"/>
              </a:solidFill>
              <a:prstDash val="solid"/>
            </a:ln>
            <a:effectLst/>
          </c:spPr>
          <c:marker>
            <c:symbol val="none"/>
          </c:marker>
          <c:dPt>
            <c:idx val="2"/>
            <c:bubble3D val="0"/>
            <c:spPr>
              <a:ln w="25400" cap="rnd" cmpd="sng" algn="ctr">
                <a:noFill/>
                <a:prstDash val="solid"/>
                <a:round/>
              </a:ln>
              <a:effectLst/>
              <a:extLst>
                <a:ext uri="{91240B29-F687-4F45-9708-019B960494DF}">
                  <a14:hiddenLine xmlns:a14="http://schemas.microsoft.com/office/drawing/2010/main" w="25400" cap="rnd" cmpd="sng" algn="ctr">
                    <a:solidFill>
                      <a:srgbClr val="0000FF"/>
                    </a:solidFill>
                    <a:prstDash val="solid"/>
                    <a:round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7-9E64-4BF9-9220-7D785A666EDD}"/>
              </c:ext>
            </c:extLst>
          </c:dPt>
          <c:xVal>
            <c:numLit>
              <c:formatCode>General</c:formatCode>
              <c:ptCount val="4"/>
              <c:pt idx="0">
                <c:v>2.6732776650470145</c:v>
              </c:pt>
              <c:pt idx="1">
                <c:v>2.6732776650470145</c:v>
              </c:pt>
              <c:pt idx="2">
                <c:v>8.3140717821234027</c:v>
              </c:pt>
              <c:pt idx="3">
                <c:v>8.3140717821234027</c:v>
              </c:pt>
            </c:numLit>
          </c:xVal>
          <c:yVal>
            <c:numLit>
              <c:formatCode>General</c:formatCode>
              <c:ptCount val="4"/>
              <c:pt idx="0">
                <c:v>0</c:v>
              </c:pt>
              <c:pt idx="1">
                <c:v>19</c:v>
              </c:pt>
              <c:pt idx="2">
                <c:v>0</c:v>
              </c:pt>
              <c:pt idx="3">
                <c:v>19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6-9E64-4BF9-9220-7D785A666EDD}"/>
            </c:ext>
          </c:extLst>
        </c:ser>
        <c:ser>
          <c:idx val="3"/>
          <c:order val="3"/>
          <c:tx>
            <c:v>90% CI</c:v>
          </c:tx>
          <c:spPr>
            <a:ln w="12700">
              <a:solidFill>
                <a:srgbClr val="333333"/>
              </a:solidFill>
              <a:prstDash val="sysDash"/>
            </a:ln>
          </c:spPr>
          <c:marker>
            <c:symbol val="none"/>
          </c:marker>
          <c:dPt>
            <c:idx val="4"/>
            <c:bubble3D val="0"/>
            <c:spPr>
              <a:ln w="12700" cap="rnd" cmpd="sng" algn="ctr">
                <a:noFill/>
                <a:prstDash val="sysDash"/>
                <a:round/>
              </a:ln>
              <a:effectLst/>
              <a:extLst>
                <a:ext uri="{91240B29-F687-4F45-9708-019B960494DF}">
                  <a14:hiddenLine xmlns:a14="http://schemas.microsoft.com/office/drawing/2010/main" w="12700" cap="rnd" cmpd="sng" algn="ctr">
                    <a:solidFill>
                      <a:srgbClr val="333333"/>
                    </a:solidFill>
                    <a:prstDash val="sysDash"/>
                    <a:round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9-9E64-4BF9-9220-7D785A666EDD}"/>
              </c:ext>
            </c:extLst>
          </c:dPt>
          <c:xVal>
            <c:numLit>
              <c:formatCode>General</c:formatCode>
              <c:ptCount val="8"/>
              <c:pt idx="0">
                <c:v>2.2764401224955573</c:v>
              </c:pt>
              <c:pt idx="1">
                <c:v>2.2764401224955573</c:v>
              </c:pt>
              <c:pt idx="2">
                <c:v>3.0844657250624996</c:v>
              </c:pt>
              <c:pt idx="3">
                <c:v>3.0844657250624996</c:v>
              </c:pt>
              <c:pt idx="4">
                <c:v>7.874748732595938</c:v>
              </c:pt>
              <c:pt idx="5">
                <c:v>7.874748732595938</c:v>
              </c:pt>
              <c:pt idx="6">
                <c:v>8.6865553722363043</c:v>
              </c:pt>
              <c:pt idx="7">
                <c:v>8.6865553722363043</c:v>
              </c:pt>
            </c:numLit>
          </c:xVal>
          <c:yVal>
            <c:numLit>
              <c:formatCode>General</c:formatCode>
              <c:ptCount val="8"/>
              <c:pt idx="0">
                <c:v>0</c:v>
              </c:pt>
              <c:pt idx="1">
                <c:v>19</c:v>
              </c:pt>
              <c:pt idx="2">
                <c:v>19</c:v>
              </c:pt>
              <c:pt idx="3">
                <c:v>0</c:v>
              </c:pt>
              <c:pt idx="4">
                <c:v>0</c:v>
              </c:pt>
              <c:pt idx="5">
                <c:v>19</c:v>
              </c:pt>
              <c:pt idx="6">
                <c:v>19</c:v>
              </c:pt>
              <c:pt idx="7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8-9E64-4BF9-9220-7D785A666E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0170048"/>
        <c:axId val="720167096"/>
      </c:scatterChart>
      <c:valAx>
        <c:axId val="720170048"/>
        <c:scaling>
          <c:orientation val="minMax"/>
          <c:max val="9.6000000000000014"/>
          <c:min val="2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Phosphorus (mg/dl)BoxCox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20167096"/>
        <c:crosses val="autoZero"/>
        <c:crossBetween val="midCat"/>
      </c:valAx>
      <c:valAx>
        <c:axId val="7201670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Count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20170048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overlay val="0"/>
    </c:legend>
    <c:plotVisOnly val="1"/>
    <c:dispBlanksAs val="gap"/>
    <c:showDLblsOverMax val="0"/>
  </c:chart>
  <c:spPr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QQ-Plot of Phosphorus (mg/dl)BoxCox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>
              <a:noFill/>
            </a:ln>
            <a:effectLst/>
          </c:spPr>
          <c:marker>
            <c:symbol val="circle"/>
            <c:size val="3"/>
            <c:spPr>
              <a:noFill/>
              <a:ln>
                <a:solidFill>
                  <a:srgbClr val="808080"/>
                </a:solidFill>
                <a:prstDash val="solid"/>
              </a:ln>
            </c:spPr>
          </c:marker>
          <c:trendline>
            <c:spPr>
              <a:ln w="12700">
                <a:solidFill>
                  <a:srgbClr val="FF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Lit>
              <c:formatCode>General</c:formatCode>
              <c:ptCount val="87"/>
              <c:pt idx="0">
                <c:v>2.6184765868151367</c:v>
              </c:pt>
              <c:pt idx="1">
                <c:v>2.8322643229224864</c:v>
              </c:pt>
              <c:pt idx="2">
                <c:v>3.0397013576691569</c:v>
              </c:pt>
              <c:pt idx="3">
                <c:v>3.0397013576691569</c:v>
              </c:pt>
              <c:pt idx="4">
                <c:v>3.14123780378053</c:v>
              </c:pt>
              <c:pt idx="5">
                <c:v>3.3892582760065197</c:v>
              </c:pt>
              <c:pt idx="6">
                <c:v>3.486293946221021</c:v>
              </c:pt>
              <c:pt idx="7">
                <c:v>3.5821681244432955</c:v>
              </c:pt>
              <c:pt idx="8">
                <c:v>3.6296848073586983</c:v>
              </c:pt>
              <c:pt idx="9">
                <c:v>3.7239058149476949</c:v>
              </c:pt>
              <c:pt idx="10">
                <c:v>3.8632860478268718</c:v>
              </c:pt>
              <c:pt idx="11">
                <c:v>3.9092457882473415</c:v>
              </c:pt>
              <c:pt idx="12">
                <c:v>3.9092457882473415</c:v>
              </c:pt>
              <c:pt idx="13">
                <c:v>3.9549632212087493</c:v>
              </c:pt>
              <c:pt idx="14">
                <c:v>3.9549632212087493</c:v>
              </c:pt>
              <c:pt idx="15">
                <c:v>4.0004428374439502</c:v>
              </c:pt>
              <c:pt idx="16">
                <c:v>4.0907058828077973</c:v>
              </c:pt>
              <c:pt idx="17">
                <c:v>4.0907058828077973</c:v>
              </c:pt>
              <c:pt idx="18">
                <c:v>4.1800681353748708</c:v>
              </c:pt>
              <c:pt idx="19">
                <c:v>4.2244212968457182</c:v>
              </c:pt>
              <c:pt idx="20">
                <c:v>4.3124903450659664</c:v>
              </c:pt>
              <c:pt idx="21">
                <c:v>4.3124903450659664</c:v>
              </c:pt>
              <c:pt idx="22">
                <c:v>4.3562133702039958</c:v>
              </c:pt>
              <c:pt idx="23">
                <c:v>4.4861771771960077</c:v>
              </c:pt>
              <c:pt idx="24">
                <c:v>4.4861771771960077</c:v>
              </c:pt>
              <c:pt idx="25">
                <c:v>4.529107455755911</c:v>
              </c:pt>
              <c:pt idx="26">
                <c:v>4.6143999880850961</c:v>
              </c:pt>
              <c:pt idx="27">
                <c:v>4.6567681081958598</c:v>
              </c:pt>
              <c:pt idx="28">
                <c:v>4.6567681081958598</c:v>
              </c:pt>
              <c:pt idx="29">
                <c:v>4.6567681081958598</c:v>
              </c:pt>
              <c:pt idx="30">
                <c:v>4.7827934854553629</c:v>
              </c:pt>
              <c:pt idx="31">
                <c:v>4.9484076876177809</c:v>
              </c:pt>
              <c:pt idx="32">
                <c:v>5.0302221569319476</c:v>
              </c:pt>
              <c:pt idx="33">
                <c:v>5.0708893380453777</c:v>
              </c:pt>
              <c:pt idx="34">
                <c:v>5.0708893380453777</c:v>
              </c:pt>
              <c:pt idx="35">
                <c:v>5.1113994241356924</c:v>
              </c:pt>
              <c:pt idx="36">
                <c:v>5.1517545560592275</c:v>
              </c:pt>
              <c:pt idx="37">
                <c:v>5.3116666541229733</c:v>
              </c:pt>
              <c:pt idx="38">
                <c:v>5.3116666541229733</c:v>
              </c:pt>
              <c:pt idx="39">
                <c:v>5.3512774447092122</c:v>
              </c:pt>
              <c:pt idx="40">
                <c:v>5.4300715572743368</c:v>
              </c:pt>
              <c:pt idx="41">
                <c:v>5.4300715572743368</c:v>
              </c:pt>
              <c:pt idx="42">
                <c:v>5.5083076805380085</c:v>
              </c:pt>
              <c:pt idx="43">
                <c:v>5.5859996420388507</c:v>
              </c:pt>
              <c:pt idx="44">
                <c:v>5.5859996420388507</c:v>
              </c:pt>
              <c:pt idx="45">
                <c:v>5.7015461125848335</c:v>
              </c:pt>
              <c:pt idx="46">
                <c:v>5.7015461125848335</c:v>
              </c:pt>
              <c:pt idx="47">
                <c:v>5.777934448983542</c:v>
              </c:pt>
              <c:pt idx="48">
                <c:v>5.8538226771414701</c:v>
              </c:pt>
              <c:pt idx="49">
                <c:v>5.8915828535668124</c:v>
              </c:pt>
              <c:pt idx="50">
                <c:v>5.8915828535668124</c:v>
              </c:pt>
              <c:pt idx="51">
                <c:v>5.8915828535668124</c:v>
              </c:pt>
              <c:pt idx="52">
                <c:v>5.8915828535668124</c:v>
              </c:pt>
              <c:pt idx="53">
                <c:v>5.9292222698767381</c:v>
              </c:pt>
              <c:pt idx="54">
                <c:v>5.9292222698767381</c:v>
              </c:pt>
              <c:pt idx="55">
                <c:v>5.9667422908157466</c:v>
              </c:pt>
              <c:pt idx="56">
                <c:v>6.1156548099192714</c:v>
              </c:pt>
              <c:pt idx="57">
                <c:v>6.1525974289830652</c:v>
              </c:pt>
              <c:pt idx="58">
                <c:v>6.3719477702205394</c:v>
              </c:pt>
              <c:pt idx="59">
                <c:v>6.3719477702205394</c:v>
              </c:pt>
              <c:pt idx="60">
                <c:v>6.4081325894151302</c:v>
              </c:pt>
              <c:pt idx="61">
                <c:v>6.4081325894151302</c:v>
              </c:pt>
              <c:pt idx="62">
                <c:v>6.4442135979946338</c:v>
              </c:pt>
              <c:pt idx="63">
                <c:v>6.4801918492739921</c:v>
              </c:pt>
              <c:pt idx="64">
                <c:v>6.4801918492739921</c:v>
              </c:pt>
              <c:pt idx="65">
                <c:v>6.516068378326044</c:v>
              </c:pt>
              <c:pt idx="66">
                <c:v>6.5518442024264152</c:v>
              </c:pt>
              <c:pt idx="67">
                <c:v>6.6230977184607696</c:v>
              </c:pt>
              <c:pt idx="68">
                <c:v>6.7644391738684222</c:v>
              </c:pt>
              <c:pt idx="69">
                <c:v>6.8345419462613757</c:v>
              </c:pt>
              <c:pt idx="70">
                <c:v>6.8694544698006039</c:v>
              </c:pt>
              <c:pt idx="71">
                <c:v>6.9736468809701266</c:v>
              </c:pt>
              <c:pt idx="72">
                <c:v>6.9736468809701266</c:v>
              </c:pt>
              <c:pt idx="73">
                <c:v>6.9736468809701266</c:v>
              </c:pt>
              <c:pt idx="74">
                <c:v>7.0426624953544774</c:v>
              </c:pt>
              <c:pt idx="75">
                <c:v>7.1796520947367064</c:v>
              </c:pt>
              <c:pt idx="76">
                <c:v>7.2476383263555917</c:v>
              </c:pt>
              <c:pt idx="77">
                <c:v>7.3489984804017023</c:v>
              </c:pt>
              <c:pt idx="78">
                <c:v>7.3489984804017023</c:v>
              </c:pt>
              <c:pt idx="79">
                <c:v>7.3489984804017023</c:v>
              </c:pt>
              <c:pt idx="80">
                <c:v>7.4161673392552787</c:v>
              </c:pt>
              <c:pt idx="81">
                <c:v>7.5827127945543387</c:v>
              </c:pt>
              <c:pt idx="82">
                <c:v>7.5827127945543387</c:v>
              </c:pt>
              <c:pt idx="83">
                <c:v>7.7800623471889878</c:v>
              </c:pt>
              <c:pt idx="84">
                <c:v>8.0391541624492042</c:v>
              </c:pt>
              <c:pt idx="85">
                <c:v>8.2622704548153862</c:v>
              </c:pt>
              <c:pt idx="86">
                <c:v>8.7298942825341008</c:v>
              </c:pt>
            </c:numLit>
          </c:xVal>
          <c:yVal>
            <c:numLit>
              <c:formatCode>General</c:formatCode>
              <c:ptCount val="87"/>
              <c:pt idx="0">
                <c:v>-2.4489672458533276</c:v>
              </c:pt>
              <c:pt idx="1">
                <c:v>-2.0830212826087258</c:v>
              </c:pt>
              <c:pt idx="2">
                <c:v>-1.8795317697667033</c:v>
              </c:pt>
              <c:pt idx="3">
                <c:v>-1.7330062615488429</c:v>
              </c:pt>
              <c:pt idx="4">
                <c:v>-1.6163568038199712</c:v>
              </c:pt>
              <c:pt idx="5">
                <c:v>-1.5182958711477827</c:v>
              </c:pt>
              <c:pt idx="6">
                <c:v>-1.432983809853809</c:v>
              </c:pt>
              <c:pt idx="7">
                <c:v>-1.3569877581830123</c:v>
              </c:pt>
              <c:pt idx="8">
                <c:v>-1.2881098230818395</c:v>
              </c:pt>
              <c:pt idx="9">
                <c:v>-1.2248536344905629</c:v>
              </c:pt>
              <c:pt idx="10">
                <c:v>-1.1661519677414784</c:v>
              </c:pt>
              <c:pt idx="11">
                <c:v>-1.111215398468782</c:v>
              </c:pt>
              <c:pt idx="12">
                <c:v>-1.0594425485673677</c:v>
              </c:pt>
              <c:pt idx="13">
                <c:v>-1.010364025045198</c:v>
              </c:pt>
              <c:pt idx="14">
                <c:v>-0.96360588942493208</c:v>
              </c:pt>
              <c:pt idx="15">
                <c:v>-0.91886499936745059</c:v>
              </c:pt>
              <c:pt idx="16">
                <c:v>-0.87589185983508089</c:v>
              </c:pt>
              <c:pt idx="17">
                <c:v>-0.83447838739500924</c:v>
              </c:pt>
              <c:pt idx="18">
                <c:v>-0.7944489837219052</c:v>
              </c:pt>
              <c:pt idx="19">
                <c:v>-0.75565389502414559</c:v>
              </c:pt>
              <c:pt idx="20">
                <c:v>-0.71796418595820355</c:v>
              </c:pt>
              <c:pt idx="21">
                <c:v>-0.68126787641547226</c:v>
              </c:pt>
              <c:pt idx="22">
                <c:v>-0.64546693066658523</c:v>
              </c:pt>
              <c:pt idx="23">
                <c:v>-0.61047488112387571</c:v>
              </c:pt>
              <c:pt idx="24">
                <c:v>-0.57621493131135404</c:v>
              </c:pt>
              <c:pt idx="25">
                <c:v>-0.54261842532509308</c:v>
              </c:pt>
              <c:pt idx="26">
                <c:v>-0.50962360082863845</c:v>
              </c:pt>
              <c:pt idx="27">
                <c:v>-0.47717456370852018</c:v>
              </c:pt>
              <c:pt idx="28">
                <c:v>-0.44522043766537656</c:v>
              </c:pt>
              <c:pt idx="29">
                <c:v>-0.41371465305055949</c:v>
              </c:pt>
              <c:pt idx="30">
                <c:v>-0.38261434739328182</c:v>
              </c:pt>
              <c:pt idx="31">
                <c:v>-0.3518798561284715</c:v>
              </c:pt>
              <c:pt idx="32">
                <c:v>-0.32147427660366423</c:v>
              </c:pt>
              <c:pt idx="33">
                <c:v>-0.29136309191608428</c:v>
              </c:pt>
              <c:pt idx="34">
                <c:v>-0.26151384379327924</c:v>
              </c:pt>
              <c:pt idx="35">
                <c:v>-0.23189584578660219</c:v>
              </c:pt>
              <c:pt idx="36">
                <c:v>-0.2024799296445278</c:v>
              </c:pt>
              <c:pt idx="37">
                <c:v>-0.17323821898051742</c:v>
              </c:pt>
              <c:pt idx="38">
                <c:v>-0.14414392532783379</c:v>
              </c:pt>
              <c:pt idx="39">
                <c:v>-0.11517116244059228</c:v>
              </c:pt>
              <c:pt idx="40">
                <c:v>-8.6294775300705839E-2</c:v>
              </c:pt>
              <c:pt idx="41">
                <c:v>-5.7490180757267487E-2</c:v>
              </c:pt>
              <c:pt idx="42">
                <c:v>-2.8733217083007002E-2</c:v>
              </c:pt>
              <c:pt idx="43">
                <c:v>0</c:v>
              </c:pt>
              <c:pt idx="44">
                <c:v>2.8733217083007002E-2</c:v>
              </c:pt>
              <c:pt idx="45">
                <c:v>5.7490180757267348E-2</c:v>
              </c:pt>
              <c:pt idx="46">
                <c:v>8.6294775300705978E-2</c:v>
              </c:pt>
              <c:pt idx="47">
                <c:v>0.11517116244059228</c:v>
              </c:pt>
              <c:pt idx="48">
                <c:v>0.14414392532783379</c:v>
              </c:pt>
              <c:pt idx="49">
                <c:v>0.17323821898051742</c:v>
              </c:pt>
              <c:pt idx="50">
                <c:v>0.2024799296445276</c:v>
              </c:pt>
              <c:pt idx="51">
                <c:v>0.23189584578660233</c:v>
              </c:pt>
              <c:pt idx="52">
                <c:v>0.26151384379327924</c:v>
              </c:pt>
              <c:pt idx="53">
                <c:v>0.29136309191608428</c:v>
              </c:pt>
              <c:pt idx="54">
                <c:v>0.32147427660366407</c:v>
              </c:pt>
              <c:pt idx="55">
                <c:v>0.35187985612847134</c:v>
              </c:pt>
              <c:pt idx="56">
                <c:v>0.38261434739328198</c:v>
              </c:pt>
              <c:pt idx="57">
                <c:v>0.41371465305055949</c:v>
              </c:pt>
              <c:pt idx="58">
                <c:v>0.44522043766537656</c:v>
              </c:pt>
              <c:pt idx="59">
                <c:v>0.47717456370852002</c:v>
              </c:pt>
              <c:pt idx="60">
                <c:v>0.50962360082863856</c:v>
              </c:pt>
              <c:pt idx="61">
                <c:v>0.5426184253250933</c:v>
              </c:pt>
              <c:pt idx="62">
                <c:v>0.57621493131135404</c:v>
              </c:pt>
              <c:pt idx="63">
                <c:v>0.61047488112387571</c:v>
              </c:pt>
              <c:pt idx="64">
                <c:v>0.64546693066658478</c:v>
              </c:pt>
              <c:pt idx="65">
                <c:v>0.68126787641547237</c:v>
              </c:pt>
              <c:pt idx="66">
                <c:v>0.71796418595820355</c:v>
              </c:pt>
              <c:pt idx="67">
                <c:v>0.75565389502414559</c:v>
              </c:pt>
              <c:pt idx="68">
                <c:v>0.7944489837219052</c:v>
              </c:pt>
              <c:pt idx="69">
                <c:v>0.83447838739500924</c:v>
              </c:pt>
              <c:pt idx="70">
                <c:v>0.87589185983508044</c:v>
              </c:pt>
              <c:pt idx="71">
                <c:v>0.91886499936745059</c:v>
              </c:pt>
              <c:pt idx="72">
                <c:v>0.96360588942493208</c:v>
              </c:pt>
              <c:pt idx="73">
                <c:v>1.010364025045198</c:v>
              </c:pt>
              <c:pt idx="74">
                <c:v>1.0594425485673675</c:v>
              </c:pt>
              <c:pt idx="75">
                <c:v>1.1112153984687827</c:v>
              </c:pt>
              <c:pt idx="76">
                <c:v>1.1661519677414784</c:v>
              </c:pt>
              <c:pt idx="77">
                <c:v>1.2248536344905629</c:v>
              </c:pt>
              <c:pt idx="78">
                <c:v>1.2881098230818395</c:v>
              </c:pt>
              <c:pt idx="79">
                <c:v>1.3569877581830108</c:v>
              </c:pt>
              <c:pt idx="80">
                <c:v>1.432983809853807</c:v>
              </c:pt>
              <c:pt idx="81">
                <c:v>1.518295871147783</c:v>
              </c:pt>
              <c:pt idx="82">
                <c:v>1.6163568038199712</c:v>
              </c:pt>
              <c:pt idx="83">
                <c:v>1.7330062615488424</c:v>
              </c:pt>
              <c:pt idx="84">
                <c:v>1.8795317697667029</c:v>
              </c:pt>
              <c:pt idx="85">
                <c:v>2.0830212826087267</c:v>
              </c:pt>
              <c:pt idx="86">
                <c:v>2.448967245853328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3C69-4FE4-94C0-369ECAA1D7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0165456"/>
        <c:axId val="720166112"/>
      </c:scatterChart>
      <c:valAx>
        <c:axId val="7201654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Phosphorus (mg/dl)BoxCox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20166112"/>
        <c:crosses val="autoZero"/>
        <c:crossBetween val="midCat"/>
      </c:valAx>
      <c:valAx>
        <c:axId val="72016611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Expected Value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20165456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x"/>
            <c:size val="5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xVal>
            <c:numLit>
              <c:formatCode>General</c:formatCode>
              <c:ptCount val="1"/>
              <c:pt idx="0">
                <c:v>9.6999999999999993</c:v>
              </c:pt>
            </c:numLit>
          </c:xVal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2-BC69-45B7-A6D0-0662884A6441}"/>
            </c:ext>
          </c:extLst>
        </c:ser>
        <c:ser>
          <c:idx val="1"/>
          <c:order val="1"/>
          <c:spPr>
            <a:ln w="19050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969696"/>
                </a:solidFill>
                <a:prstDash val="solid"/>
              </a:ln>
            </c:spPr>
          </c:marker>
          <c:xVal>
            <c:numLit>
              <c:formatCode>General</c:formatCode>
              <c:ptCount val="84"/>
              <c:pt idx="0">
                <c:v>10.5</c:v>
              </c:pt>
              <c:pt idx="1">
                <c:v>10.6</c:v>
              </c:pt>
              <c:pt idx="2">
                <c:v>10.8</c:v>
              </c:pt>
              <c:pt idx="3">
                <c:v>10.8</c:v>
              </c:pt>
              <c:pt idx="4">
                <c:v>10.8</c:v>
              </c:pt>
              <c:pt idx="5">
                <c:v>10.8</c:v>
              </c:pt>
              <c:pt idx="6">
                <c:v>10.9</c:v>
              </c:pt>
              <c:pt idx="7">
                <c:v>11.1</c:v>
              </c:pt>
              <c:pt idx="8">
                <c:v>11.1</c:v>
              </c:pt>
              <c:pt idx="9">
                <c:v>11.1</c:v>
              </c:pt>
              <c:pt idx="10">
                <c:v>11.2</c:v>
              </c:pt>
              <c:pt idx="11">
                <c:v>11.2</c:v>
              </c:pt>
              <c:pt idx="12">
                <c:v>11.2</c:v>
              </c:pt>
              <c:pt idx="13">
                <c:v>11.2</c:v>
              </c:pt>
              <c:pt idx="14">
                <c:v>11.2</c:v>
              </c:pt>
              <c:pt idx="15">
                <c:v>11.2</c:v>
              </c:pt>
              <c:pt idx="16">
                <c:v>11.3</c:v>
              </c:pt>
              <c:pt idx="17">
                <c:v>11.3</c:v>
              </c:pt>
              <c:pt idx="18">
                <c:v>11.3</c:v>
              </c:pt>
              <c:pt idx="19">
                <c:v>11.3</c:v>
              </c:pt>
              <c:pt idx="20">
                <c:v>11.4</c:v>
              </c:pt>
              <c:pt idx="21">
                <c:v>11.4</c:v>
              </c:pt>
              <c:pt idx="22">
                <c:v>11.4</c:v>
              </c:pt>
              <c:pt idx="23">
                <c:v>11.4</c:v>
              </c:pt>
              <c:pt idx="24">
                <c:v>11.4</c:v>
              </c:pt>
              <c:pt idx="25">
                <c:v>11.4</c:v>
              </c:pt>
              <c:pt idx="26">
                <c:v>11.5</c:v>
              </c:pt>
              <c:pt idx="27">
                <c:v>11.5</c:v>
              </c:pt>
              <c:pt idx="28">
                <c:v>11.5</c:v>
              </c:pt>
              <c:pt idx="29">
                <c:v>11.5</c:v>
              </c:pt>
              <c:pt idx="30">
                <c:v>11.5</c:v>
              </c:pt>
              <c:pt idx="31">
                <c:v>11.5</c:v>
              </c:pt>
              <c:pt idx="32">
                <c:v>11.5</c:v>
              </c:pt>
              <c:pt idx="33">
                <c:v>11.5</c:v>
              </c:pt>
              <c:pt idx="34">
                <c:v>11.5</c:v>
              </c:pt>
              <c:pt idx="35">
                <c:v>11.6</c:v>
              </c:pt>
              <c:pt idx="36">
                <c:v>11.6</c:v>
              </c:pt>
              <c:pt idx="37">
                <c:v>11.6</c:v>
              </c:pt>
              <c:pt idx="38">
                <c:v>11.7</c:v>
              </c:pt>
              <c:pt idx="39">
                <c:v>11.7</c:v>
              </c:pt>
              <c:pt idx="40">
                <c:v>11.7</c:v>
              </c:pt>
              <c:pt idx="41">
                <c:v>11.7</c:v>
              </c:pt>
              <c:pt idx="42">
                <c:v>11.7</c:v>
              </c:pt>
              <c:pt idx="43">
                <c:v>11.8</c:v>
              </c:pt>
              <c:pt idx="44">
                <c:v>11.8</c:v>
              </c:pt>
              <c:pt idx="45">
                <c:v>11.8</c:v>
              </c:pt>
              <c:pt idx="46">
                <c:v>11.8</c:v>
              </c:pt>
              <c:pt idx="47">
                <c:v>11.8</c:v>
              </c:pt>
              <c:pt idx="48">
                <c:v>11.8</c:v>
              </c:pt>
              <c:pt idx="49">
                <c:v>11.8</c:v>
              </c:pt>
              <c:pt idx="50">
                <c:v>11.8</c:v>
              </c:pt>
              <c:pt idx="51">
                <c:v>11.8</c:v>
              </c:pt>
              <c:pt idx="52">
                <c:v>11.9</c:v>
              </c:pt>
              <c:pt idx="53">
                <c:v>11.9</c:v>
              </c:pt>
              <c:pt idx="54">
                <c:v>11.9</c:v>
              </c:pt>
              <c:pt idx="55">
                <c:v>11.9</c:v>
              </c:pt>
              <c:pt idx="56">
                <c:v>11.9</c:v>
              </c:pt>
              <c:pt idx="57">
                <c:v>11.9</c:v>
              </c:pt>
              <c:pt idx="58">
                <c:v>11.9</c:v>
              </c:pt>
              <c:pt idx="59">
                <c:v>12</c:v>
              </c:pt>
              <c:pt idx="60">
                <c:v>12</c:v>
              </c:pt>
              <c:pt idx="61">
                <c:v>12.1</c:v>
              </c:pt>
              <c:pt idx="62">
                <c:v>12.1</c:v>
              </c:pt>
              <c:pt idx="63">
                <c:v>12.1</c:v>
              </c:pt>
              <c:pt idx="64">
                <c:v>12.2</c:v>
              </c:pt>
              <c:pt idx="65">
                <c:v>12.2</c:v>
              </c:pt>
              <c:pt idx="66">
                <c:v>12.2</c:v>
              </c:pt>
              <c:pt idx="67">
                <c:v>12.2</c:v>
              </c:pt>
              <c:pt idx="68">
                <c:v>12.2</c:v>
              </c:pt>
              <c:pt idx="69">
                <c:v>12.3</c:v>
              </c:pt>
              <c:pt idx="70">
                <c:v>12.3</c:v>
              </c:pt>
              <c:pt idx="71">
                <c:v>12.5</c:v>
              </c:pt>
              <c:pt idx="72">
                <c:v>12.5</c:v>
              </c:pt>
              <c:pt idx="73">
                <c:v>12.5</c:v>
              </c:pt>
              <c:pt idx="74">
                <c:v>12.5</c:v>
              </c:pt>
              <c:pt idx="75">
                <c:v>12.6</c:v>
              </c:pt>
              <c:pt idx="76">
                <c:v>12.6</c:v>
              </c:pt>
              <c:pt idx="77">
                <c:v>12.6</c:v>
              </c:pt>
              <c:pt idx="78">
                <c:v>12.6</c:v>
              </c:pt>
              <c:pt idx="79">
                <c:v>12.6</c:v>
              </c:pt>
              <c:pt idx="80">
                <c:v>12.6</c:v>
              </c:pt>
              <c:pt idx="81">
                <c:v>12.7</c:v>
              </c:pt>
              <c:pt idx="82">
                <c:v>12.9</c:v>
              </c:pt>
              <c:pt idx="83">
                <c:v>13</c:v>
              </c:pt>
            </c:numLit>
          </c:xVal>
          <c:yVal>
            <c:numLit>
              <c:formatCode>General</c:formatCode>
              <c:ptCount val="84"/>
              <c:pt idx="0">
                <c:v>0</c:v>
              </c:pt>
              <c:pt idx="1">
                <c:v>0</c:v>
              </c:pt>
              <c:pt idx="2">
                <c:v>-0.1875</c:v>
              </c:pt>
              <c:pt idx="3">
                <c:v>-6.25E-2</c:v>
              </c:pt>
              <c:pt idx="4">
                <c:v>6.25E-2</c:v>
              </c:pt>
              <c:pt idx="5">
                <c:v>0.1875</c:v>
              </c:pt>
              <c:pt idx="6">
                <c:v>0</c:v>
              </c:pt>
              <c:pt idx="7">
                <c:v>-0.125</c:v>
              </c:pt>
              <c:pt idx="8">
                <c:v>0</c:v>
              </c:pt>
              <c:pt idx="9">
                <c:v>0.125</c:v>
              </c:pt>
              <c:pt idx="10">
                <c:v>-0.3125</c:v>
              </c:pt>
              <c:pt idx="11">
                <c:v>-0.1875</c:v>
              </c:pt>
              <c:pt idx="12">
                <c:v>-6.25E-2</c:v>
              </c:pt>
              <c:pt idx="13">
                <c:v>6.25E-2</c:v>
              </c:pt>
              <c:pt idx="14">
                <c:v>0.1875</c:v>
              </c:pt>
              <c:pt idx="15">
                <c:v>0.3125</c:v>
              </c:pt>
              <c:pt idx="16">
                <c:v>-0.1875</c:v>
              </c:pt>
              <c:pt idx="17">
                <c:v>-6.25E-2</c:v>
              </c:pt>
              <c:pt idx="18">
                <c:v>6.25E-2</c:v>
              </c:pt>
              <c:pt idx="19">
                <c:v>0.1875</c:v>
              </c:pt>
              <c:pt idx="20">
                <c:v>-0.3125</c:v>
              </c:pt>
              <c:pt idx="21">
                <c:v>-0.1875</c:v>
              </c:pt>
              <c:pt idx="22">
                <c:v>-6.25E-2</c:v>
              </c:pt>
              <c:pt idx="23">
                <c:v>6.25E-2</c:v>
              </c:pt>
              <c:pt idx="24">
                <c:v>0.1875</c:v>
              </c:pt>
              <c:pt idx="25">
                <c:v>0.3125</c:v>
              </c:pt>
              <c:pt idx="26">
                <c:v>-0.5</c:v>
              </c:pt>
              <c:pt idx="27">
                <c:v>-0.375</c:v>
              </c:pt>
              <c:pt idx="28">
                <c:v>-0.25</c:v>
              </c:pt>
              <c:pt idx="29">
                <c:v>-0.125</c:v>
              </c:pt>
              <c:pt idx="30">
                <c:v>0</c:v>
              </c:pt>
              <c:pt idx="31">
                <c:v>0.125</c:v>
              </c:pt>
              <c:pt idx="32">
                <c:v>0.25</c:v>
              </c:pt>
              <c:pt idx="33">
                <c:v>0.375</c:v>
              </c:pt>
              <c:pt idx="34">
                <c:v>0.5</c:v>
              </c:pt>
              <c:pt idx="35">
                <c:v>-0.125</c:v>
              </c:pt>
              <c:pt idx="36">
                <c:v>0</c:v>
              </c:pt>
              <c:pt idx="37">
                <c:v>0.125</c:v>
              </c:pt>
              <c:pt idx="38">
                <c:v>-0.25</c:v>
              </c:pt>
              <c:pt idx="39">
                <c:v>-0.125</c:v>
              </c:pt>
              <c:pt idx="40">
                <c:v>0</c:v>
              </c:pt>
              <c:pt idx="41">
                <c:v>0.125</c:v>
              </c:pt>
              <c:pt idx="42">
                <c:v>0.25</c:v>
              </c:pt>
              <c:pt idx="43">
                <c:v>-0.5</c:v>
              </c:pt>
              <c:pt idx="44">
                <c:v>-0.375</c:v>
              </c:pt>
              <c:pt idx="45">
                <c:v>-0.25</c:v>
              </c:pt>
              <c:pt idx="46">
                <c:v>-0.125</c:v>
              </c:pt>
              <c:pt idx="47">
                <c:v>0</c:v>
              </c:pt>
              <c:pt idx="48">
                <c:v>0.125</c:v>
              </c:pt>
              <c:pt idx="49">
                <c:v>0.25</c:v>
              </c:pt>
              <c:pt idx="50">
                <c:v>0.375</c:v>
              </c:pt>
              <c:pt idx="51">
                <c:v>0.5</c:v>
              </c:pt>
              <c:pt idx="52">
                <c:v>-0.375</c:v>
              </c:pt>
              <c:pt idx="53">
                <c:v>-0.25</c:v>
              </c:pt>
              <c:pt idx="54">
                <c:v>-0.125</c:v>
              </c:pt>
              <c:pt idx="55">
                <c:v>0</c:v>
              </c:pt>
              <c:pt idx="56">
                <c:v>0.125</c:v>
              </c:pt>
              <c:pt idx="57">
                <c:v>0.25</c:v>
              </c:pt>
              <c:pt idx="58">
                <c:v>0.375</c:v>
              </c:pt>
              <c:pt idx="59">
                <c:v>-6.25E-2</c:v>
              </c:pt>
              <c:pt idx="60">
                <c:v>6.25E-2</c:v>
              </c:pt>
              <c:pt idx="61">
                <c:v>-0.125</c:v>
              </c:pt>
              <c:pt idx="62">
                <c:v>0</c:v>
              </c:pt>
              <c:pt idx="63">
                <c:v>0.125</c:v>
              </c:pt>
              <c:pt idx="64">
                <c:v>-0.25</c:v>
              </c:pt>
              <c:pt idx="65">
                <c:v>-0.125</c:v>
              </c:pt>
              <c:pt idx="66">
                <c:v>0</c:v>
              </c:pt>
              <c:pt idx="67">
                <c:v>0.125</c:v>
              </c:pt>
              <c:pt idx="68">
                <c:v>0.25</c:v>
              </c:pt>
              <c:pt idx="69">
                <c:v>-6.25E-2</c:v>
              </c:pt>
              <c:pt idx="70">
                <c:v>6.25E-2</c:v>
              </c:pt>
              <c:pt idx="71">
                <c:v>-0.1875</c:v>
              </c:pt>
              <c:pt idx="72">
                <c:v>-6.25E-2</c:v>
              </c:pt>
              <c:pt idx="73">
                <c:v>6.25E-2</c:v>
              </c:pt>
              <c:pt idx="74">
                <c:v>0.1875</c:v>
              </c:pt>
              <c:pt idx="75">
                <c:v>-0.3125</c:v>
              </c:pt>
              <c:pt idx="76">
                <c:v>-0.1875</c:v>
              </c:pt>
              <c:pt idx="77">
                <c:v>-6.25E-2</c:v>
              </c:pt>
              <c:pt idx="78">
                <c:v>6.25E-2</c:v>
              </c:pt>
              <c:pt idx="79">
                <c:v>0.1875</c:v>
              </c:pt>
              <c:pt idx="80">
                <c:v>0.3125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BC69-45B7-A6D0-0662884A6441}"/>
            </c:ext>
          </c:extLst>
        </c:ser>
        <c:ser>
          <c:idx val="2"/>
          <c:order val="2"/>
          <c:spPr>
            <a:ln w="19050">
              <a:noFill/>
            </a:ln>
          </c:spPr>
          <c:marker>
            <c:symbol val="x"/>
            <c:size val="5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xVal>
            <c:numLit>
              <c:formatCode>General</c:formatCode>
              <c:ptCount val="2"/>
              <c:pt idx="0">
                <c:v>13.4</c:v>
              </c:pt>
              <c:pt idx="1">
                <c:v>14.1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BC69-45B7-A6D0-0662884A6441}"/>
            </c:ext>
          </c:extLst>
        </c:ser>
        <c:ser>
          <c:idx val="3"/>
          <c:order val="3"/>
          <c:spPr>
            <a:ln w="25400">
              <a:solidFill>
                <a:srgbClr val="000000"/>
              </a:solidFill>
              <a:prstDash val="solid"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10.5</c:v>
              </c:pt>
              <c:pt idx="1">
                <c:v>11.4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BC69-45B7-A6D0-0662884A6441}"/>
            </c:ext>
          </c:extLst>
        </c:ser>
        <c:ser>
          <c:idx val="4"/>
          <c:order val="4"/>
          <c:spPr>
            <a:ln w="25400">
              <a:solidFill>
                <a:srgbClr val="000000"/>
              </a:solidFill>
              <a:prstDash val="solid"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12.2</c:v>
              </c:pt>
              <c:pt idx="1">
                <c:v>13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6-BC69-45B7-A6D0-0662884A6441}"/>
            </c:ext>
          </c:extLst>
        </c:ser>
        <c:ser>
          <c:idx val="5"/>
          <c:order val="5"/>
          <c:spPr>
            <a:ln w="25400">
              <a:solidFill>
                <a:srgbClr val="000000"/>
              </a:solidFill>
              <a:prstDash val="solid"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11.7</c:v>
              </c:pt>
              <c:pt idx="1">
                <c:v>11.7</c:v>
              </c:pt>
            </c:numLit>
          </c:xVal>
          <c:yVal>
            <c:numLit>
              <c:formatCode>General</c:formatCode>
              <c:ptCount val="2"/>
              <c:pt idx="0">
                <c:v>-0.5</c:v>
              </c:pt>
              <c:pt idx="1">
                <c:v>0.5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7-BC69-45B7-A6D0-0662884A6441}"/>
            </c:ext>
          </c:extLst>
        </c:ser>
        <c:ser>
          <c:idx val="6"/>
          <c:order val="6"/>
          <c:tx>
            <c:v>Box</c:v>
          </c:tx>
          <c:spPr>
            <a:ln w="25400">
              <a:solidFill>
                <a:srgbClr val="000000"/>
              </a:solidFill>
              <a:prstDash val="solid"/>
            </a:ln>
            <a:effectLst/>
          </c:spPr>
          <c:marker>
            <c:symbol val="none"/>
          </c:marker>
          <c:xVal>
            <c:numLit>
              <c:formatCode>General</c:formatCode>
              <c:ptCount val="11"/>
              <c:pt idx="0">
                <c:v>11.4</c:v>
              </c:pt>
              <c:pt idx="1">
                <c:v>11.6</c:v>
              </c:pt>
              <c:pt idx="2">
                <c:v>11.7</c:v>
              </c:pt>
              <c:pt idx="3">
                <c:v>11.8</c:v>
              </c:pt>
              <c:pt idx="4">
                <c:v>12.2</c:v>
              </c:pt>
              <c:pt idx="5">
                <c:v>12.2</c:v>
              </c:pt>
              <c:pt idx="6">
                <c:v>11.8</c:v>
              </c:pt>
              <c:pt idx="7">
                <c:v>11.7</c:v>
              </c:pt>
              <c:pt idx="8">
                <c:v>11.6</c:v>
              </c:pt>
              <c:pt idx="9">
                <c:v>11.4</c:v>
              </c:pt>
              <c:pt idx="10">
                <c:v>11.4</c:v>
              </c:pt>
            </c:numLit>
          </c:xVal>
          <c:yVal>
            <c:numLit>
              <c:formatCode>General</c:formatCode>
              <c:ptCount val="11"/>
              <c:pt idx="0">
                <c:v>1</c:v>
              </c:pt>
              <c:pt idx="1">
                <c:v>1</c:v>
              </c:pt>
              <c:pt idx="2">
                <c:v>0.5</c:v>
              </c:pt>
              <c:pt idx="3">
                <c:v>1</c:v>
              </c:pt>
              <c:pt idx="4">
                <c:v>1</c:v>
              </c:pt>
              <c:pt idx="5">
                <c:v>-1</c:v>
              </c:pt>
              <c:pt idx="6">
                <c:v>-1</c:v>
              </c:pt>
              <c:pt idx="7">
                <c:v>-0.5</c:v>
              </c:pt>
              <c:pt idx="8">
                <c:v>-1</c:v>
              </c:pt>
              <c:pt idx="9">
                <c:v>-1</c:v>
              </c:pt>
              <c:pt idx="10">
                <c:v>1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8-BC69-45B7-A6D0-0662884A64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2400888"/>
        <c:axId val="337876896"/>
      </c:scatterChart>
      <c:valAx>
        <c:axId val="5824008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Calcium (mg/dl)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37876896"/>
        <c:crossesAt val="-2.5"/>
        <c:crossBetween val="midCat"/>
      </c:valAx>
      <c:valAx>
        <c:axId val="3378768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one"/>
        <c:spPr>
          <a:ln w="25400">
            <a:noFill/>
          </a:ln>
        </c:spPr>
        <c:crossAx val="582400888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Distribution of Calcium (mg/dl)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2.8645833333333332E-2"/>
          <c:y val="5.2380952380952382E-2"/>
          <c:w val="0.75"/>
          <c:h val="0.89523809523809528"/>
        </c:manualLayout>
      </c:layout>
      <c:scatterChart>
        <c:scatterStyle val="lineMarker"/>
        <c:varyColors val="0"/>
        <c:ser>
          <c:idx val="0"/>
          <c:order val="0"/>
          <c:tx>
            <c:v>Observed distribution</c:v>
          </c:tx>
          <c:spPr>
            <a:ln w="25400" cap="rnd" cmpd="sng" algn="ctr">
              <a:solidFill>
                <a:srgbClr val="000099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Lit>
              <c:formatCode>General</c:formatCode>
              <c:ptCount val="40"/>
              <c:pt idx="0">
                <c:v>9.6999999999999993</c:v>
              </c:pt>
              <c:pt idx="1">
                <c:v>9.6999999999999993</c:v>
              </c:pt>
              <c:pt idx="2">
                <c:v>10.038461538461538</c:v>
              </c:pt>
              <c:pt idx="3">
                <c:v>10.038461538461538</c:v>
              </c:pt>
              <c:pt idx="4">
                <c:v>10.038461538461538</c:v>
              </c:pt>
              <c:pt idx="5">
                <c:v>10.376923076923076</c:v>
              </c:pt>
              <c:pt idx="6">
                <c:v>10.376923076923076</c:v>
              </c:pt>
              <c:pt idx="7">
                <c:v>10.376923076923076</c:v>
              </c:pt>
              <c:pt idx="8">
                <c:v>10.715384615384615</c:v>
              </c:pt>
              <c:pt idx="9">
                <c:v>10.715384615384615</c:v>
              </c:pt>
              <c:pt idx="10">
                <c:v>10.715384615384615</c:v>
              </c:pt>
              <c:pt idx="11">
                <c:v>11.053846153846154</c:v>
              </c:pt>
              <c:pt idx="12">
                <c:v>11.053846153846154</c:v>
              </c:pt>
              <c:pt idx="13">
                <c:v>11.053846153846154</c:v>
              </c:pt>
              <c:pt idx="14">
                <c:v>11.392307692307691</c:v>
              </c:pt>
              <c:pt idx="15">
                <c:v>11.392307692307691</c:v>
              </c:pt>
              <c:pt idx="16">
                <c:v>11.392307692307691</c:v>
              </c:pt>
              <c:pt idx="17">
                <c:v>11.73076923076923</c:v>
              </c:pt>
              <c:pt idx="18">
                <c:v>11.73076923076923</c:v>
              </c:pt>
              <c:pt idx="19">
                <c:v>11.73076923076923</c:v>
              </c:pt>
              <c:pt idx="20">
                <c:v>12.069230769230769</c:v>
              </c:pt>
              <c:pt idx="21">
                <c:v>12.069230769230769</c:v>
              </c:pt>
              <c:pt idx="22">
                <c:v>12.069230769230769</c:v>
              </c:pt>
              <c:pt idx="23">
                <c:v>12.407692307692308</c:v>
              </c:pt>
              <c:pt idx="24">
                <c:v>12.407692307692308</c:v>
              </c:pt>
              <c:pt idx="25">
                <c:v>12.407692307692308</c:v>
              </c:pt>
              <c:pt idx="26">
                <c:v>12.746153846153845</c:v>
              </c:pt>
              <c:pt idx="27">
                <c:v>12.746153846153845</c:v>
              </c:pt>
              <c:pt idx="28">
                <c:v>12.746153846153845</c:v>
              </c:pt>
              <c:pt idx="29">
                <c:v>13.084615384615384</c:v>
              </c:pt>
              <c:pt idx="30">
                <c:v>13.084615384615384</c:v>
              </c:pt>
              <c:pt idx="31">
                <c:v>13.084615384615384</c:v>
              </c:pt>
              <c:pt idx="32">
                <c:v>13.423076923076923</c:v>
              </c:pt>
              <c:pt idx="33">
                <c:v>13.423076923076923</c:v>
              </c:pt>
              <c:pt idx="34">
                <c:v>13.423076923076923</c:v>
              </c:pt>
              <c:pt idx="35">
                <c:v>13.761538461538461</c:v>
              </c:pt>
              <c:pt idx="36">
                <c:v>13.761538461538461</c:v>
              </c:pt>
              <c:pt idx="37">
                <c:v>13.761538461538461</c:v>
              </c:pt>
              <c:pt idx="38">
                <c:v>14.1</c:v>
              </c:pt>
              <c:pt idx="39">
                <c:v>14.1</c:v>
              </c:pt>
            </c:numLit>
          </c:xVal>
          <c:yVal>
            <c:numLit>
              <c:formatCode>General</c:formatCode>
              <c:ptCount val="40"/>
              <c:pt idx="0">
                <c:v>0</c:v>
              </c:pt>
              <c:pt idx="1">
                <c:v>1</c:v>
              </c:pt>
              <c:pt idx="2">
                <c:v>1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2</c:v>
              </c:pt>
              <c:pt idx="8">
                <c:v>2</c:v>
              </c:pt>
              <c:pt idx="9">
                <c:v>0</c:v>
              </c:pt>
              <c:pt idx="10">
                <c:v>5</c:v>
              </c:pt>
              <c:pt idx="11">
                <c:v>5</c:v>
              </c:pt>
              <c:pt idx="12">
                <c:v>0</c:v>
              </c:pt>
              <c:pt idx="13">
                <c:v>13</c:v>
              </c:pt>
              <c:pt idx="14">
                <c:v>13</c:v>
              </c:pt>
              <c:pt idx="15">
                <c:v>0</c:v>
              </c:pt>
              <c:pt idx="16">
                <c:v>23</c:v>
              </c:pt>
              <c:pt idx="17">
                <c:v>23</c:v>
              </c:pt>
              <c:pt idx="18">
                <c:v>0</c:v>
              </c:pt>
              <c:pt idx="19">
                <c:v>18</c:v>
              </c:pt>
              <c:pt idx="20">
                <c:v>18</c:v>
              </c:pt>
              <c:pt idx="21">
                <c:v>0</c:v>
              </c:pt>
              <c:pt idx="22">
                <c:v>10</c:v>
              </c:pt>
              <c:pt idx="23">
                <c:v>10</c:v>
              </c:pt>
              <c:pt idx="24">
                <c:v>0</c:v>
              </c:pt>
              <c:pt idx="25">
                <c:v>11</c:v>
              </c:pt>
              <c:pt idx="26">
                <c:v>11</c:v>
              </c:pt>
              <c:pt idx="27">
                <c:v>0</c:v>
              </c:pt>
              <c:pt idx="28">
                <c:v>2</c:v>
              </c:pt>
              <c:pt idx="29">
                <c:v>2</c:v>
              </c:pt>
              <c:pt idx="30">
                <c:v>0</c:v>
              </c:pt>
              <c:pt idx="31">
                <c:v>1</c:v>
              </c:pt>
              <c:pt idx="32">
                <c:v>1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1</c:v>
              </c:pt>
              <c:pt idx="38">
                <c:v>1</c:v>
              </c:pt>
              <c:pt idx="39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2-5F9B-44C5-B4BC-FAD9832A8DAF}"/>
            </c:ext>
          </c:extLst>
        </c:ser>
        <c:ser>
          <c:idx val="1"/>
          <c:order val="1"/>
          <c:tx>
            <c:v>Fitted distribution</c:v>
          </c:tx>
          <c:spPr>
            <a:ln w="25400" cap="rnd" cmpd="sng" algn="ctr">
              <a:solidFill>
                <a:srgbClr val="FF00FF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Lit>
              <c:formatCode>General</c:formatCode>
              <c:ptCount val="51"/>
              <c:pt idx="0">
                <c:v>9.6999999999999993</c:v>
              </c:pt>
              <c:pt idx="1">
                <c:v>9.7879999999999985</c:v>
              </c:pt>
              <c:pt idx="2">
                <c:v>9.8759999999999994</c:v>
              </c:pt>
              <c:pt idx="3">
                <c:v>9.9639999999999986</c:v>
              </c:pt>
              <c:pt idx="4">
                <c:v>10.052</c:v>
              </c:pt>
              <c:pt idx="5">
                <c:v>10.139999999999999</c:v>
              </c:pt>
              <c:pt idx="6">
                <c:v>10.228</c:v>
              </c:pt>
              <c:pt idx="7">
                <c:v>10.315999999999999</c:v>
              </c:pt>
              <c:pt idx="8">
                <c:v>10.404</c:v>
              </c:pt>
              <c:pt idx="9">
                <c:v>10.491999999999999</c:v>
              </c:pt>
              <c:pt idx="10">
                <c:v>10.58</c:v>
              </c:pt>
              <c:pt idx="11">
                <c:v>10.667999999999999</c:v>
              </c:pt>
              <c:pt idx="12">
                <c:v>10.756</c:v>
              </c:pt>
              <c:pt idx="13">
                <c:v>10.843999999999999</c:v>
              </c:pt>
              <c:pt idx="14">
                <c:v>10.931999999999999</c:v>
              </c:pt>
              <c:pt idx="15">
                <c:v>11.02</c:v>
              </c:pt>
              <c:pt idx="16">
                <c:v>11.107999999999999</c:v>
              </c:pt>
              <c:pt idx="17">
                <c:v>11.196</c:v>
              </c:pt>
              <c:pt idx="18">
                <c:v>11.283999999999999</c:v>
              </c:pt>
              <c:pt idx="19">
                <c:v>11.372</c:v>
              </c:pt>
              <c:pt idx="20">
                <c:v>11.459999999999999</c:v>
              </c:pt>
              <c:pt idx="21">
                <c:v>11.548</c:v>
              </c:pt>
              <c:pt idx="22">
                <c:v>11.635999999999999</c:v>
              </c:pt>
              <c:pt idx="23">
                <c:v>11.724</c:v>
              </c:pt>
              <c:pt idx="24">
                <c:v>11.811999999999999</c:v>
              </c:pt>
              <c:pt idx="25">
                <c:v>11.9</c:v>
              </c:pt>
              <c:pt idx="26">
                <c:v>11.988</c:v>
              </c:pt>
              <c:pt idx="27">
                <c:v>12.075999999999999</c:v>
              </c:pt>
              <c:pt idx="28">
                <c:v>12.164</c:v>
              </c:pt>
              <c:pt idx="29">
                <c:v>12.251999999999999</c:v>
              </c:pt>
              <c:pt idx="30">
                <c:v>12.34</c:v>
              </c:pt>
              <c:pt idx="31">
                <c:v>12.427999999999999</c:v>
              </c:pt>
              <c:pt idx="32">
                <c:v>12.516</c:v>
              </c:pt>
              <c:pt idx="33">
                <c:v>12.603999999999999</c:v>
              </c:pt>
              <c:pt idx="34">
                <c:v>12.692</c:v>
              </c:pt>
              <c:pt idx="35">
                <c:v>12.78</c:v>
              </c:pt>
              <c:pt idx="36">
                <c:v>12.868</c:v>
              </c:pt>
              <c:pt idx="37">
                <c:v>12.956</c:v>
              </c:pt>
              <c:pt idx="38">
                <c:v>13.044</c:v>
              </c:pt>
              <c:pt idx="39">
                <c:v>13.132</c:v>
              </c:pt>
              <c:pt idx="40">
                <c:v>13.219999999999999</c:v>
              </c:pt>
              <c:pt idx="41">
                <c:v>13.308</c:v>
              </c:pt>
              <c:pt idx="42">
                <c:v>13.395999999999999</c:v>
              </c:pt>
              <c:pt idx="43">
                <c:v>13.484</c:v>
              </c:pt>
              <c:pt idx="44">
                <c:v>13.571999999999999</c:v>
              </c:pt>
              <c:pt idx="45">
                <c:v>13.66</c:v>
              </c:pt>
              <c:pt idx="46">
                <c:v>13.747999999999999</c:v>
              </c:pt>
              <c:pt idx="47">
                <c:v>13.836</c:v>
              </c:pt>
              <c:pt idx="48">
                <c:v>13.923999999999999</c:v>
              </c:pt>
              <c:pt idx="49">
                <c:v>14.012</c:v>
              </c:pt>
              <c:pt idx="50">
                <c:v>14.1</c:v>
              </c:pt>
            </c:numLit>
          </c:xVal>
          <c:yVal>
            <c:numLit>
              <c:formatCode>General</c:formatCode>
              <c:ptCount val="51"/>
              <c:pt idx="0">
                <c:v>0.18171468158410403</c:v>
              </c:pt>
              <c:pt idx="1">
                <c:v>0.27253899897345002</c:v>
              </c:pt>
              <c:pt idx="2">
                <c:v>0.40158124190616412</c:v>
              </c:pt>
              <c:pt idx="3">
                <c:v>0.58133209866458679</c:v>
              </c:pt>
              <c:pt idx="4">
                <c:v>0.82676353125398772</c:v>
              </c:pt>
              <c:pt idx="5">
                <c:v>1.1551661190737672</c:v>
              </c:pt>
              <c:pt idx="6">
                <c:v>1.5856732385417114</c:v>
              </c:pt>
              <c:pt idx="7">
                <c:v>2.1384006301172298</c:v>
              </c:pt>
              <c:pt idx="8">
                <c:v>2.8331565569847794</c:v>
              </c:pt>
              <c:pt idx="9">
                <c:v>3.6877221926370831</c:v>
              </c:pt>
              <c:pt idx="10">
                <c:v>4.7157626996341637</c:v>
              </c:pt>
              <c:pt idx="11">
                <c:v>5.9245014770236173</c:v>
              </c:pt>
              <c:pt idx="12">
                <c:v>7.3123640390297</c:v>
              </c:pt>
              <c:pt idx="13">
                <c:v>8.866861386963075</c:v>
              </c:pt>
              <c:pt idx="14">
                <c:v>10.563021346659855</c:v>
              </c:pt>
              <c:pt idx="15">
                <c:v>12.362676886726996</c:v>
              </c:pt>
              <c:pt idx="16">
                <c:v>14.214873615754229</c:v>
              </c:pt>
              <c:pt idx="17">
                <c:v>16.057562086749382</c:v>
              </c:pt>
              <c:pt idx="18">
                <c:v>17.820600734289531</c:v>
              </c:pt>
              <c:pt idx="19">
                <c:v>19.429928087808754</c:v>
              </c:pt>
              <c:pt idx="20">
                <c:v>20.812591942785257</c:v>
              </c:pt>
              <c:pt idx="21">
                <c:v>21.902176206497913</c:v>
              </c:pt>
              <c:pt idx="22">
                <c:v>22.644070106985541</c:v>
              </c:pt>
              <c:pt idx="23">
                <c:v>23.000000000000004</c:v>
              </c:pt>
              <c:pt idx="24">
                <c:v>22.951300766287023</c:v>
              </c:pt>
              <c:pt idx="25">
                <c:v>22.500537637917166</c:v>
              </c:pt>
              <c:pt idx="26">
                <c:v>21.671282310373893</c:v>
              </c:pt>
              <c:pt idx="27">
                <c:v>20.50607053748535</c:v>
              </c:pt>
              <c:pt idx="28">
                <c:v>19.06278752360533</c:v>
              </c:pt>
              <c:pt idx="29">
                <c:v>17.409908573073189</c:v>
              </c:pt>
              <c:pt idx="30">
                <c:v>15.621138995509055</c:v>
              </c:pt>
              <c:pt idx="31">
                <c:v>13.770034425432296</c:v>
              </c:pt>
              <c:pt idx="32">
                <c:v>11.925139779660364</c:v>
              </c:pt>
              <c:pt idx="33">
                <c:v>10.146074656169223</c:v>
              </c:pt>
              <c:pt idx="34">
                <c:v>8.4808376963489547</c:v>
              </c:pt>
              <c:pt idx="35">
                <c:v>6.964429929301085</c:v>
              </c:pt>
              <c:pt idx="36">
                <c:v>5.6187345842249918</c:v>
              </c:pt>
              <c:pt idx="37">
                <c:v>4.4534602966823105</c:v>
              </c:pt>
              <c:pt idx="38">
                <c:v>3.4678697323919145</c:v>
              </c:pt>
              <c:pt idx="39">
                <c:v>2.6529806876621103</c:v>
              </c:pt>
              <c:pt idx="40">
                <c:v>1.9939374251107458</c:v>
              </c:pt>
              <c:pt idx="41">
                <c:v>1.4722958376131849</c:v>
              </c:pt>
              <c:pt idx="42">
                <c:v>1.0680332335186924</c:v>
              </c:pt>
              <c:pt idx="43">
                <c:v>0.76116808774048683</c:v>
              </c:pt>
              <c:pt idx="44">
                <c:v>0.53294513295283052</c:v>
              </c:pt>
              <c:pt idx="45">
                <c:v>0.36659838873646849</c:v>
              </c:pt>
              <c:pt idx="46">
                <c:v>0.24774490185043266</c:v>
              </c:pt>
              <c:pt idx="47">
                <c:v>0.16448451691702157</c:v>
              </c:pt>
              <c:pt idx="48">
                <c:v>0.10728807277405861</c:v>
              </c:pt>
              <c:pt idx="49">
                <c:v>6.8751786472942972E-2</c:v>
              </c:pt>
              <c:pt idx="50">
                <c:v>4.3283528148506556E-2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5F9B-44C5-B4BC-FAD9832A8DAF}"/>
            </c:ext>
          </c:extLst>
        </c:ser>
        <c:ser>
          <c:idx val="2"/>
          <c:order val="2"/>
          <c:tx>
            <c:v>Reference limits</c:v>
          </c:tx>
          <c:spPr>
            <a:ln w="25400">
              <a:solidFill>
                <a:srgbClr val="0000FF"/>
              </a:solidFill>
              <a:prstDash val="solid"/>
            </a:ln>
            <a:effectLst/>
          </c:spPr>
          <c:marker>
            <c:symbol val="none"/>
          </c:marker>
          <c:dPt>
            <c:idx val="2"/>
            <c:bubble3D val="0"/>
            <c:spPr>
              <a:ln w="25400" cap="rnd" cmpd="sng" algn="ctr">
                <a:noFill/>
                <a:prstDash val="solid"/>
                <a:round/>
              </a:ln>
              <a:effectLst/>
              <a:extLst>
                <a:ext uri="{91240B29-F687-4F45-9708-019B960494DF}">
                  <a14:hiddenLine xmlns:a14="http://schemas.microsoft.com/office/drawing/2010/main" w="25400" cap="rnd" cmpd="sng" algn="ctr">
                    <a:solidFill>
                      <a:srgbClr val="0000FF"/>
                    </a:solidFill>
                    <a:prstDash val="solid"/>
                    <a:round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5-5F9B-44C5-B4BC-FAD9832A8DAF}"/>
              </c:ext>
            </c:extLst>
          </c:dPt>
          <c:xVal>
            <c:numLit>
              <c:formatCode>General</c:formatCode>
              <c:ptCount val="4"/>
              <c:pt idx="0">
                <c:v>10.43943229814586</c:v>
              </c:pt>
              <c:pt idx="1">
                <c:v>10.43943229814586</c:v>
              </c:pt>
              <c:pt idx="2">
                <c:v>13.07627662771587</c:v>
              </c:pt>
              <c:pt idx="3">
                <c:v>13.07627662771587</c:v>
              </c:pt>
            </c:numLit>
          </c:xVal>
          <c:yVal>
            <c:numLit>
              <c:formatCode>General</c:formatCode>
              <c:ptCount val="4"/>
              <c:pt idx="0">
                <c:v>0</c:v>
              </c:pt>
              <c:pt idx="1">
                <c:v>23</c:v>
              </c:pt>
              <c:pt idx="2">
                <c:v>0</c:v>
              </c:pt>
              <c:pt idx="3">
                <c:v>23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5F9B-44C5-B4BC-FAD9832A8DAF}"/>
            </c:ext>
          </c:extLst>
        </c:ser>
        <c:ser>
          <c:idx val="3"/>
          <c:order val="3"/>
          <c:tx>
            <c:v>90% CI</c:v>
          </c:tx>
          <c:spPr>
            <a:ln w="12700">
              <a:solidFill>
                <a:srgbClr val="333333"/>
              </a:solidFill>
              <a:prstDash val="sysDash"/>
            </a:ln>
          </c:spPr>
          <c:marker>
            <c:symbol val="none"/>
          </c:marker>
          <c:dPt>
            <c:idx val="4"/>
            <c:bubble3D val="0"/>
            <c:spPr>
              <a:ln w="12700" cap="rnd" cmpd="sng" algn="ctr">
                <a:noFill/>
                <a:prstDash val="sysDash"/>
                <a:round/>
              </a:ln>
              <a:effectLst/>
              <a:extLst>
                <a:ext uri="{91240B29-F687-4F45-9708-019B960494DF}">
                  <a14:hiddenLine xmlns:a14="http://schemas.microsoft.com/office/drawing/2010/main" w="12700" cap="rnd" cmpd="sng" algn="ctr">
                    <a:solidFill>
                      <a:srgbClr val="333333"/>
                    </a:solidFill>
                    <a:prstDash val="sysDash"/>
                    <a:round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7-5F9B-44C5-B4BC-FAD9832A8DAF}"/>
              </c:ext>
            </c:extLst>
          </c:dPt>
          <c:xVal>
            <c:numLit>
              <c:formatCode>General</c:formatCode>
              <c:ptCount val="8"/>
              <c:pt idx="0">
                <c:v>10.245874189080325</c:v>
              </c:pt>
              <c:pt idx="1">
                <c:v>10.245874189080325</c:v>
              </c:pt>
              <c:pt idx="2">
                <c:v>10.679841263154799</c:v>
              </c:pt>
              <c:pt idx="3">
                <c:v>10.679841263154799</c:v>
              </c:pt>
              <c:pt idx="4">
                <c:v>12.811021206305782</c:v>
              </c:pt>
              <c:pt idx="5">
                <c:v>12.811021206305782</c:v>
              </c:pt>
              <c:pt idx="6">
                <c:v>13.33075596630205</c:v>
              </c:pt>
              <c:pt idx="7">
                <c:v>13.33075596630205</c:v>
              </c:pt>
            </c:numLit>
          </c:xVal>
          <c:yVal>
            <c:numLit>
              <c:formatCode>General</c:formatCode>
              <c:ptCount val="8"/>
              <c:pt idx="0">
                <c:v>0</c:v>
              </c:pt>
              <c:pt idx="1">
                <c:v>23</c:v>
              </c:pt>
              <c:pt idx="2">
                <c:v>23</c:v>
              </c:pt>
              <c:pt idx="3">
                <c:v>0</c:v>
              </c:pt>
              <c:pt idx="4">
                <c:v>0</c:v>
              </c:pt>
              <c:pt idx="5">
                <c:v>23</c:v>
              </c:pt>
              <c:pt idx="6">
                <c:v>23</c:v>
              </c:pt>
              <c:pt idx="7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6-5F9B-44C5-B4BC-FAD9832A8D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9646248"/>
        <c:axId val="759642968"/>
      </c:scatterChart>
      <c:valAx>
        <c:axId val="759646248"/>
        <c:scaling>
          <c:orientation val="minMax"/>
          <c:max val="15.5"/>
          <c:min val="8.7000000000000011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Calcium (mg/dl)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59642968"/>
        <c:crosses val="autoZero"/>
        <c:crossBetween val="midCat"/>
      </c:valAx>
      <c:valAx>
        <c:axId val="7596429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Count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59646248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overlay val="0"/>
    </c:legend>
    <c:plotVisOnly val="1"/>
    <c:dispBlanksAs val="gap"/>
    <c:showDLblsOverMax val="0"/>
  </c:chart>
  <c:spPr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QQ-Plot of Calcium (mg/dl)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>
              <a:noFill/>
            </a:ln>
            <a:effectLst/>
          </c:spPr>
          <c:marker>
            <c:symbol val="circle"/>
            <c:size val="3"/>
            <c:spPr>
              <a:noFill/>
              <a:ln>
                <a:solidFill>
                  <a:srgbClr val="808080"/>
                </a:solidFill>
                <a:prstDash val="solid"/>
              </a:ln>
            </c:spPr>
          </c:marker>
          <c:trendline>
            <c:spPr>
              <a:ln w="12700">
                <a:solidFill>
                  <a:srgbClr val="FF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Lit>
              <c:formatCode>General</c:formatCode>
              <c:ptCount val="87"/>
              <c:pt idx="0">
                <c:v>9.6999999999999993</c:v>
              </c:pt>
              <c:pt idx="1">
                <c:v>10.5</c:v>
              </c:pt>
              <c:pt idx="2">
                <c:v>10.6</c:v>
              </c:pt>
              <c:pt idx="3">
                <c:v>10.8</c:v>
              </c:pt>
              <c:pt idx="4">
                <c:v>10.8</c:v>
              </c:pt>
              <c:pt idx="5">
                <c:v>10.8</c:v>
              </c:pt>
              <c:pt idx="6">
                <c:v>10.8</c:v>
              </c:pt>
              <c:pt idx="7">
                <c:v>10.9</c:v>
              </c:pt>
              <c:pt idx="8">
                <c:v>11.1</c:v>
              </c:pt>
              <c:pt idx="9">
                <c:v>11.1</c:v>
              </c:pt>
              <c:pt idx="10">
                <c:v>11.1</c:v>
              </c:pt>
              <c:pt idx="11">
                <c:v>11.2</c:v>
              </c:pt>
              <c:pt idx="12">
                <c:v>11.2</c:v>
              </c:pt>
              <c:pt idx="13">
                <c:v>11.2</c:v>
              </c:pt>
              <c:pt idx="14">
                <c:v>11.2</c:v>
              </c:pt>
              <c:pt idx="15">
                <c:v>11.2</c:v>
              </c:pt>
              <c:pt idx="16">
                <c:v>11.2</c:v>
              </c:pt>
              <c:pt idx="17">
                <c:v>11.3</c:v>
              </c:pt>
              <c:pt idx="18">
                <c:v>11.3</c:v>
              </c:pt>
              <c:pt idx="19">
                <c:v>11.3</c:v>
              </c:pt>
              <c:pt idx="20">
                <c:v>11.3</c:v>
              </c:pt>
              <c:pt idx="21">
                <c:v>11.4</c:v>
              </c:pt>
              <c:pt idx="22">
                <c:v>11.4</c:v>
              </c:pt>
              <c:pt idx="23">
                <c:v>11.4</c:v>
              </c:pt>
              <c:pt idx="24">
                <c:v>11.4</c:v>
              </c:pt>
              <c:pt idx="25">
                <c:v>11.4</c:v>
              </c:pt>
              <c:pt idx="26">
                <c:v>11.4</c:v>
              </c:pt>
              <c:pt idx="27">
                <c:v>11.5</c:v>
              </c:pt>
              <c:pt idx="28">
                <c:v>11.5</c:v>
              </c:pt>
              <c:pt idx="29">
                <c:v>11.5</c:v>
              </c:pt>
              <c:pt idx="30">
                <c:v>11.5</c:v>
              </c:pt>
              <c:pt idx="31">
                <c:v>11.5</c:v>
              </c:pt>
              <c:pt idx="32">
                <c:v>11.5</c:v>
              </c:pt>
              <c:pt idx="33">
                <c:v>11.5</c:v>
              </c:pt>
              <c:pt idx="34">
                <c:v>11.5</c:v>
              </c:pt>
              <c:pt idx="35">
                <c:v>11.5</c:v>
              </c:pt>
              <c:pt idx="36">
                <c:v>11.6</c:v>
              </c:pt>
              <c:pt idx="37">
                <c:v>11.6</c:v>
              </c:pt>
              <c:pt idx="38">
                <c:v>11.6</c:v>
              </c:pt>
              <c:pt idx="39">
                <c:v>11.7</c:v>
              </c:pt>
              <c:pt idx="40">
                <c:v>11.7</c:v>
              </c:pt>
              <c:pt idx="41">
                <c:v>11.7</c:v>
              </c:pt>
              <c:pt idx="42">
                <c:v>11.7</c:v>
              </c:pt>
              <c:pt idx="43">
                <c:v>11.7</c:v>
              </c:pt>
              <c:pt idx="44">
                <c:v>11.8</c:v>
              </c:pt>
              <c:pt idx="45">
                <c:v>11.8</c:v>
              </c:pt>
              <c:pt idx="46">
                <c:v>11.8</c:v>
              </c:pt>
              <c:pt idx="47">
                <c:v>11.8</c:v>
              </c:pt>
              <c:pt idx="48">
                <c:v>11.8</c:v>
              </c:pt>
              <c:pt idx="49">
                <c:v>11.8</c:v>
              </c:pt>
              <c:pt idx="50">
                <c:v>11.8</c:v>
              </c:pt>
              <c:pt idx="51">
                <c:v>11.8</c:v>
              </c:pt>
              <c:pt idx="52">
                <c:v>11.8</c:v>
              </c:pt>
              <c:pt idx="53">
                <c:v>11.9</c:v>
              </c:pt>
              <c:pt idx="54">
                <c:v>11.9</c:v>
              </c:pt>
              <c:pt idx="55">
                <c:v>11.9</c:v>
              </c:pt>
              <c:pt idx="56">
                <c:v>11.9</c:v>
              </c:pt>
              <c:pt idx="57">
                <c:v>11.9</c:v>
              </c:pt>
              <c:pt idx="58">
                <c:v>11.9</c:v>
              </c:pt>
              <c:pt idx="59">
                <c:v>11.9</c:v>
              </c:pt>
              <c:pt idx="60">
                <c:v>12</c:v>
              </c:pt>
              <c:pt idx="61">
                <c:v>12</c:v>
              </c:pt>
              <c:pt idx="62">
                <c:v>12.1</c:v>
              </c:pt>
              <c:pt idx="63">
                <c:v>12.1</c:v>
              </c:pt>
              <c:pt idx="64">
                <c:v>12.1</c:v>
              </c:pt>
              <c:pt idx="65">
                <c:v>12.2</c:v>
              </c:pt>
              <c:pt idx="66">
                <c:v>12.2</c:v>
              </c:pt>
              <c:pt idx="67">
                <c:v>12.2</c:v>
              </c:pt>
              <c:pt idx="68">
                <c:v>12.2</c:v>
              </c:pt>
              <c:pt idx="69">
                <c:v>12.2</c:v>
              </c:pt>
              <c:pt idx="70">
                <c:v>12.3</c:v>
              </c:pt>
              <c:pt idx="71">
                <c:v>12.3</c:v>
              </c:pt>
              <c:pt idx="72">
                <c:v>12.5</c:v>
              </c:pt>
              <c:pt idx="73">
                <c:v>12.5</c:v>
              </c:pt>
              <c:pt idx="74">
                <c:v>12.5</c:v>
              </c:pt>
              <c:pt idx="75">
                <c:v>12.5</c:v>
              </c:pt>
              <c:pt idx="76">
                <c:v>12.6</c:v>
              </c:pt>
              <c:pt idx="77">
                <c:v>12.6</c:v>
              </c:pt>
              <c:pt idx="78">
                <c:v>12.6</c:v>
              </c:pt>
              <c:pt idx="79">
                <c:v>12.6</c:v>
              </c:pt>
              <c:pt idx="80">
                <c:v>12.6</c:v>
              </c:pt>
              <c:pt idx="81">
                <c:v>12.6</c:v>
              </c:pt>
              <c:pt idx="82">
                <c:v>12.7</c:v>
              </c:pt>
              <c:pt idx="83">
                <c:v>12.9</c:v>
              </c:pt>
              <c:pt idx="84">
                <c:v>13</c:v>
              </c:pt>
              <c:pt idx="85">
                <c:v>13.4</c:v>
              </c:pt>
              <c:pt idx="86">
                <c:v>14.1</c:v>
              </c:pt>
            </c:numLit>
          </c:xVal>
          <c:yVal>
            <c:numLit>
              <c:formatCode>General</c:formatCode>
              <c:ptCount val="87"/>
              <c:pt idx="0">
                <c:v>-2.4489672458533276</c:v>
              </c:pt>
              <c:pt idx="1">
                <c:v>-2.0830212826087258</c:v>
              </c:pt>
              <c:pt idx="2">
                <c:v>-1.8795317697667033</c:v>
              </c:pt>
              <c:pt idx="3">
                <c:v>-1.7330062615488429</c:v>
              </c:pt>
              <c:pt idx="4">
                <c:v>-1.6163568038199712</c:v>
              </c:pt>
              <c:pt idx="5">
                <c:v>-1.5182958711477827</c:v>
              </c:pt>
              <c:pt idx="6">
                <c:v>-1.432983809853809</c:v>
              </c:pt>
              <c:pt idx="7">
                <c:v>-1.3569877581830123</c:v>
              </c:pt>
              <c:pt idx="8">
                <c:v>-1.2881098230818395</c:v>
              </c:pt>
              <c:pt idx="9">
                <c:v>-1.2248536344905629</c:v>
              </c:pt>
              <c:pt idx="10">
                <c:v>-1.1661519677414784</c:v>
              </c:pt>
              <c:pt idx="11">
                <c:v>-1.111215398468782</c:v>
              </c:pt>
              <c:pt idx="12">
                <c:v>-1.0594425485673677</c:v>
              </c:pt>
              <c:pt idx="13">
                <c:v>-1.010364025045198</c:v>
              </c:pt>
              <c:pt idx="14">
                <c:v>-0.96360588942493208</c:v>
              </c:pt>
              <c:pt idx="15">
                <c:v>-0.91886499936745059</c:v>
              </c:pt>
              <c:pt idx="16">
                <c:v>-0.87589185983508089</c:v>
              </c:pt>
              <c:pt idx="17">
                <c:v>-0.83447838739500924</c:v>
              </c:pt>
              <c:pt idx="18">
                <c:v>-0.7944489837219052</c:v>
              </c:pt>
              <c:pt idx="19">
                <c:v>-0.75565389502414559</c:v>
              </c:pt>
              <c:pt idx="20">
                <c:v>-0.71796418595820355</c:v>
              </c:pt>
              <c:pt idx="21">
                <c:v>-0.68126787641547226</c:v>
              </c:pt>
              <c:pt idx="22">
                <c:v>-0.64546693066658523</c:v>
              </c:pt>
              <c:pt idx="23">
                <c:v>-0.61047488112387571</c:v>
              </c:pt>
              <c:pt idx="24">
                <c:v>-0.57621493131135404</c:v>
              </c:pt>
              <c:pt idx="25">
                <c:v>-0.54261842532509308</c:v>
              </c:pt>
              <c:pt idx="26">
                <c:v>-0.50962360082863845</c:v>
              </c:pt>
              <c:pt idx="27">
                <c:v>-0.47717456370852018</c:v>
              </c:pt>
              <c:pt idx="28">
                <c:v>-0.44522043766537656</c:v>
              </c:pt>
              <c:pt idx="29">
                <c:v>-0.41371465305055949</c:v>
              </c:pt>
              <c:pt idx="30">
                <c:v>-0.38261434739328182</c:v>
              </c:pt>
              <c:pt idx="31">
                <c:v>-0.3518798561284715</c:v>
              </c:pt>
              <c:pt idx="32">
                <c:v>-0.32147427660366423</c:v>
              </c:pt>
              <c:pt idx="33">
                <c:v>-0.29136309191608428</c:v>
              </c:pt>
              <c:pt idx="34">
                <c:v>-0.26151384379327924</c:v>
              </c:pt>
              <c:pt idx="35">
                <c:v>-0.23189584578660219</c:v>
              </c:pt>
              <c:pt idx="36">
                <c:v>-0.2024799296445278</c:v>
              </c:pt>
              <c:pt idx="37">
                <c:v>-0.17323821898051742</c:v>
              </c:pt>
              <c:pt idx="38">
                <c:v>-0.14414392532783379</c:v>
              </c:pt>
              <c:pt idx="39">
                <c:v>-0.11517116244059228</c:v>
              </c:pt>
              <c:pt idx="40">
                <c:v>-8.6294775300705839E-2</c:v>
              </c:pt>
              <c:pt idx="41">
                <c:v>-5.7490180757267487E-2</c:v>
              </c:pt>
              <c:pt idx="42">
                <c:v>-2.8733217083007002E-2</c:v>
              </c:pt>
              <c:pt idx="43">
                <c:v>0</c:v>
              </c:pt>
              <c:pt idx="44">
                <c:v>2.8733217083007002E-2</c:v>
              </c:pt>
              <c:pt idx="45">
                <c:v>5.7490180757267348E-2</c:v>
              </c:pt>
              <c:pt idx="46">
                <c:v>8.6294775300705978E-2</c:v>
              </c:pt>
              <c:pt idx="47">
                <c:v>0.11517116244059228</c:v>
              </c:pt>
              <c:pt idx="48">
                <c:v>0.14414392532783379</c:v>
              </c:pt>
              <c:pt idx="49">
                <c:v>0.17323821898051742</c:v>
              </c:pt>
              <c:pt idx="50">
                <c:v>0.2024799296445276</c:v>
              </c:pt>
              <c:pt idx="51">
                <c:v>0.23189584578660233</c:v>
              </c:pt>
              <c:pt idx="52">
                <c:v>0.26151384379327924</c:v>
              </c:pt>
              <c:pt idx="53">
                <c:v>0.29136309191608428</c:v>
              </c:pt>
              <c:pt idx="54">
                <c:v>0.32147427660366407</c:v>
              </c:pt>
              <c:pt idx="55">
                <c:v>0.35187985612847134</c:v>
              </c:pt>
              <c:pt idx="56">
                <c:v>0.38261434739328198</c:v>
              </c:pt>
              <c:pt idx="57">
                <c:v>0.41371465305055949</c:v>
              </c:pt>
              <c:pt idx="58">
                <c:v>0.44522043766537656</c:v>
              </c:pt>
              <c:pt idx="59">
                <c:v>0.47717456370852002</c:v>
              </c:pt>
              <c:pt idx="60">
                <c:v>0.50962360082863856</c:v>
              </c:pt>
              <c:pt idx="61">
                <c:v>0.5426184253250933</c:v>
              </c:pt>
              <c:pt idx="62">
                <c:v>0.57621493131135404</c:v>
              </c:pt>
              <c:pt idx="63">
                <c:v>0.61047488112387571</c:v>
              </c:pt>
              <c:pt idx="64">
                <c:v>0.64546693066658478</c:v>
              </c:pt>
              <c:pt idx="65">
                <c:v>0.68126787641547237</c:v>
              </c:pt>
              <c:pt idx="66">
                <c:v>0.71796418595820355</c:v>
              </c:pt>
              <c:pt idx="67">
                <c:v>0.75565389502414559</c:v>
              </c:pt>
              <c:pt idx="68">
                <c:v>0.7944489837219052</c:v>
              </c:pt>
              <c:pt idx="69">
                <c:v>0.83447838739500924</c:v>
              </c:pt>
              <c:pt idx="70">
                <c:v>0.87589185983508044</c:v>
              </c:pt>
              <c:pt idx="71">
                <c:v>0.91886499936745059</c:v>
              </c:pt>
              <c:pt idx="72">
                <c:v>0.96360588942493208</c:v>
              </c:pt>
              <c:pt idx="73">
                <c:v>1.010364025045198</c:v>
              </c:pt>
              <c:pt idx="74">
                <c:v>1.0594425485673675</c:v>
              </c:pt>
              <c:pt idx="75">
                <c:v>1.1112153984687827</c:v>
              </c:pt>
              <c:pt idx="76">
                <c:v>1.1661519677414784</c:v>
              </c:pt>
              <c:pt idx="77">
                <c:v>1.2248536344905629</c:v>
              </c:pt>
              <c:pt idx="78">
                <c:v>1.2881098230818395</c:v>
              </c:pt>
              <c:pt idx="79">
                <c:v>1.3569877581830108</c:v>
              </c:pt>
              <c:pt idx="80">
                <c:v>1.432983809853807</c:v>
              </c:pt>
              <c:pt idx="81">
                <c:v>1.518295871147783</c:v>
              </c:pt>
              <c:pt idx="82">
                <c:v>1.6163568038199712</c:v>
              </c:pt>
              <c:pt idx="83">
                <c:v>1.7330062615488424</c:v>
              </c:pt>
              <c:pt idx="84">
                <c:v>1.8795317697667029</c:v>
              </c:pt>
              <c:pt idx="85">
                <c:v>2.0830212826087267</c:v>
              </c:pt>
              <c:pt idx="86">
                <c:v>2.448967245853328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00A4-4999-B3B4-53D4A9AD1D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4780368"/>
        <c:axId val="704782992"/>
      </c:scatterChart>
      <c:valAx>
        <c:axId val="704780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Calcium (mg/dl)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04782992"/>
        <c:crosses val="autoZero"/>
        <c:crossBetween val="midCat"/>
      </c:valAx>
      <c:valAx>
        <c:axId val="7047829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Expected Value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04780368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Distribution of Calcium (mg/dl)BoxCox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2.8645833333333332E-2"/>
          <c:y val="5.2380952380952382E-2"/>
          <c:w val="0.75"/>
          <c:h val="0.89523809523809528"/>
        </c:manualLayout>
      </c:layout>
      <c:scatterChart>
        <c:scatterStyle val="lineMarker"/>
        <c:varyColors val="0"/>
        <c:ser>
          <c:idx val="0"/>
          <c:order val="0"/>
          <c:tx>
            <c:v>Observed distribution</c:v>
          </c:tx>
          <c:spPr>
            <a:ln w="25400" cap="rnd" cmpd="sng" algn="ctr">
              <a:solidFill>
                <a:srgbClr val="000099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Lit>
              <c:formatCode>General</c:formatCode>
              <c:ptCount val="40"/>
              <c:pt idx="0">
                <c:v>0.3856209505250115</c:v>
              </c:pt>
              <c:pt idx="1">
                <c:v>0.3856209505250115</c:v>
              </c:pt>
              <c:pt idx="2">
                <c:v>0.38562099473171052</c:v>
              </c:pt>
              <c:pt idx="3">
                <c:v>0.38562099473171052</c:v>
              </c:pt>
              <c:pt idx="4">
                <c:v>0.38562099473171052</c:v>
              </c:pt>
              <c:pt idx="5">
                <c:v>0.38562103893840954</c:v>
              </c:pt>
              <c:pt idx="6">
                <c:v>0.38562103893840954</c:v>
              </c:pt>
              <c:pt idx="7">
                <c:v>0.38562103893840954</c:v>
              </c:pt>
              <c:pt idx="8">
                <c:v>0.38562108314510857</c:v>
              </c:pt>
              <c:pt idx="9">
                <c:v>0.38562108314510857</c:v>
              </c:pt>
              <c:pt idx="10">
                <c:v>0.38562108314510857</c:v>
              </c:pt>
              <c:pt idx="11">
                <c:v>0.38562112735180759</c:v>
              </c:pt>
              <c:pt idx="12">
                <c:v>0.38562112735180759</c:v>
              </c:pt>
              <c:pt idx="13">
                <c:v>0.38562112735180759</c:v>
              </c:pt>
              <c:pt idx="14">
                <c:v>0.38562117155850661</c:v>
              </c:pt>
              <c:pt idx="15">
                <c:v>0.38562117155850661</c:v>
              </c:pt>
              <c:pt idx="16">
                <c:v>0.38562117155850661</c:v>
              </c:pt>
              <c:pt idx="17">
                <c:v>0.38562121576520564</c:v>
              </c:pt>
              <c:pt idx="18">
                <c:v>0.38562121576520564</c:v>
              </c:pt>
              <c:pt idx="19">
                <c:v>0.38562121576520564</c:v>
              </c:pt>
              <c:pt idx="20">
                <c:v>0.38562125997190466</c:v>
              </c:pt>
              <c:pt idx="21">
                <c:v>0.38562125997190466</c:v>
              </c:pt>
              <c:pt idx="22">
                <c:v>0.38562125997190466</c:v>
              </c:pt>
              <c:pt idx="23">
                <c:v>0.38562130417860369</c:v>
              </c:pt>
              <c:pt idx="24">
                <c:v>0.38562130417860369</c:v>
              </c:pt>
              <c:pt idx="25">
                <c:v>0.38562130417860369</c:v>
              </c:pt>
              <c:pt idx="26">
                <c:v>0.38562134838530271</c:v>
              </c:pt>
              <c:pt idx="27">
                <c:v>0.38562134838530271</c:v>
              </c:pt>
              <c:pt idx="28">
                <c:v>0.38562134838530271</c:v>
              </c:pt>
              <c:pt idx="29">
                <c:v>0.38562139259200173</c:v>
              </c:pt>
              <c:pt idx="30">
                <c:v>0.38562139259200173</c:v>
              </c:pt>
              <c:pt idx="31">
                <c:v>0.38562139259200173</c:v>
              </c:pt>
              <c:pt idx="32">
                <c:v>0.38562143679870076</c:v>
              </c:pt>
              <c:pt idx="33">
                <c:v>0.38562143679870076</c:v>
              </c:pt>
              <c:pt idx="34">
                <c:v>0.38562143679870076</c:v>
              </c:pt>
              <c:pt idx="35">
                <c:v>0.38562148100539978</c:v>
              </c:pt>
              <c:pt idx="36">
                <c:v>0.38562148100539978</c:v>
              </c:pt>
              <c:pt idx="37">
                <c:v>0.38562148100539978</c:v>
              </c:pt>
              <c:pt idx="38">
                <c:v>0.3856215252120988</c:v>
              </c:pt>
              <c:pt idx="39">
                <c:v>0.3856215252120988</c:v>
              </c:pt>
            </c:numLit>
          </c:xVal>
          <c:yVal>
            <c:numLit>
              <c:formatCode>General</c:formatCode>
              <c:ptCount val="40"/>
              <c:pt idx="0">
                <c:v>0</c:v>
              </c:pt>
              <c:pt idx="1">
                <c:v>1</c:v>
              </c:pt>
              <c:pt idx="2">
                <c:v>1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2</c:v>
              </c:pt>
              <c:pt idx="8">
                <c:v>2</c:v>
              </c:pt>
              <c:pt idx="9">
                <c:v>0</c:v>
              </c:pt>
              <c:pt idx="10">
                <c:v>5</c:v>
              </c:pt>
              <c:pt idx="11">
                <c:v>5</c:v>
              </c:pt>
              <c:pt idx="12">
                <c:v>0</c:v>
              </c:pt>
              <c:pt idx="13">
                <c:v>9</c:v>
              </c:pt>
              <c:pt idx="14">
                <c:v>9</c:v>
              </c:pt>
              <c:pt idx="15">
                <c:v>0</c:v>
              </c:pt>
              <c:pt idx="16">
                <c:v>22</c:v>
              </c:pt>
              <c:pt idx="17">
                <c:v>22</c:v>
              </c:pt>
              <c:pt idx="18">
                <c:v>0</c:v>
              </c:pt>
              <c:pt idx="19">
                <c:v>21</c:v>
              </c:pt>
              <c:pt idx="20">
                <c:v>21</c:v>
              </c:pt>
              <c:pt idx="21">
                <c:v>0</c:v>
              </c:pt>
              <c:pt idx="22">
                <c:v>12</c:v>
              </c:pt>
              <c:pt idx="23">
                <c:v>12</c:v>
              </c:pt>
              <c:pt idx="24">
                <c:v>0</c:v>
              </c:pt>
              <c:pt idx="25">
                <c:v>10</c:v>
              </c:pt>
              <c:pt idx="26">
                <c:v>10</c:v>
              </c:pt>
              <c:pt idx="27">
                <c:v>0</c:v>
              </c:pt>
              <c:pt idx="28">
                <c:v>3</c:v>
              </c:pt>
              <c:pt idx="29">
                <c:v>3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1</c:v>
              </c:pt>
              <c:pt idx="35">
                <c:v>1</c:v>
              </c:pt>
              <c:pt idx="36">
                <c:v>0</c:v>
              </c:pt>
              <c:pt idx="37">
                <c:v>1</c:v>
              </c:pt>
              <c:pt idx="38">
                <c:v>1</c:v>
              </c:pt>
              <c:pt idx="39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2DEB-477C-90A2-C240C72FCA57}"/>
            </c:ext>
          </c:extLst>
        </c:ser>
        <c:ser>
          <c:idx val="1"/>
          <c:order val="1"/>
          <c:tx>
            <c:v>Fitted distribution</c:v>
          </c:tx>
          <c:spPr>
            <a:ln w="25400" cap="rnd" cmpd="sng" algn="ctr">
              <a:solidFill>
                <a:srgbClr val="FF00FF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Lit>
              <c:formatCode>General</c:formatCode>
              <c:ptCount val="51"/>
              <c:pt idx="0">
                <c:v>0.3856209505250115</c:v>
              </c:pt>
              <c:pt idx="1">
                <c:v>0.38562096201875323</c:v>
              </c:pt>
              <c:pt idx="2">
                <c:v>0.38562097351249497</c:v>
              </c:pt>
              <c:pt idx="3">
                <c:v>0.38562098500623676</c:v>
              </c:pt>
              <c:pt idx="4">
                <c:v>0.3856209964999785</c:v>
              </c:pt>
              <c:pt idx="5">
                <c:v>0.38562100799372023</c:v>
              </c:pt>
              <c:pt idx="6">
                <c:v>0.38562101948746197</c:v>
              </c:pt>
              <c:pt idx="7">
                <c:v>0.38562103098120371</c:v>
              </c:pt>
              <c:pt idx="8">
                <c:v>0.38562104247494544</c:v>
              </c:pt>
              <c:pt idx="9">
                <c:v>0.38562105396868723</c:v>
              </c:pt>
              <c:pt idx="10">
                <c:v>0.38562106546242897</c:v>
              </c:pt>
              <c:pt idx="11">
                <c:v>0.38562107695617071</c:v>
              </c:pt>
              <c:pt idx="12">
                <c:v>0.38562108844991244</c:v>
              </c:pt>
              <c:pt idx="13">
                <c:v>0.38562109994365418</c:v>
              </c:pt>
              <c:pt idx="14">
                <c:v>0.38562111143739597</c:v>
              </c:pt>
              <c:pt idx="15">
                <c:v>0.38562112293113771</c:v>
              </c:pt>
              <c:pt idx="16">
                <c:v>0.38562113442487944</c:v>
              </c:pt>
              <c:pt idx="17">
                <c:v>0.38562114591862118</c:v>
              </c:pt>
              <c:pt idx="18">
                <c:v>0.38562115741236291</c:v>
              </c:pt>
              <c:pt idx="19">
                <c:v>0.38562116890610465</c:v>
              </c:pt>
              <c:pt idx="20">
                <c:v>0.38562118039984644</c:v>
              </c:pt>
              <c:pt idx="21">
                <c:v>0.38562119189358818</c:v>
              </c:pt>
              <c:pt idx="22">
                <c:v>0.38562120338732991</c:v>
              </c:pt>
              <c:pt idx="23">
                <c:v>0.38562121488107165</c:v>
              </c:pt>
              <c:pt idx="24">
                <c:v>0.38562122637481339</c:v>
              </c:pt>
              <c:pt idx="25">
                <c:v>0.38562123786855518</c:v>
              </c:pt>
              <c:pt idx="26">
                <c:v>0.38562124936229691</c:v>
              </c:pt>
              <c:pt idx="27">
                <c:v>0.38562126085603865</c:v>
              </c:pt>
              <c:pt idx="28">
                <c:v>0.38562127234978039</c:v>
              </c:pt>
              <c:pt idx="29">
                <c:v>0.38562128384352212</c:v>
              </c:pt>
              <c:pt idx="30">
                <c:v>0.38562129533726386</c:v>
              </c:pt>
              <c:pt idx="31">
                <c:v>0.38562130683100565</c:v>
              </c:pt>
              <c:pt idx="32">
                <c:v>0.38562131832474739</c:v>
              </c:pt>
              <c:pt idx="33">
                <c:v>0.38562132981848912</c:v>
              </c:pt>
              <c:pt idx="34">
                <c:v>0.38562134131223086</c:v>
              </c:pt>
              <c:pt idx="35">
                <c:v>0.38562135280597259</c:v>
              </c:pt>
              <c:pt idx="36">
                <c:v>0.38562136429971433</c:v>
              </c:pt>
              <c:pt idx="37">
                <c:v>0.38562137579345612</c:v>
              </c:pt>
              <c:pt idx="38">
                <c:v>0.38562138728719786</c:v>
              </c:pt>
              <c:pt idx="39">
                <c:v>0.38562139878093959</c:v>
              </c:pt>
              <c:pt idx="40">
                <c:v>0.38562141027468133</c:v>
              </c:pt>
              <c:pt idx="41">
                <c:v>0.38562142176842307</c:v>
              </c:pt>
              <c:pt idx="42">
                <c:v>0.38562143326216486</c:v>
              </c:pt>
              <c:pt idx="43">
                <c:v>0.38562144475590659</c:v>
              </c:pt>
              <c:pt idx="44">
                <c:v>0.38562145624964833</c:v>
              </c:pt>
              <c:pt idx="45">
                <c:v>0.38562146774339007</c:v>
              </c:pt>
              <c:pt idx="46">
                <c:v>0.3856214792371318</c:v>
              </c:pt>
              <c:pt idx="47">
                <c:v>0.38562149073087354</c:v>
              </c:pt>
              <c:pt idx="48">
                <c:v>0.38562150222461533</c:v>
              </c:pt>
              <c:pt idx="49">
                <c:v>0.38562151371835707</c:v>
              </c:pt>
              <c:pt idx="50">
                <c:v>0.3856215252120988</c:v>
              </c:pt>
            </c:numLit>
          </c:xVal>
          <c:yVal>
            <c:numLit>
              <c:formatCode>General</c:formatCode>
              <c:ptCount val="51"/>
              <c:pt idx="0">
                <c:v>0.11011419081183622</c:v>
              </c:pt>
              <c:pt idx="1">
                <c:v>0.1683084045414181</c:v>
              </c:pt>
              <c:pt idx="2">
                <c:v>0.25274403821928199</c:v>
              </c:pt>
              <c:pt idx="3">
                <c:v>0.37287961663122826</c:v>
              </c:pt>
              <c:pt idx="4">
                <c:v>0.54046673805093814</c:v>
              </c:pt>
              <c:pt idx="5">
                <c:v>0.76962985230234759</c:v>
              </c:pt>
              <c:pt idx="6">
                <c:v>1.076731561920385</c:v>
              </c:pt>
              <c:pt idx="7">
                <c:v>1.4799450414736721</c:v>
              </c:pt>
              <c:pt idx="8">
                <c:v>1.998464038764689</c:v>
              </c:pt>
              <c:pt idx="9">
                <c:v>2.6513050173122221</c:v>
              </c:pt>
              <c:pt idx="10">
                <c:v>3.4556969878220296</c:v>
              </c:pt>
              <c:pt idx="11">
                <c:v>4.4251115260201841</c:v>
              </c:pt>
              <c:pt idx="12">
                <c:v>5.5670534676186731</c:v>
              </c:pt>
              <c:pt idx="13">
                <c:v>6.8808037228213905</c:v>
              </c:pt>
              <c:pt idx="14">
                <c:v>8.3553674265990772</c:v>
              </c:pt>
              <c:pt idx="15">
                <c:v>9.9679199325495507</c:v>
              </c:pt>
              <c:pt idx="16">
                <c:v>11.683047286334604</c:v>
              </c:pt>
              <c:pt idx="17">
                <c:v>13.453036905148496</c:v>
              </c:pt>
              <c:pt idx="18">
                <c:v>15.219386218709225</c:v>
              </c:pt>
              <c:pt idx="19">
                <c:v>16.915566554590132</c:v>
              </c:pt>
              <c:pt idx="20">
                <c:v>18.470921557460283</c:v>
              </c:pt>
              <c:pt idx="21">
                <c:v>19.815415575900929</c:v>
              </c:pt>
              <c:pt idx="22">
                <c:v>20.884804364191329</c:v>
              </c:pt>
              <c:pt idx="23">
                <c:v>21.625703454963158</c:v>
              </c:pt>
              <c:pt idx="24">
                <c:v>22</c:v>
              </c:pt>
              <c:pt idx="25">
                <c:v>21.988101027485815</c:v>
              </c:pt>
              <c:pt idx="26">
                <c:v>21.590632841518957</c:v>
              </c:pt>
              <c:pt idx="27">
                <c:v>20.828386400432301</c:v>
              </c:pt>
              <c:pt idx="28">
                <c:v>19.740515305319313</c:v>
              </c:pt>
              <c:pt idx="29">
                <c:v>18.38120379220582</c:v>
              </c:pt>
              <c:pt idx="30">
                <c:v>16.815199350081556</c:v>
              </c:pt>
              <c:pt idx="31">
                <c:v>15.112722083505734</c:v>
              </c:pt>
              <c:pt idx="32">
                <c:v>13.344305535627889</c:v>
              </c:pt>
              <c:pt idx="33">
                <c:v>11.576089180493884</c:v>
              </c:pt>
              <c:pt idx="34">
                <c:v>9.8659828468238739</c:v>
              </c:pt>
              <c:pt idx="35">
                <c:v>8.260977774443008</c:v>
              </c:pt>
              <c:pt idx="36">
                <c:v>6.7957149972910527</c:v>
              </c:pt>
              <c:pt idx="37">
                <c:v>5.4922647649503942</c:v>
              </c:pt>
              <c:pt idx="38">
                <c:v>4.3609426876876434</c:v>
              </c:pt>
              <c:pt idx="39">
                <c:v>3.4019027844186378</c:v>
              </c:pt>
              <c:pt idx="40">
                <c:v>2.6072100632610113</c:v>
              </c:pt>
              <c:pt idx="41">
                <c:v>1.9631014971606944</c:v>
              </c:pt>
              <c:pt idx="42">
                <c:v>1.4521854785840764</c:v>
              </c:pt>
              <c:pt idx="43">
                <c:v>1.0553925667940784</c:v>
              </c:pt>
              <c:pt idx="44">
                <c:v>0.75356128499602826</c:v>
              </c:pt>
              <c:pt idx="45">
                <c:v>0.52861043305157573</c:v>
              </c:pt>
              <c:pt idx="46">
                <c:v>0.36430529902382697</c:v>
              </c:pt>
              <c:pt idx="47">
                <c:v>0.24666518240169555</c:v>
              </c:pt>
              <c:pt idx="48">
                <c:v>0.16408270979841394</c:v>
              </c:pt>
              <c:pt idx="49">
                <c:v>0.10723347848150817</c:v>
              </c:pt>
              <c:pt idx="50">
                <c:v>6.8851050959929813E-2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2DEB-477C-90A2-C240C72FCA57}"/>
            </c:ext>
          </c:extLst>
        </c:ser>
        <c:ser>
          <c:idx val="2"/>
          <c:order val="2"/>
          <c:tx>
            <c:v>Reference limits</c:v>
          </c:tx>
          <c:spPr>
            <a:ln w="25400">
              <a:solidFill>
                <a:srgbClr val="0000FF"/>
              </a:solidFill>
              <a:prstDash val="solid"/>
            </a:ln>
            <a:effectLst/>
          </c:spPr>
          <c:marker>
            <c:symbol val="none"/>
          </c:marker>
          <c:dPt>
            <c:idx val="2"/>
            <c:bubble3D val="0"/>
            <c:spPr>
              <a:ln w="25400" cap="rnd" cmpd="sng" algn="ctr">
                <a:noFill/>
                <a:prstDash val="solid"/>
                <a:round/>
              </a:ln>
              <a:effectLst/>
              <a:extLst>
                <a:ext uri="{91240B29-F687-4F45-9708-019B960494DF}">
                  <a14:hiddenLine xmlns:a14="http://schemas.microsoft.com/office/drawing/2010/main" w="25400" cap="rnd" cmpd="sng" algn="ctr">
                    <a:solidFill>
                      <a:srgbClr val="0000FF"/>
                    </a:solidFill>
                    <a:prstDash val="solid"/>
                    <a:round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7-2DEB-477C-90A2-C240C72FCA57}"/>
              </c:ext>
            </c:extLst>
          </c:dPt>
          <c:xVal>
            <c:numLit>
              <c:formatCode>General</c:formatCode>
              <c:ptCount val="4"/>
              <c:pt idx="0">
                <c:v>0.38562105501888277</c:v>
              </c:pt>
              <c:pt idx="1">
                <c:v>0.38562105501888277</c:v>
              </c:pt>
              <c:pt idx="2">
                <c:v>0.38562140112719268</c:v>
              </c:pt>
              <c:pt idx="3">
                <c:v>0.38562140112719268</c:v>
              </c:pt>
            </c:numLit>
          </c:xVal>
          <c:yVal>
            <c:numLit>
              <c:formatCode>General</c:formatCode>
              <c:ptCount val="4"/>
              <c:pt idx="0">
                <c:v>0</c:v>
              </c:pt>
              <c:pt idx="1">
                <c:v>22</c:v>
              </c:pt>
              <c:pt idx="2">
                <c:v>0</c:v>
              </c:pt>
              <c:pt idx="3">
                <c:v>22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6-2DEB-477C-90A2-C240C72FCA57}"/>
            </c:ext>
          </c:extLst>
        </c:ser>
        <c:ser>
          <c:idx val="3"/>
          <c:order val="3"/>
          <c:tx>
            <c:v>90% CI</c:v>
          </c:tx>
          <c:spPr>
            <a:ln w="12700">
              <a:solidFill>
                <a:srgbClr val="333333"/>
              </a:solidFill>
              <a:prstDash val="sysDash"/>
            </a:ln>
          </c:spPr>
          <c:marker>
            <c:symbol val="none"/>
          </c:marker>
          <c:dPt>
            <c:idx val="4"/>
            <c:bubble3D val="0"/>
            <c:spPr>
              <a:ln w="12700" cap="rnd" cmpd="sng" algn="ctr">
                <a:noFill/>
                <a:prstDash val="sysDash"/>
                <a:round/>
              </a:ln>
              <a:effectLst/>
              <a:extLst>
                <a:ext uri="{91240B29-F687-4F45-9708-019B960494DF}">
                  <a14:hiddenLine xmlns:a14="http://schemas.microsoft.com/office/drawing/2010/main" w="12700" cap="rnd" cmpd="sng" algn="ctr">
                    <a:solidFill>
                      <a:srgbClr val="333333"/>
                    </a:solidFill>
                    <a:prstDash val="sysDash"/>
                    <a:round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9-2DEB-477C-90A2-C240C72FCA57}"/>
              </c:ext>
            </c:extLst>
          </c:dPt>
          <c:xVal>
            <c:numLit>
              <c:formatCode>General</c:formatCode>
              <c:ptCount val="8"/>
              <c:pt idx="0">
                <c:v>0.38562102799766312</c:v>
              </c:pt>
              <c:pt idx="1">
                <c:v>0.38562102799766312</c:v>
              </c:pt>
              <c:pt idx="2">
                <c:v>0.38562108825910529</c:v>
              </c:pt>
              <c:pt idx="3">
                <c:v>0.38562108825910529</c:v>
              </c:pt>
              <c:pt idx="4">
                <c:v>0.38562136807795439</c:v>
              </c:pt>
              <c:pt idx="5">
                <c:v>0.38562136807795439</c:v>
              </c:pt>
              <c:pt idx="6">
                <c:v>0.38562143248162473</c:v>
              </c:pt>
              <c:pt idx="7">
                <c:v>0.38562143248162473</c:v>
              </c:pt>
            </c:numLit>
          </c:xVal>
          <c:yVal>
            <c:numLit>
              <c:formatCode>General</c:formatCode>
              <c:ptCount val="8"/>
              <c:pt idx="0">
                <c:v>0</c:v>
              </c:pt>
              <c:pt idx="1">
                <c:v>22</c:v>
              </c:pt>
              <c:pt idx="2">
                <c:v>22</c:v>
              </c:pt>
              <c:pt idx="3">
                <c:v>0</c:v>
              </c:pt>
              <c:pt idx="4">
                <c:v>0</c:v>
              </c:pt>
              <c:pt idx="5">
                <c:v>22</c:v>
              </c:pt>
              <c:pt idx="6">
                <c:v>22</c:v>
              </c:pt>
              <c:pt idx="7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8-2DEB-477C-90A2-C240C72FCA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4779056"/>
        <c:axId val="704782008"/>
      </c:scatterChart>
      <c:valAx>
        <c:axId val="704779056"/>
        <c:scaling>
          <c:orientation val="minMax"/>
          <c:max val="0.4"/>
          <c:min val="0.30000000000000004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Calcium (mg/dl)BoxCox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04782008"/>
        <c:crosses val="autoZero"/>
        <c:crossBetween val="midCat"/>
      </c:valAx>
      <c:valAx>
        <c:axId val="70478200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Count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04779056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overlay val="0"/>
    </c:legend>
    <c:plotVisOnly val="1"/>
    <c:dispBlanksAs val="gap"/>
    <c:showDLblsOverMax val="0"/>
  </c:chart>
  <c:spPr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Distribution of Anion Gap (mEq/L)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2.8645833333333332E-2"/>
          <c:y val="5.2380952380952382E-2"/>
          <c:w val="0.75"/>
          <c:h val="0.89523809523809528"/>
        </c:manualLayout>
      </c:layout>
      <c:scatterChart>
        <c:scatterStyle val="lineMarker"/>
        <c:varyColors val="0"/>
        <c:ser>
          <c:idx val="0"/>
          <c:order val="0"/>
          <c:tx>
            <c:v>Observed distribution</c:v>
          </c:tx>
          <c:spPr>
            <a:ln w="25400" cap="rnd" cmpd="sng" algn="ctr">
              <a:solidFill>
                <a:srgbClr val="000099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Lit>
              <c:formatCode>General</c:formatCode>
              <c:ptCount val="28"/>
              <c:pt idx="0">
                <c:v>18</c:v>
              </c:pt>
              <c:pt idx="1">
                <c:v>18</c:v>
              </c:pt>
              <c:pt idx="2">
                <c:v>19.333333333333332</c:v>
              </c:pt>
              <c:pt idx="3">
                <c:v>19.333333333333332</c:v>
              </c:pt>
              <c:pt idx="4">
                <c:v>19.333333333333332</c:v>
              </c:pt>
              <c:pt idx="5">
                <c:v>20.666666666666668</c:v>
              </c:pt>
              <c:pt idx="6">
                <c:v>20.666666666666668</c:v>
              </c:pt>
              <c:pt idx="7">
                <c:v>20.666666666666668</c:v>
              </c:pt>
              <c:pt idx="8">
                <c:v>22</c:v>
              </c:pt>
              <c:pt idx="9">
                <c:v>22</c:v>
              </c:pt>
              <c:pt idx="10">
                <c:v>22</c:v>
              </c:pt>
              <c:pt idx="11">
                <c:v>23.333333333333332</c:v>
              </c:pt>
              <c:pt idx="12">
                <c:v>23.333333333333332</c:v>
              </c:pt>
              <c:pt idx="13">
                <c:v>23.333333333333332</c:v>
              </c:pt>
              <c:pt idx="14">
                <c:v>24.666666666666668</c:v>
              </c:pt>
              <c:pt idx="15">
                <c:v>24.666666666666668</c:v>
              </c:pt>
              <c:pt idx="16">
                <c:v>24.666666666666668</c:v>
              </c:pt>
              <c:pt idx="17">
                <c:v>26</c:v>
              </c:pt>
              <c:pt idx="18">
                <c:v>26</c:v>
              </c:pt>
              <c:pt idx="19">
                <c:v>26</c:v>
              </c:pt>
              <c:pt idx="20">
                <c:v>27.333333333333332</c:v>
              </c:pt>
              <c:pt idx="21">
                <c:v>27.333333333333332</c:v>
              </c:pt>
              <c:pt idx="22">
                <c:v>27.333333333333332</c:v>
              </c:pt>
              <c:pt idx="23">
                <c:v>28.666666666666664</c:v>
              </c:pt>
              <c:pt idx="24">
                <c:v>28.666666666666664</c:v>
              </c:pt>
              <c:pt idx="25">
                <c:v>28.666666666666664</c:v>
              </c:pt>
              <c:pt idx="26">
                <c:v>30</c:v>
              </c:pt>
              <c:pt idx="27">
                <c:v>30</c:v>
              </c:pt>
            </c:numLit>
          </c:xVal>
          <c:yVal>
            <c:numLit>
              <c:formatCode>General</c:formatCode>
              <c:ptCount val="28"/>
              <c:pt idx="0">
                <c:v>0</c:v>
              </c:pt>
              <c:pt idx="1">
                <c:v>10</c:v>
              </c:pt>
              <c:pt idx="2">
                <c:v>10</c:v>
              </c:pt>
              <c:pt idx="3">
                <c:v>0</c:v>
              </c:pt>
              <c:pt idx="4">
                <c:v>13</c:v>
              </c:pt>
              <c:pt idx="5">
                <c:v>13</c:v>
              </c:pt>
              <c:pt idx="6">
                <c:v>0</c:v>
              </c:pt>
              <c:pt idx="7">
                <c:v>16</c:v>
              </c:pt>
              <c:pt idx="8">
                <c:v>16</c:v>
              </c:pt>
              <c:pt idx="9">
                <c:v>0</c:v>
              </c:pt>
              <c:pt idx="10">
                <c:v>29</c:v>
              </c:pt>
              <c:pt idx="11">
                <c:v>29</c:v>
              </c:pt>
              <c:pt idx="12">
                <c:v>0</c:v>
              </c:pt>
              <c:pt idx="13">
                <c:v>10</c:v>
              </c:pt>
              <c:pt idx="14">
                <c:v>10</c:v>
              </c:pt>
              <c:pt idx="15">
                <c:v>0</c:v>
              </c:pt>
              <c:pt idx="16">
                <c:v>1</c:v>
              </c:pt>
              <c:pt idx="17">
                <c:v>1</c:v>
              </c:pt>
              <c:pt idx="18">
                <c:v>0</c:v>
              </c:pt>
              <c:pt idx="19">
                <c:v>5</c:v>
              </c:pt>
              <c:pt idx="20">
                <c:v>5</c:v>
              </c:pt>
              <c:pt idx="21">
                <c:v>0</c:v>
              </c:pt>
              <c:pt idx="22">
                <c:v>2</c:v>
              </c:pt>
              <c:pt idx="23">
                <c:v>2</c:v>
              </c:pt>
              <c:pt idx="24">
                <c:v>0</c:v>
              </c:pt>
              <c:pt idx="25">
                <c:v>1</c:v>
              </c:pt>
              <c:pt idx="26">
                <c:v>1</c:v>
              </c:pt>
              <c:pt idx="27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2-614C-4D9D-98C7-4FFB074F3BE8}"/>
            </c:ext>
          </c:extLst>
        </c:ser>
        <c:ser>
          <c:idx val="1"/>
          <c:order val="1"/>
          <c:tx>
            <c:v>Fitted distribution</c:v>
          </c:tx>
          <c:spPr>
            <a:ln w="25400" cap="rnd" cmpd="sng" algn="ctr">
              <a:solidFill>
                <a:srgbClr val="FF00FF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Lit>
              <c:formatCode>General</c:formatCode>
              <c:ptCount val="51"/>
              <c:pt idx="0">
                <c:v>18</c:v>
              </c:pt>
              <c:pt idx="1">
                <c:v>18.239999999999998</c:v>
              </c:pt>
              <c:pt idx="2">
                <c:v>18.48</c:v>
              </c:pt>
              <c:pt idx="3">
                <c:v>18.72</c:v>
              </c:pt>
              <c:pt idx="4">
                <c:v>18.96</c:v>
              </c:pt>
              <c:pt idx="5">
                <c:v>19.2</c:v>
              </c:pt>
              <c:pt idx="6">
                <c:v>19.440000000000001</c:v>
              </c:pt>
              <c:pt idx="7">
                <c:v>19.68</c:v>
              </c:pt>
              <c:pt idx="8">
                <c:v>19.920000000000002</c:v>
              </c:pt>
              <c:pt idx="9">
                <c:v>20.16</c:v>
              </c:pt>
              <c:pt idx="10">
                <c:v>20.399999999999999</c:v>
              </c:pt>
              <c:pt idx="11">
                <c:v>20.64</c:v>
              </c:pt>
              <c:pt idx="12">
                <c:v>20.88</c:v>
              </c:pt>
              <c:pt idx="13">
                <c:v>21.12</c:v>
              </c:pt>
              <c:pt idx="14">
                <c:v>21.36</c:v>
              </c:pt>
              <c:pt idx="15">
                <c:v>21.6</c:v>
              </c:pt>
              <c:pt idx="16">
                <c:v>21.84</c:v>
              </c:pt>
              <c:pt idx="17">
                <c:v>22.08</c:v>
              </c:pt>
              <c:pt idx="18">
                <c:v>22.32</c:v>
              </c:pt>
              <c:pt idx="19">
                <c:v>22.56</c:v>
              </c:pt>
              <c:pt idx="20">
                <c:v>22.8</c:v>
              </c:pt>
              <c:pt idx="21">
                <c:v>23.04</c:v>
              </c:pt>
              <c:pt idx="22">
                <c:v>23.28</c:v>
              </c:pt>
              <c:pt idx="23">
                <c:v>23.52</c:v>
              </c:pt>
              <c:pt idx="24">
                <c:v>23.759999999999998</c:v>
              </c:pt>
              <c:pt idx="25">
                <c:v>24</c:v>
              </c:pt>
              <c:pt idx="26">
                <c:v>24.24</c:v>
              </c:pt>
              <c:pt idx="27">
                <c:v>24.48</c:v>
              </c:pt>
              <c:pt idx="28">
                <c:v>24.72</c:v>
              </c:pt>
              <c:pt idx="29">
                <c:v>24.96</c:v>
              </c:pt>
              <c:pt idx="30">
                <c:v>25.2</c:v>
              </c:pt>
              <c:pt idx="31">
                <c:v>25.44</c:v>
              </c:pt>
              <c:pt idx="32">
                <c:v>25.68</c:v>
              </c:pt>
              <c:pt idx="33">
                <c:v>25.919999999999998</c:v>
              </c:pt>
              <c:pt idx="34">
                <c:v>26.16</c:v>
              </c:pt>
              <c:pt idx="35">
                <c:v>26.4</c:v>
              </c:pt>
              <c:pt idx="36">
                <c:v>26.64</c:v>
              </c:pt>
              <c:pt idx="37">
                <c:v>26.88</c:v>
              </c:pt>
              <c:pt idx="38">
                <c:v>27.12</c:v>
              </c:pt>
              <c:pt idx="39">
                <c:v>27.36</c:v>
              </c:pt>
              <c:pt idx="40">
                <c:v>27.6</c:v>
              </c:pt>
              <c:pt idx="41">
                <c:v>27.84</c:v>
              </c:pt>
              <c:pt idx="42">
                <c:v>28.08</c:v>
              </c:pt>
              <c:pt idx="43">
                <c:v>28.32</c:v>
              </c:pt>
              <c:pt idx="44">
                <c:v>28.56</c:v>
              </c:pt>
              <c:pt idx="45">
                <c:v>28.8</c:v>
              </c:pt>
              <c:pt idx="46">
                <c:v>29.04</c:v>
              </c:pt>
              <c:pt idx="47">
                <c:v>29.28</c:v>
              </c:pt>
              <c:pt idx="48">
                <c:v>29.52</c:v>
              </c:pt>
              <c:pt idx="49">
                <c:v>29.759999999999998</c:v>
              </c:pt>
              <c:pt idx="50">
                <c:v>30</c:v>
              </c:pt>
            </c:numLit>
          </c:xVal>
          <c:yVal>
            <c:numLit>
              <c:formatCode>General</c:formatCode>
              <c:ptCount val="51"/>
              <c:pt idx="0">
                <c:v>6.4413373641327762</c:v>
              </c:pt>
              <c:pt idx="1">
                <c:v>7.6595244815316725</c:v>
              </c:pt>
              <c:pt idx="2">
                <c:v>9.0121606368664864</c:v>
              </c:pt>
              <c:pt idx="3">
                <c:v>10.491978515102778</c:v>
              </c:pt>
              <c:pt idx="4">
                <c:v>12.086128680154006</c:v>
              </c:pt>
              <c:pt idx="5">
                <c:v>13.775849449672869</c:v>
              </c:pt>
              <c:pt idx="6">
                <c:v>15.536418630377065</c:v>
              </c:pt>
              <c:pt idx="7">
                <c:v>17.337432952508266</c:v>
              </c:pt>
              <c:pt idx="8">
                <c:v>19.143442014992285</c:v>
              </c:pt>
              <c:pt idx="9">
                <c:v>20.914939496259333</c:v>
              </c:pt>
              <c:pt idx="10">
                <c:v>22.609687033352472</c:v>
              </c:pt>
              <c:pt idx="11">
                <c:v>24.184317841128156</c:v>
              </c:pt>
              <c:pt idx="12">
                <c:v>25.596140524857617</c:v>
              </c:pt>
              <c:pt idx="13">
                <c:v>26.805041414859367</c:v>
              </c:pt>
              <c:pt idx="14">
                <c:v>27.775368669203012</c:v>
              </c:pt>
              <c:pt idx="15">
                <c:v>28.477675341837532</c:v>
              </c:pt>
              <c:pt idx="16">
                <c:v>28.890202756828234</c:v>
              </c:pt>
              <c:pt idx="17">
                <c:v>29</c:v>
              </c:pt>
              <c:pt idx="18">
                <c:v>28.803599180276734</c:v>
              </c:pt>
              <c:pt idx="19">
                <c:v>28.307197341697112</c:v>
              </c:pt>
              <c:pt idx="20">
                <c:v>27.526331713540738</c:v>
              </c:pt>
              <c:pt idx="21">
                <c:v>26.485072040659546</c:v>
              </c:pt>
              <c:pt idx="22">
                <c:v>25.214788566873903</c:v>
              </c:pt>
              <c:pt idx="23">
                <c:v>23.752583632775398</c:v>
              </c:pt>
              <c:pt idx="24">
                <c:v>22.139496192969538</c:v>
              </c:pt>
              <c:pt idx="25">
                <c:v>20.418600150154418</c:v>
              </c:pt>
              <c:pt idx="26">
                <c:v>18.633118596477214</c:v>
              </c:pt>
              <c:pt idx="27">
                <c:v>16.824667284303931</c:v>
              </c:pt>
              <c:pt idx="28">
                <c:v>15.031723337117944</c:v>
              </c:pt>
              <c:pt idx="29">
                <c:v>13.288391537306024</c:v>
              </c:pt>
              <c:pt idx="30">
                <c:v>11.62351313919681</c:v>
              </c:pt>
              <c:pt idx="31">
                <c:v>10.060133840493634</c:v>
              </c:pt>
              <c:pt idx="32">
                <c:v>8.6153209141486631</c:v>
              </c:pt>
              <c:pt idx="33">
                <c:v>7.3002967251248227</c:v>
              </c:pt>
              <c:pt idx="34">
                <c:v>6.1208384751651046</c:v>
              </c:pt>
              <c:pt idx="35">
                <c:v>5.0778828593587084</c:v>
              </c:pt>
              <c:pt idx="36">
                <c:v>4.1682694939053242</c:v>
              </c:pt>
              <c:pt idx="37">
                <c:v>3.3855579714481556</c:v>
              </c:pt>
              <c:pt idx="38">
                <c:v>2.7208592247539558</c:v>
              </c:pt>
              <c:pt idx="39">
                <c:v>2.1636312362905747</c:v>
              </c:pt>
              <c:pt idx="40">
                <c:v>1.7024006090044839</c:v>
              </c:pt>
              <c:pt idx="41">
                <c:v>1.3253837515129687</c:v>
              </c:pt>
              <c:pt idx="42">
                <c:v>1.0209932502771226</c:v>
              </c:pt>
              <c:pt idx="43">
                <c:v>0.77822549211987657</c:v>
              </c:pt>
              <c:pt idx="44">
                <c:v>0.58693416115761154</c:v>
              </c:pt>
              <c:pt idx="45">
                <c:v>0.43800056910658869</c:v>
              </c:pt>
              <c:pt idx="46">
                <c:v>0.32341586118280469</c:v>
              </c:pt>
              <c:pt idx="47">
                <c:v>0.23629215774752035</c:v>
              </c:pt>
              <c:pt idx="48">
                <c:v>0.17081997504827806</c:v>
              </c:pt>
              <c:pt idx="49">
                <c:v>0.12218822412883046</c:v>
              </c:pt>
              <c:pt idx="50">
                <c:v>8.6481139717130728E-2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614C-4D9D-98C7-4FFB074F3BE8}"/>
            </c:ext>
          </c:extLst>
        </c:ser>
        <c:ser>
          <c:idx val="2"/>
          <c:order val="2"/>
          <c:tx>
            <c:v>Reference limits</c:v>
          </c:tx>
          <c:spPr>
            <a:ln w="25400">
              <a:solidFill>
                <a:srgbClr val="0000FF"/>
              </a:solidFill>
              <a:prstDash val="solid"/>
            </a:ln>
            <a:effectLst/>
          </c:spPr>
          <c:marker>
            <c:symbol val="none"/>
          </c:marker>
          <c:dPt>
            <c:idx val="2"/>
            <c:bubble3D val="0"/>
            <c:spPr>
              <a:ln w="25400" cap="rnd" cmpd="sng" algn="ctr">
                <a:noFill/>
                <a:prstDash val="solid"/>
                <a:round/>
              </a:ln>
              <a:effectLst/>
              <a:extLst>
                <a:ext uri="{91240B29-F687-4F45-9708-019B960494DF}">
                  <a14:hiddenLine xmlns:a14="http://schemas.microsoft.com/office/drawing/2010/main" w="25400" cap="rnd" cmpd="sng" algn="ctr">
                    <a:solidFill>
                      <a:srgbClr val="0000FF"/>
                    </a:solidFill>
                    <a:prstDash val="solid"/>
                    <a:round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5-614C-4D9D-98C7-4FFB074F3BE8}"/>
              </c:ext>
            </c:extLst>
          </c:dPt>
          <c:xVal>
            <c:numLit>
              <c:formatCode>General</c:formatCode>
              <c:ptCount val="4"/>
              <c:pt idx="0">
                <c:v>18.489960084246153</c:v>
              </c:pt>
              <c:pt idx="1">
                <c:v>18.489960084246153</c:v>
              </c:pt>
              <c:pt idx="2">
                <c:v>27.876636861064945</c:v>
              </c:pt>
              <c:pt idx="3">
                <c:v>27.876636861064945</c:v>
              </c:pt>
            </c:numLit>
          </c:xVal>
          <c:yVal>
            <c:numLit>
              <c:formatCode>General</c:formatCode>
              <c:ptCount val="4"/>
              <c:pt idx="0">
                <c:v>0</c:v>
              </c:pt>
              <c:pt idx="1">
                <c:v>29</c:v>
              </c:pt>
              <c:pt idx="2">
                <c:v>0</c:v>
              </c:pt>
              <c:pt idx="3">
                <c:v>29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614C-4D9D-98C7-4FFB074F3BE8}"/>
            </c:ext>
          </c:extLst>
        </c:ser>
        <c:ser>
          <c:idx val="3"/>
          <c:order val="3"/>
          <c:tx>
            <c:v>90% CI</c:v>
          </c:tx>
          <c:spPr>
            <a:ln w="12700">
              <a:solidFill>
                <a:srgbClr val="333333"/>
              </a:solidFill>
              <a:prstDash val="sysDash"/>
            </a:ln>
          </c:spPr>
          <c:marker>
            <c:symbol val="none"/>
          </c:marker>
          <c:dPt>
            <c:idx val="4"/>
            <c:bubble3D val="0"/>
            <c:spPr>
              <a:ln w="12700" cap="rnd" cmpd="sng" algn="ctr">
                <a:noFill/>
                <a:prstDash val="sysDash"/>
                <a:round/>
              </a:ln>
              <a:effectLst/>
              <a:extLst>
                <a:ext uri="{91240B29-F687-4F45-9708-019B960494DF}">
                  <a14:hiddenLine xmlns:a14="http://schemas.microsoft.com/office/drawing/2010/main" w="12700" cap="rnd" cmpd="sng" algn="ctr">
                    <a:solidFill>
                      <a:srgbClr val="333333"/>
                    </a:solidFill>
                    <a:prstDash val="sysDash"/>
                    <a:round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7-614C-4D9D-98C7-4FFB074F3BE8}"/>
              </c:ext>
            </c:extLst>
          </c:dPt>
          <c:xVal>
            <c:numLit>
              <c:formatCode>General</c:formatCode>
              <c:ptCount val="8"/>
              <c:pt idx="0">
                <c:v>18.175345172715403</c:v>
              </c:pt>
              <c:pt idx="1">
                <c:v>18.175345172715403</c:v>
              </c:pt>
              <c:pt idx="2">
                <c:v>18.880637191067269</c:v>
              </c:pt>
              <c:pt idx="3">
                <c:v>18.880637191067269</c:v>
              </c:pt>
              <c:pt idx="4">
                <c:v>26.611291280095582</c:v>
              </c:pt>
              <c:pt idx="5">
                <c:v>26.611291280095582</c:v>
              </c:pt>
              <c:pt idx="6">
                <c:v>29.068338450780452</c:v>
              </c:pt>
              <c:pt idx="7">
                <c:v>29.068338450780452</c:v>
              </c:pt>
            </c:numLit>
          </c:xVal>
          <c:yVal>
            <c:numLit>
              <c:formatCode>General</c:formatCode>
              <c:ptCount val="8"/>
              <c:pt idx="0">
                <c:v>0</c:v>
              </c:pt>
              <c:pt idx="1">
                <c:v>29</c:v>
              </c:pt>
              <c:pt idx="2">
                <c:v>29</c:v>
              </c:pt>
              <c:pt idx="3">
                <c:v>0</c:v>
              </c:pt>
              <c:pt idx="4">
                <c:v>0</c:v>
              </c:pt>
              <c:pt idx="5">
                <c:v>29</c:v>
              </c:pt>
              <c:pt idx="6">
                <c:v>29</c:v>
              </c:pt>
              <c:pt idx="7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6-614C-4D9D-98C7-4FFB074F3B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1513176"/>
        <c:axId val="568306152"/>
      </c:scatterChart>
      <c:valAx>
        <c:axId val="341513176"/>
        <c:scaling>
          <c:orientation val="minMax"/>
          <c:max val="33"/>
          <c:min val="16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Anion Gap (mEq/L)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68306152"/>
        <c:crosses val="autoZero"/>
        <c:crossBetween val="midCat"/>
      </c:valAx>
      <c:valAx>
        <c:axId val="56830615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Count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41513176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overlay val="0"/>
    </c:legend>
    <c:plotVisOnly val="1"/>
    <c:dispBlanksAs val="gap"/>
    <c:showDLblsOverMax val="0"/>
  </c:chart>
  <c:spPr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QQ-Plot of Calcium (mg/dl)BoxCox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>
              <a:noFill/>
            </a:ln>
            <a:effectLst/>
          </c:spPr>
          <c:marker>
            <c:symbol val="circle"/>
            <c:size val="3"/>
            <c:spPr>
              <a:noFill/>
              <a:ln>
                <a:solidFill>
                  <a:srgbClr val="808080"/>
                </a:solidFill>
                <a:prstDash val="solid"/>
              </a:ln>
            </c:spPr>
          </c:marker>
          <c:trendline>
            <c:spPr>
              <a:ln w="12700">
                <a:solidFill>
                  <a:srgbClr val="FF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Lit>
              <c:formatCode>General</c:formatCode>
              <c:ptCount val="87"/>
              <c:pt idx="0">
                <c:v>0.3856209505250115</c:v>
              </c:pt>
              <c:pt idx="1">
                <c:v>0.38562106342670061</c:v>
              </c:pt>
              <c:pt idx="2">
                <c:v>0.38562107725906924</c:v>
              </c:pt>
              <c:pt idx="3">
                <c:v>0.38562110474077149</c:v>
              </c:pt>
              <c:pt idx="4">
                <c:v>0.38562110474077149</c:v>
              </c:pt>
              <c:pt idx="5">
                <c:v>0.38562110474077149</c:v>
              </c:pt>
              <c:pt idx="6">
                <c:v>0.38562110474077149</c:v>
              </c:pt>
              <c:pt idx="7">
                <c:v>0.38562111839079249</c:v>
              </c:pt>
              <c:pt idx="8">
                <c:v>0.38562114551087517</c:v>
              </c:pt>
              <c:pt idx="9">
                <c:v>0.38562114551087517</c:v>
              </c:pt>
              <c:pt idx="10">
                <c:v>0.38562114551087517</c:v>
              </c:pt>
              <c:pt idx="11">
                <c:v>0.3856211589816102</c:v>
              </c:pt>
              <c:pt idx="12">
                <c:v>0.3856211589816102</c:v>
              </c:pt>
              <c:pt idx="13">
                <c:v>0.3856211589816102</c:v>
              </c:pt>
              <c:pt idx="14">
                <c:v>0.3856211589816102</c:v>
              </c:pt>
              <c:pt idx="15">
                <c:v>0.3856211589816102</c:v>
              </c:pt>
              <c:pt idx="16">
                <c:v>0.3856211589816102</c:v>
              </c:pt>
              <c:pt idx="17">
                <c:v>0.38562117239325272</c:v>
              </c:pt>
              <c:pt idx="18">
                <c:v>0.38562117239325272</c:v>
              </c:pt>
              <c:pt idx="19">
                <c:v>0.38562117239325272</c:v>
              </c:pt>
              <c:pt idx="20">
                <c:v>0.38562117239325272</c:v>
              </c:pt>
              <c:pt idx="21">
                <c:v>0.38562118574613369</c:v>
              </c:pt>
              <c:pt idx="22">
                <c:v>0.38562118574613369</c:v>
              </c:pt>
              <c:pt idx="23">
                <c:v>0.38562118574613369</c:v>
              </c:pt>
              <c:pt idx="24">
                <c:v>0.38562118574613369</c:v>
              </c:pt>
              <c:pt idx="25">
                <c:v>0.38562118574613369</c:v>
              </c:pt>
              <c:pt idx="26">
                <c:v>0.38562118574613369</c:v>
              </c:pt>
              <c:pt idx="27">
                <c:v>0.3856211990405819</c:v>
              </c:pt>
              <c:pt idx="28">
                <c:v>0.3856211990405819</c:v>
              </c:pt>
              <c:pt idx="29">
                <c:v>0.3856211990405819</c:v>
              </c:pt>
              <c:pt idx="30">
                <c:v>0.3856211990405819</c:v>
              </c:pt>
              <c:pt idx="31">
                <c:v>0.3856211990405819</c:v>
              </c:pt>
              <c:pt idx="32">
                <c:v>0.3856211990405819</c:v>
              </c:pt>
              <c:pt idx="33">
                <c:v>0.3856211990405819</c:v>
              </c:pt>
              <c:pt idx="34">
                <c:v>0.3856211990405819</c:v>
              </c:pt>
              <c:pt idx="35">
                <c:v>0.3856211990405819</c:v>
              </c:pt>
              <c:pt idx="36">
                <c:v>0.38562121227692375</c:v>
              </c:pt>
              <c:pt idx="37">
                <c:v>0.38562121227692375</c:v>
              </c:pt>
              <c:pt idx="38">
                <c:v>0.38562121227692375</c:v>
              </c:pt>
              <c:pt idx="39">
                <c:v>0.38562122545548355</c:v>
              </c:pt>
              <c:pt idx="40">
                <c:v>0.38562122545548355</c:v>
              </c:pt>
              <c:pt idx="41">
                <c:v>0.38562122545548355</c:v>
              </c:pt>
              <c:pt idx="42">
                <c:v>0.38562122545548355</c:v>
              </c:pt>
              <c:pt idx="43">
                <c:v>0.38562122545548355</c:v>
              </c:pt>
              <c:pt idx="44">
                <c:v>0.38562123857658326</c:v>
              </c:pt>
              <c:pt idx="45">
                <c:v>0.38562123857658326</c:v>
              </c:pt>
              <c:pt idx="46">
                <c:v>0.38562123857658326</c:v>
              </c:pt>
              <c:pt idx="47">
                <c:v>0.38562123857658326</c:v>
              </c:pt>
              <c:pt idx="48">
                <c:v>0.38562123857658326</c:v>
              </c:pt>
              <c:pt idx="49">
                <c:v>0.38562123857658326</c:v>
              </c:pt>
              <c:pt idx="50">
                <c:v>0.38562123857658326</c:v>
              </c:pt>
              <c:pt idx="51">
                <c:v>0.38562123857658326</c:v>
              </c:pt>
              <c:pt idx="52">
                <c:v>0.38562123857658326</c:v>
              </c:pt>
              <c:pt idx="53">
                <c:v>0.38562125164054284</c:v>
              </c:pt>
              <c:pt idx="54">
                <c:v>0.38562125164054284</c:v>
              </c:pt>
              <c:pt idx="55">
                <c:v>0.38562125164054284</c:v>
              </c:pt>
              <c:pt idx="56">
                <c:v>0.38562125164054284</c:v>
              </c:pt>
              <c:pt idx="57">
                <c:v>0.38562125164054284</c:v>
              </c:pt>
              <c:pt idx="58">
                <c:v>0.38562125164054284</c:v>
              </c:pt>
              <c:pt idx="59">
                <c:v>0.38562125164054284</c:v>
              </c:pt>
              <c:pt idx="60">
                <c:v>0.38562126464767993</c:v>
              </c:pt>
              <c:pt idx="61">
                <c:v>0.38562126464767993</c:v>
              </c:pt>
              <c:pt idx="62">
                <c:v>0.38562127759831016</c:v>
              </c:pt>
              <c:pt idx="63">
                <c:v>0.38562127759831016</c:v>
              </c:pt>
              <c:pt idx="64">
                <c:v>0.38562127759831016</c:v>
              </c:pt>
              <c:pt idx="65">
                <c:v>0.38562129049274685</c:v>
              </c:pt>
              <c:pt idx="66">
                <c:v>0.38562129049274685</c:v>
              </c:pt>
              <c:pt idx="67">
                <c:v>0.38562129049274685</c:v>
              </c:pt>
              <c:pt idx="68">
                <c:v>0.38562129049274685</c:v>
              </c:pt>
              <c:pt idx="69">
                <c:v>0.38562129049274685</c:v>
              </c:pt>
              <c:pt idx="70">
                <c:v>0.3856213033313014</c:v>
              </c:pt>
              <c:pt idx="71">
                <c:v>0.3856213033313014</c:v>
              </c:pt>
              <c:pt idx="72">
                <c:v>0.38562132884199868</c:v>
              </c:pt>
              <c:pt idx="73">
                <c:v>0.38562132884199868</c:v>
              </c:pt>
              <c:pt idx="74">
                <c:v>0.38562132884199868</c:v>
              </c:pt>
              <c:pt idx="75">
                <c:v>0.38562132884199868</c:v>
              </c:pt>
              <c:pt idx="76">
                <c:v>0.38562134151475363</c:v>
              </c:pt>
              <c:pt idx="77">
                <c:v>0.38562134151475363</c:v>
              </c:pt>
              <c:pt idx="78">
                <c:v>0.38562134151475363</c:v>
              </c:pt>
              <c:pt idx="79">
                <c:v>0.38562134151475363</c:v>
              </c:pt>
              <c:pt idx="80">
                <c:v>0.38562134151475363</c:v>
              </c:pt>
              <c:pt idx="81">
                <c:v>0.38562134151475363</c:v>
              </c:pt>
              <c:pt idx="82">
                <c:v>0.38562135413285081</c:v>
              </c:pt>
              <c:pt idx="83">
                <c:v>0.38562137920627387</c:v>
              </c:pt>
              <c:pt idx="84">
                <c:v>0.38562139166219572</c:v>
              </c:pt>
              <c:pt idx="85">
                <c:v>0.38562144095414491</c:v>
              </c:pt>
              <c:pt idx="86">
                <c:v>0.3856215252120988</c:v>
              </c:pt>
            </c:numLit>
          </c:xVal>
          <c:yVal>
            <c:numLit>
              <c:formatCode>General</c:formatCode>
              <c:ptCount val="87"/>
              <c:pt idx="0">
                <c:v>-2.4489672458533276</c:v>
              </c:pt>
              <c:pt idx="1">
                <c:v>-2.0830212826087258</c:v>
              </c:pt>
              <c:pt idx="2">
                <c:v>-1.8795317697667033</c:v>
              </c:pt>
              <c:pt idx="3">
                <c:v>-1.7330062615488429</c:v>
              </c:pt>
              <c:pt idx="4">
                <c:v>-1.6163568038199712</c:v>
              </c:pt>
              <c:pt idx="5">
                <c:v>-1.5182958711477827</c:v>
              </c:pt>
              <c:pt idx="6">
                <c:v>-1.432983809853809</c:v>
              </c:pt>
              <c:pt idx="7">
                <c:v>-1.3569877581830123</c:v>
              </c:pt>
              <c:pt idx="8">
                <c:v>-1.2881098230818395</c:v>
              </c:pt>
              <c:pt idx="9">
                <c:v>-1.2248536344905629</c:v>
              </c:pt>
              <c:pt idx="10">
                <c:v>-1.1661519677414784</c:v>
              </c:pt>
              <c:pt idx="11">
                <c:v>-1.111215398468782</c:v>
              </c:pt>
              <c:pt idx="12">
                <c:v>-1.0594425485673677</c:v>
              </c:pt>
              <c:pt idx="13">
                <c:v>-1.010364025045198</c:v>
              </c:pt>
              <c:pt idx="14">
                <c:v>-0.96360588942493208</c:v>
              </c:pt>
              <c:pt idx="15">
                <c:v>-0.91886499936745059</c:v>
              </c:pt>
              <c:pt idx="16">
                <c:v>-0.87589185983508089</c:v>
              </c:pt>
              <c:pt idx="17">
                <c:v>-0.83447838739500924</c:v>
              </c:pt>
              <c:pt idx="18">
                <c:v>-0.7944489837219052</c:v>
              </c:pt>
              <c:pt idx="19">
                <c:v>-0.75565389502414559</c:v>
              </c:pt>
              <c:pt idx="20">
                <c:v>-0.71796418595820355</c:v>
              </c:pt>
              <c:pt idx="21">
                <c:v>-0.68126787641547226</c:v>
              </c:pt>
              <c:pt idx="22">
                <c:v>-0.64546693066658523</c:v>
              </c:pt>
              <c:pt idx="23">
                <c:v>-0.61047488112387571</c:v>
              </c:pt>
              <c:pt idx="24">
                <c:v>-0.57621493131135404</c:v>
              </c:pt>
              <c:pt idx="25">
                <c:v>-0.54261842532509308</c:v>
              </c:pt>
              <c:pt idx="26">
                <c:v>-0.50962360082863845</c:v>
              </c:pt>
              <c:pt idx="27">
                <c:v>-0.47717456370852018</c:v>
              </c:pt>
              <c:pt idx="28">
                <c:v>-0.44522043766537656</c:v>
              </c:pt>
              <c:pt idx="29">
                <c:v>-0.41371465305055949</c:v>
              </c:pt>
              <c:pt idx="30">
                <c:v>-0.38261434739328182</c:v>
              </c:pt>
              <c:pt idx="31">
                <c:v>-0.3518798561284715</c:v>
              </c:pt>
              <c:pt idx="32">
                <c:v>-0.32147427660366423</c:v>
              </c:pt>
              <c:pt idx="33">
                <c:v>-0.29136309191608428</c:v>
              </c:pt>
              <c:pt idx="34">
                <c:v>-0.26151384379327924</c:v>
              </c:pt>
              <c:pt idx="35">
                <c:v>-0.23189584578660219</c:v>
              </c:pt>
              <c:pt idx="36">
                <c:v>-0.2024799296445278</c:v>
              </c:pt>
              <c:pt idx="37">
                <c:v>-0.17323821898051742</c:v>
              </c:pt>
              <c:pt idx="38">
                <c:v>-0.14414392532783379</c:v>
              </c:pt>
              <c:pt idx="39">
                <c:v>-0.11517116244059228</c:v>
              </c:pt>
              <c:pt idx="40">
                <c:v>-8.6294775300705839E-2</c:v>
              </c:pt>
              <c:pt idx="41">
                <c:v>-5.7490180757267487E-2</c:v>
              </c:pt>
              <c:pt idx="42">
                <c:v>-2.8733217083007002E-2</c:v>
              </c:pt>
              <c:pt idx="43">
                <c:v>0</c:v>
              </c:pt>
              <c:pt idx="44">
                <c:v>2.8733217083007002E-2</c:v>
              </c:pt>
              <c:pt idx="45">
                <c:v>5.7490180757267348E-2</c:v>
              </c:pt>
              <c:pt idx="46">
                <c:v>8.6294775300705978E-2</c:v>
              </c:pt>
              <c:pt idx="47">
                <c:v>0.11517116244059228</c:v>
              </c:pt>
              <c:pt idx="48">
                <c:v>0.14414392532783379</c:v>
              </c:pt>
              <c:pt idx="49">
                <c:v>0.17323821898051742</c:v>
              </c:pt>
              <c:pt idx="50">
                <c:v>0.2024799296445276</c:v>
              </c:pt>
              <c:pt idx="51">
                <c:v>0.23189584578660233</c:v>
              </c:pt>
              <c:pt idx="52">
                <c:v>0.26151384379327924</c:v>
              </c:pt>
              <c:pt idx="53">
                <c:v>0.29136309191608428</c:v>
              </c:pt>
              <c:pt idx="54">
                <c:v>0.32147427660366407</c:v>
              </c:pt>
              <c:pt idx="55">
                <c:v>0.35187985612847134</c:v>
              </c:pt>
              <c:pt idx="56">
                <c:v>0.38261434739328198</c:v>
              </c:pt>
              <c:pt idx="57">
                <c:v>0.41371465305055949</c:v>
              </c:pt>
              <c:pt idx="58">
                <c:v>0.44522043766537656</c:v>
              </c:pt>
              <c:pt idx="59">
                <c:v>0.47717456370852002</c:v>
              </c:pt>
              <c:pt idx="60">
                <c:v>0.50962360082863856</c:v>
              </c:pt>
              <c:pt idx="61">
                <c:v>0.5426184253250933</c:v>
              </c:pt>
              <c:pt idx="62">
                <c:v>0.57621493131135404</c:v>
              </c:pt>
              <c:pt idx="63">
                <c:v>0.61047488112387571</c:v>
              </c:pt>
              <c:pt idx="64">
                <c:v>0.64546693066658478</c:v>
              </c:pt>
              <c:pt idx="65">
                <c:v>0.68126787641547237</c:v>
              </c:pt>
              <c:pt idx="66">
                <c:v>0.71796418595820355</c:v>
              </c:pt>
              <c:pt idx="67">
                <c:v>0.75565389502414559</c:v>
              </c:pt>
              <c:pt idx="68">
                <c:v>0.7944489837219052</c:v>
              </c:pt>
              <c:pt idx="69">
                <c:v>0.83447838739500924</c:v>
              </c:pt>
              <c:pt idx="70">
                <c:v>0.87589185983508044</c:v>
              </c:pt>
              <c:pt idx="71">
                <c:v>0.91886499936745059</c:v>
              </c:pt>
              <c:pt idx="72">
                <c:v>0.96360588942493208</c:v>
              </c:pt>
              <c:pt idx="73">
                <c:v>1.010364025045198</c:v>
              </c:pt>
              <c:pt idx="74">
                <c:v>1.0594425485673675</c:v>
              </c:pt>
              <c:pt idx="75">
                <c:v>1.1112153984687827</c:v>
              </c:pt>
              <c:pt idx="76">
                <c:v>1.1661519677414784</c:v>
              </c:pt>
              <c:pt idx="77">
                <c:v>1.2248536344905629</c:v>
              </c:pt>
              <c:pt idx="78">
                <c:v>1.2881098230818395</c:v>
              </c:pt>
              <c:pt idx="79">
                <c:v>1.3569877581830108</c:v>
              </c:pt>
              <c:pt idx="80">
                <c:v>1.432983809853807</c:v>
              </c:pt>
              <c:pt idx="81">
                <c:v>1.518295871147783</c:v>
              </c:pt>
              <c:pt idx="82">
                <c:v>1.6163568038199712</c:v>
              </c:pt>
              <c:pt idx="83">
                <c:v>1.7330062615488424</c:v>
              </c:pt>
              <c:pt idx="84">
                <c:v>1.8795317697667029</c:v>
              </c:pt>
              <c:pt idx="85">
                <c:v>2.0830212826087267</c:v>
              </c:pt>
              <c:pt idx="86">
                <c:v>2.448967245853328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8A13-4965-85C6-FF7F4B6531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3720280"/>
        <c:axId val="573723232"/>
      </c:scatterChart>
      <c:valAx>
        <c:axId val="5737202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Calcium (mg/dl)BoxCox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73723232"/>
        <c:crosses val="autoZero"/>
        <c:crossBetween val="midCat"/>
      </c:valAx>
      <c:valAx>
        <c:axId val="57372323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Expected Value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73720280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x"/>
            <c:size val="5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xVal>
            <c:numLit>
              <c:formatCode>General</c:formatCode>
              <c:ptCount val="1"/>
              <c:pt idx="0">
                <c:v>140</c:v>
              </c:pt>
            </c:numLit>
          </c:xVal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2-B790-4EB3-8C6D-5E746CF8BADE}"/>
            </c:ext>
          </c:extLst>
        </c:ser>
        <c:ser>
          <c:idx val="1"/>
          <c:order val="1"/>
          <c:spPr>
            <a:ln w="19050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969696"/>
                </a:solidFill>
                <a:prstDash val="solid"/>
              </a:ln>
            </c:spPr>
          </c:marker>
          <c:xVal>
            <c:numLit>
              <c:formatCode>General</c:formatCode>
              <c:ptCount val="83"/>
              <c:pt idx="0">
                <c:v>142</c:v>
              </c:pt>
              <c:pt idx="1">
                <c:v>142</c:v>
              </c:pt>
              <c:pt idx="2">
                <c:v>142</c:v>
              </c:pt>
              <c:pt idx="3">
                <c:v>142</c:v>
              </c:pt>
              <c:pt idx="4">
                <c:v>143</c:v>
              </c:pt>
              <c:pt idx="5">
                <c:v>143</c:v>
              </c:pt>
              <c:pt idx="6">
                <c:v>143</c:v>
              </c:pt>
              <c:pt idx="7">
                <c:v>143</c:v>
              </c:pt>
              <c:pt idx="8">
                <c:v>143</c:v>
              </c:pt>
              <c:pt idx="9">
                <c:v>143</c:v>
              </c:pt>
              <c:pt idx="10">
                <c:v>144</c:v>
              </c:pt>
              <c:pt idx="11">
                <c:v>144</c:v>
              </c:pt>
              <c:pt idx="12">
                <c:v>144</c:v>
              </c:pt>
              <c:pt idx="13">
                <c:v>144</c:v>
              </c:pt>
              <c:pt idx="14">
                <c:v>144</c:v>
              </c:pt>
              <c:pt idx="15">
                <c:v>144</c:v>
              </c:pt>
              <c:pt idx="16">
                <c:v>144</c:v>
              </c:pt>
              <c:pt idx="17">
                <c:v>144</c:v>
              </c:pt>
              <c:pt idx="18">
                <c:v>144</c:v>
              </c:pt>
              <c:pt idx="19">
                <c:v>144</c:v>
              </c:pt>
              <c:pt idx="20">
                <c:v>145</c:v>
              </c:pt>
              <c:pt idx="21">
                <c:v>145</c:v>
              </c:pt>
              <c:pt idx="22">
                <c:v>145</c:v>
              </c:pt>
              <c:pt idx="23">
                <c:v>145</c:v>
              </c:pt>
              <c:pt idx="24">
                <c:v>145</c:v>
              </c:pt>
              <c:pt idx="25">
                <c:v>145</c:v>
              </c:pt>
              <c:pt idx="26">
                <c:v>145</c:v>
              </c:pt>
              <c:pt idx="27">
                <c:v>145</c:v>
              </c:pt>
              <c:pt idx="28">
                <c:v>145</c:v>
              </c:pt>
              <c:pt idx="29">
                <c:v>145</c:v>
              </c:pt>
              <c:pt idx="30">
                <c:v>145</c:v>
              </c:pt>
              <c:pt idx="31">
                <c:v>145</c:v>
              </c:pt>
              <c:pt idx="32">
                <c:v>145</c:v>
              </c:pt>
              <c:pt idx="33">
                <c:v>145</c:v>
              </c:pt>
              <c:pt idx="34">
                <c:v>145</c:v>
              </c:pt>
              <c:pt idx="35">
                <c:v>145</c:v>
              </c:pt>
              <c:pt idx="36">
                <c:v>146</c:v>
              </c:pt>
              <c:pt idx="37">
                <c:v>146</c:v>
              </c:pt>
              <c:pt idx="38">
                <c:v>146</c:v>
              </c:pt>
              <c:pt idx="39">
                <c:v>146</c:v>
              </c:pt>
              <c:pt idx="40">
                <c:v>146</c:v>
              </c:pt>
              <c:pt idx="41">
                <c:v>146</c:v>
              </c:pt>
              <c:pt idx="42">
                <c:v>146</c:v>
              </c:pt>
              <c:pt idx="43">
                <c:v>146</c:v>
              </c:pt>
              <c:pt idx="44">
                <c:v>146</c:v>
              </c:pt>
              <c:pt idx="45">
                <c:v>146</c:v>
              </c:pt>
              <c:pt idx="46">
                <c:v>146</c:v>
              </c:pt>
              <c:pt idx="47">
                <c:v>147</c:v>
              </c:pt>
              <c:pt idx="48">
                <c:v>147</c:v>
              </c:pt>
              <c:pt idx="49">
                <c:v>147</c:v>
              </c:pt>
              <c:pt idx="50">
                <c:v>147</c:v>
              </c:pt>
              <c:pt idx="51">
                <c:v>147</c:v>
              </c:pt>
              <c:pt idx="52">
                <c:v>147</c:v>
              </c:pt>
              <c:pt idx="53">
                <c:v>147</c:v>
              </c:pt>
              <c:pt idx="54">
                <c:v>147</c:v>
              </c:pt>
              <c:pt idx="55">
                <c:v>147</c:v>
              </c:pt>
              <c:pt idx="56">
                <c:v>147</c:v>
              </c:pt>
              <c:pt idx="57">
                <c:v>148</c:v>
              </c:pt>
              <c:pt idx="58">
                <c:v>148</c:v>
              </c:pt>
              <c:pt idx="59">
                <c:v>148</c:v>
              </c:pt>
              <c:pt idx="60">
                <c:v>148</c:v>
              </c:pt>
              <c:pt idx="61">
                <c:v>148</c:v>
              </c:pt>
              <c:pt idx="62">
                <c:v>148</c:v>
              </c:pt>
              <c:pt idx="63">
                <c:v>148</c:v>
              </c:pt>
              <c:pt idx="64">
                <c:v>148</c:v>
              </c:pt>
              <c:pt idx="65">
                <c:v>148</c:v>
              </c:pt>
              <c:pt idx="66">
                <c:v>148</c:v>
              </c:pt>
              <c:pt idx="67">
                <c:v>148</c:v>
              </c:pt>
              <c:pt idx="68">
                <c:v>148</c:v>
              </c:pt>
              <c:pt idx="69">
                <c:v>148</c:v>
              </c:pt>
              <c:pt idx="70">
                <c:v>149</c:v>
              </c:pt>
              <c:pt idx="71">
                <c:v>149</c:v>
              </c:pt>
              <c:pt idx="72">
                <c:v>150</c:v>
              </c:pt>
              <c:pt idx="73">
                <c:v>150</c:v>
              </c:pt>
              <c:pt idx="74">
                <c:v>150</c:v>
              </c:pt>
              <c:pt idx="75">
                <c:v>151</c:v>
              </c:pt>
              <c:pt idx="76">
                <c:v>151</c:v>
              </c:pt>
              <c:pt idx="77">
                <c:v>151</c:v>
              </c:pt>
              <c:pt idx="78">
                <c:v>151</c:v>
              </c:pt>
              <c:pt idx="79">
                <c:v>151</c:v>
              </c:pt>
              <c:pt idx="80">
                <c:v>152</c:v>
              </c:pt>
              <c:pt idx="81">
                <c:v>152</c:v>
              </c:pt>
              <c:pt idx="82">
                <c:v>152</c:v>
              </c:pt>
            </c:numLit>
          </c:xVal>
          <c:yVal>
            <c:numLit>
              <c:formatCode>General</c:formatCode>
              <c:ptCount val="83"/>
              <c:pt idx="0">
                <c:v>-0.1</c:v>
              </c:pt>
              <c:pt idx="1">
                <c:v>-3.3333333333333333E-2</c:v>
              </c:pt>
              <c:pt idx="2">
                <c:v>3.3333333333333333E-2</c:v>
              </c:pt>
              <c:pt idx="3">
                <c:v>0.1</c:v>
              </c:pt>
              <c:pt idx="4">
                <c:v>-0.16666666666666666</c:v>
              </c:pt>
              <c:pt idx="5">
                <c:v>-0.1</c:v>
              </c:pt>
              <c:pt idx="6">
                <c:v>-3.3333333333333333E-2</c:v>
              </c:pt>
              <c:pt idx="7">
                <c:v>3.3333333333333333E-2</c:v>
              </c:pt>
              <c:pt idx="8">
                <c:v>0.1</c:v>
              </c:pt>
              <c:pt idx="9">
                <c:v>0.16666666666666666</c:v>
              </c:pt>
              <c:pt idx="10">
                <c:v>-0.3</c:v>
              </c:pt>
              <c:pt idx="11">
                <c:v>-0.23333333333333334</c:v>
              </c:pt>
              <c:pt idx="12">
                <c:v>-0.16666666666666666</c:v>
              </c:pt>
              <c:pt idx="13">
                <c:v>-0.1</c:v>
              </c:pt>
              <c:pt idx="14">
                <c:v>-3.3333333333333333E-2</c:v>
              </c:pt>
              <c:pt idx="15">
                <c:v>3.3333333333333333E-2</c:v>
              </c:pt>
              <c:pt idx="16">
                <c:v>0.1</c:v>
              </c:pt>
              <c:pt idx="17">
                <c:v>0.16666666666666666</c:v>
              </c:pt>
              <c:pt idx="18">
                <c:v>0.23333333333333334</c:v>
              </c:pt>
              <c:pt idx="19">
                <c:v>0.3</c:v>
              </c:pt>
              <c:pt idx="20">
                <c:v>-0.5</c:v>
              </c:pt>
              <c:pt idx="21">
                <c:v>-0.43333333333333335</c:v>
              </c:pt>
              <c:pt idx="22">
                <c:v>-0.36666666666666664</c:v>
              </c:pt>
              <c:pt idx="23">
                <c:v>-0.3</c:v>
              </c:pt>
              <c:pt idx="24">
                <c:v>-0.23333333333333334</c:v>
              </c:pt>
              <c:pt idx="25">
                <c:v>-0.16666666666666666</c:v>
              </c:pt>
              <c:pt idx="26">
                <c:v>-0.1</c:v>
              </c:pt>
              <c:pt idx="27">
                <c:v>-3.3333333333333333E-2</c:v>
              </c:pt>
              <c:pt idx="28">
                <c:v>3.3333333333333333E-2</c:v>
              </c:pt>
              <c:pt idx="29">
                <c:v>0.1</c:v>
              </c:pt>
              <c:pt idx="30">
                <c:v>0.16666666666666666</c:v>
              </c:pt>
              <c:pt idx="31">
                <c:v>0.23333333333333334</c:v>
              </c:pt>
              <c:pt idx="32">
                <c:v>0.3</c:v>
              </c:pt>
              <c:pt idx="33">
                <c:v>0.36666666666666664</c:v>
              </c:pt>
              <c:pt idx="34">
                <c:v>0.43333333333333335</c:v>
              </c:pt>
              <c:pt idx="35">
                <c:v>0.5</c:v>
              </c:pt>
              <c:pt idx="36">
                <c:v>-0.33333333333333331</c:v>
              </c:pt>
              <c:pt idx="37">
                <c:v>-0.26666666666666666</c:v>
              </c:pt>
              <c:pt idx="38">
                <c:v>-0.2</c:v>
              </c:pt>
              <c:pt idx="39">
                <c:v>-0.13333333333333333</c:v>
              </c:pt>
              <c:pt idx="40">
                <c:v>-6.6666666666666666E-2</c:v>
              </c:pt>
              <c:pt idx="41">
                <c:v>0</c:v>
              </c:pt>
              <c:pt idx="42">
                <c:v>6.6666666666666666E-2</c:v>
              </c:pt>
              <c:pt idx="43">
                <c:v>0.13333333333333333</c:v>
              </c:pt>
              <c:pt idx="44">
                <c:v>0.2</c:v>
              </c:pt>
              <c:pt idx="45">
                <c:v>0.26666666666666666</c:v>
              </c:pt>
              <c:pt idx="46">
                <c:v>0.33333333333333331</c:v>
              </c:pt>
              <c:pt idx="47">
                <c:v>-0.3</c:v>
              </c:pt>
              <c:pt idx="48">
                <c:v>-0.23333333333333334</c:v>
              </c:pt>
              <c:pt idx="49">
                <c:v>-0.16666666666666666</c:v>
              </c:pt>
              <c:pt idx="50">
                <c:v>-0.1</c:v>
              </c:pt>
              <c:pt idx="51">
                <c:v>-3.3333333333333333E-2</c:v>
              </c:pt>
              <c:pt idx="52">
                <c:v>3.3333333333333333E-2</c:v>
              </c:pt>
              <c:pt idx="53">
                <c:v>0.1</c:v>
              </c:pt>
              <c:pt idx="54">
                <c:v>0.16666666666666666</c:v>
              </c:pt>
              <c:pt idx="55">
                <c:v>0.23333333333333334</c:v>
              </c:pt>
              <c:pt idx="56">
                <c:v>0.3</c:v>
              </c:pt>
              <c:pt idx="57">
                <c:v>-0.4</c:v>
              </c:pt>
              <c:pt idx="58">
                <c:v>-0.33333333333333331</c:v>
              </c:pt>
              <c:pt idx="59">
                <c:v>-0.26666666666666666</c:v>
              </c:pt>
              <c:pt idx="60">
                <c:v>-0.2</c:v>
              </c:pt>
              <c:pt idx="61">
                <c:v>-0.13333333333333333</c:v>
              </c:pt>
              <c:pt idx="62">
                <c:v>-6.6666666666666666E-2</c:v>
              </c:pt>
              <c:pt idx="63">
                <c:v>0</c:v>
              </c:pt>
              <c:pt idx="64">
                <c:v>6.6666666666666666E-2</c:v>
              </c:pt>
              <c:pt idx="65">
                <c:v>0.13333333333333333</c:v>
              </c:pt>
              <c:pt idx="66">
                <c:v>0.2</c:v>
              </c:pt>
              <c:pt idx="67">
                <c:v>0.26666666666666666</c:v>
              </c:pt>
              <c:pt idx="68">
                <c:v>0.33333333333333331</c:v>
              </c:pt>
              <c:pt idx="69">
                <c:v>0.4</c:v>
              </c:pt>
              <c:pt idx="70">
                <c:v>-3.3333333333333333E-2</c:v>
              </c:pt>
              <c:pt idx="71">
                <c:v>3.3333333333333333E-2</c:v>
              </c:pt>
              <c:pt idx="72">
                <c:v>-6.6666666666666666E-2</c:v>
              </c:pt>
              <c:pt idx="73">
                <c:v>0</c:v>
              </c:pt>
              <c:pt idx="74">
                <c:v>6.6666666666666666E-2</c:v>
              </c:pt>
              <c:pt idx="75">
                <c:v>-0.13333333333333333</c:v>
              </c:pt>
              <c:pt idx="76">
                <c:v>-6.6666666666666666E-2</c:v>
              </c:pt>
              <c:pt idx="77">
                <c:v>0</c:v>
              </c:pt>
              <c:pt idx="78">
                <c:v>6.6666666666666666E-2</c:v>
              </c:pt>
              <c:pt idx="79">
                <c:v>0.13333333333333333</c:v>
              </c:pt>
              <c:pt idx="80">
                <c:v>-6.6666666666666666E-2</c:v>
              </c:pt>
              <c:pt idx="81">
                <c:v>0</c:v>
              </c:pt>
              <c:pt idx="82">
                <c:v>6.6666666666666666E-2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B790-4EB3-8C6D-5E746CF8BADE}"/>
            </c:ext>
          </c:extLst>
        </c:ser>
        <c:ser>
          <c:idx val="2"/>
          <c:order val="2"/>
          <c:spPr>
            <a:ln w="19050">
              <a:noFill/>
            </a:ln>
          </c:spPr>
          <c:marker>
            <c:symbol val="x"/>
            <c:size val="5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xVal>
            <c:numLit>
              <c:formatCode>General</c:formatCode>
              <c:ptCount val="3"/>
              <c:pt idx="0">
                <c:v>153</c:v>
              </c:pt>
              <c:pt idx="1">
                <c:v>153</c:v>
              </c:pt>
              <c:pt idx="2">
                <c:v>154</c:v>
              </c:pt>
            </c:numLit>
          </c:xVal>
          <c:yVal>
            <c:numLit>
              <c:formatCode>General</c:formatCode>
              <c:ptCount val="3"/>
              <c:pt idx="0">
                <c:v>-3.3333333333333333E-2</c:v>
              </c:pt>
              <c:pt idx="1">
                <c:v>3.3333333333333333E-2</c:v>
              </c:pt>
              <c:pt idx="2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B790-4EB3-8C6D-5E746CF8BADE}"/>
            </c:ext>
          </c:extLst>
        </c:ser>
        <c:ser>
          <c:idx val="3"/>
          <c:order val="3"/>
          <c:spPr>
            <a:ln w="25400">
              <a:solidFill>
                <a:srgbClr val="000000"/>
              </a:solidFill>
              <a:prstDash val="solid"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142</c:v>
              </c:pt>
              <c:pt idx="1">
                <c:v>145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B790-4EB3-8C6D-5E746CF8BADE}"/>
            </c:ext>
          </c:extLst>
        </c:ser>
        <c:ser>
          <c:idx val="4"/>
          <c:order val="4"/>
          <c:spPr>
            <a:ln w="25400">
              <a:solidFill>
                <a:srgbClr val="000000"/>
              </a:solidFill>
              <a:prstDash val="solid"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148</c:v>
              </c:pt>
              <c:pt idx="1">
                <c:v>152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6-B790-4EB3-8C6D-5E746CF8BADE}"/>
            </c:ext>
          </c:extLst>
        </c:ser>
        <c:ser>
          <c:idx val="5"/>
          <c:order val="5"/>
          <c:spPr>
            <a:ln w="25400">
              <a:solidFill>
                <a:srgbClr val="000000"/>
              </a:solidFill>
              <a:prstDash val="solid"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146</c:v>
              </c:pt>
              <c:pt idx="1">
                <c:v>146</c:v>
              </c:pt>
            </c:numLit>
          </c:xVal>
          <c:yVal>
            <c:numLit>
              <c:formatCode>General</c:formatCode>
              <c:ptCount val="2"/>
              <c:pt idx="0">
                <c:v>-0.5</c:v>
              </c:pt>
              <c:pt idx="1">
                <c:v>0.5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7-B790-4EB3-8C6D-5E746CF8BADE}"/>
            </c:ext>
          </c:extLst>
        </c:ser>
        <c:ser>
          <c:idx val="6"/>
          <c:order val="6"/>
          <c:tx>
            <c:v>Box</c:v>
          </c:tx>
          <c:spPr>
            <a:ln w="25400">
              <a:solidFill>
                <a:srgbClr val="000000"/>
              </a:solidFill>
              <a:prstDash val="solid"/>
            </a:ln>
            <a:effectLst/>
          </c:spPr>
          <c:marker>
            <c:symbol val="none"/>
          </c:marker>
          <c:xVal>
            <c:numLit>
              <c:formatCode>General</c:formatCode>
              <c:ptCount val="11"/>
              <c:pt idx="0">
                <c:v>145</c:v>
              </c:pt>
              <c:pt idx="1">
                <c:v>146</c:v>
              </c:pt>
              <c:pt idx="2">
                <c:v>146</c:v>
              </c:pt>
              <c:pt idx="3">
                <c:v>146</c:v>
              </c:pt>
              <c:pt idx="4">
                <c:v>148</c:v>
              </c:pt>
              <c:pt idx="5">
                <c:v>148</c:v>
              </c:pt>
              <c:pt idx="6">
                <c:v>146</c:v>
              </c:pt>
              <c:pt idx="7">
                <c:v>146</c:v>
              </c:pt>
              <c:pt idx="8">
                <c:v>146</c:v>
              </c:pt>
              <c:pt idx="9">
                <c:v>145</c:v>
              </c:pt>
              <c:pt idx="10">
                <c:v>145</c:v>
              </c:pt>
            </c:numLit>
          </c:xVal>
          <c:yVal>
            <c:numLit>
              <c:formatCode>General</c:formatCode>
              <c:ptCount val="11"/>
              <c:pt idx="0">
                <c:v>1</c:v>
              </c:pt>
              <c:pt idx="1">
                <c:v>1</c:v>
              </c:pt>
              <c:pt idx="2">
                <c:v>0.5</c:v>
              </c:pt>
              <c:pt idx="3">
                <c:v>1</c:v>
              </c:pt>
              <c:pt idx="4">
                <c:v>1</c:v>
              </c:pt>
              <c:pt idx="5">
                <c:v>-1</c:v>
              </c:pt>
              <c:pt idx="6">
                <c:v>-1</c:v>
              </c:pt>
              <c:pt idx="7">
                <c:v>-0.5</c:v>
              </c:pt>
              <c:pt idx="8">
                <c:v>-1</c:v>
              </c:pt>
              <c:pt idx="9">
                <c:v>-1</c:v>
              </c:pt>
              <c:pt idx="10">
                <c:v>1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8-B790-4EB3-8C6D-5E746CF8BA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7442848"/>
        <c:axId val="717451704"/>
      </c:scatterChart>
      <c:valAx>
        <c:axId val="7174428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Chloride (mEq/L)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17451704"/>
        <c:crossesAt val="-2.5"/>
        <c:crossBetween val="midCat"/>
      </c:valAx>
      <c:valAx>
        <c:axId val="7174517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one"/>
        <c:spPr>
          <a:ln w="25400">
            <a:noFill/>
          </a:ln>
        </c:spPr>
        <c:crossAx val="717442848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Distribution of Chloride (mEq/L)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2.8645833333333332E-2"/>
          <c:y val="5.2380952380952382E-2"/>
          <c:w val="0.75"/>
          <c:h val="0.89523809523809528"/>
        </c:manualLayout>
      </c:layout>
      <c:scatterChart>
        <c:scatterStyle val="lineMarker"/>
        <c:varyColors val="0"/>
        <c:ser>
          <c:idx val="0"/>
          <c:order val="0"/>
          <c:tx>
            <c:v>Observed distribution</c:v>
          </c:tx>
          <c:spPr>
            <a:ln w="25400" cap="rnd" cmpd="sng" algn="ctr">
              <a:solidFill>
                <a:srgbClr val="000099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Lit>
              <c:formatCode>General</c:formatCode>
              <c:ptCount val="25"/>
              <c:pt idx="0">
                <c:v>140</c:v>
              </c:pt>
              <c:pt idx="1">
                <c:v>140</c:v>
              </c:pt>
              <c:pt idx="2">
                <c:v>141.75</c:v>
              </c:pt>
              <c:pt idx="3">
                <c:v>141.75</c:v>
              </c:pt>
              <c:pt idx="4">
                <c:v>141.75</c:v>
              </c:pt>
              <c:pt idx="5">
                <c:v>143.5</c:v>
              </c:pt>
              <c:pt idx="6">
                <c:v>143.5</c:v>
              </c:pt>
              <c:pt idx="7">
                <c:v>143.5</c:v>
              </c:pt>
              <c:pt idx="8">
                <c:v>145.25</c:v>
              </c:pt>
              <c:pt idx="9">
                <c:v>145.25</c:v>
              </c:pt>
              <c:pt idx="10">
                <c:v>145.25</c:v>
              </c:pt>
              <c:pt idx="11">
                <c:v>147</c:v>
              </c:pt>
              <c:pt idx="12">
                <c:v>147</c:v>
              </c:pt>
              <c:pt idx="13">
                <c:v>147</c:v>
              </c:pt>
              <c:pt idx="14">
                <c:v>148.75</c:v>
              </c:pt>
              <c:pt idx="15">
                <c:v>148.75</c:v>
              </c:pt>
              <c:pt idx="16">
                <c:v>148.75</c:v>
              </c:pt>
              <c:pt idx="17">
                <c:v>150.5</c:v>
              </c:pt>
              <c:pt idx="18">
                <c:v>150.5</c:v>
              </c:pt>
              <c:pt idx="19">
                <c:v>150.5</c:v>
              </c:pt>
              <c:pt idx="20">
                <c:v>152.25</c:v>
              </c:pt>
              <c:pt idx="21">
                <c:v>152.25</c:v>
              </c:pt>
              <c:pt idx="22">
                <c:v>152.25</c:v>
              </c:pt>
              <c:pt idx="23">
                <c:v>154</c:v>
              </c:pt>
              <c:pt idx="24">
                <c:v>154</c:v>
              </c:pt>
            </c:numLit>
          </c:xVal>
          <c:yVal>
            <c:numLit>
              <c:formatCode>General</c:formatCode>
              <c:ptCount val="25"/>
              <c:pt idx="0">
                <c:v>0</c:v>
              </c:pt>
              <c:pt idx="1">
                <c:v>1</c:v>
              </c:pt>
              <c:pt idx="2">
                <c:v>1</c:v>
              </c:pt>
              <c:pt idx="3">
                <c:v>0</c:v>
              </c:pt>
              <c:pt idx="4">
                <c:v>10</c:v>
              </c:pt>
              <c:pt idx="5">
                <c:v>10</c:v>
              </c:pt>
              <c:pt idx="6">
                <c:v>0</c:v>
              </c:pt>
              <c:pt idx="7">
                <c:v>26</c:v>
              </c:pt>
              <c:pt idx="8">
                <c:v>26</c:v>
              </c:pt>
              <c:pt idx="9">
                <c:v>0</c:v>
              </c:pt>
              <c:pt idx="10">
                <c:v>11</c:v>
              </c:pt>
              <c:pt idx="11">
                <c:v>11</c:v>
              </c:pt>
              <c:pt idx="12">
                <c:v>0</c:v>
              </c:pt>
              <c:pt idx="13">
                <c:v>23</c:v>
              </c:pt>
              <c:pt idx="14">
                <c:v>23</c:v>
              </c:pt>
              <c:pt idx="15">
                <c:v>0</c:v>
              </c:pt>
              <c:pt idx="16">
                <c:v>5</c:v>
              </c:pt>
              <c:pt idx="17">
                <c:v>5</c:v>
              </c:pt>
              <c:pt idx="18">
                <c:v>0</c:v>
              </c:pt>
              <c:pt idx="19">
                <c:v>8</c:v>
              </c:pt>
              <c:pt idx="20">
                <c:v>8</c:v>
              </c:pt>
              <c:pt idx="21">
                <c:v>0</c:v>
              </c:pt>
              <c:pt idx="22">
                <c:v>3</c:v>
              </c:pt>
              <c:pt idx="23">
                <c:v>3</c:v>
              </c:pt>
              <c:pt idx="24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2-9195-45BD-A4C8-A8E5799740F1}"/>
            </c:ext>
          </c:extLst>
        </c:ser>
        <c:ser>
          <c:idx val="1"/>
          <c:order val="1"/>
          <c:tx>
            <c:v>Fitted distribution</c:v>
          </c:tx>
          <c:spPr>
            <a:ln w="25400" cap="rnd" cmpd="sng" algn="ctr">
              <a:solidFill>
                <a:srgbClr val="FF00FF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Lit>
              <c:formatCode>General</c:formatCode>
              <c:ptCount val="51"/>
              <c:pt idx="0">
                <c:v>140</c:v>
              </c:pt>
              <c:pt idx="1">
                <c:v>140.28</c:v>
              </c:pt>
              <c:pt idx="2">
                <c:v>140.56</c:v>
              </c:pt>
              <c:pt idx="3">
                <c:v>140.84</c:v>
              </c:pt>
              <c:pt idx="4">
                <c:v>141.12</c:v>
              </c:pt>
              <c:pt idx="5">
                <c:v>141.4</c:v>
              </c:pt>
              <c:pt idx="6">
                <c:v>141.68</c:v>
              </c:pt>
              <c:pt idx="7">
                <c:v>141.96</c:v>
              </c:pt>
              <c:pt idx="8">
                <c:v>142.24</c:v>
              </c:pt>
              <c:pt idx="9">
                <c:v>142.52000000000001</c:v>
              </c:pt>
              <c:pt idx="10">
                <c:v>142.80000000000001</c:v>
              </c:pt>
              <c:pt idx="11">
                <c:v>143.08000000000001</c:v>
              </c:pt>
              <c:pt idx="12">
                <c:v>143.36000000000001</c:v>
              </c:pt>
              <c:pt idx="13">
                <c:v>143.63999999999999</c:v>
              </c:pt>
              <c:pt idx="14">
                <c:v>143.91999999999999</c:v>
              </c:pt>
              <c:pt idx="15">
                <c:v>144.19999999999999</c:v>
              </c:pt>
              <c:pt idx="16">
                <c:v>144.47999999999999</c:v>
              </c:pt>
              <c:pt idx="17">
                <c:v>144.76</c:v>
              </c:pt>
              <c:pt idx="18">
                <c:v>145.04</c:v>
              </c:pt>
              <c:pt idx="19">
                <c:v>145.32</c:v>
              </c:pt>
              <c:pt idx="20">
                <c:v>145.6</c:v>
              </c:pt>
              <c:pt idx="21">
                <c:v>145.88</c:v>
              </c:pt>
              <c:pt idx="22">
                <c:v>146.16</c:v>
              </c:pt>
              <c:pt idx="23">
                <c:v>146.44</c:v>
              </c:pt>
              <c:pt idx="24">
                <c:v>146.72</c:v>
              </c:pt>
              <c:pt idx="25">
                <c:v>147</c:v>
              </c:pt>
              <c:pt idx="26">
                <c:v>147.28</c:v>
              </c:pt>
              <c:pt idx="27">
                <c:v>147.56</c:v>
              </c:pt>
              <c:pt idx="28">
                <c:v>147.84</c:v>
              </c:pt>
              <c:pt idx="29">
                <c:v>148.12</c:v>
              </c:pt>
              <c:pt idx="30">
                <c:v>148.4</c:v>
              </c:pt>
              <c:pt idx="31">
                <c:v>148.68</c:v>
              </c:pt>
              <c:pt idx="32">
                <c:v>148.96</c:v>
              </c:pt>
              <c:pt idx="33">
                <c:v>149.24</c:v>
              </c:pt>
              <c:pt idx="34">
                <c:v>149.52000000000001</c:v>
              </c:pt>
              <c:pt idx="35">
                <c:v>149.80000000000001</c:v>
              </c:pt>
              <c:pt idx="36">
                <c:v>150.08000000000001</c:v>
              </c:pt>
              <c:pt idx="37">
                <c:v>150.36000000000001</c:v>
              </c:pt>
              <c:pt idx="38">
                <c:v>150.64000000000001</c:v>
              </c:pt>
              <c:pt idx="39">
                <c:v>150.91999999999999</c:v>
              </c:pt>
              <c:pt idx="40">
                <c:v>151.19999999999999</c:v>
              </c:pt>
              <c:pt idx="41">
                <c:v>151.47999999999999</c:v>
              </c:pt>
              <c:pt idx="42">
                <c:v>151.76</c:v>
              </c:pt>
              <c:pt idx="43">
                <c:v>152.04</c:v>
              </c:pt>
              <c:pt idx="44">
                <c:v>152.32</c:v>
              </c:pt>
              <c:pt idx="45">
                <c:v>152.6</c:v>
              </c:pt>
              <c:pt idx="46">
                <c:v>152.88</c:v>
              </c:pt>
              <c:pt idx="47">
                <c:v>153.16</c:v>
              </c:pt>
              <c:pt idx="48">
                <c:v>153.44</c:v>
              </c:pt>
              <c:pt idx="49">
                <c:v>153.72</c:v>
              </c:pt>
              <c:pt idx="50">
                <c:v>154</c:v>
              </c:pt>
            </c:numLit>
          </c:xVal>
          <c:yVal>
            <c:numLit>
              <c:formatCode>General</c:formatCode>
              <c:ptCount val="51"/>
              <c:pt idx="0">
                <c:v>2.0345290924136359</c:v>
              </c:pt>
              <c:pt idx="1">
                <c:v>2.5224811480492626</c:v>
              </c:pt>
              <c:pt idx="2">
                <c:v>3.0979747270817524</c:v>
              </c:pt>
              <c:pt idx="3">
                <c:v>3.7688923097016649</c:v>
              </c:pt>
              <c:pt idx="4">
                <c:v>4.5418783999315346</c:v>
              </c:pt>
              <c:pt idx="5">
                <c:v>5.4217962573240301</c:v>
              </c:pt>
              <c:pt idx="6">
                <c:v>6.4111627347139821</c:v>
              </c:pt>
              <c:pt idx="7">
                <c:v>7.5095916941853647</c:v>
              </c:pt>
              <c:pt idx="8">
                <c:v>8.7132818968381578</c:v>
              </c:pt>
              <c:pt idx="9">
                <c:v>10.014588793993671</c:v>
              </c:pt>
              <c:pt idx="10">
                <c:v>11.401720611577746</c:v>
              </c:pt>
              <c:pt idx="11">
                <c:v>12.85859697690635</c:v>
              </c:pt>
              <c:pt idx="12">
                <c:v>14.364902771219835</c:v>
              </c:pt>
              <c:pt idx="13">
                <c:v>15.896360878698024</c:v>
              </c:pt>
              <c:pt idx="14">
                <c:v>17.425235360907436</c:v>
              </c:pt>
              <c:pt idx="15">
                <c:v>18.921061987036943</c:v>
              </c:pt>
              <c:pt idx="16">
                <c:v>20.351586995576358</c:v>
              </c:pt>
              <c:pt idx="17">
                <c:v>21.683878712629237</c:v>
              </c:pt>
              <c:pt idx="18">
                <c:v>22.885561618657299</c:v>
              </c:pt>
              <c:pt idx="19">
                <c:v>23.92611006795897</c:v>
              </c:pt>
              <c:pt idx="20">
                <c:v>24.778130417189136</c:v>
              </c:pt>
              <c:pt idx="21">
                <c:v>25.418556820651084</c:v>
              </c:pt>
              <c:pt idx="22">
                <c:v>25.829688000429222</c:v>
              </c:pt>
              <c:pt idx="23">
                <c:v>25.999999999999996</c:v>
              </c:pt>
              <c:pt idx="24">
                <c:v>25.924682848371887</c:v>
              </c:pt>
              <c:pt idx="25">
                <c:v>25.605866255666243</c:v>
              </c:pt>
              <c:pt idx="26">
                <c:v>25.052519560326928</c:v>
              </c:pt>
              <c:pt idx="27">
                <c:v>24.280032487929311</c:v>
              </c:pt>
              <c:pt idx="28">
                <c:v>23.309504070080422</c:v>
              </c:pt>
              <c:pt idx="29">
                <c:v>22.166785573836339</c:v>
              </c:pt>
              <c:pt idx="30">
                <c:v>20.881338005019934</c:v>
              </c:pt>
              <c:pt idx="31">
                <c:v>19.484974551883571</c:v>
              </c:pt>
              <c:pt idx="32">
                <c:v>18.010562592572882</c:v>
              </c:pt>
              <c:pt idx="33">
                <c:v>16.490758496350114</c:v>
              </c:pt>
              <c:pt idx="34">
                <c:v>14.956841818752091</c:v>
              </c:pt>
              <c:pt idx="35">
                <c:v>13.437704488912999</c:v>
              </c:pt>
              <c:pt idx="36">
                <c:v>11.95903641367998</c:v>
              </c:pt>
              <c:pt idx="37">
                <c:v>10.542732972532937</c:v>
              </c:pt>
              <c:pt idx="38">
                <c:v>9.2065335860787254</c:v>
              </c:pt>
              <c:pt idx="39">
                <c:v>7.9638852430580505</c:v>
              </c:pt>
              <c:pt idx="40">
                <c:v>6.8240116781087234</c:v>
              </c:pt>
              <c:pt idx="41">
                <c:v>5.7921586100418603</c:v>
              </c:pt>
              <c:pt idx="42">
                <c:v>4.8699785336203369</c:v>
              </c:pt>
              <c:pt idx="43">
                <c:v>4.0560151115611101</c:v>
              </c:pt>
              <c:pt idx="44">
                <c:v>3.3462470272283711</c:v>
              </c:pt>
              <c:pt idx="45">
                <c:v>2.73465377005031</c:v>
              </c:pt>
              <c:pt idx="46">
                <c:v>2.2137706016501815</c:v>
              </c:pt>
              <c:pt idx="47">
                <c:v>1.7752061724485353</c:v>
              </c:pt>
              <c:pt idx="48">
                <c:v>1.4101032035199075</c:v>
              </c:pt>
              <c:pt idx="49">
                <c:v>1.1095296584107515</c:v>
              </c:pt>
              <c:pt idx="50">
                <c:v>0.8647943600777821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9195-45BD-A4C8-A8E5799740F1}"/>
            </c:ext>
          </c:extLst>
        </c:ser>
        <c:ser>
          <c:idx val="2"/>
          <c:order val="2"/>
          <c:tx>
            <c:v>Reference limits</c:v>
          </c:tx>
          <c:spPr>
            <a:ln w="25400">
              <a:solidFill>
                <a:srgbClr val="0000FF"/>
              </a:solidFill>
              <a:prstDash val="solid"/>
            </a:ln>
            <a:effectLst/>
          </c:spPr>
          <c:marker>
            <c:symbol val="none"/>
          </c:marker>
          <c:dPt>
            <c:idx val="2"/>
            <c:bubble3D val="0"/>
            <c:spPr>
              <a:ln w="25400" cap="rnd" cmpd="sng" algn="ctr">
                <a:noFill/>
                <a:prstDash val="solid"/>
                <a:round/>
              </a:ln>
              <a:effectLst/>
              <a:extLst>
                <a:ext uri="{91240B29-F687-4F45-9708-019B960494DF}">
                  <a14:hiddenLine xmlns:a14="http://schemas.microsoft.com/office/drawing/2010/main" w="25400" cap="rnd" cmpd="sng" algn="ctr">
                    <a:solidFill>
                      <a:srgbClr val="0000FF"/>
                    </a:solidFill>
                    <a:prstDash val="solid"/>
                    <a:round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5-9195-45BD-A4C8-A8E5799740F1}"/>
              </c:ext>
            </c:extLst>
          </c:dPt>
          <c:xVal>
            <c:numLit>
              <c:formatCode>General</c:formatCode>
              <c:ptCount val="4"/>
              <c:pt idx="0">
                <c:v>140.41739953532834</c:v>
              </c:pt>
              <c:pt idx="1">
                <c:v>140.41739953532834</c:v>
              </c:pt>
              <c:pt idx="2">
                <c:v>152.09365289173144</c:v>
              </c:pt>
              <c:pt idx="3">
                <c:v>152.09365289173144</c:v>
              </c:pt>
            </c:numLit>
          </c:xVal>
          <c:yVal>
            <c:numLit>
              <c:formatCode>General</c:formatCode>
              <c:ptCount val="4"/>
              <c:pt idx="0">
                <c:v>0</c:v>
              </c:pt>
              <c:pt idx="1">
                <c:v>26</c:v>
              </c:pt>
              <c:pt idx="2">
                <c:v>0</c:v>
              </c:pt>
              <c:pt idx="3">
                <c:v>26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9195-45BD-A4C8-A8E5799740F1}"/>
            </c:ext>
          </c:extLst>
        </c:ser>
        <c:ser>
          <c:idx val="3"/>
          <c:order val="3"/>
          <c:tx>
            <c:v>90% CI</c:v>
          </c:tx>
          <c:spPr>
            <a:ln w="12700">
              <a:solidFill>
                <a:srgbClr val="333333"/>
              </a:solidFill>
              <a:prstDash val="sysDash"/>
            </a:ln>
          </c:spPr>
          <c:marker>
            <c:symbol val="none"/>
          </c:marker>
          <c:dPt>
            <c:idx val="4"/>
            <c:bubble3D val="0"/>
            <c:spPr>
              <a:ln w="12700" cap="rnd" cmpd="sng" algn="ctr">
                <a:noFill/>
                <a:prstDash val="sysDash"/>
                <a:round/>
              </a:ln>
              <a:effectLst/>
              <a:extLst>
                <a:ext uri="{91240B29-F687-4F45-9708-019B960494DF}">
                  <a14:hiddenLine xmlns:a14="http://schemas.microsoft.com/office/drawing/2010/main" w="12700" cap="rnd" cmpd="sng" algn="ctr">
                    <a:solidFill>
                      <a:srgbClr val="333333"/>
                    </a:solidFill>
                    <a:prstDash val="sysDash"/>
                    <a:round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7-9195-45BD-A4C8-A8E5799740F1}"/>
              </c:ext>
            </c:extLst>
          </c:dPt>
          <c:xVal>
            <c:numLit>
              <c:formatCode>General</c:formatCode>
              <c:ptCount val="8"/>
              <c:pt idx="0">
                <c:v>139.54742496992853</c:v>
              </c:pt>
              <c:pt idx="1">
                <c:v>139.54742496992853</c:v>
              </c:pt>
              <c:pt idx="2">
                <c:v>141.2465111475565</c:v>
              </c:pt>
              <c:pt idx="3">
                <c:v>141.2465111475565</c:v>
              </c:pt>
              <c:pt idx="4">
                <c:v>150.98044237469287</c:v>
              </c:pt>
              <c:pt idx="5">
                <c:v>150.98044237469287</c:v>
              </c:pt>
              <c:pt idx="6">
                <c:v>153.18578146406352</c:v>
              </c:pt>
              <c:pt idx="7">
                <c:v>153.18578146406352</c:v>
              </c:pt>
            </c:numLit>
          </c:xVal>
          <c:yVal>
            <c:numLit>
              <c:formatCode>General</c:formatCode>
              <c:ptCount val="8"/>
              <c:pt idx="0">
                <c:v>0</c:v>
              </c:pt>
              <c:pt idx="1">
                <c:v>26</c:v>
              </c:pt>
              <c:pt idx="2">
                <c:v>26</c:v>
              </c:pt>
              <c:pt idx="3">
                <c:v>0</c:v>
              </c:pt>
              <c:pt idx="4">
                <c:v>0</c:v>
              </c:pt>
              <c:pt idx="5">
                <c:v>26</c:v>
              </c:pt>
              <c:pt idx="6">
                <c:v>26</c:v>
              </c:pt>
              <c:pt idx="7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6-9195-45BD-A4C8-A8E5799740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2398920"/>
        <c:axId val="582399248"/>
      </c:scatterChart>
      <c:valAx>
        <c:axId val="582398920"/>
        <c:scaling>
          <c:orientation val="minMax"/>
          <c:max val="169"/>
          <c:min val="125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Chloride (mEq/L)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82399248"/>
        <c:crosses val="autoZero"/>
        <c:crossBetween val="midCat"/>
      </c:valAx>
      <c:valAx>
        <c:axId val="58239924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Count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82398920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overlay val="0"/>
    </c:legend>
    <c:plotVisOnly val="1"/>
    <c:dispBlanksAs val="gap"/>
    <c:showDLblsOverMax val="0"/>
  </c:chart>
  <c:spPr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QQ-Plot of Chloride (mEq/L)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>
              <a:noFill/>
            </a:ln>
            <a:effectLst/>
          </c:spPr>
          <c:marker>
            <c:symbol val="circle"/>
            <c:size val="3"/>
            <c:spPr>
              <a:noFill/>
              <a:ln>
                <a:solidFill>
                  <a:srgbClr val="808080"/>
                </a:solidFill>
                <a:prstDash val="solid"/>
              </a:ln>
            </c:spPr>
          </c:marker>
          <c:trendline>
            <c:spPr>
              <a:ln w="12700">
                <a:solidFill>
                  <a:srgbClr val="FF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Lit>
              <c:formatCode>General</c:formatCode>
              <c:ptCount val="87"/>
              <c:pt idx="0">
                <c:v>140</c:v>
              </c:pt>
              <c:pt idx="1">
                <c:v>142</c:v>
              </c:pt>
              <c:pt idx="2">
                <c:v>142</c:v>
              </c:pt>
              <c:pt idx="3">
                <c:v>142</c:v>
              </c:pt>
              <c:pt idx="4">
                <c:v>142</c:v>
              </c:pt>
              <c:pt idx="5">
                <c:v>143</c:v>
              </c:pt>
              <c:pt idx="6">
                <c:v>143</c:v>
              </c:pt>
              <c:pt idx="7">
                <c:v>143</c:v>
              </c:pt>
              <c:pt idx="8">
                <c:v>143</c:v>
              </c:pt>
              <c:pt idx="9">
                <c:v>143</c:v>
              </c:pt>
              <c:pt idx="10">
                <c:v>143</c:v>
              </c:pt>
              <c:pt idx="11">
                <c:v>144</c:v>
              </c:pt>
              <c:pt idx="12">
                <c:v>144</c:v>
              </c:pt>
              <c:pt idx="13">
                <c:v>144</c:v>
              </c:pt>
              <c:pt idx="14">
                <c:v>144</c:v>
              </c:pt>
              <c:pt idx="15">
                <c:v>144</c:v>
              </c:pt>
              <c:pt idx="16">
                <c:v>144</c:v>
              </c:pt>
              <c:pt idx="17">
                <c:v>144</c:v>
              </c:pt>
              <c:pt idx="18">
                <c:v>144</c:v>
              </c:pt>
              <c:pt idx="19">
                <c:v>144</c:v>
              </c:pt>
              <c:pt idx="20">
                <c:v>144</c:v>
              </c:pt>
              <c:pt idx="21">
                <c:v>145</c:v>
              </c:pt>
              <c:pt idx="22">
                <c:v>145</c:v>
              </c:pt>
              <c:pt idx="23">
                <c:v>145</c:v>
              </c:pt>
              <c:pt idx="24">
                <c:v>145</c:v>
              </c:pt>
              <c:pt idx="25">
                <c:v>145</c:v>
              </c:pt>
              <c:pt idx="26">
                <c:v>145</c:v>
              </c:pt>
              <c:pt idx="27">
                <c:v>145</c:v>
              </c:pt>
              <c:pt idx="28">
                <c:v>145</c:v>
              </c:pt>
              <c:pt idx="29">
                <c:v>145</c:v>
              </c:pt>
              <c:pt idx="30">
                <c:v>145</c:v>
              </c:pt>
              <c:pt idx="31">
                <c:v>145</c:v>
              </c:pt>
              <c:pt idx="32">
                <c:v>145</c:v>
              </c:pt>
              <c:pt idx="33">
                <c:v>145</c:v>
              </c:pt>
              <c:pt idx="34">
                <c:v>145</c:v>
              </c:pt>
              <c:pt idx="35">
                <c:v>145</c:v>
              </c:pt>
              <c:pt idx="36">
                <c:v>145</c:v>
              </c:pt>
              <c:pt idx="37">
                <c:v>146</c:v>
              </c:pt>
              <c:pt idx="38">
                <c:v>146</c:v>
              </c:pt>
              <c:pt idx="39">
                <c:v>146</c:v>
              </c:pt>
              <c:pt idx="40">
                <c:v>146</c:v>
              </c:pt>
              <c:pt idx="41">
                <c:v>146</c:v>
              </c:pt>
              <c:pt idx="42">
                <c:v>146</c:v>
              </c:pt>
              <c:pt idx="43">
                <c:v>146</c:v>
              </c:pt>
              <c:pt idx="44">
                <c:v>146</c:v>
              </c:pt>
              <c:pt idx="45">
                <c:v>146</c:v>
              </c:pt>
              <c:pt idx="46">
                <c:v>146</c:v>
              </c:pt>
              <c:pt idx="47">
                <c:v>146</c:v>
              </c:pt>
              <c:pt idx="48">
                <c:v>147</c:v>
              </c:pt>
              <c:pt idx="49">
                <c:v>147</c:v>
              </c:pt>
              <c:pt idx="50">
                <c:v>147</c:v>
              </c:pt>
              <c:pt idx="51">
                <c:v>147</c:v>
              </c:pt>
              <c:pt idx="52">
                <c:v>147</c:v>
              </c:pt>
              <c:pt idx="53">
                <c:v>147</c:v>
              </c:pt>
              <c:pt idx="54">
                <c:v>147</c:v>
              </c:pt>
              <c:pt idx="55">
                <c:v>147</c:v>
              </c:pt>
              <c:pt idx="56">
                <c:v>147</c:v>
              </c:pt>
              <c:pt idx="57">
                <c:v>147</c:v>
              </c:pt>
              <c:pt idx="58">
                <c:v>148</c:v>
              </c:pt>
              <c:pt idx="59">
                <c:v>148</c:v>
              </c:pt>
              <c:pt idx="60">
                <c:v>148</c:v>
              </c:pt>
              <c:pt idx="61">
                <c:v>148</c:v>
              </c:pt>
              <c:pt idx="62">
                <c:v>148</c:v>
              </c:pt>
              <c:pt idx="63">
                <c:v>148</c:v>
              </c:pt>
              <c:pt idx="64">
                <c:v>148</c:v>
              </c:pt>
              <c:pt idx="65">
                <c:v>148</c:v>
              </c:pt>
              <c:pt idx="66">
                <c:v>148</c:v>
              </c:pt>
              <c:pt idx="67">
                <c:v>148</c:v>
              </c:pt>
              <c:pt idx="68">
                <c:v>148</c:v>
              </c:pt>
              <c:pt idx="69">
                <c:v>148</c:v>
              </c:pt>
              <c:pt idx="70">
                <c:v>148</c:v>
              </c:pt>
              <c:pt idx="71">
                <c:v>149</c:v>
              </c:pt>
              <c:pt idx="72">
                <c:v>149</c:v>
              </c:pt>
              <c:pt idx="73">
                <c:v>150</c:v>
              </c:pt>
              <c:pt idx="74">
                <c:v>150</c:v>
              </c:pt>
              <c:pt idx="75">
                <c:v>150</c:v>
              </c:pt>
              <c:pt idx="76">
                <c:v>151</c:v>
              </c:pt>
              <c:pt idx="77">
                <c:v>151</c:v>
              </c:pt>
              <c:pt idx="78">
                <c:v>151</c:v>
              </c:pt>
              <c:pt idx="79">
                <c:v>151</c:v>
              </c:pt>
              <c:pt idx="80">
                <c:v>151</c:v>
              </c:pt>
              <c:pt idx="81">
                <c:v>152</c:v>
              </c:pt>
              <c:pt idx="82">
                <c:v>152</c:v>
              </c:pt>
              <c:pt idx="83">
                <c:v>152</c:v>
              </c:pt>
              <c:pt idx="84">
                <c:v>153</c:v>
              </c:pt>
              <c:pt idx="85">
                <c:v>153</c:v>
              </c:pt>
              <c:pt idx="86">
                <c:v>154</c:v>
              </c:pt>
            </c:numLit>
          </c:xVal>
          <c:yVal>
            <c:numLit>
              <c:formatCode>General</c:formatCode>
              <c:ptCount val="87"/>
              <c:pt idx="0">
                <c:v>-2.4489672458533276</c:v>
              </c:pt>
              <c:pt idx="1">
                <c:v>-2.0830212826087258</c:v>
              </c:pt>
              <c:pt idx="2">
                <c:v>-1.8795317697667033</c:v>
              </c:pt>
              <c:pt idx="3">
                <c:v>-1.7330062615488429</c:v>
              </c:pt>
              <c:pt idx="4">
                <c:v>-1.6163568038199712</c:v>
              </c:pt>
              <c:pt idx="5">
                <c:v>-1.5182958711477827</c:v>
              </c:pt>
              <c:pt idx="6">
                <c:v>-1.432983809853809</c:v>
              </c:pt>
              <c:pt idx="7">
                <c:v>-1.3569877581830123</c:v>
              </c:pt>
              <c:pt idx="8">
                <c:v>-1.2881098230818395</c:v>
              </c:pt>
              <c:pt idx="9">
                <c:v>-1.2248536344905629</c:v>
              </c:pt>
              <c:pt idx="10">
                <c:v>-1.1661519677414784</c:v>
              </c:pt>
              <c:pt idx="11">
                <c:v>-1.111215398468782</c:v>
              </c:pt>
              <c:pt idx="12">
                <c:v>-1.0594425485673677</c:v>
              </c:pt>
              <c:pt idx="13">
                <c:v>-1.010364025045198</c:v>
              </c:pt>
              <c:pt idx="14">
                <c:v>-0.96360588942493208</c:v>
              </c:pt>
              <c:pt idx="15">
                <c:v>-0.91886499936745059</c:v>
              </c:pt>
              <c:pt idx="16">
                <c:v>-0.87589185983508089</c:v>
              </c:pt>
              <c:pt idx="17">
                <c:v>-0.83447838739500924</c:v>
              </c:pt>
              <c:pt idx="18">
                <c:v>-0.7944489837219052</c:v>
              </c:pt>
              <c:pt idx="19">
                <c:v>-0.75565389502414559</c:v>
              </c:pt>
              <c:pt idx="20">
                <c:v>-0.71796418595820355</c:v>
              </c:pt>
              <c:pt idx="21">
                <c:v>-0.68126787641547226</c:v>
              </c:pt>
              <c:pt idx="22">
                <c:v>-0.64546693066658523</c:v>
              </c:pt>
              <c:pt idx="23">
                <c:v>-0.61047488112387571</c:v>
              </c:pt>
              <c:pt idx="24">
                <c:v>-0.57621493131135404</c:v>
              </c:pt>
              <c:pt idx="25">
                <c:v>-0.54261842532509308</c:v>
              </c:pt>
              <c:pt idx="26">
                <c:v>-0.50962360082863845</c:v>
              </c:pt>
              <c:pt idx="27">
                <c:v>-0.47717456370852018</c:v>
              </c:pt>
              <c:pt idx="28">
                <c:v>-0.44522043766537656</c:v>
              </c:pt>
              <c:pt idx="29">
                <c:v>-0.41371465305055949</c:v>
              </c:pt>
              <c:pt idx="30">
                <c:v>-0.38261434739328182</c:v>
              </c:pt>
              <c:pt idx="31">
                <c:v>-0.3518798561284715</c:v>
              </c:pt>
              <c:pt idx="32">
                <c:v>-0.32147427660366423</c:v>
              </c:pt>
              <c:pt idx="33">
                <c:v>-0.29136309191608428</c:v>
              </c:pt>
              <c:pt idx="34">
                <c:v>-0.26151384379327924</c:v>
              </c:pt>
              <c:pt idx="35">
                <c:v>-0.23189584578660219</c:v>
              </c:pt>
              <c:pt idx="36">
                <c:v>-0.2024799296445278</c:v>
              </c:pt>
              <c:pt idx="37">
                <c:v>-0.17323821898051742</c:v>
              </c:pt>
              <c:pt idx="38">
                <c:v>-0.14414392532783379</c:v>
              </c:pt>
              <c:pt idx="39">
                <c:v>-0.11517116244059228</c:v>
              </c:pt>
              <c:pt idx="40">
                <c:v>-8.6294775300705839E-2</c:v>
              </c:pt>
              <c:pt idx="41">
                <c:v>-5.7490180757267487E-2</c:v>
              </c:pt>
              <c:pt idx="42">
                <c:v>-2.8733217083007002E-2</c:v>
              </c:pt>
              <c:pt idx="43">
                <c:v>0</c:v>
              </c:pt>
              <c:pt idx="44">
                <c:v>2.8733217083007002E-2</c:v>
              </c:pt>
              <c:pt idx="45">
                <c:v>5.7490180757267348E-2</c:v>
              </c:pt>
              <c:pt idx="46">
                <c:v>8.6294775300705978E-2</c:v>
              </c:pt>
              <c:pt idx="47">
                <c:v>0.11517116244059228</c:v>
              </c:pt>
              <c:pt idx="48">
                <c:v>0.14414392532783379</c:v>
              </c:pt>
              <c:pt idx="49">
                <c:v>0.17323821898051742</c:v>
              </c:pt>
              <c:pt idx="50">
                <c:v>0.2024799296445276</c:v>
              </c:pt>
              <c:pt idx="51">
                <c:v>0.23189584578660233</c:v>
              </c:pt>
              <c:pt idx="52">
                <c:v>0.26151384379327924</c:v>
              </c:pt>
              <c:pt idx="53">
                <c:v>0.29136309191608428</c:v>
              </c:pt>
              <c:pt idx="54">
                <c:v>0.32147427660366407</c:v>
              </c:pt>
              <c:pt idx="55">
                <c:v>0.35187985612847134</c:v>
              </c:pt>
              <c:pt idx="56">
                <c:v>0.38261434739328198</c:v>
              </c:pt>
              <c:pt idx="57">
                <c:v>0.41371465305055949</c:v>
              </c:pt>
              <c:pt idx="58">
                <c:v>0.44522043766537656</c:v>
              </c:pt>
              <c:pt idx="59">
                <c:v>0.47717456370852002</c:v>
              </c:pt>
              <c:pt idx="60">
                <c:v>0.50962360082863856</c:v>
              </c:pt>
              <c:pt idx="61">
                <c:v>0.5426184253250933</c:v>
              </c:pt>
              <c:pt idx="62">
                <c:v>0.57621493131135404</c:v>
              </c:pt>
              <c:pt idx="63">
                <c:v>0.61047488112387571</c:v>
              </c:pt>
              <c:pt idx="64">
                <c:v>0.64546693066658478</c:v>
              </c:pt>
              <c:pt idx="65">
                <c:v>0.68126787641547237</c:v>
              </c:pt>
              <c:pt idx="66">
                <c:v>0.71796418595820355</c:v>
              </c:pt>
              <c:pt idx="67">
                <c:v>0.75565389502414559</c:v>
              </c:pt>
              <c:pt idx="68">
                <c:v>0.7944489837219052</c:v>
              </c:pt>
              <c:pt idx="69">
                <c:v>0.83447838739500924</c:v>
              </c:pt>
              <c:pt idx="70">
                <c:v>0.87589185983508044</c:v>
              </c:pt>
              <c:pt idx="71">
                <c:v>0.91886499936745059</c:v>
              </c:pt>
              <c:pt idx="72">
                <c:v>0.96360588942493208</c:v>
              </c:pt>
              <c:pt idx="73">
                <c:v>1.010364025045198</c:v>
              </c:pt>
              <c:pt idx="74">
                <c:v>1.0594425485673675</c:v>
              </c:pt>
              <c:pt idx="75">
                <c:v>1.1112153984687827</c:v>
              </c:pt>
              <c:pt idx="76">
                <c:v>1.1661519677414784</c:v>
              </c:pt>
              <c:pt idx="77">
                <c:v>1.2248536344905629</c:v>
              </c:pt>
              <c:pt idx="78">
                <c:v>1.2881098230818395</c:v>
              </c:pt>
              <c:pt idx="79">
                <c:v>1.3569877581830108</c:v>
              </c:pt>
              <c:pt idx="80">
                <c:v>1.432983809853807</c:v>
              </c:pt>
              <c:pt idx="81">
                <c:v>1.518295871147783</c:v>
              </c:pt>
              <c:pt idx="82">
                <c:v>1.6163568038199712</c:v>
              </c:pt>
              <c:pt idx="83">
                <c:v>1.7330062615488424</c:v>
              </c:pt>
              <c:pt idx="84">
                <c:v>1.8795317697667029</c:v>
              </c:pt>
              <c:pt idx="85">
                <c:v>2.0830212826087267</c:v>
              </c:pt>
              <c:pt idx="86">
                <c:v>2.448967245853328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9745-46F5-B3B1-24CD89CDF6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7876896"/>
        <c:axId val="337877224"/>
      </c:scatterChart>
      <c:valAx>
        <c:axId val="337876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Chloride (mEq/L)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37877224"/>
        <c:crosses val="autoZero"/>
        <c:crossBetween val="midCat"/>
      </c:valAx>
      <c:valAx>
        <c:axId val="33787722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Expected Value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37876896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Distribution of Chloride (mEq/L)BoxCox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2.8645833333333332E-2"/>
          <c:y val="5.2380952380952382E-2"/>
          <c:w val="0.75"/>
          <c:h val="0.89523809523809528"/>
        </c:manualLayout>
      </c:layout>
      <c:scatterChart>
        <c:scatterStyle val="lineMarker"/>
        <c:varyColors val="0"/>
        <c:ser>
          <c:idx val="0"/>
          <c:order val="0"/>
          <c:tx>
            <c:v>Observed distribution</c:v>
          </c:tx>
          <c:spPr>
            <a:ln w="25400" cap="rnd" cmpd="sng" algn="ctr">
              <a:solidFill>
                <a:srgbClr val="000099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Lit>
              <c:formatCode>General</c:formatCode>
              <c:ptCount val="25"/>
              <c:pt idx="0">
                <c:v>139.10000000000005</c:v>
              </c:pt>
              <c:pt idx="1">
                <c:v>139.10000000000005</c:v>
              </c:pt>
              <c:pt idx="2">
                <c:v>140.85000000000005</c:v>
              </c:pt>
              <c:pt idx="3">
                <c:v>140.85000000000005</c:v>
              </c:pt>
              <c:pt idx="4">
                <c:v>140.85000000000005</c:v>
              </c:pt>
              <c:pt idx="5">
                <c:v>142.60000000000005</c:v>
              </c:pt>
              <c:pt idx="6">
                <c:v>142.60000000000005</c:v>
              </c:pt>
              <c:pt idx="7">
                <c:v>142.60000000000005</c:v>
              </c:pt>
              <c:pt idx="8">
                <c:v>144.35000000000005</c:v>
              </c:pt>
              <c:pt idx="9">
                <c:v>144.35000000000005</c:v>
              </c:pt>
              <c:pt idx="10">
                <c:v>144.35000000000005</c:v>
              </c:pt>
              <c:pt idx="11">
                <c:v>146.10000000000005</c:v>
              </c:pt>
              <c:pt idx="12">
                <c:v>146.10000000000005</c:v>
              </c:pt>
              <c:pt idx="13">
                <c:v>146.10000000000005</c:v>
              </c:pt>
              <c:pt idx="14">
                <c:v>147.85000000000005</c:v>
              </c:pt>
              <c:pt idx="15">
                <c:v>147.85000000000005</c:v>
              </c:pt>
              <c:pt idx="16">
                <c:v>147.85000000000005</c:v>
              </c:pt>
              <c:pt idx="17">
                <c:v>149.60000000000005</c:v>
              </c:pt>
              <c:pt idx="18">
                <c:v>149.60000000000005</c:v>
              </c:pt>
              <c:pt idx="19">
                <c:v>149.60000000000005</c:v>
              </c:pt>
              <c:pt idx="20">
                <c:v>151.35000000000005</c:v>
              </c:pt>
              <c:pt idx="21">
                <c:v>151.35000000000005</c:v>
              </c:pt>
              <c:pt idx="22">
                <c:v>151.35000000000005</c:v>
              </c:pt>
              <c:pt idx="23">
                <c:v>153.10000000000005</c:v>
              </c:pt>
              <c:pt idx="24">
                <c:v>153.10000000000005</c:v>
              </c:pt>
            </c:numLit>
          </c:xVal>
          <c:yVal>
            <c:numLit>
              <c:formatCode>General</c:formatCode>
              <c:ptCount val="25"/>
              <c:pt idx="0">
                <c:v>0</c:v>
              </c:pt>
              <c:pt idx="1">
                <c:v>1</c:v>
              </c:pt>
              <c:pt idx="2">
                <c:v>1</c:v>
              </c:pt>
              <c:pt idx="3">
                <c:v>0</c:v>
              </c:pt>
              <c:pt idx="4">
                <c:v>10</c:v>
              </c:pt>
              <c:pt idx="5">
                <c:v>10</c:v>
              </c:pt>
              <c:pt idx="6">
                <c:v>0</c:v>
              </c:pt>
              <c:pt idx="7">
                <c:v>26</c:v>
              </c:pt>
              <c:pt idx="8">
                <c:v>26</c:v>
              </c:pt>
              <c:pt idx="9">
                <c:v>0</c:v>
              </c:pt>
              <c:pt idx="10">
                <c:v>21</c:v>
              </c:pt>
              <c:pt idx="11">
                <c:v>21</c:v>
              </c:pt>
              <c:pt idx="12">
                <c:v>0</c:v>
              </c:pt>
              <c:pt idx="13">
                <c:v>13</c:v>
              </c:pt>
              <c:pt idx="14">
                <c:v>13</c:v>
              </c:pt>
              <c:pt idx="15">
                <c:v>0</c:v>
              </c:pt>
              <c:pt idx="16">
                <c:v>5</c:v>
              </c:pt>
              <c:pt idx="17">
                <c:v>5</c:v>
              </c:pt>
              <c:pt idx="18">
                <c:v>0</c:v>
              </c:pt>
              <c:pt idx="19">
                <c:v>8</c:v>
              </c:pt>
              <c:pt idx="20">
                <c:v>8</c:v>
              </c:pt>
              <c:pt idx="21">
                <c:v>0</c:v>
              </c:pt>
              <c:pt idx="22">
                <c:v>3</c:v>
              </c:pt>
              <c:pt idx="23">
                <c:v>3</c:v>
              </c:pt>
              <c:pt idx="24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66C6-4A5D-991E-ABE9F7CC4495}"/>
            </c:ext>
          </c:extLst>
        </c:ser>
        <c:ser>
          <c:idx val="1"/>
          <c:order val="1"/>
          <c:tx>
            <c:v>Fitted distribution</c:v>
          </c:tx>
          <c:spPr>
            <a:ln w="25400" cap="rnd" cmpd="sng" algn="ctr">
              <a:solidFill>
                <a:srgbClr val="FF00FF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Lit>
              <c:formatCode>General</c:formatCode>
              <c:ptCount val="51"/>
              <c:pt idx="0">
                <c:v>139.10000000000005</c:v>
              </c:pt>
              <c:pt idx="1">
                <c:v>139.38000000000005</c:v>
              </c:pt>
              <c:pt idx="2">
                <c:v>139.66000000000005</c:v>
              </c:pt>
              <c:pt idx="3">
                <c:v>139.94000000000005</c:v>
              </c:pt>
              <c:pt idx="4">
                <c:v>140.22000000000006</c:v>
              </c:pt>
              <c:pt idx="5">
                <c:v>140.50000000000006</c:v>
              </c:pt>
              <c:pt idx="6">
                <c:v>140.78000000000006</c:v>
              </c:pt>
              <c:pt idx="7">
                <c:v>141.06000000000006</c:v>
              </c:pt>
              <c:pt idx="8">
                <c:v>141.34000000000006</c:v>
              </c:pt>
              <c:pt idx="9">
                <c:v>141.62000000000006</c:v>
              </c:pt>
              <c:pt idx="10">
                <c:v>141.90000000000006</c:v>
              </c:pt>
              <c:pt idx="11">
                <c:v>142.18000000000006</c:v>
              </c:pt>
              <c:pt idx="12">
                <c:v>142.46000000000006</c:v>
              </c:pt>
              <c:pt idx="13">
                <c:v>142.74000000000004</c:v>
              </c:pt>
              <c:pt idx="14">
                <c:v>143.02000000000004</c:v>
              </c:pt>
              <c:pt idx="15">
                <c:v>143.30000000000004</c:v>
              </c:pt>
              <c:pt idx="16">
                <c:v>143.58000000000004</c:v>
              </c:pt>
              <c:pt idx="17">
                <c:v>143.86000000000004</c:v>
              </c:pt>
              <c:pt idx="18">
                <c:v>144.14000000000004</c:v>
              </c:pt>
              <c:pt idx="19">
                <c:v>144.42000000000004</c:v>
              </c:pt>
              <c:pt idx="20">
                <c:v>144.70000000000005</c:v>
              </c:pt>
              <c:pt idx="21">
                <c:v>144.98000000000005</c:v>
              </c:pt>
              <c:pt idx="22">
                <c:v>145.26000000000005</c:v>
              </c:pt>
              <c:pt idx="23">
                <c:v>145.54000000000005</c:v>
              </c:pt>
              <c:pt idx="24">
                <c:v>145.82000000000005</c:v>
              </c:pt>
              <c:pt idx="25">
                <c:v>146.10000000000005</c:v>
              </c:pt>
              <c:pt idx="26">
                <c:v>146.38000000000005</c:v>
              </c:pt>
              <c:pt idx="27">
                <c:v>146.66000000000005</c:v>
              </c:pt>
              <c:pt idx="28">
                <c:v>146.94000000000005</c:v>
              </c:pt>
              <c:pt idx="29">
                <c:v>147.22000000000006</c:v>
              </c:pt>
              <c:pt idx="30">
                <c:v>147.50000000000006</c:v>
              </c:pt>
              <c:pt idx="31">
                <c:v>147.78000000000006</c:v>
              </c:pt>
              <c:pt idx="32">
                <c:v>148.06000000000006</c:v>
              </c:pt>
              <c:pt idx="33">
                <c:v>148.34000000000006</c:v>
              </c:pt>
              <c:pt idx="34">
                <c:v>148.62000000000006</c:v>
              </c:pt>
              <c:pt idx="35">
                <c:v>148.90000000000006</c:v>
              </c:pt>
              <c:pt idx="36">
                <c:v>149.18000000000006</c:v>
              </c:pt>
              <c:pt idx="37">
                <c:v>149.46000000000006</c:v>
              </c:pt>
              <c:pt idx="38">
                <c:v>149.74000000000007</c:v>
              </c:pt>
              <c:pt idx="39">
                <c:v>150.02000000000004</c:v>
              </c:pt>
              <c:pt idx="40">
                <c:v>150.30000000000004</c:v>
              </c:pt>
              <c:pt idx="41">
                <c:v>150.58000000000004</c:v>
              </c:pt>
              <c:pt idx="42">
                <c:v>150.86000000000004</c:v>
              </c:pt>
              <c:pt idx="43">
                <c:v>151.14000000000004</c:v>
              </c:pt>
              <c:pt idx="44">
                <c:v>151.42000000000004</c:v>
              </c:pt>
              <c:pt idx="45">
                <c:v>151.70000000000005</c:v>
              </c:pt>
              <c:pt idx="46">
                <c:v>151.98000000000005</c:v>
              </c:pt>
              <c:pt idx="47">
                <c:v>152.26000000000005</c:v>
              </c:pt>
              <c:pt idx="48">
                <c:v>152.54000000000005</c:v>
              </c:pt>
              <c:pt idx="49">
                <c:v>152.82000000000005</c:v>
              </c:pt>
              <c:pt idx="50">
                <c:v>153.10000000000005</c:v>
              </c:pt>
            </c:numLit>
          </c:xVal>
          <c:yVal>
            <c:numLit>
              <c:formatCode>General</c:formatCode>
              <c:ptCount val="51"/>
              <c:pt idx="0">
                <c:v>2.0345290924133037</c:v>
              </c:pt>
              <c:pt idx="1">
                <c:v>2.5224811480488722</c:v>
              </c:pt>
              <c:pt idx="2">
                <c:v>3.0979747270812994</c:v>
              </c:pt>
              <c:pt idx="3">
                <c:v>3.7688923097011453</c:v>
              </c:pt>
              <c:pt idx="4">
                <c:v>4.541878399930944</c:v>
              </c:pt>
              <c:pt idx="5">
                <c:v>5.4217962573233676</c:v>
              </c:pt>
              <c:pt idx="6">
                <c:v>6.4111627347132467</c:v>
              </c:pt>
              <c:pt idx="7">
                <c:v>7.50959169418456</c:v>
              </c:pt>
              <c:pt idx="8">
                <c:v>8.7132818968372909</c:v>
              </c:pt>
              <c:pt idx="9">
                <c:v>10.014588793992749</c:v>
              </c:pt>
              <c:pt idx="10">
                <c:v>11.401720611576781</c:v>
              </c:pt>
              <c:pt idx="11">
                <c:v>12.858596976905352</c:v>
              </c:pt>
              <c:pt idx="12">
                <c:v>14.364902771218823</c:v>
              </c:pt>
              <c:pt idx="13">
                <c:v>15.896360878697013</c:v>
              </c:pt>
              <c:pt idx="14">
                <c:v>17.425235360906449</c:v>
              </c:pt>
              <c:pt idx="15">
                <c:v>18.921061987035998</c:v>
              </c:pt>
              <c:pt idx="16">
                <c:v>20.351586995575481</c:v>
              </c:pt>
              <c:pt idx="17">
                <c:v>21.683878712628442</c:v>
              </c:pt>
              <c:pt idx="18">
                <c:v>22.885561618656602</c:v>
              </c:pt>
              <c:pt idx="19">
                <c:v>23.926110067958394</c:v>
              </c:pt>
              <c:pt idx="20">
                <c:v>24.778130417188695</c:v>
              </c:pt>
              <c:pt idx="21">
                <c:v>25.418556820650785</c:v>
              </c:pt>
              <c:pt idx="22">
                <c:v>25.829688000429073</c:v>
              </c:pt>
              <c:pt idx="23">
                <c:v>25.999999999999996</c:v>
              </c:pt>
              <c:pt idx="24">
                <c:v>25.924682848372036</c:v>
              </c:pt>
              <c:pt idx="25">
                <c:v>25.605866255666534</c:v>
              </c:pt>
              <c:pt idx="26">
                <c:v>25.052519560327347</c:v>
              </c:pt>
              <c:pt idx="27">
                <c:v>24.280032487929851</c:v>
              </c:pt>
              <c:pt idx="28">
                <c:v>23.309504070081065</c:v>
              </c:pt>
              <c:pt idx="29">
                <c:v>22.166785573837064</c:v>
              </c:pt>
              <c:pt idx="30">
                <c:v>20.881338005020723</c:v>
              </c:pt>
              <c:pt idx="31">
                <c:v>19.48497455188441</c:v>
              </c:pt>
              <c:pt idx="32">
                <c:v>18.010562592573738</c:v>
              </c:pt>
              <c:pt idx="33">
                <c:v>16.490758496350974</c:v>
              </c:pt>
              <c:pt idx="34">
                <c:v>14.956841818752945</c:v>
              </c:pt>
              <c:pt idx="35">
                <c:v>13.437704488913822</c:v>
              </c:pt>
              <c:pt idx="36">
                <c:v>11.959036413680769</c:v>
              </c:pt>
              <c:pt idx="37">
                <c:v>10.542732972533676</c:v>
              </c:pt>
              <c:pt idx="38">
                <c:v>9.2065335860794075</c:v>
              </c:pt>
              <c:pt idx="39">
                <c:v>7.9638852430586757</c:v>
              </c:pt>
              <c:pt idx="40">
                <c:v>6.8240116781092839</c:v>
              </c:pt>
              <c:pt idx="41">
                <c:v>5.7921586100423594</c:v>
              </c:pt>
              <c:pt idx="42">
                <c:v>4.8699785336207748</c:v>
              </c:pt>
              <c:pt idx="43">
                <c:v>4.0560151115614884</c:v>
              </c:pt>
              <c:pt idx="44">
                <c:v>3.3462470272286962</c:v>
              </c:pt>
              <c:pt idx="45">
                <c:v>2.7346537700505862</c:v>
              </c:pt>
              <c:pt idx="46">
                <c:v>2.2137706016504111</c:v>
              </c:pt>
              <c:pt idx="47">
                <c:v>1.7752061724487251</c:v>
              </c:pt>
              <c:pt idx="48">
                <c:v>1.4101032035200631</c:v>
              </c:pt>
              <c:pt idx="49">
                <c:v>1.1095296584108769</c:v>
              </c:pt>
              <c:pt idx="50">
                <c:v>0.86479436007788169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66C6-4A5D-991E-ABE9F7CC4495}"/>
            </c:ext>
          </c:extLst>
        </c:ser>
        <c:ser>
          <c:idx val="2"/>
          <c:order val="2"/>
          <c:tx>
            <c:v>Reference limits</c:v>
          </c:tx>
          <c:spPr>
            <a:ln w="25400">
              <a:solidFill>
                <a:srgbClr val="0000FF"/>
              </a:solidFill>
              <a:prstDash val="solid"/>
            </a:ln>
            <a:effectLst/>
          </c:spPr>
          <c:marker>
            <c:symbol val="none"/>
          </c:marker>
          <c:dPt>
            <c:idx val="2"/>
            <c:bubble3D val="0"/>
            <c:spPr>
              <a:ln w="25400" cap="rnd" cmpd="sng" algn="ctr">
                <a:noFill/>
                <a:prstDash val="solid"/>
                <a:round/>
              </a:ln>
              <a:effectLst/>
              <a:extLst>
                <a:ext uri="{91240B29-F687-4F45-9708-019B960494DF}">
                  <a14:hiddenLine xmlns:a14="http://schemas.microsoft.com/office/drawing/2010/main" w="25400" cap="rnd" cmpd="sng" algn="ctr">
                    <a:solidFill>
                      <a:srgbClr val="0000FF"/>
                    </a:solidFill>
                    <a:prstDash val="solid"/>
                    <a:round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7-66C6-4A5D-991E-ABE9F7CC4495}"/>
              </c:ext>
            </c:extLst>
          </c:dPt>
          <c:xVal>
            <c:numLit>
              <c:formatCode>General</c:formatCode>
              <c:ptCount val="4"/>
              <c:pt idx="0">
                <c:v>139.51739953532842</c:v>
              </c:pt>
              <c:pt idx="1">
                <c:v>139.51739953532842</c:v>
              </c:pt>
              <c:pt idx="2">
                <c:v>151.19365289173143</c:v>
              </c:pt>
              <c:pt idx="3">
                <c:v>151.19365289173143</c:v>
              </c:pt>
            </c:numLit>
          </c:xVal>
          <c:yVal>
            <c:numLit>
              <c:formatCode>General</c:formatCode>
              <c:ptCount val="4"/>
              <c:pt idx="0">
                <c:v>0</c:v>
              </c:pt>
              <c:pt idx="1">
                <c:v>26</c:v>
              </c:pt>
              <c:pt idx="2">
                <c:v>0</c:v>
              </c:pt>
              <c:pt idx="3">
                <c:v>26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6-66C6-4A5D-991E-ABE9F7CC4495}"/>
            </c:ext>
          </c:extLst>
        </c:ser>
        <c:ser>
          <c:idx val="3"/>
          <c:order val="3"/>
          <c:tx>
            <c:v>90% CI</c:v>
          </c:tx>
          <c:spPr>
            <a:ln w="12700">
              <a:solidFill>
                <a:srgbClr val="333333"/>
              </a:solidFill>
              <a:prstDash val="sysDash"/>
            </a:ln>
          </c:spPr>
          <c:marker>
            <c:symbol val="none"/>
          </c:marker>
          <c:dPt>
            <c:idx val="4"/>
            <c:bubble3D val="0"/>
            <c:spPr>
              <a:ln w="12700" cap="rnd" cmpd="sng" algn="ctr">
                <a:noFill/>
                <a:prstDash val="sysDash"/>
                <a:round/>
              </a:ln>
              <a:effectLst/>
              <a:extLst>
                <a:ext uri="{91240B29-F687-4F45-9708-019B960494DF}">
                  <a14:hiddenLine xmlns:a14="http://schemas.microsoft.com/office/drawing/2010/main" w="12700" cap="rnd" cmpd="sng" algn="ctr">
                    <a:solidFill>
                      <a:srgbClr val="333333"/>
                    </a:solidFill>
                    <a:prstDash val="sysDash"/>
                    <a:round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9-66C6-4A5D-991E-ABE9F7CC4495}"/>
              </c:ext>
            </c:extLst>
          </c:dPt>
          <c:xVal>
            <c:numLit>
              <c:formatCode>General</c:formatCode>
              <c:ptCount val="8"/>
              <c:pt idx="0">
                <c:v>138.64742496992852</c:v>
              </c:pt>
              <c:pt idx="1">
                <c:v>138.64742496992852</c:v>
              </c:pt>
              <c:pt idx="2">
                <c:v>140.34651114755658</c:v>
              </c:pt>
              <c:pt idx="3">
                <c:v>140.34651114755658</c:v>
              </c:pt>
              <c:pt idx="4">
                <c:v>150.08044237469292</c:v>
              </c:pt>
              <c:pt idx="5">
                <c:v>150.08044237469292</c:v>
              </c:pt>
              <c:pt idx="6">
                <c:v>152.28578146406363</c:v>
              </c:pt>
              <c:pt idx="7">
                <c:v>152.28578146406363</c:v>
              </c:pt>
            </c:numLit>
          </c:xVal>
          <c:yVal>
            <c:numLit>
              <c:formatCode>General</c:formatCode>
              <c:ptCount val="8"/>
              <c:pt idx="0">
                <c:v>0</c:v>
              </c:pt>
              <c:pt idx="1">
                <c:v>26</c:v>
              </c:pt>
              <c:pt idx="2">
                <c:v>26</c:v>
              </c:pt>
              <c:pt idx="3">
                <c:v>0</c:v>
              </c:pt>
              <c:pt idx="4">
                <c:v>0</c:v>
              </c:pt>
              <c:pt idx="5">
                <c:v>26</c:v>
              </c:pt>
              <c:pt idx="6">
                <c:v>26</c:v>
              </c:pt>
              <c:pt idx="7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8-66C6-4A5D-991E-ABE9F7CC44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1583552"/>
        <c:axId val="581585520"/>
      </c:scatterChart>
      <c:valAx>
        <c:axId val="581583552"/>
        <c:scaling>
          <c:orientation val="minMax"/>
          <c:max val="168"/>
          <c:min val="124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Chloride (mEq/L)BoxCox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81585520"/>
        <c:crosses val="autoZero"/>
        <c:crossBetween val="midCat"/>
      </c:valAx>
      <c:valAx>
        <c:axId val="58158552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Count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81583552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overlay val="0"/>
    </c:legend>
    <c:plotVisOnly val="1"/>
    <c:dispBlanksAs val="gap"/>
    <c:showDLblsOverMax val="0"/>
  </c:chart>
  <c:spPr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QQ-Plot of Chloride (mEq/L)BoxCox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>
              <a:noFill/>
            </a:ln>
            <a:effectLst/>
          </c:spPr>
          <c:marker>
            <c:symbol val="circle"/>
            <c:size val="3"/>
            <c:spPr>
              <a:noFill/>
              <a:ln>
                <a:solidFill>
                  <a:srgbClr val="808080"/>
                </a:solidFill>
                <a:prstDash val="solid"/>
              </a:ln>
            </c:spPr>
          </c:marker>
          <c:trendline>
            <c:spPr>
              <a:ln w="12700">
                <a:solidFill>
                  <a:srgbClr val="FF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Lit>
              <c:formatCode>General</c:formatCode>
              <c:ptCount val="87"/>
              <c:pt idx="0">
                <c:v>139.10000000000005</c:v>
              </c:pt>
              <c:pt idx="1">
                <c:v>141.10000000000008</c:v>
              </c:pt>
              <c:pt idx="2">
                <c:v>141.10000000000008</c:v>
              </c:pt>
              <c:pt idx="3">
                <c:v>141.10000000000008</c:v>
              </c:pt>
              <c:pt idx="4">
                <c:v>141.10000000000008</c:v>
              </c:pt>
              <c:pt idx="5">
                <c:v>142.10000000000005</c:v>
              </c:pt>
              <c:pt idx="6">
                <c:v>142.10000000000005</c:v>
              </c:pt>
              <c:pt idx="7">
                <c:v>142.10000000000005</c:v>
              </c:pt>
              <c:pt idx="8">
                <c:v>142.10000000000005</c:v>
              </c:pt>
              <c:pt idx="9">
                <c:v>142.10000000000005</c:v>
              </c:pt>
              <c:pt idx="10">
                <c:v>142.10000000000005</c:v>
              </c:pt>
              <c:pt idx="11">
                <c:v>143.10000000000005</c:v>
              </c:pt>
              <c:pt idx="12">
                <c:v>143.10000000000005</c:v>
              </c:pt>
              <c:pt idx="13">
                <c:v>143.10000000000005</c:v>
              </c:pt>
              <c:pt idx="14">
                <c:v>143.10000000000005</c:v>
              </c:pt>
              <c:pt idx="15">
                <c:v>143.10000000000005</c:v>
              </c:pt>
              <c:pt idx="16">
                <c:v>143.10000000000005</c:v>
              </c:pt>
              <c:pt idx="17">
                <c:v>143.10000000000005</c:v>
              </c:pt>
              <c:pt idx="18">
                <c:v>143.10000000000005</c:v>
              </c:pt>
              <c:pt idx="19">
                <c:v>143.10000000000005</c:v>
              </c:pt>
              <c:pt idx="20">
                <c:v>143.10000000000005</c:v>
              </c:pt>
              <c:pt idx="21">
                <c:v>144.10000000000011</c:v>
              </c:pt>
              <c:pt idx="22">
                <c:v>144.10000000000011</c:v>
              </c:pt>
              <c:pt idx="23">
                <c:v>144.10000000000011</c:v>
              </c:pt>
              <c:pt idx="24">
                <c:v>144.10000000000011</c:v>
              </c:pt>
              <c:pt idx="25">
                <c:v>144.10000000000011</c:v>
              </c:pt>
              <c:pt idx="26">
                <c:v>144.10000000000011</c:v>
              </c:pt>
              <c:pt idx="27">
                <c:v>144.10000000000011</c:v>
              </c:pt>
              <c:pt idx="28">
                <c:v>144.10000000000011</c:v>
              </c:pt>
              <c:pt idx="29">
                <c:v>144.10000000000011</c:v>
              </c:pt>
              <c:pt idx="30">
                <c:v>144.10000000000011</c:v>
              </c:pt>
              <c:pt idx="31">
                <c:v>144.10000000000011</c:v>
              </c:pt>
              <c:pt idx="32">
                <c:v>144.10000000000011</c:v>
              </c:pt>
              <c:pt idx="33">
                <c:v>144.10000000000011</c:v>
              </c:pt>
              <c:pt idx="34">
                <c:v>144.10000000000011</c:v>
              </c:pt>
              <c:pt idx="35">
                <c:v>144.10000000000011</c:v>
              </c:pt>
              <c:pt idx="36">
                <c:v>144.10000000000011</c:v>
              </c:pt>
              <c:pt idx="37">
                <c:v>145.1</c:v>
              </c:pt>
              <c:pt idx="38">
                <c:v>145.1</c:v>
              </c:pt>
              <c:pt idx="39">
                <c:v>145.1</c:v>
              </c:pt>
              <c:pt idx="40">
                <c:v>145.1</c:v>
              </c:pt>
              <c:pt idx="41">
                <c:v>145.1</c:v>
              </c:pt>
              <c:pt idx="42">
                <c:v>145.1</c:v>
              </c:pt>
              <c:pt idx="43">
                <c:v>145.1</c:v>
              </c:pt>
              <c:pt idx="44">
                <c:v>145.1</c:v>
              </c:pt>
              <c:pt idx="45">
                <c:v>145.1</c:v>
              </c:pt>
              <c:pt idx="46">
                <c:v>145.1</c:v>
              </c:pt>
              <c:pt idx="47">
                <c:v>145.1</c:v>
              </c:pt>
              <c:pt idx="48">
                <c:v>146.10000000000002</c:v>
              </c:pt>
              <c:pt idx="49">
                <c:v>146.10000000000002</c:v>
              </c:pt>
              <c:pt idx="50">
                <c:v>146.10000000000002</c:v>
              </c:pt>
              <c:pt idx="51">
                <c:v>146.10000000000002</c:v>
              </c:pt>
              <c:pt idx="52">
                <c:v>146.10000000000002</c:v>
              </c:pt>
              <c:pt idx="53">
                <c:v>146.10000000000002</c:v>
              </c:pt>
              <c:pt idx="54">
                <c:v>146.10000000000002</c:v>
              </c:pt>
              <c:pt idx="55">
                <c:v>146.10000000000002</c:v>
              </c:pt>
              <c:pt idx="56">
                <c:v>146.10000000000002</c:v>
              </c:pt>
              <c:pt idx="57">
                <c:v>146.10000000000002</c:v>
              </c:pt>
              <c:pt idx="58">
                <c:v>147.1</c:v>
              </c:pt>
              <c:pt idx="59">
                <c:v>147.1</c:v>
              </c:pt>
              <c:pt idx="60">
                <c:v>147.1</c:v>
              </c:pt>
              <c:pt idx="61">
                <c:v>147.1</c:v>
              </c:pt>
              <c:pt idx="62">
                <c:v>147.1</c:v>
              </c:pt>
              <c:pt idx="63">
                <c:v>147.1</c:v>
              </c:pt>
              <c:pt idx="64">
                <c:v>147.1</c:v>
              </c:pt>
              <c:pt idx="65">
                <c:v>147.1</c:v>
              </c:pt>
              <c:pt idx="66">
                <c:v>147.1</c:v>
              </c:pt>
              <c:pt idx="67">
                <c:v>147.1</c:v>
              </c:pt>
              <c:pt idx="68">
                <c:v>147.1</c:v>
              </c:pt>
              <c:pt idx="69">
                <c:v>147.1</c:v>
              </c:pt>
              <c:pt idx="70">
                <c:v>147.1</c:v>
              </c:pt>
              <c:pt idx="71">
                <c:v>148.10000000000005</c:v>
              </c:pt>
              <c:pt idx="72">
                <c:v>148.10000000000005</c:v>
              </c:pt>
              <c:pt idx="73">
                <c:v>149.10000000000008</c:v>
              </c:pt>
              <c:pt idx="74">
                <c:v>149.10000000000008</c:v>
              </c:pt>
              <c:pt idx="75">
                <c:v>149.10000000000008</c:v>
              </c:pt>
              <c:pt idx="76">
                <c:v>150.1</c:v>
              </c:pt>
              <c:pt idx="77">
                <c:v>150.1</c:v>
              </c:pt>
              <c:pt idx="78">
                <c:v>150.1</c:v>
              </c:pt>
              <c:pt idx="79">
                <c:v>150.1</c:v>
              </c:pt>
              <c:pt idx="80">
                <c:v>150.1</c:v>
              </c:pt>
              <c:pt idx="81">
                <c:v>151.10000000000005</c:v>
              </c:pt>
              <c:pt idx="82">
                <c:v>151.10000000000005</c:v>
              </c:pt>
              <c:pt idx="83">
                <c:v>151.10000000000005</c:v>
              </c:pt>
              <c:pt idx="84">
                <c:v>152.10000000000002</c:v>
              </c:pt>
              <c:pt idx="85">
                <c:v>152.10000000000002</c:v>
              </c:pt>
              <c:pt idx="86">
                <c:v>153.10000000000005</c:v>
              </c:pt>
            </c:numLit>
          </c:xVal>
          <c:yVal>
            <c:numLit>
              <c:formatCode>General</c:formatCode>
              <c:ptCount val="87"/>
              <c:pt idx="0">
                <c:v>-2.4489672458533276</c:v>
              </c:pt>
              <c:pt idx="1">
                <c:v>-2.0830212826087258</c:v>
              </c:pt>
              <c:pt idx="2">
                <c:v>-1.8795317697667033</c:v>
              </c:pt>
              <c:pt idx="3">
                <c:v>-1.7330062615488429</c:v>
              </c:pt>
              <c:pt idx="4">
                <c:v>-1.6163568038199712</c:v>
              </c:pt>
              <c:pt idx="5">
                <c:v>-1.5182958711477827</c:v>
              </c:pt>
              <c:pt idx="6">
                <c:v>-1.432983809853809</c:v>
              </c:pt>
              <c:pt idx="7">
                <c:v>-1.3569877581830123</c:v>
              </c:pt>
              <c:pt idx="8">
                <c:v>-1.2881098230818395</c:v>
              </c:pt>
              <c:pt idx="9">
                <c:v>-1.2248536344905629</c:v>
              </c:pt>
              <c:pt idx="10">
                <c:v>-1.1661519677414784</c:v>
              </c:pt>
              <c:pt idx="11">
                <c:v>-1.111215398468782</c:v>
              </c:pt>
              <c:pt idx="12">
                <c:v>-1.0594425485673677</c:v>
              </c:pt>
              <c:pt idx="13">
                <c:v>-1.010364025045198</c:v>
              </c:pt>
              <c:pt idx="14">
                <c:v>-0.96360588942493208</c:v>
              </c:pt>
              <c:pt idx="15">
                <c:v>-0.91886499936745059</c:v>
              </c:pt>
              <c:pt idx="16">
                <c:v>-0.87589185983508089</c:v>
              </c:pt>
              <c:pt idx="17">
                <c:v>-0.83447838739500924</c:v>
              </c:pt>
              <c:pt idx="18">
                <c:v>-0.7944489837219052</c:v>
              </c:pt>
              <c:pt idx="19">
                <c:v>-0.75565389502414559</c:v>
              </c:pt>
              <c:pt idx="20">
                <c:v>-0.71796418595820355</c:v>
              </c:pt>
              <c:pt idx="21">
                <c:v>-0.68126787641547226</c:v>
              </c:pt>
              <c:pt idx="22">
                <c:v>-0.64546693066658523</c:v>
              </c:pt>
              <c:pt idx="23">
                <c:v>-0.61047488112387571</c:v>
              </c:pt>
              <c:pt idx="24">
                <c:v>-0.57621493131135404</c:v>
              </c:pt>
              <c:pt idx="25">
                <c:v>-0.54261842532509308</c:v>
              </c:pt>
              <c:pt idx="26">
                <c:v>-0.50962360082863845</c:v>
              </c:pt>
              <c:pt idx="27">
                <c:v>-0.47717456370852018</c:v>
              </c:pt>
              <c:pt idx="28">
                <c:v>-0.44522043766537656</c:v>
              </c:pt>
              <c:pt idx="29">
                <c:v>-0.41371465305055949</c:v>
              </c:pt>
              <c:pt idx="30">
                <c:v>-0.38261434739328182</c:v>
              </c:pt>
              <c:pt idx="31">
                <c:v>-0.3518798561284715</c:v>
              </c:pt>
              <c:pt idx="32">
                <c:v>-0.32147427660366423</c:v>
              </c:pt>
              <c:pt idx="33">
                <c:v>-0.29136309191608428</c:v>
              </c:pt>
              <c:pt idx="34">
                <c:v>-0.26151384379327924</c:v>
              </c:pt>
              <c:pt idx="35">
                <c:v>-0.23189584578660219</c:v>
              </c:pt>
              <c:pt idx="36">
                <c:v>-0.2024799296445278</c:v>
              </c:pt>
              <c:pt idx="37">
                <c:v>-0.17323821898051742</c:v>
              </c:pt>
              <c:pt idx="38">
                <c:v>-0.14414392532783379</c:v>
              </c:pt>
              <c:pt idx="39">
                <c:v>-0.11517116244059228</c:v>
              </c:pt>
              <c:pt idx="40">
                <c:v>-8.6294775300705839E-2</c:v>
              </c:pt>
              <c:pt idx="41">
                <c:v>-5.7490180757267487E-2</c:v>
              </c:pt>
              <c:pt idx="42">
                <c:v>-2.8733217083007002E-2</c:v>
              </c:pt>
              <c:pt idx="43">
                <c:v>0</c:v>
              </c:pt>
              <c:pt idx="44">
                <c:v>2.8733217083007002E-2</c:v>
              </c:pt>
              <c:pt idx="45">
                <c:v>5.7490180757267348E-2</c:v>
              </c:pt>
              <c:pt idx="46">
                <c:v>8.6294775300705978E-2</c:v>
              </c:pt>
              <c:pt idx="47">
                <c:v>0.11517116244059228</c:v>
              </c:pt>
              <c:pt idx="48">
                <c:v>0.14414392532783379</c:v>
              </c:pt>
              <c:pt idx="49">
                <c:v>0.17323821898051742</c:v>
              </c:pt>
              <c:pt idx="50">
                <c:v>0.2024799296445276</c:v>
              </c:pt>
              <c:pt idx="51">
                <c:v>0.23189584578660233</c:v>
              </c:pt>
              <c:pt idx="52">
                <c:v>0.26151384379327924</c:v>
              </c:pt>
              <c:pt idx="53">
                <c:v>0.29136309191608428</c:v>
              </c:pt>
              <c:pt idx="54">
                <c:v>0.32147427660366407</c:v>
              </c:pt>
              <c:pt idx="55">
                <c:v>0.35187985612847134</c:v>
              </c:pt>
              <c:pt idx="56">
                <c:v>0.38261434739328198</c:v>
              </c:pt>
              <c:pt idx="57">
                <c:v>0.41371465305055949</c:v>
              </c:pt>
              <c:pt idx="58">
                <c:v>0.44522043766537656</c:v>
              </c:pt>
              <c:pt idx="59">
                <c:v>0.47717456370852002</c:v>
              </c:pt>
              <c:pt idx="60">
                <c:v>0.50962360082863856</c:v>
              </c:pt>
              <c:pt idx="61">
                <c:v>0.5426184253250933</c:v>
              </c:pt>
              <c:pt idx="62">
                <c:v>0.57621493131135404</c:v>
              </c:pt>
              <c:pt idx="63">
                <c:v>0.61047488112387571</c:v>
              </c:pt>
              <c:pt idx="64">
                <c:v>0.64546693066658478</c:v>
              </c:pt>
              <c:pt idx="65">
                <c:v>0.68126787641547237</c:v>
              </c:pt>
              <c:pt idx="66">
                <c:v>0.71796418595820355</c:v>
              </c:pt>
              <c:pt idx="67">
                <c:v>0.75565389502414559</c:v>
              </c:pt>
              <c:pt idx="68">
                <c:v>0.7944489837219052</c:v>
              </c:pt>
              <c:pt idx="69">
                <c:v>0.83447838739500924</c:v>
              </c:pt>
              <c:pt idx="70">
                <c:v>0.87589185983508044</c:v>
              </c:pt>
              <c:pt idx="71">
                <c:v>0.91886499936745059</c:v>
              </c:pt>
              <c:pt idx="72">
                <c:v>0.96360588942493208</c:v>
              </c:pt>
              <c:pt idx="73">
                <c:v>1.010364025045198</c:v>
              </c:pt>
              <c:pt idx="74">
                <c:v>1.0594425485673675</c:v>
              </c:pt>
              <c:pt idx="75">
                <c:v>1.1112153984687827</c:v>
              </c:pt>
              <c:pt idx="76">
                <c:v>1.1661519677414784</c:v>
              </c:pt>
              <c:pt idx="77">
                <c:v>1.2248536344905629</c:v>
              </c:pt>
              <c:pt idx="78">
                <c:v>1.2881098230818395</c:v>
              </c:pt>
              <c:pt idx="79">
                <c:v>1.3569877581830108</c:v>
              </c:pt>
              <c:pt idx="80">
                <c:v>1.432983809853807</c:v>
              </c:pt>
              <c:pt idx="81">
                <c:v>1.518295871147783</c:v>
              </c:pt>
              <c:pt idx="82">
                <c:v>1.6163568038199712</c:v>
              </c:pt>
              <c:pt idx="83">
                <c:v>1.7330062615488424</c:v>
              </c:pt>
              <c:pt idx="84">
                <c:v>1.8795317697667029</c:v>
              </c:pt>
              <c:pt idx="85">
                <c:v>2.0830212826087267</c:v>
              </c:pt>
              <c:pt idx="86">
                <c:v>2.448967245853328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3587-41BD-BA43-C9E56411F2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7060880"/>
        <c:axId val="337060224"/>
      </c:scatterChart>
      <c:valAx>
        <c:axId val="3370608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Chloride (mEq/L)BoxCox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37060224"/>
        <c:crosses val="autoZero"/>
        <c:crossBetween val="midCat"/>
      </c:valAx>
      <c:valAx>
        <c:axId val="33706022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Expected Value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37060880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969696"/>
                </a:solidFill>
                <a:prstDash val="solid"/>
              </a:ln>
            </c:spPr>
          </c:marker>
          <c:xVal>
            <c:numLit>
              <c:formatCode>General</c:formatCode>
              <c:ptCount val="75"/>
              <c:pt idx="0">
                <c:v>1.1000000000000001</c:v>
              </c:pt>
              <c:pt idx="1">
                <c:v>1.2</c:v>
              </c:pt>
              <c:pt idx="2">
                <c:v>1.2</c:v>
              </c:pt>
              <c:pt idx="3">
                <c:v>1.2</c:v>
              </c:pt>
              <c:pt idx="4">
                <c:v>1.2</c:v>
              </c:pt>
              <c:pt idx="5">
                <c:v>1.2</c:v>
              </c:pt>
              <c:pt idx="6">
                <c:v>1.2</c:v>
              </c:pt>
              <c:pt idx="7">
                <c:v>1.2</c:v>
              </c:pt>
              <c:pt idx="8">
                <c:v>1.2</c:v>
              </c:pt>
              <c:pt idx="9">
                <c:v>1.2</c:v>
              </c:pt>
              <c:pt idx="10">
                <c:v>1.2</c:v>
              </c:pt>
              <c:pt idx="11">
                <c:v>1.3</c:v>
              </c:pt>
              <c:pt idx="12">
                <c:v>1.3</c:v>
              </c:pt>
              <c:pt idx="13">
                <c:v>1.3</c:v>
              </c:pt>
              <c:pt idx="14">
                <c:v>1.3</c:v>
              </c:pt>
              <c:pt idx="15">
                <c:v>1.3</c:v>
              </c:pt>
              <c:pt idx="16">
                <c:v>1.3</c:v>
              </c:pt>
              <c:pt idx="17">
                <c:v>1.3</c:v>
              </c:pt>
              <c:pt idx="18">
                <c:v>1.4</c:v>
              </c:pt>
              <c:pt idx="19">
                <c:v>1.4</c:v>
              </c:pt>
              <c:pt idx="20">
                <c:v>1.4</c:v>
              </c:pt>
              <c:pt idx="21">
                <c:v>1.4</c:v>
              </c:pt>
              <c:pt idx="22">
                <c:v>1.4</c:v>
              </c:pt>
              <c:pt idx="23">
                <c:v>1.5</c:v>
              </c:pt>
              <c:pt idx="24">
                <c:v>1.5</c:v>
              </c:pt>
              <c:pt idx="25">
                <c:v>1.5</c:v>
              </c:pt>
              <c:pt idx="26">
                <c:v>1.5</c:v>
              </c:pt>
              <c:pt idx="27">
                <c:v>1.6</c:v>
              </c:pt>
              <c:pt idx="28">
                <c:v>1.6</c:v>
              </c:pt>
              <c:pt idx="29">
                <c:v>1.6</c:v>
              </c:pt>
              <c:pt idx="30">
                <c:v>1.6</c:v>
              </c:pt>
              <c:pt idx="31">
                <c:v>1.7</c:v>
              </c:pt>
              <c:pt idx="32">
                <c:v>1.7</c:v>
              </c:pt>
              <c:pt idx="33">
                <c:v>1.7</c:v>
              </c:pt>
              <c:pt idx="34">
                <c:v>1.8</c:v>
              </c:pt>
              <c:pt idx="35">
                <c:v>1.8</c:v>
              </c:pt>
              <c:pt idx="36">
                <c:v>1.8</c:v>
              </c:pt>
              <c:pt idx="37">
                <c:v>1.8</c:v>
              </c:pt>
              <c:pt idx="38">
                <c:v>1.8</c:v>
              </c:pt>
              <c:pt idx="39">
                <c:v>1.9</c:v>
              </c:pt>
              <c:pt idx="40">
                <c:v>1.9</c:v>
              </c:pt>
              <c:pt idx="41">
                <c:v>1.9</c:v>
              </c:pt>
              <c:pt idx="42">
                <c:v>1.9</c:v>
              </c:pt>
              <c:pt idx="43">
                <c:v>1.9</c:v>
              </c:pt>
              <c:pt idx="44">
                <c:v>2</c:v>
              </c:pt>
              <c:pt idx="45">
                <c:v>2</c:v>
              </c:pt>
              <c:pt idx="46">
                <c:v>2.1</c:v>
              </c:pt>
              <c:pt idx="47">
                <c:v>2.1</c:v>
              </c:pt>
              <c:pt idx="48">
                <c:v>2.2000000000000002</c:v>
              </c:pt>
              <c:pt idx="49">
                <c:v>2.2000000000000002</c:v>
              </c:pt>
              <c:pt idx="50">
                <c:v>2.2000000000000002</c:v>
              </c:pt>
              <c:pt idx="51">
                <c:v>2.2000000000000002</c:v>
              </c:pt>
              <c:pt idx="52">
                <c:v>2.2999999999999998</c:v>
              </c:pt>
              <c:pt idx="53">
                <c:v>2.2999999999999998</c:v>
              </c:pt>
              <c:pt idx="54">
                <c:v>2.2999999999999998</c:v>
              </c:pt>
              <c:pt idx="55">
                <c:v>2.2999999999999998</c:v>
              </c:pt>
              <c:pt idx="56">
                <c:v>2.4</c:v>
              </c:pt>
              <c:pt idx="57">
                <c:v>2.4</c:v>
              </c:pt>
              <c:pt idx="58">
                <c:v>2.5</c:v>
              </c:pt>
              <c:pt idx="59">
                <c:v>2.5</c:v>
              </c:pt>
              <c:pt idx="60">
                <c:v>2.5</c:v>
              </c:pt>
              <c:pt idx="61">
                <c:v>2.5</c:v>
              </c:pt>
              <c:pt idx="62">
                <c:v>2.5</c:v>
              </c:pt>
              <c:pt idx="63">
                <c:v>2.6</c:v>
              </c:pt>
              <c:pt idx="64">
                <c:v>2.6</c:v>
              </c:pt>
              <c:pt idx="65">
                <c:v>2.7</c:v>
              </c:pt>
              <c:pt idx="66">
                <c:v>2.7</c:v>
              </c:pt>
              <c:pt idx="67">
                <c:v>2.7</c:v>
              </c:pt>
              <c:pt idx="68">
                <c:v>2.8</c:v>
              </c:pt>
              <c:pt idx="69">
                <c:v>2.8</c:v>
              </c:pt>
              <c:pt idx="70">
                <c:v>2.8</c:v>
              </c:pt>
              <c:pt idx="71">
                <c:v>3</c:v>
              </c:pt>
              <c:pt idx="72">
                <c:v>3.4</c:v>
              </c:pt>
              <c:pt idx="73">
                <c:v>3.7</c:v>
              </c:pt>
              <c:pt idx="74">
                <c:v>3.7</c:v>
              </c:pt>
            </c:numLit>
          </c:xVal>
          <c:yVal>
            <c:numLit>
              <c:formatCode>General</c:formatCode>
              <c:ptCount val="75"/>
              <c:pt idx="0">
                <c:v>0</c:v>
              </c:pt>
              <c:pt idx="1">
                <c:v>-0.5</c:v>
              </c:pt>
              <c:pt idx="2">
                <c:v>-0.38888888888888884</c:v>
              </c:pt>
              <c:pt idx="3">
                <c:v>-0.27777777777777779</c:v>
              </c:pt>
              <c:pt idx="4">
                <c:v>-0.16666666666666666</c:v>
              </c:pt>
              <c:pt idx="5">
                <c:v>-5.5555555555555552E-2</c:v>
              </c:pt>
              <c:pt idx="6">
                <c:v>5.5555555555555552E-2</c:v>
              </c:pt>
              <c:pt idx="7">
                <c:v>0.16666666666666666</c:v>
              </c:pt>
              <c:pt idx="8">
                <c:v>0.27777777777777779</c:v>
              </c:pt>
              <c:pt idx="9">
                <c:v>0.38888888888888884</c:v>
              </c:pt>
              <c:pt idx="10">
                <c:v>0.5</c:v>
              </c:pt>
              <c:pt idx="11">
                <c:v>-0.33333333333333331</c:v>
              </c:pt>
              <c:pt idx="12">
                <c:v>-0.22222222222222221</c:v>
              </c:pt>
              <c:pt idx="13">
                <c:v>-0.1111111111111111</c:v>
              </c:pt>
              <c:pt idx="14">
                <c:v>0</c:v>
              </c:pt>
              <c:pt idx="15">
                <c:v>0.1111111111111111</c:v>
              </c:pt>
              <c:pt idx="16">
                <c:v>0.22222222222222221</c:v>
              </c:pt>
              <c:pt idx="17">
                <c:v>0.33333333333333331</c:v>
              </c:pt>
              <c:pt idx="18">
                <c:v>-0.22222222222222221</c:v>
              </c:pt>
              <c:pt idx="19">
                <c:v>-0.1111111111111111</c:v>
              </c:pt>
              <c:pt idx="20">
                <c:v>0</c:v>
              </c:pt>
              <c:pt idx="21">
                <c:v>0.1111111111111111</c:v>
              </c:pt>
              <c:pt idx="22">
                <c:v>0.22222222222222221</c:v>
              </c:pt>
              <c:pt idx="23">
                <c:v>-0.16666666666666666</c:v>
              </c:pt>
              <c:pt idx="24">
                <c:v>-5.5555555555555552E-2</c:v>
              </c:pt>
              <c:pt idx="25">
                <c:v>5.5555555555555552E-2</c:v>
              </c:pt>
              <c:pt idx="26">
                <c:v>0.16666666666666666</c:v>
              </c:pt>
              <c:pt idx="27">
                <c:v>-0.16666666666666666</c:v>
              </c:pt>
              <c:pt idx="28">
                <c:v>-5.5555555555555552E-2</c:v>
              </c:pt>
              <c:pt idx="29">
                <c:v>5.5555555555555552E-2</c:v>
              </c:pt>
              <c:pt idx="30">
                <c:v>0.16666666666666666</c:v>
              </c:pt>
              <c:pt idx="31">
                <c:v>-0.1111111111111111</c:v>
              </c:pt>
              <c:pt idx="32">
                <c:v>0</c:v>
              </c:pt>
              <c:pt idx="33">
                <c:v>0.1111111111111111</c:v>
              </c:pt>
              <c:pt idx="34">
                <c:v>-0.22222222222222221</c:v>
              </c:pt>
              <c:pt idx="35">
                <c:v>-0.1111111111111111</c:v>
              </c:pt>
              <c:pt idx="36">
                <c:v>0</c:v>
              </c:pt>
              <c:pt idx="37">
                <c:v>0.1111111111111111</c:v>
              </c:pt>
              <c:pt idx="38">
                <c:v>0.22222222222222221</c:v>
              </c:pt>
              <c:pt idx="39">
                <c:v>-0.22222222222222221</c:v>
              </c:pt>
              <c:pt idx="40">
                <c:v>-0.1111111111111111</c:v>
              </c:pt>
              <c:pt idx="41">
                <c:v>0</c:v>
              </c:pt>
              <c:pt idx="42">
                <c:v>0.1111111111111111</c:v>
              </c:pt>
              <c:pt idx="43">
                <c:v>0.22222222222222221</c:v>
              </c:pt>
              <c:pt idx="44">
                <c:v>-5.5555555555555552E-2</c:v>
              </c:pt>
              <c:pt idx="45">
                <c:v>5.5555555555555552E-2</c:v>
              </c:pt>
              <c:pt idx="46">
                <c:v>-5.5555555555555552E-2</c:v>
              </c:pt>
              <c:pt idx="47">
                <c:v>5.5555555555555552E-2</c:v>
              </c:pt>
              <c:pt idx="48">
                <c:v>-0.16666666666666666</c:v>
              </c:pt>
              <c:pt idx="49">
                <c:v>-5.5555555555555552E-2</c:v>
              </c:pt>
              <c:pt idx="50">
                <c:v>5.5555555555555552E-2</c:v>
              </c:pt>
              <c:pt idx="51">
                <c:v>0.16666666666666666</c:v>
              </c:pt>
              <c:pt idx="52">
                <c:v>-0.16666666666666666</c:v>
              </c:pt>
              <c:pt idx="53">
                <c:v>-5.5555555555555552E-2</c:v>
              </c:pt>
              <c:pt idx="54">
                <c:v>5.5555555555555552E-2</c:v>
              </c:pt>
              <c:pt idx="55">
                <c:v>0.16666666666666666</c:v>
              </c:pt>
              <c:pt idx="56">
                <c:v>-5.5555555555555552E-2</c:v>
              </c:pt>
              <c:pt idx="57">
                <c:v>5.5555555555555552E-2</c:v>
              </c:pt>
              <c:pt idx="58">
                <c:v>-0.22222222222222221</c:v>
              </c:pt>
              <c:pt idx="59">
                <c:v>-0.1111111111111111</c:v>
              </c:pt>
              <c:pt idx="60">
                <c:v>0</c:v>
              </c:pt>
              <c:pt idx="61">
                <c:v>0.1111111111111111</c:v>
              </c:pt>
              <c:pt idx="62">
                <c:v>0.22222222222222221</c:v>
              </c:pt>
              <c:pt idx="63">
                <c:v>-5.5555555555555552E-2</c:v>
              </c:pt>
              <c:pt idx="64">
                <c:v>5.5555555555555552E-2</c:v>
              </c:pt>
              <c:pt idx="65">
                <c:v>-0.1111111111111111</c:v>
              </c:pt>
              <c:pt idx="66">
                <c:v>0</c:v>
              </c:pt>
              <c:pt idx="67">
                <c:v>0.1111111111111111</c:v>
              </c:pt>
              <c:pt idx="68">
                <c:v>-0.1111111111111111</c:v>
              </c:pt>
              <c:pt idx="69">
                <c:v>0</c:v>
              </c:pt>
              <c:pt idx="70">
                <c:v>0.1111111111111111</c:v>
              </c:pt>
              <c:pt idx="71">
                <c:v>0</c:v>
              </c:pt>
              <c:pt idx="72">
                <c:v>0</c:v>
              </c:pt>
              <c:pt idx="73">
                <c:v>-5.5555555555555552E-2</c:v>
              </c:pt>
              <c:pt idx="74">
                <c:v>5.5555555555555552E-2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2-69C2-465E-89C6-24D2BC1A6A1C}"/>
            </c:ext>
          </c:extLst>
        </c:ser>
        <c:ser>
          <c:idx val="1"/>
          <c:order val="1"/>
          <c:spPr>
            <a:ln w="19050">
              <a:noFill/>
            </a:ln>
          </c:spPr>
          <c:marker>
            <c:symbol val="x"/>
            <c:size val="5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xVal>
            <c:numLit>
              <c:formatCode>General</c:formatCode>
              <c:ptCount val="1"/>
              <c:pt idx="0">
                <c:v>4.5</c:v>
              </c:pt>
            </c:numLit>
          </c:xVal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69C2-465E-89C6-24D2BC1A6A1C}"/>
            </c:ext>
          </c:extLst>
        </c:ser>
        <c:ser>
          <c:idx val="2"/>
          <c:order val="2"/>
          <c:spPr>
            <a:ln w="25400">
              <a:solidFill>
                <a:srgbClr val="000000"/>
              </a:solidFill>
              <a:prstDash val="solid"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1.1000000000000001</c:v>
              </c:pt>
              <c:pt idx="1">
                <c:v>1.4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69C2-465E-89C6-24D2BC1A6A1C}"/>
            </c:ext>
          </c:extLst>
        </c:ser>
        <c:ser>
          <c:idx val="3"/>
          <c:order val="3"/>
          <c:spPr>
            <a:ln w="25400">
              <a:solidFill>
                <a:srgbClr val="000000"/>
              </a:solidFill>
              <a:prstDash val="solid"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2.4</c:v>
              </c:pt>
              <c:pt idx="1">
                <c:v>3.7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69C2-465E-89C6-24D2BC1A6A1C}"/>
            </c:ext>
          </c:extLst>
        </c:ser>
        <c:ser>
          <c:idx val="4"/>
          <c:order val="4"/>
          <c:spPr>
            <a:ln w="25400">
              <a:solidFill>
                <a:srgbClr val="000000"/>
              </a:solidFill>
              <a:prstDash val="solid"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1.8</c:v>
              </c:pt>
              <c:pt idx="1">
                <c:v>1.8</c:v>
              </c:pt>
            </c:numLit>
          </c:xVal>
          <c:yVal>
            <c:numLit>
              <c:formatCode>General</c:formatCode>
              <c:ptCount val="2"/>
              <c:pt idx="0">
                <c:v>-0.5</c:v>
              </c:pt>
              <c:pt idx="1">
                <c:v>0.5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6-69C2-465E-89C6-24D2BC1A6A1C}"/>
            </c:ext>
          </c:extLst>
        </c:ser>
        <c:ser>
          <c:idx val="5"/>
          <c:order val="5"/>
          <c:tx>
            <c:v>Box</c:v>
          </c:tx>
          <c:spPr>
            <a:ln w="25400">
              <a:solidFill>
                <a:srgbClr val="000000"/>
              </a:solidFill>
              <a:prstDash val="solid"/>
            </a:ln>
            <a:effectLst/>
          </c:spPr>
          <c:marker>
            <c:symbol val="none"/>
          </c:marker>
          <c:xVal>
            <c:numLit>
              <c:formatCode>General</c:formatCode>
              <c:ptCount val="11"/>
              <c:pt idx="0">
                <c:v>1.4</c:v>
              </c:pt>
              <c:pt idx="1">
                <c:v>1.7</c:v>
              </c:pt>
              <c:pt idx="2">
                <c:v>1.8</c:v>
              </c:pt>
              <c:pt idx="3">
                <c:v>1.9</c:v>
              </c:pt>
              <c:pt idx="4">
                <c:v>2.4</c:v>
              </c:pt>
              <c:pt idx="5">
                <c:v>2.4</c:v>
              </c:pt>
              <c:pt idx="6">
                <c:v>1.9</c:v>
              </c:pt>
              <c:pt idx="7">
                <c:v>1.8</c:v>
              </c:pt>
              <c:pt idx="8">
                <c:v>1.7</c:v>
              </c:pt>
              <c:pt idx="9">
                <c:v>1.4</c:v>
              </c:pt>
              <c:pt idx="10">
                <c:v>1.4</c:v>
              </c:pt>
            </c:numLit>
          </c:xVal>
          <c:yVal>
            <c:numLit>
              <c:formatCode>General</c:formatCode>
              <c:ptCount val="11"/>
              <c:pt idx="0">
                <c:v>1</c:v>
              </c:pt>
              <c:pt idx="1">
                <c:v>1</c:v>
              </c:pt>
              <c:pt idx="2">
                <c:v>0.5</c:v>
              </c:pt>
              <c:pt idx="3">
                <c:v>1</c:v>
              </c:pt>
              <c:pt idx="4">
                <c:v>1</c:v>
              </c:pt>
              <c:pt idx="5">
                <c:v>-1</c:v>
              </c:pt>
              <c:pt idx="6">
                <c:v>-1</c:v>
              </c:pt>
              <c:pt idx="7">
                <c:v>-0.5</c:v>
              </c:pt>
              <c:pt idx="8">
                <c:v>-1</c:v>
              </c:pt>
              <c:pt idx="9">
                <c:v>-1</c:v>
              </c:pt>
              <c:pt idx="10">
                <c:v>1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7-69C2-465E-89C6-24D2BC1A6A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0320136"/>
        <c:axId val="710316528"/>
      </c:scatterChart>
      <c:valAx>
        <c:axId val="7103201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Potassium (mEq/L)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10316528"/>
        <c:crossesAt val="-2.5"/>
        <c:crossBetween val="midCat"/>
      </c:valAx>
      <c:valAx>
        <c:axId val="7103165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one"/>
        <c:spPr>
          <a:ln w="25400">
            <a:noFill/>
          </a:ln>
        </c:spPr>
        <c:crossAx val="710320136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Distribution of Potassium (mEq/L)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2.8645833333333332E-2"/>
          <c:y val="5.2380952380952382E-2"/>
          <c:w val="0.75"/>
          <c:h val="0.89523809523809528"/>
        </c:manualLayout>
      </c:layout>
      <c:scatterChart>
        <c:scatterStyle val="lineMarker"/>
        <c:varyColors val="0"/>
        <c:ser>
          <c:idx val="0"/>
          <c:order val="0"/>
          <c:tx>
            <c:v>Observed distribution</c:v>
          </c:tx>
          <c:spPr>
            <a:ln w="25400" cap="rnd" cmpd="sng" algn="ctr">
              <a:solidFill>
                <a:srgbClr val="000099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Lit>
              <c:formatCode>General</c:formatCode>
              <c:ptCount val="25"/>
              <c:pt idx="0">
                <c:v>1.1000000000000001</c:v>
              </c:pt>
              <c:pt idx="1">
                <c:v>1.1000000000000001</c:v>
              </c:pt>
              <c:pt idx="2">
                <c:v>1.5250000000000001</c:v>
              </c:pt>
              <c:pt idx="3">
                <c:v>1.5250000000000001</c:v>
              </c:pt>
              <c:pt idx="4">
                <c:v>1.5250000000000001</c:v>
              </c:pt>
              <c:pt idx="5">
                <c:v>1.9500000000000002</c:v>
              </c:pt>
              <c:pt idx="6">
                <c:v>1.9500000000000002</c:v>
              </c:pt>
              <c:pt idx="7">
                <c:v>1.9500000000000002</c:v>
              </c:pt>
              <c:pt idx="8">
                <c:v>2.375</c:v>
              </c:pt>
              <c:pt idx="9">
                <c:v>2.375</c:v>
              </c:pt>
              <c:pt idx="10">
                <c:v>2.375</c:v>
              </c:pt>
              <c:pt idx="11">
                <c:v>2.8</c:v>
              </c:pt>
              <c:pt idx="12">
                <c:v>2.8</c:v>
              </c:pt>
              <c:pt idx="13">
                <c:v>2.8</c:v>
              </c:pt>
              <c:pt idx="14">
                <c:v>3.2250000000000001</c:v>
              </c:pt>
              <c:pt idx="15">
                <c:v>3.2250000000000001</c:v>
              </c:pt>
              <c:pt idx="16">
                <c:v>3.2250000000000001</c:v>
              </c:pt>
              <c:pt idx="17">
                <c:v>3.65</c:v>
              </c:pt>
              <c:pt idx="18">
                <c:v>3.65</c:v>
              </c:pt>
              <c:pt idx="19">
                <c:v>3.65</c:v>
              </c:pt>
              <c:pt idx="20">
                <c:v>4.0750000000000002</c:v>
              </c:pt>
              <c:pt idx="21">
                <c:v>4.0750000000000002</c:v>
              </c:pt>
              <c:pt idx="22">
                <c:v>4.0750000000000002</c:v>
              </c:pt>
              <c:pt idx="23">
                <c:v>4.5</c:v>
              </c:pt>
              <c:pt idx="24">
                <c:v>4.5</c:v>
              </c:pt>
            </c:numLit>
          </c:xVal>
          <c:yVal>
            <c:numLit>
              <c:formatCode>General</c:formatCode>
              <c:ptCount val="25"/>
              <c:pt idx="0">
                <c:v>0</c:v>
              </c:pt>
              <c:pt idx="1">
                <c:v>27</c:v>
              </c:pt>
              <c:pt idx="2">
                <c:v>27</c:v>
              </c:pt>
              <c:pt idx="3">
                <c:v>0</c:v>
              </c:pt>
              <c:pt idx="4">
                <c:v>17</c:v>
              </c:pt>
              <c:pt idx="5">
                <c:v>17</c:v>
              </c:pt>
              <c:pt idx="6">
                <c:v>0</c:v>
              </c:pt>
              <c:pt idx="7">
                <c:v>12</c:v>
              </c:pt>
              <c:pt idx="8">
                <c:v>12</c:v>
              </c:pt>
              <c:pt idx="9">
                <c:v>0</c:v>
              </c:pt>
              <c:pt idx="10">
                <c:v>15</c:v>
              </c:pt>
              <c:pt idx="11">
                <c:v>15</c:v>
              </c:pt>
              <c:pt idx="12">
                <c:v>0</c:v>
              </c:pt>
              <c:pt idx="13">
                <c:v>1</c:v>
              </c:pt>
              <c:pt idx="14">
                <c:v>1</c:v>
              </c:pt>
              <c:pt idx="15">
                <c:v>0</c:v>
              </c:pt>
              <c:pt idx="16">
                <c:v>1</c:v>
              </c:pt>
              <c:pt idx="17">
                <c:v>1</c:v>
              </c:pt>
              <c:pt idx="18">
                <c:v>0</c:v>
              </c:pt>
              <c:pt idx="19">
                <c:v>2</c:v>
              </c:pt>
              <c:pt idx="20">
                <c:v>2</c:v>
              </c:pt>
              <c:pt idx="21">
                <c:v>0</c:v>
              </c:pt>
              <c:pt idx="22">
                <c:v>1</c:v>
              </c:pt>
              <c:pt idx="23">
                <c:v>1</c:v>
              </c:pt>
              <c:pt idx="24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2-59A7-47B1-9089-984A8EB6BBCE}"/>
            </c:ext>
          </c:extLst>
        </c:ser>
        <c:ser>
          <c:idx val="1"/>
          <c:order val="1"/>
          <c:tx>
            <c:v>Fitted distribution</c:v>
          </c:tx>
          <c:spPr>
            <a:ln w="25400" cap="rnd" cmpd="sng" algn="ctr">
              <a:solidFill>
                <a:srgbClr val="FF00FF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Lit>
              <c:formatCode>General</c:formatCode>
              <c:ptCount val="51"/>
              <c:pt idx="0">
                <c:v>1.1000000000000001</c:v>
              </c:pt>
              <c:pt idx="1">
                <c:v>1.1680000000000001</c:v>
              </c:pt>
              <c:pt idx="2">
                <c:v>1.2360000000000002</c:v>
              </c:pt>
              <c:pt idx="3">
                <c:v>1.304</c:v>
              </c:pt>
              <c:pt idx="4">
                <c:v>1.3720000000000001</c:v>
              </c:pt>
              <c:pt idx="5">
                <c:v>1.4400000000000002</c:v>
              </c:pt>
              <c:pt idx="6">
                <c:v>1.508</c:v>
              </c:pt>
              <c:pt idx="7">
                <c:v>1.5760000000000001</c:v>
              </c:pt>
              <c:pt idx="8">
                <c:v>1.6440000000000001</c:v>
              </c:pt>
              <c:pt idx="9">
                <c:v>1.7120000000000002</c:v>
              </c:pt>
              <c:pt idx="10">
                <c:v>1.7800000000000002</c:v>
              </c:pt>
              <c:pt idx="11">
                <c:v>1.8480000000000001</c:v>
              </c:pt>
              <c:pt idx="12">
                <c:v>1.9160000000000001</c:v>
              </c:pt>
              <c:pt idx="13">
                <c:v>1.9840000000000002</c:v>
              </c:pt>
              <c:pt idx="14">
                <c:v>2.052</c:v>
              </c:pt>
              <c:pt idx="15">
                <c:v>2.12</c:v>
              </c:pt>
              <c:pt idx="16">
                <c:v>2.1880000000000002</c:v>
              </c:pt>
              <c:pt idx="17">
                <c:v>2.2560000000000002</c:v>
              </c:pt>
              <c:pt idx="18">
                <c:v>2.3240000000000003</c:v>
              </c:pt>
              <c:pt idx="19">
                <c:v>2.3920000000000003</c:v>
              </c:pt>
              <c:pt idx="20">
                <c:v>2.46</c:v>
              </c:pt>
              <c:pt idx="21">
                <c:v>2.528</c:v>
              </c:pt>
              <c:pt idx="22">
                <c:v>2.5960000000000001</c:v>
              </c:pt>
              <c:pt idx="23">
                <c:v>2.6640000000000001</c:v>
              </c:pt>
              <c:pt idx="24">
                <c:v>2.7320000000000002</c:v>
              </c:pt>
              <c:pt idx="25">
                <c:v>2.8000000000000003</c:v>
              </c:pt>
              <c:pt idx="26">
                <c:v>2.8680000000000003</c:v>
              </c:pt>
              <c:pt idx="27">
                <c:v>2.9360000000000004</c:v>
              </c:pt>
              <c:pt idx="28">
                <c:v>3.0040000000000004</c:v>
              </c:pt>
              <c:pt idx="29">
                <c:v>3.0720000000000001</c:v>
              </c:pt>
              <c:pt idx="30">
                <c:v>3.14</c:v>
              </c:pt>
              <c:pt idx="31">
                <c:v>3.2080000000000002</c:v>
              </c:pt>
              <c:pt idx="32">
                <c:v>3.2760000000000002</c:v>
              </c:pt>
              <c:pt idx="33">
                <c:v>3.3440000000000003</c:v>
              </c:pt>
              <c:pt idx="34">
                <c:v>3.4120000000000004</c:v>
              </c:pt>
              <c:pt idx="35">
                <c:v>3.4800000000000004</c:v>
              </c:pt>
              <c:pt idx="36">
                <c:v>3.548</c:v>
              </c:pt>
              <c:pt idx="37">
                <c:v>3.6160000000000001</c:v>
              </c:pt>
              <c:pt idx="38">
                <c:v>3.6840000000000002</c:v>
              </c:pt>
              <c:pt idx="39">
                <c:v>3.7520000000000002</c:v>
              </c:pt>
              <c:pt idx="40">
                <c:v>3.8200000000000003</c:v>
              </c:pt>
              <c:pt idx="41">
                <c:v>3.8880000000000003</c:v>
              </c:pt>
              <c:pt idx="42">
                <c:v>3.9560000000000004</c:v>
              </c:pt>
              <c:pt idx="43">
                <c:v>4.024</c:v>
              </c:pt>
              <c:pt idx="44">
                <c:v>4.0920000000000005</c:v>
              </c:pt>
              <c:pt idx="45">
                <c:v>4.16</c:v>
              </c:pt>
              <c:pt idx="46">
                <c:v>4.2280000000000006</c:v>
              </c:pt>
              <c:pt idx="47">
                <c:v>4.2960000000000003</c:v>
              </c:pt>
              <c:pt idx="48">
                <c:v>4.3640000000000008</c:v>
              </c:pt>
              <c:pt idx="49">
                <c:v>4.4320000000000004</c:v>
              </c:pt>
              <c:pt idx="50">
                <c:v>4.5</c:v>
              </c:pt>
            </c:numLit>
          </c:xVal>
          <c:yVal>
            <c:numLit>
              <c:formatCode>General</c:formatCode>
              <c:ptCount val="51"/>
              <c:pt idx="0">
                <c:v>12.493217785853117</c:v>
              </c:pt>
              <c:pt idx="1">
                <c:v>14.052592201769283</c:v>
              </c:pt>
              <c:pt idx="2">
                <c:v>15.653655715614706</c:v>
              </c:pt>
              <c:pt idx="3">
                <c:v>17.26840849989965</c:v>
              </c:pt>
              <c:pt idx="4">
                <c:v>18.865401452581263</c:v>
              </c:pt>
              <c:pt idx="5">
                <c:v>20.410657288454814</c:v>
              </c:pt>
              <c:pt idx="6">
                <c:v>21.868809000658946</c:v>
              </c:pt>
              <c:pt idx="7">
                <c:v>23.20440698957205</c:v>
              </c:pt>
              <c:pt idx="8">
                <c:v>24.38333010884843</c:v>
              </c:pt>
              <c:pt idx="9">
                <c:v>25.374223692738724</c:v>
              </c:pt>
              <c:pt idx="10">
                <c:v>26.149880688596969</c:v>
              </c:pt>
              <c:pt idx="11">
                <c:v>26.688481286021652</c:v>
              </c:pt>
              <c:pt idx="12">
                <c:v>26.974612318861599</c:v>
              </c:pt>
              <c:pt idx="13">
                <c:v>27</c:v>
              </c:pt>
              <c:pt idx="14">
                <c:v>26.763907380288575</c:v>
              </c:pt>
              <c:pt idx="15">
                <c:v>26.273169886938241</c:v>
              </c:pt>
              <c:pt idx="16">
                <c:v>25.541866549781638</c:v>
              </c:pt>
              <c:pt idx="17">
                <c:v>24.59064898319459</c:v>
              </c:pt>
              <c:pt idx="18">
                <c:v>23.445772752513371</c:v>
              </c:pt>
              <c:pt idx="19">
                <c:v>22.137894510876396</c:v>
              </c:pt>
              <c:pt idx="20">
                <c:v>20.700711734920407</c:v>
              </c:pt>
              <c:pt idx="21">
                <c:v>19.169529047785879</c:v>
              </c:pt>
              <c:pt idx="22">
                <c:v>17.579835652750845</c:v>
              </c:pt>
              <c:pt idx="23">
                <c:v>15.965972602289037</c:v>
              </c:pt>
              <c:pt idx="24">
                <c:v>14.359957359624531</c:v>
              </c:pt>
              <c:pt idx="25">
                <c:v>12.790517687285236</c:v>
              </c:pt>
              <c:pt idx="26">
                <c:v>11.282368920077698</c:v>
              </c:pt>
              <c:pt idx="27">
                <c:v>9.8557498509858945</c:v>
              </c:pt>
              <c:pt idx="28">
                <c:v>8.5262144029686127</c:v>
              </c:pt>
              <c:pt idx="29">
                <c:v>7.3046603703126127</c:v>
              </c:pt>
              <c:pt idx="30">
                <c:v>6.1975638361982099</c:v>
              </c:pt>
              <c:pt idx="31">
                <c:v>5.20737904338338</c:v>
              </c:pt>
              <c:pt idx="32">
                <c:v>4.3330587234564568</c:v>
              </c:pt>
              <c:pt idx="33">
                <c:v>3.5706489983530809</c:v>
              </c:pt>
              <c:pt idx="34">
                <c:v>2.9139154587221037</c:v>
              </c:pt>
              <c:pt idx="35">
                <c:v>2.3549621765758526</c:v>
              </c:pt>
              <c:pt idx="36">
                <c:v>1.8848123843543949</c:v>
              </c:pt>
              <c:pt idx="37">
                <c:v>1.4939274897567603</c:v>
              </c:pt>
              <c:pt idx="38">
                <c:v>1.1726492024955204</c:v>
              </c:pt>
              <c:pt idx="39">
                <c:v>0.91155716266516573</c:v>
              </c:pt>
              <c:pt idx="40">
                <c:v>0.70174108656811007</c:v>
              </c:pt>
              <c:pt idx="41">
                <c:v>0.53499177313426449</c:v>
              </c:pt>
              <c:pt idx="42">
                <c:v>0.40391920605403264</c:v>
              </c:pt>
              <c:pt idx="43">
                <c:v>0.30200845809075094</c:v>
              </c:pt>
              <c:pt idx="44">
                <c:v>0.22362528635349913</c:v>
              </c:pt>
              <c:pt idx="45">
                <c:v>0.1639834106667061</c:v>
              </c:pt>
              <c:pt idx="46">
                <c:v>0.11908474251028482</c:v>
              </c:pt>
              <c:pt idx="47">
                <c:v>8.5642538298399282E-2</c:v>
              </c:pt>
              <c:pt idx="48">
                <c:v>6.0995829364640861E-2</c:v>
              </c:pt>
              <c:pt idx="49">
                <c:v>4.302173815967008E-2</c:v>
              </c:pt>
              <c:pt idx="50">
                <c:v>3.0050587447878273E-2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59A7-47B1-9089-984A8EB6BBCE}"/>
            </c:ext>
          </c:extLst>
        </c:ser>
        <c:ser>
          <c:idx val="2"/>
          <c:order val="2"/>
          <c:tx>
            <c:v>Reference limits</c:v>
          </c:tx>
          <c:spPr>
            <a:ln w="25400">
              <a:solidFill>
                <a:srgbClr val="0000FF"/>
              </a:solidFill>
              <a:prstDash val="solid"/>
            </a:ln>
            <a:effectLst/>
          </c:spPr>
          <c:marker>
            <c:symbol val="none"/>
          </c:marker>
          <c:dPt>
            <c:idx val="2"/>
            <c:bubble3D val="0"/>
            <c:spPr>
              <a:ln w="25400" cap="rnd" cmpd="sng" algn="ctr">
                <a:noFill/>
                <a:prstDash val="solid"/>
                <a:round/>
              </a:ln>
              <a:effectLst/>
              <a:extLst>
                <a:ext uri="{91240B29-F687-4F45-9708-019B960494DF}">
                  <a14:hiddenLine xmlns:a14="http://schemas.microsoft.com/office/drawing/2010/main" w="25400" cap="rnd" cmpd="sng" algn="ctr">
                    <a:solidFill>
                      <a:srgbClr val="0000FF"/>
                    </a:solidFill>
                    <a:prstDash val="solid"/>
                    <a:round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5-59A7-47B1-9089-984A8EB6BBCE}"/>
              </c:ext>
            </c:extLst>
          </c:dPt>
          <c:xVal>
            <c:numLit>
              <c:formatCode>General</c:formatCode>
              <c:ptCount val="4"/>
              <c:pt idx="0">
                <c:v>-999999999999</c:v>
              </c:pt>
              <c:pt idx="1">
                <c:v>-999999999999</c:v>
              </c:pt>
              <c:pt idx="2">
                <c:v>3.4732293454550853</c:v>
              </c:pt>
              <c:pt idx="3">
                <c:v>3.4732293454550853</c:v>
              </c:pt>
            </c:numLit>
          </c:xVal>
          <c:yVal>
            <c:numLit>
              <c:formatCode>General</c:formatCode>
              <c:ptCount val="4"/>
              <c:pt idx="0">
                <c:v>0</c:v>
              </c:pt>
              <c:pt idx="1">
                <c:v>27</c:v>
              </c:pt>
              <c:pt idx="2">
                <c:v>0</c:v>
              </c:pt>
              <c:pt idx="3">
                <c:v>27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59A7-47B1-9089-984A8EB6BBCE}"/>
            </c:ext>
          </c:extLst>
        </c:ser>
        <c:ser>
          <c:idx val="3"/>
          <c:order val="3"/>
          <c:tx>
            <c:v>90% CI</c:v>
          </c:tx>
          <c:spPr>
            <a:ln w="12700">
              <a:solidFill>
                <a:srgbClr val="333333"/>
              </a:solidFill>
              <a:prstDash val="sysDash"/>
            </a:ln>
          </c:spPr>
          <c:marker>
            <c:symbol val="none"/>
          </c:marker>
          <c:dPt>
            <c:idx val="4"/>
            <c:bubble3D val="0"/>
            <c:spPr>
              <a:ln w="12700" cap="rnd" cmpd="sng" algn="ctr">
                <a:noFill/>
                <a:prstDash val="sysDash"/>
                <a:round/>
              </a:ln>
              <a:effectLst/>
              <a:extLst>
                <a:ext uri="{91240B29-F687-4F45-9708-019B960494DF}">
                  <a14:hiddenLine xmlns:a14="http://schemas.microsoft.com/office/drawing/2010/main" w="12700" cap="rnd" cmpd="sng" algn="ctr">
                    <a:solidFill>
                      <a:srgbClr val="333333"/>
                    </a:solidFill>
                    <a:prstDash val="sysDash"/>
                    <a:round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7-59A7-47B1-9089-984A8EB6BBCE}"/>
              </c:ext>
            </c:extLst>
          </c:dPt>
          <c:xVal>
            <c:numLit>
              <c:formatCode>General</c:formatCode>
              <c:ptCount val="8"/>
              <c:pt idx="0">
                <c:v>165.49731516851779</c:v>
              </c:pt>
              <c:pt idx="1">
                <c:v>165.49731516851779</c:v>
              </c:pt>
              <c:pt idx="2">
                <c:v>1.0805810721006006</c:v>
              </c:pt>
              <c:pt idx="3">
                <c:v>1.0805810721006006</c:v>
              </c:pt>
              <c:pt idx="4">
                <c:v>3.1419571817474341</c:v>
              </c:pt>
              <c:pt idx="5">
                <c:v>3.1419571817474341</c:v>
              </c:pt>
              <c:pt idx="6">
                <c:v>3.836913109670733</c:v>
              </c:pt>
              <c:pt idx="7">
                <c:v>3.836913109670733</c:v>
              </c:pt>
            </c:numLit>
          </c:xVal>
          <c:yVal>
            <c:numLit>
              <c:formatCode>General</c:formatCode>
              <c:ptCount val="8"/>
              <c:pt idx="0">
                <c:v>0</c:v>
              </c:pt>
              <c:pt idx="1">
                <c:v>27</c:v>
              </c:pt>
              <c:pt idx="2">
                <c:v>27</c:v>
              </c:pt>
              <c:pt idx="3">
                <c:v>0</c:v>
              </c:pt>
              <c:pt idx="4">
                <c:v>0</c:v>
              </c:pt>
              <c:pt idx="5">
                <c:v>27</c:v>
              </c:pt>
              <c:pt idx="6">
                <c:v>27</c:v>
              </c:pt>
              <c:pt idx="7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6-59A7-47B1-9089-984A8EB6BB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7452032"/>
        <c:axId val="717453016"/>
      </c:scatterChart>
      <c:valAx>
        <c:axId val="717452032"/>
        <c:scaling>
          <c:orientation val="minMax"/>
          <c:max val="4.9000000000000004"/>
          <c:min val="0.9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Potassium (mEq/L)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17453016"/>
        <c:crosses val="autoZero"/>
        <c:crossBetween val="midCat"/>
      </c:valAx>
      <c:valAx>
        <c:axId val="7174530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Count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17452032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overlay val="0"/>
    </c:legend>
    <c:plotVisOnly val="1"/>
    <c:dispBlanksAs val="gap"/>
    <c:showDLblsOverMax val="0"/>
  </c:chart>
  <c:spPr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QQ-Plot of Potassium (mEq/L)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>
              <a:noFill/>
            </a:ln>
            <a:effectLst/>
          </c:spPr>
          <c:marker>
            <c:symbol val="circle"/>
            <c:size val="3"/>
            <c:spPr>
              <a:noFill/>
              <a:ln>
                <a:solidFill>
                  <a:srgbClr val="808080"/>
                </a:solidFill>
                <a:prstDash val="solid"/>
              </a:ln>
            </c:spPr>
          </c:marker>
          <c:trendline>
            <c:spPr>
              <a:ln w="12700">
                <a:solidFill>
                  <a:srgbClr val="FF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Lit>
              <c:formatCode>General</c:formatCode>
              <c:ptCount val="76"/>
              <c:pt idx="0">
                <c:v>1.1000000000000001</c:v>
              </c:pt>
              <c:pt idx="1">
                <c:v>1.2</c:v>
              </c:pt>
              <c:pt idx="2">
                <c:v>1.2</c:v>
              </c:pt>
              <c:pt idx="3">
                <c:v>1.2</c:v>
              </c:pt>
              <c:pt idx="4">
                <c:v>1.2</c:v>
              </c:pt>
              <c:pt idx="5">
                <c:v>1.2</c:v>
              </c:pt>
              <c:pt idx="6">
                <c:v>1.2</c:v>
              </c:pt>
              <c:pt idx="7">
                <c:v>1.2</c:v>
              </c:pt>
              <c:pt idx="8">
                <c:v>1.2</c:v>
              </c:pt>
              <c:pt idx="9">
                <c:v>1.2</c:v>
              </c:pt>
              <c:pt idx="10">
                <c:v>1.2</c:v>
              </c:pt>
              <c:pt idx="11">
                <c:v>1.3</c:v>
              </c:pt>
              <c:pt idx="12">
                <c:v>1.3</c:v>
              </c:pt>
              <c:pt idx="13">
                <c:v>1.3</c:v>
              </c:pt>
              <c:pt idx="14">
                <c:v>1.3</c:v>
              </c:pt>
              <c:pt idx="15">
                <c:v>1.3</c:v>
              </c:pt>
              <c:pt idx="16">
                <c:v>1.3</c:v>
              </c:pt>
              <c:pt idx="17">
                <c:v>1.3</c:v>
              </c:pt>
              <c:pt idx="18">
                <c:v>1.4</c:v>
              </c:pt>
              <c:pt idx="19">
                <c:v>1.4</c:v>
              </c:pt>
              <c:pt idx="20">
                <c:v>1.4</c:v>
              </c:pt>
              <c:pt idx="21">
                <c:v>1.4</c:v>
              </c:pt>
              <c:pt idx="22">
                <c:v>1.4</c:v>
              </c:pt>
              <c:pt idx="23">
                <c:v>1.5</c:v>
              </c:pt>
              <c:pt idx="24">
                <c:v>1.5</c:v>
              </c:pt>
              <c:pt idx="25">
                <c:v>1.5</c:v>
              </c:pt>
              <c:pt idx="26">
                <c:v>1.5</c:v>
              </c:pt>
              <c:pt idx="27">
                <c:v>1.6</c:v>
              </c:pt>
              <c:pt idx="28">
                <c:v>1.6</c:v>
              </c:pt>
              <c:pt idx="29">
                <c:v>1.6</c:v>
              </c:pt>
              <c:pt idx="30">
                <c:v>1.6</c:v>
              </c:pt>
              <c:pt idx="31">
                <c:v>1.7</c:v>
              </c:pt>
              <c:pt idx="32">
                <c:v>1.7</c:v>
              </c:pt>
              <c:pt idx="33">
                <c:v>1.7</c:v>
              </c:pt>
              <c:pt idx="34">
                <c:v>1.8</c:v>
              </c:pt>
              <c:pt idx="35">
                <c:v>1.8</c:v>
              </c:pt>
              <c:pt idx="36">
                <c:v>1.8</c:v>
              </c:pt>
              <c:pt idx="37">
                <c:v>1.8</c:v>
              </c:pt>
              <c:pt idx="38">
                <c:v>1.8</c:v>
              </c:pt>
              <c:pt idx="39">
                <c:v>1.9</c:v>
              </c:pt>
              <c:pt idx="40">
                <c:v>1.9</c:v>
              </c:pt>
              <c:pt idx="41">
                <c:v>1.9</c:v>
              </c:pt>
              <c:pt idx="42">
                <c:v>1.9</c:v>
              </c:pt>
              <c:pt idx="43">
                <c:v>1.9</c:v>
              </c:pt>
              <c:pt idx="44">
                <c:v>2</c:v>
              </c:pt>
              <c:pt idx="45">
                <c:v>2</c:v>
              </c:pt>
              <c:pt idx="46">
                <c:v>2.1</c:v>
              </c:pt>
              <c:pt idx="47">
                <c:v>2.1</c:v>
              </c:pt>
              <c:pt idx="48">
                <c:v>2.2000000000000002</c:v>
              </c:pt>
              <c:pt idx="49">
                <c:v>2.2000000000000002</c:v>
              </c:pt>
              <c:pt idx="50">
                <c:v>2.2000000000000002</c:v>
              </c:pt>
              <c:pt idx="51">
                <c:v>2.2000000000000002</c:v>
              </c:pt>
              <c:pt idx="52">
                <c:v>2.2999999999999998</c:v>
              </c:pt>
              <c:pt idx="53">
                <c:v>2.2999999999999998</c:v>
              </c:pt>
              <c:pt idx="54">
                <c:v>2.2999999999999998</c:v>
              </c:pt>
              <c:pt idx="55">
                <c:v>2.2999999999999998</c:v>
              </c:pt>
              <c:pt idx="56">
                <c:v>2.4</c:v>
              </c:pt>
              <c:pt idx="57">
                <c:v>2.4</c:v>
              </c:pt>
              <c:pt idx="58">
                <c:v>2.5</c:v>
              </c:pt>
              <c:pt idx="59">
                <c:v>2.5</c:v>
              </c:pt>
              <c:pt idx="60">
                <c:v>2.5</c:v>
              </c:pt>
              <c:pt idx="61">
                <c:v>2.5</c:v>
              </c:pt>
              <c:pt idx="62">
                <c:v>2.5</c:v>
              </c:pt>
              <c:pt idx="63">
                <c:v>2.6</c:v>
              </c:pt>
              <c:pt idx="64">
                <c:v>2.6</c:v>
              </c:pt>
              <c:pt idx="65">
                <c:v>2.7</c:v>
              </c:pt>
              <c:pt idx="66">
                <c:v>2.7</c:v>
              </c:pt>
              <c:pt idx="67">
                <c:v>2.7</c:v>
              </c:pt>
              <c:pt idx="68">
                <c:v>2.8</c:v>
              </c:pt>
              <c:pt idx="69">
                <c:v>2.8</c:v>
              </c:pt>
              <c:pt idx="70">
                <c:v>2.8</c:v>
              </c:pt>
              <c:pt idx="71">
                <c:v>3</c:v>
              </c:pt>
              <c:pt idx="72">
                <c:v>3.4</c:v>
              </c:pt>
              <c:pt idx="73">
                <c:v>3.7</c:v>
              </c:pt>
              <c:pt idx="74">
                <c:v>3.7</c:v>
              </c:pt>
              <c:pt idx="75">
                <c:v>4.5</c:v>
              </c:pt>
            </c:numLit>
          </c:xVal>
          <c:yVal>
            <c:numLit>
              <c:formatCode>General</c:formatCode>
              <c:ptCount val="76"/>
              <c:pt idx="0">
                <c:v>-2.4000363771273889</c:v>
              </c:pt>
              <c:pt idx="1">
                <c:v>-2.0273860170755413</c:v>
              </c:pt>
              <c:pt idx="2">
                <c:v>-1.8193866695242933</c:v>
              </c:pt>
              <c:pt idx="3">
                <c:v>-1.669178714336538</c:v>
              </c:pt>
              <c:pt idx="4">
                <c:v>-1.5492922771802831</c:v>
              </c:pt>
              <c:pt idx="5">
                <c:v>-1.4482720415077504</c:v>
              </c:pt>
              <c:pt idx="6">
                <c:v>-1.3601878330269088</c:v>
              </c:pt>
              <c:pt idx="7">
                <c:v>-1.2815515655446006</c:v>
              </c:pt>
              <c:pt idx="8">
                <c:v>-1.2101287097289661</c:v>
              </c:pt>
              <c:pt idx="9">
                <c:v>-1.1443970371858998</c:v>
              </c:pt>
              <c:pt idx="10">
                <c:v>-1.0832701634896718</c:v>
              </c:pt>
              <c:pt idx="11">
                <c:v>-1.0259438903181066</c:v>
              </c:pt>
              <c:pt idx="12">
                <c:v>-0.97180505421542052</c:v>
              </c:pt>
              <c:pt idx="13">
                <c:v>-0.92037457718968163</c:v>
              </c:pt>
              <c:pt idx="14">
                <c:v>-0.87127034704028661</c:v>
              </c:pt>
              <c:pt idx="15">
                <c:v>-0.82418215399637573</c:v>
              </c:pt>
              <c:pt idx="16">
                <c:v>-0.77885425453111901</c:v>
              </c:pt>
              <c:pt idx="17">
                <c:v>-0.7350729258978046</c:v>
              </c:pt>
              <c:pt idx="18">
                <c:v>-0.69265738239551355</c:v>
              </c:pt>
              <c:pt idx="19">
                <c:v>-0.65145301390720456</c:v>
              </c:pt>
              <c:pt idx="20">
                <c:v>-0.6113262645170503</c:v>
              </c:pt>
              <c:pt idx="21">
                <c:v>-0.5721606922491389</c:v>
              </c:pt>
              <c:pt idx="22">
                <c:v>-0.53385389427621011</c:v>
              </c:pt>
              <c:pt idx="23">
                <c:v>-0.49631507617840831</c:v>
              </c:pt>
              <c:pt idx="24">
                <c:v>-0.45946310713874783</c:v>
              </c:pt>
              <c:pt idx="25">
                <c:v>-0.42322494632168806</c:v>
              </c:pt>
              <c:pt idx="26">
                <c:v>-0.38753435590060614</c:v>
              </c:pt>
              <c:pt idx="27">
                <c:v>-0.35233083759537748</c:v>
              </c:pt>
              <c:pt idx="28">
                <c:v>-0.31755874494626724</c:v>
              </c:pt>
              <c:pt idx="29">
                <c:v>-0.28316653472673137</c:v>
              </c:pt>
              <c:pt idx="30">
                <c:v>-0.24910612912047844</c:v>
              </c:pt>
              <c:pt idx="31">
                <c:v>-0.21533236639820988</c:v>
              </c:pt>
              <c:pt idx="32">
                <c:v>-0.18180252240738565</c:v>
              </c:pt>
              <c:pt idx="33">
                <c:v>-0.14847588863997907</c:v>
              </c:pt>
              <c:pt idx="34">
                <c:v>-0.11531339525510337</c:v>
              </c:pt>
              <c:pt idx="35">
                <c:v>-8.2277269409773535E-2</c:v>
              </c:pt>
              <c:pt idx="36">
                <c:v>-4.9330720738011834E-2</c:v>
              </c:pt>
              <c:pt idx="37">
                <c:v>-1.6437646920613429E-2</c:v>
              </c:pt>
              <c:pt idx="38">
                <c:v>1.6437646920613568E-2</c:v>
              </c:pt>
              <c:pt idx="39">
                <c:v>4.9330720738011834E-2</c:v>
              </c:pt>
              <c:pt idx="40">
                <c:v>8.2277269409773673E-2</c:v>
              </c:pt>
              <c:pt idx="41">
                <c:v>0.11531339525510337</c:v>
              </c:pt>
              <c:pt idx="42">
                <c:v>0.14847588863997924</c:v>
              </c:pt>
              <c:pt idx="43">
                <c:v>0.18180252240738565</c:v>
              </c:pt>
              <c:pt idx="44">
                <c:v>0.21533236639820999</c:v>
              </c:pt>
              <c:pt idx="45">
                <c:v>0.24910612912047844</c:v>
              </c:pt>
              <c:pt idx="46">
                <c:v>0.2831665347267312</c:v>
              </c:pt>
              <c:pt idx="47">
                <c:v>0.31755874494626724</c:v>
              </c:pt>
              <c:pt idx="48">
                <c:v>0.35233083759537726</c:v>
              </c:pt>
              <c:pt idx="49">
                <c:v>0.38753435590060614</c:v>
              </c:pt>
              <c:pt idx="50">
                <c:v>0.42322494632168789</c:v>
              </c:pt>
              <c:pt idx="51">
                <c:v>0.45946310713874783</c:v>
              </c:pt>
              <c:pt idx="52">
                <c:v>0.49631507617840809</c:v>
              </c:pt>
              <c:pt idx="53">
                <c:v>0.53385389427621011</c:v>
              </c:pt>
              <c:pt idx="54">
                <c:v>0.5721606922491389</c:v>
              </c:pt>
              <c:pt idx="55">
                <c:v>0.6113262645170503</c:v>
              </c:pt>
              <c:pt idx="56">
                <c:v>0.65145301390720456</c:v>
              </c:pt>
              <c:pt idx="57">
                <c:v>0.69265738239551355</c:v>
              </c:pt>
              <c:pt idx="58">
                <c:v>0.7350729258978046</c:v>
              </c:pt>
              <c:pt idx="59">
                <c:v>0.77885425453111945</c:v>
              </c:pt>
              <c:pt idx="60">
                <c:v>0.82418215399637573</c:v>
              </c:pt>
              <c:pt idx="61">
                <c:v>0.87127034704028672</c:v>
              </c:pt>
              <c:pt idx="62">
                <c:v>0.92037457718968163</c:v>
              </c:pt>
              <c:pt idx="63">
                <c:v>0.97180505421542041</c:v>
              </c:pt>
              <c:pt idx="64">
                <c:v>1.0259438903181066</c:v>
              </c:pt>
              <c:pt idx="65">
                <c:v>1.0832701634896713</c:v>
              </c:pt>
              <c:pt idx="66">
                <c:v>1.1443970371858998</c:v>
              </c:pt>
              <c:pt idx="67">
                <c:v>1.2101287097289655</c:v>
              </c:pt>
              <c:pt idx="68">
                <c:v>1.2815515655446006</c:v>
              </c:pt>
              <c:pt idx="69">
                <c:v>1.3601878330269088</c:v>
              </c:pt>
              <c:pt idx="70">
                <c:v>1.4482720415077512</c:v>
              </c:pt>
              <c:pt idx="71">
                <c:v>1.5492922771802826</c:v>
              </c:pt>
              <c:pt idx="72">
                <c:v>1.669178714336538</c:v>
              </c:pt>
              <c:pt idx="73">
                <c:v>1.8193866695242926</c:v>
              </c:pt>
              <c:pt idx="74">
                <c:v>2.0273860170755427</c:v>
              </c:pt>
              <c:pt idx="75">
                <c:v>2.4000363771273889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AC7C-4A75-8D58-E1BE2D64A8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7462528"/>
        <c:axId val="717472040"/>
      </c:scatterChart>
      <c:valAx>
        <c:axId val="7174625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Potassium (mEq/L)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17472040"/>
        <c:crosses val="autoZero"/>
        <c:crossBetween val="midCat"/>
      </c:valAx>
      <c:valAx>
        <c:axId val="71747204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Expected Value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17462528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Distribution of Potassium (mEq/L)BoxCox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2.8645833333333332E-2"/>
          <c:y val="5.2380952380952382E-2"/>
          <c:w val="0.75"/>
          <c:h val="0.89523809523809528"/>
        </c:manualLayout>
      </c:layout>
      <c:scatterChart>
        <c:scatterStyle val="lineMarker"/>
        <c:varyColors val="0"/>
        <c:ser>
          <c:idx val="0"/>
          <c:order val="0"/>
          <c:tx>
            <c:v>Observed distribution</c:v>
          </c:tx>
          <c:spPr>
            <a:ln w="25400" cap="rnd" cmpd="sng" algn="ctr">
              <a:solidFill>
                <a:srgbClr val="000099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Lit>
              <c:formatCode>General</c:formatCode>
              <c:ptCount val="22"/>
              <c:pt idx="0">
                <c:v>-1.3379000216812256</c:v>
              </c:pt>
              <c:pt idx="1">
                <c:v>-1.3379000216812256</c:v>
              </c:pt>
              <c:pt idx="2">
                <c:v>-0.87937855166518297</c:v>
              </c:pt>
              <c:pt idx="3">
                <c:v>-0.87937855166518297</c:v>
              </c:pt>
              <c:pt idx="4">
                <c:v>-0.87937855166518297</c:v>
              </c:pt>
              <c:pt idx="5">
                <c:v>-0.42085708164914037</c:v>
              </c:pt>
              <c:pt idx="6">
                <c:v>-0.42085708164914037</c:v>
              </c:pt>
              <c:pt idx="7">
                <c:v>-0.42085708164914037</c:v>
              </c:pt>
              <c:pt idx="8">
                <c:v>3.7664388366902224E-2</c:v>
              </c:pt>
              <c:pt idx="9">
                <c:v>3.7664388366902224E-2</c:v>
              </c:pt>
              <c:pt idx="10">
                <c:v>3.7664388366902224E-2</c:v>
              </c:pt>
              <c:pt idx="11">
                <c:v>0.49618585838294482</c:v>
              </c:pt>
              <c:pt idx="12">
                <c:v>0.49618585838294482</c:v>
              </c:pt>
              <c:pt idx="13">
                <c:v>0.49618585838294482</c:v>
              </c:pt>
              <c:pt idx="14">
                <c:v>0.95470732839898742</c:v>
              </c:pt>
              <c:pt idx="15">
                <c:v>0.95470732839898742</c:v>
              </c:pt>
              <c:pt idx="16">
                <c:v>0.95470732839898742</c:v>
              </c:pt>
              <c:pt idx="17">
                <c:v>1.41322879841503</c:v>
              </c:pt>
              <c:pt idx="18">
                <c:v>1.41322879841503</c:v>
              </c:pt>
              <c:pt idx="19">
                <c:v>1.41322879841503</c:v>
              </c:pt>
              <c:pt idx="20">
                <c:v>1.8717502684310725</c:v>
              </c:pt>
              <c:pt idx="21">
                <c:v>1.8717502684310725</c:v>
              </c:pt>
            </c:numLit>
          </c:xVal>
          <c:yVal>
            <c:numLit>
              <c:formatCode>General</c:formatCode>
              <c:ptCount val="22"/>
              <c:pt idx="0">
                <c:v>0</c:v>
              </c:pt>
              <c:pt idx="1">
                <c:v>18</c:v>
              </c:pt>
              <c:pt idx="2">
                <c:v>18</c:v>
              </c:pt>
              <c:pt idx="3">
                <c:v>0</c:v>
              </c:pt>
              <c:pt idx="4">
                <c:v>13</c:v>
              </c:pt>
              <c:pt idx="5">
                <c:v>13</c:v>
              </c:pt>
              <c:pt idx="6">
                <c:v>0</c:v>
              </c:pt>
              <c:pt idx="7">
                <c:v>15</c:v>
              </c:pt>
              <c:pt idx="8">
                <c:v>15</c:v>
              </c:pt>
              <c:pt idx="9">
                <c:v>0</c:v>
              </c:pt>
              <c:pt idx="10">
                <c:v>17</c:v>
              </c:pt>
              <c:pt idx="11">
                <c:v>17</c:v>
              </c:pt>
              <c:pt idx="12">
                <c:v>0</c:v>
              </c:pt>
              <c:pt idx="13">
                <c:v>9</c:v>
              </c:pt>
              <c:pt idx="14">
                <c:v>9</c:v>
              </c:pt>
              <c:pt idx="15">
                <c:v>0</c:v>
              </c:pt>
              <c:pt idx="16">
                <c:v>3</c:v>
              </c:pt>
              <c:pt idx="17">
                <c:v>3</c:v>
              </c:pt>
              <c:pt idx="18">
                <c:v>0</c:v>
              </c:pt>
              <c:pt idx="19">
                <c:v>1</c:v>
              </c:pt>
              <c:pt idx="20">
                <c:v>1</c:v>
              </c:pt>
              <c:pt idx="21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9DF9-4822-9436-9055BF314A01}"/>
            </c:ext>
          </c:extLst>
        </c:ser>
        <c:ser>
          <c:idx val="1"/>
          <c:order val="1"/>
          <c:tx>
            <c:v>Fitted distribution</c:v>
          </c:tx>
          <c:spPr>
            <a:ln w="25400" cap="rnd" cmpd="sng" algn="ctr">
              <a:solidFill>
                <a:srgbClr val="FF00FF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Lit>
              <c:formatCode>General</c:formatCode>
              <c:ptCount val="51"/>
              <c:pt idx="0">
                <c:v>-1.3379000216812256</c:v>
              </c:pt>
              <c:pt idx="1">
                <c:v>-1.2737070158789796</c:v>
              </c:pt>
              <c:pt idx="2">
                <c:v>-1.2095140100767336</c:v>
              </c:pt>
              <c:pt idx="3">
                <c:v>-1.1453210042744877</c:v>
              </c:pt>
              <c:pt idx="4">
                <c:v>-1.0811279984722417</c:v>
              </c:pt>
              <c:pt idx="5">
                <c:v>-1.0169349926699958</c:v>
              </c:pt>
              <c:pt idx="6">
                <c:v>-0.9527419868677498</c:v>
              </c:pt>
              <c:pt idx="7">
                <c:v>-0.88854898106550384</c:v>
              </c:pt>
              <c:pt idx="8">
                <c:v>-0.82435597526325788</c:v>
              </c:pt>
              <c:pt idx="9">
                <c:v>-0.76016296946101192</c:v>
              </c:pt>
              <c:pt idx="10">
                <c:v>-0.69596996365876596</c:v>
              </c:pt>
              <c:pt idx="11">
                <c:v>-0.63177695785651999</c:v>
              </c:pt>
              <c:pt idx="12">
                <c:v>-0.56758395205427403</c:v>
              </c:pt>
              <c:pt idx="13">
                <c:v>-0.50339094625202807</c:v>
              </c:pt>
              <c:pt idx="14">
                <c:v>-0.43919794044978211</c:v>
              </c:pt>
              <c:pt idx="15">
                <c:v>-0.37500493464753615</c:v>
              </c:pt>
              <c:pt idx="16">
                <c:v>-0.31081192884529019</c:v>
              </c:pt>
              <c:pt idx="17">
                <c:v>-0.24661892304304422</c:v>
              </c:pt>
              <c:pt idx="18">
                <c:v>-0.18242591724079826</c:v>
              </c:pt>
              <c:pt idx="19">
                <c:v>-0.1182329114385523</c:v>
              </c:pt>
              <c:pt idx="20">
                <c:v>-5.403990563630634E-2</c:v>
              </c:pt>
              <c:pt idx="21">
                <c:v>1.0153100165939621E-2</c:v>
              </c:pt>
              <c:pt idx="22">
                <c:v>7.4346105968185583E-2</c:v>
              </c:pt>
              <c:pt idx="23">
                <c:v>0.13853911177043154</c:v>
              </c:pt>
              <c:pt idx="24">
                <c:v>0.20273211757267751</c:v>
              </c:pt>
              <c:pt idx="25">
                <c:v>0.26692512337492347</c:v>
              </c:pt>
              <c:pt idx="26">
                <c:v>0.33111812917716943</c:v>
              </c:pt>
              <c:pt idx="27">
                <c:v>0.39531113497941539</c:v>
              </c:pt>
              <c:pt idx="28">
                <c:v>0.45950414078166135</c:v>
              </c:pt>
              <c:pt idx="29">
                <c:v>0.52369714658390731</c:v>
              </c:pt>
              <c:pt idx="30">
                <c:v>0.58789015238615328</c:v>
              </c:pt>
              <c:pt idx="31">
                <c:v>0.65208315818839924</c:v>
              </c:pt>
              <c:pt idx="32">
                <c:v>0.7162761639906452</c:v>
              </c:pt>
              <c:pt idx="33">
                <c:v>0.78046916979289116</c:v>
              </c:pt>
              <c:pt idx="34">
                <c:v>0.84466217559513712</c:v>
              </c:pt>
              <c:pt idx="35">
                <c:v>0.90885518139738308</c:v>
              </c:pt>
              <c:pt idx="36">
                <c:v>0.97304818719962904</c:v>
              </c:pt>
              <c:pt idx="37">
                <c:v>1.037241193001875</c:v>
              </c:pt>
              <c:pt idx="38">
                <c:v>1.101434198804121</c:v>
              </c:pt>
              <c:pt idx="39">
                <c:v>1.1656272046063669</c:v>
              </c:pt>
              <c:pt idx="40">
                <c:v>1.2298202104086129</c:v>
              </c:pt>
              <c:pt idx="41">
                <c:v>1.2940132162108589</c:v>
              </c:pt>
              <c:pt idx="42">
                <c:v>1.3582062220131048</c:v>
              </c:pt>
              <c:pt idx="43">
                <c:v>1.4223992278153508</c:v>
              </c:pt>
              <c:pt idx="44">
                <c:v>1.4865922336175967</c:v>
              </c:pt>
              <c:pt idx="45">
                <c:v>1.5507852394198427</c:v>
              </c:pt>
              <c:pt idx="46">
                <c:v>1.6149782452220887</c:v>
              </c:pt>
              <c:pt idx="47">
                <c:v>1.6791712510243346</c:v>
              </c:pt>
              <c:pt idx="48">
                <c:v>1.7433642568265806</c:v>
              </c:pt>
              <c:pt idx="49">
                <c:v>1.8075572626288265</c:v>
              </c:pt>
              <c:pt idx="50">
                <c:v>1.8717502684310725</c:v>
              </c:pt>
            </c:numLit>
          </c:xVal>
          <c:yVal>
            <c:numLit>
              <c:formatCode>General</c:formatCode>
              <c:ptCount val="51"/>
              <c:pt idx="0">
                <c:v>4.7019661115005658</c:v>
              </c:pt>
              <c:pt idx="1">
                <c:v>5.4406785976440553</c:v>
              </c:pt>
              <c:pt idx="2">
                <c:v>6.2428276408420516</c:v>
              </c:pt>
              <c:pt idx="3">
                <c:v>7.1033680078164041</c:v>
              </c:pt>
              <c:pt idx="4">
                <c:v>8.0149714980009676</c:v>
              </c:pt>
              <c:pt idx="5">
                <c:v>8.9679741260533756</c:v>
              </c:pt>
              <c:pt idx="6">
                <c:v>9.9504198954042771</c:v>
              </c:pt>
              <c:pt idx="7">
                <c:v>10.948211182287713</c:v>
              </c:pt>
              <c:pt idx="8">
                <c:v>11.945370409261246</c:v>
              </c:pt>
              <c:pt idx="9">
                <c:v>12.924411387043392</c:v>
              </c:pt>
              <c:pt idx="10">
                <c:v>13.866811830515234</c:v>
              </c:pt>
              <c:pt idx="11">
                <c:v>14.753571587891271</c:v>
              </c:pt>
              <c:pt idx="12">
                <c:v>15.565834596118975</c:v>
              </c:pt>
              <c:pt idx="13">
                <c:v>16.285547035531817</c:v>
              </c:pt>
              <c:pt idx="14">
                <c:v>16.896120107189667</c:v>
              </c:pt>
              <c:pt idx="15">
                <c:v>17.383063710554719</c:v>
              </c:pt>
              <c:pt idx="16">
                <c:v>17.734557334349368</c:v>
              </c:pt>
              <c:pt idx="17">
                <c:v>17.941926796663086</c:v>
              </c:pt>
              <c:pt idx="18">
                <c:v>18</c:v>
              </c:pt>
              <c:pt idx="19">
                <c:v>17.907321332446774</c:v>
              </c:pt>
              <c:pt idx="20">
                <c:v>17.666212306799142</c:v>
              </c:pt>
              <c:pt idx="21">
                <c:v>17.282674910861122</c:v>
              </c:pt>
              <c:pt idx="22">
                <c:v>16.76614328649859</c:v>
              </c:pt>
              <c:pt idx="23">
                <c:v>16.129098080760809</c:v>
              </c:pt>
              <c:pt idx="24">
                <c:v>15.386565475877269</c:v>
              </c:pt>
              <c:pt idx="25">
                <c:v>14.555528958472195</c:v>
              </c:pt>
              <c:pt idx="26">
                <c:v>13.654285927734486</c:v>
              </c:pt>
              <c:pt idx="27">
                <c:v>12.7017830394723</c:v>
              </c:pt>
              <c:pt idx="28">
                <c:v>11.716963700456922</c:v>
              </c:pt>
              <c:pt idx="29">
                <c:v>10.718158513651451</c:v>
              </c:pt>
              <c:pt idx="30">
                <c:v>9.7225450418162112</c:v>
              </c:pt>
              <c:pt idx="31">
                <c:v>8.7456974431986918</c:v>
              </c:pt>
              <c:pt idx="32">
                <c:v>7.8012398569759274</c:v>
              </c:pt>
              <c:pt idx="33">
                <c:v>6.9006104248599698</c:v>
              </c:pt>
              <c:pt idx="34">
                <c:v>6.0529360544738884</c:v>
              </c:pt>
              <c:pt idx="35">
                <c:v>5.2650119203298527</c:v>
              </c:pt>
              <c:pt idx="36">
                <c:v>4.5413746214093633</c:v>
              </c:pt>
              <c:pt idx="37">
                <c:v>3.8844541127766576</c:v>
              </c:pt>
              <c:pt idx="38">
                <c:v>3.2947871175610164</c:v>
              </c:pt>
              <c:pt idx="39">
                <c:v>2.7712736983276298</c:v>
              </c:pt>
              <c:pt idx="40">
                <c:v>2.3114589106000158</c:v>
              </c:pt>
              <c:pt idx="41">
                <c:v>1.911822780987761</c:v>
              </c:pt>
              <c:pt idx="42">
                <c:v>1.5680639985017677</c:v>
              </c:pt>
              <c:pt idx="43">
                <c:v>1.2753654052637737</c:v>
              </c:pt>
              <c:pt idx="44">
                <c:v>1.0286323484882702</c:v>
              </c:pt>
              <c:pt idx="45">
                <c:v>0.82269795992011374</c:v>
              </c:pt>
              <c:pt idx="46">
                <c:v>0.65249225312721826</c:v>
              </c:pt>
              <c:pt idx="47">
                <c:v>0.51317441526736196</c:v>
              </c:pt>
              <c:pt idx="48">
                <c:v>0.40022971483111375</c:v>
              </c:pt>
              <c:pt idx="49">
                <c:v>0.30953399980886714</c:v>
              </c:pt>
              <c:pt idx="50">
                <c:v>0.23738981770059719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9DF9-4822-9436-9055BF314A01}"/>
            </c:ext>
          </c:extLst>
        </c:ser>
        <c:ser>
          <c:idx val="2"/>
          <c:order val="2"/>
          <c:tx>
            <c:v>Reference limits</c:v>
          </c:tx>
          <c:spPr>
            <a:ln w="25400">
              <a:solidFill>
                <a:srgbClr val="0000FF"/>
              </a:solidFill>
              <a:prstDash val="solid"/>
            </a:ln>
            <a:effectLst/>
          </c:spPr>
          <c:marker>
            <c:symbol val="none"/>
          </c:marker>
          <c:dPt>
            <c:idx val="2"/>
            <c:bubble3D val="0"/>
            <c:spPr>
              <a:ln w="25400" cap="rnd" cmpd="sng" algn="ctr">
                <a:noFill/>
                <a:prstDash val="solid"/>
                <a:round/>
              </a:ln>
              <a:effectLst/>
              <a:extLst>
                <a:ext uri="{91240B29-F687-4F45-9708-019B960494DF}">
                  <a14:hiddenLine xmlns:a14="http://schemas.microsoft.com/office/drawing/2010/main" w="25400" cap="rnd" cmpd="sng" algn="ctr">
                    <a:solidFill>
                      <a:srgbClr val="0000FF"/>
                    </a:solidFill>
                    <a:prstDash val="solid"/>
                    <a:round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7-9DF9-4822-9436-9055BF314A01}"/>
              </c:ext>
            </c:extLst>
          </c:dPt>
          <c:xVal>
            <c:numLit>
              <c:formatCode>General</c:formatCode>
              <c:ptCount val="4"/>
              <c:pt idx="0">
                <c:v>0</c:v>
              </c:pt>
              <c:pt idx="1">
                <c:v>0</c:v>
              </c:pt>
              <c:pt idx="2">
                <c:v>1.1856421878552243</c:v>
              </c:pt>
              <c:pt idx="3">
                <c:v>1.1856421878552243</c:v>
              </c:pt>
            </c:numLit>
          </c:xVal>
          <c:yVal>
            <c:numLit>
              <c:formatCode>General</c:formatCode>
              <c:ptCount val="4"/>
              <c:pt idx="0">
                <c:v>0</c:v>
              </c:pt>
              <c:pt idx="1">
                <c:v>18</c:v>
              </c:pt>
              <c:pt idx="2">
                <c:v>0</c:v>
              </c:pt>
              <c:pt idx="3">
                <c:v>18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6-9DF9-4822-9436-9055BF314A01}"/>
            </c:ext>
          </c:extLst>
        </c:ser>
        <c:ser>
          <c:idx val="3"/>
          <c:order val="3"/>
          <c:tx>
            <c:v>90% CI</c:v>
          </c:tx>
          <c:spPr>
            <a:ln w="12700">
              <a:solidFill>
                <a:srgbClr val="333333"/>
              </a:solidFill>
              <a:prstDash val="sysDash"/>
            </a:ln>
          </c:spPr>
          <c:marker>
            <c:symbol val="none"/>
          </c:marker>
          <c:dPt>
            <c:idx val="4"/>
            <c:bubble3D val="0"/>
            <c:spPr>
              <a:ln w="12700" cap="rnd" cmpd="sng" algn="ctr">
                <a:noFill/>
                <a:prstDash val="sysDash"/>
                <a:round/>
              </a:ln>
              <a:effectLst/>
              <a:extLst>
                <a:ext uri="{91240B29-F687-4F45-9708-019B960494DF}">
                  <a14:hiddenLine xmlns:a14="http://schemas.microsoft.com/office/drawing/2010/main" w="12700" cap="rnd" cmpd="sng" algn="ctr">
                    <a:solidFill>
                      <a:srgbClr val="333333"/>
                    </a:solidFill>
                    <a:prstDash val="sysDash"/>
                    <a:round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9-9DF9-4822-9436-9055BF314A01}"/>
              </c:ext>
            </c:extLst>
          </c:dPt>
          <c:xVal>
            <c:numLit>
              <c:formatCode>General</c:formatCode>
              <c:ptCount val="8"/>
              <c:pt idx="0">
                <c:v>165.49731516851779</c:v>
              </c:pt>
              <c:pt idx="1">
                <c:v>165.49731516851779</c:v>
              </c:pt>
              <c:pt idx="2">
                <c:v>-1.3999026894215627</c:v>
              </c:pt>
              <c:pt idx="3">
                <c:v>-1.3999026894215627</c:v>
              </c:pt>
              <c:pt idx="4">
                <c:v>0.94186363015105767</c:v>
              </c:pt>
              <c:pt idx="5">
                <c:v>0.94186363015105767</c:v>
              </c:pt>
              <c:pt idx="6">
                <c:v>1.439268186685289</c:v>
              </c:pt>
              <c:pt idx="7">
                <c:v>1.439268186685289</c:v>
              </c:pt>
            </c:numLit>
          </c:xVal>
          <c:yVal>
            <c:numLit>
              <c:formatCode>General</c:formatCode>
              <c:ptCount val="8"/>
              <c:pt idx="0">
                <c:v>0</c:v>
              </c:pt>
              <c:pt idx="1">
                <c:v>18</c:v>
              </c:pt>
              <c:pt idx="2">
                <c:v>18</c:v>
              </c:pt>
              <c:pt idx="3">
                <c:v>0</c:v>
              </c:pt>
              <c:pt idx="4">
                <c:v>0</c:v>
              </c:pt>
              <c:pt idx="5">
                <c:v>18</c:v>
              </c:pt>
              <c:pt idx="6">
                <c:v>18</c:v>
              </c:pt>
              <c:pt idx="7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8-9DF9-4822-9436-9055BF314A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7469088"/>
        <c:axId val="717469416"/>
      </c:scatterChart>
      <c:valAx>
        <c:axId val="717469088"/>
        <c:scaling>
          <c:orientation val="minMax"/>
          <c:max val="2"/>
          <c:min val="-1.3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Potassium (mEq/L)BoxCox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17469416"/>
        <c:crosses val="autoZero"/>
        <c:crossBetween val="midCat"/>
      </c:valAx>
      <c:valAx>
        <c:axId val="7174694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Count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17469088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overlay val="0"/>
    </c:legend>
    <c:plotVisOnly val="1"/>
    <c:dispBlanksAs val="gap"/>
    <c:showDLblsOverMax val="0"/>
  </c:chart>
  <c:spPr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QQ-Plot of Anion Gap (mEq/L)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>
              <a:noFill/>
            </a:ln>
            <a:effectLst/>
          </c:spPr>
          <c:marker>
            <c:symbol val="circle"/>
            <c:size val="3"/>
            <c:spPr>
              <a:noFill/>
              <a:ln>
                <a:solidFill>
                  <a:srgbClr val="808080"/>
                </a:solidFill>
                <a:prstDash val="solid"/>
              </a:ln>
            </c:spPr>
          </c:marker>
          <c:trendline>
            <c:spPr>
              <a:ln w="12700">
                <a:solidFill>
                  <a:srgbClr val="FF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Lit>
              <c:formatCode>General</c:formatCode>
              <c:ptCount val="87"/>
              <c:pt idx="0">
                <c:v>18</c:v>
              </c:pt>
              <c:pt idx="1">
                <c:v>18</c:v>
              </c:pt>
              <c:pt idx="2">
                <c:v>19</c:v>
              </c:pt>
              <c:pt idx="3">
                <c:v>19</c:v>
              </c:pt>
              <c:pt idx="4">
                <c:v>19</c:v>
              </c:pt>
              <c:pt idx="5">
                <c:v>19</c:v>
              </c:pt>
              <c:pt idx="6">
                <c:v>19</c:v>
              </c:pt>
              <c:pt idx="7">
                <c:v>19</c:v>
              </c:pt>
              <c:pt idx="8">
                <c:v>19</c:v>
              </c:pt>
              <c:pt idx="9">
                <c:v>19</c:v>
              </c:pt>
              <c:pt idx="10">
                <c:v>20</c:v>
              </c:pt>
              <c:pt idx="11">
                <c:v>20</c:v>
              </c:pt>
              <c:pt idx="12">
                <c:v>20</c:v>
              </c:pt>
              <c:pt idx="13">
                <c:v>20</c:v>
              </c:pt>
              <c:pt idx="14">
                <c:v>20</c:v>
              </c:pt>
              <c:pt idx="15">
                <c:v>20</c:v>
              </c:pt>
              <c:pt idx="16">
                <c:v>20</c:v>
              </c:pt>
              <c:pt idx="17">
                <c:v>20</c:v>
              </c:pt>
              <c:pt idx="18">
                <c:v>20</c:v>
              </c:pt>
              <c:pt idx="19">
                <c:v>20</c:v>
              </c:pt>
              <c:pt idx="20">
                <c:v>20</c:v>
              </c:pt>
              <c:pt idx="21">
                <c:v>20</c:v>
              </c:pt>
              <c:pt idx="22">
                <c:v>20</c:v>
              </c:pt>
              <c:pt idx="23">
                <c:v>21</c:v>
              </c:pt>
              <c:pt idx="24">
                <c:v>21</c:v>
              </c:pt>
              <c:pt idx="25">
                <c:v>21</c:v>
              </c:pt>
              <c:pt idx="26">
                <c:v>21</c:v>
              </c:pt>
              <c:pt idx="27">
                <c:v>21</c:v>
              </c:pt>
              <c:pt idx="28">
                <c:v>21</c:v>
              </c:pt>
              <c:pt idx="29">
                <c:v>21</c:v>
              </c:pt>
              <c:pt idx="30">
                <c:v>21</c:v>
              </c:pt>
              <c:pt idx="31">
                <c:v>21</c:v>
              </c:pt>
              <c:pt idx="32">
                <c:v>21</c:v>
              </c:pt>
              <c:pt idx="33">
                <c:v>21</c:v>
              </c:pt>
              <c:pt idx="34">
                <c:v>21</c:v>
              </c:pt>
              <c:pt idx="35">
                <c:v>21</c:v>
              </c:pt>
              <c:pt idx="36">
                <c:v>21</c:v>
              </c:pt>
              <c:pt idx="37">
                <c:v>21</c:v>
              </c:pt>
              <c:pt idx="38">
                <c:v>21</c:v>
              </c:pt>
              <c:pt idx="39">
                <c:v>22</c:v>
              </c:pt>
              <c:pt idx="40">
                <c:v>22</c:v>
              </c:pt>
              <c:pt idx="41">
                <c:v>22</c:v>
              </c:pt>
              <c:pt idx="42">
                <c:v>22</c:v>
              </c:pt>
              <c:pt idx="43">
                <c:v>22</c:v>
              </c:pt>
              <c:pt idx="44">
                <c:v>22</c:v>
              </c:pt>
              <c:pt idx="45">
                <c:v>22</c:v>
              </c:pt>
              <c:pt idx="46">
                <c:v>22</c:v>
              </c:pt>
              <c:pt idx="47">
                <c:v>22</c:v>
              </c:pt>
              <c:pt idx="48">
                <c:v>22</c:v>
              </c:pt>
              <c:pt idx="49">
                <c:v>22</c:v>
              </c:pt>
              <c:pt idx="50">
                <c:v>22</c:v>
              </c:pt>
              <c:pt idx="51">
                <c:v>22</c:v>
              </c:pt>
              <c:pt idx="52">
                <c:v>22</c:v>
              </c:pt>
              <c:pt idx="53">
                <c:v>22</c:v>
              </c:pt>
              <c:pt idx="54">
                <c:v>22</c:v>
              </c:pt>
              <c:pt idx="55">
                <c:v>23</c:v>
              </c:pt>
              <c:pt idx="56">
                <c:v>23</c:v>
              </c:pt>
              <c:pt idx="57">
                <c:v>23</c:v>
              </c:pt>
              <c:pt idx="58">
                <c:v>23</c:v>
              </c:pt>
              <c:pt idx="59">
                <c:v>23</c:v>
              </c:pt>
              <c:pt idx="60">
                <c:v>23</c:v>
              </c:pt>
              <c:pt idx="61">
                <c:v>23</c:v>
              </c:pt>
              <c:pt idx="62">
                <c:v>23</c:v>
              </c:pt>
              <c:pt idx="63">
                <c:v>23</c:v>
              </c:pt>
              <c:pt idx="64">
                <c:v>23</c:v>
              </c:pt>
              <c:pt idx="65">
                <c:v>23</c:v>
              </c:pt>
              <c:pt idx="66">
                <c:v>23</c:v>
              </c:pt>
              <c:pt idx="67">
                <c:v>23</c:v>
              </c:pt>
              <c:pt idx="68">
                <c:v>24</c:v>
              </c:pt>
              <c:pt idx="69">
                <c:v>24</c:v>
              </c:pt>
              <c:pt idx="70">
                <c:v>24</c:v>
              </c:pt>
              <c:pt idx="71">
                <c:v>24</c:v>
              </c:pt>
              <c:pt idx="72">
                <c:v>24</c:v>
              </c:pt>
              <c:pt idx="73">
                <c:v>24</c:v>
              </c:pt>
              <c:pt idx="74">
                <c:v>24</c:v>
              </c:pt>
              <c:pt idx="75">
                <c:v>24</c:v>
              </c:pt>
              <c:pt idx="76">
                <c:v>24</c:v>
              </c:pt>
              <c:pt idx="77">
                <c:v>24</c:v>
              </c:pt>
              <c:pt idx="78">
                <c:v>25</c:v>
              </c:pt>
              <c:pt idx="79">
                <c:v>26</c:v>
              </c:pt>
              <c:pt idx="80">
                <c:v>26</c:v>
              </c:pt>
              <c:pt idx="81">
                <c:v>26</c:v>
              </c:pt>
              <c:pt idx="82">
                <c:v>27</c:v>
              </c:pt>
              <c:pt idx="83">
                <c:v>27</c:v>
              </c:pt>
              <c:pt idx="84">
                <c:v>28</c:v>
              </c:pt>
              <c:pt idx="85">
                <c:v>28</c:v>
              </c:pt>
              <c:pt idx="86">
                <c:v>30</c:v>
              </c:pt>
            </c:numLit>
          </c:xVal>
          <c:yVal>
            <c:numLit>
              <c:formatCode>General</c:formatCode>
              <c:ptCount val="87"/>
              <c:pt idx="0">
                <c:v>-2.4489672458533276</c:v>
              </c:pt>
              <c:pt idx="1">
                <c:v>-2.0830212826087258</c:v>
              </c:pt>
              <c:pt idx="2">
                <c:v>-1.8795317697667033</c:v>
              </c:pt>
              <c:pt idx="3">
                <c:v>-1.7330062615488429</c:v>
              </c:pt>
              <c:pt idx="4">
                <c:v>-1.6163568038199712</c:v>
              </c:pt>
              <c:pt idx="5">
                <c:v>-1.5182958711477827</c:v>
              </c:pt>
              <c:pt idx="6">
                <c:v>-1.432983809853809</c:v>
              </c:pt>
              <c:pt idx="7">
                <c:v>-1.3569877581830123</c:v>
              </c:pt>
              <c:pt idx="8">
                <c:v>-1.2881098230818395</c:v>
              </c:pt>
              <c:pt idx="9">
                <c:v>-1.2248536344905629</c:v>
              </c:pt>
              <c:pt idx="10">
                <c:v>-1.1661519677414784</c:v>
              </c:pt>
              <c:pt idx="11">
                <c:v>-1.111215398468782</c:v>
              </c:pt>
              <c:pt idx="12">
                <c:v>-1.0594425485673677</c:v>
              </c:pt>
              <c:pt idx="13">
                <c:v>-1.010364025045198</c:v>
              </c:pt>
              <c:pt idx="14">
                <c:v>-0.96360588942493208</c:v>
              </c:pt>
              <c:pt idx="15">
                <c:v>-0.91886499936745059</c:v>
              </c:pt>
              <c:pt idx="16">
                <c:v>-0.87589185983508089</c:v>
              </c:pt>
              <c:pt idx="17">
                <c:v>-0.83447838739500924</c:v>
              </c:pt>
              <c:pt idx="18">
                <c:v>-0.7944489837219052</c:v>
              </c:pt>
              <c:pt idx="19">
                <c:v>-0.75565389502414559</c:v>
              </c:pt>
              <c:pt idx="20">
                <c:v>-0.71796418595820355</c:v>
              </c:pt>
              <c:pt idx="21">
                <c:v>-0.68126787641547226</c:v>
              </c:pt>
              <c:pt idx="22">
                <c:v>-0.64546693066658523</c:v>
              </c:pt>
              <c:pt idx="23">
                <c:v>-0.61047488112387571</c:v>
              </c:pt>
              <c:pt idx="24">
                <c:v>-0.57621493131135404</c:v>
              </c:pt>
              <c:pt idx="25">
                <c:v>-0.54261842532509308</c:v>
              </c:pt>
              <c:pt idx="26">
                <c:v>-0.50962360082863845</c:v>
              </c:pt>
              <c:pt idx="27">
                <c:v>-0.47717456370852018</c:v>
              </c:pt>
              <c:pt idx="28">
                <c:v>-0.44522043766537656</c:v>
              </c:pt>
              <c:pt idx="29">
                <c:v>-0.41371465305055949</c:v>
              </c:pt>
              <c:pt idx="30">
                <c:v>-0.38261434739328182</c:v>
              </c:pt>
              <c:pt idx="31">
                <c:v>-0.3518798561284715</c:v>
              </c:pt>
              <c:pt idx="32">
                <c:v>-0.32147427660366423</c:v>
              </c:pt>
              <c:pt idx="33">
                <c:v>-0.29136309191608428</c:v>
              </c:pt>
              <c:pt idx="34">
                <c:v>-0.26151384379327924</c:v>
              </c:pt>
              <c:pt idx="35">
                <c:v>-0.23189584578660219</c:v>
              </c:pt>
              <c:pt idx="36">
                <c:v>-0.2024799296445278</c:v>
              </c:pt>
              <c:pt idx="37">
                <c:v>-0.17323821898051742</c:v>
              </c:pt>
              <c:pt idx="38">
                <c:v>-0.14414392532783379</c:v>
              </c:pt>
              <c:pt idx="39">
                <c:v>-0.11517116244059228</c:v>
              </c:pt>
              <c:pt idx="40">
                <c:v>-8.6294775300705839E-2</c:v>
              </c:pt>
              <c:pt idx="41">
                <c:v>-5.7490180757267487E-2</c:v>
              </c:pt>
              <c:pt idx="42">
                <c:v>-2.8733217083007002E-2</c:v>
              </c:pt>
              <c:pt idx="43">
                <c:v>0</c:v>
              </c:pt>
              <c:pt idx="44">
                <c:v>2.8733217083007002E-2</c:v>
              </c:pt>
              <c:pt idx="45">
                <c:v>5.7490180757267348E-2</c:v>
              </c:pt>
              <c:pt idx="46">
                <c:v>8.6294775300705978E-2</c:v>
              </c:pt>
              <c:pt idx="47">
                <c:v>0.11517116244059228</c:v>
              </c:pt>
              <c:pt idx="48">
                <c:v>0.14414392532783379</c:v>
              </c:pt>
              <c:pt idx="49">
                <c:v>0.17323821898051742</c:v>
              </c:pt>
              <c:pt idx="50">
                <c:v>0.2024799296445276</c:v>
              </c:pt>
              <c:pt idx="51">
                <c:v>0.23189584578660233</c:v>
              </c:pt>
              <c:pt idx="52">
                <c:v>0.26151384379327924</c:v>
              </c:pt>
              <c:pt idx="53">
                <c:v>0.29136309191608428</c:v>
              </c:pt>
              <c:pt idx="54">
                <c:v>0.32147427660366407</c:v>
              </c:pt>
              <c:pt idx="55">
                <c:v>0.35187985612847134</c:v>
              </c:pt>
              <c:pt idx="56">
                <c:v>0.38261434739328198</c:v>
              </c:pt>
              <c:pt idx="57">
                <c:v>0.41371465305055949</c:v>
              </c:pt>
              <c:pt idx="58">
                <c:v>0.44522043766537656</c:v>
              </c:pt>
              <c:pt idx="59">
                <c:v>0.47717456370852002</c:v>
              </c:pt>
              <c:pt idx="60">
                <c:v>0.50962360082863856</c:v>
              </c:pt>
              <c:pt idx="61">
                <c:v>0.5426184253250933</c:v>
              </c:pt>
              <c:pt idx="62">
                <c:v>0.57621493131135404</c:v>
              </c:pt>
              <c:pt idx="63">
                <c:v>0.61047488112387571</c:v>
              </c:pt>
              <c:pt idx="64">
                <c:v>0.64546693066658478</c:v>
              </c:pt>
              <c:pt idx="65">
                <c:v>0.68126787641547237</c:v>
              </c:pt>
              <c:pt idx="66">
                <c:v>0.71796418595820355</c:v>
              </c:pt>
              <c:pt idx="67">
                <c:v>0.75565389502414559</c:v>
              </c:pt>
              <c:pt idx="68">
                <c:v>0.7944489837219052</c:v>
              </c:pt>
              <c:pt idx="69">
                <c:v>0.83447838739500924</c:v>
              </c:pt>
              <c:pt idx="70">
                <c:v>0.87589185983508044</c:v>
              </c:pt>
              <c:pt idx="71">
                <c:v>0.91886499936745059</c:v>
              </c:pt>
              <c:pt idx="72">
                <c:v>0.96360588942493208</c:v>
              </c:pt>
              <c:pt idx="73">
                <c:v>1.010364025045198</c:v>
              </c:pt>
              <c:pt idx="74">
                <c:v>1.0594425485673675</c:v>
              </c:pt>
              <c:pt idx="75">
                <c:v>1.1112153984687827</c:v>
              </c:pt>
              <c:pt idx="76">
                <c:v>1.1661519677414784</c:v>
              </c:pt>
              <c:pt idx="77">
                <c:v>1.2248536344905629</c:v>
              </c:pt>
              <c:pt idx="78">
                <c:v>1.2881098230818395</c:v>
              </c:pt>
              <c:pt idx="79">
                <c:v>1.3569877581830108</c:v>
              </c:pt>
              <c:pt idx="80">
                <c:v>1.432983809853807</c:v>
              </c:pt>
              <c:pt idx="81">
                <c:v>1.518295871147783</c:v>
              </c:pt>
              <c:pt idx="82">
                <c:v>1.6163568038199712</c:v>
              </c:pt>
              <c:pt idx="83">
                <c:v>1.7330062615488424</c:v>
              </c:pt>
              <c:pt idx="84">
                <c:v>1.8795317697667029</c:v>
              </c:pt>
              <c:pt idx="85">
                <c:v>2.0830212826087267</c:v>
              </c:pt>
              <c:pt idx="86">
                <c:v>2.448967245853328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BF43-4355-83AE-19A72D7F4B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8308776"/>
        <c:axId val="568301560"/>
      </c:scatterChart>
      <c:valAx>
        <c:axId val="5683087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Anion Gap (mEq/L)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68301560"/>
        <c:crosses val="autoZero"/>
        <c:crossBetween val="midCat"/>
      </c:valAx>
      <c:valAx>
        <c:axId val="56830156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Expected Value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68308776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QQ-Plot of Potassium (mEq/L)BoxCox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>
              <a:noFill/>
            </a:ln>
            <a:effectLst/>
          </c:spPr>
          <c:marker>
            <c:symbol val="circle"/>
            <c:size val="3"/>
            <c:spPr>
              <a:noFill/>
              <a:ln>
                <a:solidFill>
                  <a:srgbClr val="808080"/>
                </a:solidFill>
                <a:prstDash val="solid"/>
              </a:ln>
            </c:spPr>
          </c:marker>
          <c:trendline>
            <c:spPr>
              <a:ln w="12700">
                <a:solidFill>
                  <a:srgbClr val="FF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Lit>
              <c:formatCode>General</c:formatCode>
              <c:ptCount val="76"/>
              <c:pt idx="0">
                <c:v>-1.3379000216812256</c:v>
              </c:pt>
              <c:pt idx="1">
                <c:v>-1.1002556254558666</c:v>
              </c:pt>
              <c:pt idx="2">
                <c:v>-1.1002556254558666</c:v>
              </c:pt>
              <c:pt idx="3">
                <c:v>-1.1002556254558666</c:v>
              </c:pt>
              <c:pt idx="4">
                <c:v>-1.1002556254558666</c:v>
              </c:pt>
              <c:pt idx="5">
                <c:v>-1.1002556254558666</c:v>
              </c:pt>
              <c:pt idx="6">
                <c:v>-1.1002556254558666</c:v>
              </c:pt>
              <c:pt idx="7">
                <c:v>-1.1002556254558666</c:v>
              </c:pt>
              <c:pt idx="8">
                <c:v>-1.1002556254558666</c:v>
              </c:pt>
              <c:pt idx="9">
                <c:v>-1.1002556254558666</c:v>
              </c:pt>
              <c:pt idx="10">
                <c:v>-1.1002556254558666</c:v>
              </c:pt>
              <c:pt idx="11">
                <c:v>-0.91811475816072929</c:v>
              </c:pt>
              <c:pt idx="12">
                <c:v>-0.91811475816072929</c:v>
              </c:pt>
              <c:pt idx="13">
                <c:v>-0.91811475816072929</c:v>
              </c:pt>
              <c:pt idx="14">
                <c:v>-0.91811475816072929</c:v>
              </c:pt>
              <c:pt idx="15">
                <c:v>-0.91811475816072929</c:v>
              </c:pt>
              <c:pt idx="16">
                <c:v>-0.91811475816072929</c:v>
              </c:pt>
              <c:pt idx="17">
                <c:v>-0.91811475816072929</c:v>
              </c:pt>
              <c:pt idx="18">
                <c:v>-0.76162379687303672</c:v>
              </c:pt>
              <c:pt idx="19">
                <c:v>-0.76162379687303672</c:v>
              </c:pt>
              <c:pt idx="20">
                <c:v>-0.76162379687303672</c:v>
              </c:pt>
              <c:pt idx="21">
                <c:v>-0.76162379687303672</c:v>
              </c:pt>
              <c:pt idx="22">
                <c:v>-0.76162379687303672</c:v>
              </c:pt>
              <c:pt idx="23">
                <c:v>-0.62106809054752576</c:v>
              </c:pt>
              <c:pt idx="24">
                <c:v>-0.62106809054752576</c:v>
              </c:pt>
              <c:pt idx="25">
                <c:v>-0.62106809054752576</c:v>
              </c:pt>
              <c:pt idx="26">
                <c:v>-0.62106809054752576</c:v>
              </c:pt>
              <c:pt idx="27">
                <c:v>-0.49174594912141967</c:v>
              </c:pt>
              <c:pt idx="28">
                <c:v>-0.49174594912141967</c:v>
              </c:pt>
              <c:pt idx="29">
                <c:v>-0.49174594912141967</c:v>
              </c:pt>
              <c:pt idx="30">
                <c:v>-0.49174594912141967</c:v>
              </c:pt>
              <c:pt idx="31">
                <c:v>-0.37093639973862136</c:v>
              </c:pt>
              <c:pt idx="32">
                <c:v>-0.37093639973862136</c:v>
              </c:pt>
              <c:pt idx="33">
                <c:v>-0.37093639973862136</c:v>
              </c:pt>
              <c:pt idx="34">
                <c:v>-0.25688909129108878</c:v>
              </c:pt>
              <c:pt idx="35">
                <c:v>-0.25688909129108878</c:v>
              </c:pt>
              <c:pt idx="36">
                <c:v>-0.25688909129108878</c:v>
              </c:pt>
              <c:pt idx="37">
                <c:v>-0.25688909129108878</c:v>
              </c:pt>
              <c:pt idx="38">
                <c:v>-0.25688909129108878</c:v>
              </c:pt>
              <c:pt idx="39">
                <c:v>-0.1483955772618516</c:v>
              </c:pt>
              <c:pt idx="40">
                <c:v>-0.1483955772618516</c:v>
              </c:pt>
              <c:pt idx="41">
                <c:v>-0.1483955772618516</c:v>
              </c:pt>
              <c:pt idx="42">
                <c:v>-0.1483955772618516</c:v>
              </c:pt>
              <c:pt idx="43">
                <c:v>-0.1483955772618516</c:v>
              </c:pt>
              <c:pt idx="44">
                <c:v>-4.4578037204546381E-2</c:v>
              </c:pt>
              <c:pt idx="45">
                <c:v>-4.4578037204546381E-2</c:v>
              </c:pt>
              <c:pt idx="46">
                <c:v>5.5226146051970418E-2</c:v>
              </c:pt>
              <c:pt idx="47">
                <c:v>5.5226146051970418E-2</c:v>
              </c:pt>
              <c:pt idx="48">
                <c:v>0.15153241832590308</c:v>
              </c:pt>
              <c:pt idx="49">
                <c:v>0.15153241832590308</c:v>
              </c:pt>
              <c:pt idx="50">
                <c:v>0.15153241832590308</c:v>
              </c:pt>
              <c:pt idx="51">
                <c:v>0.15153241832590308</c:v>
              </c:pt>
              <c:pt idx="52">
                <c:v>0.24475157052776531</c:v>
              </c:pt>
              <c:pt idx="53">
                <c:v>0.24475157052776531</c:v>
              </c:pt>
              <c:pt idx="54">
                <c:v>0.24475157052776531</c:v>
              </c:pt>
              <c:pt idx="55">
                <c:v>0.24475157052776531</c:v>
              </c:pt>
              <c:pt idx="56">
                <c:v>0.33521757702928129</c:v>
              </c:pt>
              <c:pt idx="57">
                <c:v>0.33521757702928129</c:v>
              </c:pt>
              <c:pt idx="58">
                <c:v>0.42320653020791416</c:v>
              </c:pt>
              <c:pt idx="59">
                <c:v>0.42320653020791416</c:v>
              </c:pt>
              <c:pt idx="60">
                <c:v>0.42320653020791416</c:v>
              </c:pt>
              <c:pt idx="61">
                <c:v>0.42320653020791416</c:v>
              </c:pt>
              <c:pt idx="62">
                <c:v>0.42320653020791416</c:v>
              </c:pt>
              <c:pt idx="63">
                <c:v>0.5089499334778298</c:v>
              </c:pt>
              <c:pt idx="64">
                <c:v>0.5089499334778298</c:v>
              </c:pt>
              <c:pt idx="65">
                <c:v>0.59264428721769125</c:v>
              </c:pt>
              <c:pt idx="66">
                <c:v>0.59264428721769125</c:v>
              </c:pt>
              <c:pt idx="67">
                <c:v>0.59264428721769125</c:v>
              </c:pt>
              <c:pt idx="68">
                <c:v>0.67445816214972276</c:v>
              </c:pt>
              <c:pt idx="69">
                <c:v>0.67445816214972276</c:v>
              </c:pt>
              <c:pt idx="70">
                <c:v>0.67445816214972276</c:v>
              </c:pt>
              <c:pt idx="71">
                <c:v>0.83300981125694173</c:v>
              </c:pt>
              <c:pt idx="72">
                <c:v>1.1328887540784156</c:v>
              </c:pt>
              <c:pt idx="73">
                <c:v>1.3453359646414624</c:v>
              </c:pt>
              <c:pt idx="74">
                <c:v>1.3453359646414624</c:v>
              </c:pt>
              <c:pt idx="75">
                <c:v>1.8717502684310725</c:v>
              </c:pt>
            </c:numLit>
          </c:xVal>
          <c:yVal>
            <c:numLit>
              <c:formatCode>General</c:formatCode>
              <c:ptCount val="76"/>
              <c:pt idx="0">
                <c:v>-2.4000363771273889</c:v>
              </c:pt>
              <c:pt idx="1">
                <c:v>-2.0273860170755413</c:v>
              </c:pt>
              <c:pt idx="2">
                <c:v>-1.8193866695242933</c:v>
              </c:pt>
              <c:pt idx="3">
                <c:v>-1.669178714336538</c:v>
              </c:pt>
              <c:pt idx="4">
                <c:v>-1.5492922771802831</c:v>
              </c:pt>
              <c:pt idx="5">
                <c:v>-1.4482720415077504</c:v>
              </c:pt>
              <c:pt idx="6">
                <c:v>-1.3601878330269088</c:v>
              </c:pt>
              <c:pt idx="7">
                <c:v>-1.2815515655446006</c:v>
              </c:pt>
              <c:pt idx="8">
                <c:v>-1.2101287097289661</c:v>
              </c:pt>
              <c:pt idx="9">
                <c:v>-1.1443970371858998</c:v>
              </c:pt>
              <c:pt idx="10">
                <c:v>-1.0832701634896718</c:v>
              </c:pt>
              <c:pt idx="11">
                <c:v>-1.0259438903181066</c:v>
              </c:pt>
              <c:pt idx="12">
                <c:v>-0.97180505421542052</c:v>
              </c:pt>
              <c:pt idx="13">
                <c:v>-0.92037457718968163</c:v>
              </c:pt>
              <c:pt idx="14">
                <c:v>-0.87127034704028661</c:v>
              </c:pt>
              <c:pt idx="15">
                <c:v>-0.82418215399637573</c:v>
              </c:pt>
              <c:pt idx="16">
                <c:v>-0.77885425453111901</c:v>
              </c:pt>
              <c:pt idx="17">
                <c:v>-0.7350729258978046</c:v>
              </c:pt>
              <c:pt idx="18">
                <c:v>-0.69265738239551355</c:v>
              </c:pt>
              <c:pt idx="19">
                <c:v>-0.65145301390720456</c:v>
              </c:pt>
              <c:pt idx="20">
                <c:v>-0.6113262645170503</c:v>
              </c:pt>
              <c:pt idx="21">
                <c:v>-0.5721606922491389</c:v>
              </c:pt>
              <c:pt idx="22">
                <c:v>-0.53385389427621011</c:v>
              </c:pt>
              <c:pt idx="23">
                <c:v>-0.49631507617840831</c:v>
              </c:pt>
              <c:pt idx="24">
                <c:v>-0.45946310713874783</c:v>
              </c:pt>
              <c:pt idx="25">
                <c:v>-0.42322494632168806</c:v>
              </c:pt>
              <c:pt idx="26">
                <c:v>-0.38753435590060614</c:v>
              </c:pt>
              <c:pt idx="27">
                <c:v>-0.35233083759537748</c:v>
              </c:pt>
              <c:pt idx="28">
                <c:v>-0.31755874494626724</c:v>
              </c:pt>
              <c:pt idx="29">
                <c:v>-0.28316653472673137</c:v>
              </c:pt>
              <c:pt idx="30">
                <c:v>-0.24910612912047844</c:v>
              </c:pt>
              <c:pt idx="31">
                <c:v>-0.21533236639820988</c:v>
              </c:pt>
              <c:pt idx="32">
                <c:v>-0.18180252240738565</c:v>
              </c:pt>
              <c:pt idx="33">
                <c:v>-0.14847588863997907</c:v>
              </c:pt>
              <c:pt idx="34">
                <c:v>-0.11531339525510337</c:v>
              </c:pt>
              <c:pt idx="35">
                <c:v>-8.2277269409773535E-2</c:v>
              </c:pt>
              <c:pt idx="36">
                <c:v>-4.9330720738011834E-2</c:v>
              </c:pt>
              <c:pt idx="37">
                <c:v>-1.6437646920613429E-2</c:v>
              </c:pt>
              <c:pt idx="38">
                <c:v>1.6437646920613568E-2</c:v>
              </c:pt>
              <c:pt idx="39">
                <c:v>4.9330720738011834E-2</c:v>
              </c:pt>
              <c:pt idx="40">
                <c:v>8.2277269409773673E-2</c:v>
              </c:pt>
              <c:pt idx="41">
                <c:v>0.11531339525510337</c:v>
              </c:pt>
              <c:pt idx="42">
                <c:v>0.14847588863997924</c:v>
              </c:pt>
              <c:pt idx="43">
                <c:v>0.18180252240738565</c:v>
              </c:pt>
              <c:pt idx="44">
                <c:v>0.21533236639820999</c:v>
              </c:pt>
              <c:pt idx="45">
                <c:v>0.24910612912047844</c:v>
              </c:pt>
              <c:pt idx="46">
                <c:v>0.2831665347267312</c:v>
              </c:pt>
              <c:pt idx="47">
                <c:v>0.31755874494626724</c:v>
              </c:pt>
              <c:pt idx="48">
                <c:v>0.35233083759537726</c:v>
              </c:pt>
              <c:pt idx="49">
                <c:v>0.38753435590060614</c:v>
              </c:pt>
              <c:pt idx="50">
                <c:v>0.42322494632168789</c:v>
              </c:pt>
              <c:pt idx="51">
                <c:v>0.45946310713874783</c:v>
              </c:pt>
              <c:pt idx="52">
                <c:v>0.49631507617840809</c:v>
              </c:pt>
              <c:pt idx="53">
                <c:v>0.53385389427621011</c:v>
              </c:pt>
              <c:pt idx="54">
                <c:v>0.5721606922491389</c:v>
              </c:pt>
              <c:pt idx="55">
                <c:v>0.6113262645170503</c:v>
              </c:pt>
              <c:pt idx="56">
                <c:v>0.65145301390720456</c:v>
              </c:pt>
              <c:pt idx="57">
                <c:v>0.69265738239551355</c:v>
              </c:pt>
              <c:pt idx="58">
                <c:v>0.7350729258978046</c:v>
              </c:pt>
              <c:pt idx="59">
                <c:v>0.77885425453111945</c:v>
              </c:pt>
              <c:pt idx="60">
                <c:v>0.82418215399637573</c:v>
              </c:pt>
              <c:pt idx="61">
                <c:v>0.87127034704028672</c:v>
              </c:pt>
              <c:pt idx="62">
                <c:v>0.92037457718968163</c:v>
              </c:pt>
              <c:pt idx="63">
                <c:v>0.97180505421542041</c:v>
              </c:pt>
              <c:pt idx="64">
                <c:v>1.0259438903181066</c:v>
              </c:pt>
              <c:pt idx="65">
                <c:v>1.0832701634896713</c:v>
              </c:pt>
              <c:pt idx="66">
                <c:v>1.1443970371858998</c:v>
              </c:pt>
              <c:pt idx="67">
                <c:v>1.2101287097289655</c:v>
              </c:pt>
              <c:pt idx="68">
                <c:v>1.2815515655446006</c:v>
              </c:pt>
              <c:pt idx="69">
                <c:v>1.3601878330269088</c:v>
              </c:pt>
              <c:pt idx="70">
                <c:v>1.4482720415077512</c:v>
              </c:pt>
              <c:pt idx="71">
                <c:v>1.5492922771802826</c:v>
              </c:pt>
              <c:pt idx="72">
                <c:v>1.669178714336538</c:v>
              </c:pt>
              <c:pt idx="73">
                <c:v>1.8193866695242926</c:v>
              </c:pt>
              <c:pt idx="74">
                <c:v>2.0273860170755427</c:v>
              </c:pt>
              <c:pt idx="75">
                <c:v>2.4000363771273889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1A15-41E0-9360-EF9E1BC53E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7447440"/>
        <c:axId val="717443176"/>
      </c:scatterChart>
      <c:valAx>
        <c:axId val="717447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Potassium (mEq/L)BoxCox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17443176"/>
        <c:crosses val="autoZero"/>
        <c:crossBetween val="midCat"/>
      </c:valAx>
      <c:valAx>
        <c:axId val="71744317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Expected Value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17447440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969696"/>
                </a:solidFill>
                <a:prstDash val="solid"/>
              </a:ln>
            </c:spPr>
          </c:marker>
          <c:xVal>
            <c:numLit>
              <c:formatCode>General</c:formatCode>
              <c:ptCount val="87"/>
              <c:pt idx="0">
                <c:v>166</c:v>
              </c:pt>
              <c:pt idx="1">
                <c:v>168</c:v>
              </c:pt>
              <c:pt idx="2">
                <c:v>168</c:v>
              </c:pt>
              <c:pt idx="3">
                <c:v>169</c:v>
              </c:pt>
              <c:pt idx="4">
                <c:v>169</c:v>
              </c:pt>
              <c:pt idx="5">
                <c:v>170</c:v>
              </c:pt>
              <c:pt idx="6">
                <c:v>170</c:v>
              </c:pt>
              <c:pt idx="7">
                <c:v>170</c:v>
              </c:pt>
              <c:pt idx="8">
                <c:v>170</c:v>
              </c:pt>
              <c:pt idx="9">
                <c:v>170</c:v>
              </c:pt>
              <c:pt idx="10">
                <c:v>170</c:v>
              </c:pt>
              <c:pt idx="11">
                <c:v>170</c:v>
              </c:pt>
              <c:pt idx="12">
                <c:v>170</c:v>
              </c:pt>
              <c:pt idx="13">
                <c:v>170</c:v>
              </c:pt>
              <c:pt idx="14">
                <c:v>170</c:v>
              </c:pt>
              <c:pt idx="15">
                <c:v>171</c:v>
              </c:pt>
              <c:pt idx="16">
                <c:v>171</c:v>
              </c:pt>
              <c:pt idx="17">
                <c:v>171</c:v>
              </c:pt>
              <c:pt idx="18">
                <c:v>171</c:v>
              </c:pt>
              <c:pt idx="19">
                <c:v>171</c:v>
              </c:pt>
              <c:pt idx="20">
                <c:v>171</c:v>
              </c:pt>
              <c:pt idx="21">
                <c:v>171</c:v>
              </c:pt>
              <c:pt idx="22">
                <c:v>171</c:v>
              </c:pt>
              <c:pt idx="23">
                <c:v>171</c:v>
              </c:pt>
              <c:pt idx="24">
                <c:v>172</c:v>
              </c:pt>
              <c:pt idx="25">
                <c:v>172</c:v>
              </c:pt>
              <c:pt idx="26">
                <c:v>172</c:v>
              </c:pt>
              <c:pt idx="27">
                <c:v>172</c:v>
              </c:pt>
              <c:pt idx="28">
                <c:v>172</c:v>
              </c:pt>
              <c:pt idx="29">
                <c:v>172</c:v>
              </c:pt>
              <c:pt idx="30">
                <c:v>172</c:v>
              </c:pt>
              <c:pt idx="31">
                <c:v>172</c:v>
              </c:pt>
              <c:pt idx="32">
                <c:v>172</c:v>
              </c:pt>
              <c:pt idx="33">
                <c:v>172</c:v>
              </c:pt>
              <c:pt idx="34">
                <c:v>172</c:v>
              </c:pt>
              <c:pt idx="35">
                <c:v>172</c:v>
              </c:pt>
              <c:pt idx="36">
                <c:v>172</c:v>
              </c:pt>
              <c:pt idx="37">
                <c:v>172</c:v>
              </c:pt>
              <c:pt idx="38">
                <c:v>172</c:v>
              </c:pt>
              <c:pt idx="39">
                <c:v>172</c:v>
              </c:pt>
              <c:pt idx="40">
                <c:v>173</c:v>
              </c:pt>
              <c:pt idx="41">
                <c:v>173</c:v>
              </c:pt>
              <c:pt idx="42">
                <c:v>173</c:v>
              </c:pt>
              <c:pt idx="43">
                <c:v>173</c:v>
              </c:pt>
              <c:pt idx="44">
                <c:v>173</c:v>
              </c:pt>
              <c:pt idx="45">
                <c:v>173</c:v>
              </c:pt>
              <c:pt idx="46">
                <c:v>173</c:v>
              </c:pt>
              <c:pt idx="47">
                <c:v>173</c:v>
              </c:pt>
              <c:pt idx="48">
                <c:v>174</c:v>
              </c:pt>
              <c:pt idx="49">
                <c:v>174</c:v>
              </c:pt>
              <c:pt idx="50">
                <c:v>174</c:v>
              </c:pt>
              <c:pt idx="51">
                <c:v>174</c:v>
              </c:pt>
              <c:pt idx="52">
                <c:v>174</c:v>
              </c:pt>
              <c:pt idx="53">
                <c:v>174</c:v>
              </c:pt>
              <c:pt idx="54">
                <c:v>174</c:v>
              </c:pt>
              <c:pt idx="55">
                <c:v>174</c:v>
              </c:pt>
              <c:pt idx="56">
                <c:v>174</c:v>
              </c:pt>
              <c:pt idx="57">
                <c:v>174</c:v>
              </c:pt>
              <c:pt idx="58">
                <c:v>174</c:v>
              </c:pt>
              <c:pt idx="59">
                <c:v>174</c:v>
              </c:pt>
              <c:pt idx="60">
                <c:v>175</c:v>
              </c:pt>
              <c:pt idx="61">
                <c:v>175</c:v>
              </c:pt>
              <c:pt idx="62">
                <c:v>175</c:v>
              </c:pt>
              <c:pt idx="63">
                <c:v>175</c:v>
              </c:pt>
              <c:pt idx="64">
                <c:v>175</c:v>
              </c:pt>
              <c:pt idx="65">
                <c:v>175</c:v>
              </c:pt>
              <c:pt idx="66">
                <c:v>175</c:v>
              </c:pt>
              <c:pt idx="67">
                <c:v>175</c:v>
              </c:pt>
              <c:pt idx="68">
                <c:v>175</c:v>
              </c:pt>
              <c:pt idx="69">
                <c:v>176</c:v>
              </c:pt>
              <c:pt idx="70">
                <c:v>176</c:v>
              </c:pt>
              <c:pt idx="71">
                <c:v>176</c:v>
              </c:pt>
              <c:pt idx="72">
                <c:v>176</c:v>
              </c:pt>
              <c:pt idx="73">
                <c:v>176</c:v>
              </c:pt>
              <c:pt idx="74">
                <c:v>177</c:v>
              </c:pt>
              <c:pt idx="75">
                <c:v>177</c:v>
              </c:pt>
              <c:pt idx="76">
                <c:v>177</c:v>
              </c:pt>
              <c:pt idx="77">
                <c:v>177</c:v>
              </c:pt>
              <c:pt idx="78">
                <c:v>177</c:v>
              </c:pt>
              <c:pt idx="79">
                <c:v>177</c:v>
              </c:pt>
              <c:pt idx="80">
                <c:v>177</c:v>
              </c:pt>
              <c:pt idx="81">
                <c:v>178</c:v>
              </c:pt>
              <c:pt idx="82">
                <c:v>178</c:v>
              </c:pt>
              <c:pt idx="83">
                <c:v>179</c:v>
              </c:pt>
              <c:pt idx="84">
                <c:v>180</c:v>
              </c:pt>
              <c:pt idx="85">
                <c:v>180</c:v>
              </c:pt>
              <c:pt idx="86">
                <c:v>181</c:v>
              </c:pt>
            </c:numLit>
          </c:xVal>
          <c:yVal>
            <c:numLit>
              <c:formatCode>General</c:formatCode>
              <c:ptCount val="87"/>
              <c:pt idx="0">
                <c:v>0</c:v>
              </c:pt>
              <c:pt idx="1">
                <c:v>-3.3333333333333333E-2</c:v>
              </c:pt>
              <c:pt idx="2">
                <c:v>3.3333333333333333E-2</c:v>
              </c:pt>
              <c:pt idx="3">
                <c:v>-3.3333333333333333E-2</c:v>
              </c:pt>
              <c:pt idx="4">
                <c:v>3.3333333333333333E-2</c:v>
              </c:pt>
              <c:pt idx="5">
                <c:v>-0.3</c:v>
              </c:pt>
              <c:pt idx="6">
                <c:v>-0.23333333333333334</c:v>
              </c:pt>
              <c:pt idx="7">
                <c:v>-0.16666666666666666</c:v>
              </c:pt>
              <c:pt idx="8">
                <c:v>-0.1</c:v>
              </c:pt>
              <c:pt idx="9">
                <c:v>-3.3333333333333333E-2</c:v>
              </c:pt>
              <c:pt idx="10">
                <c:v>3.3333333333333333E-2</c:v>
              </c:pt>
              <c:pt idx="11">
                <c:v>0.1</c:v>
              </c:pt>
              <c:pt idx="12">
                <c:v>0.16666666666666666</c:v>
              </c:pt>
              <c:pt idx="13">
                <c:v>0.23333333333333334</c:v>
              </c:pt>
              <c:pt idx="14">
                <c:v>0.3</c:v>
              </c:pt>
              <c:pt idx="15">
                <c:v>-0.26666666666666666</c:v>
              </c:pt>
              <c:pt idx="16">
                <c:v>-0.2</c:v>
              </c:pt>
              <c:pt idx="17">
                <c:v>-0.13333333333333333</c:v>
              </c:pt>
              <c:pt idx="18">
                <c:v>-6.6666666666666666E-2</c:v>
              </c:pt>
              <c:pt idx="19">
                <c:v>0</c:v>
              </c:pt>
              <c:pt idx="20">
                <c:v>6.6666666666666666E-2</c:v>
              </c:pt>
              <c:pt idx="21">
                <c:v>0.13333333333333333</c:v>
              </c:pt>
              <c:pt idx="22">
                <c:v>0.2</c:v>
              </c:pt>
              <c:pt idx="23">
                <c:v>0.26666666666666666</c:v>
              </c:pt>
              <c:pt idx="24">
                <c:v>-0.5</c:v>
              </c:pt>
              <c:pt idx="25">
                <c:v>-0.43333333333333335</c:v>
              </c:pt>
              <c:pt idx="26">
                <c:v>-0.36666666666666664</c:v>
              </c:pt>
              <c:pt idx="27">
                <c:v>-0.3</c:v>
              </c:pt>
              <c:pt idx="28">
                <c:v>-0.23333333333333334</c:v>
              </c:pt>
              <c:pt idx="29">
                <c:v>-0.16666666666666666</c:v>
              </c:pt>
              <c:pt idx="30">
                <c:v>-0.1</c:v>
              </c:pt>
              <c:pt idx="31">
                <c:v>-3.3333333333333333E-2</c:v>
              </c:pt>
              <c:pt idx="32">
                <c:v>3.3333333333333333E-2</c:v>
              </c:pt>
              <c:pt idx="33">
                <c:v>0.1</c:v>
              </c:pt>
              <c:pt idx="34">
                <c:v>0.16666666666666666</c:v>
              </c:pt>
              <c:pt idx="35">
                <c:v>0.23333333333333334</c:v>
              </c:pt>
              <c:pt idx="36">
                <c:v>0.3</c:v>
              </c:pt>
              <c:pt idx="37">
                <c:v>0.36666666666666664</c:v>
              </c:pt>
              <c:pt idx="38">
                <c:v>0.43333333333333335</c:v>
              </c:pt>
              <c:pt idx="39">
                <c:v>0.5</c:v>
              </c:pt>
              <c:pt idx="40">
                <c:v>-0.23333333333333334</c:v>
              </c:pt>
              <c:pt idx="41">
                <c:v>-0.16666666666666666</c:v>
              </c:pt>
              <c:pt idx="42">
                <c:v>-0.1</c:v>
              </c:pt>
              <c:pt idx="43">
                <c:v>-3.3333333333333333E-2</c:v>
              </c:pt>
              <c:pt idx="44">
                <c:v>3.3333333333333333E-2</c:v>
              </c:pt>
              <c:pt idx="45">
                <c:v>0.1</c:v>
              </c:pt>
              <c:pt idx="46">
                <c:v>0.16666666666666666</c:v>
              </c:pt>
              <c:pt idx="47">
                <c:v>0.23333333333333334</c:v>
              </c:pt>
              <c:pt idx="48">
                <c:v>-0.36666666666666664</c:v>
              </c:pt>
              <c:pt idx="49">
                <c:v>-0.3</c:v>
              </c:pt>
              <c:pt idx="50">
                <c:v>-0.23333333333333334</c:v>
              </c:pt>
              <c:pt idx="51">
                <c:v>-0.16666666666666666</c:v>
              </c:pt>
              <c:pt idx="52">
                <c:v>-0.1</c:v>
              </c:pt>
              <c:pt idx="53">
                <c:v>-3.3333333333333333E-2</c:v>
              </c:pt>
              <c:pt idx="54">
                <c:v>3.3333333333333333E-2</c:v>
              </c:pt>
              <c:pt idx="55">
                <c:v>0.1</c:v>
              </c:pt>
              <c:pt idx="56">
                <c:v>0.16666666666666666</c:v>
              </c:pt>
              <c:pt idx="57">
                <c:v>0.23333333333333334</c:v>
              </c:pt>
              <c:pt idx="58">
                <c:v>0.3</c:v>
              </c:pt>
              <c:pt idx="59">
                <c:v>0.36666666666666664</c:v>
              </c:pt>
              <c:pt idx="60">
                <c:v>-0.26666666666666666</c:v>
              </c:pt>
              <c:pt idx="61">
                <c:v>-0.2</c:v>
              </c:pt>
              <c:pt idx="62">
                <c:v>-0.13333333333333333</c:v>
              </c:pt>
              <c:pt idx="63">
                <c:v>-6.6666666666666666E-2</c:v>
              </c:pt>
              <c:pt idx="64">
                <c:v>0</c:v>
              </c:pt>
              <c:pt idx="65">
                <c:v>6.6666666666666666E-2</c:v>
              </c:pt>
              <c:pt idx="66">
                <c:v>0.13333333333333333</c:v>
              </c:pt>
              <c:pt idx="67">
                <c:v>0.2</c:v>
              </c:pt>
              <c:pt idx="68">
                <c:v>0.26666666666666666</c:v>
              </c:pt>
              <c:pt idx="69">
                <c:v>-0.13333333333333333</c:v>
              </c:pt>
              <c:pt idx="70">
                <c:v>-6.6666666666666666E-2</c:v>
              </c:pt>
              <c:pt idx="71">
                <c:v>0</c:v>
              </c:pt>
              <c:pt idx="72">
                <c:v>6.6666666666666666E-2</c:v>
              </c:pt>
              <c:pt idx="73">
                <c:v>0.13333333333333333</c:v>
              </c:pt>
              <c:pt idx="74">
                <c:v>-0.2</c:v>
              </c:pt>
              <c:pt idx="75">
                <c:v>-0.13333333333333333</c:v>
              </c:pt>
              <c:pt idx="76">
                <c:v>-6.6666666666666666E-2</c:v>
              </c:pt>
              <c:pt idx="77">
                <c:v>0</c:v>
              </c:pt>
              <c:pt idx="78">
                <c:v>6.6666666666666666E-2</c:v>
              </c:pt>
              <c:pt idx="79">
                <c:v>0.13333333333333333</c:v>
              </c:pt>
              <c:pt idx="80">
                <c:v>0.2</c:v>
              </c:pt>
              <c:pt idx="81">
                <c:v>-3.3333333333333333E-2</c:v>
              </c:pt>
              <c:pt idx="82">
                <c:v>3.3333333333333333E-2</c:v>
              </c:pt>
              <c:pt idx="83">
                <c:v>0</c:v>
              </c:pt>
              <c:pt idx="84">
                <c:v>-3.3333333333333333E-2</c:v>
              </c:pt>
              <c:pt idx="85">
                <c:v>3.3333333333333333E-2</c:v>
              </c:pt>
              <c:pt idx="86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2FFF-4B60-BA95-1C21DF195EE5}"/>
            </c:ext>
          </c:extLst>
        </c:ser>
        <c:ser>
          <c:idx val="1"/>
          <c:order val="1"/>
          <c:spPr>
            <a:ln w="25400">
              <a:solidFill>
                <a:srgbClr val="000000"/>
              </a:solidFill>
              <a:prstDash val="solid"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166</c:v>
              </c:pt>
              <c:pt idx="1">
                <c:v>171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2-2FFF-4B60-BA95-1C21DF195EE5}"/>
            </c:ext>
          </c:extLst>
        </c:ser>
        <c:ser>
          <c:idx val="2"/>
          <c:order val="2"/>
          <c:spPr>
            <a:ln w="25400">
              <a:solidFill>
                <a:srgbClr val="000000"/>
              </a:solidFill>
              <a:prstDash val="solid"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175</c:v>
              </c:pt>
              <c:pt idx="1">
                <c:v>181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2FFF-4B60-BA95-1C21DF195EE5}"/>
            </c:ext>
          </c:extLst>
        </c:ser>
        <c:ser>
          <c:idx val="3"/>
          <c:order val="3"/>
          <c:spPr>
            <a:ln w="25400">
              <a:solidFill>
                <a:srgbClr val="000000"/>
              </a:solidFill>
              <a:prstDash val="solid"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173</c:v>
              </c:pt>
              <c:pt idx="1">
                <c:v>173</c:v>
              </c:pt>
            </c:numLit>
          </c:xVal>
          <c:yVal>
            <c:numLit>
              <c:formatCode>General</c:formatCode>
              <c:ptCount val="2"/>
              <c:pt idx="0">
                <c:v>-0.5</c:v>
              </c:pt>
              <c:pt idx="1">
                <c:v>0.5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2FFF-4B60-BA95-1C21DF195EE5}"/>
            </c:ext>
          </c:extLst>
        </c:ser>
        <c:ser>
          <c:idx val="4"/>
          <c:order val="4"/>
          <c:tx>
            <c:v>Box</c:v>
          </c:tx>
          <c:spPr>
            <a:ln w="25400">
              <a:solidFill>
                <a:srgbClr val="000000"/>
              </a:solidFill>
              <a:prstDash val="solid"/>
            </a:ln>
            <a:effectLst/>
          </c:spPr>
          <c:marker>
            <c:symbol val="none"/>
          </c:marker>
          <c:xVal>
            <c:numLit>
              <c:formatCode>General</c:formatCode>
              <c:ptCount val="11"/>
              <c:pt idx="0">
                <c:v>171</c:v>
              </c:pt>
              <c:pt idx="1">
                <c:v>172</c:v>
              </c:pt>
              <c:pt idx="2">
                <c:v>173</c:v>
              </c:pt>
              <c:pt idx="3">
                <c:v>173</c:v>
              </c:pt>
              <c:pt idx="4">
                <c:v>175</c:v>
              </c:pt>
              <c:pt idx="5">
                <c:v>175</c:v>
              </c:pt>
              <c:pt idx="6">
                <c:v>173</c:v>
              </c:pt>
              <c:pt idx="7">
                <c:v>173</c:v>
              </c:pt>
              <c:pt idx="8">
                <c:v>172</c:v>
              </c:pt>
              <c:pt idx="9">
                <c:v>171</c:v>
              </c:pt>
              <c:pt idx="10">
                <c:v>171</c:v>
              </c:pt>
            </c:numLit>
          </c:xVal>
          <c:yVal>
            <c:numLit>
              <c:formatCode>General</c:formatCode>
              <c:ptCount val="11"/>
              <c:pt idx="0">
                <c:v>1</c:v>
              </c:pt>
              <c:pt idx="1">
                <c:v>1</c:v>
              </c:pt>
              <c:pt idx="2">
                <c:v>0.5</c:v>
              </c:pt>
              <c:pt idx="3">
                <c:v>1</c:v>
              </c:pt>
              <c:pt idx="4">
                <c:v>1</c:v>
              </c:pt>
              <c:pt idx="5">
                <c:v>-1</c:v>
              </c:pt>
              <c:pt idx="6">
                <c:v>-1</c:v>
              </c:pt>
              <c:pt idx="7">
                <c:v>-0.5</c:v>
              </c:pt>
              <c:pt idx="8">
                <c:v>-1</c:v>
              </c:pt>
              <c:pt idx="9">
                <c:v>-1</c:v>
              </c:pt>
              <c:pt idx="10">
                <c:v>1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2FFF-4B60-BA95-1C21DF195E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1436976"/>
        <c:axId val="711440912"/>
      </c:scatterChart>
      <c:valAx>
        <c:axId val="711436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Sodium (mEq/L)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11440912"/>
        <c:crossesAt val="-2.5"/>
        <c:crossBetween val="midCat"/>
      </c:valAx>
      <c:valAx>
        <c:axId val="7114409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one"/>
        <c:spPr>
          <a:ln w="25400">
            <a:noFill/>
          </a:ln>
        </c:spPr>
        <c:crossAx val="711436976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Distribution of Sodium (mEq/L)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2.8645833333333332E-2"/>
          <c:y val="5.2380952380952382E-2"/>
          <c:w val="0.75"/>
          <c:h val="0.89523809523809528"/>
        </c:manualLayout>
      </c:layout>
      <c:scatterChart>
        <c:scatterStyle val="lineMarker"/>
        <c:varyColors val="0"/>
        <c:ser>
          <c:idx val="0"/>
          <c:order val="0"/>
          <c:tx>
            <c:v>Observed distribution</c:v>
          </c:tx>
          <c:spPr>
            <a:ln w="25400" cap="rnd" cmpd="sng" algn="ctr">
              <a:solidFill>
                <a:srgbClr val="000099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Lit>
              <c:formatCode>General</c:formatCode>
              <c:ptCount val="28"/>
              <c:pt idx="0">
                <c:v>166</c:v>
              </c:pt>
              <c:pt idx="1">
                <c:v>166</c:v>
              </c:pt>
              <c:pt idx="2">
                <c:v>167.66666666666666</c:v>
              </c:pt>
              <c:pt idx="3">
                <c:v>167.66666666666666</c:v>
              </c:pt>
              <c:pt idx="4">
                <c:v>167.66666666666666</c:v>
              </c:pt>
              <c:pt idx="5">
                <c:v>169.33333333333334</c:v>
              </c:pt>
              <c:pt idx="6">
                <c:v>169.33333333333334</c:v>
              </c:pt>
              <c:pt idx="7">
                <c:v>169.33333333333334</c:v>
              </c:pt>
              <c:pt idx="8">
                <c:v>171</c:v>
              </c:pt>
              <c:pt idx="9">
                <c:v>171</c:v>
              </c:pt>
              <c:pt idx="10">
                <c:v>171</c:v>
              </c:pt>
              <c:pt idx="11">
                <c:v>172.66666666666666</c:v>
              </c:pt>
              <c:pt idx="12">
                <c:v>172.66666666666666</c:v>
              </c:pt>
              <c:pt idx="13">
                <c:v>172.66666666666666</c:v>
              </c:pt>
              <c:pt idx="14">
                <c:v>174.33333333333334</c:v>
              </c:pt>
              <c:pt idx="15">
                <c:v>174.33333333333334</c:v>
              </c:pt>
              <c:pt idx="16">
                <c:v>174.33333333333334</c:v>
              </c:pt>
              <c:pt idx="17">
                <c:v>176</c:v>
              </c:pt>
              <c:pt idx="18">
                <c:v>176</c:v>
              </c:pt>
              <c:pt idx="19">
                <c:v>176</c:v>
              </c:pt>
              <c:pt idx="20">
                <c:v>177.66666666666666</c:v>
              </c:pt>
              <c:pt idx="21">
                <c:v>177.66666666666666</c:v>
              </c:pt>
              <c:pt idx="22">
                <c:v>177.66666666666666</c:v>
              </c:pt>
              <c:pt idx="23">
                <c:v>179.33333333333334</c:v>
              </c:pt>
              <c:pt idx="24">
                <c:v>179.33333333333334</c:v>
              </c:pt>
              <c:pt idx="25">
                <c:v>179.33333333333334</c:v>
              </c:pt>
              <c:pt idx="26">
                <c:v>181</c:v>
              </c:pt>
              <c:pt idx="27">
                <c:v>181</c:v>
              </c:pt>
            </c:numLit>
          </c:xVal>
          <c:yVal>
            <c:numLit>
              <c:formatCode>General</c:formatCode>
              <c:ptCount val="28"/>
              <c:pt idx="0">
                <c:v>0</c:v>
              </c:pt>
              <c:pt idx="1">
                <c:v>1</c:v>
              </c:pt>
              <c:pt idx="2">
                <c:v>1</c:v>
              </c:pt>
              <c:pt idx="3">
                <c:v>0</c:v>
              </c:pt>
              <c:pt idx="4">
                <c:v>4</c:v>
              </c:pt>
              <c:pt idx="5">
                <c:v>4</c:v>
              </c:pt>
              <c:pt idx="6">
                <c:v>0</c:v>
              </c:pt>
              <c:pt idx="7">
                <c:v>19</c:v>
              </c:pt>
              <c:pt idx="8">
                <c:v>19</c:v>
              </c:pt>
              <c:pt idx="9">
                <c:v>0</c:v>
              </c:pt>
              <c:pt idx="10">
                <c:v>16</c:v>
              </c:pt>
              <c:pt idx="11">
                <c:v>16</c:v>
              </c:pt>
              <c:pt idx="12">
                <c:v>0</c:v>
              </c:pt>
              <c:pt idx="13">
                <c:v>20</c:v>
              </c:pt>
              <c:pt idx="14">
                <c:v>20</c:v>
              </c:pt>
              <c:pt idx="15">
                <c:v>0</c:v>
              </c:pt>
              <c:pt idx="16">
                <c:v>14</c:v>
              </c:pt>
              <c:pt idx="17">
                <c:v>14</c:v>
              </c:pt>
              <c:pt idx="18">
                <c:v>0</c:v>
              </c:pt>
              <c:pt idx="19">
                <c:v>7</c:v>
              </c:pt>
              <c:pt idx="20">
                <c:v>7</c:v>
              </c:pt>
              <c:pt idx="21">
                <c:v>0</c:v>
              </c:pt>
              <c:pt idx="22">
                <c:v>3</c:v>
              </c:pt>
              <c:pt idx="23">
                <c:v>3</c:v>
              </c:pt>
              <c:pt idx="24">
                <c:v>0</c:v>
              </c:pt>
              <c:pt idx="25">
                <c:v>3</c:v>
              </c:pt>
              <c:pt idx="26">
                <c:v>3</c:v>
              </c:pt>
              <c:pt idx="27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8327-4B55-9662-26141BDD2625}"/>
            </c:ext>
          </c:extLst>
        </c:ser>
        <c:ser>
          <c:idx val="1"/>
          <c:order val="1"/>
          <c:tx>
            <c:v>Fitted distribution</c:v>
          </c:tx>
          <c:spPr>
            <a:ln w="25400" cap="rnd" cmpd="sng" algn="ctr">
              <a:solidFill>
                <a:srgbClr val="FF00FF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Lit>
              <c:formatCode>General</c:formatCode>
              <c:ptCount val="51"/>
              <c:pt idx="0">
                <c:v>166</c:v>
              </c:pt>
              <c:pt idx="1">
                <c:v>166.3</c:v>
              </c:pt>
              <c:pt idx="2">
                <c:v>166.6</c:v>
              </c:pt>
              <c:pt idx="3">
                <c:v>166.9</c:v>
              </c:pt>
              <c:pt idx="4">
                <c:v>167.2</c:v>
              </c:pt>
              <c:pt idx="5">
                <c:v>167.5</c:v>
              </c:pt>
              <c:pt idx="6">
                <c:v>167.8</c:v>
              </c:pt>
              <c:pt idx="7">
                <c:v>168.1</c:v>
              </c:pt>
              <c:pt idx="8">
                <c:v>168.4</c:v>
              </c:pt>
              <c:pt idx="9">
                <c:v>168.7</c:v>
              </c:pt>
              <c:pt idx="10">
                <c:v>169</c:v>
              </c:pt>
              <c:pt idx="11">
                <c:v>169.3</c:v>
              </c:pt>
              <c:pt idx="12">
                <c:v>169.6</c:v>
              </c:pt>
              <c:pt idx="13">
                <c:v>169.9</c:v>
              </c:pt>
              <c:pt idx="14">
                <c:v>170.2</c:v>
              </c:pt>
              <c:pt idx="15">
                <c:v>170.5</c:v>
              </c:pt>
              <c:pt idx="16">
                <c:v>170.8</c:v>
              </c:pt>
              <c:pt idx="17">
                <c:v>171.1</c:v>
              </c:pt>
              <c:pt idx="18">
                <c:v>171.4</c:v>
              </c:pt>
              <c:pt idx="19">
                <c:v>171.7</c:v>
              </c:pt>
              <c:pt idx="20">
                <c:v>172</c:v>
              </c:pt>
              <c:pt idx="21">
                <c:v>172.3</c:v>
              </c:pt>
              <c:pt idx="22">
                <c:v>172.6</c:v>
              </c:pt>
              <c:pt idx="23">
                <c:v>172.9</c:v>
              </c:pt>
              <c:pt idx="24">
                <c:v>173.2</c:v>
              </c:pt>
              <c:pt idx="25">
                <c:v>173.5</c:v>
              </c:pt>
              <c:pt idx="26">
                <c:v>173.8</c:v>
              </c:pt>
              <c:pt idx="27">
                <c:v>174.1</c:v>
              </c:pt>
              <c:pt idx="28">
                <c:v>174.4</c:v>
              </c:pt>
              <c:pt idx="29">
                <c:v>174.7</c:v>
              </c:pt>
              <c:pt idx="30">
                <c:v>175</c:v>
              </c:pt>
              <c:pt idx="31">
                <c:v>175.3</c:v>
              </c:pt>
              <c:pt idx="32">
                <c:v>175.6</c:v>
              </c:pt>
              <c:pt idx="33">
                <c:v>175.9</c:v>
              </c:pt>
              <c:pt idx="34">
                <c:v>176.2</c:v>
              </c:pt>
              <c:pt idx="35">
                <c:v>176.5</c:v>
              </c:pt>
              <c:pt idx="36">
                <c:v>176.8</c:v>
              </c:pt>
              <c:pt idx="37">
                <c:v>177.1</c:v>
              </c:pt>
              <c:pt idx="38">
                <c:v>177.4</c:v>
              </c:pt>
              <c:pt idx="39">
                <c:v>177.7</c:v>
              </c:pt>
              <c:pt idx="40">
                <c:v>178</c:v>
              </c:pt>
              <c:pt idx="41">
                <c:v>178.3</c:v>
              </c:pt>
              <c:pt idx="42">
                <c:v>178.6</c:v>
              </c:pt>
              <c:pt idx="43">
                <c:v>178.9</c:v>
              </c:pt>
              <c:pt idx="44">
                <c:v>179.2</c:v>
              </c:pt>
              <c:pt idx="45">
                <c:v>179.5</c:v>
              </c:pt>
              <c:pt idx="46">
                <c:v>179.8</c:v>
              </c:pt>
              <c:pt idx="47">
                <c:v>180.1</c:v>
              </c:pt>
              <c:pt idx="48">
                <c:v>180.4</c:v>
              </c:pt>
              <c:pt idx="49">
                <c:v>180.7</c:v>
              </c:pt>
              <c:pt idx="50">
                <c:v>181</c:v>
              </c:pt>
            </c:numLit>
          </c:xVal>
          <c:yVal>
            <c:numLit>
              <c:formatCode>General</c:formatCode>
              <c:ptCount val="51"/>
              <c:pt idx="0">
                <c:v>0.86603115046034673</c:v>
              </c:pt>
              <c:pt idx="1">
                <c:v>1.1168708899717363</c:v>
              </c:pt>
              <c:pt idx="2">
                <c:v>1.4249728657701035</c:v>
              </c:pt>
              <c:pt idx="3">
                <c:v>1.7986405587074876</c:v>
              </c:pt>
              <c:pt idx="4">
                <c:v>2.2460340450006888</c:v>
              </c:pt>
              <c:pt idx="5">
                <c:v>2.7747410056929516</c:v>
              </c:pt>
              <c:pt idx="6">
                <c:v>3.391272861540426</c:v>
              </c:pt>
              <c:pt idx="7">
                <c:v>4.1005034484505787</c:v>
              </c:pt>
              <c:pt idx="8">
                <c:v>4.9050765925413584</c:v>
              </c:pt>
              <c:pt idx="9">
                <c:v>5.8048174936480699</c:v>
              </c:pt>
              <c:pt idx="10">
                <c:v>6.796189990467731</c:v>
              </c:pt>
              <c:pt idx="11">
                <c:v>7.8718465118153409</c:v>
              </c:pt>
              <c:pt idx="12">
                <c:v>9.0203188343411451</c:v>
              </c:pt>
              <c:pt idx="13">
                <c:v>10.22589488837718</c:v>
              </c:pt>
              <c:pt idx="14">
                <c:v>11.468719341039817</c:v>
              </c:pt>
              <c:pt idx="15">
                <c:v>12.725143554559462</c:v>
              </c:pt>
              <c:pt idx="16">
                <c:v>13.968334309911368</c:v>
              </c:pt>
              <c:pt idx="17">
                <c:v>15.169131481630821</c:v>
              </c:pt>
              <c:pt idx="18">
                <c:v>16.297124209068972</c:v>
              </c:pt>
              <c:pt idx="19">
                <c:v>17.321894940382116</c:v>
              </c:pt>
              <c:pt idx="20">
                <c:v>18.214363091019418</c:v>
              </c:pt>
              <c:pt idx="21">
                <c:v>18.948146940810929</c:v>
              </c:pt>
              <c:pt idx="22">
                <c:v>19.500855447978772</c:v>
              </c:pt>
              <c:pt idx="23">
                <c:v>19.855221986929589</c:v>
              </c:pt>
              <c:pt idx="24">
                <c:v>20</c:v>
              </c:pt>
              <c:pt idx="25">
                <c:v>19.930555763700831</c:v>
              </c:pt>
              <c:pt idx="26">
                <c:v>19.649114685489302</c:v>
              </c:pt>
              <c:pt idx="27">
                <c:v>19.164642868115408</c:v>
              </c:pt>
              <c:pt idx="28">
                <c:v>18.492372734552191</c:v>
              </c:pt>
              <c:pt idx="29">
                <c:v>17.653007726123267</c:v>
              </c:pt>
              <c:pt idx="30">
                <c:v>16.671663995252317</c:v>
              </c:pt>
              <c:pt idx="31">
                <c:v>15.576624519148774</c:v>
              </c:pt>
              <c:pt idx="32">
                <c:v>14.397991682535343</c:v>
              </c:pt>
              <c:pt idx="33">
                <c:v>13.166327401586532</c:v>
              </c:pt>
              <c:pt idx="34">
                <c:v>11.91136538806378</c:v>
              </c:pt>
              <c:pt idx="35">
                <c:v>10.660869045699961</c:v>
              </c:pt>
              <c:pt idx="36">
                <c:v>9.4396922339539024</c:v>
              </c:pt>
              <c:pt idx="37">
                <c:v>8.2690806221321953</c:v>
              </c:pt>
              <c:pt idx="38">
                <c:v>7.1662306521751011</c:v>
              </c:pt>
              <c:pt idx="39">
                <c:v>6.1441032184811464</c:v>
              </c:pt>
              <c:pt idx="40">
                <c:v>5.211471759126054</c:v>
              </c:pt>
              <c:pt idx="41">
                <c:v>4.3731707946952678</c:v>
              </c:pt>
              <c:pt idx="42">
                <c:v>3.6305017825425385</c:v>
              </c:pt>
              <c:pt idx="43">
                <c:v>2.9817486710628218</c:v>
              </c:pt>
              <c:pt idx="44">
                <c:v>2.4227554501016182</c:v>
              </c:pt>
              <c:pt idx="45">
                <c:v>1.9475216256526477</c:v>
              </c:pt>
              <c:pt idx="46">
                <c:v>1.5487779727323707</c:v>
              </c:pt>
              <c:pt idx="47">
                <c:v>1.2185131000608467</c:v>
              </c:pt>
              <c:pt idx="48">
                <c:v>0.94843027050738293</c:v>
              </c:pt>
              <c:pt idx="49">
                <c:v>0.73032265943593</c:v>
              </c:pt>
              <c:pt idx="50">
                <c:v>0.55636308836488246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2-8327-4B55-9662-26141BDD2625}"/>
            </c:ext>
          </c:extLst>
        </c:ser>
        <c:ser>
          <c:idx val="2"/>
          <c:order val="2"/>
          <c:tx>
            <c:v>Reference limits</c:v>
          </c:tx>
          <c:spPr>
            <a:ln w="25400">
              <a:solidFill>
                <a:srgbClr val="0000FF"/>
              </a:solidFill>
              <a:prstDash val="solid"/>
            </a:ln>
            <a:effectLst/>
          </c:spPr>
          <c:marker>
            <c:symbol val="none"/>
          </c:marker>
          <c:dPt>
            <c:idx val="2"/>
            <c:bubble3D val="0"/>
            <c:spPr>
              <a:ln w="25400" cap="rnd" cmpd="sng" algn="ctr">
                <a:noFill/>
                <a:prstDash val="solid"/>
                <a:round/>
              </a:ln>
              <a:effectLst/>
              <a:extLst>
                <a:ext uri="{91240B29-F687-4F45-9708-019B960494DF}">
                  <a14:hiddenLine xmlns:a14="http://schemas.microsoft.com/office/drawing/2010/main" w="25400" cap="rnd" cmpd="sng" algn="ctr">
                    <a:solidFill>
                      <a:srgbClr val="0000FF"/>
                    </a:solidFill>
                    <a:prstDash val="solid"/>
                    <a:round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4-8327-4B55-9662-26141BDD2625}"/>
              </c:ext>
            </c:extLst>
          </c:dPt>
          <c:xVal>
            <c:numLit>
              <c:formatCode>General</c:formatCode>
              <c:ptCount val="4"/>
              <c:pt idx="0">
                <c:v>167.28287602114554</c:v>
              </c:pt>
              <c:pt idx="1">
                <c:v>167.28287602114554</c:v>
              </c:pt>
              <c:pt idx="2">
                <c:v>178.90622783632043</c:v>
              </c:pt>
              <c:pt idx="3">
                <c:v>178.90622783632043</c:v>
              </c:pt>
            </c:numLit>
          </c:xVal>
          <c:yVal>
            <c:numLit>
              <c:formatCode>General</c:formatCode>
              <c:ptCount val="4"/>
              <c:pt idx="0">
                <c:v>0</c:v>
              </c:pt>
              <c:pt idx="1">
                <c:v>20</c:v>
              </c:pt>
              <c:pt idx="2">
                <c:v>0</c:v>
              </c:pt>
              <c:pt idx="3">
                <c:v>20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8327-4B55-9662-26141BDD2625}"/>
            </c:ext>
          </c:extLst>
        </c:ser>
        <c:ser>
          <c:idx val="3"/>
          <c:order val="3"/>
          <c:tx>
            <c:v>90% CI</c:v>
          </c:tx>
          <c:spPr>
            <a:ln w="12700">
              <a:solidFill>
                <a:srgbClr val="333333"/>
              </a:solidFill>
              <a:prstDash val="sysDash"/>
            </a:ln>
          </c:spPr>
          <c:marker>
            <c:symbol val="none"/>
          </c:marker>
          <c:dPt>
            <c:idx val="4"/>
            <c:bubble3D val="0"/>
            <c:spPr>
              <a:ln w="12700" cap="rnd" cmpd="sng" algn="ctr">
                <a:noFill/>
                <a:prstDash val="sysDash"/>
                <a:round/>
              </a:ln>
              <a:effectLst/>
              <a:extLst>
                <a:ext uri="{91240B29-F687-4F45-9708-019B960494DF}">
                  <a14:hiddenLine xmlns:a14="http://schemas.microsoft.com/office/drawing/2010/main" w="12700" cap="rnd" cmpd="sng" algn="ctr">
                    <a:solidFill>
                      <a:srgbClr val="333333"/>
                    </a:solidFill>
                    <a:prstDash val="sysDash"/>
                    <a:round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6-8327-4B55-9662-26141BDD2625}"/>
              </c:ext>
            </c:extLst>
          </c:dPt>
          <c:xVal>
            <c:numLit>
              <c:formatCode>General</c:formatCode>
              <c:ptCount val="8"/>
              <c:pt idx="0">
                <c:v>166.39731516851785</c:v>
              </c:pt>
              <c:pt idx="1">
                <c:v>166.39731516851785</c:v>
              </c:pt>
              <c:pt idx="2">
                <c:v>168.10214417967862</c:v>
              </c:pt>
              <c:pt idx="3">
                <c:v>168.10214417967862</c:v>
              </c:pt>
              <c:pt idx="4">
                <c:v>178.02103346853258</c:v>
              </c:pt>
              <c:pt idx="5">
                <c:v>178.02103346853258</c:v>
              </c:pt>
              <c:pt idx="6">
                <c:v>179.89456009243779</c:v>
              </c:pt>
              <c:pt idx="7">
                <c:v>179.89456009243779</c:v>
              </c:pt>
            </c:numLit>
          </c:xVal>
          <c:yVal>
            <c:numLit>
              <c:formatCode>General</c:formatCode>
              <c:ptCount val="8"/>
              <c:pt idx="0">
                <c:v>0</c:v>
              </c:pt>
              <c:pt idx="1">
                <c:v>20</c:v>
              </c:pt>
              <c:pt idx="2">
                <c:v>20</c:v>
              </c:pt>
              <c:pt idx="3">
                <c:v>0</c:v>
              </c:pt>
              <c:pt idx="4">
                <c:v>0</c:v>
              </c:pt>
              <c:pt idx="5">
                <c:v>20</c:v>
              </c:pt>
              <c:pt idx="6">
                <c:v>20</c:v>
              </c:pt>
              <c:pt idx="7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8327-4B55-9662-26141BDD26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1435992"/>
        <c:axId val="711441240"/>
      </c:scatterChart>
      <c:valAx>
        <c:axId val="711435992"/>
        <c:scaling>
          <c:orientation val="minMax"/>
          <c:max val="199"/>
          <c:min val="149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Sodium (mEq/L)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11441240"/>
        <c:crosses val="autoZero"/>
        <c:crossBetween val="midCat"/>
      </c:valAx>
      <c:valAx>
        <c:axId val="71144124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Count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11435992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overlay val="0"/>
    </c:legend>
    <c:plotVisOnly val="1"/>
    <c:dispBlanksAs val="gap"/>
    <c:showDLblsOverMax val="0"/>
  </c:chart>
  <c:spPr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QQ-Plot of Sodium (mEq/L)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>
              <a:noFill/>
            </a:ln>
            <a:effectLst/>
          </c:spPr>
          <c:marker>
            <c:symbol val="circle"/>
            <c:size val="3"/>
            <c:spPr>
              <a:noFill/>
              <a:ln>
                <a:solidFill>
                  <a:srgbClr val="808080"/>
                </a:solidFill>
                <a:prstDash val="solid"/>
              </a:ln>
            </c:spPr>
          </c:marker>
          <c:trendline>
            <c:spPr>
              <a:ln w="12700">
                <a:solidFill>
                  <a:srgbClr val="FF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Lit>
              <c:formatCode>General</c:formatCode>
              <c:ptCount val="87"/>
              <c:pt idx="0">
                <c:v>166</c:v>
              </c:pt>
              <c:pt idx="1">
                <c:v>168</c:v>
              </c:pt>
              <c:pt idx="2">
                <c:v>168</c:v>
              </c:pt>
              <c:pt idx="3">
                <c:v>169</c:v>
              </c:pt>
              <c:pt idx="4">
                <c:v>169</c:v>
              </c:pt>
              <c:pt idx="5">
                <c:v>170</c:v>
              </c:pt>
              <c:pt idx="6">
                <c:v>170</c:v>
              </c:pt>
              <c:pt idx="7">
                <c:v>170</c:v>
              </c:pt>
              <c:pt idx="8">
                <c:v>170</c:v>
              </c:pt>
              <c:pt idx="9">
                <c:v>170</c:v>
              </c:pt>
              <c:pt idx="10">
                <c:v>170</c:v>
              </c:pt>
              <c:pt idx="11">
                <c:v>170</c:v>
              </c:pt>
              <c:pt idx="12">
                <c:v>170</c:v>
              </c:pt>
              <c:pt idx="13">
                <c:v>170</c:v>
              </c:pt>
              <c:pt idx="14">
                <c:v>170</c:v>
              </c:pt>
              <c:pt idx="15">
                <c:v>171</c:v>
              </c:pt>
              <c:pt idx="16">
                <c:v>171</c:v>
              </c:pt>
              <c:pt idx="17">
                <c:v>171</c:v>
              </c:pt>
              <c:pt idx="18">
                <c:v>171</c:v>
              </c:pt>
              <c:pt idx="19">
                <c:v>171</c:v>
              </c:pt>
              <c:pt idx="20">
                <c:v>171</c:v>
              </c:pt>
              <c:pt idx="21">
                <c:v>171</c:v>
              </c:pt>
              <c:pt idx="22">
                <c:v>171</c:v>
              </c:pt>
              <c:pt idx="23">
                <c:v>171</c:v>
              </c:pt>
              <c:pt idx="24">
                <c:v>172</c:v>
              </c:pt>
              <c:pt idx="25">
                <c:v>172</c:v>
              </c:pt>
              <c:pt idx="26">
                <c:v>172</c:v>
              </c:pt>
              <c:pt idx="27">
                <c:v>172</c:v>
              </c:pt>
              <c:pt idx="28">
                <c:v>172</c:v>
              </c:pt>
              <c:pt idx="29">
                <c:v>172</c:v>
              </c:pt>
              <c:pt idx="30">
                <c:v>172</c:v>
              </c:pt>
              <c:pt idx="31">
                <c:v>172</c:v>
              </c:pt>
              <c:pt idx="32">
                <c:v>172</c:v>
              </c:pt>
              <c:pt idx="33">
                <c:v>172</c:v>
              </c:pt>
              <c:pt idx="34">
                <c:v>172</c:v>
              </c:pt>
              <c:pt idx="35">
                <c:v>172</c:v>
              </c:pt>
              <c:pt idx="36">
                <c:v>172</c:v>
              </c:pt>
              <c:pt idx="37">
                <c:v>172</c:v>
              </c:pt>
              <c:pt idx="38">
                <c:v>172</c:v>
              </c:pt>
              <c:pt idx="39">
                <c:v>172</c:v>
              </c:pt>
              <c:pt idx="40">
                <c:v>173</c:v>
              </c:pt>
              <c:pt idx="41">
                <c:v>173</c:v>
              </c:pt>
              <c:pt idx="42">
                <c:v>173</c:v>
              </c:pt>
              <c:pt idx="43">
                <c:v>173</c:v>
              </c:pt>
              <c:pt idx="44">
                <c:v>173</c:v>
              </c:pt>
              <c:pt idx="45">
                <c:v>173</c:v>
              </c:pt>
              <c:pt idx="46">
                <c:v>173</c:v>
              </c:pt>
              <c:pt idx="47">
                <c:v>173</c:v>
              </c:pt>
              <c:pt idx="48">
                <c:v>174</c:v>
              </c:pt>
              <c:pt idx="49">
                <c:v>174</c:v>
              </c:pt>
              <c:pt idx="50">
                <c:v>174</c:v>
              </c:pt>
              <c:pt idx="51">
                <c:v>174</c:v>
              </c:pt>
              <c:pt idx="52">
                <c:v>174</c:v>
              </c:pt>
              <c:pt idx="53">
                <c:v>174</c:v>
              </c:pt>
              <c:pt idx="54">
                <c:v>174</c:v>
              </c:pt>
              <c:pt idx="55">
                <c:v>174</c:v>
              </c:pt>
              <c:pt idx="56">
                <c:v>174</c:v>
              </c:pt>
              <c:pt idx="57">
                <c:v>174</c:v>
              </c:pt>
              <c:pt idx="58">
                <c:v>174</c:v>
              </c:pt>
              <c:pt idx="59">
                <c:v>174</c:v>
              </c:pt>
              <c:pt idx="60">
                <c:v>175</c:v>
              </c:pt>
              <c:pt idx="61">
                <c:v>175</c:v>
              </c:pt>
              <c:pt idx="62">
                <c:v>175</c:v>
              </c:pt>
              <c:pt idx="63">
                <c:v>175</c:v>
              </c:pt>
              <c:pt idx="64">
                <c:v>175</c:v>
              </c:pt>
              <c:pt idx="65">
                <c:v>175</c:v>
              </c:pt>
              <c:pt idx="66">
                <c:v>175</c:v>
              </c:pt>
              <c:pt idx="67">
                <c:v>175</c:v>
              </c:pt>
              <c:pt idx="68">
                <c:v>175</c:v>
              </c:pt>
              <c:pt idx="69">
                <c:v>176</c:v>
              </c:pt>
              <c:pt idx="70">
                <c:v>176</c:v>
              </c:pt>
              <c:pt idx="71">
                <c:v>176</c:v>
              </c:pt>
              <c:pt idx="72">
                <c:v>176</c:v>
              </c:pt>
              <c:pt idx="73">
                <c:v>176</c:v>
              </c:pt>
              <c:pt idx="74">
                <c:v>177</c:v>
              </c:pt>
              <c:pt idx="75">
                <c:v>177</c:v>
              </c:pt>
              <c:pt idx="76">
                <c:v>177</c:v>
              </c:pt>
              <c:pt idx="77">
                <c:v>177</c:v>
              </c:pt>
              <c:pt idx="78">
                <c:v>177</c:v>
              </c:pt>
              <c:pt idx="79">
                <c:v>177</c:v>
              </c:pt>
              <c:pt idx="80">
                <c:v>177</c:v>
              </c:pt>
              <c:pt idx="81">
                <c:v>178</c:v>
              </c:pt>
              <c:pt idx="82">
                <c:v>178</c:v>
              </c:pt>
              <c:pt idx="83">
                <c:v>179</c:v>
              </c:pt>
              <c:pt idx="84">
                <c:v>180</c:v>
              </c:pt>
              <c:pt idx="85">
                <c:v>180</c:v>
              </c:pt>
              <c:pt idx="86">
                <c:v>181</c:v>
              </c:pt>
            </c:numLit>
          </c:xVal>
          <c:yVal>
            <c:numLit>
              <c:formatCode>General</c:formatCode>
              <c:ptCount val="87"/>
              <c:pt idx="0">
                <c:v>-2.4489672458533276</c:v>
              </c:pt>
              <c:pt idx="1">
                <c:v>-2.0830212826087258</c:v>
              </c:pt>
              <c:pt idx="2">
                <c:v>-1.8795317697667033</c:v>
              </c:pt>
              <c:pt idx="3">
                <c:v>-1.7330062615488429</c:v>
              </c:pt>
              <c:pt idx="4">
                <c:v>-1.6163568038199712</c:v>
              </c:pt>
              <c:pt idx="5">
                <c:v>-1.5182958711477827</c:v>
              </c:pt>
              <c:pt idx="6">
                <c:v>-1.432983809853809</c:v>
              </c:pt>
              <c:pt idx="7">
                <c:v>-1.3569877581830123</c:v>
              </c:pt>
              <c:pt idx="8">
                <c:v>-1.2881098230818395</c:v>
              </c:pt>
              <c:pt idx="9">
                <c:v>-1.2248536344905629</c:v>
              </c:pt>
              <c:pt idx="10">
                <c:v>-1.1661519677414784</c:v>
              </c:pt>
              <c:pt idx="11">
                <c:v>-1.111215398468782</c:v>
              </c:pt>
              <c:pt idx="12">
                <c:v>-1.0594425485673677</c:v>
              </c:pt>
              <c:pt idx="13">
                <c:v>-1.010364025045198</c:v>
              </c:pt>
              <c:pt idx="14">
                <c:v>-0.96360588942493208</c:v>
              </c:pt>
              <c:pt idx="15">
                <c:v>-0.91886499936745059</c:v>
              </c:pt>
              <c:pt idx="16">
                <c:v>-0.87589185983508089</c:v>
              </c:pt>
              <c:pt idx="17">
                <c:v>-0.83447838739500924</c:v>
              </c:pt>
              <c:pt idx="18">
                <c:v>-0.7944489837219052</c:v>
              </c:pt>
              <c:pt idx="19">
                <c:v>-0.75565389502414559</c:v>
              </c:pt>
              <c:pt idx="20">
                <c:v>-0.71796418595820355</c:v>
              </c:pt>
              <c:pt idx="21">
                <c:v>-0.68126787641547226</c:v>
              </c:pt>
              <c:pt idx="22">
                <c:v>-0.64546693066658523</c:v>
              </c:pt>
              <c:pt idx="23">
                <c:v>-0.61047488112387571</c:v>
              </c:pt>
              <c:pt idx="24">
                <c:v>-0.57621493131135404</c:v>
              </c:pt>
              <c:pt idx="25">
                <c:v>-0.54261842532509308</c:v>
              </c:pt>
              <c:pt idx="26">
                <c:v>-0.50962360082863845</c:v>
              </c:pt>
              <c:pt idx="27">
                <c:v>-0.47717456370852018</c:v>
              </c:pt>
              <c:pt idx="28">
                <c:v>-0.44522043766537656</c:v>
              </c:pt>
              <c:pt idx="29">
                <c:v>-0.41371465305055949</c:v>
              </c:pt>
              <c:pt idx="30">
                <c:v>-0.38261434739328182</c:v>
              </c:pt>
              <c:pt idx="31">
                <c:v>-0.3518798561284715</c:v>
              </c:pt>
              <c:pt idx="32">
                <c:v>-0.32147427660366423</c:v>
              </c:pt>
              <c:pt idx="33">
                <c:v>-0.29136309191608428</c:v>
              </c:pt>
              <c:pt idx="34">
                <c:v>-0.26151384379327924</c:v>
              </c:pt>
              <c:pt idx="35">
                <c:v>-0.23189584578660219</c:v>
              </c:pt>
              <c:pt idx="36">
                <c:v>-0.2024799296445278</c:v>
              </c:pt>
              <c:pt idx="37">
                <c:v>-0.17323821898051742</c:v>
              </c:pt>
              <c:pt idx="38">
                <c:v>-0.14414392532783379</c:v>
              </c:pt>
              <c:pt idx="39">
                <c:v>-0.11517116244059228</c:v>
              </c:pt>
              <c:pt idx="40">
                <c:v>-8.6294775300705839E-2</c:v>
              </c:pt>
              <c:pt idx="41">
                <c:v>-5.7490180757267487E-2</c:v>
              </c:pt>
              <c:pt idx="42">
                <c:v>-2.8733217083007002E-2</c:v>
              </c:pt>
              <c:pt idx="43">
                <c:v>0</c:v>
              </c:pt>
              <c:pt idx="44">
                <c:v>2.8733217083007002E-2</c:v>
              </c:pt>
              <c:pt idx="45">
                <c:v>5.7490180757267348E-2</c:v>
              </c:pt>
              <c:pt idx="46">
                <c:v>8.6294775300705978E-2</c:v>
              </c:pt>
              <c:pt idx="47">
                <c:v>0.11517116244059228</c:v>
              </c:pt>
              <c:pt idx="48">
                <c:v>0.14414392532783379</c:v>
              </c:pt>
              <c:pt idx="49">
                <c:v>0.17323821898051742</c:v>
              </c:pt>
              <c:pt idx="50">
                <c:v>0.2024799296445276</c:v>
              </c:pt>
              <c:pt idx="51">
                <c:v>0.23189584578660233</c:v>
              </c:pt>
              <c:pt idx="52">
                <c:v>0.26151384379327924</c:v>
              </c:pt>
              <c:pt idx="53">
                <c:v>0.29136309191608428</c:v>
              </c:pt>
              <c:pt idx="54">
                <c:v>0.32147427660366407</c:v>
              </c:pt>
              <c:pt idx="55">
                <c:v>0.35187985612847134</c:v>
              </c:pt>
              <c:pt idx="56">
                <c:v>0.38261434739328198</c:v>
              </c:pt>
              <c:pt idx="57">
                <c:v>0.41371465305055949</c:v>
              </c:pt>
              <c:pt idx="58">
                <c:v>0.44522043766537656</c:v>
              </c:pt>
              <c:pt idx="59">
                <c:v>0.47717456370852002</c:v>
              </c:pt>
              <c:pt idx="60">
                <c:v>0.50962360082863856</c:v>
              </c:pt>
              <c:pt idx="61">
                <c:v>0.5426184253250933</c:v>
              </c:pt>
              <c:pt idx="62">
                <c:v>0.57621493131135404</c:v>
              </c:pt>
              <c:pt idx="63">
                <c:v>0.61047488112387571</c:v>
              </c:pt>
              <c:pt idx="64">
                <c:v>0.64546693066658478</c:v>
              </c:pt>
              <c:pt idx="65">
                <c:v>0.68126787641547237</c:v>
              </c:pt>
              <c:pt idx="66">
                <c:v>0.71796418595820355</c:v>
              </c:pt>
              <c:pt idx="67">
                <c:v>0.75565389502414559</c:v>
              </c:pt>
              <c:pt idx="68">
                <c:v>0.7944489837219052</c:v>
              </c:pt>
              <c:pt idx="69">
                <c:v>0.83447838739500924</c:v>
              </c:pt>
              <c:pt idx="70">
                <c:v>0.87589185983508044</c:v>
              </c:pt>
              <c:pt idx="71">
                <c:v>0.91886499936745059</c:v>
              </c:pt>
              <c:pt idx="72">
                <c:v>0.96360588942493208</c:v>
              </c:pt>
              <c:pt idx="73">
                <c:v>1.010364025045198</c:v>
              </c:pt>
              <c:pt idx="74">
                <c:v>1.0594425485673675</c:v>
              </c:pt>
              <c:pt idx="75">
                <c:v>1.1112153984687827</c:v>
              </c:pt>
              <c:pt idx="76">
                <c:v>1.1661519677414784</c:v>
              </c:pt>
              <c:pt idx="77">
                <c:v>1.2248536344905629</c:v>
              </c:pt>
              <c:pt idx="78">
                <c:v>1.2881098230818395</c:v>
              </c:pt>
              <c:pt idx="79">
                <c:v>1.3569877581830108</c:v>
              </c:pt>
              <c:pt idx="80">
                <c:v>1.432983809853807</c:v>
              </c:pt>
              <c:pt idx="81">
                <c:v>1.518295871147783</c:v>
              </c:pt>
              <c:pt idx="82">
                <c:v>1.6163568038199712</c:v>
              </c:pt>
              <c:pt idx="83">
                <c:v>1.7330062615488424</c:v>
              </c:pt>
              <c:pt idx="84">
                <c:v>1.8795317697667029</c:v>
              </c:pt>
              <c:pt idx="85">
                <c:v>2.0830212826087267</c:v>
              </c:pt>
              <c:pt idx="86">
                <c:v>2.448967245853328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6263-4642-AF04-37B0C19903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1441896"/>
        <c:axId val="711436976"/>
      </c:scatterChart>
      <c:valAx>
        <c:axId val="711441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Sodium (mEq/L)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11436976"/>
        <c:crosses val="autoZero"/>
        <c:crossBetween val="midCat"/>
      </c:valAx>
      <c:valAx>
        <c:axId val="71143697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Expected Value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11441896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Distribution of Sodium (mEq/L)BoxCox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2.8645833333333332E-2"/>
          <c:y val="5.2380952380952382E-2"/>
          <c:w val="0.75"/>
          <c:h val="0.89523809523809528"/>
        </c:manualLayout>
      </c:layout>
      <c:scatterChart>
        <c:scatterStyle val="lineMarker"/>
        <c:varyColors val="0"/>
        <c:ser>
          <c:idx val="0"/>
          <c:order val="0"/>
          <c:tx>
            <c:v>Observed distribution</c:v>
          </c:tx>
          <c:spPr>
            <a:ln w="25400" cap="rnd" cmpd="sng" algn="ctr">
              <a:solidFill>
                <a:srgbClr val="000099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Lit>
              <c:formatCode>General</c:formatCode>
              <c:ptCount val="28"/>
              <c:pt idx="0">
                <c:v>165.09999999999997</c:v>
              </c:pt>
              <c:pt idx="1">
                <c:v>165.09999999999997</c:v>
              </c:pt>
              <c:pt idx="2">
                <c:v>166.76666666666662</c:v>
              </c:pt>
              <c:pt idx="3">
                <c:v>166.76666666666662</c:v>
              </c:pt>
              <c:pt idx="4">
                <c:v>166.76666666666662</c:v>
              </c:pt>
              <c:pt idx="5">
                <c:v>168.43333333333328</c:v>
              </c:pt>
              <c:pt idx="6">
                <c:v>168.43333333333328</c:v>
              </c:pt>
              <c:pt idx="7">
                <c:v>168.43333333333328</c:v>
              </c:pt>
              <c:pt idx="8">
                <c:v>170.09999999999994</c:v>
              </c:pt>
              <c:pt idx="9">
                <c:v>170.09999999999994</c:v>
              </c:pt>
              <c:pt idx="10">
                <c:v>170.09999999999994</c:v>
              </c:pt>
              <c:pt idx="11">
                <c:v>171.76666666666659</c:v>
              </c:pt>
              <c:pt idx="12">
                <c:v>171.76666666666659</c:v>
              </c:pt>
              <c:pt idx="13">
                <c:v>171.76666666666659</c:v>
              </c:pt>
              <c:pt idx="14">
                <c:v>173.43333333333328</c:v>
              </c:pt>
              <c:pt idx="15">
                <c:v>173.43333333333328</c:v>
              </c:pt>
              <c:pt idx="16">
                <c:v>173.43333333333328</c:v>
              </c:pt>
              <c:pt idx="17">
                <c:v>175.09999999999994</c:v>
              </c:pt>
              <c:pt idx="18">
                <c:v>175.09999999999994</c:v>
              </c:pt>
              <c:pt idx="19">
                <c:v>175.09999999999994</c:v>
              </c:pt>
              <c:pt idx="20">
                <c:v>176.76666666666659</c:v>
              </c:pt>
              <c:pt idx="21">
                <c:v>176.76666666666659</c:v>
              </c:pt>
              <c:pt idx="22">
                <c:v>176.76666666666659</c:v>
              </c:pt>
              <c:pt idx="23">
                <c:v>178.43333333333325</c:v>
              </c:pt>
              <c:pt idx="24">
                <c:v>178.43333333333325</c:v>
              </c:pt>
              <c:pt idx="25">
                <c:v>178.43333333333325</c:v>
              </c:pt>
              <c:pt idx="26">
                <c:v>180.09999999999991</c:v>
              </c:pt>
              <c:pt idx="27">
                <c:v>180.09999999999991</c:v>
              </c:pt>
            </c:numLit>
          </c:xVal>
          <c:yVal>
            <c:numLit>
              <c:formatCode>General</c:formatCode>
              <c:ptCount val="28"/>
              <c:pt idx="0">
                <c:v>0</c:v>
              </c:pt>
              <c:pt idx="1">
                <c:v>1</c:v>
              </c:pt>
              <c:pt idx="2">
                <c:v>1</c:v>
              </c:pt>
              <c:pt idx="3">
                <c:v>0</c:v>
              </c:pt>
              <c:pt idx="4">
                <c:v>4</c:v>
              </c:pt>
              <c:pt idx="5">
                <c:v>4</c:v>
              </c:pt>
              <c:pt idx="6">
                <c:v>0</c:v>
              </c:pt>
              <c:pt idx="7">
                <c:v>19</c:v>
              </c:pt>
              <c:pt idx="8">
                <c:v>19</c:v>
              </c:pt>
              <c:pt idx="9">
                <c:v>0</c:v>
              </c:pt>
              <c:pt idx="10">
                <c:v>16</c:v>
              </c:pt>
              <c:pt idx="11">
                <c:v>16</c:v>
              </c:pt>
              <c:pt idx="12">
                <c:v>0</c:v>
              </c:pt>
              <c:pt idx="13">
                <c:v>20</c:v>
              </c:pt>
              <c:pt idx="14">
                <c:v>20</c:v>
              </c:pt>
              <c:pt idx="15">
                <c:v>0</c:v>
              </c:pt>
              <c:pt idx="16">
                <c:v>14</c:v>
              </c:pt>
              <c:pt idx="17">
                <c:v>14</c:v>
              </c:pt>
              <c:pt idx="18">
                <c:v>0</c:v>
              </c:pt>
              <c:pt idx="19">
                <c:v>7</c:v>
              </c:pt>
              <c:pt idx="20">
                <c:v>7</c:v>
              </c:pt>
              <c:pt idx="21">
                <c:v>0</c:v>
              </c:pt>
              <c:pt idx="22">
                <c:v>3</c:v>
              </c:pt>
              <c:pt idx="23">
                <c:v>3</c:v>
              </c:pt>
              <c:pt idx="24">
                <c:v>0</c:v>
              </c:pt>
              <c:pt idx="25">
                <c:v>3</c:v>
              </c:pt>
              <c:pt idx="26">
                <c:v>3</c:v>
              </c:pt>
              <c:pt idx="27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1BB3-4AB5-8A0F-F53C0E84E666}"/>
            </c:ext>
          </c:extLst>
        </c:ser>
        <c:ser>
          <c:idx val="1"/>
          <c:order val="1"/>
          <c:tx>
            <c:v>Fitted distribution</c:v>
          </c:tx>
          <c:spPr>
            <a:ln w="25400" cap="rnd" cmpd="sng" algn="ctr">
              <a:solidFill>
                <a:srgbClr val="FF00FF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Lit>
              <c:formatCode>General</c:formatCode>
              <c:ptCount val="51"/>
              <c:pt idx="0">
                <c:v>165.09999999999997</c:v>
              </c:pt>
              <c:pt idx="1">
                <c:v>165.39999999999998</c:v>
              </c:pt>
              <c:pt idx="2">
                <c:v>165.69999999999996</c:v>
              </c:pt>
              <c:pt idx="3">
                <c:v>165.99999999999997</c:v>
              </c:pt>
              <c:pt idx="4">
                <c:v>166.29999999999995</c:v>
              </c:pt>
              <c:pt idx="5">
                <c:v>166.59999999999997</c:v>
              </c:pt>
              <c:pt idx="6">
                <c:v>166.89999999999995</c:v>
              </c:pt>
              <c:pt idx="7">
                <c:v>167.19999999999996</c:v>
              </c:pt>
              <c:pt idx="8">
                <c:v>167.49999999999994</c:v>
              </c:pt>
              <c:pt idx="9">
                <c:v>167.79999999999995</c:v>
              </c:pt>
              <c:pt idx="10">
                <c:v>168.09999999999997</c:v>
              </c:pt>
              <c:pt idx="11">
                <c:v>168.39999999999995</c:v>
              </c:pt>
              <c:pt idx="12">
                <c:v>168.69999999999996</c:v>
              </c:pt>
              <c:pt idx="13">
                <c:v>168.99999999999994</c:v>
              </c:pt>
              <c:pt idx="14">
                <c:v>169.29999999999995</c:v>
              </c:pt>
              <c:pt idx="15">
                <c:v>169.59999999999994</c:v>
              </c:pt>
              <c:pt idx="16">
                <c:v>169.89999999999995</c:v>
              </c:pt>
              <c:pt idx="17">
                <c:v>170.19999999999996</c:v>
              </c:pt>
              <c:pt idx="18">
                <c:v>170.49999999999994</c:v>
              </c:pt>
              <c:pt idx="19">
                <c:v>170.79999999999995</c:v>
              </c:pt>
              <c:pt idx="20">
                <c:v>171.09999999999994</c:v>
              </c:pt>
              <c:pt idx="21">
                <c:v>171.39999999999995</c:v>
              </c:pt>
              <c:pt idx="22">
                <c:v>171.69999999999993</c:v>
              </c:pt>
              <c:pt idx="23">
                <c:v>171.99999999999994</c:v>
              </c:pt>
              <c:pt idx="24">
                <c:v>172.29999999999993</c:v>
              </c:pt>
              <c:pt idx="25">
                <c:v>172.59999999999994</c:v>
              </c:pt>
              <c:pt idx="26">
                <c:v>172.89999999999995</c:v>
              </c:pt>
              <c:pt idx="27">
                <c:v>173.19999999999993</c:v>
              </c:pt>
              <c:pt idx="28">
                <c:v>173.49999999999994</c:v>
              </c:pt>
              <c:pt idx="29">
                <c:v>173.79999999999993</c:v>
              </c:pt>
              <c:pt idx="30">
                <c:v>174.09999999999994</c:v>
              </c:pt>
              <c:pt idx="31">
                <c:v>174.39999999999992</c:v>
              </c:pt>
              <c:pt idx="32">
                <c:v>174.69999999999993</c:v>
              </c:pt>
              <c:pt idx="33">
                <c:v>174.99999999999991</c:v>
              </c:pt>
              <c:pt idx="34">
                <c:v>175.29999999999993</c:v>
              </c:pt>
              <c:pt idx="35">
                <c:v>175.59999999999994</c:v>
              </c:pt>
              <c:pt idx="36">
                <c:v>175.89999999999992</c:v>
              </c:pt>
              <c:pt idx="37">
                <c:v>176.19999999999993</c:v>
              </c:pt>
              <c:pt idx="38">
                <c:v>176.49999999999991</c:v>
              </c:pt>
              <c:pt idx="39">
                <c:v>176.79999999999993</c:v>
              </c:pt>
              <c:pt idx="40">
                <c:v>177.09999999999991</c:v>
              </c:pt>
              <c:pt idx="41">
                <c:v>177.39999999999992</c:v>
              </c:pt>
              <c:pt idx="42">
                <c:v>177.69999999999993</c:v>
              </c:pt>
              <c:pt idx="43">
                <c:v>177.99999999999991</c:v>
              </c:pt>
              <c:pt idx="44">
                <c:v>178.29999999999993</c:v>
              </c:pt>
              <c:pt idx="45">
                <c:v>178.59999999999991</c:v>
              </c:pt>
              <c:pt idx="46">
                <c:v>178.89999999999992</c:v>
              </c:pt>
              <c:pt idx="47">
                <c:v>179.1999999999999</c:v>
              </c:pt>
              <c:pt idx="48">
                <c:v>179.49999999999991</c:v>
              </c:pt>
              <c:pt idx="49">
                <c:v>179.7999999999999</c:v>
              </c:pt>
              <c:pt idx="50">
                <c:v>180.09999999999991</c:v>
              </c:pt>
            </c:numLit>
          </c:xVal>
          <c:yVal>
            <c:numLit>
              <c:formatCode>General</c:formatCode>
              <c:ptCount val="51"/>
              <c:pt idx="0">
                <c:v>0.86603115046014678</c:v>
              </c:pt>
              <c:pt idx="1">
                <c:v>1.1168708899714894</c:v>
              </c:pt>
              <c:pt idx="2">
                <c:v>1.4249728657698031</c:v>
              </c:pt>
              <c:pt idx="3">
                <c:v>1.7986405587071259</c:v>
              </c:pt>
              <c:pt idx="4">
                <c:v>2.2460340450002598</c:v>
              </c:pt>
              <c:pt idx="5">
                <c:v>2.7747410056924497</c:v>
              </c:pt>
              <c:pt idx="6">
                <c:v>3.3912728615397829</c:v>
              </c:pt>
              <c:pt idx="7">
                <c:v>4.100503448449917</c:v>
              </c:pt>
              <c:pt idx="8">
                <c:v>4.9050765925405351</c:v>
              </c:pt>
              <c:pt idx="9">
                <c:v>5.8048174936472474</c:v>
              </c:pt>
              <c:pt idx="10">
                <c:v>6.7961899904668357</c:v>
              </c:pt>
              <c:pt idx="11">
                <c:v>7.8718465118142733</c:v>
              </c:pt>
              <c:pt idx="12">
                <c:v>9.0203188343401308</c:v>
              </c:pt>
              <c:pt idx="13">
                <c:v>10.225894888376011</c:v>
              </c:pt>
              <c:pt idx="14">
                <c:v>11.468719341038748</c:v>
              </c:pt>
              <c:pt idx="15">
                <c:v>12.725143554558276</c:v>
              </c:pt>
              <c:pt idx="16">
                <c:v>13.968334309910215</c:v>
              </c:pt>
              <c:pt idx="17">
                <c:v>15.169131481629837</c:v>
              </c:pt>
              <c:pt idx="18">
                <c:v>16.297124209067963</c:v>
              </c:pt>
              <c:pt idx="19">
                <c:v>17.321894940381316</c:v>
              </c:pt>
              <c:pt idx="20">
                <c:v>18.214363091018669</c:v>
              </c:pt>
              <c:pt idx="21">
                <c:v>18.94814694081035</c:v>
              </c:pt>
              <c:pt idx="22">
                <c:v>19.500855447978374</c:v>
              </c:pt>
              <c:pt idx="23">
                <c:v>19.85522198692939</c:v>
              </c:pt>
              <c:pt idx="24">
                <c:v>20</c:v>
              </c:pt>
              <c:pt idx="25">
                <c:v>19.930555763701033</c:v>
              </c:pt>
              <c:pt idx="26">
                <c:v>19.6491146854897</c:v>
              </c:pt>
              <c:pt idx="27">
                <c:v>19.16464286811599</c:v>
              </c:pt>
              <c:pt idx="28">
                <c:v>18.492372734552937</c:v>
              </c:pt>
              <c:pt idx="29">
                <c:v>17.653007726124159</c:v>
              </c:pt>
              <c:pt idx="30">
                <c:v>16.671663995253326</c:v>
              </c:pt>
              <c:pt idx="31">
                <c:v>15.576624519149981</c:v>
              </c:pt>
              <c:pt idx="32">
                <c:v>14.3979916825365</c:v>
              </c:pt>
              <c:pt idx="33">
                <c:v>13.166327401587838</c:v>
              </c:pt>
              <c:pt idx="34">
                <c:v>11.91136538806497</c:v>
              </c:pt>
              <c:pt idx="35">
                <c:v>10.660869045701132</c:v>
              </c:pt>
              <c:pt idx="36">
                <c:v>9.4396922339551459</c:v>
              </c:pt>
              <c:pt idx="37">
                <c:v>8.2690806221332647</c:v>
              </c:pt>
              <c:pt idx="38">
                <c:v>7.1662306521761954</c:v>
              </c:pt>
              <c:pt idx="39">
                <c:v>6.1441032184820576</c:v>
              </c:pt>
              <c:pt idx="40">
                <c:v>5.2114717591269617</c:v>
              </c:pt>
              <c:pt idx="41">
                <c:v>4.3731707946960761</c:v>
              </c:pt>
              <c:pt idx="42">
                <c:v>3.630501782543182</c:v>
              </c:pt>
              <c:pt idx="43">
                <c:v>2.9817486710634351</c:v>
              </c:pt>
              <c:pt idx="44">
                <c:v>2.4227554501020929</c:v>
              </c:pt>
              <c:pt idx="45">
                <c:v>1.9475216256530887</c:v>
              </c:pt>
              <c:pt idx="46">
                <c:v>1.5487779727327375</c:v>
              </c:pt>
              <c:pt idx="47">
                <c:v>1.2185131000611478</c:v>
              </c:pt>
              <c:pt idx="48">
                <c:v>0.94843027050762685</c:v>
              </c:pt>
              <c:pt idx="49">
                <c:v>0.73032265943612562</c:v>
              </c:pt>
              <c:pt idx="50">
                <c:v>0.55636308836503723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1BB3-4AB5-8A0F-F53C0E84E666}"/>
            </c:ext>
          </c:extLst>
        </c:ser>
        <c:ser>
          <c:idx val="2"/>
          <c:order val="2"/>
          <c:tx>
            <c:v>Reference limits</c:v>
          </c:tx>
          <c:spPr>
            <a:ln w="25400">
              <a:solidFill>
                <a:srgbClr val="0000FF"/>
              </a:solidFill>
              <a:prstDash val="solid"/>
            </a:ln>
            <a:effectLst/>
          </c:spPr>
          <c:marker>
            <c:symbol val="none"/>
          </c:marker>
          <c:dPt>
            <c:idx val="2"/>
            <c:bubble3D val="0"/>
            <c:spPr>
              <a:ln w="25400" cap="rnd" cmpd="sng" algn="ctr">
                <a:noFill/>
                <a:prstDash val="solid"/>
                <a:round/>
              </a:ln>
              <a:effectLst/>
              <a:extLst>
                <a:ext uri="{91240B29-F687-4F45-9708-019B960494DF}">
                  <a14:hiddenLine xmlns:a14="http://schemas.microsoft.com/office/drawing/2010/main" w="25400" cap="rnd" cmpd="sng" algn="ctr">
                    <a:solidFill>
                      <a:srgbClr val="0000FF"/>
                    </a:solidFill>
                    <a:prstDash val="solid"/>
                    <a:round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7-1BB3-4AB5-8A0F-F53C0E84E666}"/>
              </c:ext>
            </c:extLst>
          </c:dPt>
          <c:xVal>
            <c:numLit>
              <c:formatCode>General</c:formatCode>
              <c:ptCount val="4"/>
              <c:pt idx="0">
                <c:v>166.38287602114556</c:v>
              </c:pt>
              <c:pt idx="1">
                <c:v>166.38287602114556</c:v>
              </c:pt>
              <c:pt idx="2">
                <c:v>178.00622783632045</c:v>
              </c:pt>
              <c:pt idx="3">
                <c:v>178.00622783632045</c:v>
              </c:pt>
            </c:numLit>
          </c:xVal>
          <c:yVal>
            <c:numLit>
              <c:formatCode>General</c:formatCode>
              <c:ptCount val="4"/>
              <c:pt idx="0">
                <c:v>0</c:v>
              </c:pt>
              <c:pt idx="1">
                <c:v>20</c:v>
              </c:pt>
              <c:pt idx="2">
                <c:v>0</c:v>
              </c:pt>
              <c:pt idx="3">
                <c:v>20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6-1BB3-4AB5-8A0F-F53C0E84E666}"/>
            </c:ext>
          </c:extLst>
        </c:ser>
        <c:ser>
          <c:idx val="3"/>
          <c:order val="3"/>
          <c:tx>
            <c:v>90% CI</c:v>
          </c:tx>
          <c:spPr>
            <a:ln w="12700">
              <a:solidFill>
                <a:srgbClr val="333333"/>
              </a:solidFill>
              <a:prstDash val="sysDash"/>
            </a:ln>
          </c:spPr>
          <c:marker>
            <c:symbol val="none"/>
          </c:marker>
          <c:dPt>
            <c:idx val="4"/>
            <c:bubble3D val="0"/>
            <c:spPr>
              <a:ln w="12700" cap="rnd" cmpd="sng" algn="ctr">
                <a:noFill/>
                <a:prstDash val="sysDash"/>
                <a:round/>
              </a:ln>
              <a:effectLst/>
              <a:extLst>
                <a:ext uri="{91240B29-F687-4F45-9708-019B960494DF}">
                  <a14:hiddenLine xmlns:a14="http://schemas.microsoft.com/office/drawing/2010/main" w="12700" cap="rnd" cmpd="sng" algn="ctr">
                    <a:solidFill>
                      <a:srgbClr val="333333"/>
                    </a:solidFill>
                    <a:prstDash val="sysDash"/>
                    <a:round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9-1BB3-4AB5-8A0F-F53C0E84E666}"/>
              </c:ext>
            </c:extLst>
          </c:dPt>
          <c:xVal>
            <c:numLit>
              <c:formatCode>General</c:formatCode>
              <c:ptCount val="8"/>
              <c:pt idx="0">
                <c:v>165.49731516851779</c:v>
              </c:pt>
              <c:pt idx="1">
                <c:v>165.49731516851779</c:v>
              </c:pt>
              <c:pt idx="2">
                <c:v>167.20214417967853</c:v>
              </c:pt>
              <c:pt idx="3">
                <c:v>167.20214417967853</c:v>
              </c:pt>
              <c:pt idx="4">
                <c:v>177.12103346853252</c:v>
              </c:pt>
              <c:pt idx="5">
                <c:v>177.12103346853252</c:v>
              </c:pt>
              <c:pt idx="6">
                <c:v>178.99456009243778</c:v>
              </c:pt>
              <c:pt idx="7">
                <c:v>178.99456009243778</c:v>
              </c:pt>
            </c:numLit>
          </c:xVal>
          <c:yVal>
            <c:numLit>
              <c:formatCode>General</c:formatCode>
              <c:ptCount val="8"/>
              <c:pt idx="0">
                <c:v>0</c:v>
              </c:pt>
              <c:pt idx="1">
                <c:v>20</c:v>
              </c:pt>
              <c:pt idx="2">
                <c:v>20</c:v>
              </c:pt>
              <c:pt idx="3">
                <c:v>0</c:v>
              </c:pt>
              <c:pt idx="4">
                <c:v>0</c:v>
              </c:pt>
              <c:pt idx="5">
                <c:v>20</c:v>
              </c:pt>
              <c:pt idx="6">
                <c:v>20</c:v>
              </c:pt>
              <c:pt idx="7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8-1BB3-4AB5-8A0F-F53C0E84E6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0311936"/>
        <c:axId val="710314888"/>
      </c:scatterChart>
      <c:valAx>
        <c:axId val="710311936"/>
        <c:scaling>
          <c:orientation val="minMax"/>
          <c:max val="198"/>
          <c:min val="148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Sodium (mEq/L)BoxCox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10314888"/>
        <c:crosses val="autoZero"/>
        <c:crossBetween val="midCat"/>
      </c:valAx>
      <c:valAx>
        <c:axId val="71031488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Count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10311936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overlay val="0"/>
    </c:legend>
    <c:plotVisOnly val="1"/>
    <c:dispBlanksAs val="gap"/>
    <c:showDLblsOverMax val="0"/>
  </c:chart>
  <c:spPr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QQ-Plot of Sodium (mEq/L)BoxCox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>
              <a:noFill/>
            </a:ln>
            <a:effectLst/>
          </c:spPr>
          <c:marker>
            <c:symbol val="circle"/>
            <c:size val="3"/>
            <c:spPr>
              <a:noFill/>
              <a:ln>
                <a:solidFill>
                  <a:srgbClr val="808080"/>
                </a:solidFill>
                <a:prstDash val="solid"/>
              </a:ln>
            </c:spPr>
          </c:marker>
          <c:trendline>
            <c:spPr>
              <a:ln w="12700">
                <a:solidFill>
                  <a:srgbClr val="FF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Lit>
              <c:formatCode>General</c:formatCode>
              <c:ptCount val="87"/>
              <c:pt idx="0">
                <c:v>165.09999999999997</c:v>
              </c:pt>
              <c:pt idx="1">
                <c:v>167.10000000000002</c:v>
              </c:pt>
              <c:pt idx="2">
                <c:v>167.10000000000002</c:v>
              </c:pt>
              <c:pt idx="3">
                <c:v>168.09999999999991</c:v>
              </c:pt>
              <c:pt idx="4">
                <c:v>168.09999999999991</c:v>
              </c:pt>
              <c:pt idx="5">
                <c:v>169.09999999999997</c:v>
              </c:pt>
              <c:pt idx="6">
                <c:v>169.09999999999997</c:v>
              </c:pt>
              <c:pt idx="7">
                <c:v>169.09999999999997</c:v>
              </c:pt>
              <c:pt idx="8">
                <c:v>169.09999999999997</c:v>
              </c:pt>
              <c:pt idx="9">
                <c:v>169.09999999999997</c:v>
              </c:pt>
              <c:pt idx="10">
                <c:v>169.09999999999997</c:v>
              </c:pt>
              <c:pt idx="11">
                <c:v>169.09999999999997</c:v>
              </c:pt>
              <c:pt idx="12">
                <c:v>169.09999999999997</c:v>
              </c:pt>
              <c:pt idx="13">
                <c:v>169.09999999999997</c:v>
              </c:pt>
              <c:pt idx="14">
                <c:v>169.09999999999997</c:v>
              </c:pt>
              <c:pt idx="15">
                <c:v>170.09999999999994</c:v>
              </c:pt>
              <c:pt idx="16">
                <c:v>170.09999999999994</c:v>
              </c:pt>
              <c:pt idx="17">
                <c:v>170.09999999999994</c:v>
              </c:pt>
              <c:pt idx="18">
                <c:v>170.09999999999994</c:v>
              </c:pt>
              <c:pt idx="19">
                <c:v>170.09999999999994</c:v>
              </c:pt>
              <c:pt idx="20">
                <c:v>170.09999999999994</c:v>
              </c:pt>
              <c:pt idx="21">
                <c:v>170.09999999999994</c:v>
              </c:pt>
              <c:pt idx="22">
                <c:v>170.09999999999994</c:v>
              </c:pt>
              <c:pt idx="23">
                <c:v>170.09999999999994</c:v>
              </c:pt>
              <c:pt idx="24">
                <c:v>171.09999999999997</c:v>
              </c:pt>
              <c:pt idx="25">
                <c:v>171.09999999999997</c:v>
              </c:pt>
              <c:pt idx="26">
                <c:v>171.09999999999997</c:v>
              </c:pt>
              <c:pt idx="27">
                <c:v>171.09999999999997</c:v>
              </c:pt>
              <c:pt idx="28">
                <c:v>171.09999999999997</c:v>
              </c:pt>
              <c:pt idx="29">
                <c:v>171.09999999999997</c:v>
              </c:pt>
              <c:pt idx="30">
                <c:v>171.09999999999997</c:v>
              </c:pt>
              <c:pt idx="31">
                <c:v>171.09999999999997</c:v>
              </c:pt>
              <c:pt idx="32">
                <c:v>171.09999999999997</c:v>
              </c:pt>
              <c:pt idx="33">
                <c:v>171.09999999999997</c:v>
              </c:pt>
              <c:pt idx="34">
                <c:v>171.09999999999997</c:v>
              </c:pt>
              <c:pt idx="35">
                <c:v>171.09999999999997</c:v>
              </c:pt>
              <c:pt idx="36">
                <c:v>171.09999999999997</c:v>
              </c:pt>
              <c:pt idx="37">
                <c:v>171.09999999999997</c:v>
              </c:pt>
              <c:pt idx="38">
                <c:v>171.09999999999997</c:v>
              </c:pt>
              <c:pt idx="39">
                <c:v>171.09999999999997</c:v>
              </c:pt>
              <c:pt idx="40">
                <c:v>172.09999999999991</c:v>
              </c:pt>
              <c:pt idx="41">
                <c:v>172.09999999999991</c:v>
              </c:pt>
              <c:pt idx="42">
                <c:v>172.09999999999991</c:v>
              </c:pt>
              <c:pt idx="43">
                <c:v>172.09999999999991</c:v>
              </c:pt>
              <c:pt idx="44">
                <c:v>172.09999999999991</c:v>
              </c:pt>
              <c:pt idx="45">
                <c:v>172.09999999999991</c:v>
              </c:pt>
              <c:pt idx="46">
                <c:v>172.09999999999991</c:v>
              </c:pt>
              <c:pt idx="47">
                <c:v>172.09999999999991</c:v>
              </c:pt>
              <c:pt idx="48">
                <c:v>173.09999999999994</c:v>
              </c:pt>
              <c:pt idx="49">
                <c:v>173.09999999999994</c:v>
              </c:pt>
              <c:pt idx="50">
                <c:v>173.09999999999994</c:v>
              </c:pt>
              <c:pt idx="51">
                <c:v>173.09999999999994</c:v>
              </c:pt>
              <c:pt idx="52">
                <c:v>173.09999999999994</c:v>
              </c:pt>
              <c:pt idx="53">
                <c:v>173.09999999999994</c:v>
              </c:pt>
              <c:pt idx="54">
                <c:v>173.09999999999994</c:v>
              </c:pt>
              <c:pt idx="55">
                <c:v>173.09999999999994</c:v>
              </c:pt>
              <c:pt idx="56">
                <c:v>173.09999999999994</c:v>
              </c:pt>
              <c:pt idx="57">
                <c:v>173.09999999999994</c:v>
              </c:pt>
              <c:pt idx="58">
                <c:v>173.09999999999994</c:v>
              </c:pt>
              <c:pt idx="59">
                <c:v>173.09999999999994</c:v>
              </c:pt>
              <c:pt idx="60">
                <c:v>174.1</c:v>
              </c:pt>
              <c:pt idx="61">
                <c:v>174.1</c:v>
              </c:pt>
              <c:pt idx="62">
                <c:v>174.1</c:v>
              </c:pt>
              <c:pt idx="63">
                <c:v>174.1</c:v>
              </c:pt>
              <c:pt idx="64">
                <c:v>174.1</c:v>
              </c:pt>
              <c:pt idx="65">
                <c:v>174.1</c:v>
              </c:pt>
              <c:pt idx="66">
                <c:v>174.1</c:v>
              </c:pt>
              <c:pt idx="67">
                <c:v>174.1</c:v>
              </c:pt>
              <c:pt idx="68">
                <c:v>174.1</c:v>
              </c:pt>
              <c:pt idx="69">
                <c:v>175.09999999999991</c:v>
              </c:pt>
              <c:pt idx="70">
                <c:v>175.09999999999991</c:v>
              </c:pt>
              <c:pt idx="71">
                <c:v>175.09999999999991</c:v>
              </c:pt>
              <c:pt idx="72">
                <c:v>175.09999999999991</c:v>
              </c:pt>
              <c:pt idx="73">
                <c:v>175.09999999999991</c:v>
              </c:pt>
              <c:pt idx="74">
                <c:v>176.1</c:v>
              </c:pt>
              <c:pt idx="75">
                <c:v>176.1</c:v>
              </c:pt>
              <c:pt idx="76">
                <c:v>176.1</c:v>
              </c:pt>
              <c:pt idx="77">
                <c:v>176.1</c:v>
              </c:pt>
              <c:pt idx="78">
                <c:v>176.1</c:v>
              </c:pt>
              <c:pt idx="79">
                <c:v>176.1</c:v>
              </c:pt>
              <c:pt idx="80">
                <c:v>176.1</c:v>
              </c:pt>
              <c:pt idx="81">
                <c:v>177.09999999999991</c:v>
              </c:pt>
              <c:pt idx="82">
                <c:v>177.09999999999991</c:v>
              </c:pt>
              <c:pt idx="83">
                <c:v>178.09999999999988</c:v>
              </c:pt>
              <c:pt idx="84">
                <c:v>179.09999999999997</c:v>
              </c:pt>
              <c:pt idx="85">
                <c:v>179.09999999999997</c:v>
              </c:pt>
              <c:pt idx="86">
                <c:v>180.09999999999991</c:v>
              </c:pt>
            </c:numLit>
          </c:xVal>
          <c:yVal>
            <c:numLit>
              <c:formatCode>General</c:formatCode>
              <c:ptCount val="87"/>
              <c:pt idx="0">
                <c:v>-2.4489672458533276</c:v>
              </c:pt>
              <c:pt idx="1">
                <c:v>-2.0830212826087258</c:v>
              </c:pt>
              <c:pt idx="2">
                <c:v>-1.8795317697667033</c:v>
              </c:pt>
              <c:pt idx="3">
                <c:v>-1.7330062615488429</c:v>
              </c:pt>
              <c:pt idx="4">
                <c:v>-1.6163568038199712</c:v>
              </c:pt>
              <c:pt idx="5">
                <c:v>-1.5182958711477827</c:v>
              </c:pt>
              <c:pt idx="6">
                <c:v>-1.432983809853809</c:v>
              </c:pt>
              <c:pt idx="7">
                <c:v>-1.3569877581830123</c:v>
              </c:pt>
              <c:pt idx="8">
                <c:v>-1.2881098230818395</c:v>
              </c:pt>
              <c:pt idx="9">
                <c:v>-1.2248536344905629</c:v>
              </c:pt>
              <c:pt idx="10">
                <c:v>-1.1661519677414784</c:v>
              </c:pt>
              <c:pt idx="11">
                <c:v>-1.111215398468782</c:v>
              </c:pt>
              <c:pt idx="12">
                <c:v>-1.0594425485673677</c:v>
              </c:pt>
              <c:pt idx="13">
                <c:v>-1.010364025045198</c:v>
              </c:pt>
              <c:pt idx="14">
                <c:v>-0.96360588942493208</c:v>
              </c:pt>
              <c:pt idx="15">
                <c:v>-0.91886499936745059</c:v>
              </c:pt>
              <c:pt idx="16">
                <c:v>-0.87589185983508089</c:v>
              </c:pt>
              <c:pt idx="17">
                <c:v>-0.83447838739500924</c:v>
              </c:pt>
              <c:pt idx="18">
                <c:v>-0.7944489837219052</c:v>
              </c:pt>
              <c:pt idx="19">
                <c:v>-0.75565389502414559</c:v>
              </c:pt>
              <c:pt idx="20">
                <c:v>-0.71796418595820355</c:v>
              </c:pt>
              <c:pt idx="21">
                <c:v>-0.68126787641547226</c:v>
              </c:pt>
              <c:pt idx="22">
                <c:v>-0.64546693066658523</c:v>
              </c:pt>
              <c:pt idx="23">
                <c:v>-0.61047488112387571</c:v>
              </c:pt>
              <c:pt idx="24">
                <c:v>-0.57621493131135404</c:v>
              </c:pt>
              <c:pt idx="25">
                <c:v>-0.54261842532509308</c:v>
              </c:pt>
              <c:pt idx="26">
                <c:v>-0.50962360082863845</c:v>
              </c:pt>
              <c:pt idx="27">
                <c:v>-0.47717456370852018</c:v>
              </c:pt>
              <c:pt idx="28">
                <c:v>-0.44522043766537656</c:v>
              </c:pt>
              <c:pt idx="29">
                <c:v>-0.41371465305055949</c:v>
              </c:pt>
              <c:pt idx="30">
                <c:v>-0.38261434739328182</c:v>
              </c:pt>
              <c:pt idx="31">
                <c:v>-0.3518798561284715</c:v>
              </c:pt>
              <c:pt idx="32">
                <c:v>-0.32147427660366423</c:v>
              </c:pt>
              <c:pt idx="33">
                <c:v>-0.29136309191608428</c:v>
              </c:pt>
              <c:pt idx="34">
                <c:v>-0.26151384379327924</c:v>
              </c:pt>
              <c:pt idx="35">
                <c:v>-0.23189584578660219</c:v>
              </c:pt>
              <c:pt idx="36">
                <c:v>-0.2024799296445278</c:v>
              </c:pt>
              <c:pt idx="37">
                <c:v>-0.17323821898051742</c:v>
              </c:pt>
              <c:pt idx="38">
                <c:v>-0.14414392532783379</c:v>
              </c:pt>
              <c:pt idx="39">
                <c:v>-0.11517116244059228</c:v>
              </c:pt>
              <c:pt idx="40">
                <c:v>-8.6294775300705839E-2</c:v>
              </c:pt>
              <c:pt idx="41">
                <c:v>-5.7490180757267487E-2</c:v>
              </c:pt>
              <c:pt idx="42">
                <c:v>-2.8733217083007002E-2</c:v>
              </c:pt>
              <c:pt idx="43">
                <c:v>0</c:v>
              </c:pt>
              <c:pt idx="44">
                <c:v>2.8733217083007002E-2</c:v>
              </c:pt>
              <c:pt idx="45">
                <c:v>5.7490180757267348E-2</c:v>
              </c:pt>
              <c:pt idx="46">
                <c:v>8.6294775300705978E-2</c:v>
              </c:pt>
              <c:pt idx="47">
                <c:v>0.11517116244059228</c:v>
              </c:pt>
              <c:pt idx="48">
                <c:v>0.14414392532783379</c:v>
              </c:pt>
              <c:pt idx="49">
                <c:v>0.17323821898051742</c:v>
              </c:pt>
              <c:pt idx="50">
                <c:v>0.2024799296445276</c:v>
              </c:pt>
              <c:pt idx="51">
                <c:v>0.23189584578660233</c:v>
              </c:pt>
              <c:pt idx="52">
                <c:v>0.26151384379327924</c:v>
              </c:pt>
              <c:pt idx="53">
                <c:v>0.29136309191608428</c:v>
              </c:pt>
              <c:pt idx="54">
                <c:v>0.32147427660366407</c:v>
              </c:pt>
              <c:pt idx="55">
                <c:v>0.35187985612847134</c:v>
              </c:pt>
              <c:pt idx="56">
                <c:v>0.38261434739328198</c:v>
              </c:pt>
              <c:pt idx="57">
                <c:v>0.41371465305055949</c:v>
              </c:pt>
              <c:pt idx="58">
                <c:v>0.44522043766537656</c:v>
              </c:pt>
              <c:pt idx="59">
                <c:v>0.47717456370852002</c:v>
              </c:pt>
              <c:pt idx="60">
                <c:v>0.50962360082863856</c:v>
              </c:pt>
              <c:pt idx="61">
                <c:v>0.5426184253250933</c:v>
              </c:pt>
              <c:pt idx="62">
                <c:v>0.57621493131135404</c:v>
              </c:pt>
              <c:pt idx="63">
                <c:v>0.61047488112387571</c:v>
              </c:pt>
              <c:pt idx="64">
                <c:v>0.64546693066658478</c:v>
              </c:pt>
              <c:pt idx="65">
                <c:v>0.68126787641547237</c:v>
              </c:pt>
              <c:pt idx="66">
                <c:v>0.71796418595820355</c:v>
              </c:pt>
              <c:pt idx="67">
                <c:v>0.75565389502414559</c:v>
              </c:pt>
              <c:pt idx="68">
                <c:v>0.7944489837219052</c:v>
              </c:pt>
              <c:pt idx="69">
                <c:v>0.83447838739500924</c:v>
              </c:pt>
              <c:pt idx="70">
                <c:v>0.87589185983508044</c:v>
              </c:pt>
              <c:pt idx="71">
                <c:v>0.91886499936745059</c:v>
              </c:pt>
              <c:pt idx="72">
                <c:v>0.96360588942493208</c:v>
              </c:pt>
              <c:pt idx="73">
                <c:v>1.010364025045198</c:v>
              </c:pt>
              <c:pt idx="74">
                <c:v>1.0594425485673675</c:v>
              </c:pt>
              <c:pt idx="75">
                <c:v>1.1112153984687827</c:v>
              </c:pt>
              <c:pt idx="76">
                <c:v>1.1661519677414784</c:v>
              </c:pt>
              <c:pt idx="77">
                <c:v>1.2248536344905629</c:v>
              </c:pt>
              <c:pt idx="78">
                <c:v>1.2881098230818395</c:v>
              </c:pt>
              <c:pt idx="79">
                <c:v>1.3569877581830108</c:v>
              </c:pt>
              <c:pt idx="80">
                <c:v>1.432983809853807</c:v>
              </c:pt>
              <c:pt idx="81">
                <c:v>1.518295871147783</c:v>
              </c:pt>
              <c:pt idx="82">
                <c:v>1.6163568038199712</c:v>
              </c:pt>
              <c:pt idx="83">
                <c:v>1.7330062615488424</c:v>
              </c:pt>
              <c:pt idx="84">
                <c:v>1.8795317697667029</c:v>
              </c:pt>
              <c:pt idx="85">
                <c:v>2.0830212826087267</c:v>
              </c:pt>
              <c:pt idx="86">
                <c:v>2.448967245853328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E7E7-4735-B586-E5D7D3A0D9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0318824"/>
        <c:axId val="710321120"/>
      </c:scatterChart>
      <c:valAx>
        <c:axId val="710318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Sodium (mEq/L)BoxCox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10321120"/>
        <c:crosses val="autoZero"/>
        <c:crossBetween val="midCat"/>
      </c:valAx>
      <c:valAx>
        <c:axId val="71032112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Expected Value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10318824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969696"/>
                </a:solidFill>
                <a:prstDash val="solid"/>
              </a:ln>
            </c:spPr>
          </c:marker>
          <c:xVal>
            <c:numLit>
              <c:formatCode>General</c:formatCode>
              <c:ptCount val="83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  <c:pt idx="22">
                <c:v>1</c:v>
              </c:pt>
              <c:pt idx="23">
                <c:v>2</c:v>
              </c:pt>
              <c:pt idx="24">
                <c:v>2</c:v>
              </c:pt>
              <c:pt idx="25">
                <c:v>2</c:v>
              </c:pt>
              <c:pt idx="26">
                <c:v>2</c:v>
              </c:pt>
              <c:pt idx="27">
                <c:v>2</c:v>
              </c:pt>
              <c:pt idx="28">
                <c:v>2</c:v>
              </c:pt>
              <c:pt idx="29">
                <c:v>2</c:v>
              </c:pt>
              <c:pt idx="30">
                <c:v>2</c:v>
              </c:pt>
              <c:pt idx="31">
                <c:v>2</c:v>
              </c:pt>
              <c:pt idx="32">
                <c:v>2</c:v>
              </c:pt>
              <c:pt idx="33">
                <c:v>2</c:v>
              </c:pt>
              <c:pt idx="34">
                <c:v>2</c:v>
              </c:pt>
              <c:pt idx="35">
                <c:v>2</c:v>
              </c:pt>
              <c:pt idx="36">
                <c:v>2</c:v>
              </c:pt>
              <c:pt idx="37">
                <c:v>2</c:v>
              </c:pt>
              <c:pt idx="38">
                <c:v>2</c:v>
              </c:pt>
              <c:pt idx="39">
                <c:v>2</c:v>
              </c:pt>
              <c:pt idx="40">
                <c:v>2</c:v>
              </c:pt>
              <c:pt idx="41">
                <c:v>2</c:v>
              </c:pt>
              <c:pt idx="42">
                <c:v>2</c:v>
              </c:pt>
              <c:pt idx="43">
                <c:v>2</c:v>
              </c:pt>
              <c:pt idx="44">
                <c:v>2</c:v>
              </c:pt>
              <c:pt idx="45">
                <c:v>2</c:v>
              </c:pt>
              <c:pt idx="46">
                <c:v>2</c:v>
              </c:pt>
              <c:pt idx="47">
                <c:v>2</c:v>
              </c:pt>
              <c:pt idx="48">
                <c:v>3</c:v>
              </c:pt>
              <c:pt idx="49">
                <c:v>3</c:v>
              </c:pt>
              <c:pt idx="50">
                <c:v>3</c:v>
              </c:pt>
              <c:pt idx="51">
                <c:v>3</c:v>
              </c:pt>
              <c:pt idx="52">
                <c:v>3</c:v>
              </c:pt>
              <c:pt idx="53">
                <c:v>3</c:v>
              </c:pt>
              <c:pt idx="54">
                <c:v>3</c:v>
              </c:pt>
              <c:pt idx="55">
                <c:v>3</c:v>
              </c:pt>
              <c:pt idx="56">
                <c:v>3</c:v>
              </c:pt>
              <c:pt idx="57">
                <c:v>3</c:v>
              </c:pt>
              <c:pt idx="58">
                <c:v>3</c:v>
              </c:pt>
              <c:pt idx="59">
                <c:v>3</c:v>
              </c:pt>
              <c:pt idx="60">
                <c:v>3</c:v>
              </c:pt>
              <c:pt idx="61">
                <c:v>3</c:v>
              </c:pt>
              <c:pt idx="62">
                <c:v>3</c:v>
              </c:pt>
              <c:pt idx="63">
                <c:v>3</c:v>
              </c:pt>
              <c:pt idx="64">
                <c:v>4</c:v>
              </c:pt>
              <c:pt idx="65">
                <c:v>4</c:v>
              </c:pt>
              <c:pt idx="66">
                <c:v>4</c:v>
              </c:pt>
              <c:pt idx="67">
                <c:v>4</c:v>
              </c:pt>
              <c:pt idx="68">
                <c:v>4</c:v>
              </c:pt>
              <c:pt idx="69">
                <c:v>4</c:v>
              </c:pt>
              <c:pt idx="70">
                <c:v>4</c:v>
              </c:pt>
              <c:pt idx="71">
                <c:v>4</c:v>
              </c:pt>
              <c:pt idx="72">
                <c:v>5</c:v>
              </c:pt>
              <c:pt idx="73">
                <c:v>5</c:v>
              </c:pt>
              <c:pt idx="74">
                <c:v>5</c:v>
              </c:pt>
              <c:pt idx="75">
                <c:v>5</c:v>
              </c:pt>
              <c:pt idx="76">
                <c:v>5</c:v>
              </c:pt>
              <c:pt idx="77">
                <c:v>5</c:v>
              </c:pt>
              <c:pt idx="78">
                <c:v>6</c:v>
              </c:pt>
              <c:pt idx="79">
                <c:v>6</c:v>
              </c:pt>
              <c:pt idx="80">
                <c:v>7</c:v>
              </c:pt>
              <c:pt idx="81">
                <c:v>7</c:v>
              </c:pt>
              <c:pt idx="82">
                <c:v>8</c:v>
              </c:pt>
            </c:numLit>
          </c:xVal>
          <c:yVal>
            <c:numLit>
              <c:formatCode>General</c:formatCode>
              <c:ptCount val="83"/>
              <c:pt idx="0">
                <c:v>-8.3333333333333329E-2</c:v>
              </c:pt>
              <c:pt idx="1">
                <c:v>-4.1666666666666664E-2</c:v>
              </c:pt>
              <c:pt idx="2">
                <c:v>0</c:v>
              </c:pt>
              <c:pt idx="3">
                <c:v>4.1666666666666664E-2</c:v>
              </c:pt>
              <c:pt idx="4">
                <c:v>8.3333333333333329E-2</c:v>
              </c:pt>
              <c:pt idx="5">
                <c:v>-0.35416666666666663</c:v>
              </c:pt>
              <c:pt idx="6">
                <c:v>-0.3125</c:v>
              </c:pt>
              <c:pt idx="7">
                <c:v>-0.27083333333333331</c:v>
              </c:pt>
              <c:pt idx="8">
                <c:v>-0.22916666666666666</c:v>
              </c:pt>
              <c:pt idx="9">
                <c:v>-0.1875</c:v>
              </c:pt>
              <c:pt idx="10">
                <c:v>-0.14583333333333331</c:v>
              </c:pt>
              <c:pt idx="11">
                <c:v>-0.10416666666666666</c:v>
              </c:pt>
              <c:pt idx="12">
                <c:v>-6.25E-2</c:v>
              </c:pt>
              <c:pt idx="13">
                <c:v>-2.0833333333333332E-2</c:v>
              </c:pt>
              <c:pt idx="14">
                <c:v>2.0833333333333332E-2</c:v>
              </c:pt>
              <c:pt idx="15">
                <c:v>6.25E-2</c:v>
              </c:pt>
              <c:pt idx="16">
                <c:v>0.10416666666666666</c:v>
              </c:pt>
              <c:pt idx="17">
                <c:v>0.14583333333333331</c:v>
              </c:pt>
              <c:pt idx="18">
                <c:v>0.1875</c:v>
              </c:pt>
              <c:pt idx="19">
                <c:v>0.22916666666666666</c:v>
              </c:pt>
              <c:pt idx="20">
                <c:v>0.27083333333333331</c:v>
              </c:pt>
              <c:pt idx="21">
                <c:v>0.3125</c:v>
              </c:pt>
              <c:pt idx="22">
                <c:v>0.35416666666666663</c:v>
              </c:pt>
              <c:pt idx="23">
                <c:v>-0.5</c:v>
              </c:pt>
              <c:pt idx="24">
                <c:v>-0.45833333333333331</c:v>
              </c:pt>
              <c:pt idx="25">
                <c:v>-0.41666666666666663</c:v>
              </c:pt>
              <c:pt idx="26">
                <c:v>-0.375</c:v>
              </c:pt>
              <c:pt idx="27">
                <c:v>-0.33333333333333331</c:v>
              </c:pt>
              <c:pt idx="28">
                <c:v>-0.29166666666666663</c:v>
              </c:pt>
              <c:pt idx="29">
                <c:v>-0.25</c:v>
              </c:pt>
              <c:pt idx="30">
                <c:v>-0.20833333333333331</c:v>
              </c:pt>
              <c:pt idx="31">
                <c:v>-0.16666666666666666</c:v>
              </c:pt>
              <c:pt idx="32">
                <c:v>-0.125</c:v>
              </c:pt>
              <c:pt idx="33">
                <c:v>-8.3333333333333329E-2</c:v>
              </c:pt>
              <c:pt idx="34">
                <c:v>-4.1666666666666664E-2</c:v>
              </c:pt>
              <c:pt idx="35">
                <c:v>0</c:v>
              </c:pt>
              <c:pt idx="36">
                <c:v>4.1666666666666664E-2</c:v>
              </c:pt>
              <c:pt idx="37">
                <c:v>8.3333333333333329E-2</c:v>
              </c:pt>
              <c:pt idx="38">
                <c:v>0.125</c:v>
              </c:pt>
              <c:pt idx="39">
                <c:v>0.16666666666666666</c:v>
              </c:pt>
              <c:pt idx="40">
                <c:v>0.20833333333333331</c:v>
              </c:pt>
              <c:pt idx="41">
                <c:v>0.25</c:v>
              </c:pt>
              <c:pt idx="42">
                <c:v>0.29166666666666663</c:v>
              </c:pt>
              <c:pt idx="43">
                <c:v>0.33333333333333331</c:v>
              </c:pt>
              <c:pt idx="44">
                <c:v>0.375</c:v>
              </c:pt>
              <c:pt idx="45">
                <c:v>0.41666666666666663</c:v>
              </c:pt>
              <c:pt idx="46">
                <c:v>0.45833333333333331</c:v>
              </c:pt>
              <c:pt idx="47">
                <c:v>0.5</c:v>
              </c:pt>
              <c:pt idx="48">
                <c:v>-0.3125</c:v>
              </c:pt>
              <c:pt idx="49">
                <c:v>-0.27083333333333331</c:v>
              </c:pt>
              <c:pt idx="50">
                <c:v>-0.22916666666666666</c:v>
              </c:pt>
              <c:pt idx="51">
                <c:v>-0.1875</c:v>
              </c:pt>
              <c:pt idx="52">
                <c:v>-0.14583333333333331</c:v>
              </c:pt>
              <c:pt idx="53">
                <c:v>-0.10416666666666666</c:v>
              </c:pt>
              <c:pt idx="54">
                <c:v>-6.25E-2</c:v>
              </c:pt>
              <c:pt idx="55">
                <c:v>-2.0833333333333332E-2</c:v>
              </c:pt>
              <c:pt idx="56">
                <c:v>2.0833333333333332E-2</c:v>
              </c:pt>
              <c:pt idx="57">
                <c:v>6.25E-2</c:v>
              </c:pt>
              <c:pt idx="58">
                <c:v>0.10416666666666666</c:v>
              </c:pt>
              <c:pt idx="59">
                <c:v>0.14583333333333331</c:v>
              </c:pt>
              <c:pt idx="60">
                <c:v>0.1875</c:v>
              </c:pt>
              <c:pt idx="61">
                <c:v>0.22916666666666666</c:v>
              </c:pt>
              <c:pt idx="62">
                <c:v>0.27083333333333331</c:v>
              </c:pt>
              <c:pt idx="63">
                <c:v>0.3125</c:v>
              </c:pt>
              <c:pt idx="64">
                <c:v>-0.14583333333333331</c:v>
              </c:pt>
              <c:pt idx="65">
                <c:v>-0.10416666666666666</c:v>
              </c:pt>
              <c:pt idx="66">
                <c:v>-6.25E-2</c:v>
              </c:pt>
              <c:pt idx="67">
                <c:v>-2.0833333333333332E-2</c:v>
              </c:pt>
              <c:pt idx="68">
                <c:v>2.0833333333333332E-2</c:v>
              </c:pt>
              <c:pt idx="69">
                <c:v>6.25E-2</c:v>
              </c:pt>
              <c:pt idx="70">
                <c:v>0.10416666666666666</c:v>
              </c:pt>
              <c:pt idx="71">
                <c:v>0.14583333333333331</c:v>
              </c:pt>
              <c:pt idx="72">
                <c:v>-0.10416666666666666</c:v>
              </c:pt>
              <c:pt idx="73">
                <c:v>-6.25E-2</c:v>
              </c:pt>
              <c:pt idx="74">
                <c:v>-2.0833333333333332E-2</c:v>
              </c:pt>
              <c:pt idx="75">
                <c:v>2.0833333333333332E-2</c:v>
              </c:pt>
              <c:pt idx="76">
                <c:v>6.25E-2</c:v>
              </c:pt>
              <c:pt idx="77">
                <c:v>0.10416666666666666</c:v>
              </c:pt>
              <c:pt idx="78">
                <c:v>-2.0833333333333332E-2</c:v>
              </c:pt>
              <c:pt idx="79">
                <c:v>2.0833333333333332E-2</c:v>
              </c:pt>
              <c:pt idx="80">
                <c:v>-2.0833333333333332E-2</c:v>
              </c:pt>
              <c:pt idx="81">
                <c:v>2.0833333333333332E-2</c:v>
              </c:pt>
              <c:pt idx="82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2-9723-40C1-8F75-534CDE101F3D}"/>
            </c:ext>
          </c:extLst>
        </c:ser>
        <c:ser>
          <c:idx val="1"/>
          <c:order val="1"/>
          <c:spPr>
            <a:ln w="19050">
              <a:noFill/>
            </a:ln>
          </c:spPr>
          <c:marker>
            <c:symbol val="x"/>
            <c:size val="5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xVal>
            <c:numLit>
              <c:formatCode>General</c:formatCode>
              <c:ptCount val="2"/>
              <c:pt idx="0">
                <c:v>10</c:v>
              </c:pt>
              <c:pt idx="1">
                <c:v>13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9723-40C1-8F75-534CDE101F3D}"/>
            </c:ext>
          </c:extLst>
        </c:ser>
        <c:ser>
          <c:idx val="2"/>
          <c:order val="2"/>
          <c:spPr>
            <a:ln w="19050">
              <a:noFill/>
            </a:ln>
          </c:spPr>
          <c:marker>
            <c:symbol val="star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xVal>
            <c:numLit>
              <c:formatCode>General</c:formatCode>
              <c:ptCount val="2"/>
              <c:pt idx="0">
                <c:v>18</c:v>
              </c:pt>
              <c:pt idx="1">
                <c:v>40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9723-40C1-8F75-534CDE101F3D}"/>
            </c:ext>
          </c:extLst>
        </c:ser>
        <c:ser>
          <c:idx val="3"/>
          <c:order val="3"/>
          <c:spPr>
            <a:ln w="25400">
              <a:solidFill>
                <a:srgbClr val="000000"/>
              </a:solidFill>
              <a:prstDash val="solid"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1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9723-40C1-8F75-534CDE101F3D}"/>
            </c:ext>
          </c:extLst>
        </c:ser>
        <c:ser>
          <c:idx val="4"/>
          <c:order val="4"/>
          <c:spPr>
            <a:ln w="25400">
              <a:solidFill>
                <a:srgbClr val="000000"/>
              </a:solidFill>
              <a:prstDash val="solid"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4</c:v>
              </c:pt>
              <c:pt idx="1">
                <c:v>8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6-9723-40C1-8F75-534CDE101F3D}"/>
            </c:ext>
          </c:extLst>
        </c:ser>
        <c:ser>
          <c:idx val="5"/>
          <c:order val="5"/>
          <c:spPr>
            <a:ln w="25400">
              <a:solidFill>
                <a:srgbClr val="000000"/>
              </a:solidFill>
              <a:prstDash val="solid"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2</c:v>
              </c:pt>
              <c:pt idx="1">
                <c:v>2</c:v>
              </c:pt>
            </c:numLit>
          </c:xVal>
          <c:yVal>
            <c:numLit>
              <c:formatCode>General</c:formatCode>
              <c:ptCount val="2"/>
              <c:pt idx="0">
                <c:v>-0.5</c:v>
              </c:pt>
              <c:pt idx="1">
                <c:v>0.5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7-9723-40C1-8F75-534CDE101F3D}"/>
            </c:ext>
          </c:extLst>
        </c:ser>
        <c:ser>
          <c:idx val="6"/>
          <c:order val="6"/>
          <c:tx>
            <c:v>Box</c:v>
          </c:tx>
          <c:spPr>
            <a:ln w="25400">
              <a:solidFill>
                <a:srgbClr val="000000"/>
              </a:solidFill>
              <a:prstDash val="solid"/>
            </a:ln>
            <a:effectLst/>
          </c:spPr>
          <c:marker>
            <c:symbol val="none"/>
          </c:marker>
          <c:xVal>
            <c:numLit>
              <c:formatCode>General</c:formatCode>
              <c:ptCount val="11"/>
              <c:pt idx="0">
                <c:v>1</c:v>
              </c:pt>
              <c:pt idx="1">
                <c:v>2</c:v>
              </c:pt>
              <c:pt idx="2">
                <c:v>2</c:v>
              </c:pt>
              <c:pt idx="3">
                <c:v>2</c:v>
              </c:pt>
              <c:pt idx="4">
                <c:v>4</c:v>
              </c:pt>
              <c:pt idx="5">
                <c:v>4</c:v>
              </c:pt>
              <c:pt idx="6">
                <c:v>2</c:v>
              </c:pt>
              <c:pt idx="7">
                <c:v>2</c:v>
              </c:pt>
              <c:pt idx="8">
                <c:v>2</c:v>
              </c:pt>
              <c:pt idx="9">
                <c:v>1</c:v>
              </c:pt>
              <c:pt idx="10">
                <c:v>1</c:v>
              </c:pt>
            </c:numLit>
          </c:xVal>
          <c:yVal>
            <c:numLit>
              <c:formatCode>General</c:formatCode>
              <c:ptCount val="11"/>
              <c:pt idx="0">
                <c:v>1</c:v>
              </c:pt>
              <c:pt idx="1">
                <c:v>1</c:v>
              </c:pt>
              <c:pt idx="2">
                <c:v>0.5</c:v>
              </c:pt>
              <c:pt idx="3">
                <c:v>1</c:v>
              </c:pt>
              <c:pt idx="4">
                <c:v>1</c:v>
              </c:pt>
              <c:pt idx="5">
                <c:v>-1</c:v>
              </c:pt>
              <c:pt idx="6">
                <c:v>-1</c:v>
              </c:pt>
              <c:pt idx="7">
                <c:v>-0.5</c:v>
              </c:pt>
              <c:pt idx="8">
                <c:v>-1</c:v>
              </c:pt>
              <c:pt idx="9">
                <c:v>-1</c:v>
              </c:pt>
              <c:pt idx="10">
                <c:v>1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8-9723-40C1-8F75-534CDE101F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1422216"/>
        <c:axId val="711422544"/>
      </c:scatterChart>
      <c:valAx>
        <c:axId val="7114222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ALT (SGPT) (U/L)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11422544"/>
        <c:crossesAt val="-2.5"/>
        <c:crossBetween val="midCat"/>
      </c:valAx>
      <c:valAx>
        <c:axId val="7114225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one"/>
        <c:spPr>
          <a:ln w="25400">
            <a:noFill/>
          </a:ln>
        </c:spPr>
        <c:crossAx val="711422216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Distribution of ALT (SGPT) (U/L)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2.8645833333333332E-2"/>
          <c:y val="5.2380952380952382E-2"/>
          <c:w val="0.75"/>
          <c:h val="0.89523809523809528"/>
        </c:manualLayout>
      </c:layout>
      <c:scatterChart>
        <c:scatterStyle val="lineMarker"/>
        <c:varyColors val="0"/>
        <c:ser>
          <c:idx val="0"/>
          <c:order val="0"/>
          <c:tx>
            <c:v>Observed distribution</c:v>
          </c:tx>
          <c:spPr>
            <a:ln w="25400" cap="rnd" cmpd="sng" algn="ctr">
              <a:solidFill>
                <a:srgbClr val="000099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Lit>
              <c:formatCode>General</c:formatCode>
              <c:ptCount val="91"/>
              <c:pt idx="0">
                <c:v>0</c:v>
              </c:pt>
              <c:pt idx="1">
                <c:v>0</c:v>
              </c:pt>
              <c:pt idx="2">
                <c:v>1.3333333333333333</c:v>
              </c:pt>
              <c:pt idx="3">
                <c:v>1.3333333333333333</c:v>
              </c:pt>
              <c:pt idx="4">
                <c:v>1.3333333333333333</c:v>
              </c:pt>
              <c:pt idx="5">
                <c:v>2.6666666666666665</c:v>
              </c:pt>
              <c:pt idx="6">
                <c:v>2.6666666666666665</c:v>
              </c:pt>
              <c:pt idx="7">
                <c:v>2.6666666666666665</c:v>
              </c:pt>
              <c:pt idx="8">
                <c:v>4</c:v>
              </c:pt>
              <c:pt idx="9">
                <c:v>4</c:v>
              </c:pt>
              <c:pt idx="10">
                <c:v>4</c:v>
              </c:pt>
              <c:pt idx="11">
                <c:v>5.333333333333333</c:v>
              </c:pt>
              <c:pt idx="12">
                <c:v>5.333333333333333</c:v>
              </c:pt>
              <c:pt idx="13">
                <c:v>5.333333333333333</c:v>
              </c:pt>
              <c:pt idx="14">
                <c:v>6.6666666666666661</c:v>
              </c:pt>
              <c:pt idx="15">
                <c:v>6.6666666666666661</c:v>
              </c:pt>
              <c:pt idx="16">
                <c:v>6.6666666666666661</c:v>
              </c:pt>
              <c:pt idx="17">
                <c:v>8</c:v>
              </c:pt>
              <c:pt idx="18">
                <c:v>8</c:v>
              </c:pt>
              <c:pt idx="19">
                <c:v>8</c:v>
              </c:pt>
              <c:pt idx="20">
                <c:v>9.3333333333333321</c:v>
              </c:pt>
              <c:pt idx="21">
                <c:v>9.3333333333333321</c:v>
              </c:pt>
              <c:pt idx="22">
                <c:v>9.3333333333333321</c:v>
              </c:pt>
              <c:pt idx="23">
                <c:v>10.666666666666666</c:v>
              </c:pt>
              <c:pt idx="24">
                <c:v>10.666666666666666</c:v>
              </c:pt>
              <c:pt idx="25">
                <c:v>10.666666666666666</c:v>
              </c:pt>
              <c:pt idx="26">
                <c:v>12</c:v>
              </c:pt>
              <c:pt idx="27">
                <c:v>12</c:v>
              </c:pt>
              <c:pt idx="28">
                <c:v>12</c:v>
              </c:pt>
              <c:pt idx="29">
                <c:v>13.333333333333332</c:v>
              </c:pt>
              <c:pt idx="30">
                <c:v>13.333333333333332</c:v>
              </c:pt>
              <c:pt idx="31">
                <c:v>13.333333333333332</c:v>
              </c:pt>
              <c:pt idx="32">
                <c:v>14.666666666666666</c:v>
              </c:pt>
              <c:pt idx="33">
                <c:v>14.666666666666666</c:v>
              </c:pt>
              <c:pt idx="34">
                <c:v>14.666666666666666</c:v>
              </c:pt>
              <c:pt idx="35">
                <c:v>16</c:v>
              </c:pt>
              <c:pt idx="36">
                <c:v>16</c:v>
              </c:pt>
              <c:pt idx="37">
                <c:v>16</c:v>
              </c:pt>
              <c:pt idx="38">
                <c:v>17.333333333333332</c:v>
              </c:pt>
              <c:pt idx="39">
                <c:v>17.333333333333332</c:v>
              </c:pt>
              <c:pt idx="40">
                <c:v>17.333333333333332</c:v>
              </c:pt>
              <c:pt idx="41">
                <c:v>18.666666666666664</c:v>
              </c:pt>
              <c:pt idx="42">
                <c:v>18.666666666666664</c:v>
              </c:pt>
              <c:pt idx="43">
                <c:v>18.666666666666664</c:v>
              </c:pt>
              <c:pt idx="44">
                <c:v>20</c:v>
              </c:pt>
              <c:pt idx="45">
                <c:v>20</c:v>
              </c:pt>
              <c:pt idx="46">
                <c:v>20</c:v>
              </c:pt>
              <c:pt idx="47">
                <c:v>21.333333333333332</c:v>
              </c:pt>
              <c:pt idx="48">
                <c:v>21.333333333333332</c:v>
              </c:pt>
              <c:pt idx="49">
                <c:v>21.333333333333332</c:v>
              </c:pt>
              <c:pt idx="50">
                <c:v>22.666666666666664</c:v>
              </c:pt>
              <c:pt idx="51">
                <c:v>22.666666666666664</c:v>
              </c:pt>
              <c:pt idx="52">
                <c:v>22.666666666666664</c:v>
              </c:pt>
              <c:pt idx="53">
                <c:v>24</c:v>
              </c:pt>
              <c:pt idx="54">
                <c:v>24</c:v>
              </c:pt>
              <c:pt idx="55">
                <c:v>24</c:v>
              </c:pt>
              <c:pt idx="56">
                <c:v>25.333333333333332</c:v>
              </c:pt>
              <c:pt idx="57">
                <c:v>25.333333333333332</c:v>
              </c:pt>
              <c:pt idx="58">
                <c:v>25.333333333333332</c:v>
              </c:pt>
              <c:pt idx="59">
                <c:v>26.666666666666664</c:v>
              </c:pt>
              <c:pt idx="60">
                <c:v>26.666666666666664</c:v>
              </c:pt>
              <c:pt idx="61">
                <c:v>26.666666666666664</c:v>
              </c:pt>
              <c:pt idx="62">
                <c:v>28</c:v>
              </c:pt>
              <c:pt idx="63">
                <c:v>28</c:v>
              </c:pt>
              <c:pt idx="64">
                <c:v>28</c:v>
              </c:pt>
              <c:pt idx="65">
                <c:v>29.333333333333332</c:v>
              </c:pt>
              <c:pt idx="66">
                <c:v>29.333333333333332</c:v>
              </c:pt>
              <c:pt idx="67">
                <c:v>29.333333333333332</c:v>
              </c:pt>
              <c:pt idx="68">
                <c:v>30.666666666666664</c:v>
              </c:pt>
              <c:pt idx="69">
                <c:v>30.666666666666664</c:v>
              </c:pt>
              <c:pt idx="70">
                <c:v>30.666666666666664</c:v>
              </c:pt>
              <c:pt idx="71">
                <c:v>32</c:v>
              </c:pt>
              <c:pt idx="72">
                <c:v>32</c:v>
              </c:pt>
              <c:pt idx="73">
                <c:v>32</c:v>
              </c:pt>
              <c:pt idx="74">
                <c:v>33.333333333333329</c:v>
              </c:pt>
              <c:pt idx="75">
                <c:v>33.333333333333329</c:v>
              </c:pt>
              <c:pt idx="76">
                <c:v>33.333333333333329</c:v>
              </c:pt>
              <c:pt idx="77">
                <c:v>34.666666666666664</c:v>
              </c:pt>
              <c:pt idx="78">
                <c:v>34.666666666666664</c:v>
              </c:pt>
              <c:pt idx="79">
                <c:v>34.666666666666664</c:v>
              </c:pt>
              <c:pt idx="80">
                <c:v>36</c:v>
              </c:pt>
              <c:pt idx="81">
                <c:v>36</c:v>
              </c:pt>
              <c:pt idx="82">
                <c:v>36</c:v>
              </c:pt>
              <c:pt idx="83">
                <c:v>37.333333333333329</c:v>
              </c:pt>
              <c:pt idx="84">
                <c:v>37.333333333333329</c:v>
              </c:pt>
              <c:pt idx="85">
                <c:v>37.333333333333329</c:v>
              </c:pt>
              <c:pt idx="86">
                <c:v>38.666666666666664</c:v>
              </c:pt>
              <c:pt idx="87">
                <c:v>38.666666666666664</c:v>
              </c:pt>
              <c:pt idx="88">
                <c:v>38.666666666666664</c:v>
              </c:pt>
              <c:pt idx="89">
                <c:v>40</c:v>
              </c:pt>
              <c:pt idx="90">
                <c:v>40</c:v>
              </c:pt>
            </c:numLit>
          </c:xVal>
          <c:yVal>
            <c:numLit>
              <c:formatCode>General</c:formatCode>
              <c:ptCount val="91"/>
              <c:pt idx="0">
                <c:v>0</c:v>
              </c:pt>
              <c:pt idx="1">
                <c:v>23</c:v>
              </c:pt>
              <c:pt idx="2">
                <c:v>23</c:v>
              </c:pt>
              <c:pt idx="3">
                <c:v>0</c:v>
              </c:pt>
              <c:pt idx="4">
                <c:v>25</c:v>
              </c:pt>
              <c:pt idx="5">
                <c:v>25</c:v>
              </c:pt>
              <c:pt idx="6">
                <c:v>0</c:v>
              </c:pt>
              <c:pt idx="7">
                <c:v>16</c:v>
              </c:pt>
              <c:pt idx="8">
                <c:v>16</c:v>
              </c:pt>
              <c:pt idx="9">
                <c:v>0</c:v>
              </c:pt>
              <c:pt idx="10">
                <c:v>14</c:v>
              </c:pt>
              <c:pt idx="11">
                <c:v>14</c:v>
              </c:pt>
              <c:pt idx="12">
                <c:v>0</c:v>
              </c:pt>
              <c:pt idx="13">
                <c:v>2</c:v>
              </c:pt>
              <c:pt idx="14">
                <c:v>2</c:v>
              </c:pt>
              <c:pt idx="15">
                <c:v>0</c:v>
              </c:pt>
              <c:pt idx="16">
                <c:v>2</c:v>
              </c:pt>
              <c:pt idx="17">
                <c:v>2</c:v>
              </c:pt>
              <c:pt idx="18">
                <c:v>0</c:v>
              </c:pt>
              <c:pt idx="19">
                <c:v>1</c:v>
              </c:pt>
              <c:pt idx="20">
                <c:v>1</c:v>
              </c:pt>
              <c:pt idx="21">
                <c:v>0</c:v>
              </c:pt>
              <c:pt idx="22">
                <c:v>1</c:v>
              </c:pt>
              <c:pt idx="23">
                <c:v>1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1</c:v>
              </c:pt>
              <c:pt idx="29">
                <c:v>1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1</c:v>
              </c:pt>
              <c:pt idx="41">
                <c:v>1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1</c:v>
              </c:pt>
              <c:pt idx="89">
                <c:v>1</c:v>
              </c:pt>
              <c:pt idx="90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2-66EB-4B92-A77D-619267B89D8E}"/>
            </c:ext>
          </c:extLst>
        </c:ser>
        <c:ser>
          <c:idx val="1"/>
          <c:order val="1"/>
          <c:tx>
            <c:v>Fitted distribution</c:v>
          </c:tx>
          <c:spPr>
            <a:ln w="25400" cap="rnd" cmpd="sng" algn="ctr">
              <a:solidFill>
                <a:srgbClr val="FF00FF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Lit>
              <c:formatCode>General</c:formatCode>
              <c:ptCount val="51"/>
              <c:pt idx="0">
                <c:v>0</c:v>
              </c:pt>
              <c:pt idx="1">
                <c:v>0.8</c:v>
              </c:pt>
              <c:pt idx="2">
                <c:v>1.6</c:v>
              </c:pt>
              <c:pt idx="3">
                <c:v>2.4000000000000004</c:v>
              </c:pt>
              <c:pt idx="4">
                <c:v>3.2</c:v>
              </c:pt>
              <c:pt idx="5">
                <c:v>4</c:v>
              </c:pt>
              <c:pt idx="6">
                <c:v>4.8000000000000007</c:v>
              </c:pt>
              <c:pt idx="7">
                <c:v>5.6000000000000005</c:v>
              </c:pt>
              <c:pt idx="8">
                <c:v>6.4</c:v>
              </c:pt>
              <c:pt idx="9">
                <c:v>7.2</c:v>
              </c:pt>
              <c:pt idx="10">
                <c:v>8</c:v>
              </c:pt>
              <c:pt idx="11">
                <c:v>8.8000000000000007</c:v>
              </c:pt>
              <c:pt idx="12">
                <c:v>9.6000000000000014</c:v>
              </c:pt>
              <c:pt idx="13">
                <c:v>10.4</c:v>
              </c:pt>
              <c:pt idx="14">
                <c:v>11.200000000000001</c:v>
              </c:pt>
              <c:pt idx="15">
                <c:v>12</c:v>
              </c:pt>
              <c:pt idx="16">
                <c:v>12.8</c:v>
              </c:pt>
              <c:pt idx="17">
                <c:v>13.600000000000001</c:v>
              </c:pt>
              <c:pt idx="18">
                <c:v>14.4</c:v>
              </c:pt>
              <c:pt idx="19">
                <c:v>15.200000000000001</c:v>
              </c:pt>
              <c:pt idx="20">
                <c:v>16</c:v>
              </c:pt>
              <c:pt idx="21">
                <c:v>16.8</c:v>
              </c:pt>
              <c:pt idx="22">
                <c:v>17.600000000000001</c:v>
              </c:pt>
              <c:pt idx="23">
                <c:v>18.400000000000002</c:v>
              </c:pt>
              <c:pt idx="24">
                <c:v>19.200000000000003</c:v>
              </c:pt>
              <c:pt idx="25">
                <c:v>20</c:v>
              </c:pt>
              <c:pt idx="26">
                <c:v>20.8</c:v>
              </c:pt>
              <c:pt idx="27">
                <c:v>21.6</c:v>
              </c:pt>
              <c:pt idx="28">
                <c:v>22.400000000000002</c:v>
              </c:pt>
              <c:pt idx="29">
                <c:v>23.200000000000003</c:v>
              </c:pt>
              <c:pt idx="30">
                <c:v>24</c:v>
              </c:pt>
              <c:pt idx="31">
                <c:v>24.8</c:v>
              </c:pt>
              <c:pt idx="32">
                <c:v>25.6</c:v>
              </c:pt>
              <c:pt idx="33">
                <c:v>26.400000000000002</c:v>
              </c:pt>
              <c:pt idx="34">
                <c:v>27.200000000000003</c:v>
              </c:pt>
              <c:pt idx="35">
                <c:v>28</c:v>
              </c:pt>
              <c:pt idx="36">
                <c:v>28.8</c:v>
              </c:pt>
              <c:pt idx="37">
                <c:v>29.6</c:v>
              </c:pt>
              <c:pt idx="38">
                <c:v>30.400000000000002</c:v>
              </c:pt>
              <c:pt idx="39">
                <c:v>31.200000000000003</c:v>
              </c:pt>
              <c:pt idx="40">
                <c:v>32</c:v>
              </c:pt>
              <c:pt idx="41">
                <c:v>32.800000000000004</c:v>
              </c:pt>
              <c:pt idx="42">
                <c:v>33.6</c:v>
              </c:pt>
              <c:pt idx="43">
                <c:v>34.4</c:v>
              </c:pt>
              <c:pt idx="44">
                <c:v>35.200000000000003</c:v>
              </c:pt>
              <c:pt idx="45">
                <c:v>36</c:v>
              </c:pt>
              <c:pt idx="46">
                <c:v>36.800000000000004</c:v>
              </c:pt>
              <c:pt idx="47">
                <c:v>37.6</c:v>
              </c:pt>
              <c:pt idx="48">
                <c:v>38.400000000000006</c:v>
              </c:pt>
              <c:pt idx="49">
                <c:v>39.200000000000003</c:v>
              </c:pt>
              <c:pt idx="50">
                <c:v>40</c:v>
              </c:pt>
            </c:numLit>
          </c:xVal>
          <c:yVal>
            <c:numLit>
              <c:formatCode>General</c:formatCode>
              <c:ptCount val="51"/>
              <c:pt idx="0">
                <c:v>19.554310912273937</c:v>
              </c:pt>
              <c:pt idx="1">
                <c:v>21.678216581089071</c:v>
              </c:pt>
              <c:pt idx="2">
                <c:v>23.374023583252413</c:v>
              </c:pt>
              <c:pt idx="3">
                <c:v>24.51163591301059</c:v>
              </c:pt>
              <c:pt idx="4">
                <c:v>25</c:v>
              </c:pt>
              <c:pt idx="5">
                <c:v>24.799139549360262</c:v>
              </c:pt>
              <c:pt idx="6">
                <c:v>23.925559828153464</c:v>
              </c:pt>
              <c:pt idx="7">
                <c:v>22.450007831170652</c:v>
              </c:pt>
              <c:pt idx="8">
                <c:v>20.488009999054995</c:v>
              </c:pt>
              <c:pt idx="9">
                <c:v>18.184943257445155</c:v>
              </c:pt>
              <c:pt idx="10">
                <c:v>15.698314134328637</c:v>
              </c:pt>
              <c:pt idx="11">
                <c:v>13.180229508989187</c:v>
              </c:pt>
              <c:pt idx="12">
                <c:v>10.762714559154396</c:v>
              </c:pt>
              <c:pt idx="13">
                <c:v>8.5477057674641834</c:v>
              </c:pt>
              <c:pt idx="14">
                <c:v>6.6024663802807906</c:v>
              </c:pt>
              <c:pt idx="15">
                <c:v>4.9601147623387352</c:v>
              </c:pt>
              <c:pt idx="16">
                <c:v>3.6241498263526739</c:v>
              </c:pt>
              <c:pt idx="17">
                <c:v>2.575428246251672</c:v>
              </c:pt>
              <c:pt idx="18">
                <c:v>1.780006785110928</c:v>
              </c:pt>
              <c:pt idx="19">
                <c:v>1.1965276893732795</c:v>
              </c:pt>
              <c:pt idx="20">
                <c:v>0.78226291325145758</c:v>
              </c:pt>
              <c:pt idx="21">
                <c:v>0.49740668874985977</c:v>
              </c:pt>
              <c:pt idx="22">
                <c:v>0.30760925176473802</c:v>
              </c:pt>
              <c:pt idx="23">
                <c:v>0.18501888435107899</c:v>
              </c:pt>
              <c:pt idx="24">
                <c:v>0.10823347807146046</c:v>
              </c:pt>
              <c:pt idx="25">
                <c:v>6.1579486595534264E-2</c:v>
              </c:pt>
              <c:pt idx="26">
                <c:v>3.4075277797709615E-2</c:v>
              </c:pt>
              <c:pt idx="27">
                <c:v>1.8338830593608673E-2</c:v>
              </c:pt>
              <c:pt idx="28">
                <c:v>9.5991496991183548E-3</c:v>
              </c:pt>
              <c:pt idx="29">
                <c:v>4.88677994280783E-3</c:v>
              </c:pt>
              <c:pt idx="30">
                <c:v>2.4195895106578595E-3</c:v>
              </c:pt>
              <c:pt idx="31">
                <c:v>1.1651705408096877E-3</c:v>
              </c:pt>
              <c:pt idx="32">
                <c:v>5.4571537613624726E-4</c:v>
              </c:pt>
              <c:pt idx="33">
                <c:v>2.4858320200560758E-4</c:v>
              </c:pt>
              <c:pt idx="34">
                <c:v>1.1013015674156026E-4</c:v>
              </c:pt>
              <c:pt idx="35">
                <c:v>4.7453650688537239E-5</c:v>
              </c:pt>
              <c:pt idx="36">
                <c:v>1.9886662029186201E-5</c:v>
              </c:pt>
              <c:pt idx="37">
                <c:v>8.1055604545645253E-6</c:v>
              </c:pt>
              <c:pt idx="38">
                <c:v>3.2131655186896725E-6</c:v>
              </c:pt>
              <c:pt idx="39">
                <c:v>1.238830926227832E-6</c:v>
              </c:pt>
              <c:pt idx="40">
                <c:v>4.6453653009986912E-7</c:v>
              </c:pt>
              <c:pt idx="41">
                <c:v>1.6941684779647248E-7</c:v>
              </c:pt>
              <c:pt idx="42">
                <c:v>6.0092768758739225E-8</c:v>
              </c:pt>
              <c:pt idx="43">
                <c:v>2.0730831624312855E-8</c:v>
              </c:pt>
              <c:pt idx="44">
                <c:v>6.9556885298979001E-9</c:v>
              </c:pt>
              <c:pt idx="45">
                <c:v>2.269825238965758E-9</c:v>
              </c:pt>
              <c:pt idx="46">
                <c:v>7.2039983951502414E-10</c:v>
              </c:pt>
              <c:pt idx="47">
                <c:v>2.2237383521911203E-10</c:v>
              </c:pt>
              <c:pt idx="48">
                <c:v>6.6760972971815937E-11</c:v>
              </c:pt>
              <c:pt idx="49">
                <c:v>1.9493531350753352E-11</c:v>
              </c:pt>
              <c:pt idx="50">
                <c:v>5.5358877640749503E-12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66EB-4B92-A77D-619267B89D8E}"/>
            </c:ext>
          </c:extLst>
        </c:ser>
        <c:ser>
          <c:idx val="2"/>
          <c:order val="2"/>
          <c:tx>
            <c:v>Reference limits</c:v>
          </c:tx>
          <c:spPr>
            <a:ln w="25400">
              <a:solidFill>
                <a:srgbClr val="0000FF"/>
              </a:solidFill>
              <a:prstDash val="solid"/>
            </a:ln>
            <a:effectLst/>
          </c:spPr>
          <c:marker>
            <c:symbol val="none"/>
          </c:marker>
          <c:dPt>
            <c:idx val="2"/>
            <c:bubble3D val="0"/>
            <c:spPr>
              <a:ln w="25400" cap="rnd" cmpd="sng" algn="ctr">
                <a:noFill/>
                <a:prstDash val="solid"/>
                <a:round/>
              </a:ln>
              <a:effectLst/>
              <a:extLst>
                <a:ext uri="{91240B29-F687-4F45-9708-019B960494DF}">
                  <a14:hiddenLine xmlns:a14="http://schemas.microsoft.com/office/drawing/2010/main" w="25400" cap="rnd" cmpd="sng" algn="ctr">
                    <a:solidFill>
                      <a:srgbClr val="0000FF"/>
                    </a:solidFill>
                    <a:prstDash val="solid"/>
                    <a:round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5-66EB-4B92-A77D-619267B89D8E}"/>
              </c:ext>
            </c:extLst>
          </c:dPt>
          <c:xVal>
            <c:numLit>
              <c:formatCode>General</c:formatCode>
              <c:ptCount val="4"/>
              <c:pt idx="0">
                <c:v>5.6607730487033763</c:v>
              </c:pt>
              <c:pt idx="1">
                <c:v>5.6607730487033763</c:v>
              </c:pt>
              <c:pt idx="2">
                <c:v>79.70362321585533</c:v>
              </c:pt>
              <c:pt idx="3">
                <c:v>79.70362321585533</c:v>
              </c:pt>
            </c:numLit>
          </c:xVal>
          <c:yVal>
            <c:numLit>
              <c:formatCode>General</c:formatCode>
              <c:ptCount val="4"/>
              <c:pt idx="0">
                <c:v>0</c:v>
              </c:pt>
              <c:pt idx="1">
                <c:v>25</c:v>
              </c:pt>
              <c:pt idx="2">
                <c:v>0</c:v>
              </c:pt>
              <c:pt idx="3">
                <c:v>25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66EB-4B92-A77D-619267B89D8E}"/>
            </c:ext>
          </c:extLst>
        </c:ser>
        <c:ser>
          <c:idx val="3"/>
          <c:order val="3"/>
          <c:tx>
            <c:v>90% CI</c:v>
          </c:tx>
          <c:spPr>
            <a:ln w="12700">
              <a:solidFill>
                <a:srgbClr val="333333"/>
              </a:solidFill>
              <a:prstDash val="sysDash"/>
            </a:ln>
          </c:spPr>
          <c:marker>
            <c:symbol val="none"/>
          </c:marker>
          <c:dPt>
            <c:idx val="4"/>
            <c:bubble3D val="0"/>
            <c:spPr>
              <a:ln w="12700" cap="rnd" cmpd="sng" algn="ctr">
                <a:noFill/>
                <a:prstDash val="sysDash"/>
                <a:round/>
              </a:ln>
              <a:effectLst/>
              <a:extLst>
                <a:ext uri="{91240B29-F687-4F45-9708-019B960494DF}">
                  <a14:hiddenLine xmlns:a14="http://schemas.microsoft.com/office/drawing/2010/main" w="12700" cap="rnd" cmpd="sng" algn="ctr">
                    <a:solidFill>
                      <a:srgbClr val="333333"/>
                    </a:solidFill>
                    <a:prstDash val="sysDash"/>
                    <a:round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7-66EB-4B92-A77D-619267B89D8E}"/>
              </c:ext>
            </c:extLst>
          </c:dPt>
          <c:xVal>
            <c:numLit>
              <c:formatCode>General</c:formatCode>
              <c:ptCount val="8"/>
              <c:pt idx="0">
                <c:v>4.5471367641451312</c:v>
              </c:pt>
              <c:pt idx="1">
                <c:v>4.5471367641451312</c:v>
              </c:pt>
              <c:pt idx="2">
                <c:v>7.2174873064816767</c:v>
              </c:pt>
              <c:pt idx="3">
                <c:v>7.2174873064816767</c:v>
              </c:pt>
              <c:pt idx="4">
                <c:v>60.766420209124711</c:v>
              </c:pt>
              <c:pt idx="5">
                <c:v>60.766420209124711</c:v>
              </c:pt>
              <c:pt idx="6">
                <c:v>104.33671757704455</c:v>
              </c:pt>
              <c:pt idx="7">
                <c:v>104.33671757704455</c:v>
              </c:pt>
            </c:numLit>
          </c:xVal>
          <c:yVal>
            <c:numLit>
              <c:formatCode>General</c:formatCode>
              <c:ptCount val="8"/>
              <c:pt idx="0">
                <c:v>0</c:v>
              </c:pt>
              <c:pt idx="1">
                <c:v>25</c:v>
              </c:pt>
              <c:pt idx="2">
                <c:v>25</c:v>
              </c:pt>
              <c:pt idx="3">
                <c:v>0</c:v>
              </c:pt>
              <c:pt idx="4">
                <c:v>0</c:v>
              </c:pt>
              <c:pt idx="5">
                <c:v>25</c:v>
              </c:pt>
              <c:pt idx="6">
                <c:v>25</c:v>
              </c:pt>
              <c:pt idx="7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6-66EB-4B92-A77D-619267B89D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1415656"/>
        <c:axId val="711422216"/>
      </c:scatterChart>
      <c:valAx>
        <c:axId val="711415656"/>
        <c:scaling>
          <c:orientation val="minMax"/>
          <c:max val="114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ALT (SGPT) (U/L)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11422216"/>
        <c:crosses val="autoZero"/>
        <c:crossBetween val="midCat"/>
      </c:valAx>
      <c:valAx>
        <c:axId val="7114222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Count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11415656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overlay val="0"/>
    </c:legend>
    <c:plotVisOnly val="1"/>
    <c:dispBlanksAs val="gap"/>
    <c:showDLblsOverMax val="0"/>
  </c:chart>
  <c:spPr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QQ-Plot of ALT (SGPT) (U/L)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>
              <a:noFill/>
            </a:ln>
            <a:effectLst/>
          </c:spPr>
          <c:marker>
            <c:symbol val="circle"/>
            <c:size val="3"/>
            <c:spPr>
              <a:noFill/>
              <a:ln>
                <a:solidFill>
                  <a:srgbClr val="808080"/>
                </a:solidFill>
                <a:prstDash val="solid"/>
              </a:ln>
            </c:spPr>
          </c:marker>
          <c:trendline>
            <c:spPr>
              <a:ln w="12700">
                <a:solidFill>
                  <a:srgbClr val="FF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Lit>
              <c:formatCode>General</c:formatCode>
              <c:ptCount val="8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  <c:pt idx="22">
                <c:v>1</c:v>
              </c:pt>
              <c:pt idx="23">
                <c:v>2</c:v>
              </c:pt>
              <c:pt idx="24">
                <c:v>2</c:v>
              </c:pt>
              <c:pt idx="25">
                <c:v>2</c:v>
              </c:pt>
              <c:pt idx="26">
                <c:v>2</c:v>
              </c:pt>
              <c:pt idx="27">
                <c:v>2</c:v>
              </c:pt>
              <c:pt idx="28">
                <c:v>2</c:v>
              </c:pt>
              <c:pt idx="29">
                <c:v>2</c:v>
              </c:pt>
              <c:pt idx="30">
                <c:v>2</c:v>
              </c:pt>
              <c:pt idx="31">
                <c:v>2</c:v>
              </c:pt>
              <c:pt idx="32">
                <c:v>2</c:v>
              </c:pt>
              <c:pt idx="33">
                <c:v>2</c:v>
              </c:pt>
              <c:pt idx="34">
                <c:v>2</c:v>
              </c:pt>
              <c:pt idx="35">
                <c:v>2</c:v>
              </c:pt>
              <c:pt idx="36">
                <c:v>2</c:v>
              </c:pt>
              <c:pt idx="37">
                <c:v>2</c:v>
              </c:pt>
              <c:pt idx="38">
                <c:v>2</c:v>
              </c:pt>
              <c:pt idx="39">
                <c:v>2</c:v>
              </c:pt>
              <c:pt idx="40">
                <c:v>2</c:v>
              </c:pt>
              <c:pt idx="41">
                <c:v>2</c:v>
              </c:pt>
              <c:pt idx="42">
                <c:v>2</c:v>
              </c:pt>
              <c:pt idx="43">
                <c:v>2</c:v>
              </c:pt>
              <c:pt idx="44">
                <c:v>2</c:v>
              </c:pt>
              <c:pt idx="45">
                <c:v>2</c:v>
              </c:pt>
              <c:pt idx="46">
                <c:v>2</c:v>
              </c:pt>
              <c:pt idx="47">
                <c:v>2</c:v>
              </c:pt>
              <c:pt idx="48">
                <c:v>3</c:v>
              </c:pt>
              <c:pt idx="49">
                <c:v>3</c:v>
              </c:pt>
              <c:pt idx="50">
                <c:v>3</c:v>
              </c:pt>
              <c:pt idx="51">
                <c:v>3</c:v>
              </c:pt>
              <c:pt idx="52">
                <c:v>3</c:v>
              </c:pt>
              <c:pt idx="53">
                <c:v>3</c:v>
              </c:pt>
              <c:pt idx="54">
                <c:v>3</c:v>
              </c:pt>
              <c:pt idx="55">
                <c:v>3</c:v>
              </c:pt>
              <c:pt idx="56">
                <c:v>3</c:v>
              </c:pt>
              <c:pt idx="57">
                <c:v>3</c:v>
              </c:pt>
              <c:pt idx="58">
                <c:v>3</c:v>
              </c:pt>
              <c:pt idx="59">
                <c:v>3</c:v>
              </c:pt>
              <c:pt idx="60">
                <c:v>3</c:v>
              </c:pt>
              <c:pt idx="61">
                <c:v>3</c:v>
              </c:pt>
              <c:pt idx="62">
                <c:v>3</c:v>
              </c:pt>
              <c:pt idx="63">
                <c:v>3</c:v>
              </c:pt>
              <c:pt idx="64">
                <c:v>4</c:v>
              </c:pt>
              <c:pt idx="65">
                <c:v>4</c:v>
              </c:pt>
              <c:pt idx="66">
                <c:v>4</c:v>
              </c:pt>
              <c:pt idx="67">
                <c:v>4</c:v>
              </c:pt>
              <c:pt idx="68">
                <c:v>4</c:v>
              </c:pt>
              <c:pt idx="69">
                <c:v>4</c:v>
              </c:pt>
              <c:pt idx="70">
                <c:v>4</c:v>
              </c:pt>
              <c:pt idx="71">
                <c:v>4</c:v>
              </c:pt>
              <c:pt idx="72">
                <c:v>5</c:v>
              </c:pt>
              <c:pt idx="73">
                <c:v>5</c:v>
              </c:pt>
              <c:pt idx="74">
                <c:v>5</c:v>
              </c:pt>
              <c:pt idx="75">
                <c:v>5</c:v>
              </c:pt>
              <c:pt idx="76">
                <c:v>5</c:v>
              </c:pt>
              <c:pt idx="77">
                <c:v>5</c:v>
              </c:pt>
              <c:pt idx="78">
                <c:v>6</c:v>
              </c:pt>
              <c:pt idx="79">
                <c:v>6</c:v>
              </c:pt>
              <c:pt idx="80">
                <c:v>7</c:v>
              </c:pt>
              <c:pt idx="81">
                <c:v>7</c:v>
              </c:pt>
              <c:pt idx="82">
                <c:v>8</c:v>
              </c:pt>
              <c:pt idx="83">
                <c:v>10</c:v>
              </c:pt>
              <c:pt idx="84">
                <c:v>13</c:v>
              </c:pt>
              <c:pt idx="85">
                <c:v>18</c:v>
              </c:pt>
              <c:pt idx="86">
                <c:v>40</c:v>
              </c:pt>
            </c:numLit>
          </c:xVal>
          <c:yVal>
            <c:numLit>
              <c:formatCode>General</c:formatCode>
              <c:ptCount val="87"/>
              <c:pt idx="0">
                <c:v>-2.4489672458533276</c:v>
              </c:pt>
              <c:pt idx="1">
                <c:v>-2.0830212826087258</c:v>
              </c:pt>
              <c:pt idx="2">
                <c:v>-1.8795317697667033</c:v>
              </c:pt>
              <c:pt idx="3">
                <c:v>-1.7330062615488429</c:v>
              </c:pt>
              <c:pt idx="4">
                <c:v>-1.6163568038199712</c:v>
              </c:pt>
              <c:pt idx="5">
                <c:v>-1.5182958711477827</c:v>
              </c:pt>
              <c:pt idx="6">
                <c:v>-1.432983809853809</c:v>
              </c:pt>
              <c:pt idx="7">
                <c:v>-1.3569877581830123</c:v>
              </c:pt>
              <c:pt idx="8">
                <c:v>-1.2881098230818395</c:v>
              </c:pt>
              <c:pt idx="9">
                <c:v>-1.2248536344905629</c:v>
              </c:pt>
              <c:pt idx="10">
                <c:v>-1.1661519677414784</c:v>
              </c:pt>
              <c:pt idx="11">
                <c:v>-1.111215398468782</c:v>
              </c:pt>
              <c:pt idx="12">
                <c:v>-1.0594425485673677</c:v>
              </c:pt>
              <c:pt idx="13">
                <c:v>-1.010364025045198</c:v>
              </c:pt>
              <c:pt idx="14">
                <c:v>-0.96360588942493208</c:v>
              </c:pt>
              <c:pt idx="15">
                <c:v>-0.91886499936745059</c:v>
              </c:pt>
              <c:pt idx="16">
                <c:v>-0.87589185983508089</c:v>
              </c:pt>
              <c:pt idx="17">
                <c:v>-0.83447838739500924</c:v>
              </c:pt>
              <c:pt idx="18">
                <c:v>-0.7944489837219052</c:v>
              </c:pt>
              <c:pt idx="19">
                <c:v>-0.75565389502414559</c:v>
              </c:pt>
              <c:pt idx="20">
                <c:v>-0.71796418595820355</c:v>
              </c:pt>
              <c:pt idx="21">
                <c:v>-0.68126787641547226</c:v>
              </c:pt>
              <c:pt idx="22">
                <c:v>-0.64546693066658523</c:v>
              </c:pt>
              <c:pt idx="23">
                <c:v>-0.61047488112387571</c:v>
              </c:pt>
              <c:pt idx="24">
                <c:v>-0.57621493131135404</c:v>
              </c:pt>
              <c:pt idx="25">
                <c:v>-0.54261842532509308</c:v>
              </c:pt>
              <c:pt idx="26">
                <c:v>-0.50962360082863845</c:v>
              </c:pt>
              <c:pt idx="27">
                <c:v>-0.47717456370852018</c:v>
              </c:pt>
              <c:pt idx="28">
                <c:v>-0.44522043766537656</c:v>
              </c:pt>
              <c:pt idx="29">
                <c:v>-0.41371465305055949</c:v>
              </c:pt>
              <c:pt idx="30">
                <c:v>-0.38261434739328182</c:v>
              </c:pt>
              <c:pt idx="31">
                <c:v>-0.3518798561284715</c:v>
              </c:pt>
              <c:pt idx="32">
                <c:v>-0.32147427660366423</c:v>
              </c:pt>
              <c:pt idx="33">
                <c:v>-0.29136309191608428</c:v>
              </c:pt>
              <c:pt idx="34">
                <c:v>-0.26151384379327924</c:v>
              </c:pt>
              <c:pt idx="35">
                <c:v>-0.23189584578660219</c:v>
              </c:pt>
              <c:pt idx="36">
                <c:v>-0.2024799296445278</c:v>
              </c:pt>
              <c:pt idx="37">
                <c:v>-0.17323821898051742</c:v>
              </c:pt>
              <c:pt idx="38">
                <c:v>-0.14414392532783379</c:v>
              </c:pt>
              <c:pt idx="39">
                <c:v>-0.11517116244059228</c:v>
              </c:pt>
              <c:pt idx="40">
                <c:v>-8.6294775300705839E-2</c:v>
              </c:pt>
              <c:pt idx="41">
                <c:v>-5.7490180757267487E-2</c:v>
              </c:pt>
              <c:pt idx="42">
                <c:v>-2.8733217083007002E-2</c:v>
              </c:pt>
              <c:pt idx="43">
                <c:v>0</c:v>
              </c:pt>
              <c:pt idx="44">
                <c:v>2.8733217083007002E-2</c:v>
              </c:pt>
              <c:pt idx="45">
                <c:v>5.7490180757267348E-2</c:v>
              </c:pt>
              <c:pt idx="46">
                <c:v>8.6294775300705978E-2</c:v>
              </c:pt>
              <c:pt idx="47">
                <c:v>0.11517116244059228</c:v>
              </c:pt>
              <c:pt idx="48">
                <c:v>0.14414392532783379</c:v>
              </c:pt>
              <c:pt idx="49">
                <c:v>0.17323821898051742</c:v>
              </c:pt>
              <c:pt idx="50">
                <c:v>0.2024799296445276</c:v>
              </c:pt>
              <c:pt idx="51">
                <c:v>0.23189584578660233</c:v>
              </c:pt>
              <c:pt idx="52">
                <c:v>0.26151384379327924</c:v>
              </c:pt>
              <c:pt idx="53">
                <c:v>0.29136309191608428</c:v>
              </c:pt>
              <c:pt idx="54">
                <c:v>0.32147427660366407</c:v>
              </c:pt>
              <c:pt idx="55">
                <c:v>0.35187985612847134</c:v>
              </c:pt>
              <c:pt idx="56">
                <c:v>0.38261434739328198</c:v>
              </c:pt>
              <c:pt idx="57">
                <c:v>0.41371465305055949</c:v>
              </c:pt>
              <c:pt idx="58">
                <c:v>0.44522043766537656</c:v>
              </c:pt>
              <c:pt idx="59">
                <c:v>0.47717456370852002</c:v>
              </c:pt>
              <c:pt idx="60">
                <c:v>0.50962360082863856</c:v>
              </c:pt>
              <c:pt idx="61">
                <c:v>0.5426184253250933</c:v>
              </c:pt>
              <c:pt idx="62">
                <c:v>0.57621493131135404</c:v>
              </c:pt>
              <c:pt idx="63">
                <c:v>0.61047488112387571</c:v>
              </c:pt>
              <c:pt idx="64">
                <c:v>0.64546693066658478</c:v>
              </c:pt>
              <c:pt idx="65">
                <c:v>0.68126787641547237</c:v>
              </c:pt>
              <c:pt idx="66">
                <c:v>0.71796418595820355</c:v>
              </c:pt>
              <c:pt idx="67">
                <c:v>0.75565389502414559</c:v>
              </c:pt>
              <c:pt idx="68">
                <c:v>0.7944489837219052</c:v>
              </c:pt>
              <c:pt idx="69">
                <c:v>0.83447838739500924</c:v>
              </c:pt>
              <c:pt idx="70">
                <c:v>0.87589185983508044</c:v>
              </c:pt>
              <c:pt idx="71">
                <c:v>0.91886499936745059</c:v>
              </c:pt>
              <c:pt idx="72">
                <c:v>0.96360588942493208</c:v>
              </c:pt>
              <c:pt idx="73">
                <c:v>1.010364025045198</c:v>
              </c:pt>
              <c:pt idx="74">
                <c:v>1.0594425485673675</c:v>
              </c:pt>
              <c:pt idx="75">
                <c:v>1.1112153984687827</c:v>
              </c:pt>
              <c:pt idx="76">
                <c:v>1.1661519677414784</c:v>
              </c:pt>
              <c:pt idx="77">
                <c:v>1.2248536344905629</c:v>
              </c:pt>
              <c:pt idx="78">
                <c:v>1.2881098230818395</c:v>
              </c:pt>
              <c:pt idx="79">
                <c:v>1.3569877581830108</c:v>
              </c:pt>
              <c:pt idx="80">
                <c:v>1.432983809853807</c:v>
              </c:pt>
              <c:pt idx="81">
                <c:v>1.518295871147783</c:v>
              </c:pt>
              <c:pt idx="82">
                <c:v>1.6163568038199712</c:v>
              </c:pt>
              <c:pt idx="83">
                <c:v>1.7330062615488424</c:v>
              </c:pt>
              <c:pt idx="84">
                <c:v>1.8795317697667029</c:v>
              </c:pt>
              <c:pt idx="85">
                <c:v>2.0830212826087267</c:v>
              </c:pt>
              <c:pt idx="86">
                <c:v>2.448967245853328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EE07-489D-B3DE-FD9350D785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1427136"/>
        <c:axId val="711428120"/>
      </c:scatterChart>
      <c:valAx>
        <c:axId val="7114271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ALT (SGPT) (U/L)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11428120"/>
        <c:crosses val="autoZero"/>
        <c:crossBetween val="midCat"/>
      </c:valAx>
      <c:valAx>
        <c:axId val="71142812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Expected Value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11427136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Distribution of ALT (SGPT) (U/L)BoxCox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2.8645833333333332E-2"/>
          <c:y val="5.2380952380952382E-2"/>
          <c:w val="0.75"/>
          <c:h val="0.89523809523809528"/>
        </c:manualLayout>
      </c:layout>
      <c:scatterChart>
        <c:scatterStyle val="lineMarker"/>
        <c:varyColors val="0"/>
        <c:ser>
          <c:idx val="0"/>
          <c:order val="0"/>
          <c:tx>
            <c:v>Observed distribution</c:v>
          </c:tx>
          <c:spPr>
            <a:ln w="25400" cap="rnd" cmpd="sng" algn="ctr">
              <a:solidFill>
                <a:srgbClr val="000099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Lit>
              <c:formatCode>General</c:formatCode>
              <c:ptCount val="34"/>
              <c:pt idx="0">
                <c:v>0.91794738224992656</c:v>
              </c:pt>
              <c:pt idx="1">
                <c:v>0.91794738224992656</c:v>
              </c:pt>
              <c:pt idx="2">
                <c:v>1.2483267076702185</c:v>
              </c:pt>
              <c:pt idx="3">
                <c:v>1.2483267076702185</c:v>
              </c:pt>
              <c:pt idx="4">
                <c:v>1.2483267076702185</c:v>
              </c:pt>
              <c:pt idx="5">
                <c:v>1.5787060330905103</c:v>
              </c:pt>
              <c:pt idx="6">
                <c:v>1.5787060330905103</c:v>
              </c:pt>
              <c:pt idx="7">
                <c:v>1.5787060330905103</c:v>
              </c:pt>
              <c:pt idx="8">
                <c:v>1.9090853585108021</c:v>
              </c:pt>
              <c:pt idx="9">
                <c:v>1.9090853585108021</c:v>
              </c:pt>
              <c:pt idx="10">
                <c:v>1.9090853585108021</c:v>
              </c:pt>
              <c:pt idx="11">
                <c:v>2.2394646839310939</c:v>
              </c:pt>
              <c:pt idx="12">
                <c:v>2.2394646839310939</c:v>
              </c:pt>
              <c:pt idx="13">
                <c:v>2.2394646839310939</c:v>
              </c:pt>
              <c:pt idx="14">
                <c:v>2.5698440093513857</c:v>
              </c:pt>
              <c:pt idx="15">
                <c:v>2.5698440093513857</c:v>
              </c:pt>
              <c:pt idx="16">
                <c:v>2.5698440093513857</c:v>
              </c:pt>
              <c:pt idx="17">
                <c:v>2.9002233347716775</c:v>
              </c:pt>
              <c:pt idx="18">
                <c:v>2.9002233347716775</c:v>
              </c:pt>
              <c:pt idx="19">
                <c:v>2.9002233347716775</c:v>
              </c:pt>
              <c:pt idx="20">
                <c:v>3.2306026601919697</c:v>
              </c:pt>
              <c:pt idx="21">
                <c:v>3.2306026601919697</c:v>
              </c:pt>
              <c:pt idx="22">
                <c:v>3.2306026601919697</c:v>
              </c:pt>
              <c:pt idx="23">
                <c:v>3.5609819856122615</c:v>
              </c:pt>
              <c:pt idx="24">
                <c:v>3.5609819856122615</c:v>
              </c:pt>
              <c:pt idx="25">
                <c:v>3.5609819856122615</c:v>
              </c:pt>
              <c:pt idx="26">
                <c:v>3.8913613110325533</c:v>
              </c:pt>
              <c:pt idx="27">
                <c:v>3.8913613110325533</c:v>
              </c:pt>
              <c:pt idx="28">
                <c:v>3.8913613110325533</c:v>
              </c:pt>
              <c:pt idx="29">
                <c:v>4.2217406364528447</c:v>
              </c:pt>
              <c:pt idx="30">
                <c:v>4.2217406364528447</c:v>
              </c:pt>
              <c:pt idx="31">
                <c:v>4.2217406364528447</c:v>
              </c:pt>
              <c:pt idx="32">
                <c:v>4.5521199618731369</c:v>
              </c:pt>
              <c:pt idx="33">
                <c:v>4.5521199618731369</c:v>
              </c:pt>
            </c:numLit>
          </c:xVal>
          <c:yVal>
            <c:numLit>
              <c:formatCode>General</c:formatCode>
              <c:ptCount val="34"/>
              <c:pt idx="0">
                <c:v>0</c:v>
              </c:pt>
              <c:pt idx="1">
                <c:v>2</c:v>
              </c:pt>
              <c:pt idx="2">
                <c:v>2</c:v>
              </c:pt>
              <c:pt idx="3">
                <c:v>0</c:v>
              </c:pt>
              <c:pt idx="4">
                <c:v>1</c:v>
              </c:pt>
              <c:pt idx="5">
                <c:v>1</c:v>
              </c:pt>
              <c:pt idx="6">
                <c:v>0</c:v>
              </c:pt>
              <c:pt idx="7">
                <c:v>1</c:v>
              </c:pt>
              <c:pt idx="8">
                <c:v>1</c:v>
              </c:pt>
              <c:pt idx="9">
                <c:v>0</c:v>
              </c:pt>
              <c:pt idx="10">
                <c:v>5</c:v>
              </c:pt>
              <c:pt idx="11">
                <c:v>5</c:v>
              </c:pt>
              <c:pt idx="12">
                <c:v>0</c:v>
              </c:pt>
              <c:pt idx="13">
                <c:v>18</c:v>
              </c:pt>
              <c:pt idx="14">
                <c:v>18</c:v>
              </c:pt>
              <c:pt idx="15">
                <c:v>0</c:v>
              </c:pt>
              <c:pt idx="16">
                <c:v>15</c:v>
              </c:pt>
              <c:pt idx="17">
                <c:v>15</c:v>
              </c:pt>
              <c:pt idx="18">
                <c:v>0</c:v>
              </c:pt>
              <c:pt idx="19">
                <c:v>25</c:v>
              </c:pt>
              <c:pt idx="20">
                <c:v>25</c:v>
              </c:pt>
              <c:pt idx="21">
                <c:v>0</c:v>
              </c:pt>
              <c:pt idx="22">
                <c:v>12</c:v>
              </c:pt>
              <c:pt idx="23">
                <c:v>12</c:v>
              </c:pt>
              <c:pt idx="24">
                <c:v>0</c:v>
              </c:pt>
              <c:pt idx="25">
                <c:v>5</c:v>
              </c:pt>
              <c:pt idx="26">
                <c:v>5</c:v>
              </c:pt>
              <c:pt idx="27">
                <c:v>0</c:v>
              </c:pt>
              <c:pt idx="28">
                <c:v>2</c:v>
              </c:pt>
              <c:pt idx="29">
                <c:v>2</c:v>
              </c:pt>
              <c:pt idx="30">
                <c:v>0</c:v>
              </c:pt>
              <c:pt idx="31">
                <c:v>1</c:v>
              </c:pt>
              <c:pt idx="32">
                <c:v>1</c:v>
              </c:pt>
              <c:pt idx="33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4582-474E-9BD8-0B6BB5F0755F}"/>
            </c:ext>
          </c:extLst>
        </c:ser>
        <c:ser>
          <c:idx val="1"/>
          <c:order val="1"/>
          <c:tx>
            <c:v>Fitted distribution</c:v>
          </c:tx>
          <c:spPr>
            <a:ln w="25400" cap="rnd" cmpd="sng" algn="ctr">
              <a:solidFill>
                <a:srgbClr val="FF00FF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Lit>
              <c:formatCode>General</c:formatCode>
              <c:ptCount val="51"/>
              <c:pt idx="0">
                <c:v>0.91794738224992656</c:v>
              </c:pt>
              <c:pt idx="1">
                <c:v>0.99063083384239081</c:v>
              </c:pt>
              <c:pt idx="2">
                <c:v>1.063314285434855</c:v>
              </c:pt>
              <c:pt idx="3">
                <c:v>1.1359977370273191</c:v>
              </c:pt>
              <c:pt idx="4">
                <c:v>1.2086811886197835</c:v>
              </c:pt>
              <c:pt idx="5">
                <c:v>1.2813646402122476</c:v>
              </c:pt>
              <c:pt idx="6">
                <c:v>1.3540480918047118</c:v>
              </c:pt>
              <c:pt idx="7">
                <c:v>1.4267315433971761</c:v>
              </c:pt>
              <c:pt idx="8">
                <c:v>1.4994149949896403</c:v>
              </c:pt>
              <c:pt idx="9">
                <c:v>1.5720984465821044</c:v>
              </c:pt>
              <c:pt idx="10">
                <c:v>1.6447818981745688</c:v>
              </c:pt>
              <c:pt idx="11">
                <c:v>1.7174653497670329</c:v>
              </c:pt>
              <c:pt idx="12">
                <c:v>1.7901488013594971</c:v>
              </c:pt>
              <c:pt idx="13">
                <c:v>1.8628322529519614</c:v>
              </c:pt>
              <c:pt idx="14">
                <c:v>1.9355157045444256</c:v>
              </c:pt>
              <c:pt idx="15">
                <c:v>2.0081991561368899</c:v>
              </c:pt>
              <c:pt idx="16">
                <c:v>2.0808826077293539</c:v>
              </c:pt>
              <c:pt idx="17">
                <c:v>2.1535660593218182</c:v>
              </c:pt>
              <c:pt idx="18">
                <c:v>2.2262495109142826</c:v>
              </c:pt>
              <c:pt idx="19">
                <c:v>2.2989329625067465</c:v>
              </c:pt>
              <c:pt idx="20">
                <c:v>2.3716164140992109</c:v>
              </c:pt>
              <c:pt idx="21">
                <c:v>2.4442998656916752</c:v>
              </c:pt>
              <c:pt idx="22">
                <c:v>2.5169833172841392</c:v>
              </c:pt>
              <c:pt idx="23">
                <c:v>2.5896667688766035</c:v>
              </c:pt>
              <c:pt idx="24">
                <c:v>2.6623502204690679</c:v>
              </c:pt>
              <c:pt idx="25">
                <c:v>2.7350336720615318</c:v>
              </c:pt>
              <c:pt idx="26">
                <c:v>2.8077171236539962</c:v>
              </c:pt>
              <c:pt idx="27">
                <c:v>2.8804005752464601</c:v>
              </c:pt>
              <c:pt idx="28">
                <c:v>2.9530840268389245</c:v>
              </c:pt>
              <c:pt idx="29">
                <c:v>3.0257674784313888</c:v>
              </c:pt>
              <c:pt idx="30">
                <c:v>3.0984509300238527</c:v>
              </c:pt>
              <c:pt idx="31">
                <c:v>3.1711343816163171</c:v>
              </c:pt>
              <c:pt idx="32">
                <c:v>3.2438178332087815</c:v>
              </c:pt>
              <c:pt idx="33">
                <c:v>3.3165012848012454</c:v>
              </c:pt>
              <c:pt idx="34">
                <c:v>3.3891847363937098</c:v>
              </c:pt>
              <c:pt idx="35">
                <c:v>3.4618681879861741</c:v>
              </c:pt>
              <c:pt idx="36">
                <c:v>3.534551639578638</c:v>
              </c:pt>
              <c:pt idx="37">
                <c:v>3.6072350911711024</c:v>
              </c:pt>
              <c:pt idx="38">
                <c:v>3.6799185427635668</c:v>
              </c:pt>
              <c:pt idx="39">
                <c:v>3.7526019943560307</c:v>
              </c:pt>
              <c:pt idx="40">
                <c:v>3.8252854459484951</c:v>
              </c:pt>
              <c:pt idx="41">
                <c:v>3.8979688975409594</c:v>
              </c:pt>
              <c:pt idx="42">
                <c:v>3.9706523491334234</c:v>
              </c:pt>
              <c:pt idx="43">
                <c:v>4.0433358007258873</c:v>
              </c:pt>
              <c:pt idx="44">
                <c:v>4.1160192523183516</c:v>
              </c:pt>
              <c:pt idx="45">
                <c:v>4.188702703910816</c:v>
              </c:pt>
              <c:pt idx="46">
                <c:v>4.2613861555032804</c:v>
              </c:pt>
              <c:pt idx="47">
                <c:v>4.3340696070957447</c:v>
              </c:pt>
              <c:pt idx="48">
                <c:v>4.4067530586882091</c:v>
              </c:pt>
              <c:pt idx="49">
                <c:v>4.4794365102806726</c:v>
              </c:pt>
              <c:pt idx="50">
                <c:v>4.5521199618731369</c:v>
              </c:pt>
            </c:numLit>
          </c:xVal>
          <c:yVal>
            <c:numLit>
              <c:formatCode>General</c:formatCode>
              <c:ptCount val="51"/>
              <c:pt idx="0">
                <c:v>0.12111240821763128</c:v>
              </c:pt>
              <c:pt idx="1">
                <c:v>0.17976438221316804</c:v>
              </c:pt>
              <c:pt idx="2">
                <c:v>0.26279661366609713</c:v>
              </c:pt>
              <c:pt idx="3">
                <c:v>0.37838768569073294</c:v>
              </c:pt>
              <c:pt idx="4">
                <c:v>0.53660576609925903</c:v>
              </c:pt>
              <c:pt idx="5">
                <c:v>0.74950543644881651</c:v>
              </c:pt>
              <c:pt idx="6">
                <c:v>1.0310870940246968</c:v>
              </c:pt>
              <c:pt idx="7">
                <c:v>1.3970663292685943</c:v>
              </c:pt>
              <c:pt idx="8">
                <c:v>1.8644030818484596</c:v>
              </c:pt>
              <c:pt idx="9">
                <c:v>2.4505507996623788</c:v>
              </c:pt>
              <c:pt idx="10">
                <c:v>3.1724056805312428</c:v>
              </c:pt>
              <c:pt idx="11">
                <c:v>4.0449656624419505</c:v>
              </c:pt>
              <c:pt idx="12">
                <c:v>5.0797468655179285</c:v>
              </c:pt>
              <c:pt idx="13">
                <c:v>6.2830485290683527</c:v>
              </c:pt>
              <c:pt idx="14">
                <c:v>7.6542011052300314</c:v>
              </c:pt>
              <c:pt idx="15">
                <c:v>9.1839695360400722</c:v>
              </c:pt>
              <c:pt idx="16">
                <c:v>10.853307597355851</c:v>
              </c:pt>
              <c:pt idx="17">
                <c:v>12.632662696657762</c:v>
              </c:pt>
              <c:pt idx="18">
                <c:v>14.482008571041971</c:v>
              </c:pt>
              <c:pt idx="19">
                <c:v>16.351733917053416</c:v>
              </c:pt>
              <c:pt idx="20">
                <c:v>18.184440120322162</c:v>
              </c:pt>
              <c:pt idx="21">
                <c:v>19.917607422692821</c:v>
              </c:pt>
              <c:pt idx="22">
                <c:v>21.486986626628035</c:v>
              </c:pt>
              <c:pt idx="23">
                <c:v>22.830476207116238</c:v>
              </c:pt>
              <c:pt idx="24">
                <c:v>23.892166817653912</c:v>
              </c:pt>
              <c:pt idx="25">
                <c:v>24.626189543798272</c:v>
              </c:pt>
              <c:pt idx="26">
                <c:v>25</c:v>
              </c:pt>
              <c:pt idx="27">
                <c:v>24.99677095909292</c:v>
              </c:pt>
              <c:pt idx="28">
                <c:v>24.61664849943061</c:v>
              </c:pt>
              <c:pt idx="29">
                <c:v>23.876741046201804</c:v>
              </c:pt>
              <c:pt idx="30">
                <c:v>22.809842452113678</c:v>
              </c:pt>
              <c:pt idx="31">
                <c:v>21.462021878192381</c:v>
              </c:pt>
              <c:pt idx="32">
                <c:v>19.88932719259385</c:v>
              </c:pt>
              <c:pt idx="33">
                <c:v>18.153930255142281</c:v>
              </c:pt>
              <c:pt idx="34">
                <c:v>16.320082293507244</c:v>
              </c:pt>
              <c:pt idx="35">
                <c:v>14.450242568649275</c:v>
              </c:pt>
              <c:pt idx="36">
                <c:v>12.601697255773775</c:v>
              </c:pt>
              <c:pt idx="37">
                <c:v>10.823907139118683</c:v>
              </c:pt>
              <c:pt idx="38">
                <c:v>9.1567252838183517</c:v>
              </c:pt>
              <c:pt idx="39">
                <c:v>7.6295236467303944</c:v>
              </c:pt>
              <c:pt idx="40">
                <c:v>6.261174002375018</c:v>
              </c:pt>
              <c:pt idx="41">
                <c:v>5.0607540875403103</c:v>
              </c:pt>
              <c:pt idx="42">
                <c:v>4.0288009160996507</c:v>
              </c:pt>
              <c:pt idx="43">
                <c:v>3.1589117347594216</c:v>
              </c:pt>
              <c:pt idx="44">
                <c:v>2.4394969895647911</c:v>
              </c:pt>
              <c:pt idx="45">
                <c:v>1.8555138194341541</c:v>
              </c:pt>
              <c:pt idx="46">
                <c:v>1.3900461246352021</c:v>
              </c:pt>
              <c:pt idx="47">
                <c:v>1.0256409227286132</c:v>
              </c:pt>
              <c:pt idx="48">
                <c:v>0.7453539914823466</c:v>
              </c:pt>
              <c:pt idx="49">
                <c:v>0.53349571269637808</c:v>
              </c:pt>
              <c:pt idx="50">
                <c:v>0.37609745722963517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4582-474E-9BD8-0B6BB5F0755F}"/>
            </c:ext>
          </c:extLst>
        </c:ser>
        <c:ser>
          <c:idx val="2"/>
          <c:order val="2"/>
          <c:tx>
            <c:v>Reference limits</c:v>
          </c:tx>
          <c:spPr>
            <a:ln w="25400">
              <a:solidFill>
                <a:srgbClr val="0000FF"/>
              </a:solidFill>
              <a:prstDash val="solid"/>
            </a:ln>
            <a:effectLst/>
          </c:spPr>
          <c:marker>
            <c:symbol val="none"/>
          </c:marker>
          <c:dPt>
            <c:idx val="2"/>
            <c:bubble3D val="0"/>
            <c:spPr>
              <a:ln w="25400" cap="rnd" cmpd="sng" algn="ctr">
                <a:noFill/>
                <a:prstDash val="solid"/>
                <a:round/>
              </a:ln>
              <a:effectLst/>
              <a:extLst>
                <a:ext uri="{91240B29-F687-4F45-9708-019B960494DF}">
                  <a14:hiddenLine xmlns:a14="http://schemas.microsoft.com/office/drawing/2010/main" w="25400" cap="rnd" cmpd="sng" algn="ctr">
                    <a:solidFill>
                      <a:srgbClr val="0000FF"/>
                    </a:solidFill>
                    <a:prstDash val="solid"/>
                    <a:round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7-4582-474E-9BD8-0B6BB5F0755F}"/>
              </c:ext>
            </c:extLst>
          </c:dPt>
          <c:xVal>
            <c:numLit>
              <c:formatCode>General</c:formatCode>
              <c:ptCount val="4"/>
              <c:pt idx="0">
                <c:v>1.6803604403027346</c:v>
              </c:pt>
              <c:pt idx="1">
                <c:v>1.6803604403027346</c:v>
              </c:pt>
              <c:pt idx="2">
                <c:v>4.0494175013870173</c:v>
              </c:pt>
              <c:pt idx="3">
                <c:v>4.0494175013870173</c:v>
              </c:pt>
            </c:numLit>
          </c:xVal>
          <c:yVal>
            <c:numLit>
              <c:formatCode>General</c:formatCode>
              <c:ptCount val="4"/>
              <c:pt idx="0">
                <c:v>0</c:v>
              </c:pt>
              <c:pt idx="1">
                <c:v>25</c:v>
              </c:pt>
              <c:pt idx="2">
                <c:v>0</c:v>
              </c:pt>
              <c:pt idx="3">
                <c:v>25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6-4582-474E-9BD8-0B6BB5F0755F}"/>
            </c:ext>
          </c:extLst>
        </c:ser>
        <c:ser>
          <c:idx val="3"/>
          <c:order val="3"/>
          <c:tx>
            <c:v>90% CI</c:v>
          </c:tx>
          <c:spPr>
            <a:ln w="12700">
              <a:solidFill>
                <a:srgbClr val="333333"/>
              </a:solidFill>
              <a:prstDash val="sysDash"/>
            </a:ln>
          </c:spPr>
          <c:marker>
            <c:symbol val="none"/>
          </c:marker>
          <c:dPt>
            <c:idx val="4"/>
            <c:bubble3D val="0"/>
            <c:spPr>
              <a:ln w="12700" cap="rnd" cmpd="sng" algn="ctr">
                <a:noFill/>
                <a:prstDash val="sysDash"/>
                <a:round/>
              </a:ln>
              <a:effectLst/>
              <a:extLst>
                <a:ext uri="{91240B29-F687-4F45-9708-019B960494DF}">
                  <a14:hiddenLine xmlns:a14="http://schemas.microsoft.com/office/drawing/2010/main" w="12700" cap="rnd" cmpd="sng" algn="ctr">
                    <a:solidFill>
                      <a:srgbClr val="333333"/>
                    </a:solidFill>
                    <a:prstDash val="sysDash"/>
                    <a:round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9-4582-474E-9BD8-0B6BB5F0755F}"/>
              </c:ext>
            </c:extLst>
          </c:dPt>
          <c:xVal>
            <c:numLit>
              <c:formatCode>General</c:formatCode>
              <c:ptCount val="8"/>
              <c:pt idx="0">
                <c:v>1.473787266126916</c:v>
              </c:pt>
              <c:pt idx="1">
                <c:v>1.473787266126916</c:v>
              </c:pt>
              <c:pt idx="2">
                <c:v>1.9075506771288855</c:v>
              </c:pt>
              <c:pt idx="3">
                <c:v>1.9075506771288855</c:v>
              </c:pt>
              <c:pt idx="4">
                <c:v>3.8167102187691611</c:v>
              </c:pt>
              <c:pt idx="5">
                <c:v>3.8167102187691611</c:v>
              </c:pt>
              <c:pt idx="6">
                <c:v>4.2781891660755491</c:v>
              </c:pt>
              <c:pt idx="7">
                <c:v>4.2781891660755491</c:v>
              </c:pt>
            </c:numLit>
          </c:xVal>
          <c:yVal>
            <c:numLit>
              <c:formatCode>General</c:formatCode>
              <c:ptCount val="8"/>
              <c:pt idx="0">
                <c:v>0</c:v>
              </c:pt>
              <c:pt idx="1">
                <c:v>25</c:v>
              </c:pt>
              <c:pt idx="2">
                <c:v>25</c:v>
              </c:pt>
              <c:pt idx="3">
                <c:v>0</c:v>
              </c:pt>
              <c:pt idx="4">
                <c:v>0</c:v>
              </c:pt>
              <c:pt idx="5">
                <c:v>25</c:v>
              </c:pt>
              <c:pt idx="6">
                <c:v>25</c:v>
              </c:pt>
              <c:pt idx="7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8-4582-474E-9BD8-0B6BB5F075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1433368"/>
        <c:axId val="711433696"/>
      </c:scatterChart>
      <c:valAx>
        <c:axId val="711433368"/>
        <c:scaling>
          <c:orientation val="minMax"/>
          <c:max val="5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ALT (SGPT) (U/L)BoxCox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11433696"/>
        <c:crosses val="autoZero"/>
        <c:crossBetween val="midCat"/>
      </c:valAx>
      <c:valAx>
        <c:axId val="7114336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Count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11433368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overlay val="0"/>
    </c:legend>
    <c:plotVisOnly val="1"/>
    <c:dispBlanksAs val="gap"/>
    <c:showDLblsOverMax val="0"/>
  </c:chart>
  <c:spPr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Distribution of Anion Gap (mEq/L)BoxCox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2.8645833333333332E-2"/>
          <c:y val="5.2380952380952382E-2"/>
          <c:w val="0.75"/>
          <c:h val="0.89523809523809528"/>
        </c:manualLayout>
      </c:layout>
      <c:scatterChart>
        <c:scatterStyle val="lineMarker"/>
        <c:varyColors val="0"/>
        <c:ser>
          <c:idx val="0"/>
          <c:order val="0"/>
          <c:tx>
            <c:v>Observed distribution</c:v>
          </c:tx>
          <c:spPr>
            <a:ln w="25400" cap="rnd" cmpd="sng" algn="ctr">
              <a:solidFill>
                <a:srgbClr val="000099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Lit>
              <c:formatCode>General</c:formatCode>
              <c:ptCount val="25"/>
              <c:pt idx="0">
                <c:v>6.4523076829940074E-2</c:v>
              </c:pt>
              <c:pt idx="1">
                <c:v>6.4523076829940074E-2</c:v>
              </c:pt>
              <c:pt idx="2">
                <c:v>0.55548924370511965</c:v>
              </c:pt>
              <c:pt idx="3">
                <c:v>0.55548924370511965</c:v>
              </c:pt>
              <c:pt idx="4">
                <c:v>0.55548924370511965</c:v>
              </c:pt>
              <c:pt idx="5">
                <c:v>1.0464554105802992</c:v>
              </c:pt>
              <c:pt idx="6">
                <c:v>1.0464554105802992</c:v>
              </c:pt>
              <c:pt idx="7">
                <c:v>1.0464554105802992</c:v>
              </c:pt>
              <c:pt idx="8">
                <c:v>1.5374215774554787</c:v>
              </c:pt>
              <c:pt idx="9">
                <c:v>1.5374215774554787</c:v>
              </c:pt>
              <c:pt idx="10">
                <c:v>1.5374215774554787</c:v>
              </c:pt>
              <c:pt idx="11">
                <c:v>2.0283877443306584</c:v>
              </c:pt>
              <c:pt idx="12">
                <c:v>2.0283877443306584</c:v>
              </c:pt>
              <c:pt idx="13">
                <c:v>2.0283877443306584</c:v>
              </c:pt>
              <c:pt idx="14">
                <c:v>2.5193539112058381</c:v>
              </c:pt>
              <c:pt idx="15">
                <c:v>2.5193539112058381</c:v>
              </c:pt>
              <c:pt idx="16">
                <c:v>2.5193539112058381</c:v>
              </c:pt>
              <c:pt idx="17">
                <c:v>3.0103200780810173</c:v>
              </c:pt>
              <c:pt idx="18">
                <c:v>3.0103200780810173</c:v>
              </c:pt>
              <c:pt idx="19">
                <c:v>3.0103200780810173</c:v>
              </c:pt>
              <c:pt idx="20">
                <c:v>3.501286244956197</c:v>
              </c:pt>
              <c:pt idx="21">
                <c:v>3.501286244956197</c:v>
              </c:pt>
              <c:pt idx="22">
                <c:v>3.501286244956197</c:v>
              </c:pt>
              <c:pt idx="23">
                <c:v>3.9922524118313767</c:v>
              </c:pt>
              <c:pt idx="24">
                <c:v>3.9922524118313767</c:v>
              </c:pt>
            </c:numLit>
          </c:xVal>
          <c:yVal>
            <c:numLit>
              <c:formatCode>General</c:formatCode>
              <c:ptCount val="25"/>
              <c:pt idx="0">
                <c:v>0</c:v>
              </c:pt>
              <c:pt idx="1">
                <c:v>2</c:v>
              </c:pt>
              <c:pt idx="2">
                <c:v>2</c:v>
              </c:pt>
              <c:pt idx="3">
                <c:v>0</c:v>
              </c:pt>
              <c:pt idx="4">
                <c:v>8</c:v>
              </c:pt>
              <c:pt idx="5">
                <c:v>8</c:v>
              </c:pt>
              <c:pt idx="6">
                <c:v>0</c:v>
              </c:pt>
              <c:pt idx="7">
                <c:v>13</c:v>
              </c:pt>
              <c:pt idx="8">
                <c:v>13</c:v>
              </c:pt>
              <c:pt idx="9">
                <c:v>0</c:v>
              </c:pt>
              <c:pt idx="10">
                <c:v>16</c:v>
              </c:pt>
              <c:pt idx="11">
                <c:v>16</c:v>
              </c:pt>
              <c:pt idx="12">
                <c:v>0</c:v>
              </c:pt>
              <c:pt idx="13">
                <c:v>29</c:v>
              </c:pt>
              <c:pt idx="14">
                <c:v>29</c:v>
              </c:pt>
              <c:pt idx="15">
                <c:v>0</c:v>
              </c:pt>
              <c:pt idx="16">
                <c:v>11</c:v>
              </c:pt>
              <c:pt idx="17">
                <c:v>11</c:v>
              </c:pt>
              <c:pt idx="18">
                <c:v>0</c:v>
              </c:pt>
              <c:pt idx="19">
                <c:v>5</c:v>
              </c:pt>
              <c:pt idx="20">
                <c:v>5</c:v>
              </c:pt>
              <c:pt idx="21">
                <c:v>0</c:v>
              </c:pt>
              <c:pt idx="22">
                <c:v>3</c:v>
              </c:pt>
              <c:pt idx="23">
                <c:v>3</c:v>
              </c:pt>
              <c:pt idx="24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257D-47BF-B869-00F22BA6C65C}"/>
            </c:ext>
          </c:extLst>
        </c:ser>
        <c:ser>
          <c:idx val="1"/>
          <c:order val="1"/>
          <c:tx>
            <c:v>Fitted distribution</c:v>
          </c:tx>
          <c:spPr>
            <a:ln w="25400" cap="rnd" cmpd="sng" algn="ctr">
              <a:solidFill>
                <a:srgbClr val="FF00FF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Lit>
              <c:formatCode>General</c:formatCode>
              <c:ptCount val="51"/>
              <c:pt idx="0">
                <c:v>6.4523076829940074E-2</c:v>
              </c:pt>
              <c:pt idx="1">
                <c:v>0.14307766352996881</c:v>
              </c:pt>
              <c:pt idx="2">
                <c:v>0.22163225022999755</c:v>
              </c:pt>
              <c:pt idx="3">
                <c:v>0.30018683693002629</c:v>
              </c:pt>
              <c:pt idx="4">
                <c:v>0.37874142363005503</c:v>
              </c:pt>
              <c:pt idx="5">
                <c:v>0.45729601033008377</c:v>
              </c:pt>
              <c:pt idx="6">
                <c:v>0.53585059703011251</c:v>
              </c:pt>
              <c:pt idx="7">
                <c:v>0.61440518373014119</c:v>
              </c:pt>
              <c:pt idx="8">
                <c:v>0.69295977043016999</c:v>
              </c:pt>
              <c:pt idx="9">
                <c:v>0.77151435713019878</c:v>
              </c:pt>
              <c:pt idx="10">
                <c:v>0.85006894383022746</c:v>
              </c:pt>
              <c:pt idx="11">
                <c:v>0.92862353053025615</c:v>
              </c:pt>
              <c:pt idx="12">
                <c:v>1.0071781172302849</c:v>
              </c:pt>
              <c:pt idx="13">
                <c:v>1.0857327039303137</c:v>
              </c:pt>
              <c:pt idx="14">
                <c:v>1.1642872906303423</c:v>
              </c:pt>
              <c:pt idx="15">
                <c:v>1.2428418773303711</c:v>
              </c:pt>
              <c:pt idx="16">
                <c:v>1.3213964640303999</c:v>
              </c:pt>
              <c:pt idx="17">
                <c:v>1.3999510507304287</c:v>
              </c:pt>
              <c:pt idx="18">
                <c:v>1.4785056374304575</c:v>
              </c:pt>
              <c:pt idx="19">
                <c:v>1.5570602241304861</c:v>
              </c:pt>
              <c:pt idx="20">
                <c:v>1.6356148108305149</c:v>
              </c:pt>
              <c:pt idx="21">
                <c:v>1.7141693975305436</c:v>
              </c:pt>
              <c:pt idx="22">
                <c:v>1.7927239842305722</c:v>
              </c:pt>
              <c:pt idx="23">
                <c:v>1.871278570930601</c:v>
              </c:pt>
              <c:pt idx="24">
                <c:v>1.9498331576306298</c:v>
              </c:pt>
              <c:pt idx="25">
                <c:v>2.0283877443306584</c:v>
              </c:pt>
              <c:pt idx="26">
                <c:v>2.1069423310306874</c:v>
              </c:pt>
              <c:pt idx="27">
                <c:v>2.185496917730716</c:v>
              </c:pt>
              <c:pt idx="28">
                <c:v>2.2640515044307445</c:v>
              </c:pt>
              <c:pt idx="29">
                <c:v>2.3426060911307736</c:v>
              </c:pt>
              <c:pt idx="30">
                <c:v>2.4211606778308021</c:v>
              </c:pt>
              <c:pt idx="31">
                <c:v>2.4997152645308311</c:v>
              </c:pt>
              <c:pt idx="32">
                <c:v>2.5782698512308597</c:v>
              </c:pt>
              <c:pt idx="33">
                <c:v>2.6568244379308883</c:v>
              </c:pt>
              <c:pt idx="34">
                <c:v>2.7353790246309173</c:v>
              </c:pt>
              <c:pt idx="35">
                <c:v>2.8139336113309459</c:v>
              </c:pt>
              <c:pt idx="36">
                <c:v>2.8924881980309749</c:v>
              </c:pt>
              <c:pt idx="37">
                <c:v>2.9710427847310035</c:v>
              </c:pt>
              <c:pt idx="38">
                <c:v>3.049597371431032</c:v>
              </c:pt>
              <c:pt idx="39">
                <c:v>3.1281519581310611</c:v>
              </c:pt>
              <c:pt idx="40">
                <c:v>3.2067065448310896</c:v>
              </c:pt>
              <c:pt idx="41">
                <c:v>3.2852611315311182</c:v>
              </c:pt>
              <c:pt idx="42">
                <c:v>3.3638157182311472</c:v>
              </c:pt>
              <c:pt idx="43">
                <c:v>3.4423703049311758</c:v>
              </c:pt>
              <c:pt idx="44">
                <c:v>3.5209248916312044</c:v>
              </c:pt>
              <c:pt idx="45">
                <c:v>3.5994794783312334</c:v>
              </c:pt>
              <c:pt idx="46">
                <c:v>3.678034065031262</c:v>
              </c:pt>
              <c:pt idx="47">
                <c:v>3.756588651731291</c:v>
              </c:pt>
              <c:pt idx="48">
                <c:v>3.8351432384313195</c:v>
              </c:pt>
              <c:pt idx="49">
                <c:v>3.9136978251313481</c:v>
              </c:pt>
              <c:pt idx="50">
                <c:v>3.9922524118313771</c:v>
              </c:pt>
            </c:numLit>
          </c:xVal>
          <c:yVal>
            <c:numLit>
              <c:formatCode>General</c:formatCode>
              <c:ptCount val="51"/>
              <c:pt idx="0">
                <c:v>1.1743151563955498</c:v>
              </c:pt>
              <c:pt idx="1">
                <c:v>1.5105589579332726</c:v>
              </c:pt>
              <c:pt idx="2">
                <c:v>1.9231802413685268</c:v>
              </c:pt>
              <c:pt idx="3">
                <c:v>2.4234361918665721</c:v>
              </c:pt>
              <c:pt idx="4">
                <c:v>3.0225429691636942</c:v>
              </c:pt>
              <c:pt idx="5">
                <c:v>3.7311496744256476</c:v>
              </c:pt>
              <c:pt idx="6">
                <c:v>4.5587119528307456</c:v>
              </c:pt>
              <c:pt idx="7">
                <c:v>5.5127833545921892</c:v>
              </c:pt>
              <c:pt idx="8">
                <c:v>6.5982534378701603</c:v>
              </c:pt>
              <c:pt idx="9">
                <c:v>7.8165723680418564</c:v>
              </c:pt>
              <c:pt idx="10">
                <c:v>9.1650113396860835</c:v>
              </c:pt>
              <c:pt idx="11">
                <c:v>10.636015301367143</c:v>
              </c:pt>
              <c:pt idx="12">
                <c:v>12.216707996163553</c:v>
              </c:pt>
              <c:pt idx="13">
                <c:v>13.888608206336931</c:v>
              </c:pt>
              <c:pt idx="14">
                <c:v>15.627609595213061</c:v>
              </c:pt>
              <c:pt idx="15">
                <c:v>17.404264426209473</c:v>
              </c:pt>
              <c:pt idx="16">
                <c:v>19.184394033760373</c:v>
              </c:pt>
              <c:pt idx="17">
                <c:v>20.930027170993835</c:v>
              </c:pt>
              <c:pt idx="18">
                <c:v>22.600642808674621</c:v>
              </c:pt>
              <c:pt idx="19">
                <c:v>24.154668645401877</c:v>
              </c:pt>
              <c:pt idx="20">
                <c:v>25.551162857562744</c:v>
              </c:pt>
              <c:pt idx="21">
                <c:v>26.751586886188207</c:v>
              </c:pt>
              <c:pt idx="22">
                <c:v>27.721563539267681</c:v>
              </c:pt>
              <c:pt idx="23">
                <c:v>28.4325091172038</c:v>
              </c:pt>
              <c:pt idx="24">
                <c:v>28.863031668419584</c:v>
              </c:pt>
              <c:pt idx="25">
                <c:v>29</c:v>
              </c:pt>
              <c:pt idx="26">
                <c:v>28.839208916590643</c:v>
              </c:pt>
              <c:pt idx="27">
                <c:v>28.385593665826082</c:v>
              </c:pt>
              <c:pt idx="28">
                <c:v>27.652978332402295</c:v>
              </c:pt>
              <c:pt idx="29">
                <c:v>26.663376077785738</c:v>
              </c:pt>
              <c:pt idx="30">
                <c:v>25.445890646234044</c:v>
              </c:pt>
              <c:pt idx="31">
                <c:v>24.035295609154577</c:v>
              </c:pt>
              <c:pt idx="32">
                <c:v>22.470388050696602</c:v>
              </c:pt>
              <c:pt idx="33">
                <c:v>20.792225200579658</c:v>
              </c:pt>
              <c:pt idx="34">
                <c:v>19.042355182207423</c:v>
              </c:pt>
              <c:pt idx="35">
                <c:v>17.261146787295331</c:v>
              </c:pt>
              <c:pt idx="36">
                <c:v>15.486309099322634</c:v>
              </c:pt>
              <c:pt idx="37">
                <c:v>13.751671649777629</c:v>
              </c:pt>
              <c:pt idx="38">
                <c:v>12.086271842760922</c:v>
              </c:pt>
              <c:pt idx="39">
                <c:v>10.513771046421166</c:v>
              </c:pt>
              <c:pt idx="40">
                <c:v>9.0521963544377524</c:v>
              </c:pt>
              <c:pt idx="41">
                <c:v>7.7139835698733483</c:v>
              </c:pt>
              <c:pt idx="42">
                <c:v>6.5062799563817002</c:v>
              </c:pt>
              <c:pt idx="43">
                <c:v>5.4314536353119305</c:v>
              </c:pt>
              <c:pt idx="44">
                <c:v>4.4877504588380219</c:v>
              </c:pt>
              <c:pt idx="45">
                <c:v>3.6700384698570034</c:v>
              </c:pt>
              <c:pt idx="46">
                <c:v>2.9705839241471339</c:v>
              </c:pt>
              <c:pt idx="47">
                <c:v>2.3798102434636315</c:v>
              </c:pt>
              <c:pt idx="48">
                <c:v>1.8870009805562165</c:v>
              </c:pt>
              <c:pt idx="49">
                <c:v>1.4809186940432644</c:v>
              </c:pt>
              <c:pt idx="50">
                <c:v>1.1503224565169994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257D-47BF-B869-00F22BA6C65C}"/>
            </c:ext>
          </c:extLst>
        </c:ser>
        <c:ser>
          <c:idx val="2"/>
          <c:order val="2"/>
          <c:tx>
            <c:v>Reference limits</c:v>
          </c:tx>
          <c:spPr>
            <a:ln w="25400">
              <a:solidFill>
                <a:srgbClr val="0000FF"/>
              </a:solidFill>
              <a:prstDash val="solid"/>
            </a:ln>
            <a:effectLst/>
          </c:spPr>
          <c:marker>
            <c:symbol val="none"/>
          </c:marker>
          <c:dPt>
            <c:idx val="2"/>
            <c:bubble3D val="0"/>
            <c:spPr>
              <a:ln w="25400" cap="rnd" cmpd="sng" algn="ctr">
                <a:noFill/>
                <a:prstDash val="solid"/>
                <a:round/>
              </a:ln>
              <a:effectLst/>
              <a:extLst>
                <a:ext uri="{91240B29-F687-4F45-9708-019B960494DF}">
                  <a14:hiddenLine xmlns:a14="http://schemas.microsoft.com/office/drawing/2010/main" w="25400" cap="rnd" cmpd="sng" algn="ctr">
                    <a:solidFill>
                      <a:srgbClr val="0000FF"/>
                    </a:solidFill>
                    <a:prstDash val="solid"/>
                    <a:round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7-257D-47BF-B869-00F22BA6C65C}"/>
              </c:ext>
            </c:extLst>
          </c:dPt>
          <c:xVal>
            <c:numLit>
              <c:formatCode>General</c:formatCode>
              <c:ptCount val="4"/>
              <c:pt idx="0">
                <c:v>0.47494361493352183</c:v>
              </c:pt>
              <c:pt idx="1">
                <c:v>0.47494361493352183</c:v>
              </c:pt>
              <c:pt idx="2">
                <c:v>3.5990407102014736</c:v>
              </c:pt>
              <c:pt idx="3">
                <c:v>3.5990407102014736</c:v>
              </c:pt>
            </c:numLit>
          </c:xVal>
          <c:yVal>
            <c:numLit>
              <c:formatCode>General</c:formatCode>
              <c:ptCount val="4"/>
              <c:pt idx="0">
                <c:v>0</c:v>
              </c:pt>
              <c:pt idx="1">
                <c:v>29</c:v>
              </c:pt>
              <c:pt idx="2">
                <c:v>0</c:v>
              </c:pt>
              <c:pt idx="3">
                <c:v>29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6-257D-47BF-B869-00F22BA6C65C}"/>
            </c:ext>
          </c:extLst>
        </c:ser>
        <c:ser>
          <c:idx val="3"/>
          <c:order val="3"/>
          <c:tx>
            <c:v>90% CI</c:v>
          </c:tx>
          <c:spPr>
            <a:ln w="12700">
              <a:solidFill>
                <a:srgbClr val="333333"/>
              </a:solidFill>
              <a:prstDash val="sysDash"/>
            </a:ln>
          </c:spPr>
          <c:marker>
            <c:symbol val="none"/>
          </c:marker>
          <c:dPt>
            <c:idx val="4"/>
            <c:bubble3D val="0"/>
            <c:spPr>
              <a:ln w="12700" cap="rnd" cmpd="sng" algn="ctr">
                <a:noFill/>
                <a:prstDash val="sysDash"/>
                <a:round/>
              </a:ln>
              <a:effectLst/>
              <a:extLst>
                <a:ext uri="{91240B29-F687-4F45-9708-019B960494DF}">
                  <a14:hiddenLine xmlns:a14="http://schemas.microsoft.com/office/drawing/2010/main" w="12700" cap="rnd" cmpd="sng" algn="ctr">
                    <a:solidFill>
                      <a:srgbClr val="333333"/>
                    </a:solidFill>
                    <a:prstDash val="sysDash"/>
                    <a:round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9-257D-47BF-B869-00F22BA6C65C}"/>
              </c:ext>
            </c:extLst>
          </c:dPt>
          <c:xVal>
            <c:numLit>
              <c:formatCode>General</c:formatCode>
              <c:ptCount val="8"/>
              <c:pt idx="0">
                <c:v>0.22382492361901388</c:v>
              </c:pt>
              <c:pt idx="1">
                <c:v>0.22382492361901388</c:v>
              </c:pt>
              <c:pt idx="2">
                <c:v>0.74259993307042504</c:v>
              </c:pt>
              <c:pt idx="3">
                <c:v>0.74259993307042504</c:v>
              </c:pt>
              <c:pt idx="4">
                <c:v>3.339410923584293</c:v>
              </c:pt>
              <c:pt idx="5">
                <c:v>3.339410923584293</c:v>
              </c:pt>
              <c:pt idx="6">
                <c:v>3.8255136307935516</c:v>
              </c:pt>
              <c:pt idx="7">
                <c:v>3.8255136307935516</c:v>
              </c:pt>
            </c:numLit>
          </c:xVal>
          <c:yVal>
            <c:numLit>
              <c:formatCode>General</c:formatCode>
              <c:ptCount val="8"/>
              <c:pt idx="0">
                <c:v>0</c:v>
              </c:pt>
              <c:pt idx="1">
                <c:v>29</c:v>
              </c:pt>
              <c:pt idx="2">
                <c:v>29</c:v>
              </c:pt>
              <c:pt idx="3">
                <c:v>0</c:v>
              </c:pt>
              <c:pt idx="4">
                <c:v>0</c:v>
              </c:pt>
              <c:pt idx="5">
                <c:v>29</c:v>
              </c:pt>
              <c:pt idx="6">
                <c:v>29</c:v>
              </c:pt>
              <c:pt idx="7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8-257D-47BF-B869-00F22BA6C6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8305496"/>
        <c:axId val="568304184"/>
      </c:scatterChart>
      <c:valAx>
        <c:axId val="568305496"/>
        <c:scaling>
          <c:orientation val="minMax"/>
          <c:max val="4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Anion Gap (mEq/L)BoxCox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68304184"/>
        <c:crosses val="autoZero"/>
        <c:crossBetween val="midCat"/>
      </c:valAx>
      <c:valAx>
        <c:axId val="56830418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Count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68305496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overlay val="0"/>
    </c:legend>
    <c:plotVisOnly val="1"/>
    <c:dispBlanksAs val="gap"/>
    <c:showDLblsOverMax val="0"/>
  </c:chart>
  <c:spPr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QQ-Plot of ALT (SGPT) (U/L)BoxCox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>
              <a:noFill/>
            </a:ln>
            <a:effectLst/>
          </c:spPr>
          <c:marker>
            <c:symbol val="circle"/>
            <c:size val="3"/>
            <c:spPr>
              <a:noFill/>
              <a:ln>
                <a:solidFill>
                  <a:srgbClr val="808080"/>
                </a:solidFill>
                <a:prstDash val="solid"/>
              </a:ln>
            </c:spPr>
          </c:marker>
          <c:trendline>
            <c:spPr>
              <a:ln w="12700">
                <a:solidFill>
                  <a:srgbClr val="FF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Lit>
              <c:formatCode>General</c:formatCode>
              <c:ptCount val="87"/>
              <c:pt idx="0">
                <c:v>0.91794738224992656</c:v>
              </c:pt>
              <c:pt idx="1">
                <c:v>1.2366103142209097</c:v>
              </c:pt>
              <c:pt idx="2">
                <c:v>1.4730200202224402</c:v>
              </c:pt>
              <c:pt idx="3">
                <c:v>1.8161073534852761</c:v>
              </c:pt>
              <c:pt idx="4">
                <c:v>2.0641015741625672</c:v>
              </c:pt>
              <c:pt idx="5">
                <c:v>2.0641015741625672</c:v>
              </c:pt>
              <c:pt idx="6">
                <c:v>2.1663280146410662</c:v>
              </c:pt>
              <c:pt idx="7">
                <c:v>2.1663280146410662</c:v>
              </c:pt>
              <c:pt idx="8">
                <c:v>2.1663280146410662</c:v>
              </c:pt>
              <c:pt idx="9">
                <c:v>2.2580090308779868</c:v>
              </c:pt>
              <c:pt idx="10">
                <c:v>2.2580090308779868</c:v>
              </c:pt>
              <c:pt idx="11">
                <c:v>2.2580090308779868</c:v>
              </c:pt>
              <c:pt idx="12">
                <c:v>2.2580090308779868</c:v>
              </c:pt>
              <c:pt idx="13">
                <c:v>2.2580090308779868</c:v>
              </c:pt>
              <c:pt idx="14">
                <c:v>2.2580090308779868</c:v>
              </c:pt>
              <c:pt idx="15">
                <c:v>2.3410900688099017</c:v>
              </c:pt>
              <c:pt idx="16">
                <c:v>2.3410900688099017</c:v>
              </c:pt>
              <c:pt idx="17">
                <c:v>2.3410900688099017</c:v>
              </c:pt>
              <c:pt idx="18">
                <c:v>2.4170255983032609</c:v>
              </c:pt>
              <c:pt idx="19">
                <c:v>2.4170255983032609</c:v>
              </c:pt>
              <c:pt idx="20">
                <c:v>2.4170255983032609</c:v>
              </c:pt>
              <c:pt idx="21">
                <c:v>2.4869312630751508</c:v>
              </c:pt>
              <c:pt idx="22">
                <c:v>2.5516813714449444</c:v>
              </c:pt>
              <c:pt idx="23">
                <c:v>2.5516813714449444</c:v>
              </c:pt>
              <c:pt idx="24">
                <c:v>2.5516813714449444</c:v>
              </c:pt>
              <c:pt idx="25">
                <c:v>2.5516813714449444</c:v>
              </c:pt>
              <c:pt idx="26">
                <c:v>2.5516813714449444</c:v>
              </c:pt>
              <c:pt idx="27">
                <c:v>2.6119737036454875</c:v>
              </c:pt>
              <c:pt idx="28">
                <c:v>2.6119737036454875</c:v>
              </c:pt>
              <c:pt idx="29">
                <c:v>2.6119737036454875</c:v>
              </c:pt>
              <c:pt idx="30">
                <c:v>2.6119737036454875</c:v>
              </c:pt>
              <c:pt idx="31">
                <c:v>2.6683739525254482</c:v>
              </c:pt>
              <c:pt idx="32">
                <c:v>2.6683739525254482</c:v>
              </c:pt>
              <c:pt idx="33">
                <c:v>2.6683739525254482</c:v>
              </c:pt>
              <c:pt idx="34">
                <c:v>2.7712795742423699</c:v>
              </c:pt>
              <c:pt idx="35">
                <c:v>2.7712795742423699</c:v>
              </c:pt>
              <c:pt idx="36">
                <c:v>2.7712795742423699</c:v>
              </c:pt>
              <c:pt idx="37">
                <c:v>2.8184966319550182</c:v>
              </c:pt>
              <c:pt idx="38">
                <c:v>2.8632739797053914</c:v>
              </c:pt>
              <c:pt idx="39">
                <c:v>2.8632739797053914</c:v>
              </c:pt>
              <c:pt idx="40">
                <c:v>2.8632739797053914</c:v>
              </c:pt>
              <c:pt idx="41">
                <c:v>2.8632739797053914</c:v>
              </c:pt>
              <c:pt idx="42">
                <c:v>2.9058476159310271</c:v>
              </c:pt>
              <c:pt idx="43">
                <c:v>2.9058476159310271</c:v>
              </c:pt>
              <c:pt idx="44">
                <c:v>2.9058476159310271</c:v>
              </c:pt>
              <c:pt idx="45">
                <c:v>2.9058476159310271</c:v>
              </c:pt>
              <c:pt idx="46">
                <c:v>2.9464210372131276</c:v>
              </c:pt>
              <c:pt idx="47">
                <c:v>2.9464210372131276</c:v>
              </c:pt>
              <c:pt idx="48">
                <c:v>2.9851709314033785</c:v>
              </c:pt>
              <c:pt idx="49">
                <c:v>2.9851709314033785</c:v>
              </c:pt>
              <c:pt idx="50">
                <c:v>2.9851709314033785</c:v>
              </c:pt>
              <c:pt idx="51">
                <c:v>2.9851709314033785</c:v>
              </c:pt>
              <c:pt idx="52">
                <c:v>2.9851709314033785</c:v>
              </c:pt>
              <c:pt idx="53">
                <c:v>2.9851709314033785</c:v>
              </c:pt>
              <c:pt idx="54">
                <c:v>3.0222516780407891</c:v>
              </c:pt>
              <c:pt idx="55">
                <c:v>3.0222516780407891</c:v>
              </c:pt>
              <c:pt idx="56">
                <c:v>3.057798943622887</c:v>
              </c:pt>
              <c:pt idx="57">
                <c:v>3.057798943622887</c:v>
              </c:pt>
              <c:pt idx="58">
                <c:v>3.057798943622887</c:v>
              </c:pt>
              <c:pt idx="59">
                <c:v>3.057798943622887</c:v>
              </c:pt>
              <c:pt idx="60">
                <c:v>3.0919325815721237</c:v>
              </c:pt>
              <c:pt idx="61">
                <c:v>3.0919325815721237</c:v>
              </c:pt>
              <c:pt idx="62">
                <c:v>3.1247589921228012</c:v>
              </c:pt>
              <c:pt idx="63">
                <c:v>3.1247589921228012</c:v>
              </c:pt>
              <c:pt idx="64">
                <c:v>3.1563730583958125</c:v>
              </c:pt>
              <c:pt idx="65">
                <c:v>3.1868597467541662</c:v>
              </c:pt>
              <c:pt idx="66">
                <c:v>3.2162954388964504</c:v>
              </c:pt>
              <c:pt idx="67">
                <c:v>3.2722829585959823</c:v>
              </c:pt>
              <c:pt idx="68">
                <c:v>3.2989538252957331</c:v>
              </c:pt>
              <c:pt idx="69">
                <c:v>3.2989538252957331</c:v>
              </c:pt>
              <c:pt idx="70">
                <c:v>3.3248132506521411</c:v>
              </c:pt>
              <c:pt idx="71">
                <c:v>3.3248132506521411</c:v>
              </c:pt>
              <c:pt idx="72">
                <c:v>3.3248132506521411</c:v>
              </c:pt>
              <c:pt idx="73">
                <c:v>3.3248132506521411</c:v>
              </c:pt>
              <c:pt idx="74">
                <c:v>3.3742823397600605</c:v>
              </c:pt>
              <c:pt idx="75">
                <c:v>3.4434581725678881</c:v>
              </c:pt>
              <c:pt idx="76">
                <c:v>3.4866178832136638</c:v>
              </c:pt>
              <c:pt idx="77">
                <c:v>3.4866178832136638</c:v>
              </c:pt>
              <c:pt idx="78">
                <c:v>3.5073971023325936</c:v>
              </c:pt>
              <c:pt idx="79">
                <c:v>3.5668254329431819</c:v>
              </c:pt>
              <c:pt idx="80">
                <c:v>3.6042323214855867</c:v>
              </c:pt>
              <c:pt idx="81">
                <c:v>3.6573906637230515</c:v>
              </c:pt>
              <c:pt idx="82">
                <c:v>3.6910435058471833</c:v>
              </c:pt>
              <c:pt idx="83">
                <c:v>3.8552004462663336</c:v>
              </c:pt>
              <c:pt idx="84">
                <c:v>3.9922131081293948</c:v>
              </c:pt>
              <c:pt idx="85">
                <c:v>4.1195929404104783</c:v>
              </c:pt>
              <c:pt idx="86">
                <c:v>4.5521199618731369</c:v>
              </c:pt>
            </c:numLit>
          </c:xVal>
          <c:yVal>
            <c:numLit>
              <c:formatCode>General</c:formatCode>
              <c:ptCount val="87"/>
              <c:pt idx="0">
                <c:v>-2.4489672458533276</c:v>
              </c:pt>
              <c:pt idx="1">
                <c:v>-2.0830212826087258</c:v>
              </c:pt>
              <c:pt idx="2">
                <c:v>-1.8795317697667033</c:v>
              </c:pt>
              <c:pt idx="3">
                <c:v>-1.7330062615488429</c:v>
              </c:pt>
              <c:pt idx="4">
                <c:v>-1.6163568038199712</c:v>
              </c:pt>
              <c:pt idx="5">
                <c:v>-1.5182958711477827</c:v>
              </c:pt>
              <c:pt idx="6">
                <c:v>-1.432983809853809</c:v>
              </c:pt>
              <c:pt idx="7">
                <c:v>-1.3569877581830123</c:v>
              </c:pt>
              <c:pt idx="8">
                <c:v>-1.2881098230818395</c:v>
              </c:pt>
              <c:pt idx="9">
                <c:v>-1.2248536344905629</c:v>
              </c:pt>
              <c:pt idx="10">
                <c:v>-1.1661519677414784</c:v>
              </c:pt>
              <c:pt idx="11">
                <c:v>-1.111215398468782</c:v>
              </c:pt>
              <c:pt idx="12">
                <c:v>-1.0594425485673677</c:v>
              </c:pt>
              <c:pt idx="13">
                <c:v>-1.010364025045198</c:v>
              </c:pt>
              <c:pt idx="14">
                <c:v>-0.96360588942493208</c:v>
              </c:pt>
              <c:pt idx="15">
                <c:v>-0.91886499936745059</c:v>
              </c:pt>
              <c:pt idx="16">
                <c:v>-0.87589185983508089</c:v>
              </c:pt>
              <c:pt idx="17">
                <c:v>-0.83447838739500924</c:v>
              </c:pt>
              <c:pt idx="18">
                <c:v>-0.7944489837219052</c:v>
              </c:pt>
              <c:pt idx="19">
                <c:v>-0.75565389502414559</c:v>
              </c:pt>
              <c:pt idx="20">
                <c:v>-0.71796418595820355</c:v>
              </c:pt>
              <c:pt idx="21">
                <c:v>-0.68126787641547226</c:v>
              </c:pt>
              <c:pt idx="22">
                <c:v>-0.64546693066658523</c:v>
              </c:pt>
              <c:pt idx="23">
                <c:v>-0.61047488112387571</c:v>
              </c:pt>
              <c:pt idx="24">
                <c:v>-0.57621493131135404</c:v>
              </c:pt>
              <c:pt idx="25">
                <c:v>-0.54261842532509308</c:v>
              </c:pt>
              <c:pt idx="26">
                <c:v>-0.50962360082863845</c:v>
              </c:pt>
              <c:pt idx="27">
                <c:v>-0.47717456370852018</c:v>
              </c:pt>
              <c:pt idx="28">
                <c:v>-0.44522043766537656</c:v>
              </c:pt>
              <c:pt idx="29">
                <c:v>-0.41371465305055949</c:v>
              </c:pt>
              <c:pt idx="30">
                <c:v>-0.38261434739328182</c:v>
              </c:pt>
              <c:pt idx="31">
                <c:v>-0.3518798561284715</c:v>
              </c:pt>
              <c:pt idx="32">
                <c:v>-0.32147427660366423</c:v>
              </c:pt>
              <c:pt idx="33">
                <c:v>-0.29136309191608428</c:v>
              </c:pt>
              <c:pt idx="34">
                <c:v>-0.26151384379327924</c:v>
              </c:pt>
              <c:pt idx="35">
                <c:v>-0.23189584578660219</c:v>
              </c:pt>
              <c:pt idx="36">
                <c:v>-0.2024799296445278</c:v>
              </c:pt>
              <c:pt idx="37">
                <c:v>-0.17323821898051742</c:v>
              </c:pt>
              <c:pt idx="38">
                <c:v>-0.14414392532783379</c:v>
              </c:pt>
              <c:pt idx="39">
                <c:v>-0.11517116244059228</c:v>
              </c:pt>
              <c:pt idx="40">
                <c:v>-8.6294775300705839E-2</c:v>
              </c:pt>
              <c:pt idx="41">
                <c:v>-5.7490180757267487E-2</c:v>
              </c:pt>
              <c:pt idx="42">
                <c:v>-2.8733217083007002E-2</c:v>
              </c:pt>
              <c:pt idx="43">
                <c:v>0</c:v>
              </c:pt>
              <c:pt idx="44">
                <c:v>2.8733217083007002E-2</c:v>
              </c:pt>
              <c:pt idx="45">
                <c:v>5.7490180757267348E-2</c:v>
              </c:pt>
              <c:pt idx="46">
                <c:v>8.6294775300705978E-2</c:v>
              </c:pt>
              <c:pt idx="47">
                <c:v>0.11517116244059228</c:v>
              </c:pt>
              <c:pt idx="48">
                <c:v>0.14414392532783379</c:v>
              </c:pt>
              <c:pt idx="49">
                <c:v>0.17323821898051742</c:v>
              </c:pt>
              <c:pt idx="50">
                <c:v>0.2024799296445276</c:v>
              </c:pt>
              <c:pt idx="51">
                <c:v>0.23189584578660233</c:v>
              </c:pt>
              <c:pt idx="52">
                <c:v>0.26151384379327924</c:v>
              </c:pt>
              <c:pt idx="53">
                <c:v>0.29136309191608428</c:v>
              </c:pt>
              <c:pt idx="54">
                <c:v>0.32147427660366407</c:v>
              </c:pt>
              <c:pt idx="55">
                <c:v>0.35187985612847134</c:v>
              </c:pt>
              <c:pt idx="56">
                <c:v>0.38261434739328198</c:v>
              </c:pt>
              <c:pt idx="57">
                <c:v>0.41371465305055949</c:v>
              </c:pt>
              <c:pt idx="58">
                <c:v>0.44522043766537656</c:v>
              </c:pt>
              <c:pt idx="59">
                <c:v>0.47717456370852002</c:v>
              </c:pt>
              <c:pt idx="60">
                <c:v>0.50962360082863856</c:v>
              </c:pt>
              <c:pt idx="61">
                <c:v>0.5426184253250933</c:v>
              </c:pt>
              <c:pt idx="62">
                <c:v>0.57621493131135404</c:v>
              </c:pt>
              <c:pt idx="63">
                <c:v>0.61047488112387571</c:v>
              </c:pt>
              <c:pt idx="64">
                <c:v>0.64546693066658478</c:v>
              </c:pt>
              <c:pt idx="65">
                <c:v>0.68126787641547237</c:v>
              </c:pt>
              <c:pt idx="66">
                <c:v>0.71796418595820355</c:v>
              </c:pt>
              <c:pt idx="67">
                <c:v>0.75565389502414559</c:v>
              </c:pt>
              <c:pt idx="68">
                <c:v>0.7944489837219052</c:v>
              </c:pt>
              <c:pt idx="69">
                <c:v>0.83447838739500924</c:v>
              </c:pt>
              <c:pt idx="70">
                <c:v>0.87589185983508044</c:v>
              </c:pt>
              <c:pt idx="71">
                <c:v>0.91886499936745059</c:v>
              </c:pt>
              <c:pt idx="72">
                <c:v>0.96360588942493208</c:v>
              </c:pt>
              <c:pt idx="73">
                <c:v>1.010364025045198</c:v>
              </c:pt>
              <c:pt idx="74">
                <c:v>1.0594425485673675</c:v>
              </c:pt>
              <c:pt idx="75">
                <c:v>1.1112153984687827</c:v>
              </c:pt>
              <c:pt idx="76">
                <c:v>1.1661519677414784</c:v>
              </c:pt>
              <c:pt idx="77">
                <c:v>1.2248536344905629</c:v>
              </c:pt>
              <c:pt idx="78">
                <c:v>1.2881098230818395</c:v>
              </c:pt>
              <c:pt idx="79">
                <c:v>1.3569877581830108</c:v>
              </c:pt>
              <c:pt idx="80">
                <c:v>1.432983809853807</c:v>
              </c:pt>
              <c:pt idx="81">
                <c:v>1.518295871147783</c:v>
              </c:pt>
              <c:pt idx="82">
                <c:v>1.6163568038199712</c:v>
              </c:pt>
              <c:pt idx="83">
                <c:v>1.7330062615488424</c:v>
              </c:pt>
              <c:pt idx="84">
                <c:v>1.8795317697667029</c:v>
              </c:pt>
              <c:pt idx="85">
                <c:v>2.0830212826087267</c:v>
              </c:pt>
              <c:pt idx="86">
                <c:v>2.448967245853328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8233-4401-9F08-3B4AD24C88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1429104"/>
        <c:axId val="711428448"/>
      </c:scatterChart>
      <c:valAx>
        <c:axId val="7114291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ALT (SGPT) (U/L)BoxCox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11428448"/>
        <c:crosses val="autoZero"/>
        <c:crossBetween val="midCat"/>
      </c:valAx>
      <c:valAx>
        <c:axId val="71142844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Expected Value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11429104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969696"/>
                </a:solidFill>
                <a:prstDash val="solid"/>
              </a:ln>
            </c:spPr>
          </c:marker>
          <c:xVal>
            <c:numLit>
              <c:formatCode>General</c:formatCode>
              <c:ptCount val="83"/>
              <c:pt idx="0">
                <c:v>4</c:v>
              </c:pt>
              <c:pt idx="1">
                <c:v>5</c:v>
              </c:pt>
              <c:pt idx="2">
                <c:v>6</c:v>
              </c:pt>
              <c:pt idx="3">
                <c:v>8</c:v>
              </c:pt>
              <c:pt idx="4">
                <c:v>10</c:v>
              </c:pt>
              <c:pt idx="5">
                <c:v>10</c:v>
              </c:pt>
              <c:pt idx="6">
                <c:v>11</c:v>
              </c:pt>
              <c:pt idx="7">
                <c:v>11</c:v>
              </c:pt>
              <c:pt idx="8">
                <c:v>11</c:v>
              </c:pt>
              <c:pt idx="9">
                <c:v>12</c:v>
              </c:pt>
              <c:pt idx="10">
                <c:v>12</c:v>
              </c:pt>
              <c:pt idx="11">
                <c:v>12</c:v>
              </c:pt>
              <c:pt idx="12">
                <c:v>12</c:v>
              </c:pt>
              <c:pt idx="13">
                <c:v>12</c:v>
              </c:pt>
              <c:pt idx="14">
                <c:v>12</c:v>
              </c:pt>
              <c:pt idx="15">
                <c:v>13</c:v>
              </c:pt>
              <c:pt idx="16">
                <c:v>13</c:v>
              </c:pt>
              <c:pt idx="17">
                <c:v>13</c:v>
              </c:pt>
              <c:pt idx="18">
                <c:v>14</c:v>
              </c:pt>
              <c:pt idx="19">
                <c:v>14</c:v>
              </c:pt>
              <c:pt idx="20">
                <c:v>14</c:v>
              </c:pt>
              <c:pt idx="21">
                <c:v>15</c:v>
              </c:pt>
              <c:pt idx="22">
                <c:v>16</c:v>
              </c:pt>
              <c:pt idx="23">
                <c:v>16</c:v>
              </c:pt>
              <c:pt idx="24">
                <c:v>16</c:v>
              </c:pt>
              <c:pt idx="25">
                <c:v>16</c:v>
              </c:pt>
              <c:pt idx="26">
                <c:v>16</c:v>
              </c:pt>
              <c:pt idx="27">
                <c:v>17</c:v>
              </c:pt>
              <c:pt idx="28">
                <c:v>17</c:v>
              </c:pt>
              <c:pt idx="29">
                <c:v>17</c:v>
              </c:pt>
              <c:pt idx="30">
                <c:v>17</c:v>
              </c:pt>
              <c:pt idx="31">
                <c:v>18</c:v>
              </c:pt>
              <c:pt idx="32">
                <c:v>18</c:v>
              </c:pt>
              <c:pt idx="33">
                <c:v>18</c:v>
              </c:pt>
              <c:pt idx="34">
                <c:v>20</c:v>
              </c:pt>
              <c:pt idx="35">
                <c:v>20</c:v>
              </c:pt>
              <c:pt idx="36">
                <c:v>20</c:v>
              </c:pt>
              <c:pt idx="37">
                <c:v>21</c:v>
              </c:pt>
              <c:pt idx="38">
                <c:v>22</c:v>
              </c:pt>
              <c:pt idx="39">
                <c:v>22</c:v>
              </c:pt>
              <c:pt idx="40">
                <c:v>22</c:v>
              </c:pt>
              <c:pt idx="41">
                <c:v>22</c:v>
              </c:pt>
              <c:pt idx="42">
                <c:v>23</c:v>
              </c:pt>
              <c:pt idx="43">
                <c:v>23</c:v>
              </c:pt>
              <c:pt idx="44">
                <c:v>23</c:v>
              </c:pt>
              <c:pt idx="45">
                <c:v>23</c:v>
              </c:pt>
              <c:pt idx="46">
                <c:v>24</c:v>
              </c:pt>
              <c:pt idx="47">
                <c:v>24</c:v>
              </c:pt>
              <c:pt idx="48">
                <c:v>25</c:v>
              </c:pt>
              <c:pt idx="49">
                <c:v>25</c:v>
              </c:pt>
              <c:pt idx="50">
                <c:v>25</c:v>
              </c:pt>
              <c:pt idx="51">
                <c:v>25</c:v>
              </c:pt>
              <c:pt idx="52">
                <c:v>25</c:v>
              </c:pt>
              <c:pt idx="53">
                <c:v>25</c:v>
              </c:pt>
              <c:pt idx="54">
                <c:v>26</c:v>
              </c:pt>
              <c:pt idx="55">
                <c:v>26</c:v>
              </c:pt>
              <c:pt idx="56">
                <c:v>27</c:v>
              </c:pt>
              <c:pt idx="57">
                <c:v>27</c:v>
              </c:pt>
              <c:pt idx="58">
                <c:v>27</c:v>
              </c:pt>
              <c:pt idx="59">
                <c:v>27</c:v>
              </c:pt>
              <c:pt idx="60">
                <c:v>28</c:v>
              </c:pt>
              <c:pt idx="61">
                <c:v>28</c:v>
              </c:pt>
              <c:pt idx="62">
                <c:v>29</c:v>
              </c:pt>
              <c:pt idx="63">
                <c:v>29</c:v>
              </c:pt>
              <c:pt idx="64">
                <c:v>30</c:v>
              </c:pt>
              <c:pt idx="65">
                <c:v>31</c:v>
              </c:pt>
              <c:pt idx="66">
                <c:v>32</c:v>
              </c:pt>
              <c:pt idx="67">
                <c:v>34</c:v>
              </c:pt>
              <c:pt idx="68">
                <c:v>35</c:v>
              </c:pt>
              <c:pt idx="69">
                <c:v>35</c:v>
              </c:pt>
              <c:pt idx="70">
                <c:v>36</c:v>
              </c:pt>
              <c:pt idx="71">
                <c:v>36</c:v>
              </c:pt>
              <c:pt idx="72">
                <c:v>36</c:v>
              </c:pt>
              <c:pt idx="73">
                <c:v>36</c:v>
              </c:pt>
              <c:pt idx="74">
                <c:v>38</c:v>
              </c:pt>
              <c:pt idx="75">
                <c:v>41</c:v>
              </c:pt>
              <c:pt idx="76">
                <c:v>43</c:v>
              </c:pt>
              <c:pt idx="77">
                <c:v>43</c:v>
              </c:pt>
              <c:pt idx="78">
                <c:v>44</c:v>
              </c:pt>
              <c:pt idx="79">
                <c:v>47</c:v>
              </c:pt>
              <c:pt idx="80">
                <c:v>49</c:v>
              </c:pt>
              <c:pt idx="81">
                <c:v>52</c:v>
              </c:pt>
              <c:pt idx="82">
                <c:v>54</c:v>
              </c:pt>
            </c:numLit>
          </c:xVal>
          <c:yVal>
            <c:numLit>
              <c:formatCode>General</c:formatCode>
              <c:ptCount val="83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-0.1</c:v>
              </c:pt>
              <c:pt idx="5">
                <c:v>0.1</c:v>
              </c:pt>
              <c:pt idx="6">
                <c:v>-0.2</c:v>
              </c:pt>
              <c:pt idx="7">
                <c:v>0</c:v>
              </c:pt>
              <c:pt idx="8">
                <c:v>0.2</c:v>
              </c:pt>
              <c:pt idx="9">
                <c:v>-0.5</c:v>
              </c:pt>
              <c:pt idx="10">
                <c:v>-0.30000000000000004</c:v>
              </c:pt>
              <c:pt idx="11">
                <c:v>-0.1</c:v>
              </c:pt>
              <c:pt idx="12">
                <c:v>0.1</c:v>
              </c:pt>
              <c:pt idx="13">
                <c:v>0.30000000000000004</c:v>
              </c:pt>
              <c:pt idx="14">
                <c:v>0.5</c:v>
              </c:pt>
              <c:pt idx="15">
                <c:v>-0.2</c:v>
              </c:pt>
              <c:pt idx="16">
                <c:v>0</c:v>
              </c:pt>
              <c:pt idx="17">
                <c:v>0.2</c:v>
              </c:pt>
              <c:pt idx="18">
                <c:v>-0.2</c:v>
              </c:pt>
              <c:pt idx="19">
                <c:v>0</c:v>
              </c:pt>
              <c:pt idx="20">
                <c:v>0.2</c:v>
              </c:pt>
              <c:pt idx="21">
                <c:v>0</c:v>
              </c:pt>
              <c:pt idx="22">
                <c:v>-0.4</c:v>
              </c:pt>
              <c:pt idx="23">
                <c:v>-0.2</c:v>
              </c:pt>
              <c:pt idx="24">
                <c:v>0</c:v>
              </c:pt>
              <c:pt idx="25">
                <c:v>0.2</c:v>
              </c:pt>
              <c:pt idx="26">
                <c:v>0.4</c:v>
              </c:pt>
              <c:pt idx="27">
                <c:v>-0.30000000000000004</c:v>
              </c:pt>
              <c:pt idx="28">
                <c:v>-0.1</c:v>
              </c:pt>
              <c:pt idx="29">
                <c:v>0.1</c:v>
              </c:pt>
              <c:pt idx="30">
                <c:v>0.30000000000000004</c:v>
              </c:pt>
              <c:pt idx="31">
                <c:v>-0.2</c:v>
              </c:pt>
              <c:pt idx="32">
                <c:v>0</c:v>
              </c:pt>
              <c:pt idx="33">
                <c:v>0.2</c:v>
              </c:pt>
              <c:pt idx="34">
                <c:v>-0.2</c:v>
              </c:pt>
              <c:pt idx="35">
                <c:v>0</c:v>
              </c:pt>
              <c:pt idx="36">
                <c:v>0.2</c:v>
              </c:pt>
              <c:pt idx="37">
                <c:v>0</c:v>
              </c:pt>
              <c:pt idx="38">
                <c:v>-0.30000000000000004</c:v>
              </c:pt>
              <c:pt idx="39">
                <c:v>-0.1</c:v>
              </c:pt>
              <c:pt idx="40">
                <c:v>0.1</c:v>
              </c:pt>
              <c:pt idx="41">
                <c:v>0.30000000000000004</c:v>
              </c:pt>
              <c:pt idx="42">
                <c:v>-0.30000000000000004</c:v>
              </c:pt>
              <c:pt idx="43">
                <c:v>-0.1</c:v>
              </c:pt>
              <c:pt idx="44">
                <c:v>0.1</c:v>
              </c:pt>
              <c:pt idx="45">
                <c:v>0.30000000000000004</c:v>
              </c:pt>
              <c:pt idx="46">
                <c:v>-0.1</c:v>
              </c:pt>
              <c:pt idx="47">
                <c:v>0.1</c:v>
              </c:pt>
              <c:pt idx="48">
                <c:v>-0.5</c:v>
              </c:pt>
              <c:pt idx="49">
                <c:v>-0.30000000000000004</c:v>
              </c:pt>
              <c:pt idx="50">
                <c:v>-0.1</c:v>
              </c:pt>
              <c:pt idx="51">
                <c:v>0.1</c:v>
              </c:pt>
              <c:pt idx="52">
                <c:v>0.30000000000000004</c:v>
              </c:pt>
              <c:pt idx="53">
                <c:v>0.5</c:v>
              </c:pt>
              <c:pt idx="54">
                <c:v>-0.1</c:v>
              </c:pt>
              <c:pt idx="55">
                <c:v>0.1</c:v>
              </c:pt>
              <c:pt idx="56">
                <c:v>-0.30000000000000004</c:v>
              </c:pt>
              <c:pt idx="57">
                <c:v>-0.1</c:v>
              </c:pt>
              <c:pt idx="58">
                <c:v>0.1</c:v>
              </c:pt>
              <c:pt idx="59">
                <c:v>0.30000000000000004</c:v>
              </c:pt>
              <c:pt idx="60">
                <c:v>-0.1</c:v>
              </c:pt>
              <c:pt idx="61">
                <c:v>0.1</c:v>
              </c:pt>
              <c:pt idx="62">
                <c:v>-0.1</c:v>
              </c:pt>
              <c:pt idx="63">
                <c:v>0.1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-0.1</c:v>
              </c:pt>
              <c:pt idx="69">
                <c:v>0.1</c:v>
              </c:pt>
              <c:pt idx="70">
                <c:v>-0.30000000000000004</c:v>
              </c:pt>
              <c:pt idx="71">
                <c:v>-0.1</c:v>
              </c:pt>
              <c:pt idx="72">
                <c:v>0.1</c:v>
              </c:pt>
              <c:pt idx="73">
                <c:v>0.30000000000000004</c:v>
              </c:pt>
              <c:pt idx="74">
                <c:v>0</c:v>
              </c:pt>
              <c:pt idx="75">
                <c:v>0</c:v>
              </c:pt>
              <c:pt idx="76">
                <c:v>-0.1</c:v>
              </c:pt>
              <c:pt idx="77">
                <c:v>0.1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2-CC3D-4226-95FC-8C3478FD88DB}"/>
            </c:ext>
          </c:extLst>
        </c:ser>
        <c:ser>
          <c:idx val="1"/>
          <c:order val="1"/>
          <c:spPr>
            <a:ln w="19050">
              <a:noFill/>
            </a:ln>
          </c:spPr>
          <c:marker>
            <c:symbol val="x"/>
            <c:size val="5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xVal>
            <c:numLit>
              <c:formatCode>General</c:formatCode>
              <c:ptCount val="2"/>
              <c:pt idx="0">
                <c:v>65</c:v>
              </c:pt>
              <c:pt idx="1">
                <c:v>76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CC3D-4226-95FC-8C3478FD88DB}"/>
            </c:ext>
          </c:extLst>
        </c:ser>
        <c:ser>
          <c:idx val="2"/>
          <c:order val="2"/>
          <c:spPr>
            <a:ln w="19050">
              <a:noFill/>
            </a:ln>
          </c:spPr>
          <c:marker>
            <c:symbol val="star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xVal>
            <c:numLit>
              <c:formatCode>General</c:formatCode>
              <c:ptCount val="2"/>
              <c:pt idx="0">
                <c:v>88</c:v>
              </c:pt>
              <c:pt idx="1">
                <c:v>146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CC3D-4226-95FC-8C3478FD88DB}"/>
            </c:ext>
          </c:extLst>
        </c:ser>
        <c:ser>
          <c:idx val="3"/>
          <c:order val="3"/>
          <c:spPr>
            <a:ln w="25400">
              <a:solidFill>
                <a:srgbClr val="000000"/>
              </a:solidFill>
              <a:prstDash val="solid"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4</c:v>
              </c:pt>
              <c:pt idx="1">
                <c:v>15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CC3D-4226-95FC-8C3478FD88DB}"/>
            </c:ext>
          </c:extLst>
        </c:ser>
        <c:ser>
          <c:idx val="4"/>
          <c:order val="4"/>
          <c:spPr>
            <a:ln w="25400">
              <a:solidFill>
                <a:srgbClr val="000000"/>
              </a:solidFill>
              <a:prstDash val="solid"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31</c:v>
              </c:pt>
              <c:pt idx="1">
                <c:v>54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6-CC3D-4226-95FC-8C3478FD88DB}"/>
            </c:ext>
          </c:extLst>
        </c:ser>
        <c:ser>
          <c:idx val="5"/>
          <c:order val="5"/>
          <c:spPr>
            <a:ln w="25400">
              <a:solidFill>
                <a:srgbClr val="000000"/>
              </a:solidFill>
              <a:prstDash val="solid"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23</c:v>
              </c:pt>
              <c:pt idx="1">
                <c:v>23</c:v>
              </c:pt>
            </c:numLit>
          </c:xVal>
          <c:yVal>
            <c:numLit>
              <c:formatCode>General</c:formatCode>
              <c:ptCount val="2"/>
              <c:pt idx="0">
                <c:v>-0.5</c:v>
              </c:pt>
              <c:pt idx="1">
                <c:v>0.5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7-CC3D-4226-95FC-8C3478FD88DB}"/>
            </c:ext>
          </c:extLst>
        </c:ser>
        <c:ser>
          <c:idx val="6"/>
          <c:order val="6"/>
          <c:tx>
            <c:v>Box</c:v>
          </c:tx>
          <c:spPr>
            <a:ln w="25400">
              <a:solidFill>
                <a:srgbClr val="000000"/>
              </a:solidFill>
              <a:prstDash val="solid"/>
            </a:ln>
            <a:effectLst/>
          </c:spPr>
          <c:marker>
            <c:symbol val="none"/>
          </c:marker>
          <c:xVal>
            <c:numLit>
              <c:formatCode>General</c:formatCode>
              <c:ptCount val="11"/>
              <c:pt idx="0">
                <c:v>15</c:v>
              </c:pt>
              <c:pt idx="1">
                <c:v>21</c:v>
              </c:pt>
              <c:pt idx="2">
                <c:v>23</c:v>
              </c:pt>
              <c:pt idx="3">
                <c:v>24</c:v>
              </c:pt>
              <c:pt idx="4">
                <c:v>31</c:v>
              </c:pt>
              <c:pt idx="5">
                <c:v>31</c:v>
              </c:pt>
              <c:pt idx="6">
                <c:v>24</c:v>
              </c:pt>
              <c:pt idx="7">
                <c:v>23</c:v>
              </c:pt>
              <c:pt idx="8">
                <c:v>21</c:v>
              </c:pt>
              <c:pt idx="9">
                <c:v>15</c:v>
              </c:pt>
              <c:pt idx="10">
                <c:v>15</c:v>
              </c:pt>
            </c:numLit>
          </c:xVal>
          <c:yVal>
            <c:numLit>
              <c:formatCode>General</c:formatCode>
              <c:ptCount val="11"/>
              <c:pt idx="0">
                <c:v>1</c:v>
              </c:pt>
              <c:pt idx="1">
                <c:v>1</c:v>
              </c:pt>
              <c:pt idx="2">
                <c:v>0.5</c:v>
              </c:pt>
              <c:pt idx="3">
                <c:v>1</c:v>
              </c:pt>
              <c:pt idx="4">
                <c:v>1</c:v>
              </c:pt>
              <c:pt idx="5">
                <c:v>-1</c:v>
              </c:pt>
              <c:pt idx="6">
                <c:v>-1</c:v>
              </c:pt>
              <c:pt idx="7">
                <c:v>-0.5</c:v>
              </c:pt>
              <c:pt idx="8">
                <c:v>-1</c:v>
              </c:pt>
              <c:pt idx="9">
                <c:v>-1</c:v>
              </c:pt>
              <c:pt idx="10">
                <c:v>1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8-CC3D-4226-95FC-8C3478FD88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1465512"/>
        <c:axId val="711457968"/>
      </c:scatterChart>
      <c:valAx>
        <c:axId val="711465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CK (U/L)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11457968"/>
        <c:crossesAt val="-2.5"/>
        <c:crossBetween val="midCat"/>
      </c:valAx>
      <c:valAx>
        <c:axId val="7114579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one"/>
        <c:spPr>
          <a:ln w="25400">
            <a:noFill/>
          </a:ln>
        </c:spPr>
        <c:crossAx val="711465512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Distribution of CK (U/L)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2.8645833333333332E-2"/>
          <c:y val="5.2380952380952382E-2"/>
          <c:w val="0.75"/>
          <c:h val="0.89523809523809528"/>
        </c:manualLayout>
      </c:layout>
      <c:scatterChart>
        <c:scatterStyle val="lineMarker"/>
        <c:varyColors val="0"/>
        <c:ser>
          <c:idx val="0"/>
          <c:order val="0"/>
          <c:tx>
            <c:v>Observed distribution</c:v>
          </c:tx>
          <c:spPr>
            <a:ln w="25400" cap="rnd" cmpd="sng" algn="ctr">
              <a:solidFill>
                <a:srgbClr val="000099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Lit>
              <c:formatCode>General</c:formatCode>
              <c:ptCount val="61"/>
              <c:pt idx="0">
                <c:v>4</c:v>
              </c:pt>
              <c:pt idx="1">
                <c:v>4</c:v>
              </c:pt>
              <c:pt idx="2">
                <c:v>11.1</c:v>
              </c:pt>
              <c:pt idx="3">
                <c:v>11.1</c:v>
              </c:pt>
              <c:pt idx="4">
                <c:v>11.1</c:v>
              </c:pt>
              <c:pt idx="5">
                <c:v>18.2</c:v>
              </c:pt>
              <c:pt idx="6">
                <c:v>18.2</c:v>
              </c:pt>
              <c:pt idx="7">
                <c:v>18.2</c:v>
              </c:pt>
              <c:pt idx="8">
                <c:v>25.299999999999997</c:v>
              </c:pt>
              <c:pt idx="9">
                <c:v>25.299999999999997</c:v>
              </c:pt>
              <c:pt idx="10">
                <c:v>25.299999999999997</c:v>
              </c:pt>
              <c:pt idx="11">
                <c:v>32.4</c:v>
              </c:pt>
              <c:pt idx="12">
                <c:v>32.4</c:v>
              </c:pt>
              <c:pt idx="13">
                <c:v>32.4</c:v>
              </c:pt>
              <c:pt idx="14">
                <c:v>39.5</c:v>
              </c:pt>
              <c:pt idx="15">
                <c:v>39.5</c:v>
              </c:pt>
              <c:pt idx="16">
                <c:v>39.5</c:v>
              </c:pt>
              <c:pt idx="17">
                <c:v>46.599999999999994</c:v>
              </c:pt>
              <c:pt idx="18">
                <c:v>46.599999999999994</c:v>
              </c:pt>
              <c:pt idx="19">
                <c:v>46.599999999999994</c:v>
              </c:pt>
              <c:pt idx="20">
                <c:v>53.699999999999996</c:v>
              </c:pt>
              <c:pt idx="21">
                <c:v>53.699999999999996</c:v>
              </c:pt>
              <c:pt idx="22">
                <c:v>53.699999999999996</c:v>
              </c:pt>
              <c:pt idx="23">
                <c:v>60.8</c:v>
              </c:pt>
              <c:pt idx="24">
                <c:v>60.8</c:v>
              </c:pt>
              <c:pt idx="25">
                <c:v>60.8</c:v>
              </c:pt>
              <c:pt idx="26">
                <c:v>67.899999999999991</c:v>
              </c:pt>
              <c:pt idx="27">
                <c:v>67.899999999999991</c:v>
              </c:pt>
              <c:pt idx="28">
                <c:v>67.899999999999991</c:v>
              </c:pt>
              <c:pt idx="29">
                <c:v>75</c:v>
              </c:pt>
              <c:pt idx="30">
                <c:v>75</c:v>
              </c:pt>
              <c:pt idx="31">
                <c:v>75</c:v>
              </c:pt>
              <c:pt idx="32">
                <c:v>82.1</c:v>
              </c:pt>
              <c:pt idx="33">
                <c:v>82.1</c:v>
              </c:pt>
              <c:pt idx="34">
                <c:v>82.1</c:v>
              </c:pt>
              <c:pt idx="35">
                <c:v>89.199999999999989</c:v>
              </c:pt>
              <c:pt idx="36">
                <c:v>89.199999999999989</c:v>
              </c:pt>
              <c:pt idx="37">
                <c:v>89.199999999999989</c:v>
              </c:pt>
              <c:pt idx="38">
                <c:v>96.3</c:v>
              </c:pt>
              <c:pt idx="39">
                <c:v>96.3</c:v>
              </c:pt>
              <c:pt idx="40">
                <c:v>96.3</c:v>
              </c:pt>
              <c:pt idx="41">
                <c:v>103.39999999999999</c:v>
              </c:pt>
              <c:pt idx="42">
                <c:v>103.39999999999999</c:v>
              </c:pt>
              <c:pt idx="43">
                <c:v>103.39999999999999</c:v>
              </c:pt>
              <c:pt idx="44">
                <c:v>110.5</c:v>
              </c:pt>
              <c:pt idx="45">
                <c:v>110.5</c:v>
              </c:pt>
              <c:pt idx="46">
                <c:v>110.5</c:v>
              </c:pt>
              <c:pt idx="47">
                <c:v>117.6</c:v>
              </c:pt>
              <c:pt idx="48">
                <c:v>117.6</c:v>
              </c:pt>
              <c:pt idx="49">
                <c:v>117.6</c:v>
              </c:pt>
              <c:pt idx="50">
                <c:v>124.69999999999999</c:v>
              </c:pt>
              <c:pt idx="51">
                <c:v>124.69999999999999</c:v>
              </c:pt>
              <c:pt idx="52">
                <c:v>124.69999999999999</c:v>
              </c:pt>
              <c:pt idx="53">
                <c:v>131.79999999999998</c:v>
              </c:pt>
              <c:pt idx="54">
                <c:v>131.79999999999998</c:v>
              </c:pt>
              <c:pt idx="55">
                <c:v>131.79999999999998</c:v>
              </c:pt>
              <c:pt idx="56">
                <c:v>138.9</c:v>
              </c:pt>
              <c:pt idx="57">
                <c:v>138.9</c:v>
              </c:pt>
              <c:pt idx="58">
                <c:v>138.9</c:v>
              </c:pt>
              <c:pt idx="59">
                <c:v>146</c:v>
              </c:pt>
              <c:pt idx="60">
                <c:v>146</c:v>
              </c:pt>
            </c:numLit>
          </c:xVal>
          <c:yVal>
            <c:numLit>
              <c:formatCode>General</c:formatCode>
              <c:ptCount val="61"/>
              <c:pt idx="0">
                <c:v>0</c:v>
              </c:pt>
              <c:pt idx="1">
                <c:v>9</c:v>
              </c:pt>
              <c:pt idx="2">
                <c:v>9</c:v>
              </c:pt>
              <c:pt idx="3">
                <c:v>0</c:v>
              </c:pt>
              <c:pt idx="4">
                <c:v>25</c:v>
              </c:pt>
              <c:pt idx="5">
                <c:v>25</c:v>
              </c:pt>
              <c:pt idx="6">
                <c:v>0</c:v>
              </c:pt>
              <c:pt idx="7">
                <c:v>20</c:v>
              </c:pt>
              <c:pt idx="8">
                <c:v>20</c:v>
              </c:pt>
              <c:pt idx="9">
                <c:v>0</c:v>
              </c:pt>
              <c:pt idx="10">
                <c:v>13</c:v>
              </c:pt>
              <c:pt idx="11">
                <c:v>13</c:v>
              </c:pt>
              <c:pt idx="12">
                <c:v>0</c:v>
              </c:pt>
              <c:pt idx="13">
                <c:v>8</c:v>
              </c:pt>
              <c:pt idx="14">
                <c:v>8</c:v>
              </c:pt>
              <c:pt idx="15">
                <c:v>0</c:v>
              </c:pt>
              <c:pt idx="16">
                <c:v>4</c:v>
              </c:pt>
              <c:pt idx="17">
                <c:v>4</c:v>
              </c:pt>
              <c:pt idx="18">
                <c:v>0</c:v>
              </c:pt>
              <c:pt idx="19">
                <c:v>3</c:v>
              </c:pt>
              <c:pt idx="20">
                <c:v>3</c:v>
              </c:pt>
              <c:pt idx="21">
                <c:v>0</c:v>
              </c:pt>
              <c:pt idx="22">
                <c:v>1</c:v>
              </c:pt>
              <c:pt idx="23">
                <c:v>1</c:v>
              </c:pt>
              <c:pt idx="24">
                <c:v>0</c:v>
              </c:pt>
              <c:pt idx="25">
                <c:v>1</c:v>
              </c:pt>
              <c:pt idx="26">
                <c:v>1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1</c:v>
              </c:pt>
              <c:pt idx="32">
                <c:v>1</c:v>
              </c:pt>
              <c:pt idx="33">
                <c:v>0</c:v>
              </c:pt>
              <c:pt idx="34">
                <c:v>1</c:v>
              </c:pt>
              <c:pt idx="35">
                <c:v>1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1</c:v>
              </c:pt>
              <c:pt idx="59">
                <c:v>1</c:v>
              </c:pt>
              <c:pt idx="60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2-A1BE-4DAA-AE41-B4CF63F76459}"/>
            </c:ext>
          </c:extLst>
        </c:ser>
        <c:ser>
          <c:idx val="1"/>
          <c:order val="1"/>
          <c:tx>
            <c:v>Fitted distribution</c:v>
          </c:tx>
          <c:spPr>
            <a:ln w="25400" cap="rnd" cmpd="sng" algn="ctr">
              <a:solidFill>
                <a:srgbClr val="FF00FF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Lit>
              <c:formatCode>General</c:formatCode>
              <c:ptCount val="51"/>
              <c:pt idx="0">
                <c:v>4</c:v>
              </c:pt>
              <c:pt idx="1">
                <c:v>6.84</c:v>
              </c:pt>
              <c:pt idx="2">
                <c:v>9.68</c:v>
              </c:pt>
              <c:pt idx="3">
                <c:v>12.52</c:v>
              </c:pt>
              <c:pt idx="4">
                <c:v>15.36</c:v>
              </c:pt>
              <c:pt idx="5">
                <c:v>18.2</c:v>
              </c:pt>
              <c:pt idx="6">
                <c:v>21.04</c:v>
              </c:pt>
              <c:pt idx="7">
                <c:v>23.88</c:v>
              </c:pt>
              <c:pt idx="8">
                <c:v>26.72</c:v>
              </c:pt>
              <c:pt idx="9">
                <c:v>29.56</c:v>
              </c:pt>
              <c:pt idx="10">
                <c:v>32.4</c:v>
              </c:pt>
              <c:pt idx="11">
                <c:v>35.239999999999995</c:v>
              </c:pt>
              <c:pt idx="12">
                <c:v>38.08</c:v>
              </c:pt>
              <c:pt idx="13">
                <c:v>40.92</c:v>
              </c:pt>
              <c:pt idx="14">
                <c:v>43.76</c:v>
              </c:pt>
              <c:pt idx="15">
                <c:v>46.599999999999994</c:v>
              </c:pt>
              <c:pt idx="16">
                <c:v>49.44</c:v>
              </c:pt>
              <c:pt idx="17">
                <c:v>52.28</c:v>
              </c:pt>
              <c:pt idx="18">
                <c:v>55.12</c:v>
              </c:pt>
              <c:pt idx="19">
                <c:v>57.959999999999994</c:v>
              </c:pt>
              <c:pt idx="20">
                <c:v>60.8</c:v>
              </c:pt>
              <c:pt idx="21">
                <c:v>63.64</c:v>
              </c:pt>
              <c:pt idx="22">
                <c:v>66.47999999999999</c:v>
              </c:pt>
              <c:pt idx="23">
                <c:v>69.319999999999993</c:v>
              </c:pt>
              <c:pt idx="24">
                <c:v>72.16</c:v>
              </c:pt>
              <c:pt idx="25">
                <c:v>75</c:v>
              </c:pt>
              <c:pt idx="26">
                <c:v>77.84</c:v>
              </c:pt>
              <c:pt idx="27">
                <c:v>80.679999999999993</c:v>
              </c:pt>
              <c:pt idx="28">
                <c:v>83.52</c:v>
              </c:pt>
              <c:pt idx="29">
                <c:v>86.36</c:v>
              </c:pt>
              <c:pt idx="30">
                <c:v>89.199999999999989</c:v>
              </c:pt>
              <c:pt idx="31">
                <c:v>92.039999999999992</c:v>
              </c:pt>
              <c:pt idx="32">
                <c:v>94.88</c:v>
              </c:pt>
              <c:pt idx="33">
                <c:v>97.72</c:v>
              </c:pt>
              <c:pt idx="34">
                <c:v>100.56</c:v>
              </c:pt>
              <c:pt idx="35">
                <c:v>103.39999999999999</c:v>
              </c:pt>
              <c:pt idx="36">
                <c:v>106.24</c:v>
              </c:pt>
              <c:pt idx="37">
                <c:v>109.08</c:v>
              </c:pt>
              <c:pt idx="38">
                <c:v>111.91999999999999</c:v>
              </c:pt>
              <c:pt idx="39">
                <c:v>114.75999999999999</c:v>
              </c:pt>
              <c:pt idx="40">
                <c:v>117.6</c:v>
              </c:pt>
              <c:pt idx="41">
                <c:v>120.44</c:v>
              </c:pt>
              <c:pt idx="42">
                <c:v>123.28</c:v>
              </c:pt>
              <c:pt idx="43">
                <c:v>126.11999999999999</c:v>
              </c:pt>
              <c:pt idx="44">
                <c:v>128.95999999999998</c:v>
              </c:pt>
              <c:pt idx="45">
                <c:v>131.79999999999998</c:v>
              </c:pt>
              <c:pt idx="46">
                <c:v>134.63999999999999</c:v>
              </c:pt>
              <c:pt idx="47">
                <c:v>137.47999999999999</c:v>
              </c:pt>
              <c:pt idx="48">
                <c:v>140.32</c:v>
              </c:pt>
              <c:pt idx="49">
                <c:v>143.16</c:v>
              </c:pt>
              <c:pt idx="50">
                <c:v>146</c:v>
              </c:pt>
            </c:numLit>
          </c:xVal>
          <c:yVal>
            <c:numLit>
              <c:formatCode>General</c:formatCode>
              <c:ptCount val="51"/>
              <c:pt idx="0">
                <c:v>12.925141282367136</c:v>
              </c:pt>
              <c:pt idx="1">
                <c:v>15.107312603868264</c:v>
              </c:pt>
              <c:pt idx="2">
                <c:v>17.29074688026947</c:v>
              </c:pt>
              <c:pt idx="3">
                <c:v>19.378265912959296</c:v>
              </c:pt>
              <c:pt idx="4">
                <c:v>21.266238959201416</c:v>
              </c:pt>
              <c:pt idx="5">
                <c:v>22.852887859049588</c:v>
              </c:pt>
              <c:pt idx="6">
                <c:v>24.047288184660811</c:v>
              </c:pt>
              <c:pt idx="7">
                <c:v>24.777971443401896</c:v>
              </c:pt>
              <c:pt idx="8">
                <c:v>25</c:v>
              </c:pt>
              <c:pt idx="9">
                <c:v>24.699541403950573</c:v>
              </c:pt>
              <c:pt idx="10">
                <c:v>23.895294723218949</c:v>
              </c:pt>
              <c:pt idx="11">
                <c:v>22.63656439671227</c:v>
              </c:pt>
              <c:pt idx="12">
                <c:v>20.998257463343954</c:v>
              </c:pt>
              <c:pt idx="13">
                <c:v>19.073509923757985</c:v>
              </c:pt>
              <c:pt idx="14">
                <c:v>16.964950759432845</c:v>
              </c:pt>
              <c:pt idx="15">
                <c:v>14.775738887878644</c:v>
              </c:pt>
              <c:pt idx="16">
                <c:v>12.601447449111268</c:v>
              </c:pt>
              <c:pt idx="17">
                <c:v>10.523647149591872</c:v>
              </c:pt>
              <c:pt idx="18">
                <c:v>8.6057107356062161</c:v>
              </c:pt>
              <c:pt idx="19">
                <c:v>6.8909933451327126</c:v>
              </c:pt>
              <c:pt idx="20">
                <c:v>5.4032061488714849</c:v>
              </c:pt>
              <c:pt idx="21">
                <c:v>4.1485455707873848</c:v>
              </c:pt>
              <c:pt idx="22">
                <c:v>3.1189959667875762</c:v>
              </c:pt>
              <c:pt idx="23">
                <c:v>2.2961929637282021</c:v>
              </c:pt>
              <c:pt idx="24">
                <c:v>1.6552994507768384</c:v>
              </c:pt>
              <c:pt idx="25">
                <c:v>1.1684748809020404</c:v>
              </c:pt>
              <c:pt idx="26">
                <c:v>0.80767531715175811</c:v>
              </c:pt>
              <c:pt idx="27">
                <c:v>0.54667455696358902</c:v>
              </c:pt>
              <c:pt idx="28">
                <c:v>0.36232269078191304</c:v>
              </c:pt>
              <c:pt idx="29">
                <c:v>0.23514558272067465</c:v>
              </c:pt>
              <c:pt idx="30">
                <c:v>0.14943514082616147</c:v>
              </c:pt>
              <c:pt idx="31">
                <c:v>9.2991503627949224E-2</c:v>
              </c:pt>
              <c:pt idx="32">
                <c:v>5.6664155885202419E-2</c:v>
              </c:pt>
              <c:pt idx="33">
                <c:v>3.3810235636323474E-2</c:v>
              </c:pt>
              <c:pt idx="34">
                <c:v>1.9754343081459461E-2</c:v>
              </c:pt>
              <c:pt idx="35">
                <c:v>1.1301903820498969E-2</c:v>
              </c:pt>
              <c:pt idx="36">
                <c:v>6.3316258383802233E-3</c:v>
              </c:pt>
              <c:pt idx="37">
                <c:v>3.4733895940373977E-3</c:v>
              </c:pt>
              <c:pt idx="38">
                <c:v>1.8658055281908334E-3</c:v>
              </c:pt>
              <c:pt idx="39">
                <c:v>9.8141766935608363E-4</c:v>
              </c:pt>
              <c:pt idx="40">
                <c:v>5.0549398299145872E-4</c:v>
              </c:pt>
              <c:pt idx="41">
                <c:v>2.5494865709559952E-4</c:v>
              </c:pt>
              <c:pt idx="42">
                <c:v>1.2591112013604771E-4</c:v>
              </c:pt>
              <c:pt idx="43">
                <c:v>6.0890573835510137E-5</c:v>
              </c:pt>
              <c:pt idx="44">
                <c:v>2.8834383264398505E-5</c:v>
              </c:pt>
              <c:pt idx="45">
                <c:v>1.3370445780028638E-5</c:v>
              </c:pt>
              <c:pt idx="46">
                <c:v>6.0709370286934657E-6</c:v>
              </c:pt>
              <c:pt idx="47">
                <c:v>2.699231848950101E-6</c:v>
              </c:pt>
              <c:pt idx="48">
                <c:v>1.1751661454083676E-6</c:v>
              </c:pt>
              <c:pt idx="49">
                <c:v>5.0099451855250622E-7</c:v>
              </c:pt>
              <c:pt idx="50">
                <c:v>2.091420195078787E-7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A1BE-4DAA-AE41-B4CF63F76459}"/>
            </c:ext>
          </c:extLst>
        </c:ser>
        <c:ser>
          <c:idx val="2"/>
          <c:order val="2"/>
          <c:tx>
            <c:v>Reference limits</c:v>
          </c:tx>
          <c:spPr>
            <a:ln w="25400">
              <a:solidFill>
                <a:srgbClr val="0000FF"/>
              </a:solidFill>
              <a:prstDash val="solid"/>
            </a:ln>
            <a:effectLst/>
          </c:spPr>
          <c:marker>
            <c:symbol val="none"/>
          </c:marker>
          <c:dPt>
            <c:idx val="2"/>
            <c:bubble3D val="0"/>
            <c:spPr>
              <a:ln w="25400" cap="rnd" cmpd="sng" algn="ctr">
                <a:noFill/>
                <a:prstDash val="solid"/>
                <a:round/>
              </a:ln>
              <a:effectLst/>
              <a:extLst>
                <a:ext uri="{91240B29-F687-4F45-9708-019B960494DF}">
                  <a14:hiddenLine xmlns:a14="http://schemas.microsoft.com/office/drawing/2010/main" w="25400" cap="rnd" cmpd="sng" algn="ctr">
                    <a:solidFill>
                      <a:srgbClr val="0000FF"/>
                    </a:solidFill>
                    <a:prstDash val="solid"/>
                    <a:round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5-A1BE-4DAA-AE41-B4CF63F76459}"/>
              </c:ext>
            </c:extLst>
          </c:dPt>
          <c:xVal>
            <c:numLit>
              <c:formatCode>General</c:formatCode>
              <c:ptCount val="4"/>
              <c:pt idx="0">
                <c:v>7.1173198331541254</c:v>
              </c:pt>
              <c:pt idx="1">
                <c:v>7.1173198331541254</c:v>
              </c:pt>
              <c:pt idx="2">
                <c:v>81.160170000306081</c:v>
              </c:pt>
              <c:pt idx="3">
                <c:v>81.160170000306081</c:v>
              </c:pt>
            </c:numLit>
          </c:xVal>
          <c:yVal>
            <c:numLit>
              <c:formatCode>General</c:formatCode>
              <c:ptCount val="4"/>
              <c:pt idx="0">
                <c:v>0</c:v>
              </c:pt>
              <c:pt idx="1">
                <c:v>25</c:v>
              </c:pt>
              <c:pt idx="2">
                <c:v>0</c:v>
              </c:pt>
              <c:pt idx="3">
                <c:v>25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A1BE-4DAA-AE41-B4CF63F76459}"/>
            </c:ext>
          </c:extLst>
        </c:ser>
        <c:ser>
          <c:idx val="3"/>
          <c:order val="3"/>
          <c:tx>
            <c:v>90% CI</c:v>
          </c:tx>
          <c:spPr>
            <a:ln w="12700">
              <a:solidFill>
                <a:srgbClr val="333333"/>
              </a:solidFill>
              <a:prstDash val="sysDash"/>
            </a:ln>
          </c:spPr>
          <c:marker>
            <c:symbol val="none"/>
          </c:marker>
          <c:dPt>
            <c:idx val="4"/>
            <c:bubble3D val="0"/>
            <c:spPr>
              <a:ln w="12700" cap="rnd" cmpd="sng" algn="ctr">
                <a:noFill/>
                <a:prstDash val="sysDash"/>
                <a:round/>
              </a:ln>
              <a:effectLst/>
              <a:extLst>
                <a:ext uri="{91240B29-F687-4F45-9708-019B960494DF}">
                  <a14:hiddenLine xmlns:a14="http://schemas.microsoft.com/office/drawing/2010/main" w="12700" cap="rnd" cmpd="sng" algn="ctr">
                    <a:solidFill>
                      <a:srgbClr val="333333"/>
                    </a:solidFill>
                    <a:prstDash val="sysDash"/>
                    <a:round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7-A1BE-4DAA-AE41-B4CF63F76459}"/>
              </c:ext>
            </c:extLst>
          </c:dPt>
          <c:xVal>
            <c:numLit>
              <c:formatCode>General</c:formatCode>
              <c:ptCount val="8"/>
              <c:pt idx="0">
                <c:v>6.0162402451887314</c:v>
              </c:pt>
              <c:pt idx="1">
                <c:v>6.0162402451887314</c:v>
              </c:pt>
              <c:pt idx="2">
                <c:v>8.493927765089353</c:v>
              </c:pt>
              <c:pt idx="3">
                <c:v>8.493927765089353</c:v>
              </c:pt>
              <c:pt idx="4">
                <c:v>63.394869420367939</c:v>
              </c:pt>
              <c:pt idx="5">
                <c:v>63.394869420367939</c:v>
              </c:pt>
              <c:pt idx="6">
                <c:v>100.40527338865746</c:v>
              </c:pt>
              <c:pt idx="7">
                <c:v>100.40527338865746</c:v>
              </c:pt>
            </c:numLit>
          </c:xVal>
          <c:yVal>
            <c:numLit>
              <c:formatCode>General</c:formatCode>
              <c:ptCount val="8"/>
              <c:pt idx="0">
                <c:v>0</c:v>
              </c:pt>
              <c:pt idx="1">
                <c:v>25</c:v>
              </c:pt>
              <c:pt idx="2">
                <c:v>25</c:v>
              </c:pt>
              <c:pt idx="3">
                <c:v>0</c:v>
              </c:pt>
              <c:pt idx="4">
                <c:v>0</c:v>
              </c:pt>
              <c:pt idx="5">
                <c:v>25</c:v>
              </c:pt>
              <c:pt idx="6">
                <c:v>25</c:v>
              </c:pt>
              <c:pt idx="7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6-A1BE-4DAA-AE41-B4CF63F764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1467808"/>
        <c:axId val="711466824"/>
      </c:scatterChart>
      <c:valAx>
        <c:axId val="711467808"/>
        <c:scaling>
          <c:orientation val="minMax"/>
          <c:max val="160"/>
          <c:min val="3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CK (U/L)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11466824"/>
        <c:crosses val="autoZero"/>
        <c:crossBetween val="midCat"/>
      </c:valAx>
      <c:valAx>
        <c:axId val="71146682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Count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11467808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overlay val="0"/>
    </c:legend>
    <c:plotVisOnly val="1"/>
    <c:dispBlanksAs val="gap"/>
    <c:showDLblsOverMax val="0"/>
  </c:chart>
  <c:spPr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QQ-Plot of CK (U/L)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>
              <a:noFill/>
            </a:ln>
            <a:effectLst/>
          </c:spPr>
          <c:marker>
            <c:symbol val="circle"/>
            <c:size val="3"/>
            <c:spPr>
              <a:noFill/>
              <a:ln>
                <a:solidFill>
                  <a:srgbClr val="808080"/>
                </a:solidFill>
                <a:prstDash val="solid"/>
              </a:ln>
            </c:spPr>
          </c:marker>
          <c:trendline>
            <c:spPr>
              <a:ln w="12700">
                <a:solidFill>
                  <a:srgbClr val="FF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Lit>
              <c:formatCode>General</c:formatCode>
              <c:ptCount val="87"/>
              <c:pt idx="0">
                <c:v>4</c:v>
              </c:pt>
              <c:pt idx="1">
                <c:v>5</c:v>
              </c:pt>
              <c:pt idx="2">
                <c:v>6</c:v>
              </c:pt>
              <c:pt idx="3">
                <c:v>8</c:v>
              </c:pt>
              <c:pt idx="4">
                <c:v>10</c:v>
              </c:pt>
              <c:pt idx="5">
                <c:v>10</c:v>
              </c:pt>
              <c:pt idx="6">
                <c:v>11</c:v>
              </c:pt>
              <c:pt idx="7">
                <c:v>11</c:v>
              </c:pt>
              <c:pt idx="8">
                <c:v>11</c:v>
              </c:pt>
              <c:pt idx="9">
                <c:v>12</c:v>
              </c:pt>
              <c:pt idx="10">
                <c:v>12</c:v>
              </c:pt>
              <c:pt idx="11">
                <c:v>12</c:v>
              </c:pt>
              <c:pt idx="12">
                <c:v>12</c:v>
              </c:pt>
              <c:pt idx="13">
                <c:v>12</c:v>
              </c:pt>
              <c:pt idx="14">
                <c:v>12</c:v>
              </c:pt>
              <c:pt idx="15">
                <c:v>13</c:v>
              </c:pt>
              <c:pt idx="16">
                <c:v>13</c:v>
              </c:pt>
              <c:pt idx="17">
                <c:v>13</c:v>
              </c:pt>
              <c:pt idx="18">
                <c:v>14</c:v>
              </c:pt>
              <c:pt idx="19">
                <c:v>14</c:v>
              </c:pt>
              <c:pt idx="20">
                <c:v>14</c:v>
              </c:pt>
              <c:pt idx="21">
                <c:v>15</c:v>
              </c:pt>
              <c:pt idx="22">
                <c:v>16</c:v>
              </c:pt>
              <c:pt idx="23">
                <c:v>16</c:v>
              </c:pt>
              <c:pt idx="24">
                <c:v>16</c:v>
              </c:pt>
              <c:pt idx="25">
                <c:v>16</c:v>
              </c:pt>
              <c:pt idx="26">
                <c:v>16</c:v>
              </c:pt>
              <c:pt idx="27">
                <c:v>17</c:v>
              </c:pt>
              <c:pt idx="28">
                <c:v>17</c:v>
              </c:pt>
              <c:pt idx="29">
                <c:v>17</c:v>
              </c:pt>
              <c:pt idx="30">
                <c:v>17</c:v>
              </c:pt>
              <c:pt idx="31">
                <c:v>18</c:v>
              </c:pt>
              <c:pt idx="32">
                <c:v>18</c:v>
              </c:pt>
              <c:pt idx="33">
                <c:v>18</c:v>
              </c:pt>
              <c:pt idx="34">
                <c:v>20</c:v>
              </c:pt>
              <c:pt idx="35">
                <c:v>20</c:v>
              </c:pt>
              <c:pt idx="36">
                <c:v>20</c:v>
              </c:pt>
              <c:pt idx="37">
                <c:v>21</c:v>
              </c:pt>
              <c:pt idx="38">
                <c:v>22</c:v>
              </c:pt>
              <c:pt idx="39">
                <c:v>22</c:v>
              </c:pt>
              <c:pt idx="40">
                <c:v>22</c:v>
              </c:pt>
              <c:pt idx="41">
                <c:v>22</c:v>
              </c:pt>
              <c:pt idx="42">
                <c:v>23</c:v>
              </c:pt>
              <c:pt idx="43">
                <c:v>23</c:v>
              </c:pt>
              <c:pt idx="44">
                <c:v>23</c:v>
              </c:pt>
              <c:pt idx="45">
                <c:v>23</c:v>
              </c:pt>
              <c:pt idx="46">
                <c:v>24</c:v>
              </c:pt>
              <c:pt idx="47">
                <c:v>24</c:v>
              </c:pt>
              <c:pt idx="48">
                <c:v>25</c:v>
              </c:pt>
              <c:pt idx="49">
                <c:v>25</c:v>
              </c:pt>
              <c:pt idx="50">
                <c:v>25</c:v>
              </c:pt>
              <c:pt idx="51">
                <c:v>25</c:v>
              </c:pt>
              <c:pt idx="52">
                <c:v>25</c:v>
              </c:pt>
              <c:pt idx="53">
                <c:v>25</c:v>
              </c:pt>
              <c:pt idx="54">
                <c:v>26</c:v>
              </c:pt>
              <c:pt idx="55">
                <c:v>26</c:v>
              </c:pt>
              <c:pt idx="56">
                <c:v>27</c:v>
              </c:pt>
              <c:pt idx="57">
                <c:v>27</c:v>
              </c:pt>
              <c:pt idx="58">
                <c:v>27</c:v>
              </c:pt>
              <c:pt idx="59">
                <c:v>27</c:v>
              </c:pt>
              <c:pt idx="60">
                <c:v>28</c:v>
              </c:pt>
              <c:pt idx="61">
                <c:v>28</c:v>
              </c:pt>
              <c:pt idx="62">
                <c:v>29</c:v>
              </c:pt>
              <c:pt idx="63">
                <c:v>29</c:v>
              </c:pt>
              <c:pt idx="64">
                <c:v>30</c:v>
              </c:pt>
              <c:pt idx="65">
                <c:v>31</c:v>
              </c:pt>
              <c:pt idx="66">
                <c:v>32</c:v>
              </c:pt>
              <c:pt idx="67">
                <c:v>34</c:v>
              </c:pt>
              <c:pt idx="68">
                <c:v>35</c:v>
              </c:pt>
              <c:pt idx="69">
                <c:v>35</c:v>
              </c:pt>
              <c:pt idx="70">
                <c:v>36</c:v>
              </c:pt>
              <c:pt idx="71">
                <c:v>36</c:v>
              </c:pt>
              <c:pt idx="72">
                <c:v>36</c:v>
              </c:pt>
              <c:pt idx="73">
                <c:v>36</c:v>
              </c:pt>
              <c:pt idx="74">
                <c:v>38</c:v>
              </c:pt>
              <c:pt idx="75">
                <c:v>41</c:v>
              </c:pt>
              <c:pt idx="76">
                <c:v>43</c:v>
              </c:pt>
              <c:pt idx="77">
                <c:v>43</c:v>
              </c:pt>
              <c:pt idx="78">
                <c:v>44</c:v>
              </c:pt>
              <c:pt idx="79">
                <c:v>47</c:v>
              </c:pt>
              <c:pt idx="80">
                <c:v>49</c:v>
              </c:pt>
              <c:pt idx="81">
                <c:v>52</c:v>
              </c:pt>
              <c:pt idx="82">
                <c:v>54</c:v>
              </c:pt>
              <c:pt idx="83">
                <c:v>65</c:v>
              </c:pt>
              <c:pt idx="84">
                <c:v>76</c:v>
              </c:pt>
              <c:pt idx="85">
                <c:v>88</c:v>
              </c:pt>
              <c:pt idx="86">
                <c:v>146</c:v>
              </c:pt>
            </c:numLit>
          </c:xVal>
          <c:yVal>
            <c:numLit>
              <c:formatCode>General</c:formatCode>
              <c:ptCount val="87"/>
              <c:pt idx="0">
                <c:v>-2.4489672458533276</c:v>
              </c:pt>
              <c:pt idx="1">
                <c:v>-2.0830212826087258</c:v>
              </c:pt>
              <c:pt idx="2">
                <c:v>-1.8795317697667033</c:v>
              </c:pt>
              <c:pt idx="3">
                <c:v>-1.7330062615488429</c:v>
              </c:pt>
              <c:pt idx="4">
                <c:v>-1.6163568038199712</c:v>
              </c:pt>
              <c:pt idx="5">
                <c:v>-1.5182958711477827</c:v>
              </c:pt>
              <c:pt idx="6">
                <c:v>-1.432983809853809</c:v>
              </c:pt>
              <c:pt idx="7">
                <c:v>-1.3569877581830123</c:v>
              </c:pt>
              <c:pt idx="8">
                <c:v>-1.2881098230818395</c:v>
              </c:pt>
              <c:pt idx="9">
                <c:v>-1.2248536344905629</c:v>
              </c:pt>
              <c:pt idx="10">
                <c:v>-1.1661519677414784</c:v>
              </c:pt>
              <c:pt idx="11">
                <c:v>-1.111215398468782</c:v>
              </c:pt>
              <c:pt idx="12">
                <c:v>-1.0594425485673677</c:v>
              </c:pt>
              <c:pt idx="13">
                <c:v>-1.010364025045198</c:v>
              </c:pt>
              <c:pt idx="14">
                <c:v>-0.96360588942493208</c:v>
              </c:pt>
              <c:pt idx="15">
                <c:v>-0.91886499936745059</c:v>
              </c:pt>
              <c:pt idx="16">
                <c:v>-0.87589185983508089</c:v>
              </c:pt>
              <c:pt idx="17">
                <c:v>-0.83447838739500924</c:v>
              </c:pt>
              <c:pt idx="18">
                <c:v>-0.7944489837219052</c:v>
              </c:pt>
              <c:pt idx="19">
                <c:v>-0.75565389502414559</c:v>
              </c:pt>
              <c:pt idx="20">
                <c:v>-0.71796418595820355</c:v>
              </c:pt>
              <c:pt idx="21">
                <c:v>-0.68126787641547226</c:v>
              </c:pt>
              <c:pt idx="22">
                <c:v>-0.64546693066658523</c:v>
              </c:pt>
              <c:pt idx="23">
                <c:v>-0.61047488112387571</c:v>
              </c:pt>
              <c:pt idx="24">
                <c:v>-0.57621493131135404</c:v>
              </c:pt>
              <c:pt idx="25">
                <c:v>-0.54261842532509308</c:v>
              </c:pt>
              <c:pt idx="26">
                <c:v>-0.50962360082863845</c:v>
              </c:pt>
              <c:pt idx="27">
                <c:v>-0.47717456370852018</c:v>
              </c:pt>
              <c:pt idx="28">
                <c:v>-0.44522043766537656</c:v>
              </c:pt>
              <c:pt idx="29">
                <c:v>-0.41371465305055949</c:v>
              </c:pt>
              <c:pt idx="30">
                <c:v>-0.38261434739328182</c:v>
              </c:pt>
              <c:pt idx="31">
                <c:v>-0.3518798561284715</c:v>
              </c:pt>
              <c:pt idx="32">
                <c:v>-0.32147427660366423</c:v>
              </c:pt>
              <c:pt idx="33">
                <c:v>-0.29136309191608428</c:v>
              </c:pt>
              <c:pt idx="34">
                <c:v>-0.26151384379327924</c:v>
              </c:pt>
              <c:pt idx="35">
                <c:v>-0.23189584578660219</c:v>
              </c:pt>
              <c:pt idx="36">
                <c:v>-0.2024799296445278</c:v>
              </c:pt>
              <c:pt idx="37">
                <c:v>-0.17323821898051742</c:v>
              </c:pt>
              <c:pt idx="38">
                <c:v>-0.14414392532783379</c:v>
              </c:pt>
              <c:pt idx="39">
                <c:v>-0.11517116244059228</c:v>
              </c:pt>
              <c:pt idx="40">
                <c:v>-8.6294775300705839E-2</c:v>
              </c:pt>
              <c:pt idx="41">
                <c:v>-5.7490180757267487E-2</c:v>
              </c:pt>
              <c:pt idx="42">
                <c:v>-2.8733217083007002E-2</c:v>
              </c:pt>
              <c:pt idx="43">
                <c:v>0</c:v>
              </c:pt>
              <c:pt idx="44">
                <c:v>2.8733217083007002E-2</c:v>
              </c:pt>
              <c:pt idx="45">
                <c:v>5.7490180757267348E-2</c:v>
              </c:pt>
              <c:pt idx="46">
                <c:v>8.6294775300705978E-2</c:v>
              </c:pt>
              <c:pt idx="47">
                <c:v>0.11517116244059228</c:v>
              </c:pt>
              <c:pt idx="48">
                <c:v>0.14414392532783379</c:v>
              </c:pt>
              <c:pt idx="49">
                <c:v>0.17323821898051742</c:v>
              </c:pt>
              <c:pt idx="50">
                <c:v>0.2024799296445276</c:v>
              </c:pt>
              <c:pt idx="51">
                <c:v>0.23189584578660233</c:v>
              </c:pt>
              <c:pt idx="52">
                <c:v>0.26151384379327924</c:v>
              </c:pt>
              <c:pt idx="53">
                <c:v>0.29136309191608428</c:v>
              </c:pt>
              <c:pt idx="54">
                <c:v>0.32147427660366407</c:v>
              </c:pt>
              <c:pt idx="55">
                <c:v>0.35187985612847134</c:v>
              </c:pt>
              <c:pt idx="56">
                <c:v>0.38261434739328198</c:v>
              </c:pt>
              <c:pt idx="57">
                <c:v>0.41371465305055949</c:v>
              </c:pt>
              <c:pt idx="58">
                <c:v>0.44522043766537656</c:v>
              </c:pt>
              <c:pt idx="59">
                <c:v>0.47717456370852002</c:v>
              </c:pt>
              <c:pt idx="60">
                <c:v>0.50962360082863856</c:v>
              </c:pt>
              <c:pt idx="61">
                <c:v>0.5426184253250933</c:v>
              </c:pt>
              <c:pt idx="62">
                <c:v>0.57621493131135404</c:v>
              </c:pt>
              <c:pt idx="63">
                <c:v>0.61047488112387571</c:v>
              </c:pt>
              <c:pt idx="64">
                <c:v>0.64546693066658478</c:v>
              </c:pt>
              <c:pt idx="65">
                <c:v>0.68126787641547237</c:v>
              </c:pt>
              <c:pt idx="66">
                <c:v>0.71796418595820355</c:v>
              </c:pt>
              <c:pt idx="67">
                <c:v>0.75565389502414559</c:v>
              </c:pt>
              <c:pt idx="68">
                <c:v>0.7944489837219052</c:v>
              </c:pt>
              <c:pt idx="69">
                <c:v>0.83447838739500924</c:v>
              </c:pt>
              <c:pt idx="70">
                <c:v>0.87589185983508044</c:v>
              </c:pt>
              <c:pt idx="71">
                <c:v>0.91886499936745059</c:v>
              </c:pt>
              <c:pt idx="72">
                <c:v>0.96360588942493208</c:v>
              </c:pt>
              <c:pt idx="73">
                <c:v>1.010364025045198</c:v>
              </c:pt>
              <c:pt idx="74">
                <c:v>1.0594425485673675</c:v>
              </c:pt>
              <c:pt idx="75">
                <c:v>1.1112153984687827</c:v>
              </c:pt>
              <c:pt idx="76">
                <c:v>1.1661519677414784</c:v>
              </c:pt>
              <c:pt idx="77">
                <c:v>1.2248536344905629</c:v>
              </c:pt>
              <c:pt idx="78">
                <c:v>1.2881098230818395</c:v>
              </c:pt>
              <c:pt idx="79">
                <c:v>1.3569877581830108</c:v>
              </c:pt>
              <c:pt idx="80">
                <c:v>1.432983809853807</c:v>
              </c:pt>
              <c:pt idx="81">
                <c:v>1.518295871147783</c:v>
              </c:pt>
              <c:pt idx="82">
                <c:v>1.6163568038199712</c:v>
              </c:pt>
              <c:pt idx="83">
                <c:v>1.7330062615488424</c:v>
              </c:pt>
              <c:pt idx="84">
                <c:v>1.8795317697667029</c:v>
              </c:pt>
              <c:pt idx="85">
                <c:v>2.0830212826087267</c:v>
              </c:pt>
              <c:pt idx="86">
                <c:v>2.448967245853328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F03B-46F2-A100-5910BB1E41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1406800"/>
        <c:axId val="711404832"/>
      </c:scatterChart>
      <c:valAx>
        <c:axId val="7114068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CK (U/L)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11404832"/>
        <c:crosses val="autoZero"/>
        <c:crossBetween val="midCat"/>
      </c:valAx>
      <c:valAx>
        <c:axId val="71140483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Expected Value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11406800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Distribution of CK (U/L)BoxCox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2.8645833333333332E-2"/>
          <c:y val="5.2380952380952382E-2"/>
          <c:w val="0.75"/>
          <c:h val="0.89523809523809528"/>
        </c:manualLayout>
      </c:layout>
      <c:scatterChart>
        <c:scatterStyle val="lineMarker"/>
        <c:varyColors val="0"/>
        <c:ser>
          <c:idx val="0"/>
          <c:order val="0"/>
          <c:tx>
            <c:v>Observed distribution</c:v>
          </c:tx>
          <c:spPr>
            <a:ln w="25400" cap="rnd" cmpd="sng" algn="ctr">
              <a:solidFill>
                <a:srgbClr val="000099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Lit>
              <c:formatCode>General</c:formatCode>
              <c:ptCount val="34"/>
              <c:pt idx="0">
                <c:v>0.91794738224992656</c:v>
              </c:pt>
              <c:pt idx="1">
                <c:v>0.91794738224992656</c:v>
              </c:pt>
              <c:pt idx="2">
                <c:v>1.2483267076702185</c:v>
              </c:pt>
              <c:pt idx="3">
                <c:v>1.2483267076702185</c:v>
              </c:pt>
              <c:pt idx="4">
                <c:v>1.2483267076702185</c:v>
              </c:pt>
              <c:pt idx="5">
                <c:v>1.5787060330905103</c:v>
              </c:pt>
              <c:pt idx="6">
                <c:v>1.5787060330905103</c:v>
              </c:pt>
              <c:pt idx="7">
                <c:v>1.5787060330905103</c:v>
              </c:pt>
              <c:pt idx="8">
                <c:v>1.9090853585108021</c:v>
              </c:pt>
              <c:pt idx="9">
                <c:v>1.9090853585108021</c:v>
              </c:pt>
              <c:pt idx="10">
                <c:v>1.9090853585108021</c:v>
              </c:pt>
              <c:pt idx="11">
                <c:v>2.2394646839310939</c:v>
              </c:pt>
              <c:pt idx="12">
                <c:v>2.2394646839310939</c:v>
              </c:pt>
              <c:pt idx="13">
                <c:v>2.2394646839310939</c:v>
              </c:pt>
              <c:pt idx="14">
                <c:v>2.5698440093513857</c:v>
              </c:pt>
              <c:pt idx="15">
                <c:v>2.5698440093513857</c:v>
              </c:pt>
              <c:pt idx="16">
                <c:v>2.5698440093513857</c:v>
              </c:pt>
              <c:pt idx="17">
                <c:v>2.9002233347716775</c:v>
              </c:pt>
              <c:pt idx="18">
                <c:v>2.9002233347716775</c:v>
              </c:pt>
              <c:pt idx="19">
                <c:v>2.9002233347716775</c:v>
              </c:pt>
              <c:pt idx="20">
                <c:v>3.2306026601919697</c:v>
              </c:pt>
              <c:pt idx="21">
                <c:v>3.2306026601919697</c:v>
              </c:pt>
              <c:pt idx="22">
                <c:v>3.2306026601919697</c:v>
              </c:pt>
              <c:pt idx="23">
                <c:v>3.5609819856122615</c:v>
              </c:pt>
              <c:pt idx="24">
                <c:v>3.5609819856122615</c:v>
              </c:pt>
              <c:pt idx="25">
                <c:v>3.5609819856122615</c:v>
              </c:pt>
              <c:pt idx="26">
                <c:v>3.8913613110325533</c:v>
              </c:pt>
              <c:pt idx="27">
                <c:v>3.8913613110325533</c:v>
              </c:pt>
              <c:pt idx="28">
                <c:v>3.8913613110325533</c:v>
              </c:pt>
              <c:pt idx="29">
                <c:v>4.2217406364528447</c:v>
              </c:pt>
              <c:pt idx="30">
                <c:v>4.2217406364528447</c:v>
              </c:pt>
              <c:pt idx="31">
                <c:v>4.2217406364528447</c:v>
              </c:pt>
              <c:pt idx="32">
                <c:v>4.5521199618731369</c:v>
              </c:pt>
              <c:pt idx="33">
                <c:v>4.5521199618731369</c:v>
              </c:pt>
            </c:numLit>
          </c:xVal>
          <c:yVal>
            <c:numLit>
              <c:formatCode>General</c:formatCode>
              <c:ptCount val="34"/>
              <c:pt idx="0">
                <c:v>0</c:v>
              </c:pt>
              <c:pt idx="1">
                <c:v>2</c:v>
              </c:pt>
              <c:pt idx="2">
                <c:v>2</c:v>
              </c:pt>
              <c:pt idx="3">
                <c:v>0</c:v>
              </c:pt>
              <c:pt idx="4">
                <c:v>1</c:v>
              </c:pt>
              <c:pt idx="5">
                <c:v>1</c:v>
              </c:pt>
              <c:pt idx="6">
                <c:v>0</c:v>
              </c:pt>
              <c:pt idx="7">
                <c:v>1</c:v>
              </c:pt>
              <c:pt idx="8">
                <c:v>1</c:v>
              </c:pt>
              <c:pt idx="9">
                <c:v>0</c:v>
              </c:pt>
              <c:pt idx="10">
                <c:v>5</c:v>
              </c:pt>
              <c:pt idx="11">
                <c:v>5</c:v>
              </c:pt>
              <c:pt idx="12">
                <c:v>0</c:v>
              </c:pt>
              <c:pt idx="13">
                <c:v>18</c:v>
              </c:pt>
              <c:pt idx="14">
                <c:v>18</c:v>
              </c:pt>
              <c:pt idx="15">
                <c:v>0</c:v>
              </c:pt>
              <c:pt idx="16">
                <c:v>15</c:v>
              </c:pt>
              <c:pt idx="17">
                <c:v>15</c:v>
              </c:pt>
              <c:pt idx="18">
                <c:v>0</c:v>
              </c:pt>
              <c:pt idx="19">
                <c:v>25</c:v>
              </c:pt>
              <c:pt idx="20">
                <c:v>25</c:v>
              </c:pt>
              <c:pt idx="21">
                <c:v>0</c:v>
              </c:pt>
              <c:pt idx="22">
                <c:v>12</c:v>
              </c:pt>
              <c:pt idx="23">
                <c:v>12</c:v>
              </c:pt>
              <c:pt idx="24">
                <c:v>0</c:v>
              </c:pt>
              <c:pt idx="25">
                <c:v>5</c:v>
              </c:pt>
              <c:pt idx="26">
                <c:v>5</c:v>
              </c:pt>
              <c:pt idx="27">
                <c:v>0</c:v>
              </c:pt>
              <c:pt idx="28">
                <c:v>2</c:v>
              </c:pt>
              <c:pt idx="29">
                <c:v>2</c:v>
              </c:pt>
              <c:pt idx="30">
                <c:v>0</c:v>
              </c:pt>
              <c:pt idx="31">
                <c:v>1</c:v>
              </c:pt>
              <c:pt idx="32">
                <c:v>1</c:v>
              </c:pt>
              <c:pt idx="33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65ED-4FB2-BA67-436B5B5660DA}"/>
            </c:ext>
          </c:extLst>
        </c:ser>
        <c:ser>
          <c:idx val="1"/>
          <c:order val="1"/>
          <c:tx>
            <c:v>Fitted distribution</c:v>
          </c:tx>
          <c:spPr>
            <a:ln w="25400" cap="rnd" cmpd="sng" algn="ctr">
              <a:solidFill>
                <a:srgbClr val="FF00FF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Lit>
              <c:formatCode>General</c:formatCode>
              <c:ptCount val="51"/>
              <c:pt idx="0">
                <c:v>0.91794738224992656</c:v>
              </c:pt>
              <c:pt idx="1">
                <c:v>0.99063083384239081</c:v>
              </c:pt>
              <c:pt idx="2">
                <c:v>1.063314285434855</c:v>
              </c:pt>
              <c:pt idx="3">
                <c:v>1.1359977370273191</c:v>
              </c:pt>
              <c:pt idx="4">
                <c:v>1.2086811886197835</c:v>
              </c:pt>
              <c:pt idx="5">
                <c:v>1.2813646402122476</c:v>
              </c:pt>
              <c:pt idx="6">
                <c:v>1.3540480918047118</c:v>
              </c:pt>
              <c:pt idx="7">
                <c:v>1.4267315433971761</c:v>
              </c:pt>
              <c:pt idx="8">
                <c:v>1.4994149949896403</c:v>
              </c:pt>
              <c:pt idx="9">
                <c:v>1.5720984465821044</c:v>
              </c:pt>
              <c:pt idx="10">
                <c:v>1.6447818981745688</c:v>
              </c:pt>
              <c:pt idx="11">
                <c:v>1.7174653497670329</c:v>
              </c:pt>
              <c:pt idx="12">
                <c:v>1.7901488013594971</c:v>
              </c:pt>
              <c:pt idx="13">
                <c:v>1.8628322529519614</c:v>
              </c:pt>
              <c:pt idx="14">
                <c:v>1.9355157045444256</c:v>
              </c:pt>
              <c:pt idx="15">
                <c:v>2.0081991561368899</c:v>
              </c:pt>
              <c:pt idx="16">
                <c:v>2.0808826077293539</c:v>
              </c:pt>
              <c:pt idx="17">
                <c:v>2.1535660593218182</c:v>
              </c:pt>
              <c:pt idx="18">
                <c:v>2.2262495109142826</c:v>
              </c:pt>
              <c:pt idx="19">
                <c:v>2.2989329625067465</c:v>
              </c:pt>
              <c:pt idx="20">
                <c:v>2.3716164140992109</c:v>
              </c:pt>
              <c:pt idx="21">
                <c:v>2.4442998656916752</c:v>
              </c:pt>
              <c:pt idx="22">
                <c:v>2.5169833172841392</c:v>
              </c:pt>
              <c:pt idx="23">
                <c:v>2.5896667688766035</c:v>
              </c:pt>
              <c:pt idx="24">
                <c:v>2.6623502204690679</c:v>
              </c:pt>
              <c:pt idx="25">
                <c:v>2.7350336720615318</c:v>
              </c:pt>
              <c:pt idx="26">
                <c:v>2.8077171236539962</c:v>
              </c:pt>
              <c:pt idx="27">
                <c:v>2.8804005752464601</c:v>
              </c:pt>
              <c:pt idx="28">
                <c:v>2.9530840268389245</c:v>
              </c:pt>
              <c:pt idx="29">
                <c:v>3.0257674784313888</c:v>
              </c:pt>
              <c:pt idx="30">
                <c:v>3.0984509300238527</c:v>
              </c:pt>
              <c:pt idx="31">
                <c:v>3.1711343816163171</c:v>
              </c:pt>
              <c:pt idx="32">
                <c:v>3.2438178332087815</c:v>
              </c:pt>
              <c:pt idx="33">
                <c:v>3.3165012848012454</c:v>
              </c:pt>
              <c:pt idx="34">
                <c:v>3.3891847363937098</c:v>
              </c:pt>
              <c:pt idx="35">
                <c:v>3.4618681879861741</c:v>
              </c:pt>
              <c:pt idx="36">
                <c:v>3.534551639578638</c:v>
              </c:pt>
              <c:pt idx="37">
                <c:v>3.6072350911711024</c:v>
              </c:pt>
              <c:pt idx="38">
                <c:v>3.6799185427635668</c:v>
              </c:pt>
              <c:pt idx="39">
                <c:v>3.7526019943560307</c:v>
              </c:pt>
              <c:pt idx="40">
                <c:v>3.8252854459484951</c:v>
              </c:pt>
              <c:pt idx="41">
                <c:v>3.8979688975409594</c:v>
              </c:pt>
              <c:pt idx="42">
                <c:v>3.9706523491334234</c:v>
              </c:pt>
              <c:pt idx="43">
                <c:v>4.0433358007258873</c:v>
              </c:pt>
              <c:pt idx="44">
                <c:v>4.1160192523183516</c:v>
              </c:pt>
              <c:pt idx="45">
                <c:v>4.188702703910816</c:v>
              </c:pt>
              <c:pt idx="46">
                <c:v>4.2613861555032804</c:v>
              </c:pt>
              <c:pt idx="47">
                <c:v>4.3340696070957447</c:v>
              </c:pt>
              <c:pt idx="48">
                <c:v>4.4067530586882091</c:v>
              </c:pt>
              <c:pt idx="49">
                <c:v>4.4794365102806726</c:v>
              </c:pt>
              <c:pt idx="50">
                <c:v>4.5521199618731369</c:v>
              </c:pt>
            </c:numLit>
          </c:xVal>
          <c:yVal>
            <c:numLit>
              <c:formatCode>General</c:formatCode>
              <c:ptCount val="51"/>
              <c:pt idx="0">
                <c:v>0.12111240821763128</c:v>
              </c:pt>
              <c:pt idx="1">
                <c:v>0.17976438221316804</c:v>
              </c:pt>
              <c:pt idx="2">
                <c:v>0.26279661366609713</c:v>
              </c:pt>
              <c:pt idx="3">
                <c:v>0.37838768569073294</c:v>
              </c:pt>
              <c:pt idx="4">
                <c:v>0.53660576609925903</c:v>
              </c:pt>
              <c:pt idx="5">
                <c:v>0.74950543644881651</c:v>
              </c:pt>
              <c:pt idx="6">
                <c:v>1.0310870940246968</c:v>
              </c:pt>
              <c:pt idx="7">
                <c:v>1.3970663292685943</c:v>
              </c:pt>
              <c:pt idx="8">
                <c:v>1.8644030818484596</c:v>
              </c:pt>
              <c:pt idx="9">
                <c:v>2.4505507996623788</c:v>
              </c:pt>
              <c:pt idx="10">
                <c:v>3.1724056805312428</c:v>
              </c:pt>
              <c:pt idx="11">
                <c:v>4.0449656624419505</c:v>
              </c:pt>
              <c:pt idx="12">
                <c:v>5.0797468655179285</c:v>
              </c:pt>
              <c:pt idx="13">
                <c:v>6.2830485290683527</c:v>
              </c:pt>
              <c:pt idx="14">
                <c:v>7.6542011052300314</c:v>
              </c:pt>
              <c:pt idx="15">
                <c:v>9.1839695360400722</c:v>
              </c:pt>
              <c:pt idx="16">
                <c:v>10.853307597355851</c:v>
              </c:pt>
              <c:pt idx="17">
                <c:v>12.632662696657762</c:v>
              </c:pt>
              <c:pt idx="18">
                <c:v>14.482008571041971</c:v>
              </c:pt>
              <c:pt idx="19">
                <c:v>16.351733917053416</c:v>
              </c:pt>
              <c:pt idx="20">
                <c:v>18.184440120322162</c:v>
              </c:pt>
              <c:pt idx="21">
                <c:v>19.917607422692821</c:v>
              </c:pt>
              <c:pt idx="22">
                <c:v>21.486986626628035</c:v>
              </c:pt>
              <c:pt idx="23">
                <c:v>22.830476207116238</c:v>
              </c:pt>
              <c:pt idx="24">
                <c:v>23.892166817653912</c:v>
              </c:pt>
              <c:pt idx="25">
                <c:v>24.626189543798272</c:v>
              </c:pt>
              <c:pt idx="26">
                <c:v>25</c:v>
              </c:pt>
              <c:pt idx="27">
                <c:v>24.99677095909292</c:v>
              </c:pt>
              <c:pt idx="28">
                <c:v>24.61664849943061</c:v>
              </c:pt>
              <c:pt idx="29">
                <c:v>23.876741046201804</c:v>
              </c:pt>
              <c:pt idx="30">
                <c:v>22.809842452113678</c:v>
              </c:pt>
              <c:pt idx="31">
                <c:v>21.462021878192381</c:v>
              </c:pt>
              <c:pt idx="32">
                <c:v>19.88932719259385</c:v>
              </c:pt>
              <c:pt idx="33">
                <c:v>18.153930255142281</c:v>
              </c:pt>
              <c:pt idx="34">
                <c:v>16.320082293507244</c:v>
              </c:pt>
              <c:pt idx="35">
                <c:v>14.450242568649275</c:v>
              </c:pt>
              <c:pt idx="36">
                <c:v>12.601697255773775</c:v>
              </c:pt>
              <c:pt idx="37">
                <c:v>10.823907139118683</c:v>
              </c:pt>
              <c:pt idx="38">
                <c:v>9.1567252838183517</c:v>
              </c:pt>
              <c:pt idx="39">
                <c:v>7.6295236467303944</c:v>
              </c:pt>
              <c:pt idx="40">
                <c:v>6.261174002375018</c:v>
              </c:pt>
              <c:pt idx="41">
                <c:v>5.0607540875403103</c:v>
              </c:pt>
              <c:pt idx="42">
                <c:v>4.0288009160996507</c:v>
              </c:pt>
              <c:pt idx="43">
                <c:v>3.1589117347594216</c:v>
              </c:pt>
              <c:pt idx="44">
                <c:v>2.4394969895647911</c:v>
              </c:pt>
              <c:pt idx="45">
                <c:v>1.8555138194341541</c:v>
              </c:pt>
              <c:pt idx="46">
                <c:v>1.3900461246352021</c:v>
              </c:pt>
              <c:pt idx="47">
                <c:v>1.0256409227286132</c:v>
              </c:pt>
              <c:pt idx="48">
                <c:v>0.7453539914823466</c:v>
              </c:pt>
              <c:pt idx="49">
                <c:v>0.53349571269637808</c:v>
              </c:pt>
              <c:pt idx="50">
                <c:v>0.37609745722963517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65ED-4FB2-BA67-436B5B5660DA}"/>
            </c:ext>
          </c:extLst>
        </c:ser>
        <c:ser>
          <c:idx val="2"/>
          <c:order val="2"/>
          <c:tx>
            <c:v>Reference limits</c:v>
          </c:tx>
          <c:spPr>
            <a:ln w="25400">
              <a:solidFill>
                <a:srgbClr val="0000FF"/>
              </a:solidFill>
              <a:prstDash val="solid"/>
            </a:ln>
            <a:effectLst/>
          </c:spPr>
          <c:marker>
            <c:symbol val="none"/>
          </c:marker>
          <c:dPt>
            <c:idx val="2"/>
            <c:bubble3D val="0"/>
            <c:spPr>
              <a:ln w="25400" cap="rnd" cmpd="sng" algn="ctr">
                <a:noFill/>
                <a:prstDash val="solid"/>
                <a:round/>
              </a:ln>
              <a:effectLst/>
              <a:extLst>
                <a:ext uri="{91240B29-F687-4F45-9708-019B960494DF}">
                  <a14:hiddenLine xmlns:a14="http://schemas.microsoft.com/office/drawing/2010/main" w="25400" cap="rnd" cmpd="sng" algn="ctr">
                    <a:solidFill>
                      <a:srgbClr val="0000FF"/>
                    </a:solidFill>
                    <a:prstDash val="solid"/>
                    <a:round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7-65ED-4FB2-BA67-436B5B5660DA}"/>
              </c:ext>
            </c:extLst>
          </c:dPt>
          <c:xVal>
            <c:numLit>
              <c:formatCode>General</c:formatCode>
              <c:ptCount val="4"/>
              <c:pt idx="0">
                <c:v>1.6803604403027346</c:v>
              </c:pt>
              <c:pt idx="1">
                <c:v>1.6803604403027346</c:v>
              </c:pt>
              <c:pt idx="2">
                <c:v>4.0494175013870173</c:v>
              </c:pt>
              <c:pt idx="3">
                <c:v>4.0494175013870173</c:v>
              </c:pt>
            </c:numLit>
          </c:xVal>
          <c:yVal>
            <c:numLit>
              <c:formatCode>General</c:formatCode>
              <c:ptCount val="4"/>
              <c:pt idx="0">
                <c:v>0</c:v>
              </c:pt>
              <c:pt idx="1">
                <c:v>25</c:v>
              </c:pt>
              <c:pt idx="2">
                <c:v>0</c:v>
              </c:pt>
              <c:pt idx="3">
                <c:v>25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6-65ED-4FB2-BA67-436B5B5660DA}"/>
            </c:ext>
          </c:extLst>
        </c:ser>
        <c:ser>
          <c:idx val="3"/>
          <c:order val="3"/>
          <c:tx>
            <c:v>90% CI</c:v>
          </c:tx>
          <c:spPr>
            <a:ln w="12700">
              <a:solidFill>
                <a:srgbClr val="333333"/>
              </a:solidFill>
              <a:prstDash val="sysDash"/>
            </a:ln>
          </c:spPr>
          <c:marker>
            <c:symbol val="none"/>
          </c:marker>
          <c:dPt>
            <c:idx val="4"/>
            <c:bubble3D val="0"/>
            <c:spPr>
              <a:ln w="12700" cap="rnd" cmpd="sng" algn="ctr">
                <a:noFill/>
                <a:prstDash val="sysDash"/>
                <a:round/>
              </a:ln>
              <a:effectLst/>
              <a:extLst>
                <a:ext uri="{91240B29-F687-4F45-9708-019B960494DF}">
                  <a14:hiddenLine xmlns:a14="http://schemas.microsoft.com/office/drawing/2010/main" w="12700" cap="rnd" cmpd="sng" algn="ctr">
                    <a:solidFill>
                      <a:srgbClr val="333333"/>
                    </a:solidFill>
                    <a:prstDash val="sysDash"/>
                    <a:round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9-65ED-4FB2-BA67-436B5B5660DA}"/>
              </c:ext>
            </c:extLst>
          </c:dPt>
          <c:xVal>
            <c:numLit>
              <c:formatCode>General</c:formatCode>
              <c:ptCount val="8"/>
              <c:pt idx="0">
                <c:v>1.4763978680247143</c:v>
              </c:pt>
              <c:pt idx="1">
                <c:v>1.4763978680247143</c:v>
              </c:pt>
              <c:pt idx="2">
                <c:v>1.8840116767692798</c:v>
              </c:pt>
              <c:pt idx="3">
                <c:v>1.8840116767692798</c:v>
              </c:pt>
              <c:pt idx="4">
                <c:v>3.8331708656466037</c:v>
              </c:pt>
              <c:pt idx="5">
                <c:v>3.8331708656466037</c:v>
              </c:pt>
              <c:pt idx="6">
                <c:v>4.233324399672509</c:v>
              </c:pt>
              <c:pt idx="7">
                <c:v>4.233324399672509</c:v>
              </c:pt>
            </c:numLit>
          </c:xVal>
          <c:yVal>
            <c:numLit>
              <c:formatCode>General</c:formatCode>
              <c:ptCount val="8"/>
              <c:pt idx="0">
                <c:v>0</c:v>
              </c:pt>
              <c:pt idx="1">
                <c:v>25</c:v>
              </c:pt>
              <c:pt idx="2">
                <c:v>25</c:v>
              </c:pt>
              <c:pt idx="3">
                <c:v>0</c:v>
              </c:pt>
              <c:pt idx="4">
                <c:v>0</c:v>
              </c:pt>
              <c:pt idx="5">
                <c:v>25</c:v>
              </c:pt>
              <c:pt idx="6">
                <c:v>25</c:v>
              </c:pt>
              <c:pt idx="7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8-65ED-4FB2-BA67-436B5B5660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1411392"/>
        <c:axId val="711410080"/>
      </c:scatterChart>
      <c:valAx>
        <c:axId val="711411392"/>
        <c:scaling>
          <c:orientation val="minMax"/>
          <c:max val="5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CK (U/L)BoxCox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11410080"/>
        <c:crosses val="autoZero"/>
        <c:crossBetween val="midCat"/>
      </c:valAx>
      <c:valAx>
        <c:axId val="71141008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Count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11411392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overlay val="0"/>
    </c:legend>
    <c:plotVisOnly val="1"/>
    <c:dispBlanksAs val="gap"/>
    <c:showDLblsOverMax val="0"/>
  </c:chart>
  <c:spPr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QQ-Plot of CK (U/L)BoxCox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>
              <a:noFill/>
            </a:ln>
            <a:effectLst/>
          </c:spPr>
          <c:marker>
            <c:symbol val="circle"/>
            <c:size val="3"/>
            <c:spPr>
              <a:noFill/>
              <a:ln>
                <a:solidFill>
                  <a:srgbClr val="808080"/>
                </a:solidFill>
                <a:prstDash val="solid"/>
              </a:ln>
            </c:spPr>
          </c:marker>
          <c:trendline>
            <c:spPr>
              <a:ln w="12700">
                <a:solidFill>
                  <a:srgbClr val="FF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Lit>
              <c:formatCode>General</c:formatCode>
              <c:ptCount val="87"/>
              <c:pt idx="0">
                <c:v>0.91794738224992656</c:v>
              </c:pt>
              <c:pt idx="1">
                <c:v>1.2366103142209097</c:v>
              </c:pt>
              <c:pt idx="2">
                <c:v>1.4730200202224402</c:v>
              </c:pt>
              <c:pt idx="3">
                <c:v>1.8161073534852761</c:v>
              </c:pt>
              <c:pt idx="4">
                <c:v>2.0641015741625672</c:v>
              </c:pt>
              <c:pt idx="5">
                <c:v>2.0641015741625672</c:v>
              </c:pt>
              <c:pt idx="6">
                <c:v>2.1663280146410662</c:v>
              </c:pt>
              <c:pt idx="7">
                <c:v>2.1663280146410662</c:v>
              </c:pt>
              <c:pt idx="8">
                <c:v>2.1663280146410662</c:v>
              </c:pt>
              <c:pt idx="9">
                <c:v>2.2580090308779868</c:v>
              </c:pt>
              <c:pt idx="10">
                <c:v>2.2580090308779868</c:v>
              </c:pt>
              <c:pt idx="11">
                <c:v>2.2580090308779868</c:v>
              </c:pt>
              <c:pt idx="12">
                <c:v>2.2580090308779868</c:v>
              </c:pt>
              <c:pt idx="13">
                <c:v>2.2580090308779868</c:v>
              </c:pt>
              <c:pt idx="14">
                <c:v>2.2580090308779868</c:v>
              </c:pt>
              <c:pt idx="15">
                <c:v>2.3410900688099017</c:v>
              </c:pt>
              <c:pt idx="16">
                <c:v>2.3410900688099017</c:v>
              </c:pt>
              <c:pt idx="17">
                <c:v>2.3410900688099017</c:v>
              </c:pt>
              <c:pt idx="18">
                <c:v>2.4170255983032609</c:v>
              </c:pt>
              <c:pt idx="19">
                <c:v>2.4170255983032609</c:v>
              </c:pt>
              <c:pt idx="20">
                <c:v>2.4170255983032609</c:v>
              </c:pt>
              <c:pt idx="21">
                <c:v>2.4869312630751508</c:v>
              </c:pt>
              <c:pt idx="22">
                <c:v>2.5516813714449444</c:v>
              </c:pt>
              <c:pt idx="23">
                <c:v>2.5516813714449444</c:v>
              </c:pt>
              <c:pt idx="24">
                <c:v>2.5516813714449444</c:v>
              </c:pt>
              <c:pt idx="25">
                <c:v>2.5516813714449444</c:v>
              </c:pt>
              <c:pt idx="26">
                <c:v>2.5516813714449444</c:v>
              </c:pt>
              <c:pt idx="27">
                <c:v>2.6119737036454875</c:v>
              </c:pt>
              <c:pt idx="28">
                <c:v>2.6119737036454875</c:v>
              </c:pt>
              <c:pt idx="29">
                <c:v>2.6119737036454875</c:v>
              </c:pt>
              <c:pt idx="30">
                <c:v>2.6119737036454875</c:v>
              </c:pt>
              <c:pt idx="31">
                <c:v>2.6683739525254482</c:v>
              </c:pt>
              <c:pt idx="32">
                <c:v>2.6683739525254482</c:v>
              </c:pt>
              <c:pt idx="33">
                <c:v>2.6683739525254482</c:v>
              </c:pt>
              <c:pt idx="34">
                <c:v>2.7712795742423699</c:v>
              </c:pt>
              <c:pt idx="35">
                <c:v>2.7712795742423699</c:v>
              </c:pt>
              <c:pt idx="36">
                <c:v>2.7712795742423699</c:v>
              </c:pt>
              <c:pt idx="37">
                <c:v>2.8184966319550182</c:v>
              </c:pt>
              <c:pt idx="38">
                <c:v>2.8632739797053914</c:v>
              </c:pt>
              <c:pt idx="39">
                <c:v>2.8632739797053914</c:v>
              </c:pt>
              <c:pt idx="40">
                <c:v>2.8632739797053914</c:v>
              </c:pt>
              <c:pt idx="41">
                <c:v>2.8632739797053914</c:v>
              </c:pt>
              <c:pt idx="42">
                <c:v>2.9058476159310271</c:v>
              </c:pt>
              <c:pt idx="43">
                <c:v>2.9058476159310271</c:v>
              </c:pt>
              <c:pt idx="44">
                <c:v>2.9058476159310271</c:v>
              </c:pt>
              <c:pt idx="45">
                <c:v>2.9058476159310271</c:v>
              </c:pt>
              <c:pt idx="46">
                <c:v>2.9464210372131276</c:v>
              </c:pt>
              <c:pt idx="47">
                <c:v>2.9464210372131276</c:v>
              </c:pt>
              <c:pt idx="48">
                <c:v>2.9851709314033785</c:v>
              </c:pt>
              <c:pt idx="49">
                <c:v>2.9851709314033785</c:v>
              </c:pt>
              <c:pt idx="50">
                <c:v>2.9851709314033785</c:v>
              </c:pt>
              <c:pt idx="51">
                <c:v>2.9851709314033785</c:v>
              </c:pt>
              <c:pt idx="52">
                <c:v>2.9851709314033785</c:v>
              </c:pt>
              <c:pt idx="53">
                <c:v>2.9851709314033785</c:v>
              </c:pt>
              <c:pt idx="54">
                <c:v>3.0222516780407891</c:v>
              </c:pt>
              <c:pt idx="55">
                <c:v>3.0222516780407891</c:v>
              </c:pt>
              <c:pt idx="56">
                <c:v>3.057798943622887</c:v>
              </c:pt>
              <c:pt idx="57">
                <c:v>3.057798943622887</c:v>
              </c:pt>
              <c:pt idx="58">
                <c:v>3.057798943622887</c:v>
              </c:pt>
              <c:pt idx="59">
                <c:v>3.057798943622887</c:v>
              </c:pt>
              <c:pt idx="60">
                <c:v>3.0919325815721237</c:v>
              </c:pt>
              <c:pt idx="61">
                <c:v>3.0919325815721237</c:v>
              </c:pt>
              <c:pt idx="62">
                <c:v>3.1247589921228012</c:v>
              </c:pt>
              <c:pt idx="63">
                <c:v>3.1247589921228012</c:v>
              </c:pt>
              <c:pt idx="64">
                <c:v>3.1563730583958125</c:v>
              </c:pt>
              <c:pt idx="65">
                <c:v>3.1868597467541662</c:v>
              </c:pt>
              <c:pt idx="66">
                <c:v>3.2162954388964504</c:v>
              </c:pt>
              <c:pt idx="67">
                <c:v>3.2722829585959823</c:v>
              </c:pt>
              <c:pt idx="68">
                <c:v>3.2989538252957331</c:v>
              </c:pt>
              <c:pt idx="69">
                <c:v>3.2989538252957331</c:v>
              </c:pt>
              <c:pt idx="70">
                <c:v>3.3248132506521411</c:v>
              </c:pt>
              <c:pt idx="71">
                <c:v>3.3248132506521411</c:v>
              </c:pt>
              <c:pt idx="72">
                <c:v>3.3248132506521411</c:v>
              </c:pt>
              <c:pt idx="73">
                <c:v>3.3248132506521411</c:v>
              </c:pt>
              <c:pt idx="74">
                <c:v>3.3742823397600605</c:v>
              </c:pt>
              <c:pt idx="75">
                <c:v>3.4434581725678881</c:v>
              </c:pt>
              <c:pt idx="76">
                <c:v>3.4866178832136638</c:v>
              </c:pt>
              <c:pt idx="77">
                <c:v>3.4866178832136638</c:v>
              </c:pt>
              <c:pt idx="78">
                <c:v>3.5073971023325936</c:v>
              </c:pt>
              <c:pt idx="79">
                <c:v>3.5668254329431819</c:v>
              </c:pt>
              <c:pt idx="80">
                <c:v>3.6042323214855867</c:v>
              </c:pt>
              <c:pt idx="81">
                <c:v>3.6573906637230515</c:v>
              </c:pt>
              <c:pt idx="82">
                <c:v>3.6910435058471833</c:v>
              </c:pt>
              <c:pt idx="83">
                <c:v>3.8552004462663336</c:v>
              </c:pt>
              <c:pt idx="84">
                <c:v>3.9922131081293948</c:v>
              </c:pt>
              <c:pt idx="85">
                <c:v>4.1195929404104783</c:v>
              </c:pt>
              <c:pt idx="86">
                <c:v>4.5521199618731369</c:v>
              </c:pt>
            </c:numLit>
          </c:xVal>
          <c:yVal>
            <c:numLit>
              <c:formatCode>General</c:formatCode>
              <c:ptCount val="87"/>
              <c:pt idx="0">
                <c:v>-2.4489672458533276</c:v>
              </c:pt>
              <c:pt idx="1">
                <c:v>-2.0830212826087258</c:v>
              </c:pt>
              <c:pt idx="2">
                <c:v>-1.8795317697667033</c:v>
              </c:pt>
              <c:pt idx="3">
                <c:v>-1.7330062615488429</c:v>
              </c:pt>
              <c:pt idx="4">
                <c:v>-1.6163568038199712</c:v>
              </c:pt>
              <c:pt idx="5">
                <c:v>-1.5182958711477827</c:v>
              </c:pt>
              <c:pt idx="6">
                <c:v>-1.432983809853809</c:v>
              </c:pt>
              <c:pt idx="7">
                <c:v>-1.3569877581830123</c:v>
              </c:pt>
              <c:pt idx="8">
                <c:v>-1.2881098230818395</c:v>
              </c:pt>
              <c:pt idx="9">
                <c:v>-1.2248536344905629</c:v>
              </c:pt>
              <c:pt idx="10">
                <c:v>-1.1661519677414784</c:v>
              </c:pt>
              <c:pt idx="11">
                <c:v>-1.111215398468782</c:v>
              </c:pt>
              <c:pt idx="12">
                <c:v>-1.0594425485673677</c:v>
              </c:pt>
              <c:pt idx="13">
                <c:v>-1.010364025045198</c:v>
              </c:pt>
              <c:pt idx="14">
                <c:v>-0.96360588942493208</c:v>
              </c:pt>
              <c:pt idx="15">
                <c:v>-0.91886499936745059</c:v>
              </c:pt>
              <c:pt idx="16">
                <c:v>-0.87589185983508089</c:v>
              </c:pt>
              <c:pt idx="17">
                <c:v>-0.83447838739500924</c:v>
              </c:pt>
              <c:pt idx="18">
                <c:v>-0.7944489837219052</c:v>
              </c:pt>
              <c:pt idx="19">
                <c:v>-0.75565389502414559</c:v>
              </c:pt>
              <c:pt idx="20">
                <c:v>-0.71796418595820355</c:v>
              </c:pt>
              <c:pt idx="21">
                <c:v>-0.68126787641547226</c:v>
              </c:pt>
              <c:pt idx="22">
                <c:v>-0.64546693066658523</c:v>
              </c:pt>
              <c:pt idx="23">
                <c:v>-0.61047488112387571</c:v>
              </c:pt>
              <c:pt idx="24">
                <c:v>-0.57621493131135404</c:v>
              </c:pt>
              <c:pt idx="25">
                <c:v>-0.54261842532509308</c:v>
              </c:pt>
              <c:pt idx="26">
                <c:v>-0.50962360082863845</c:v>
              </c:pt>
              <c:pt idx="27">
                <c:v>-0.47717456370852018</c:v>
              </c:pt>
              <c:pt idx="28">
                <c:v>-0.44522043766537656</c:v>
              </c:pt>
              <c:pt idx="29">
                <c:v>-0.41371465305055949</c:v>
              </c:pt>
              <c:pt idx="30">
                <c:v>-0.38261434739328182</c:v>
              </c:pt>
              <c:pt idx="31">
                <c:v>-0.3518798561284715</c:v>
              </c:pt>
              <c:pt idx="32">
                <c:v>-0.32147427660366423</c:v>
              </c:pt>
              <c:pt idx="33">
                <c:v>-0.29136309191608428</c:v>
              </c:pt>
              <c:pt idx="34">
                <c:v>-0.26151384379327924</c:v>
              </c:pt>
              <c:pt idx="35">
                <c:v>-0.23189584578660219</c:v>
              </c:pt>
              <c:pt idx="36">
                <c:v>-0.2024799296445278</c:v>
              </c:pt>
              <c:pt idx="37">
                <c:v>-0.17323821898051742</c:v>
              </c:pt>
              <c:pt idx="38">
                <c:v>-0.14414392532783379</c:v>
              </c:pt>
              <c:pt idx="39">
                <c:v>-0.11517116244059228</c:v>
              </c:pt>
              <c:pt idx="40">
                <c:v>-8.6294775300705839E-2</c:v>
              </c:pt>
              <c:pt idx="41">
                <c:v>-5.7490180757267487E-2</c:v>
              </c:pt>
              <c:pt idx="42">
                <c:v>-2.8733217083007002E-2</c:v>
              </c:pt>
              <c:pt idx="43">
                <c:v>0</c:v>
              </c:pt>
              <c:pt idx="44">
                <c:v>2.8733217083007002E-2</c:v>
              </c:pt>
              <c:pt idx="45">
                <c:v>5.7490180757267348E-2</c:v>
              </c:pt>
              <c:pt idx="46">
                <c:v>8.6294775300705978E-2</c:v>
              </c:pt>
              <c:pt idx="47">
                <c:v>0.11517116244059228</c:v>
              </c:pt>
              <c:pt idx="48">
                <c:v>0.14414392532783379</c:v>
              </c:pt>
              <c:pt idx="49">
                <c:v>0.17323821898051742</c:v>
              </c:pt>
              <c:pt idx="50">
                <c:v>0.2024799296445276</c:v>
              </c:pt>
              <c:pt idx="51">
                <c:v>0.23189584578660233</c:v>
              </c:pt>
              <c:pt idx="52">
                <c:v>0.26151384379327924</c:v>
              </c:pt>
              <c:pt idx="53">
                <c:v>0.29136309191608428</c:v>
              </c:pt>
              <c:pt idx="54">
                <c:v>0.32147427660366407</c:v>
              </c:pt>
              <c:pt idx="55">
                <c:v>0.35187985612847134</c:v>
              </c:pt>
              <c:pt idx="56">
                <c:v>0.38261434739328198</c:v>
              </c:pt>
              <c:pt idx="57">
                <c:v>0.41371465305055949</c:v>
              </c:pt>
              <c:pt idx="58">
                <c:v>0.44522043766537656</c:v>
              </c:pt>
              <c:pt idx="59">
                <c:v>0.47717456370852002</c:v>
              </c:pt>
              <c:pt idx="60">
                <c:v>0.50962360082863856</c:v>
              </c:pt>
              <c:pt idx="61">
                <c:v>0.5426184253250933</c:v>
              </c:pt>
              <c:pt idx="62">
                <c:v>0.57621493131135404</c:v>
              </c:pt>
              <c:pt idx="63">
                <c:v>0.61047488112387571</c:v>
              </c:pt>
              <c:pt idx="64">
                <c:v>0.64546693066658478</c:v>
              </c:pt>
              <c:pt idx="65">
                <c:v>0.68126787641547237</c:v>
              </c:pt>
              <c:pt idx="66">
                <c:v>0.71796418595820355</c:v>
              </c:pt>
              <c:pt idx="67">
                <c:v>0.75565389502414559</c:v>
              </c:pt>
              <c:pt idx="68">
                <c:v>0.7944489837219052</c:v>
              </c:pt>
              <c:pt idx="69">
                <c:v>0.83447838739500924</c:v>
              </c:pt>
              <c:pt idx="70">
                <c:v>0.87589185983508044</c:v>
              </c:pt>
              <c:pt idx="71">
                <c:v>0.91886499936745059</c:v>
              </c:pt>
              <c:pt idx="72">
                <c:v>0.96360588942493208</c:v>
              </c:pt>
              <c:pt idx="73">
                <c:v>1.010364025045198</c:v>
              </c:pt>
              <c:pt idx="74">
                <c:v>1.0594425485673675</c:v>
              </c:pt>
              <c:pt idx="75">
                <c:v>1.1112153984687827</c:v>
              </c:pt>
              <c:pt idx="76">
                <c:v>1.1661519677414784</c:v>
              </c:pt>
              <c:pt idx="77">
                <c:v>1.2248536344905629</c:v>
              </c:pt>
              <c:pt idx="78">
                <c:v>1.2881098230818395</c:v>
              </c:pt>
              <c:pt idx="79">
                <c:v>1.3569877581830108</c:v>
              </c:pt>
              <c:pt idx="80">
                <c:v>1.432983809853807</c:v>
              </c:pt>
              <c:pt idx="81">
                <c:v>1.518295871147783</c:v>
              </c:pt>
              <c:pt idx="82">
                <c:v>1.6163568038199712</c:v>
              </c:pt>
              <c:pt idx="83">
                <c:v>1.7330062615488424</c:v>
              </c:pt>
              <c:pt idx="84">
                <c:v>1.8795317697667029</c:v>
              </c:pt>
              <c:pt idx="85">
                <c:v>2.0830212826087267</c:v>
              </c:pt>
              <c:pt idx="86">
                <c:v>2.448967245853328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9873-4E5B-A4D9-6347F425A2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1403520"/>
        <c:axId val="711416312"/>
      </c:scatterChart>
      <c:valAx>
        <c:axId val="7114035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CK (U/L)BoxCox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11416312"/>
        <c:crosses val="autoZero"/>
        <c:crossBetween val="midCat"/>
      </c:valAx>
      <c:valAx>
        <c:axId val="71141631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Expected Value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11403520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star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xVal>
            <c:numLit>
              <c:formatCode>General</c:formatCode>
              <c:ptCount val="19"/>
              <c:pt idx="0">
                <c:v>0</c:v>
              </c:pt>
              <c:pt idx="1">
                <c:v>0.1</c:v>
              </c:pt>
              <c:pt idx="2">
                <c:v>0.1</c:v>
              </c:pt>
              <c:pt idx="3">
                <c:v>0.1</c:v>
              </c:pt>
              <c:pt idx="4">
                <c:v>0.1</c:v>
              </c:pt>
              <c:pt idx="5">
                <c:v>0.1</c:v>
              </c:pt>
              <c:pt idx="6">
                <c:v>0.1</c:v>
              </c:pt>
              <c:pt idx="7">
                <c:v>0.1</c:v>
              </c:pt>
              <c:pt idx="8">
                <c:v>0.1</c:v>
              </c:pt>
              <c:pt idx="9">
                <c:v>0.1</c:v>
              </c:pt>
              <c:pt idx="10">
                <c:v>0.1</c:v>
              </c:pt>
              <c:pt idx="11">
                <c:v>0.1</c:v>
              </c:pt>
              <c:pt idx="12">
                <c:v>0.1</c:v>
              </c:pt>
              <c:pt idx="13">
                <c:v>0.1</c:v>
              </c:pt>
              <c:pt idx="14">
                <c:v>0.1</c:v>
              </c:pt>
              <c:pt idx="15">
                <c:v>0.1</c:v>
              </c:pt>
              <c:pt idx="16">
                <c:v>0.1</c:v>
              </c:pt>
              <c:pt idx="17">
                <c:v>0.1</c:v>
              </c:pt>
              <c:pt idx="18">
                <c:v>0.1</c:v>
              </c:pt>
            </c:numLit>
          </c:xVal>
          <c:yVal>
            <c:numLit>
              <c:formatCode>General</c:formatCode>
              <c:ptCount val="19"/>
              <c:pt idx="0">
                <c:v>0</c:v>
              </c:pt>
              <c:pt idx="1">
                <c:v>-0.13076923076923078</c:v>
              </c:pt>
              <c:pt idx="2">
                <c:v>-0.11538461538461539</c:v>
              </c:pt>
              <c:pt idx="3">
                <c:v>-0.1</c:v>
              </c:pt>
              <c:pt idx="4">
                <c:v>-8.461538461538462E-2</c:v>
              </c:pt>
              <c:pt idx="5">
                <c:v>-6.9230769230769235E-2</c:v>
              </c:pt>
              <c:pt idx="6">
                <c:v>-5.3846153846153849E-2</c:v>
              </c:pt>
              <c:pt idx="7">
                <c:v>-3.8461538461538464E-2</c:v>
              </c:pt>
              <c:pt idx="8">
                <c:v>-2.3076923076923078E-2</c:v>
              </c:pt>
              <c:pt idx="9">
                <c:v>-7.6923076923076927E-3</c:v>
              </c:pt>
              <c:pt idx="10">
                <c:v>7.6923076923076927E-3</c:v>
              </c:pt>
              <c:pt idx="11">
                <c:v>2.3076923076923078E-2</c:v>
              </c:pt>
              <c:pt idx="12">
                <c:v>3.8461538461538464E-2</c:v>
              </c:pt>
              <c:pt idx="13">
                <c:v>5.3846153846153849E-2</c:v>
              </c:pt>
              <c:pt idx="14">
                <c:v>6.9230769230769235E-2</c:v>
              </c:pt>
              <c:pt idx="15">
                <c:v>8.461538461538462E-2</c:v>
              </c:pt>
              <c:pt idx="16">
                <c:v>0.1</c:v>
              </c:pt>
              <c:pt idx="17">
                <c:v>0.11538461538461539</c:v>
              </c:pt>
              <c:pt idx="18">
                <c:v>0.13076923076923078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2-D1D1-40F8-8C63-46C5E4FAB35E}"/>
            </c:ext>
          </c:extLst>
        </c:ser>
        <c:ser>
          <c:idx val="1"/>
          <c:order val="1"/>
          <c:spPr>
            <a:ln w="19050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969696"/>
                </a:solidFill>
                <a:prstDash val="solid"/>
              </a:ln>
            </c:spPr>
          </c:marker>
          <c:xVal>
            <c:numLit>
              <c:formatCode>General</c:formatCode>
              <c:ptCount val="66"/>
              <c:pt idx="0">
                <c:v>0.2</c:v>
              </c:pt>
              <c:pt idx="1">
                <c:v>0.2</c:v>
              </c:pt>
              <c:pt idx="2">
                <c:v>0.2</c:v>
              </c:pt>
              <c:pt idx="3">
                <c:v>0.2</c:v>
              </c:pt>
              <c:pt idx="4">
                <c:v>0.2</c:v>
              </c:pt>
              <c:pt idx="5">
                <c:v>0.2</c:v>
              </c:pt>
              <c:pt idx="6">
                <c:v>0.2</c:v>
              </c:pt>
              <c:pt idx="7">
                <c:v>0.2</c:v>
              </c:pt>
              <c:pt idx="8">
                <c:v>0.2</c:v>
              </c:pt>
              <c:pt idx="9">
                <c:v>0.2</c:v>
              </c:pt>
              <c:pt idx="10">
                <c:v>0.2</c:v>
              </c:pt>
              <c:pt idx="11">
                <c:v>0.2</c:v>
              </c:pt>
              <c:pt idx="12">
                <c:v>0.2</c:v>
              </c:pt>
              <c:pt idx="13">
                <c:v>0.2</c:v>
              </c:pt>
              <c:pt idx="14">
                <c:v>0.2</c:v>
              </c:pt>
              <c:pt idx="15">
                <c:v>0.2</c:v>
              </c:pt>
              <c:pt idx="16">
                <c:v>0.2</c:v>
              </c:pt>
              <c:pt idx="17">
                <c:v>0.2</c:v>
              </c:pt>
              <c:pt idx="18">
                <c:v>0.2</c:v>
              </c:pt>
              <c:pt idx="19">
                <c:v>0.2</c:v>
              </c:pt>
              <c:pt idx="20">
                <c:v>0.2</c:v>
              </c:pt>
              <c:pt idx="21">
                <c:v>0.2</c:v>
              </c:pt>
              <c:pt idx="22">
                <c:v>0.2</c:v>
              </c:pt>
              <c:pt idx="23">
                <c:v>0.2</c:v>
              </c:pt>
              <c:pt idx="24">
                <c:v>0.2</c:v>
              </c:pt>
              <c:pt idx="25">
                <c:v>0.2</c:v>
              </c:pt>
              <c:pt idx="26">
                <c:v>0.2</c:v>
              </c:pt>
              <c:pt idx="27">
                <c:v>0.2</c:v>
              </c:pt>
              <c:pt idx="28">
                <c:v>0.2</c:v>
              </c:pt>
              <c:pt idx="29">
                <c:v>0.2</c:v>
              </c:pt>
              <c:pt idx="30">
                <c:v>0.2</c:v>
              </c:pt>
              <c:pt idx="31">
                <c:v>0.2</c:v>
              </c:pt>
              <c:pt idx="32">
                <c:v>0.2</c:v>
              </c:pt>
              <c:pt idx="33">
                <c:v>0.2</c:v>
              </c:pt>
              <c:pt idx="34">
                <c:v>0.2</c:v>
              </c:pt>
              <c:pt idx="35">
                <c:v>0.2</c:v>
              </c:pt>
              <c:pt idx="36">
                <c:v>0.2</c:v>
              </c:pt>
              <c:pt idx="37">
                <c:v>0.2</c:v>
              </c:pt>
              <c:pt idx="38">
                <c:v>0.2</c:v>
              </c:pt>
              <c:pt idx="39">
                <c:v>0.2</c:v>
              </c:pt>
              <c:pt idx="40">
                <c:v>0.2</c:v>
              </c:pt>
              <c:pt idx="41">
                <c:v>0.2</c:v>
              </c:pt>
              <c:pt idx="42">
                <c:v>0.2</c:v>
              </c:pt>
              <c:pt idx="43">
                <c:v>0.2</c:v>
              </c:pt>
              <c:pt idx="44">
                <c:v>0.2</c:v>
              </c:pt>
              <c:pt idx="45">
                <c:v>0.2</c:v>
              </c:pt>
              <c:pt idx="46">
                <c:v>0.2</c:v>
              </c:pt>
              <c:pt idx="47">
                <c:v>0.2</c:v>
              </c:pt>
              <c:pt idx="48">
                <c:v>0.2</c:v>
              </c:pt>
              <c:pt idx="49">
                <c:v>0.2</c:v>
              </c:pt>
              <c:pt idx="50">
                <c:v>0.2</c:v>
              </c:pt>
              <c:pt idx="51">
                <c:v>0.2</c:v>
              </c:pt>
              <c:pt idx="52">
                <c:v>0.2</c:v>
              </c:pt>
              <c:pt idx="53">
                <c:v>0.2</c:v>
              </c:pt>
              <c:pt idx="54">
                <c:v>0.2</c:v>
              </c:pt>
              <c:pt idx="55">
                <c:v>0.2</c:v>
              </c:pt>
              <c:pt idx="56">
                <c:v>0.2</c:v>
              </c:pt>
              <c:pt idx="57">
                <c:v>0.2</c:v>
              </c:pt>
              <c:pt idx="58">
                <c:v>0.2</c:v>
              </c:pt>
              <c:pt idx="59">
                <c:v>0.2</c:v>
              </c:pt>
              <c:pt idx="60">
                <c:v>0.2</c:v>
              </c:pt>
              <c:pt idx="61">
                <c:v>0.2</c:v>
              </c:pt>
              <c:pt idx="62">
                <c:v>0.2</c:v>
              </c:pt>
              <c:pt idx="63">
                <c:v>0.2</c:v>
              </c:pt>
              <c:pt idx="64">
                <c:v>0.2</c:v>
              </c:pt>
              <c:pt idx="65">
                <c:v>0.2</c:v>
              </c:pt>
            </c:numLit>
          </c:xVal>
          <c:yVal>
            <c:numLit>
              <c:formatCode>General</c:formatCode>
              <c:ptCount val="66"/>
              <c:pt idx="0">
                <c:v>-0.5</c:v>
              </c:pt>
              <c:pt idx="1">
                <c:v>-0.48461538461538467</c:v>
              </c:pt>
              <c:pt idx="2">
                <c:v>-0.46923076923076923</c:v>
              </c:pt>
              <c:pt idx="3">
                <c:v>-0.4538461538461539</c:v>
              </c:pt>
              <c:pt idx="4">
                <c:v>-0.43846153846153846</c:v>
              </c:pt>
              <c:pt idx="5">
                <c:v>-0.42307692307692313</c:v>
              </c:pt>
              <c:pt idx="6">
                <c:v>-0.40769230769230769</c:v>
              </c:pt>
              <c:pt idx="7">
                <c:v>-0.39230769230769236</c:v>
              </c:pt>
              <c:pt idx="8">
                <c:v>-0.37692307692307692</c:v>
              </c:pt>
              <c:pt idx="9">
                <c:v>-0.36153846153846159</c:v>
              </c:pt>
              <c:pt idx="10">
                <c:v>-0.34615384615384615</c:v>
              </c:pt>
              <c:pt idx="11">
                <c:v>-0.33076923076923082</c:v>
              </c:pt>
              <c:pt idx="12">
                <c:v>-0.31538461538461537</c:v>
              </c:pt>
              <c:pt idx="13">
                <c:v>-0.30000000000000004</c:v>
              </c:pt>
              <c:pt idx="14">
                <c:v>-0.2846153846153846</c:v>
              </c:pt>
              <c:pt idx="15">
                <c:v>-0.26923076923076927</c:v>
              </c:pt>
              <c:pt idx="16">
                <c:v>-0.25384615384615383</c:v>
              </c:pt>
              <c:pt idx="17">
                <c:v>-0.23846153846153847</c:v>
              </c:pt>
              <c:pt idx="18">
                <c:v>-0.22307692307692309</c:v>
              </c:pt>
              <c:pt idx="19">
                <c:v>-0.2076923076923077</c:v>
              </c:pt>
              <c:pt idx="20">
                <c:v>-0.19230769230769232</c:v>
              </c:pt>
              <c:pt idx="21">
                <c:v>-0.17692307692307693</c:v>
              </c:pt>
              <c:pt idx="22">
                <c:v>-0.16153846153846155</c:v>
              </c:pt>
              <c:pt idx="23">
                <c:v>-0.14615384615384616</c:v>
              </c:pt>
              <c:pt idx="24">
                <c:v>-0.13076923076923078</c:v>
              </c:pt>
              <c:pt idx="25">
                <c:v>-0.11538461538461539</c:v>
              </c:pt>
              <c:pt idx="26">
                <c:v>-0.1</c:v>
              </c:pt>
              <c:pt idx="27">
                <c:v>-8.461538461538462E-2</c:v>
              </c:pt>
              <c:pt idx="28">
                <c:v>-6.9230769230769235E-2</c:v>
              </c:pt>
              <c:pt idx="29">
                <c:v>-5.3846153846153849E-2</c:v>
              </c:pt>
              <c:pt idx="30">
                <c:v>-3.8461538461538464E-2</c:v>
              </c:pt>
              <c:pt idx="31">
                <c:v>-2.3076923076923078E-2</c:v>
              </c:pt>
              <c:pt idx="32">
                <c:v>-7.6923076923076927E-3</c:v>
              </c:pt>
              <c:pt idx="33">
                <c:v>7.6923076923076927E-3</c:v>
              </c:pt>
              <c:pt idx="34">
                <c:v>2.3076923076923078E-2</c:v>
              </c:pt>
              <c:pt idx="35">
                <c:v>3.8461538461538464E-2</c:v>
              </c:pt>
              <c:pt idx="36">
                <c:v>5.3846153846153849E-2</c:v>
              </c:pt>
              <c:pt idx="37">
                <c:v>6.9230769230769235E-2</c:v>
              </c:pt>
              <c:pt idx="38">
                <c:v>8.461538461538462E-2</c:v>
              </c:pt>
              <c:pt idx="39">
                <c:v>0.1</c:v>
              </c:pt>
              <c:pt idx="40">
                <c:v>0.11538461538461539</c:v>
              </c:pt>
              <c:pt idx="41">
                <c:v>0.13076923076923078</c:v>
              </c:pt>
              <c:pt idx="42">
                <c:v>0.14615384615384616</c:v>
              </c:pt>
              <c:pt idx="43">
                <c:v>0.16153846153846155</c:v>
              </c:pt>
              <c:pt idx="44">
                <c:v>0.17692307692307693</c:v>
              </c:pt>
              <c:pt idx="45">
                <c:v>0.19230769230769232</c:v>
              </c:pt>
              <c:pt idx="46">
                <c:v>0.2076923076923077</c:v>
              </c:pt>
              <c:pt idx="47">
                <c:v>0.22307692307692309</c:v>
              </c:pt>
              <c:pt idx="48">
                <c:v>0.23846153846153847</c:v>
              </c:pt>
              <c:pt idx="49">
                <c:v>0.25384615384615383</c:v>
              </c:pt>
              <c:pt idx="50">
                <c:v>0.26923076923076927</c:v>
              </c:pt>
              <c:pt idx="51">
                <c:v>0.2846153846153846</c:v>
              </c:pt>
              <c:pt idx="52">
                <c:v>0.30000000000000004</c:v>
              </c:pt>
              <c:pt idx="53">
                <c:v>0.31538461538461537</c:v>
              </c:pt>
              <c:pt idx="54">
                <c:v>0.33076923076923082</c:v>
              </c:pt>
              <c:pt idx="55">
                <c:v>0.34615384615384615</c:v>
              </c:pt>
              <c:pt idx="56">
                <c:v>0.36153846153846159</c:v>
              </c:pt>
              <c:pt idx="57">
                <c:v>0.37692307692307692</c:v>
              </c:pt>
              <c:pt idx="58">
                <c:v>0.39230769230769236</c:v>
              </c:pt>
              <c:pt idx="59">
                <c:v>0.40769230769230769</c:v>
              </c:pt>
              <c:pt idx="60">
                <c:v>0.42307692307692313</c:v>
              </c:pt>
              <c:pt idx="61">
                <c:v>0.43846153846153846</c:v>
              </c:pt>
              <c:pt idx="62">
                <c:v>0.4538461538461539</c:v>
              </c:pt>
              <c:pt idx="63">
                <c:v>0.46923076923076923</c:v>
              </c:pt>
              <c:pt idx="64">
                <c:v>0.48461538461538467</c:v>
              </c:pt>
              <c:pt idx="65">
                <c:v>0.5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D1D1-40F8-8C63-46C5E4FAB35E}"/>
            </c:ext>
          </c:extLst>
        </c:ser>
        <c:ser>
          <c:idx val="2"/>
          <c:order val="2"/>
          <c:spPr>
            <a:ln w="19050">
              <a:noFill/>
            </a:ln>
          </c:spPr>
          <c:marker>
            <c:symbol val="star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xVal>
            <c:numLit>
              <c:formatCode>General</c:formatCode>
              <c:ptCount val="2"/>
              <c:pt idx="0">
                <c:v>0.3</c:v>
              </c:pt>
              <c:pt idx="1">
                <c:v>0.3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D1D1-40F8-8C63-46C5E4FAB35E}"/>
            </c:ext>
          </c:extLst>
        </c:ser>
        <c:ser>
          <c:idx val="3"/>
          <c:order val="3"/>
          <c:spPr>
            <a:ln w="25400">
              <a:solidFill>
                <a:srgbClr val="000000"/>
              </a:solidFill>
              <a:prstDash val="solid"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0.2</c:v>
              </c:pt>
              <c:pt idx="1">
                <c:v>0.2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D1D1-40F8-8C63-46C5E4FAB35E}"/>
            </c:ext>
          </c:extLst>
        </c:ser>
        <c:ser>
          <c:idx val="4"/>
          <c:order val="4"/>
          <c:spPr>
            <a:ln w="25400">
              <a:solidFill>
                <a:srgbClr val="000000"/>
              </a:solidFill>
              <a:prstDash val="solid"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0.2</c:v>
              </c:pt>
              <c:pt idx="1">
                <c:v>0.2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6-D1D1-40F8-8C63-46C5E4FAB35E}"/>
            </c:ext>
          </c:extLst>
        </c:ser>
        <c:ser>
          <c:idx val="5"/>
          <c:order val="5"/>
          <c:spPr>
            <a:ln w="25400">
              <a:solidFill>
                <a:srgbClr val="000000"/>
              </a:solidFill>
              <a:prstDash val="solid"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0.2</c:v>
              </c:pt>
              <c:pt idx="1">
                <c:v>0.2</c:v>
              </c:pt>
            </c:numLit>
          </c:xVal>
          <c:yVal>
            <c:numLit>
              <c:formatCode>General</c:formatCode>
              <c:ptCount val="2"/>
              <c:pt idx="0">
                <c:v>-0.5</c:v>
              </c:pt>
              <c:pt idx="1">
                <c:v>0.5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7-D1D1-40F8-8C63-46C5E4FAB35E}"/>
            </c:ext>
          </c:extLst>
        </c:ser>
        <c:ser>
          <c:idx val="6"/>
          <c:order val="6"/>
          <c:tx>
            <c:v>Box</c:v>
          </c:tx>
          <c:spPr>
            <a:ln w="25400">
              <a:solidFill>
                <a:srgbClr val="000000"/>
              </a:solidFill>
              <a:prstDash val="solid"/>
            </a:ln>
            <a:effectLst/>
          </c:spPr>
          <c:marker>
            <c:symbol val="none"/>
          </c:marker>
          <c:xVal>
            <c:numLit>
              <c:formatCode>General</c:formatCode>
              <c:ptCount val="11"/>
              <c:pt idx="0">
                <c:v>0.2</c:v>
              </c:pt>
              <c:pt idx="1">
                <c:v>0.2</c:v>
              </c:pt>
              <c:pt idx="2">
                <c:v>0.2</c:v>
              </c:pt>
              <c:pt idx="3">
                <c:v>0.2</c:v>
              </c:pt>
              <c:pt idx="4">
                <c:v>0.2</c:v>
              </c:pt>
              <c:pt idx="5">
                <c:v>0.2</c:v>
              </c:pt>
              <c:pt idx="6">
                <c:v>0.2</c:v>
              </c:pt>
              <c:pt idx="7">
                <c:v>0.2</c:v>
              </c:pt>
              <c:pt idx="8">
                <c:v>0.2</c:v>
              </c:pt>
              <c:pt idx="9">
                <c:v>0.2</c:v>
              </c:pt>
              <c:pt idx="10">
                <c:v>0.2</c:v>
              </c:pt>
            </c:numLit>
          </c:xVal>
          <c:yVal>
            <c:numLit>
              <c:formatCode>General</c:formatCode>
              <c:ptCount val="11"/>
              <c:pt idx="0">
                <c:v>1</c:v>
              </c:pt>
              <c:pt idx="1">
                <c:v>1</c:v>
              </c:pt>
              <c:pt idx="2">
                <c:v>0.5</c:v>
              </c:pt>
              <c:pt idx="3">
                <c:v>1</c:v>
              </c:pt>
              <c:pt idx="4">
                <c:v>1</c:v>
              </c:pt>
              <c:pt idx="5">
                <c:v>-1</c:v>
              </c:pt>
              <c:pt idx="6">
                <c:v>-1</c:v>
              </c:pt>
              <c:pt idx="7">
                <c:v>-0.5</c:v>
              </c:pt>
              <c:pt idx="8">
                <c:v>-1</c:v>
              </c:pt>
              <c:pt idx="9">
                <c:v>-1</c:v>
              </c:pt>
              <c:pt idx="10">
                <c:v>1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8-D1D1-40F8-8C63-46C5E4FAB3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1253648"/>
        <c:axId val="581251024"/>
      </c:scatterChart>
      <c:valAx>
        <c:axId val="5812536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Bilirubin, Total (mg/dl)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81251024"/>
        <c:crossesAt val="-2.5"/>
        <c:crossBetween val="midCat"/>
      </c:valAx>
      <c:valAx>
        <c:axId val="5812510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one"/>
        <c:spPr>
          <a:ln w="25400">
            <a:noFill/>
          </a:ln>
        </c:spPr>
        <c:crossAx val="581253648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QQ-Plot of Bilirubin, Total (mg/dl)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>
              <a:noFill/>
            </a:ln>
            <a:effectLst/>
          </c:spPr>
          <c:marker>
            <c:symbol val="circle"/>
            <c:size val="3"/>
            <c:spPr>
              <a:noFill/>
              <a:ln>
                <a:solidFill>
                  <a:srgbClr val="808080"/>
                </a:solidFill>
                <a:prstDash val="solid"/>
              </a:ln>
            </c:spPr>
          </c:marker>
          <c:trendline>
            <c:spPr>
              <a:ln w="12700">
                <a:solidFill>
                  <a:srgbClr val="FF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Lit>
              <c:formatCode>General</c:formatCode>
              <c:ptCount val="87"/>
              <c:pt idx="0">
                <c:v>0</c:v>
              </c:pt>
              <c:pt idx="1">
                <c:v>0.1</c:v>
              </c:pt>
              <c:pt idx="2">
                <c:v>0.1</c:v>
              </c:pt>
              <c:pt idx="3">
                <c:v>0.1</c:v>
              </c:pt>
              <c:pt idx="4">
                <c:v>0.1</c:v>
              </c:pt>
              <c:pt idx="5">
                <c:v>0.1</c:v>
              </c:pt>
              <c:pt idx="6">
                <c:v>0.1</c:v>
              </c:pt>
              <c:pt idx="7">
                <c:v>0.1</c:v>
              </c:pt>
              <c:pt idx="8">
                <c:v>0.1</c:v>
              </c:pt>
              <c:pt idx="9">
                <c:v>0.1</c:v>
              </c:pt>
              <c:pt idx="10">
                <c:v>0.1</c:v>
              </c:pt>
              <c:pt idx="11">
                <c:v>0.1</c:v>
              </c:pt>
              <c:pt idx="12">
                <c:v>0.1</c:v>
              </c:pt>
              <c:pt idx="13">
                <c:v>0.1</c:v>
              </c:pt>
              <c:pt idx="14">
                <c:v>0.1</c:v>
              </c:pt>
              <c:pt idx="15">
                <c:v>0.1</c:v>
              </c:pt>
              <c:pt idx="16">
                <c:v>0.1</c:v>
              </c:pt>
              <c:pt idx="17">
                <c:v>0.1</c:v>
              </c:pt>
              <c:pt idx="18">
                <c:v>0.1</c:v>
              </c:pt>
              <c:pt idx="19">
                <c:v>0.2</c:v>
              </c:pt>
              <c:pt idx="20">
                <c:v>0.2</c:v>
              </c:pt>
              <c:pt idx="21">
                <c:v>0.2</c:v>
              </c:pt>
              <c:pt idx="22">
                <c:v>0.2</c:v>
              </c:pt>
              <c:pt idx="23">
                <c:v>0.2</c:v>
              </c:pt>
              <c:pt idx="24">
                <c:v>0.2</c:v>
              </c:pt>
              <c:pt idx="25">
                <c:v>0.2</c:v>
              </c:pt>
              <c:pt idx="26">
                <c:v>0.2</c:v>
              </c:pt>
              <c:pt idx="27">
                <c:v>0.2</c:v>
              </c:pt>
              <c:pt idx="28">
                <c:v>0.2</c:v>
              </c:pt>
              <c:pt idx="29">
                <c:v>0.2</c:v>
              </c:pt>
              <c:pt idx="30">
                <c:v>0.2</c:v>
              </c:pt>
              <c:pt idx="31">
                <c:v>0.2</c:v>
              </c:pt>
              <c:pt idx="32">
                <c:v>0.2</c:v>
              </c:pt>
              <c:pt idx="33">
                <c:v>0.2</c:v>
              </c:pt>
              <c:pt idx="34">
                <c:v>0.2</c:v>
              </c:pt>
              <c:pt idx="35">
                <c:v>0.2</c:v>
              </c:pt>
              <c:pt idx="36">
                <c:v>0.2</c:v>
              </c:pt>
              <c:pt idx="37">
                <c:v>0.2</c:v>
              </c:pt>
              <c:pt idx="38">
                <c:v>0.2</c:v>
              </c:pt>
              <c:pt idx="39">
                <c:v>0.2</c:v>
              </c:pt>
              <c:pt idx="40">
                <c:v>0.2</c:v>
              </c:pt>
              <c:pt idx="41">
                <c:v>0.2</c:v>
              </c:pt>
              <c:pt idx="42">
                <c:v>0.2</c:v>
              </c:pt>
              <c:pt idx="43">
                <c:v>0.2</c:v>
              </c:pt>
              <c:pt idx="44">
                <c:v>0.2</c:v>
              </c:pt>
              <c:pt idx="45">
                <c:v>0.2</c:v>
              </c:pt>
              <c:pt idx="46">
                <c:v>0.2</c:v>
              </c:pt>
              <c:pt idx="47">
                <c:v>0.2</c:v>
              </c:pt>
              <c:pt idx="48">
                <c:v>0.2</c:v>
              </c:pt>
              <c:pt idx="49">
                <c:v>0.2</c:v>
              </c:pt>
              <c:pt idx="50">
                <c:v>0.2</c:v>
              </c:pt>
              <c:pt idx="51">
                <c:v>0.2</c:v>
              </c:pt>
              <c:pt idx="52">
                <c:v>0.2</c:v>
              </c:pt>
              <c:pt idx="53">
                <c:v>0.2</c:v>
              </c:pt>
              <c:pt idx="54">
                <c:v>0.2</c:v>
              </c:pt>
              <c:pt idx="55">
                <c:v>0.2</c:v>
              </c:pt>
              <c:pt idx="56">
                <c:v>0.2</c:v>
              </c:pt>
              <c:pt idx="57">
                <c:v>0.2</c:v>
              </c:pt>
              <c:pt idx="58">
                <c:v>0.2</c:v>
              </c:pt>
              <c:pt idx="59">
                <c:v>0.2</c:v>
              </c:pt>
              <c:pt idx="60">
                <c:v>0.2</c:v>
              </c:pt>
              <c:pt idx="61">
                <c:v>0.2</c:v>
              </c:pt>
              <c:pt idx="62">
                <c:v>0.2</c:v>
              </c:pt>
              <c:pt idx="63">
                <c:v>0.2</c:v>
              </c:pt>
              <c:pt idx="64">
                <c:v>0.2</c:v>
              </c:pt>
              <c:pt idx="65">
                <c:v>0.2</c:v>
              </c:pt>
              <c:pt idx="66">
                <c:v>0.2</c:v>
              </c:pt>
              <c:pt idx="67">
                <c:v>0.2</c:v>
              </c:pt>
              <c:pt idx="68">
                <c:v>0.2</c:v>
              </c:pt>
              <c:pt idx="69">
                <c:v>0.2</c:v>
              </c:pt>
              <c:pt idx="70">
                <c:v>0.2</c:v>
              </c:pt>
              <c:pt idx="71">
                <c:v>0.2</c:v>
              </c:pt>
              <c:pt idx="72">
                <c:v>0.2</c:v>
              </c:pt>
              <c:pt idx="73">
                <c:v>0.2</c:v>
              </c:pt>
              <c:pt idx="74">
                <c:v>0.2</c:v>
              </c:pt>
              <c:pt idx="75">
                <c:v>0.2</c:v>
              </c:pt>
              <c:pt idx="76">
                <c:v>0.2</c:v>
              </c:pt>
              <c:pt idx="77">
                <c:v>0.2</c:v>
              </c:pt>
              <c:pt idx="78">
                <c:v>0.2</c:v>
              </c:pt>
              <c:pt idx="79">
                <c:v>0.2</c:v>
              </c:pt>
              <c:pt idx="80">
                <c:v>0.2</c:v>
              </c:pt>
              <c:pt idx="81">
                <c:v>0.2</c:v>
              </c:pt>
              <c:pt idx="82">
                <c:v>0.2</c:v>
              </c:pt>
              <c:pt idx="83">
                <c:v>0.2</c:v>
              </c:pt>
              <c:pt idx="84">
                <c:v>0.2</c:v>
              </c:pt>
              <c:pt idx="85">
                <c:v>0.3</c:v>
              </c:pt>
              <c:pt idx="86">
                <c:v>0.3</c:v>
              </c:pt>
            </c:numLit>
          </c:xVal>
          <c:yVal>
            <c:numLit>
              <c:formatCode>General</c:formatCode>
              <c:ptCount val="87"/>
              <c:pt idx="0">
                <c:v>-2.4489672458533276</c:v>
              </c:pt>
              <c:pt idx="1">
                <c:v>-2.0830212826087258</c:v>
              </c:pt>
              <c:pt idx="2">
                <c:v>-1.8795317697667033</c:v>
              </c:pt>
              <c:pt idx="3">
                <c:v>-1.7330062615488429</c:v>
              </c:pt>
              <c:pt idx="4">
                <c:v>-1.6163568038199712</c:v>
              </c:pt>
              <c:pt idx="5">
                <c:v>-1.5182958711477827</c:v>
              </c:pt>
              <c:pt idx="6">
                <c:v>-1.432983809853809</c:v>
              </c:pt>
              <c:pt idx="7">
                <c:v>-1.3569877581830123</c:v>
              </c:pt>
              <c:pt idx="8">
                <c:v>-1.2881098230818395</c:v>
              </c:pt>
              <c:pt idx="9">
                <c:v>-1.2248536344905629</c:v>
              </c:pt>
              <c:pt idx="10">
                <c:v>-1.1661519677414784</c:v>
              </c:pt>
              <c:pt idx="11">
                <c:v>-1.111215398468782</c:v>
              </c:pt>
              <c:pt idx="12">
                <c:v>-1.0594425485673677</c:v>
              </c:pt>
              <c:pt idx="13">
                <c:v>-1.010364025045198</c:v>
              </c:pt>
              <c:pt idx="14">
                <c:v>-0.96360588942493208</c:v>
              </c:pt>
              <c:pt idx="15">
                <c:v>-0.91886499936745059</c:v>
              </c:pt>
              <c:pt idx="16">
                <c:v>-0.87589185983508089</c:v>
              </c:pt>
              <c:pt idx="17">
                <c:v>-0.83447838739500924</c:v>
              </c:pt>
              <c:pt idx="18">
                <c:v>-0.7944489837219052</c:v>
              </c:pt>
              <c:pt idx="19">
                <c:v>-0.75565389502414559</c:v>
              </c:pt>
              <c:pt idx="20">
                <c:v>-0.71796418595820355</c:v>
              </c:pt>
              <c:pt idx="21">
                <c:v>-0.68126787641547226</c:v>
              </c:pt>
              <c:pt idx="22">
                <c:v>-0.64546693066658523</c:v>
              </c:pt>
              <c:pt idx="23">
                <c:v>-0.61047488112387571</c:v>
              </c:pt>
              <c:pt idx="24">
                <c:v>-0.57621493131135404</c:v>
              </c:pt>
              <c:pt idx="25">
                <c:v>-0.54261842532509308</c:v>
              </c:pt>
              <c:pt idx="26">
                <c:v>-0.50962360082863845</c:v>
              </c:pt>
              <c:pt idx="27">
                <c:v>-0.47717456370852018</c:v>
              </c:pt>
              <c:pt idx="28">
                <c:v>-0.44522043766537656</c:v>
              </c:pt>
              <c:pt idx="29">
                <c:v>-0.41371465305055949</c:v>
              </c:pt>
              <c:pt idx="30">
                <c:v>-0.38261434739328182</c:v>
              </c:pt>
              <c:pt idx="31">
                <c:v>-0.3518798561284715</c:v>
              </c:pt>
              <c:pt idx="32">
                <c:v>-0.32147427660366423</c:v>
              </c:pt>
              <c:pt idx="33">
                <c:v>-0.29136309191608428</c:v>
              </c:pt>
              <c:pt idx="34">
                <c:v>-0.26151384379327924</c:v>
              </c:pt>
              <c:pt idx="35">
                <c:v>-0.23189584578660219</c:v>
              </c:pt>
              <c:pt idx="36">
                <c:v>-0.2024799296445278</c:v>
              </c:pt>
              <c:pt idx="37">
                <c:v>-0.17323821898051742</c:v>
              </c:pt>
              <c:pt idx="38">
                <c:v>-0.14414392532783379</c:v>
              </c:pt>
              <c:pt idx="39">
                <c:v>-0.11517116244059228</c:v>
              </c:pt>
              <c:pt idx="40">
                <c:v>-8.6294775300705839E-2</c:v>
              </c:pt>
              <c:pt idx="41">
                <c:v>-5.7490180757267487E-2</c:v>
              </c:pt>
              <c:pt idx="42">
                <c:v>-2.8733217083007002E-2</c:v>
              </c:pt>
              <c:pt idx="43">
                <c:v>0</c:v>
              </c:pt>
              <c:pt idx="44">
                <c:v>2.8733217083007002E-2</c:v>
              </c:pt>
              <c:pt idx="45">
                <c:v>5.7490180757267348E-2</c:v>
              </c:pt>
              <c:pt idx="46">
                <c:v>8.6294775300705978E-2</c:v>
              </c:pt>
              <c:pt idx="47">
                <c:v>0.11517116244059228</c:v>
              </c:pt>
              <c:pt idx="48">
                <c:v>0.14414392532783379</c:v>
              </c:pt>
              <c:pt idx="49">
                <c:v>0.17323821898051742</c:v>
              </c:pt>
              <c:pt idx="50">
                <c:v>0.2024799296445276</c:v>
              </c:pt>
              <c:pt idx="51">
                <c:v>0.23189584578660233</c:v>
              </c:pt>
              <c:pt idx="52">
                <c:v>0.26151384379327924</c:v>
              </c:pt>
              <c:pt idx="53">
                <c:v>0.29136309191608428</c:v>
              </c:pt>
              <c:pt idx="54">
                <c:v>0.32147427660366407</c:v>
              </c:pt>
              <c:pt idx="55">
                <c:v>0.35187985612847134</c:v>
              </c:pt>
              <c:pt idx="56">
                <c:v>0.38261434739328198</c:v>
              </c:pt>
              <c:pt idx="57">
                <c:v>0.41371465305055949</c:v>
              </c:pt>
              <c:pt idx="58">
                <c:v>0.44522043766537656</c:v>
              </c:pt>
              <c:pt idx="59">
                <c:v>0.47717456370852002</c:v>
              </c:pt>
              <c:pt idx="60">
                <c:v>0.50962360082863856</c:v>
              </c:pt>
              <c:pt idx="61">
                <c:v>0.5426184253250933</c:v>
              </c:pt>
              <c:pt idx="62">
                <c:v>0.57621493131135404</c:v>
              </c:pt>
              <c:pt idx="63">
                <c:v>0.61047488112387571</c:v>
              </c:pt>
              <c:pt idx="64">
                <c:v>0.64546693066658478</c:v>
              </c:pt>
              <c:pt idx="65">
                <c:v>0.68126787641547237</c:v>
              </c:pt>
              <c:pt idx="66">
                <c:v>0.71796418595820355</c:v>
              </c:pt>
              <c:pt idx="67">
                <c:v>0.75565389502414559</c:v>
              </c:pt>
              <c:pt idx="68">
                <c:v>0.7944489837219052</c:v>
              </c:pt>
              <c:pt idx="69">
                <c:v>0.83447838739500924</c:v>
              </c:pt>
              <c:pt idx="70">
                <c:v>0.87589185983508044</c:v>
              </c:pt>
              <c:pt idx="71">
                <c:v>0.91886499936745059</c:v>
              </c:pt>
              <c:pt idx="72">
                <c:v>0.96360588942493208</c:v>
              </c:pt>
              <c:pt idx="73">
                <c:v>1.010364025045198</c:v>
              </c:pt>
              <c:pt idx="74">
                <c:v>1.0594425485673675</c:v>
              </c:pt>
              <c:pt idx="75">
                <c:v>1.1112153984687827</c:v>
              </c:pt>
              <c:pt idx="76">
                <c:v>1.1661519677414784</c:v>
              </c:pt>
              <c:pt idx="77">
                <c:v>1.2248536344905629</c:v>
              </c:pt>
              <c:pt idx="78">
                <c:v>1.2881098230818395</c:v>
              </c:pt>
              <c:pt idx="79">
                <c:v>1.3569877581830108</c:v>
              </c:pt>
              <c:pt idx="80">
                <c:v>1.432983809853807</c:v>
              </c:pt>
              <c:pt idx="81">
                <c:v>1.518295871147783</c:v>
              </c:pt>
              <c:pt idx="82">
                <c:v>1.6163568038199712</c:v>
              </c:pt>
              <c:pt idx="83">
                <c:v>1.7330062615488424</c:v>
              </c:pt>
              <c:pt idx="84">
                <c:v>1.8795317697667029</c:v>
              </c:pt>
              <c:pt idx="85">
                <c:v>2.0830212826087267</c:v>
              </c:pt>
              <c:pt idx="86">
                <c:v>2.448967245853328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B2CC-419C-AFDE-2E16E648E7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1252664"/>
        <c:axId val="581245448"/>
      </c:scatterChart>
      <c:valAx>
        <c:axId val="5812526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Bilirubin, Total (mg/dl)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81245448"/>
        <c:crosses val="autoZero"/>
        <c:crossBetween val="midCat"/>
      </c:valAx>
      <c:valAx>
        <c:axId val="58124544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Expected Value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81252664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QQ-Plot of Bilirubin, Total (mg/dl)BoxCox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>
              <a:noFill/>
            </a:ln>
            <a:effectLst/>
          </c:spPr>
          <c:marker>
            <c:symbol val="circle"/>
            <c:size val="3"/>
            <c:spPr>
              <a:noFill/>
              <a:ln>
                <a:solidFill>
                  <a:srgbClr val="808080"/>
                </a:solidFill>
                <a:prstDash val="solid"/>
              </a:ln>
            </c:spPr>
          </c:marker>
          <c:trendline>
            <c:spPr>
              <a:ln w="12700">
                <a:solidFill>
                  <a:srgbClr val="FF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Lit>
              <c:formatCode>General</c:formatCode>
              <c:ptCount val="87"/>
              <c:pt idx="0">
                <c:v>-0.3444759903475092</c:v>
              </c:pt>
              <c:pt idx="1">
                <c:v>-0.33932390323890832</c:v>
              </c:pt>
              <c:pt idx="2">
                <c:v>-0.33932390323890832</c:v>
              </c:pt>
              <c:pt idx="3">
                <c:v>-0.33932390323890832</c:v>
              </c:pt>
              <c:pt idx="4">
                <c:v>-0.33932390323890832</c:v>
              </c:pt>
              <c:pt idx="5">
                <c:v>-0.33932390323890832</c:v>
              </c:pt>
              <c:pt idx="6">
                <c:v>-0.33932390323890832</c:v>
              </c:pt>
              <c:pt idx="7">
                <c:v>-0.33932390323890832</c:v>
              </c:pt>
              <c:pt idx="8">
                <c:v>-0.33932390323890832</c:v>
              </c:pt>
              <c:pt idx="9">
                <c:v>-0.33932390323890832</c:v>
              </c:pt>
              <c:pt idx="10">
                <c:v>-0.33932390323890832</c:v>
              </c:pt>
              <c:pt idx="11">
                <c:v>-0.33932390323890832</c:v>
              </c:pt>
              <c:pt idx="12">
                <c:v>-0.33932390323890832</c:v>
              </c:pt>
              <c:pt idx="13">
                <c:v>-0.33932390323890832</c:v>
              </c:pt>
              <c:pt idx="14">
                <c:v>-0.33932390323890832</c:v>
              </c:pt>
              <c:pt idx="15">
                <c:v>-0.33932390323890832</c:v>
              </c:pt>
              <c:pt idx="16">
                <c:v>-0.33932390323890832</c:v>
              </c:pt>
              <c:pt idx="17">
                <c:v>-0.33932390323890832</c:v>
              </c:pt>
              <c:pt idx="18">
                <c:v>-0.33932390323890832</c:v>
              </c:pt>
              <c:pt idx="19">
                <c:v>-0.32854902758397186</c:v>
              </c:pt>
              <c:pt idx="20">
                <c:v>-0.32854902758397186</c:v>
              </c:pt>
              <c:pt idx="21">
                <c:v>-0.32854902758397186</c:v>
              </c:pt>
              <c:pt idx="22">
                <c:v>-0.32854902758397186</c:v>
              </c:pt>
              <c:pt idx="23">
                <c:v>-0.32854902758397186</c:v>
              </c:pt>
              <c:pt idx="24">
                <c:v>-0.32854902758397186</c:v>
              </c:pt>
              <c:pt idx="25">
                <c:v>-0.32854902758397186</c:v>
              </c:pt>
              <c:pt idx="26">
                <c:v>-0.32854902758397186</c:v>
              </c:pt>
              <c:pt idx="27">
                <c:v>-0.32854902758397186</c:v>
              </c:pt>
              <c:pt idx="28">
                <c:v>-0.32854902758397186</c:v>
              </c:pt>
              <c:pt idx="29">
                <c:v>-0.32854902758397186</c:v>
              </c:pt>
              <c:pt idx="30">
                <c:v>-0.32854902758397186</c:v>
              </c:pt>
              <c:pt idx="31">
                <c:v>-0.32854902758397186</c:v>
              </c:pt>
              <c:pt idx="32">
                <c:v>-0.32854902758397186</c:v>
              </c:pt>
              <c:pt idx="33">
                <c:v>-0.32854902758397186</c:v>
              </c:pt>
              <c:pt idx="34">
                <c:v>-0.32854902758397186</c:v>
              </c:pt>
              <c:pt idx="35">
                <c:v>-0.32854902758397186</c:v>
              </c:pt>
              <c:pt idx="36">
                <c:v>-0.32854902758397186</c:v>
              </c:pt>
              <c:pt idx="37">
                <c:v>-0.32854902758397186</c:v>
              </c:pt>
              <c:pt idx="38">
                <c:v>-0.32854902758397186</c:v>
              </c:pt>
              <c:pt idx="39">
                <c:v>-0.32854902758397186</c:v>
              </c:pt>
              <c:pt idx="40">
                <c:v>-0.32854902758397186</c:v>
              </c:pt>
              <c:pt idx="41">
                <c:v>-0.32854902758397186</c:v>
              </c:pt>
              <c:pt idx="42">
                <c:v>-0.32854902758397186</c:v>
              </c:pt>
              <c:pt idx="43">
                <c:v>-0.32854902758397186</c:v>
              </c:pt>
              <c:pt idx="44">
                <c:v>-0.32854902758397186</c:v>
              </c:pt>
              <c:pt idx="45">
                <c:v>-0.32854902758397186</c:v>
              </c:pt>
              <c:pt idx="46">
                <c:v>-0.32854902758397186</c:v>
              </c:pt>
              <c:pt idx="47">
                <c:v>-0.32854902758397186</c:v>
              </c:pt>
              <c:pt idx="48">
                <c:v>-0.32854902758397186</c:v>
              </c:pt>
              <c:pt idx="49">
                <c:v>-0.32854902758397186</c:v>
              </c:pt>
              <c:pt idx="50">
                <c:v>-0.32854902758397186</c:v>
              </c:pt>
              <c:pt idx="51">
                <c:v>-0.32854902758397186</c:v>
              </c:pt>
              <c:pt idx="52">
                <c:v>-0.32854902758397186</c:v>
              </c:pt>
              <c:pt idx="53">
                <c:v>-0.32854902758397186</c:v>
              </c:pt>
              <c:pt idx="54">
                <c:v>-0.32854902758397186</c:v>
              </c:pt>
              <c:pt idx="55">
                <c:v>-0.32854902758397186</c:v>
              </c:pt>
              <c:pt idx="56">
                <c:v>-0.32854902758397186</c:v>
              </c:pt>
              <c:pt idx="57">
                <c:v>-0.32854902758397186</c:v>
              </c:pt>
              <c:pt idx="58">
                <c:v>-0.32854902758397186</c:v>
              </c:pt>
              <c:pt idx="59">
                <c:v>-0.32854902758397186</c:v>
              </c:pt>
              <c:pt idx="60">
                <c:v>-0.32854902758397186</c:v>
              </c:pt>
              <c:pt idx="61">
                <c:v>-0.32854902758397186</c:v>
              </c:pt>
              <c:pt idx="62">
                <c:v>-0.32854902758397186</c:v>
              </c:pt>
              <c:pt idx="63">
                <c:v>-0.32854902758397186</c:v>
              </c:pt>
              <c:pt idx="64">
                <c:v>-0.32854902758397186</c:v>
              </c:pt>
              <c:pt idx="65">
                <c:v>-0.32854902758397186</c:v>
              </c:pt>
              <c:pt idx="66">
                <c:v>-0.32854902758397186</c:v>
              </c:pt>
              <c:pt idx="67">
                <c:v>-0.32854902758397186</c:v>
              </c:pt>
              <c:pt idx="68">
                <c:v>-0.32854902758397186</c:v>
              </c:pt>
              <c:pt idx="69">
                <c:v>-0.32854902758397186</c:v>
              </c:pt>
              <c:pt idx="70">
                <c:v>-0.32854902758397186</c:v>
              </c:pt>
              <c:pt idx="71">
                <c:v>-0.32854902758397186</c:v>
              </c:pt>
              <c:pt idx="72">
                <c:v>-0.32854902758397186</c:v>
              </c:pt>
              <c:pt idx="73">
                <c:v>-0.32854902758397186</c:v>
              </c:pt>
              <c:pt idx="74">
                <c:v>-0.32854902758397186</c:v>
              </c:pt>
              <c:pt idx="75">
                <c:v>-0.32854902758397186</c:v>
              </c:pt>
              <c:pt idx="76">
                <c:v>-0.32854902758397186</c:v>
              </c:pt>
              <c:pt idx="77">
                <c:v>-0.32854902758397186</c:v>
              </c:pt>
              <c:pt idx="78">
                <c:v>-0.32854902758397186</c:v>
              </c:pt>
              <c:pt idx="79">
                <c:v>-0.32854902758397186</c:v>
              </c:pt>
              <c:pt idx="80">
                <c:v>-0.32854902758397186</c:v>
              </c:pt>
              <c:pt idx="81">
                <c:v>-0.32854902758397186</c:v>
              </c:pt>
              <c:pt idx="82">
                <c:v>-0.32854902758397186</c:v>
              </c:pt>
              <c:pt idx="83">
                <c:v>-0.32854902758397186</c:v>
              </c:pt>
              <c:pt idx="84">
                <c:v>-0.32854902758397186</c:v>
              </c:pt>
              <c:pt idx="85">
                <c:v>-0.31023278365878176</c:v>
              </c:pt>
              <c:pt idx="86">
                <c:v>-0.31023278365878176</c:v>
              </c:pt>
            </c:numLit>
          </c:xVal>
          <c:yVal>
            <c:numLit>
              <c:formatCode>General</c:formatCode>
              <c:ptCount val="87"/>
              <c:pt idx="0">
                <c:v>-2.4489672458533276</c:v>
              </c:pt>
              <c:pt idx="1">
                <c:v>-2.0830212826087258</c:v>
              </c:pt>
              <c:pt idx="2">
                <c:v>-1.8795317697667033</c:v>
              </c:pt>
              <c:pt idx="3">
                <c:v>-1.7330062615488429</c:v>
              </c:pt>
              <c:pt idx="4">
                <c:v>-1.6163568038199712</c:v>
              </c:pt>
              <c:pt idx="5">
                <c:v>-1.5182958711477827</c:v>
              </c:pt>
              <c:pt idx="6">
                <c:v>-1.432983809853809</c:v>
              </c:pt>
              <c:pt idx="7">
                <c:v>-1.3569877581830123</c:v>
              </c:pt>
              <c:pt idx="8">
                <c:v>-1.2881098230818395</c:v>
              </c:pt>
              <c:pt idx="9">
                <c:v>-1.2248536344905629</c:v>
              </c:pt>
              <c:pt idx="10">
                <c:v>-1.1661519677414784</c:v>
              </c:pt>
              <c:pt idx="11">
                <c:v>-1.111215398468782</c:v>
              </c:pt>
              <c:pt idx="12">
                <c:v>-1.0594425485673677</c:v>
              </c:pt>
              <c:pt idx="13">
                <c:v>-1.010364025045198</c:v>
              </c:pt>
              <c:pt idx="14">
                <c:v>-0.96360588942493208</c:v>
              </c:pt>
              <c:pt idx="15">
                <c:v>-0.91886499936745059</c:v>
              </c:pt>
              <c:pt idx="16">
                <c:v>-0.87589185983508089</c:v>
              </c:pt>
              <c:pt idx="17">
                <c:v>-0.83447838739500924</c:v>
              </c:pt>
              <c:pt idx="18">
                <c:v>-0.7944489837219052</c:v>
              </c:pt>
              <c:pt idx="19">
                <c:v>-0.75565389502414559</c:v>
              </c:pt>
              <c:pt idx="20">
                <c:v>-0.71796418595820355</c:v>
              </c:pt>
              <c:pt idx="21">
                <c:v>-0.68126787641547226</c:v>
              </c:pt>
              <c:pt idx="22">
                <c:v>-0.64546693066658523</c:v>
              </c:pt>
              <c:pt idx="23">
                <c:v>-0.61047488112387571</c:v>
              </c:pt>
              <c:pt idx="24">
                <c:v>-0.57621493131135404</c:v>
              </c:pt>
              <c:pt idx="25">
                <c:v>-0.54261842532509308</c:v>
              </c:pt>
              <c:pt idx="26">
                <c:v>-0.50962360082863845</c:v>
              </c:pt>
              <c:pt idx="27">
                <c:v>-0.47717456370852018</c:v>
              </c:pt>
              <c:pt idx="28">
                <c:v>-0.44522043766537656</c:v>
              </c:pt>
              <c:pt idx="29">
                <c:v>-0.41371465305055949</c:v>
              </c:pt>
              <c:pt idx="30">
                <c:v>-0.38261434739328182</c:v>
              </c:pt>
              <c:pt idx="31">
                <c:v>-0.3518798561284715</c:v>
              </c:pt>
              <c:pt idx="32">
                <c:v>-0.32147427660366423</c:v>
              </c:pt>
              <c:pt idx="33">
                <c:v>-0.29136309191608428</c:v>
              </c:pt>
              <c:pt idx="34">
                <c:v>-0.26151384379327924</c:v>
              </c:pt>
              <c:pt idx="35">
                <c:v>-0.23189584578660219</c:v>
              </c:pt>
              <c:pt idx="36">
                <c:v>-0.2024799296445278</c:v>
              </c:pt>
              <c:pt idx="37">
                <c:v>-0.17323821898051742</c:v>
              </c:pt>
              <c:pt idx="38">
                <c:v>-0.14414392532783379</c:v>
              </c:pt>
              <c:pt idx="39">
                <c:v>-0.11517116244059228</c:v>
              </c:pt>
              <c:pt idx="40">
                <c:v>-8.6294775300705839E-2</c:v>
              </c:pt>
              <c:pt idx="41">
                <c:v>-5.7490180757267487E-2</c:v>
              </c:pt>
              <c:pt idx="42">
                <c:v>-2.8733217083007002E-2</c:v>
              </c:pt>
              <c:pt idx="43">
                <c:v>0</c:v>
              </c:pt>
              <c:pt idx="44">
                <c:v>2.8733217083007002E-2</c:v>
              </c:pt>
              <c:pt idx="45">
                <c:v>5.7490180757267348E-2</c:v>
              </c:pt>
              <c:pt idx="46">
                <c:v>8.6294775300705978E-2</c:v>
              </c:pt>
              <c:pt idx="47">
                <c:v>0.11517116244059228</c:v>
              </c:pt>
              <c:pt idx="48">
                <c:v>0.14414392532783379</c:v>
              </c:pt>
              <c:pt idx="49">
                <c:v>0.17323821898051742</c:v>
              </c:pt>
              <c:pt idx="50">
                <c:v>0.2024799296445276</c:v>
              </c:pt>
              <c:pt idx="51">
                <c:v>0.23189584578660233</c:v>
              </c:pt>
              <c:pt idx="52">
                <c:v>0.26151384379327924</c:v>
              </c:pt>
              <c:pt idx="53">
                <c:v>0.29136309191608428</c:v>
              </c:pt>
              <c:pt idx="54">
                <c:v>0.32147427660366407</c:v>
              </c:pt>
              <c:pt idx="55">
                <c:v>0.35187985612847134</c:v>
              </c:pt>
              <c:pt idx="56">
                <c:v>0.38261434739328198</c:v>
              </c:pt>
              <c:pt idx="57">
                <c:v>0.41371465305055949</c:v>
              </c:pt>
              <c:pt idx="58">
                <c:v>0.44522043766537656</c:v>
              </c:pt>
              <c:pt idx="59">
                <c:v>0.47717456370852002</c:v>
              </c:pt>
              <c:pt idx="60">
                <c:v>0.50962360082863856</c:v>
              </c:pt>
              <c:pt idx="61">
                <c:v>0.5426184253250933</c:v>
              </c:pt>
              <c:pt idx="62">
                <c:v>0.57621493131135404</c:v>
              </c:pt>
              <c:pt idx="63">
                <c:v>0.61047488112387571</c:v>
              </c:pt>
              <c:pt idx="64">
                <c:v>0.64546693066658478</c:v>
              </c:pt>
              <c:pt idx="65">
                <c:v>0.68126787641547237</c:v>
              </c:pt>
              <c:pt idx="66">
                <c:v>0.71796418595820355</c:v>
              </c:pt>
              <c:pt idx="67">
                <c:v>0.75565389502414559</c:v>
              </c:pt>
              <c:pt idx="68">
                <c:v>0.7944489837219052</c:v>
              </c:pt>
              <c:pt idx="69">
                <c:v>0.83447838739500924</c:v>
              </c:pt>
              <c:pt idx="70">
                <c:v>0.87589185983508044</c:v>
              </c:pt>
              <c:pt idx="71">
                <c:v>0.91886499936745059</c:v>
              </c:pt>
              <c:pt idx="72">
                <c:v>0.96360588942493208</c:v>
              </c:pt>
              <c:pt idx="73">
                <c:v>1.010364025045198</c:v>
              </c:pt>
              <c:pt idx="74">
                <c:v>1.0594425485673675</c:v>
              </c:pt>
              <c:pt idx="75">
                <c:v>1.1112153984687827</c:v>
              </c:pt>
              <c:pt idx="76">
                <c:v>1.1661519677414784</c:v>
              </c:pt>
              <c:pt idx="77">
                <c:v>1.2248536344905629</c:v>
              </c:pt>
              <c:pt idx="78">
                <c:v>1.2881098230818395</c:v>
              </c:pt>
              <c:pt idx="79">
                <c:v>1.3569877581830108</c:v>
              </c:pt>
              <c:pt idx="80">
                <c:v>1.432983809853807</c:v>
              </c:pt>
              <c:pt idx="81">
                <c:v>1.518295871147783</c:v>
              </c:pt>
              <c:pt idx="82">
                <c:v>1.6163568038199712</c:v>
              </c:pt>
              <c:pt idx="83">
                <c:v>1.7330062615488424</c:v>
              </c:pt>
              <c:pt idx="84">
                <c:v>1.8795317697667029</c:v>
              </c:pt>
              <c:pt idx="85">
                <c:v>2.0830212826087267</c:v>
              </c:pt>
              <c:pt idx="86">
                <c:v>2.448967245853328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2F60-4681-9FCC-B524CFFA94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1256600"/>
        <c:axId val="581256928"/>
      </c:scatterChart>
      <c:valAx>
        <c:axId val="5812566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Bilirubin, Total (mg/dl)BoxCox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81256928"/>
        <c:crosses val="autoZero"/>
        <c:crossBetween val="midCat"/>
      </c:valAx>
      <c:valAx>
        <c:axId val="58125692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Expected Value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81256600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969696"/>
                </a:solidFill>
                <a:prstDash val="solid"/>
              </a:ln>
            </c:spPr>
          </c:marker>
          <c:xVal>
            <c:numLit>
              <c:formatCode>General</c:formatCode>
              <c:ptCount val="87"/>
              <c:pt idx="0">
                <c:v>0.5</c:v>
              </c:pt>
              <c:pt idx="1">
                <c:v>0.6</c:v>
              </c:pt>
              <c:pt idx="2">
                <c:v>0.7</c:v>
              </c:pt>
              <c:pt idx="3">
                <c:v>0.7</c:v>
              </c:pt>
              <c:pt idx="4">
                <c:v>0.7</c:v>
              </c:pt>
              <c:pt idx="5">
                <c:v>0.8</c:v>
              </c:pt>
              <c:pt idx="6">
                <c:v>0.8</c:v>
              </c:pt>
              <c:pt idx="7">
                <c:v>0.8</c:v>
              </c:pt>
              <c:pt idx="8">
                <c:v>0.8</c:v>
              </c:pt>
              <c:pt idx="9">
                <c:v>0.8</c:v>
              </c:pt>
              <c:pt idx="10">
                <c:v>0.8</c:v>
              </c:pt>
              <c:pt idx="11">
                <c:v>0.8</c:v>
              </c:pt>
              <c:pt idx="12">
                <c:v>0.8</c:v>
              </c:pt>
              <c:pt idx="13">
                <c:v>0.8</c:v>
              </c:pt>
              <c:pt idx="14">
                <c:v>0.8</c:v>
              </c:pt>
              <c:pt idx="15">
                <c:v>0.8</c:v>
              </c:pt>
              <c:pt idx="16">
                <c:v>0.8</c:v>
              </c:pt>
              <c:pt idx="17">
                <c:v>0.8</c:v>
              </c:pt>
              <c:pt idx="18">
                <c:v>0.8</c:v>
              </c:pt>
              <c:pt idx="19">
                <c:v>0.8</c:v>
              </c:pt>
              <c:pt idx="20">
                <c:v>0.8</c:v>
              </c:pt>
              <c:pt idx="21">
                <c:v>0.8</c:v>
              </c:pt>
              <c:pt idx="22">
                <c:v>0.8</c:v>
              </c:pt>
              <c:pt idx="23">
                <c:v>0.8</c:v>
              </c:pt>
              <c:pt idx="24">
                <c:v>0.9</c:v>
              </c:pt>
              <c:pt idx="25">
                <c:v>0.9</c:v>
              </c:pt>
              <c:pt idx="26">
                <c:v>0.9</c:v>
              </c:pt>
              <c:pt idx="27">
                <c:v>0.9</c:v>
              </c:pt>
              <c:pt idx="28">
                <c:v>0.9</c:v>
              </c:pt>
              <c:pt idx="29">
                <c:v>0.9</c:v>
              </c:pt>
              <c:pt idx="30">
                <c:v>0.9</c:v>
              </c:pt>
              <c:pt idx="31">
                <c:v>0.9</c:v>
              </c:pt>
              <c:pt idx="32">
                <c:v>0.9</c:v>
              </c:pt>
              <c:pt idx="33">
                <c:v>0.9</c:v>
              </c:pt>
              <c:pt idx="34">
                <c:v>0.9</c:v>
              </c:pt>
              <c:pt idx="35">
                <c:v>0.9</c:v>
              </c:pt>
              <c:pt idx="36">
                <c:v>0.9</c:v>
              </c:pt>
              <c:pt idx="37">
                <c:v>0.9</c:v>
              </c:pt>
              <c:pt idx="38">
                <c:v>0.9</c:v>
              </c:pt>
              <c:pt idx="39">
                <c:v>0.9</c:v>
              </c:pt>
              <c:pt idx="40">
                <c:v>0.9</c:v>
              </c:pt>
              <c:pt idx="41">
                <c:v>0.9</c:v>
              </c:pt>
              <c:pt idx="42">
                <c:v>1</c:v>
              </c:pt>
              <c:pt idx="43">
                <c:v>1</c:v>
              </c:pt>
              <c:pt idx="44">
                <c:v>1</c:v>
              </c:pt>
              <c:pt idx="45">
                <c:v>1</c:v>
              </c:pt>
              <c:pt idx="46">
                <c:v>1</c:v>
              </c:pt>
              <c:pt idx="47">
                <c:v>1</c:v>
              </c:pt>
              <c:pt idx="48">
                <c:v>1</c:v>
              </c:pt>
              <c:pt idx="49">
                <c:v>1</c:v>
              </c:pt>
              <c:pt idx="50">
                <c:v>1</c:v>
              </c:pt>
              <c:pt idx="51">
                <c:v>1</c:v>
              </c:pt>
              <c:pt idx="52">
                <c:v>1</c:v>
              </c:pt>
              <c:pt idx="53">
                <c:v>1</c:v>
              </c:pt>
              <c:pt idx="54">
                <c:v>1</c:v>
              </c:pt>
              <c:pt idx="55">
                <c:v>1</c:v>
              </c:pt>
              <c:pt idx="56">
                <c:v>1</c:v>
              </c:pt>
              <c:pt idx="57">
                <c:v>1</c:v>
              </c:pt>
              <c:pt idx="58">
                <c:v>1</c:v>
              </c:pt>
              <c:pt idx="59">
                <c:v>1</c:v>
              </c:pt>
              <c:pt idx="60">
                <c:v>1</c:v>
              </c:pt>
              <c:pt idx="61">
                <c:v>1</c:v>
              </c:pt>
              <c:pt idx="62">
                <c:v>1</c:v>
              </c:pt>
              <c:pt idx="63">
                <c:v>1</c:v>
              </c:pt>
              <c:pt idx="64">
                <c:v>1.1000000000000001</c:v>
              </c:pt>
              <c:pt idx="65">
                <c:v>1.1000000000000001</c:v>
              </c:pt>
              <c:pt idx="66">
                <c:v>1.1000000000000001</c:v>
              </c:pt>
              <c:pt idx="67">
                <c:v>1.1000000000000001</c:v>
              </c:pt>
              <c:pt idx="68">
                <c:v>1.1000000000000001</c:v>
              </c:pt>
              <c:pt idx="69">
                <c:v>1.1000000000000001</c:v>
              </c:pt>
              <c:pt idx="70">
                <c:v>1.1000000000000001</c:v>
              </c:pt>
              <c:pt idx="71">
                <c:v>1.1000000000000001</c:v>
              </c:pt>
              <c:pt idx="72">
                <c:v>1.1000000000000001</c:v>
              </c:pt>
              <c:pt idx="73">
                <c:v>1.1000000000000001</c:v>
              </c:pt>
              <c:pt idx="74">
                <c:v>1.1000000000000001</c:v>
              </c:pt>
              <c:pt idx="75">
                <c:v>1.1000000000000001</c:v>
              </c:pt>
              <c:pt idx="76">
                <c:v>1.1000000000000001</c:v>
              </c:pt>
              <c:pt idx="77">
                <c:v>1.1000000000000001</c:v>
              </c:pt>
              <c:pt idx="78">
                <c:v>1.1000000000000001</c:v>
              </c:pt>
              <c:pt idx="79">
                <c:v>1.2</c:v>
              </c:pt>
              <c:pt idx="80">
                <c:v>1.2</c:v>
              </c:pt>
              <c:pt idx="81">
                <c:v>1.2</c:v>
              </c:pt>
              <c:pt idx="82">
                <c:v>1.2</c:v>
              </c:pt>
              <c:pt idx="83">
                <c:v>1.2</c:v>
              </c:pt>
              <c:pt idx="84">
                <c:v>1.2</c:v>
              </c:pt>
              <c:pt idx="85">
                <c:v>1.3</c:v>
              </c:pt>
              <c:pt idx="86">
                <c:v>1.3</c:v>
              </c:pt>
            </c:numLit>
          </c:xVal>
          <c:yVal>
            <c:numLit>
              <c:formatCode>General</c:formatCode>
              <c:ptCount val="87"/>
              <c:pt idx="0">
                <c:v>0</c:v>
              </c:pt>
              <c:pt idx="1">
                <c:v>0</c:v>
              </c:pt>
              <c:pt idx="2">
                <c:v>-4.7619047619047616E-2</c:v>
              </c:pt>
              <c:pt idx="3">
                <c:v>0</c:v>
              </c:pt>
              <c:pt idx="4">
                <c:v>4.7619047619047616E-2</c:v>
              </c:pt>
              <c:pt idx="5">
                <c:v>-0.42857142857142855</c:v>
              </c:pt>
              <c:pt idx="6">
                <c:v>-0.38095238095238093</c:v>
              </c:pt>
              <c:pt idx="7">
                <c:v>-0.33333333333333331</c:v>
              </c:pt>
              <c:pt idx="8">
                <c:v>-0.2857142857142857</c:v>
              </c:pt>
              <c:pt idx="9">
                <c:v>-0.23809523809523808</c:v>
              </c:pt>
              <c:pt idx="10">
                <c:v>-0.19047619047619047</c:v>
              </c:pt>
              <c:pt idx="11">
                <c:v>-0.14285714285714285</c:v>
              </c:pt>
              <c:pt idx="12">
                <c:v>-9.5238095238095233E-2</c:v>
              </c:pt>
              <c:pt idx="13">
                <c:v>-4.7619047619047616E-2</c:v>
              </c:pt>
              <c:pt idx="14">
                <c:v>0</c:v>
              </c:pt>
              <c:pt idx="15">
                <c:v>4.7619047619047616E-2</c:v>
              </c:pt>
              <c:pt idx="16">
                <c:v>9.5238095238095233E-2</c:v>
              </c:pt>
              <c:pt idx="17">
                <c:v>0.14285714285714285</c:v>
              </c:pt>
              <c:pt idx="18">
                <c:v>0.19047619047619047</c:v>
              </c:pt>
              <c:pt idx="19">
                <c:v>0.23809523809523808</c:v>
              </c:pt>
              <c:pt idx="20">
                <c:v>0.2857142857142857</c:v>
              </c:pt>
              <c:pt idx="21">
                <c:v>0.33333333333333331</c:v>
              </c:pt>
              <c:pt idx="22">
                <c:v>0.38095238095238093</c:v>
              </c:pt>
              <c:pt idx="23">
                <c:v>0.42857142857142855</c:v>
              </c:pt>
              <c:pt idx="24">
                <c:v>-0.40476190476190477</c:v>
              </c:pt>
              <c:pt idx="25">
                <c:v>-0.3571428571428571</c:v>
              </c:pt>
              <c:pt idx="26">
                <c:v>-0.30952380952380953</c:v>
              </c:pt>
              <c:pt idx="27">
                <c:v>-0.26190476190476186</c:v>
              </c:pt>
              <c:pt idx="28">
                <c:v>-0.21428571428571427</c:v>
              </c:pt>
              <c:pt idx="29">
                <c:v>-0.16666666666666666</c:v>
              </c:pt>
              <c:pt idx="30">
                <c:v>-0.11904761904761904</c:v>
              </c:pt>
              <c:pt idx="31">
                <c:v>-7.1428571428571425E-2</c:v>
              </c:pt>
              <c:pt idx="32">
                <c:v>-2.3809523809523808E-2</c:v>
              </c:pt>
              <c:pt idx="33">
                <c:v>2.3809523809523808E-2</c:v>
              </c:pt>
              <c:pt idx="34">
                <c:v>7.1428571428571425E-2</c:v>
              </c:pt>
              <c:pt idx="35">
                <c:v>0.11904761904761904</c:v>
              </c:pt>
              <c:pt idx="36">
                <c:v>0.16666666666666666</c:v>
              </c:pt>
              <c:pt idx="37">
                <c:v>0.21428571428571427</c:v>
              </c:pt>
              <c:pt idx="38">
                <c:v>0.26190476190476186</c:v>
              </c:pt>
              <c:pt idx="39">
                <c:v>0.30952380952380953</c:v>
              </c:pt>
              <c:pt idx="40">
                <c:v>0.3571428571428571</c:v>
              </c:pt>
              <c:pt idx="41">
                <c:v>0.40476190476190477</c:v>
              </c:pt>
              <c:pt idx="42">
                <c:v>-0.5</c:v>
              </c:pt>
              <c:pt idx="43">
                <c:v>-0.45238095238095233</c:v>
              </c:pt>
              <c:pt idx="44">
                <c:v>-0.40476190476190477</c:v>
              </c:pt>
              <c:pt idx="45">
                <c:v>-0.3571428571428571</c:v>
              </c:pt>
              <c:pt idx="46">
                <c:v>-0.30952380952380953</c:v>
              </c:pt>
              <c:pt idx="47">
                <c:v>-0.26190476190476186</c:v>
              </c:pt>
              <c:pt idx="48">
                <c:v>-0.21428571428571427</c:v>
              </c:pt>
              <c:pt idx="49">
                <c:v>-0.16666666666666666</c:v>
              </c:pt>
              <c:pt idx="50">
                <c:v>-0.11904761904761904</c:v>
              </c:pt>
              <c:pt idx="51">
                <c:v>-7.1428571428571425E-2</c:v>
              </c:pt>
              <c:pt idx="52">
                <c:v>-2.3809523809523808E-2</c:v>
              </c:pt>
              <c:pt idx="53">
                <c:v>2.3809523809523808E-2</c:v>
              </c:pt>
              <c:pt idx="54">
                <c:v>7.1428571428571425E-2</c:v>
              </c:pt>
              <c:pt idx="55">
                <c:v>0.11904761904761904</c:v>
              </c:pt>
              <c:pt idx="56">
                <c:v>0.16666666666666666</c:v>
              </c:pt>
              <c:pt idx="57">
                <c:v>0.21428571428571427</c:v>
              </c:pt>
              <c:pt idx="58">
                <c:v>0.26190476190476186</c:v>
              </c:pt>
              <c:pt idx="59">
                <c:v>0.30952380952380953</c:v>
              </c:pt>
              <c:pt idx="60">
                <c:v>0.3571428571428571</c:v>
              </c:pt>
              <c:pt idx="61">
                <c:v>0.40476190476190477</c:v>
              </c:pt>
              <c:pt idx="62">
                <c:v>0.45238095238095233</c:v>
              </c:pt>
              <c:pt idx="63">
                <c:v>0.5</c:v>
              </c:pt>
              <c:pt idx="64">
                <c:v>-0.33333333333333331</c:v>
              </c:pt>
              <c:pt idx="65">
                <c:v>-0.2857142857142857</c:v>
              </c:pt>
              <c:pt idx="66">
                <c:v>-0.23809523809523808</c:v>
              </c:pt>
              <c:pt idx="67">
                <c:v>-0.19047619047619047</c:v>
              </c:pt>
              <c:pt idx="68">
                <c:v>-0.14285714285714285</c:v>
              </c:pt>
              <c:pt idx="69">
                <c:v>-9.5238095238095233E-2</c:v>
              </c:pt>
              <c:pt idx="70">
                <c:v>-4.7619047619047616E-2</c:v>
              </c:pt>
              <c:pt idx="71">
                <c:v>0</c:v>
              </c:pt>
              <c:pt idx="72">
                <c:v>4.7619047619047616E-2</c:v>
              </c:pt>
              <c:pt idx="73">
                <c:v>9.5238095238095233E-2</c:v>
              </c:pt>
              <c:pt idx="74">
                <c:v>0.14285714285714285</c:v>
              </c:pt>
              <c:pt idx="75">
                <c:v>0.19047619047619047</c:v>
              </c:pt>
              <c:pt idx="76">
                <c:v>0.23809523809523808</c:v>
              </c:pt>
              <c:pt idx="77">
                <c:v>0.2857142857142857</c:v>
              </c:pt>
              <c:pt idx="78">
                <c:v>0.33333333333333331</c:v>
              </c:pt>
              <c:pt idx="79">
                <c:v>-0.11904761904761904</c:v>
              </c:pt>
              <c:pt idx="80">
                <c:v>-7.1428571428571425E-2</c:v>
              </c:pt>
              <c:pt idx="81">
                <c:v>-2.3809523809523808E-2</c:v>
              </c:pt>
              <c:pt idx="82">
                <c:v>2.3809523809523808E-2</c:v>
              </c:pt>
              <c:pt idx="83">
                <c:v>7.1428571428571425E-2</c:v>
              </c:pt>
              <c:pt idx="84">
                <c:v>0.11904761904761904</c:v>
              </c:pt>
              <c:pt idx="85">
                <c:v>0</c:v>
              </c:pt>
              <c:pt idx="86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4703-42B9-B74B-7DBD091AD8D2}"/>
            </c:ext>
          </c:extLst>
        </c:ser>
        <c:ser>
          <c:idx val="1"/>
          <c:order val="1"/>
          <c:spPr>
            <a:ln w="25400">
              <a:solidFill>
                <a:srgbClr val="000000"/>
              </a:solidFill>
              <a:prstDash val="solid"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0.5</c:v>
              </c:pt>
              <c:pt idx="1">
                <c:v>0.8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2-4703-42B9-B74B-7DBD091AD8D2}"/>
            </c:ext>
          </c:extLst>
        </c:ser>
        <c:ser>
          <c:idx val="2"/>
          <c:order val="2"/>
          <c:spPr>
            <a:ln w="25400">
              <a:solidFill>
                <a:srgbClr val="000000"/>
              </a:solidFill>
              <a:prstDash val="solid"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1.1000000000000001</c:v>
              </c:pt>
              <c:pt idx="1">
                <c:v>1.3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4703-42B9-B74B-7DBD091AD8D2}"/>
            </c:ext>
          </c:extLst>
        </c:ser>
        <c:ser>
          <c:idx val="3"/>
          <c:order val="3"/>
          <c:spPr>
            <a:ln w="25400">
              <a:solidFill>
                <a:srgbClr val="000000"/>
              </a:solidFill>
              <a:prstDash val="solid"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1</c:v>
              </c:pt>
              <c:pt idx="1">
                <c:v>1</c:v>
              </c:pt>
            </c:numLit>
          </c:xVal>
          <c:yVal>
            <c:numLit>
              <c:formatCode>General</c:formatCode>
              <c:ptCount val="2"/>
              <c:pt idx="0">
                <c:v>-0.5</c:v>
              </c:pt>
              <c:pt idx="1">
                <c:v>0.5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4703-42B9-B74B-7DBD091AD8D2}"/>
            </c:ext>
          </c:extLst>
        </c:ser>
        <c:ser>
          <c:idx val="4"/>
          <c:order val="4"/>
          <c:tx>
            <c:v>Box</c:v>
          </c:tx>
          <c:spPr>
            <a:ln w="25400">
              <a:solidFill>
                <a:srgbClr val="000000"/>
              </a:solidFill>
              <a:prstDash val="solid"/>
            </a:ln>
            <a:effectLst/>
          </c:spPr>
          <c:marker>
            <c:symbol val="none"/>
          </c:marker>
          <c:xVal>
            <c:numLit>
              <c:formatCode>General</c:formatCode>
              <c:ptCount val="11"/>
              <c:pt idx="0">
                <c:v>0.8</c:v>
              </c:pt>
              <c:pt idx="1">
                <c:v>0.9</c:v>
              </c:pt>
              <c:pt idx="2">
                <c:v>1</c:v>
              </c:pt>
              <c:pt idx="3">
                <c:v>1</c:v>
              </c:pt>
              <c:pt idx="4">
                <c:v>1.1000000000000001</c:v>
              </c:pt>
              <c:pt idx="5">
                <c:v>1.1000000000000001</c:v>
              </c:pt>
              <c:pt idx="6">
                <c:v>1</c:v>
              </c:pt>
              <c:pt idx="7">
                <c:v>1</c:v>
              </c:pt>
              <c:pt idx="8">
                <c:v>0.9</c:v>
              </c:pt>
              <c:pt idx="9">
                <c:v>0.8</c:v>
              </c:pt>
              <c:pt idx="10">
                <c:v>0.8</c:v>
              </c:pt>
            </c:numLit>
          </c:xVal>
          <c:yVal>
            <c:numLit>
              <c:formatCode>General</c:formatCode>
              <c:ptCount val="11"/>
              <c:pt idx="0">
                <c:v>1</c:v>
              </c:pt>
              <c:pt idx="1">
                <c:v>1</c:v>
              </c:pt>
              <c:pt idx="2">
                <c:v>0.5</c:v>
              </c:pt>
              <c:pt idx="3">
                <c:v>1</c:v>
              </c:pt>
              <c:pt idx="4">
                <c:v>1</c:v>
              </c:pt>
              <c:pt idx="5">
                <c:v>-1</c:v>
              </c:pt>
              <c:pt idx="6">
                <c:v>-1</c:v>
              </c:pt>
              <c:pt idx="7">
                <c:v>-0.5</c:v>
              </c:pt>
              <c:pt idx="8">
                <c:v>-1</c:v>
              </c:pt>
              <c:pt idx="9">
                <c:v>-1</c:v>
              </c:pt>
              <c:pt idx="10">
                <c:v>1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4703-42B9-B74B-7DBD091AD8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8365872"/>
        <c:axId val="338363576"/>
      </c:scatterChart>
      <c:valAx>
        <c:axId val="338365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Albumin (g/dL)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38363576"/>
        <c:crossesAt val="-2.5"/>
        <c:crossBetween val="midCat"/>
      </c:valAx>
      <c:valAx>
        <c:axId val="3383635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one"/>
        <c:spPr>
          <a:ln w="25400">
            <a:noFill/>
          </a:ln>
        </c:spPr>
        <c:crossAx val="338365872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QQ-Plot of Anion Gap (mEq/L)BoxCox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>
              <a:noFill/>
            </a:ln>
            <a:effectLst/>
          </c:spPr>
          <c:marker>
            <c:symbol val="circle"/>
            <c:size val="3"/>
            <c:spPr>
              <a:noFill/>
              <a:ln>
                <a:solidFill>
                  <a:srgbClr val="808080"/>
                </a:solidFill>
                <a:prstDash val="solid"/>
              </a:ln>
            </c:spPr>
          </c:marker>
          <c:trendline>
            <c:spPr>
              <a:ln w="12700">
                <a:solidFill>
                  <a:srgbClr val="FF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Lit>
              <c:formatCode>General</c:formatCode>
              <c:ptCount val="87"/>
              <c:pt idx="0">
                <c:v>6.4523076829940074E-2</c:v>
              </c:pt>
              <c:pt idx="1">
                <c:v>6.4523076829940074E-2</c:v>
              </c:pt>
              <c:pt idx="2">
                <c:v>0.81699956064345236</c:v>
              </c:pt>
              <c:pt idx="3">
                <c:v>0.81699956064345236</c:v>
              </c:pt>
              <c:pt idx="4">
                <c:v>0.81699956064345236</c:v>
              </c:pt>
              <c:pt idx="5">
                <c:v>0.81699956064345236</c:v>
              </c:pt>
              <c:pt idx="6">
                <c:v>0.81699956064345236</c:v>
              </c:pt>
              <c:pt idx="7">
                <c:v>0.81699956064345236</c:v>
              </c:pt>
              <c:pt idx="8">
                <c:v>0.81699956064345236</c:v>
              </c:pt>
              <c:pt idx="9">
                <c:v>0.81699956064345236</c:v>
              </c:pt>
              <c:pt idx="10">
                <c:v>1.3481731851490271</c:v>
              </c:pt>
              <c:pt idx="11">
                <c:v>1.3481731851490271</c:v>
              </c:pt>
              <c:pt idx="12">
                <c:v>1.3481731851490271</c:v>
              </c:pt>
              <c:pt idx="13">
                <c:v>1.3481731851490271</c:v>
              </c:pt>
              <c:pt idx="14">
                <c:v>1.3481731851490271</c:v>
              </c:pt>
              <c:pt idx="15">
                <c:v>1.3481731851490271</c:v>
              </c:pt>
              <c:pt idx="16">
                <c:v>1.3481731851490271</c:v>
              </c:pt>
              <c:pt idx="17">
                <c:v>1.3481731851490271</c:v>
              </c:pt>
              <c:pt idx="18">
                <c:v>1.3481731851490271</c:v>
              </c:pt>
              <c:pt idx="19">
                <c:v>1.3481731851490271</c:v>
              </c:pt>
              <c:pt idx="20">
                <c:v>1.3481731851490271</c:v>
              </c:pt>
              <c:pt idx="21">
                <c:v>1.3481731851490271</c:v>
              </c:pt>
              <c:pt idx="22">
                <c:v>1.3481731851490271</c:v>
              </c:pt>
              <c:pt idx="23">
                <c:v>1.7714442228919105</c:v>
              </c:pt>
              <c:pt idx="24">
                <c:v>1.7714442228919105</c:v>
              </c:pt>
              <c:pt idx="25">
                <c:v>1.7714442228919105</c:v>
              </c:pt>
              <c:pt idx="26">
                <c:v>1.7714442228919105</c:v>
              </c:pt>
              <c:pt idx="27">
                <c:v>1.7714442228919105</c:v>
              </c:pt>
              <c:pt idx="28">
                <c:v>1.7714442228919105</c:v>
              </c:pt>
              <c:pt idx="29">
                <c:v>1.7714442228919105</c:v>
              </c:pt>
              <c:pt idx="30">
                <c:v>1.7714442228919105</c:v>
              </c:pt>
              <c:pt idx="31">
                <c:v>1.7714442228919105</c:v>
              </c:pt>
              <c:pt idx="32">
                <c:v>1.7714442228919105</c:v>
              </c:pt>
              <c:pt idx="33">
                <c:v>1.7714442228919105</c:v>
              </c:pt>
              <c:pt idx="34">
                <c:v>1.7714442228919105</c:v>
              </c:pt>
              <c:pt idx="35">
                <c:v>1.7714442228919105</c:v>
              </c:pt>
              <c:pt idx="36">
                <c:v>1.7714442228919105</c:v>
              </c:pt>
              <c:pt idx="37">
                <c:v>1.7714442228919105</c:v>
              </c:pt>
              <c:pt idx="38">
                <c:v>1.7714442228919105</c:v>
              </c:pt>
              <c:pt idx="39">
                <c:v>2.1287706811649687</c:v>
              </c:pt>
              <c:pt idx="40">
                <c:v>2.1287706811649687</c:v>
              </c:pt>
              <c:pt idx="41">
                <c:v>2.1287706811649687</c:v>
              </c:pt>
              <c:pt idx="42">
                <c:v>2.1287706811649687</c:v>
              </c:pt>
              <c:pt idx="43">
                <c:v>2.1287706811649687</c:v>
              </c:pt>
              <c:pt idx="44">
                <c:v>2.1287706811649687</c:v>
              </c:pt>
              <c:pt idx="45">
                <c:v>2.1287706811649687</c:v>
              </c:pt>
              <c:pt idx="46">
                <c:v>2.1287706811649687</c:v>
              </c:pt>
              <c:pt idx="47">
                <c:v>2.1287706811649687</c:v>
              </c:pt>
              <c:pt idx="48">
                <c:v>2.1287706811649687</c:v>
              </c:pt>
              <c:pt idx="49">
                <c:v>2.1287706811649687</c:v>
              </c:pt>
              <c:pt idx="50">
                <c:v>2.1287706811649687</c:v>
              </c:pt>
              <c:pt idx="51">
                <c:v>2.1287706811649687</c:v>
              </c:pt>
              <c:pt idx="52">
                <c:v>2.1287706811649687</c:v>
              </c:pt>
              <c:pt idx="53">
                <c:v>2.1287706811649687</c:v>
              </c:pt>
              <c:pt idx="54">
                <c:v>2.1287706811649687</c:v>
              </c:pt>
              <c:pt idx="55">
                <c:v>2.4408932663352645</c:v>
              </c:pt>
              <c:pt idx="56">
                <c:v>2.4408932663352645</c:v>
              </c:pt>
              <c:pt idx="57">
                <c:v>2.4408932663352645</c:v>
              </c:pt>
              <c:pt idx="58">
                <c:v>2.4408932663352645</c:v>
              </c:pt>
              <c:pt idx="59">
                <c:v>2.4408932663352645</c:v>
              </c:pt>
              <c:pt idx="60">
                <c:v>2.4408932663352645</c:v>
              </c:pt>
              <c:pt idx="61">
                <c:v>2.4408932663352645</c:v>
              </c:pt>
              <c:pt idx="62">
                <c:v>2.4408932663352645</c:v>
              </c:pt>
              <c:pt idx="63">
                <c:v>2.4408932663352645</c:v>
              </c:pt>
              <c:pt idx="64">
                <c:v>2.4408932663352645</c:v>
              </c:pt>
              <c:pt idx="65">
                <c:v>2.4408932663352645</c:v>
              </c:pt>
              <c:pt idx="66">
                <c:v>2.4408932663352645</c:v>
              </c:pt>
              <c:pt idx="67">
                <c:v>2.4408932663352645</c:v>
              </c:pt>
              <c:pt idx="68">
                <c:v>2.7197628006369245</c:v>
              </c:pt>
              <c:pt idx="69">
                <c:v>2.7197628006369245</c:v>
              </c:pt>
              <c:pt idx="70">
                <c:v>2.7197628006369245</c:v>
              </c:pt>
              <c:pt idx="71">
                <c:v>2.7197628006369245</c:v>
              </c:pt>
              <c:pt idx="72">
                <c:v>2.7197628006369245</c:v>
              </c:pt>
              <c:pt idx="73">
                <c:v>2.7197628006369245</c:v>
              </c:pt>
              <c:pt idx="74">
                <c:v>2.7197628006369245</c:v>
              </c:pt>
              <c:pt idx="75">
                <c:v>2.7197628006369245</c:v>
              </c:pt>
              <c:pt idx="76">
                <c:v>2.7197628006369245</c:v>
              </c:pt>
              <c:pt idx="77">
                <c:v>2.7197628006369245</c:v>
              </c:pt>
              <c:pt idx="78">
                <c:v>2.9729659393392778</c:v>
              </c:pt>
              <c:pt idx="79">
                <c:v>3.2056541883431735</c:v>
              </c:pt>
              <c:pt idx="80">
                <c:v>3.2056541883431735</c:v>
              </c:pt>
              <c:pt idx="81">
                <c:v>3.2056541883431735</c:v>
              </c:pt>
              <c:pt idx="82">
                <c:v>3.4215036321811318</c:v>
              </c:pt>
              <c:pt idx="83">
                <c:v>3.4215036321811318</c:v>
              </c:pt>
              <c:pt idx="84">
                <c:v>3.6232397176886195</c:v>
              </c:pt>
              <c:pt idx="85">
                <c:v>3.6232397176886195</c:v>
              </c:pt>
              <c:pt idx="86">
                <c:v>3.9922524118313767</c:v>
              </c:pt>
            </c:numLit>
          </c:xVal>
          <c:yVal>
            <c:numLit>
              <c:formatCode>General</c:formatCode>
              <c:ptCount val="87"/>
              <c:pt idx="0">
                <c:v>-2.4489672458533276</c:v>
              </c:pt>
              <c:pt idx="1">
                <c:v>-2.0830212826087258</c:v>
              </c:pt>
              <c:pt idx="2">
                <c:v>-1.8795317697667033</c:v>
              </c:pt>
              <c:pt idx="3">
                <c:v>-1.7330062615488429</c:v>
              </c:pt>
              <c:pt idx="4">
                <c:v>-1.6163568038199712</c:v>
              </c:pt>
              <c:pt idx="5">
                <c:v>-1.5182958711477827</c:v>
              </c:pt>
              <c:pt idx="6">
                <c:v>-1.432983809853809</c:v>
              </c:pt>
              <c:pt idx="7">
                <c:v>-1.3569877581830123</c:v>
              </c:pt>
              <c:pt idx="8">
                <c:v>-1.2881098230818395</c:v>
              </c:pt>
              <c:pt idx="9">
                <c:v>-1.2248536344905629</c:v>
              </c:pt>
              <c:pt idx="10">
                <c:v>-1.1661519677414784</c:v>
              </c:pt>
              <c:pt idx="11">
                <c:v>-1.111215398468782</c:v>
              </c:pt>
              <c:pt idx="12">
                <c:v>-1.0594425485673677</c:v>
              </c:pt>
              <c:pt idx="13">
                <c:v>-1.010364025045198</c:v>
              </c:pt>
              <c:pt idx="14">
                <c:v>-0.96360588942493208</c:v>
              </c:pt>
              <c:pt idx="15">
                <c:v>-0.91886499936745059</c:v>
              </c:pt>
              <c:pt idx="16">
                <c:v>-0.87589185983508089</c:v>
              </c:pt>
              <c:pt idx="17">
                <c:v>-0.83447838739500924</c:v>
              </c:pt>
              <c:pt idx="18">
                <c:v>-0.7944489837219052</c:v>
              </c:pt>
              <c:pt idx="19">
                <c:v>-0.75565389502414559</c:v>
              </c:pt>
              <c:pt idx="20">
                <c:v>-0.71796418595820355</c:v>
              </c:pt>
              <c:pt idx="21">
                <c:v>-0.68126787641547226</c:v>
              </c:pt>
              <c:pt idx="22">
                <c:v>-0.64546693066658523</c:v>
              </c:pt>
              <c:pt idx="23">
                <c:v>-0.61047488112387571</c:v>
              </c:pt>
              <c:pt idx="24">
                <c:v>-0.57621493131135404</c:v>
              </c:pt>
              <c:pt idx="25">
                <c:v>-0.54261842532509308</c:v>
              </c:pt>
              <c:pt idx="26">
                <c:v>-0.50962360082863845</c:v>
              </c:pt>
              <c:pt idx="27">
                <c:v>-0.47717456370852018</c:v>
              </c:pt>
              <c:pt idx="28">
                <c:v>-0.44522043766537656</c:v>
              </c:pt>
              <c:pt idx="29">
                <c:v>-0.41371465305055949</c:v>
              </c:pt>
              <c:pt idx="30">
                <c:v>-0.38261434739328182</c:v>
              </c:pt>
              <c:pt idx="31">
                <c:v>-0.3518798561284715</c:v>
              </c:pt>
              <c:pt idx="32">
                <c:v>-0.32147427660366423</c:v>
              </c:pt>
              <c:pt idx="33">
                <c:v>-0.29136309191608428</c:v>
              </c:pt>
              <c:pt idx="34">
                <c:v>-0.26151384379327924</c:v>
              </c:pt>
              <c:pt idx="35">
                <c:v>-0.23189584578660219</c:v>
              </c:pt>
              <c:pt idx="36">
                <c:v>-0.2024799296445278</c:v>
              </c:pt>
              <c:pt idx="37">
                <c:v>-0.17323821898051742</c:v>
              </c:pt>
              <c:pt idx="38">
                <c:v>-0.14414392532783379</c:v>
              </c:pt>
              <c:pt idx="39">
                <c:v>-0.11517116244059228</c:v>
              </c:pt>
              <c:pt idx="40">
                <c:v>-8.6294775300705839E-2</c:v>
              </c:pt>
              <c:pt idx="41">
                <c:v>-5.7490180757267487E-2</c:v>
              </c:pt>
              <c:pt idx="42">
                <c:v>-2.8733217083007002E-2</c:v>
              </c:pt>
              <c:pt idx="43">
                <c:v>0</c:v>
              </c:pt>
              <c:pt idx="44">
                <c:v>2.8733217083007002E-2</c:v>
              </c:pt>
              <c:pt idx="45">
                <c:v>5.7490180757267348E-2</c:v>
              </c:pt>
              <c:pt idx="46">
                <c:v>8.6294775300705978E-2</c:v>
              </c:pt>
              <c:pt idx="47">
                <c:v>0.11517116244059228</c:v>
              </c:pt>
              <c:pt idx="48">
                <c:v>0.14414392532783379</c:v>
              </c:pt>
              <c:pt idx="49">
                <c:v>0.17323821898051742</c:v>
              </c:pt>
              <c:pt idx="50">
                <c:v>0.2024799296445276</c:v>
              </c:pt>
              <c:pt idx="51">
                <c:v>0.23189584578660233</c:v>
              </c:pt>
              <c:pt idx="52">
                <c:v>0.26151384379327924</c:v>
              </c:pt>
              <c:pt idx="53">
                <c:v>0.29136309191608428</c:v>
              </c:pt>
              <c:pt idx="54">
                <c:v>0.32147427660366407</c:v>
              </c:pt>
              <c:pt idx="55">
                <c:v>0.35187985612847134</c:v>
              </c:pt>
              <c:pt idx="56">
                <c:v>0.38261434739328198</c:v>
              </c:pt>
              <c:pt idx="57">
                <c:v>0.41371465305055949</c:v>
              </c:pt>
              <c:pt idx="58">
                <c:v>0.44522043766537656</c:v>
              </c:pt>
              <c:pt idx="59">
                <c:v>0.47717456370852002</c:v>
              </c:pt>
              <c:pt idx="60">
                <c:v>0.50962360082863856</c:v>
              </c:pt>
              <c:pt idx="61">
                <c:v>0.5426184253250933</c:v>
              </c:pt>
              <c:pt idx="62">
                <c:v>0.57621493131135404</c:v>
              </c:pt>
              <c:pt idx="63">
                <c:v>0.61047488112387571</c:v>
              </c:pt>
              <c:pt idx="64">
                <c:v>0.64546693066658478</c:v>
              </c:pt>
              <c:pt idx="65">
                <c:v>0.68126787641547237</c:v>
              </c:pt>
              <c:pt idx="66">
                <c:v>0.71796418595820355</c:v>
              </c:pt>
              <c:pt idx="67">
                <c:v>0.75565389502414559</c:v>
              </c:pt>
              <c:pt idx="68">
                <c:v>0.7944489837219052</c:v>
              </c:pt>
              <c:pt idx="69">
                <c:v>0.83447838739500924</c:v>
              </c:pt>
              <c:pt idx="70">
                <c:v>0.87589185983508044</c:v>
              </c:pt>
              <c:pt idx="71">
                <c:v>0.91886499936745059</c:v>
              </c:pt>
              <c:pt idx="72">
                <c:v>0.96360588942493208</c:v>
              </c:pt>
              <c:pt idx="73">
                <c:v>1.010364025045198</c:v>
              </c:pt>
              <c:pt idx="74">
                <c:v>1.0594425485673675</c:v>
              </c:pt>
              <c:pt idx="75">
                <c:v>1.1112153984687827</c:v>
              </c:pt>
              <c:pt idx="76">
                <c:v>1.1661519677414784</c:v>
              </c:pt>
              <c:pt idx="77">
                <c:v>1.2248536344905629</c:v>
              </c:pt>
              <c:pt idx="78">
                <c:v>1.2881098230818395</c:v>
              </c:pt>
              <c:pt idx="79">
                <c:v>1.3569877581830108</c:v>
              </c:pt>
              <c:pt idx="80">
                <c:v>1.432983809853807</c:v>
              </c:pt>
              <c:pt idx="81">
                <c:v>1.518295871147783</c:v>
              </c:pt>
              <c:pt idx="82">
                <c:v>1.6163568038199712</c:v>
              </c:pt>
              <c:pt idx="83">
                <c:v>1.7330062615488424</c:v>
              </c:pt>
              <c:pt idx="84">
                <c:v>1.8795317697667029</c:v>
              </c:pt>
              <c:pt idx="85">
                <c:v>2.0830212826087267</c:v>
              </c:pt>
              <c:pt idx="86">
                <c:v>2.448967245853328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C2AE-4DE1-8D6A-02EA4FE77B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8309760"/>
        <c:axId val="568310744"/>
      </c:scatterChart>
      <c:valAx>
        <c:axId val="5683097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Anion Gap (mEq/L)BoxCox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68310744"/>
        <c:crosses val="autoZero"/>
        <c:crossBetween val="midCat"/>
      </c:valAx>
      <c:valAx>
        <c:axId val="56831074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Expected Value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68309760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Distribution of Albumin (g/dL)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2.8645833333333332E-2"/>
          <c:y val="5.2380952380952382E-2"/>
          <c:w val="0.75"/>
          <c:h val="0.89523809523809528"/>
        </c:manualLayout>
      </c:layout>
      <c:scatterChart>
        <c:scatterStyle val="lineMarker"/>
        <c:varyColors val="0"/>
        <c:ser>
          <c:idx val="0"/>
          <c:order val="0"/>
          <c:tx>
            <c:v>Observed distribution</c:v>
          </c:tx>
          <c:spPr>
            <a:ln w="25400" cap="rnd" cmpd="sng" algn="ctr">
              <a:solidFill>
                <a:srgbClr val="000099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Lit>
              <c:formatCode>General</c:formatCode>
              <c:ptCount val="19"/>
              <c:pt idx="0">
                <c:v>0.5</c:v>
              </c:pt>
              <c:pt idx="1">
                <c:v>0.5</c:v>
              </c:pt>
              <c:pt idx="2">
                <c:v>0.6333333333333333</c:v>
              </c:pt>
              <c:pt idx="3">
                <c:v>0.6333333333333333</c:v>
              </c:pt>
              <c:pt idx="4">
                <c:v>0.6333333333333333</c:v>
              </c:pt>
              <c:pt idx="5">
                <c:v>0.76666666666666661</c:v>
              </c:pt>
              <c:pt idx="6">
                <c:v>0.76666666666666661</c:v>
              </c:pt>
              <c:pt idx="7">
                <c:v>0.76666666666666661</c:v>
              </c:pt>
              <c:pt idx="8">
                <c:v>0.9</c:v>
              </c:pt>
              <c:pt idx="9">
                <c:v>0.9</c:v>
              </c:pt>
              <c:pt idx="10">
                <c:v>0.9</c:v>
              </c:pt>
              <c:pt idx="11">
                <c:v>1.0333333333333332</c:v>
              </c:pt>
              <c:pt idx="12">
                <c:v>1.0333333333333332</c:v>
              </c:pt>
              <c:pt idx="13">
                <c:v>1.0333333333333332</c:v>
              </c:pt>
              <c:pt idx="14">
                <c:v>1.1666666666666667</c:v>
              </c:pt>
              <c:pt idx="15">
                <c:v>1.1666666666666667</c:v>
              </c:pt>
              <c:pt idx="16">
                <c:v>1.1666666666666667</c:v>
              </c:pt>
              <c:pt idx="17">
                <c:v>1.3</c:v>
              </c:pt>
              <c:pt idx="18">
                <c:v>1.3</c:v>
              </c:pt>
            </c:numLit>
          </c:xVal>
          <c:yVal>
            <c:numLit>
              <c:formatCode>General</c:formatCode>
              <c:ptCount val="19"/>
              <c:pt idx="0">
                <c:v>0</c:v>
              </c:pt>
              <c:pt idx="1">
                <c:v>2</c:v>
              </c:pt>
              <c:pt idx="2">
                <c:v>2</c:v>
              </c:pt>
              <c:pt idx="3">
                <c:v>0</c:v>
              </c:pt>
              <c:pt idx="4">
                <c:v>3</c:v>
              </c:pt>
              <c:pt idx="5">
                <c:v>3</c:v>
              </c:pt>
              <c:pt idx="6">
                <c:v>0</c:v>
              </c:pt>
              <c:pt idx="7">
                <c:v>19</c:v>
              </c:pt>
              <c:pt idx="8">
                <c:v>19</c:v>
              </c:pt>
              <c:pt idx="9">
                <c:v>0</c:v>
              </c:pt>
              <c:pt idx="10">
                <c:v>40</c:v>
              </c:pt>
              <c:pt idx="11">
                <c:v>40</c:v>
              </c:pt>
              <c:pt idx="12">
                <c:v>0</c:v>
              </c:pt>
              <c:pt idx="13">
                <c:v>15</c:v>
              </c:pt>
              <c:pt idx="14">
                <c:v>15</c:v>
              </c:pt>
              <c:pt idx="15">
                <c:v>0</c:v>
              </c:pt>
              <c:pt idx="16">
                <c:v>8</c:v>
              </c:pt>
              <c:pt idx="17">
                <c:v>8</c:v>
              </c:pt>
              <c:pt idx="18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A2CA-4AEA-8542-E40FFD159BF1}"/>
            </c:ext>
          </c:extLst>
        </c:ser>
        <c:ser>
          <c:idx val="1"/>
          <c:order val="1"/>
          <c:tx>
            <c:v>Fitted distribution</c:v>
          </c:tx>
          <c:spPr>
            <a:ln w="25400" cap="rnd" cmpd="sng" algn="ctr">
              <a:solidFill>
                <a:srgbClr val="FF00FF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Lit>
              <c:formatCode>General</c:formatCode>
              <c:ptCount val="51"/>
              <c:pt idx="0">
                <c:v>0.5</c:v>
              </c:pt>
              <c:pt idx="1">
                <c:v>0.51600000000000001</c:v>
              </c:pt>
              <c:pt idx="2">
                <c:v>0.53200000000000003</c:v>
              </c:pt>
              <c:pt idx="3">
                <c:v>0.54800000000000004</c:v>
              </c:pt>
              <c:pt idx="4">
                <c:v>0.56400000000000006</c:v>
              </c:pt>
              <c:pt idx="5">
                <c:v>0.57999999999999996</c:v>
              </c:pt>
              <c:pt idx="6">
                <c:v>0.59599999999999997</c:v>
              </c:pt>
              <c:pt idx="7">
                <c:v>0.61199999999999999</c:v>
              </c:pt>
              <c:pt idx="8">
                <c:v>0.628</c:v>
              </c:pt>
              <c:pt idx="9">
                <c:v>0.64400000000000002</c:v>
              </c:pt>
              <c:pt idx="10">
                <c:v>0.66</c:v>
              </c:pt>
              <c:pt idx="11">
                <c:v>0.67600000000000005</c:v>
              </c:pt>
              <c:pt idx="12">
                <c:v>0.69199999999999995</c:v>
              </c:pt>
              <c:pt idx="13">
                <c:v>0.70799999999999996</c:v>
              </c:pt>
              <c:pt idx="14">
                <c:v>0.72399999999999998</c:v>
              </c:pt>
              <c:pt idx="15">
                <c:v>0.74</c:v>
              </c:pt>
              <c:pt idx="16">
                <c:v>0.75600000000000001</c:v>
              </c:pt>
              <c:pt idx="17">
                <c:v>0.77200000000000002</c:v>
              </c:pt>
              <c:pt idx="18">
                <c:v>0.78800000000000003</c:v>
              </c:pt>
              <c:pt idx="19">
                <c:v>0.80400000000000005</c:v>
              </c:pt>
              <c:pt idx="20">
                <c:v>0.82000000000000006</c:v>
              </c:pt>
              <c:pt idx="21">
                <c:v>0.83599999999999997</c:v>
              </c:pt>
              <c:pt idx="22">
                <c:v>0.85199999999999998</c:v>
              </c:pt>
              <c:pt idx="23">
                <c:v>0.86799999999999999</c:v>
              </c:pt>
              <c:pt idx="24">
                <c:v>0.88400000000000001</c:v>
              </c:pt>
              <c:pt idx="25">
                <c:v>0.9</c:v>
              </c:pt>
              <c:pt idx="26">
                <c:v>0.91600000000000004</c:v>
              </c:pt>
              <c:pt idx="27">
                <c:v>0.93200000000000005</c:v>
              </c:pt>
              <c:pt idx="28">
                <c:v>0.94799999999999995</c:v>
              </c:pt>
              <c:pt idx="29">
                <c:v>0.96399999999999997</c:v>
              </c:pt>
              <c:pt idx="30">
                <c:v>0.98</c:v>
              </c:pt>
              <c:pt idx="31">
                <c:v>0.996</c:v>
              </c:pt>
              <c:pt idx="32">
                <c:v>1.012</c:v>
              </c:pt>
              <c:pt idx="33">
                <c:v>1.028</c:v>
              </c:pt>
              <c:pt idx="34">
                <c:v>1.044</c:v>
              </c:pt>
              <c:pt idx="35">
                <c:v>1.06</c:v>
              </c:pt>
              <c:pt idx="36">
                <c:v>1.0760000000000001</c:v>
              </c:pt>
              <c:pt idx="37">
                <c:v>1.0920000000000001</c:v>
              </c:pt>
              <c:pt idx="38">
                <c:v>1.1080000000000001</c:v>
              </c:pt>
              <c:pt idx="39">
                <c:v>1.1240000000000001</c:v>
              </c:pt>
              <c:pt idx="40">
                <c:v>1.1400000000000001</c:v>
              </c:pt>
              <c:pt idx="41">
                <c:v>1.1559999999999999</c:v>
              </c:pt>
              <c:pt idx="42">
                <c:v>1.1719999999999999</c:v>
              </c:pt>
              <c:pt idx="43">
                <c:v>1.1879999999999999</c:v>
              </c:pt>
              <c:pt idx="44">
                <c:v>1.204</c:v>
              </c:pt>
              <c:pt idx="45">
                <c:v>1.22</c:v>
              </c:pt>
              <c:pt idx="46">
                <c:v>1.236</c:v>
              </c:pt>
              <c:pt idx="47">
                <c:v>1.252</c:v>
              </c:pt>
              <c:pt idx="48">
                <c:v>1.268</c:v>
              </c:pt>
              <c:pt idx="49">
                <c:v>1.284</c:v>
              </c:pt>
              <c:pt idx="50">
                <c:v>1.3</c:v>
              </c:pt>
            </c:numLit>
          </c:xVal>
          <c:yVal>
            <c:numLit>
              <c:formatCode>General</c:formatCode>
              <c:ptCount val="51"/>
              <c:pt idx="0">
                <c:v>0.48323737880290546</c:v>
              </c:pt>
              <c:pt idx="1">
                <c:v>0.65659956138411535</c:v>
              </c:pt>
              <c:pt idx="2">
                <c:v>0.88237305471843863</c:v>
              </c:pt>
              <c:pt idx="3">
                <c:v>1.1727770737065164</c:v>
              </c:pt>
              <c:pt idx="4">
                <c:v>1.541665942443496</c:v>
              </c:pt>
              <c:pt idx="5">
                <c:v>2.0043643515879381</c:v>
              </c:pt>
              <c:pt idx="6">
                <c:v>2.577357379838757</c:v>
              </c:pt>
              <c:pt idx="7">
                <c:v>3.2778131707818705</c:v>
              </c:pt>
              <c:pt idx="8">
                <c:v>4.1229240084751995</c:v>
              </c:pt>
              <c:pt idx="9">
                <c:v>5.1290631387030174</c:v>
              </c:pt>
              <c:pt idx="10">
                <c:v>6.3107698378216028</c:v>
              </c:pt>
              <c:pt idx="11">
                <c:v>7.6795932446962087</c:v>
              </c:pt>
              <c:pt idx="12">
                <c:v>9.242845115061975</c:v>
              </c:pt>
              <c:pt idx="13">
                <c:v>11.002331191952157</c:v>
              </c:pt>
              <c:pt idx="14">
                <c:v>12.953148163820995</c:v>
              </c:pt>
              <c:pt idx="15">
                <c:v>15.08264583816085</c:v>
              </c:pt>
              <c:pt idx="16">
                <c:v>17.369659871205336</c:v>
              </c:pt>
              <c:pt idx="17">
                <c:v>19.784117198682363</c:v>
              </c:pt>
              <c:pt idx="18">
                <c:v>22.287102924889847</c:v>
              </c:pt>
              <c:pt idx="19">
                <c:v>24.831453535177904</c:v>
              </c:pt>
              <c:pt idx="20">
                <c:v>27.362907763283115</c:v>
              </c:pt>
              <c:pt idx="21">
                <c:v>29.821805381810552</c:v>
              </c:pt>
              <c:pt idx="22">
                <c:v>32.145278863396832</c:v>
              </c:pt>
              <c:pt idx="23">
                <c:v>34.269837452336233</c:v>
              </c:pt>
              <c:pt idx="24">
                <c:v>36.134202343805015</c:v>
              </c:pt>
              <c:pt idx="25">
                <c:v>37.682219993781004</c:v>
              </c:pt>
              <c:pt idx="26">
                <c:v>38.865662055370663</c:v>
              </c:pt>
              <c:pt idx="27">
                <c:v>39.646717865409371</c:v>
              </c:pt>
              <c:pt idx="28">
                <c:v>40</c:v>
              </c:pt>
              <c:pt idx="29">
                <c:v>39.913914549110835</c:v>
              </c:pt>
              <c:pt idx="30">
                <c:v>39.391292945414342</c:v>
              </c:pt>
              <c:pt idx="31">
                <c:v>38.449237317319856</c:v>
              </c:pt>
              <c:pt idx="32">
                <c:v>37.118191148173999</c:v>
              </c:pt>
              <c:pt idx="33">
                <c:v>35.440305685733797</c:v>
              </c:pt>
              <c:pt idx="34">
                <c:v>33.467224367787985</c:v>
              </c:pt>
              <c:pt idx="35">
                <c:v>31.257447629624789</c:v>
              </c:pt>
              <c:pt idx="36">
                <c:v>28.873465323805025</c:v>
              </c:pt>
              <c:pt idx="37">
                <c:v>26.378851839222232</c:v>
              </c:pt>
              <c:pt idx="38">
                <c:v>23.835509959096598</c:v>
              </c:pt>
              <c:pt idx="39">
                <c:v>21.301225422404364</c:v>
              </c:pt>
              <c:pt idx="40">
                <c:v>18.827658375205694</c:v>
              </c:pt>
              <c:pt idx="41">
                <c:v>16.458854708289497</c:v>
              </c:pt>
              <c:pt idx="42">
                <c:v>14.230314365761023</c:v>
              </c:pt>
              <c:pt idx="43">
                <c:v>12.168609597716017</c:v>
              </c:pt>
              <c:pt idx="44">
                <c:v>10.291507680110977</c:v>
              </c:pt>
              <c:pt idx="45">
                <c:v>8.6085226765945588</c:v>
              </c:pt>
              <c:pt idx="46">
                <c:v>7.1218009954204629</c:v>
              </c:pt>
              <c:pt idx="47">
                <c:v>5.8272361864381992</c:v>
              </c:pt>
              <c:pt idx="48">
                <c:v>4.7157089064282056</c:v>
              </c:pt>
              <c:pt idx="49">
                <c:v>3.7743566682199359</c:v>
              </c:pt>
              <c:pt idx="50">
                <c:v>2.9877927367638346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2-A2CA-4AEA-8542-E40FFD159BF1}"/>
            </c:ext>
          </c:extLst>
        </c:ser>
        <c:ser>
          <c:idx val="2"/>
          <c:order val="2"/>
          <c:tx>
            <c:v>Reference limits</c:v>
          </c:tx>
          <c:spPr>
            <a:ln w="25400">
              <a:solidFill>
                <a:srgbClr val="0000FF"/>
              </a:solidFill>
              <a:prstDash val="solid"/>
            </a:ln>
            <a:effectLst/>
          </c:spPr>
          <c:marker>
            <c:symbol val="none"/>
          </c:marker>
          <c:dPt>
            <c:idx val="2"/>
            <c:bubble3D val="0"/>
            <c:spPr>
              <a:ln w="25400" cap="rnd" cmpd="sng" algn="ctr">
                <a:noFill/>
                <a:prstDash val="solid"/>
                <a:round/>
              </a:ln>
              <a:effectLst/>
              <a:extLst>
                <a:ext uri="{91240B29-F687-4F45-9708-019B960494DF}">
                  <a14:hiddenLine xmlns:a14="http://schemas.microsoft.com/office/drawing/2010/main" w="25400" cap="rnd" cmpd="sng" algn="ctr">
                    <a:solidFill>
                      <a:srgbClr val="0000FF"/>
                    </a:solidFill>
                    <a:prstDash val="solid"/>
                    <a:round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4-A2CA-4AEA-8542-E40FFD159BF1}"/>
              </c:ext>
            </c:extLst>
          </c:dPt>
          <c:xVal>
            <c:numLit>
              <c:formatCode>General</c:formatCode>
              <c:ptCount val="4"/>
              <c:pt idx="0">
                <c:v>0.62531029872880595</c:v>
              </c:pt>
              <c:pt idx="1">
                <c:v>0.62531029872880595</c:v>
              </c:pt>
              <c:pt idx="2">
                <c:v>1.2620225768798017</c:v>
              </c:pt>
              <c:pt idx="3">
                <c:v>1.2620225768798017</c:v>
              </c:pt>
            </c:numLit>
          </c:xVal>
          <c:yVal>
            <c:numLit>
              <c:formatCode>General</c:formatCode>
              <c:ptCount val="4"/>
              <c:pt idx="0">
                <c:v>0</c:v>
              </c:pt>
              <c:pt idx="1">
                <c:v>40</c:v>
              </c:pt>
              <c:pt idx="2">
                <c:v>0</c:v>
              </c:pt>
              <c:pt idx="3">
                <c:v>40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A2CA-4AEA-8542-E40FFD159BF1}"/>
            </c:ext>
          </c:extLst>
        </c:ser>
        <c:ser>
          <c:idx val="3"/>
          <c:order val="3"/>
          <c:tx>
            <c:v>90% CI</c:v>
          </c:tx>
          <c:spPr>
            <a:ln w="12700">
              <a:solidFill>
                <a:srgbClr val="333333"/>
              </a:solidFill>
              <a:prstDash val="sysDash"/>
            </a:ln>
          </c:spPr>
          <c:marker>
            <c:symbol val="none"/>
          </c:marker>
          <c:dPt>
            <c:idx val="4"/>
            <c:bubble3D val="0"/>
            <c:spPr>
              <a:ln w="12700" cap="rnd" cmpd="sng" algn="ctr">
                <a:noFill/>
                <a:prstDash val="sysDash"/>
                <a:round/>
              </a:ln>
              <a:effectLst/>
              <a:extLst>
                <a:ext uri="{91240B29-F687-4F45-9708-019B960494DF}">
                  <a14:hiddenLine xmlns:a14="http://schemas.microsoft.com/office/drawing/2010/main" w="12700" cap="rnd" cmpd="sng" algn="ctr">
                    <a:solidFill>
                      <a:srgbClr val="333333"/>
                    </a:solidFill>
                    <a:prstDash val="sysDash"/>
                    <a:round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6-A2CA-4AEA-8542-E40FFD159BF1}"/>
              </c:ext>
            </c:extLst>
          </c:dPt>
          <c:xVal>
            <c:numLit>
              <c:formatCode>General</c:formatCode>
              <c:ptCount val="8"/>
              <c:pt idx="0">
                <c:v>0.57780779464659482</c:v>
              </c:pt>
              <c:pt idx="1">
                <c:v>0.57780779464659482</c:v>
              </c:pt>
              <c:pt idx="2">
                <c:v>0.68417319130640941</c:v>
              </c:pt>
              <c:pt idx="3">
                <c:v>0.68417319130640941</c:v>
              </c:pt>
              <c:pt idx="4">
                <c:v>1.2073442571668407</c:v>
              </c:pt>
              <c:pt idx="5">
                <c:v>1.2073442571668407</c:v>
              </c:pt>
              <c:pt idx="6">
                <c:v>1.2975954958941662</c:v>
              </c:pt>
              <c:pt idx="7">
                <c:v>1.2975954958941662</c:v>
              </c:pt>
            </c:numLit>
          </c:xVal>
          <c:yVal>
            <c:numLit>
              <c:formatCode>General</c:formatCode>
              <c:ptCount val="8"/>
              <c:pt idx="0">
                <c:v>0</c:v>
              </c:pt>
              <c:pt idx="1">
                <c:v>40</c:v>
              </c:pt>
              <c:pt idx="2">
                <c:v>40</c:v>
              </c:pt>
              <c:pt idx="3">
                <c:v>0</c:v>
              </c:pt>
              <c:pt idx="4">
                <c:v>0</c:v>
              </c:pt>
              <c:pt idx="5">
                <c:v>40</c:v>
              </c:pt>
              <c:pt idx="6">
                <c:v>40</c:v>
              </c:pt>
              <c:pt idx="7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A2CA-4AEA-8542-E40FFD159B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3762328"/>
        <c:axId val="283762000"/>
      </c:scatterChart>
      <c:valAx>
        <c:axId val="283762328"/>
        <c:scaling>
          <c:orientation val="minMax"/>
          <c:max val="1.4000000000000001"/>
          <c:min val="0.4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Albumin (g/dL)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83762000"/>
        <c:crosses val="autoZero"/>
        <c:crossBetween val="midCat"/>
      </c:valAx>
      <c:valAx>
        <c:axId val="28376200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Count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83762328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overlay val="0"/>
    </c:legend>
    <c:plotVisOnly val="1"/>
    <c:dispBlanksAs val="gap"/>
    <c:showDLblsOverMax val="0"/>
  </c:chart>
  <c:spPr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QQ-Plot of Albumin (g/dL)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>
              <a:noFill/>
            </a:ln>
            <a:effectLst/>
          </c:spPr>
          <c:marker>
            <c:symbol val="circle"/>
            <c:size val="3"/>
            <c:spPr>
              <a:noFill/>
              <a:ln>
                <a:solidFill>
                  <a:srgbClr val="808080"/>
                </a:solidFill>
                <a:prstDash val="solid"/>
              </a:ln>
            </c:spPr>
          </c:marker>
          <c:trendline>
            <c:spPr>
              <a:ln w="12700">
                <a:solidFill>
                  <a:srgbClr val="FF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Lit>
              <c:formatCode>General</c:formatCode>
              <c:ptCount val="87"/>
              <c:pt idx="0">
                <c:v>0.5</c:v>
              </c:pt>
              <c:pt idx="1">
                <c:v>0.6</c:v>
              </c:pt>
              <c:pt idx="2">
                <c:v>0.7</c:v>
              </c:pt>
              <c:pt idx="3">
                <c:v>0.7</c:v>
              </c:pt>
              <c:pt idx="4">
                <c:v>0.7</c:v>
              </c:pt>
              <c:pt idx="5">
                <c:v>0.8</c:v>
              </c:pt>
              <c:pt idx="6">
                <c:v>0.8</c:v>
              </c:pt>
              <c:pt idx="7">
                <c:v>0.8</c:v>
              </c:pt>
              <c:pt idx="8">
                <c:v>0.8</c:v>
              </c:pt>
              <c:pt idx="9">
                <c:v>0.8</c:v>
              </c:pt>
              <c:pt idx="10">
                <c:v>0.8</c:v>
              </c:pt>
              <c:pt idx="11">
                <c:v>0.8</c:v>
              </c:pt>
              <c:pt idx="12">
                <c:v>0.8</c:v>
              </c:pt>
              <c:pt idx="13">
                <c:v>0.8</c:v>
              </c:pt>
              <c:pt idx="14">
                <c:v>0.8</c:v>
              </c:pt>
              <c:pt idx="15">
                <c:v>0.8</c:v>
              </c:pt>
              <c:pt idx="16">
                <c:v>0.8</c:v>
              </c:pt>
              <c:pt idx="17">
                <c:v>0.8</c:v>
              </c:pt>
              <c:pt idx="18">
                <c:v>0.8</c:v>
              </c:pt>
              <c:pt idx="19">
                <c:v>0.8</c:v>
              </c:pt>
              <c:pt idx="20">
                <c:v>0.8</c:v>
              </c:pt>
              <c:pt idx="21">
                <c:v>0.8</c:v>
              </c:pt>
              <c:pt idx="22">
                <c:v>0.8</c:v>
              </c:pt>
              <c:pt idx="23">
                <c:v>0.8</c:v>
              </c:pt>
              <c:pt idx="24">
                <c:v>0.9</c:v>
              </c:pt>
              <c:pt idx="25">
                <c:v>0.9</c:v>
              </c:pt>
              <c:pt idx="26">
                <c:v>0.9</c:v>
              </c:pt>
              <c:pt idx="27">
                <c:v>0.9</c:v>
              </c:pt>
              <c:pt idx="28">
                <c:v>0.9</c:v>
              </c:pt>
              <c:pt idx="29">
                <c:v>0.9</c:v>
              </c:pt>
              <c:pt idx="30">
                <c:v>0.9</c:v>
              </c:pt>
              <c:pt idx="31">
                <c:v>0.9</c:v>
              </c:pt>
              <c:pt idx="32">
                <c:v>0.9</c:v>
              </c:pt>
              <c:pt idx="33">
                <c:v>0.9</c:v>
              </c:pt>
              <c:pt idx="34">
                <c:v>0.9</c:v>
              </c:pt>
              <c:pt idx="35">
                <c:v>0.9</c:v>
              </c:pt>
              <c:pt idx="36">
                <c:v>0.9</c:v>
              </c:pt>
              <c:pt idx="37">
                <c:v>0.9</c:v>
              </c:pt>
              <c:pt idx="38">
                <c:v>0.9</c:v>
              </c:pt>
              <c:pt idx="39">
                <c:v>0.9</c:v>
              </c:pt>
              <c:pt idx="40">
                <c:v>0.9</c:v>
              </c:pt>
              <c:pt idx="41">
                <c:v>0.9</c:v>
              </c:pt>
              <c:pt idx="42">
                <c:v>1</c:v>
              </c:pt>
              <c:pt idx="43">
                <c:v>1</c:v>
              </c:pt>
              <c:pt idx="44">
                <c:v>1</c:v>
              </c:pt>
              <c:pt idx="45">
                <c:v>1</c:v>
              </c:pt>
              <c:pt idx="46">
                <c:v>1</c:v>
              </c:pt>
              <c:pt idx="47">
                <c:v>1</c:v>
              </c:pt>
              <c:pt idx="48">
                <c:v>1</c:v>
              </c:pt>
              <c:pt idx="49">
                <c:v>1</c:v>
              </c:pt>
              <c:pt idx="50">
                <c:v>1</c:v>
              </c:pt>
              <c:pt idx="51">
                <c:v>1</c:v>
              </c:pt>
              <c:pt idx="52">
                <c:v>1</c:v>
              </c:pt>
              <c:pt idx="53">
                <c:v>1</c:v>
              </c:pt>
              <c:pt idx="54">
                <c:v>1</c:v>
              </c:pt>
              <c:pt idx="55">
                <c:v>1</c:v>
              </c:pt>
              <c:pt idx="56">
                <c:v>1</c:v>
              </c:pt>
              <c:pt idx="57">
                <c:v>1</c:v>
              </c:pt>
              <c:pt idx="58">
                <c:v>1</c:v>
              </c:pt>
              <c:pt idx="59">
                <c:v>1</c:v>
              </c:pt>
              <c:pt idx="60">
                <c:v>1</c:v>
              </c:pt>
              <c:pt idx="61">
                <c:v>1</c:v>
              </c:pt>
              <c:pt idx="62">
                <c:v>1</c:v>
              </c:pt>
              <c:pt idx="63">
                <c:v>1</c:v>
              </c:pt>
              <c:pt idx="64">
                <c:v>1.1000000000000001</c:v>
              </c:pt>
              <c:pt idx="65">
                <c:v>1.1000000000000001</c:v>
              </c:pt>
              <c:pt idx="66">
                <c:v>1.1000000000000001</c:v>
              </c:pt>
              <c:pt idx="67">
                <c:v>1.1000000000000001</c:v>
              </c:pt>
              <c:pt idx="68">
                <c:v>1.1000000000000001</c:v>
              </c:pt>
              <c:pt idx="69">
                <c:v>1.1000000000000001</c:v>
              </c:pt>
              <c:pt idx="70">
                <c:v>1.1000000000000001</c:v>
              </c:pt>
              <c:pt idx="71">
                <c:v>1.1000000000000001</c:v>
              </c:pt>
              <c:pt idx="72">
                <c:v>1.1000000000000001</c:v>
              </c:pt>
              <c:pt idx="73">
                <c:v>1.1000000000000001</c:v>
              </c:pt>
              <c:pt idx="74">
                <c:v>1.1000000000000001</c:v>
              </c:pt>
              <c:pt idx="75">
                <c:v>1.1000000000000001</c:v>
              </c:pt>
              <c:pt idx="76">
                <c:v>1.1000000000000001</c:v>
              </c:pt>
              <c:pt idx="77">
                <c:v>1.1000000000000001</c:v>
              </c:pt>
              <c:pt idx="78">
                <c:v>1.1000000000000001</c:v>
              </c:pt>
              <c:pt idx="79">
                <c:v>1.2</c:v>
              </c:pt>
              <c:pt idx="80">
                <c:v>1.2</c:v>
              </c:pt>
              <c:pt idx="81">
                <c:v>1.2</c:v>
              </c:pt>
              <c:pt idx="82">
                <c:v>1.2</c:v>
              </c:pt>
              <c:pt idx="83">
                <c:v>1.2</c:v>
              </c:pt>
              <c:pt idx="84">
                <c:v>1.2</c:v>
              </c:pt>
              <c:pt idx="85">
                <c:v>1.3</c:v>
              </c:pt>
              <c:pt idx="86">
                <c:v>1.3</c:v>
              </c:pt>
            </c:numLit>
          </c:xVal>
          <c:yVal>
            <c:numLit>
              <c:formatCode>General</c:formatCode>
              <c:ptCount val="87"/>
              <c:pt idx="0">
                <c:v>-2.4489672458533276</c:v>
              </c:pt>
              <c:pt idx="1">
                <c:v>-2.0830212826087258</c:v>
              </c:pt>
              <c:pt idx="2">
                <c:v>-1.8795317697667033</c:v>
              </c:pt>
              <c:pt idx="3">
                <c:v>-1.7330062615488429</c:v>
              </c:pt>
              <c:pt idx="4">
                <c:v>-1.6163568038199712</c:v>
              </c:pt>
              <c:pt idx="5">
                <c:v>-1.5182958711477827</c:v>
              </c:pt>
              <c:pt idx="6">
                <c:v>-1.432983809853809</c:v>
              </c:pt>
              <c:pt idx="7">
                <c:v>-1.3569877581830123</c:v>
              </c:pt>
              <c:pt idx="8">
                <c:v>-1.2881098230818395</c:v>
              </c:pt>
              <c:pt idx="9">
                <c:v>-1.2248536344905629</c:v>
              </c:pt>
              <c:pt idx="10">
                <c:v>-1.1661519677414784</c:v>
              </c:pt>
              <c:pt idx="11">
                <c:v>-1.111215398468782</c:v>
              </c:pt>
              <c:pt idx="12">
                <c:v>-1.0594425485673677</c:v>
              </c:pt>
              <c:pt idx="13">
                <c:v>-1.010364025045198</c:v>
              </c:pt>
              <c:pt idx="14">
                <c:v>-0.96360588942493208</c:v>
              </c:pt>
              <c:pt idx="15">
                <c:v>-0.91886499936745059</c:v>
              </c:pt>
              <c:pt idx="16">
                <c:v>-0.87589185983508089</c:v>
              </c:pt>
              <c:pt idx="17">
                <c:v>-0.83447838739500924</c:v>
              </c:pt>
              <c:pt idx="18">
                <c:v>-0.7944489837219052</c:v>
              </c:pt>
              <c:pt idx="19">
                <c:v>-0.75565389502414559</c:v>
              </c:pt>
              <c:pt idx="20">
                <c:v>-0.71796418595820355</c:v>
              </c:pt>
              <c:pt idx="21">
                <c:v>-0.68126787641547226</c:v>
              </c:pt>
              <c:pt idx="22">
                <c:v>-0.64546693066658523</c:v>
              </c:pt>
              <c:pt idx="23">
                <c:v>-0.61047488112387571</c:v>
              </c:pt>
              <c:pt idx="24">
                <c:v>-0.57621493131135404</c:v>
              </c:pt>
              <c:pt idx="25">
                <c:v>-0.54261842532509308</c:v>
              </c:pt>
              <c:pt idx="26">
                <c:v>-0.50962360082863845</c:v>
              </c:pt>
              <c:pt idx="27">
                <c:v>-0.47717456370852018</c:v>
              </c:pt>
              <c:pt idx="28">
                <c:v>-0.44522043766537656</c:v>
              </c:pt>
              <c:pt idx="29">
                <c:v>-0.41371465305055949</c:v>
              </c:pt>
              <c:pt idx="30">
                <c:v>-0.38261434739328182</c:v>
              </c:pt>
              <c:pt idx="31">
                <c:v>-0.3518798561284715</c:v>
              </c:pt>
              <c:pt idx="32">
                <c:v>-0.32147427660366423</c:v>
              </c:pt>
              <c:pt idx="33">
                <c:v>-0.29136309191608428</c:v>
              </c:pt>
              <c:pt idx="34">
                <c:v>-0.26151384379327924</c:v>
              </c:pt>
              <c:pt idx="35">
                <c:v>-0.23189584578660219</c:v>
              </c:pt>
              <c:pt idx="36">
                <c:v>-0.2024799296445278</c:v>
              </c:pt>
              <c:pt idx="37">
                <c:v>-0.17323821898051742</c:v>
              </c:pt>
              <c:pt idx="38">
                <c:v>-0.14414392532783379</c:v>
              </c:pt>
              <c:pt idx="39">
                <c:v>-0.11517116244059228</c:v>
              </c:pt>
              <c:pt idx="40">
                <c:v>-8.6294775300705839E-2</c:v>
              </c:pt>
              <c:pt idx="41">
                <c:v>-5.7490180757267487E-2</c:v>
              </c:pt>
              <c:pt idx="42">
                <c:v>-2.8733217083007002E-2</c:v>
              </c:pt>
              <c:pt idx="43">
                <c:v>0</c:v>
              </c:pt>
              <c:pt idx="44">
                <c:v>2.8733217083007002E-2</c:v>
              </c:pt>
              <c:pt idx="45">
                <c:v>5.7490180757267348E-2</c:v>
              </c:pt>
              <c:pt idx="46">
                <c:v>8.6294775300705978E-2</c:v>
              </c:pt>
              <c:pt idx="47">
                <c:v>0.11517116244059228</c:v>
              </c:pt>
              <c:pt idx="48">
                <c:v>0.14414392532783379</c:v>
              </c:pt>
              <c:pt idx="49">
                <c:v>0.17323821898051742</c:v>
              </c:pt>
              <c:pt idx="50">
                <c:v>0.2024799296445276</c:v>
              </c:pt>
              <c:pt idx="51">
                <c:v>0.23189584578660233</c:v>
              </c:pt>
              <c:pt idx="52">
                <c:v>0.26151384379327924</c:v>
              </c:pt>
              <c:pt idx="53">
                <c:v>0.29136309191608428</c:v>
              </c:pt>
              <c:pt idx="54">
                <c:v>0.32147427660366407</c:v>
              </c:pt>
              <c:pt idx="55">
                <c:v>0.35187985612847134</c:v>
              </c:pt>
              <c:pt idx="56">
                <c:v>0.38261434739328198</c:v>
              </c:pt>
              <c:pt idx="57">
                <c:v>0.41371465305055949</c:v>
              </c:pt>
              <c:pt idx="58">
                <c:v>0.44522043766537656</c:v>
              </c:pt>
              <c:pt idx="59">
                <c:v>0.47717456370852002</c:v>
              </c:pt>
              <c:pt idx="60">
                <c:v>0.50962360082863856</c:v>
              </c:pt>
              <c:pt idx="61">
                <c:v>0.5426184253250933</c:v>
              </c:pt>
              <c:pt idx="62">
                <c:v>0.57621493131135404</c:v>
              </c:pt>
              <c:pt idx="63">
                <c:v>0.61047488112387571</c:v>
              </c:pt>
              <c:pt idx="64">
                <c:v>0.64546693066658478</c:v>
              </c:pt>
              <c:pt idx="65">
                <c:v>0.68126787641547237</c:v>
              </c:pt>
              <c:pt idx="66">
                <c:v>0.71796418595820355</c:v>
              </c:pt>
              <c:pt idx="67">
                <c:v>0.75565389502414559</c:v>
              </c:pt>
              <c:pt idx="68">
                <c:v>0.7944489837219052</c:v>
              </c:pt>
              <c:pt idx="69">
                <c:v>0.83447838739500924</c:v>
              </c:pt>
              <c:pt idx="70">
                <c:v>0.87589185983508044</c:v>
              </c:pt>
              <c:pt idx="71">
                <c:v>0.91886499936745059</c:v>
              </c:pt>
              <c:pt idx="72">
                <c:v>0.96360588942493208</c:v>
              </c:pt>
              <c:pt idx="73">
                <c:v>1.010364025045198</c:v>
              </c:pt>
              <c:pt idx="74">
                <c:v>1.0594425485673675</c:v>
              </c:pt>
              <c:pt idx="75">
                <c:v>1.1112153984687827</c:v>
              </c:pt>
              <c:pt idx="76">
                <c:v>1.1661519677414784</c:v>
              </c:pt>
              <c:pt idx="77">
                <c:v>1.2248536344905629</c:v>
              </c:pt>
              <c:pt idx="78">
                <c:v>1.2881098230818395</c:v>
              </c:pt>
              <c:pt idx="79">
                <c:v>1.3569877581830108</c:v>
              </c:pt>
              <c:pt idx="80">
                <c:v>1.432983809853807</c:v>
              </c:pt>
              <c:pt idx="81">
                <c:v>1.518295871147783</c:v>
              </c:pt>
              <c:pt idx="82">
                <c:v>1.6163568038199712</c:v>
              </c:pt>
              <c:pt idx="83">
                <c:v>1.7330062615488424</c:v>
              </c:pt>
              <c:pt idx="84">
                <c:v>1.8795317697667029</c:v>
              </c:pt>
              <c:pt idx="85">
                <c:v>2.0830212826087267</c:v>
              </c:pt>
              <c:pt idx="86">
                <c:v>2.448967245853328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D364-453E-B16F-B1F460ADFD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1513176"/>
        <c:axId val="341509568"/>
      </c:scatterChart>
      <c:valAx>
        <c:axId val="3415131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Albumin (g/dL)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41509568"/>
        <c:crosses val="autoZero"/>
        <c:crossBetween val="midCat"/>
      </c:valAx>
      <c:valAx>
        <c:axId val="3415095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Expected Value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41513176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Distribution of Albumin (g/dL)BoxCox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2.8645833333333332E-2"/>
          <c:y val="5.2380952380952382E-2"/>
          <c:w val="0.75"/>
          <c:h val="0.89523809523809528"/>
        </c:manualLayout>
      </c:layout>
      <c:scatterChart>
        <c:scatterStyle val="lineMarker"/>
        <c:varyColors val="0"/>
        <c:ser>
          <c:idx val="0"/>
          <c:order val="0"/>
          <c:tx>
            <c:v>Observed distribution</c:v>
          </c:tx>
          <c:spPr>
            <a:ln w="25400" cap="rnd" cmpd="sng" algn="ctr">
              <a:solidFill>
                <a:srgbClr val="000099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Lit>
              <c:formatCode>General</c:formatCode>
              <c:ptCount val="19"/>
              <c:pt idx="0">
                <c:v>-0.50731972971051953</c:v>
              </c:pt>
              <c:pt idx="1">
                <c:v>-0.50731972971051953</c:v>
              </c:pt>
              <c:pt idx="2">
                <c:v>-0.37853921363457821</c:v>
              </c:pt>
              <c:pt idx="3">
                <c:v>-0.37853921363457821</c:v>
              </c:pt>
              <c:pt idx="4">
                <c:v>-0.37853921363457821</c:v>
              </c:pt>
              <c:pt idx="5">
                <c:v>-0.24975869755863689</c:v>
              </c:pt>
              <c:pt idx="6">
                <c:v>-0.24975869755863689</c:v>
              </c:pt>
              <c:pt idx="7">
                <c:v>-0.24975869755863689</c:v>
              </c:pt>
              <c:pt idx="8">
                <c:v>-0.12097818148269557</c:v>
              </c:pt>
              <c:pt idx="9">
                <c:v>-0.12097818148269557</c:v>
              </c:pt>
              <c:pt idx="10">
                <c:v>-0.12097818148269557</c:v>
              </c:pt>
              <c:pt idx="11">
                <c:v>7.8023345932457522E-3</c:v>
              </c:pt>
              <c:pt idx="12">
                <c:v>7.8023345932457522E-3</c:v>
              </c:pt>
              <c:pt idx="13">
                <c:v>7.8023345932457522E-3</c:v>
              </c:pt>
              <c:pt idx="14">
                <c:v>0.13658285066918707</c:v>
              </c:pt>
              <c:pt idx="15">
                <c:v>0.13658285066918707</c:v>
              </c:pt>
              <c:pt idx="16">
                <c:v>0.13658285066918707</c:v>
              </c:pt>
              <c:pt idx="17">
                <c:v>0.26536336674512839</c:v>
              </c:pt>
              <c:pt idx="18">
                <c:v>0.26536336674512845</c:v>
              </c:pt>
            </c:numLit>
          </c:xVal>
          <c:yVal>
            <c:numLit>
              <c:formatCode>General</c:formatCode>
              <c:ptCount val="19"/>
              <c:pt idx="0">
                <c:v>0</c:v>
              </c:pt>
              <c:pt idx="1">
                <c:v>2</c:v>
              </c:pt>
              <c:pt idx="2">
                <c:v>2</c:v>
              </c:pt>
              <c:pt idx="3">
                <c:v>0</c:v>
              </c:pt>
              <c:pt idx="4">
                <c:v>3</c:v>
              </c:pt>
              <c:pt idx="5">
                <c:v>3</c:v>
              </c:pt>
              <c:pt idx="6">
                <c:v>0</c:v>
              </c:pt>
              <c:pt idx="7">
                <c:v>37</c:v>
              </c:pt>
              <c:pt idx="8">
                <c:v>37</c:v>
              </c:pt>
              <c:pt idx="9">
                <c:v>0</c:v>
              </c:pt>
              <c:pt idx="10">
                <c:v>22</c:v>
              </c:pt>
              <c:pt idx="11">
                <c:v>22</c:v>
              </c:pt>
              <c:pt idx="12">
                <c:v>0</c:v>
              </c:pt>
              <c:pt idx="13">
                <c:v>15</c:v>
              </c:pt>
              <c:pt idx="14">
                <c:v>15</c:v>
              </c:pt>
              <c:pt idx="15">
                <c:v>0</c:v>
              </c:pt>
              <c:pt idx="16">
                <c:v>8</c:v>
              </c:pt>
              <c:pt idx="17">
                <c:v>8</c:v>
              </c:pt>
              <c:pt idx="18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60D0-4A2F-A912-A0372E5E9830}"/>
            </c:ext>
          </c:extLst>
        </c:ser>
        <c:ser>
          <c:idx val="1"/>
          <c:order val="1"/>
          <c:tx>
            <c:v>Fitted distribution</c:v>
          </c:tx>
          <c:spPr>
            <a:ln w="25400" cap="rnd" cmpd="sng" algn="ctr">
              <a:solidFill>
                <a:srgbClr val="FF00FF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Lit>
              <c:formatCode>General</c:formatCode>
              <c:ptCount val="51"/>
              <c:pt idx="0">
                <c:v>-0.50731972971051953</c:v>
              </c:pt>
              <c:pt idx="1">
                <c:v>-0.49186606778140657</c:v>
              </c:pt>
              <c:pt idx="2">
                <c:v>-0.47641240585229361</c:v>
              </c:pt>
              <c:pt idx="3">
                <c:v>-0.46095874392318065</c:v>
              </c:pt>
              <c:pt idx="4">
                <c:v>-0.44550508199406769</c:v>
              </c:pt>
              <c:pt idx="5">
                <c:v>-0.43005142006495473</c:v>
              </c:pt>
              <c:pt idx="6">
                <c:v>-0.41459775813584177</c:v>
              </c:pt>
              <c:pt idx="7">
                <c:v>-0.3991440962067288</c:v>
              </c:pt>
              <c:pt idx="8">
                <c:v>-0.38369043427761584</c:v>
              </c:pt>
              <c:pt idx="9">
                <c:v>-0.36823677234850288</c:v>
              </c:pt>
              <c:pt idx="10">
                <c:v>-0.35278311041938992</c:v>
              </c:pt>
              <c:pt idx="11">
                <c:v>-0.33732944849027696</c:v>
              </c:pt>
              <c:pt idx="12">
                <c:v>-0.321875786561164</c:v>
              </c:pt>
              <c:pt idx="13">
                <c:v>-0.30642212463205104</c:v>
              </c:pt>
              <c:pt idx="14">
                <c:v>-0.29096846270293808</c:v>
              </c:pt>
              <c:pt idx="15">
                <c:v>-0.27551480077382512</c:v>
              </c:pt>
              <c:pt idx="16">
                <c:v>-0.26006113884471216</c:v>
              </c:pt>
              <c:pt idx="17">
                <c:v>-0.24460747691559923</c:v>
              </c:pt>
              <c:pt idx="18">
                <c:v>-0.22915381498648627</c:v>
              </c:pt>
              <c:pt idx="19">
                <c:v>-0.2137001530573733</c:v>
              </c:pt>
              <c:pt idx="20">
                <c:v>-0.19824649112826034</c:v>
              </c:pt>
              <c:pt idx="21">
                <c:v>-0.18279282919914738</c:v>
              </c:pt>
              <c:pt idx="22">
                <c:v>-0.16733916727003442</c:v>
              </c:pt>
              <c:pt idx="23">
                <c:v>-0.15188550534092146</c:v>
              </c:pt>
              <c:pt idx="24">
                <c:v>-0.13643184341180853</c:v>
              </c:pt>
              <c:pt idx="25">
                <c:v>-0.12097818148269555</c:v>
              </c:pt>
              <c:pt idx="26">
                <c:v>-0.10552451955358259</c:v>
              </c:pt>
              <c:pt idx="27">
                <c:v>-9.0070857624469633E-2</c:v>
              </c:pt>
              <c:pt idx="28">
                <c:v>-7.4617195695356686E-2</c:v>
              </c:pt>
              <c:pt idx="29">
                <c:v>-5.9163533766243719E-2</c:v>
              </c:pt>
              <c:pt idx="30">
                <c:v>-4.3709871837130765E-2</c:v>
              </c:pt>
              <c:pt idx="31">
                <c:v>-2.8256209908017804E-2</c:v>
              </c:pt>
              <c:pt idx="32">
                <c:v>-1.2802547978904844E-2</c:v>
              </c:pt>
              <c:pt idx="33">
                <c:v>2.6511139502081154E-3</c:v>
              </c:pt>
              <c:pt idx="34">
                <c:v>1.8104775879321074E-2</c:v>
              </c:pt>
              <c:pt idx="35">
                <c:v>3.3558437808434032E-2</c:v>
              </c:pt>
              <c:pt idx="36">
                <c:v>4.9012099737546992E-2</c:v>
              </c:pt>
              <c:pt idx="37">
                <c:v>6.4465761666659946E-2</c:v>
              </c:pt>
              <c:pt idx="38">
                <c:v>7.9919423595772907E-2</c:v>
              </c:pt>
              <c:pt idx="39">
                <c:v>9.5373085524885867E-2</c:v>
              </c:pt>
              <c:pt idx="40">
                <c:v>0.11082674745399883</c:v>
              </c:pt>
              <c:pt idx="41">
                <c:v>0.12628040938311177</c:v>
              </c:pt>
              <c:pt idx="42">
                <c:v>0.14173407131222474</c:v>
              </c:pt>
              <c:pt idx="43">
                <c:v>0.1571877332413377</c:v>
              </c:pt>
              <c:pt idx="44">
                <c:v>0.17264139517045066</c:v>
              </c:pt>
              <c:pt idx="45">
                <c:v>0.18809505709956362</c:v>
              </c:pt>
              <c:pt idx="46">
                <c:v>0.20354871902867658</c:v>
              </c:pt>
              <c:pt idx="47">
                <c:v>0.21900238095778954</c:v>
              </c:pt>
              <c:pt idx="48">
                <c:v>0.2344560428869025</c:v>
              </c:pt>
              <c:pt idx="49">
                <c:v>0.24990970481601546</c:v>
              </c:pt>
              <c:pt idx="50">
                <c:v>0.26536336674512839</c:v>
              </c:pt>
            </c:numLit>
          </c:xVal>
          <c:yVal>
            <c:numLit>
              <c:formatCode>General</c:formatCode>
              <c:ptCount val="51"/>
              <c:pt idx="0">
                <c:v>0.66855338227452066</c:v>
              </c:pt>
              <c:pt idx="1">
                <c:v>0.89182119577065999</c:v>
              </c:pt>
              <c:pt idx="2">
                <c:v>1.1769532269198602</c:v>
              </c:pt>
              <c:pt idx="3">
                <c:v>1.536669007943902</c:v>
              </c:pt>
              <c:pt idx="4">
                <c:v>1.9849116243589089</c:v>
              </c:pt>
              <c:pt idx="5">
                <c:v>2.5365400989089837</c:v>
              </c:pt>
              <c:pt idx="6">
                <c:v>3.2068747914111135</c:v>
              </c:pt>
              <c:pt idx="7">
                <c:v>4.0110861478585331</c:v>
              </c:pt>
              <c:pt idx="8">
                <c:v>4.9634275829212182</c:v>
              </c:pt>
              <c:pt idx="9">
                <c:v>6.0763265367830348</c:v>
              </c:pt>
              <c:pt idx="10">
                <c:v>7.359363142624078</c:v>
              </c:pt>
              <c:pt idx="11">
                <c:v>8.8181823793608949</c:v>
              </c:pt>
              <c:pt idx="12">
                <c:v>10.453401574850025</c:v>
              </c:pt>
              <c:pt idx="13">
                <c:v>12.259588879069355</c:v>
              </c:pt>
              <c:pt idx="14">
                <c:v>14.224397919952207</c:v>
              </c:pt>
              <c:pt idx="15">
                <c:v>16.327947441854125</c:v>
              </c:pt>
              <c:pt idx="16">
                <c:v>18.542530794040612</c:v>
              </c:pt>
              <c:pt idx="17">
                <c:v>20.832727754699356</c:v>
              </c:pt>
              <c:pt idx="18">
                <c:v>23.155970220399208</c:v>
              </c:pt>
              <c:pt idx="19">
                <c:v>25.463584590393221</c:v>
              </c:pt>
              <c:pt idx="20">
                <c:v>27.702299053930052</c:v>
              </c:pt>
              <c:pt idx="21">
                <c:v>29.816166180698502</c:v>
              </c:pt>
              <c:pt idx="22">
                <c:v>31.748813643844265</c:v>
              </c:pt>
              <c:pt idx="23">
                <c:v>33.445902347751755</c:v>
              </c:pt>
              <c:pt idx="24">
                <c:v>34.857645394618821</c:v>
              </c:pt>
              <c:pt idx="25">
                <c:v>35.941226385286356</c:v>
              </c:pt>
              <c:pt idx="26">
                <c:v>36.662953740963268</c:v>
              </c:pt>
              <c:pt idx="27">
                <c:v>37</c:v>
              </c:pt>
              <c:pt idx="28">
                <c:v>36.941600862977836</c:v>
              </c:pt>
              <c:pt idx="29">
                <c:v>36.489626126503317</c:v>
              </c:pt>
              <c:pt idx="30">
                <c:v>35.658480261025296</c:v>
              </c:pt>
              <c:pt idx="31">
                <c:v>34.474340007569147</c:v>
              </c:pt>
              <c:pt idx="32">
                <c:v>32.973785286999139</c:v>
              </c:pt>
              <c:pt idx="33">
                <c:v>31.201923308884549</c:v>
              </c:pt>
              <c:pt idx="34">
                <c:v>29.210140024400001</c:v>
              </c:pt>
              <c:pt idx="35">
                <c:v>27.053635040774953</c:v>
              </c:pt>
              <c:pt idx="36">
                <c:v>24.788904224887496</c:v>
              </c:pt>
              <c:pt idx="37">
                <c:v>22.471328388392266</c:v>
              </c:pt>
              <c:pt idx="38">
                <c:v>20.15300801764063</c:v>
              </c:pt>
              <c:pt idx="39">
                <c:v>17.880955538407942</c:v>
              </c:pt>
              <c:pt idx="40">
                <c:v>15.695721469923674</c:v>
              </c:pt>
              <c:pt idx="41">
                <c:v>13.630492798188499</c:v>
              </c:pt>
              <c:pt idx="42">
                <c:v>11.710664698499961</c:v>
              </c:pt>
              <c:pt idx="43">
                <c:v>9.9538536127456343</c:v>
              </c:pt>
              <c:pt idx="44">
                <c:v>8.3702931213474763</c:v>
              </c:pt>
              <c:pt idx="45">
                <c:v>6.9635355768115872</c:v>
              </c:pt>
              <c:pt idx="46">
                <c:v>5.7313726241007492</c:v>
              </c:pt>
              <c:pt idx="47">
                <c:v>4.6668861417658896</c:v>
              </c:pt>
              <c:pt idx="48">
                <c:v>3.7595466702863747</c:v>
              </c:pt>
              <c:pt idx="49">
                <c:v>2.9962874120916232</c:v>
              </c:pt>
              <c:pt idx="50">
                <c:v>2.3624964979625509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60D0-4A2F-A912-A0372E5E9830}"/>
            </c:ext>
          </c:extLst>
        </c:ser>
        <c:ser>
          <c:idx val="2"/>
          <c:order val="2"/>
          <c:tx>
            <c:v>Reference limits</c:v>
          </c:tx>
          <c:spPr>
            <a:ln w="25400">
              <a:solidFill>
                <a:srgbClr val="0000FF"/>
              </a:solidFill>
              <a:prstDash val="solid"/>
            </a:ln>
            <a:effectLst/>
          </c:spPr>
          <c:marker>
            <c:symbol val="none"/>
          </c:marker>
          <c:dPt>
            <c:idx val="2"/>
            <c:bubble3D val="0"/>
            <c:spPr>
              <a:ln w="25400" cap="rnd" cmpd="sng" algn="ctr">
                <a:noFill/>
                <a:prstDash val="solid"/>
                <a:round/>
              </a:ln>
              <a:effectLst/>
              <a:extLst>
                <a:ext uri="{91240B29-F687-4F45-9708-019B960494DF}">
                  <a14:hiddenLine xmlns:a14="http://schemas.microsoft.com/office/drawing/2010/main" w="25400" cap="rnd" cmpd="sng" algn="ctr">
                    <a:solidFill>
                      <a:srgbClr val="0000FF"/>
                    </a:solidFill>
                    <a:prstDash val="solid"/>
                    <a:round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7-60D0-4A2F-A912-A0372E5E9830}"/>
              </c:ext>
            </c:extLst>
          </c:dPt>
          <c:xVal>
            <c:numLit>
              <c:formatCode>General</c:formatCode>
              <c:ptCount val="4"/>
              <c:pt idx="0">
                <c:v>-0.39662337222151639</c:v>
              </c:pt>
              <c:pt idx="1">
                <c:v>-0.39662337222151639</c:v>
              </c:pt>
              <c:pt idx="2">
                <c:v>0.22579793555257227</c:v>
              </c:pt>
              <c:pt idx="3">
                <c:v>0.22579793555257227</c:v>
              </c:pt>
            </c:numLit>
          </c:xVal>
          <c:yVal>
            <c:numLit>
              <c:formatCode>General</c:formatCode>
              <c:ptCount val="4"/>
              <c:pt idx="0">
                <c:v>0</c:v>
              </c:pt>
              <c:pt idx="1">
                <c:v>37</c:v>
              </c:pt>
              <c:pt idx="2">
                <c:v>0</c:v>
              </c:pt>
              <c:pt idx="3">
                <c:v>37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6-60D0-4A2F-A912-A0372E5E9830}"/>
            </c:ext>
          </c:extLst>
        </c:ser>
        <c:ser>
          <c:idx val="3"/>
          <c:order val="3"/>
          <c:tx>
            <c:v>90% CI</c:v>
          </c:tx>
          <c:spPr>
            <a:ln w="12700">
              <a:solidFill>
                <a:srgbClr val="333333"/>
              </a:solidFill>
              <a:prstDash val="sysDash"/>
            </a:ln>
          </c:spPr>
          <c:marker>
            <c:symbol val="none"/>
          </c:marker>
          <c:dPt>
            <c:idx val="4"/>
            <c:bubble3D val="0"/>
            <c:spPr>
              <a:ln w="12700" cap="rnd" cmpd="sng" algn="ctr">
                <a:noFill/>
                <a:prstDash val="sysDash"/>
                <a:round/>
              </a:ln>
              <a:effectLst/>
              <a:extLst>
                <a:ext uri="{91240B29-F687-4F45-9708-019B960494DF}">
                  <a14:hiddenLine xmlns:a14="http://schemas.microsoft.com/office/drawing/2010/main" w="12700" cap="rnd" cmpd="sng" algn="ctr">
                    <a:solidFill>
                      <a:srgbClr val="333333"/>
                    </a:solidFill>
                    <a:prstDash val="sysDash"/>
                    <a:round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9-60D0-4A2F-A912-A0372E5E9830}"/>
              </c:ext>
            </c:extLst>
          </c:dPt>
          <c:xVal>
            <c:numLit>
              <c:formatCode>General</c:formatCode>
              <c:ptCount val="8"/>
              <c:pt idx="0">
                <c:v>-0.43917746527089008</c:v>
              </c:pt>
              <c:pt idx="1">
                <c:v>-0.43917746527089008</c:v>
              </c:pt>
              <c:pt idx="2">
                <c:v>-0.34297670327682217</c:v>
              </c:pt>
              <c:pt idx="3">
                <c:v>-0.34297670327682217</c:v>
              </c:pt>
              <c:pt idx="4">
                <c:v>0.16924459846106921</c:v>
              </c:pt>
              <c:pt idx="5">
                <c:v>0.16924459846106921</c:v>
              </c:pt>
              <c:pt idx="6">
                <c:v>0.26285151189623901</c:v>
              </c:pt>
              <c:pt idx="7">
                <c:v>0.26285151189623901</c:v>
              </c:pt>
            </c:numLit>
          </c:xVal>
          <c:yVal>
            <c:numLit>
              <c:formatCode>General</c:formatCode>
              <c:ptCount val="8"/>
              <c:pt idx="0">
                <c:v>0</c:v>
              </c:pt>
              <c:pt idx="1">
                <c:v>37</c:v>
              </c:pt>
              <c:pt idx="2">
                <c:v>37</c:v>
              </c:pt>
              <c:pt idx="3">
                <c:v>0</c:v>
              </c:pt>
              <c:pt idx="4">
                <c:v>0</c:v>
              </c:pt>
              <c:pt idx="5">
                <c:v>37</c:v>
              </c:pt>
              <c:pt idx="6">
                <c:v>37</c:v>
              </c:pt>
              <c:pt idx="7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8-60D0-4A2F-A912-A0372E5E98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3025872"/>
        <c:axId val="753027512"/>
      </c:scatterChart>
      <c:valAx>
        <c:axId val="753025872"/>
        <c:scaling>
          <c:orientation val="minMax"/>
          <c:max val="0.2"/>
          <c:min val="-0.5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Albumin (g/dL)BoxCox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53027512"/>
        <c:crosses val="autoZero"/>
        <c:crossBetween val="midCat"/>
      </c:valAx>
      <c:valAx>
        <c:axId val="75302751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Count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53025872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overlay val="0"/>
    </c:legend>
    <c:plotVisOnly val="1"/>
    <c:dispBlanksAs val="gap"/>
    <c:showDLblsOverMax val="0"/>
  </c:chart>
  <c:spPr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QQ-Plot of Albumin (g/dL)BoxCox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>
              <a:noFill/>
            </a:ln>
            <a:effectLst/>
          </c:spPr>
          <c:marker>
            <c:symbol val="circle"/>
            <c:size val="3"/>
            <c:spPr>
              <a:noFill/>
              <a:ln>
                <a:solidFill>
                  <a:srgbClr val="808080"/>
                </a:solidFill>
                <a:prstDash val="solid"/>
              </a:ln>
            </c:spPr>
          </c:marker>
          <c:trendline>
            <c:spPr>
              <a:ln w="12700">
                <a:solidFill>
                  <a:srgbClr val="FF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Lit>
              <c:formatCode>General</c:formatCode>
              <c:ptCount val="87"/>
              <c:pt idx="0">
                <c:v>-0.50731972971051953</c:v>
              </c:pt>
              <c:pt idx="1">
                <c:v>-0.41938244811281716</c:v>
              </c:pt>
              <c:pt idx="2">
                <c:v>-0.32838874275331786</c:v>
              </c:pt>
              <c:pt idx="3">
                <c:v>-0.32838874275331786</c:v>
              </c:pt>
              <c:pt idx="4">
                <c:v>-0.32838874275331786</c:v>
              </c:pt>
              <c:pt idx="5">
                <c:v>-0.23472273575541211</c:v>
              </c:pt>
              <c:pt idx="6">
                <c:v>-0.23472273575541211</c:v>
              </c:pt>
              <c:pt idx="7">
                <c:v>-0.23472273575541211</c:v>
              </c:pt>
              <c:pt idx="8">
                <c:v>-0.23472273575541211</c:v>
              </c:pt>
              <c:pt idx="9">
                <c:v>-0.23472273575541211</c:v>
              </c:pt>
              <c:pt idx="10">
                <c:v>-0.23472273575541211</c:v>
              </c:pt>
              <c:pt idx="11">
                <c:v>-0.23472273575541211</c:v>
              </c:pt>
              <c:pt idx="12">
                <c:v>-0.23472273575541211</c:v>
              </c:pt>
              <c:pt idx="13">
                <c:v>-0.23472273575541211</c:v>
              </c:pt>
              <c:pt idx="14">
                <c:v>-0.23472273575541211</c:v>
              </c:pt>
              <c:pt idx="15">
                <c:v>-0.23472273575541211</c:v>
              </c:pt>
              <c:pt idx="16">
                <c:v>-0.23472273575541211</c:v>
              </c:pt>
              <c:pt idx="17">
                <c:v>-0.23472273575541211</c:v>
              </c:pt>
              <c:pt idx="18">
                <c:v>-0.23472273575541211</c:v>
              </c:pt>
              <c:pt idx="19">
                <c:v>-0.23472273575541211</c:v>
              </c:pt>
              <c:pt idx="20">
                <c:v>-0.23472273575541211</c:v>
              </c:pt>
              <c:pt idx="21">
                <c:v>-0.23472273575541211</c:v>
              </c:pt>
              <c:pt idx="22">
                <c:v>-0.23472273575541211</c:v>
              </c:pt>
              <c:pt idx="23">
                <c:v>-0.23472273575541211</c:v>
              </c:pt>
              <c:pt idx="24">
                <c:v>-0.13867484547113024</c:v>
              </c:pt>
              <c:pt idx="25">
                <c:v>-0.13867484547113024</c:v>
              </c:pt>
              <c:pt idx="26">
                <c:v>-0.13867484547113024</c:v>
              </c:pt>
              <c:pt idx="27">
                <c:v>-0.13867484547113024</c:v>
              </c:pt>
              <c:pt idx="28">
                <c:v>-0.13867484547113024</c:v>
              </c:pt>
              <c:pt idx="29">
                <c:v>-0.13867484547113024</c:v>
              </c:pt>
              <c:pt idx="30">
                <c:v>-0.13867484547113024</c:v>
              </c:pt>
              <c:pt idx="31">
                <c:v>-0.13867484547113024</c:v>
              </c:pt>
              <c:pt idx="32">
                <c:v>-0.13867484547113024</c:v>
              </c:pt>
              <c:pt idx="33">
                <c:v>-0.13867484547113024</c:v>
              </c:pt>
              <c:pt idx="34">
                <c:v>-0.13867484547113024</c:v>
              </c:pt>
              <c:pt idx="35">
                <c:v>-0.13867484547113024</c:v>
              </c:pt>
              <c:pt idx="36">
                <c:v>-0.13867484547113024</c:v>
              </c:pt>
              <c:pt idx="37">
                <c:v>-0.13867484547113024</c:v>
              </c:pt>
              <c:pt idx="38">
                <c:v>-0.13867484547113024</c:v>
              </c:pt>
              <c:pt idx="39">
                <c:v>-0.13867484547113024</c:v>
              </c:pt>
              <c:pt idx="40">
                <c:v>-0.13867484547113024</c:v>
              </c:pt>
              <c:pt idx="41">
                <c:v>-0.13867484547113024</c:v>
              </c:pt>
              <c:pt idx="42">
                <c:v>-4.0473140347424351E-2</c:v>
              </c:pt>
              <c:pt idx="43">
                <c:v>-4.0473140347424351E-2</c:v>
              </c:pt>
              <c:pt idx="44">
                <c:v>-4.0473140347424351E-2</c:v>
              </c:pt>
              <c:pt idx="45">
                <c:v>-4.0473140347424351E-2</c:v>
              </c:pt>
              <c:pt idx="46">
                <c:v>-4.0473140347424351E-2</c:v>
              </c:pt>
              <c:pt idx="47">
                <c:v>-4.0473140347424351E-2</c:v>
              </c:pt>
              <c:pt idx="48">
                <c:v>-4.0473140347424351E-2</c:v>
              </c:pt>
              <c:pt idx="49">
                <c:v>-4.0473140347424351E-2</c:v>
              </c:pt>
              <c:pt idx="50">
                <c:v>-4.0473140347424351E-2</c:v>
              </c:pt>
              <c:pt idx="51">
                <c:v>-4.0473140347424351E-2</c:v>
              </c:pt>
              <c:pt idx="52">
                <c:v>-4.0473140347424351E-2</c:v>
              </c:pt>
              <c:pt idx="53">
                <c:v>-4.0473140347424351E-2</c:v>
              </c:pt>
              <c:pt idx="54">
                <c:v>-4.0473140347424351E-2</c:v>
              </c:pt>
              <c:pt idx="55">
                <c:v>-4.0473140347424351E-2</c:v>
              </c:pt>
              <c:pt idx="56">
                <c:v>-4.0473140347424351E-2</c:v>
              </c:pt>
              <c:pt idx="57">
                <c:v>-4.0473140347424351E-2</c:v>
              </c:pt>
              <c:pt idx="58">
                <c:v>-4.0473140347424351E-2</c:v>
              </c:pt>
              <c:pt idx="59">
                <c:v>-4.0473140347424351E-2</c:v>
              </c:pt>
              <c:pt idx="60">
                <c:v>-4.0473140347424351E-2</c:v>
              </c:pt>
              <c:pt idx="61">
                <c:v>-4.0473140347424351E-2</c:v>
              </c:pt>
              <c:pt idx="62">
                <c:v>-4.0473140347424351E-2</c:v>
              </c:pt>
              <c:pt idx="63">
                <c:v>-4.0473140347424351E-2</c:v>
              </c:pt>
              <c:pt idx="64">
                <c:v>5.9698044588452535E-2</c:v>
              </c:pt>
              <c:pt idx="65">
                <c:v>5.9698044588452535E-2</c:v>
              </c:pt>
              <c:pt idx="66">
                <c:v>5.9698044588452535E-2</c:v>
              </c:pt>
              <c:pt idx="67">
                <c:v>5.9698044588452535E-2</c:v>
              </c:pt>
              <c:pt idx="68">
                <c:v>5.9698044588452535E-2</c:v>
              </c:pt>
              <c:pt idx="69">
                <c:v>5.9698044588452535E-2</c:v>
              </c:pt>
              <c:pt idx="70">
                <c:v>5.9698044588452535E-2</c:v>
              </c:pt>
              <c:pt idx="71">
                <c:v>5.9698044588452535E-2</c:v>
              </c:pt>
              <c:pt idx="72">
                <c:v>5.9698044588452535E-2</c:v>
              </c:pt>
              <c:pt idx="73">
                <c:v>5.9698044588452535E-2</c:v>
              </c:pt>
              <c:pt idx="74">
                <c:v>5.9698044588452535E-2</c:v>
              </c:pt>
              <c:pt idx="75">
                <c:v>5.9698044588452535E-2</c:v>
              </c:pt>
              <c:pt idx="76">
                <c:v>5.9698044588452535E-2</c:v>
              </c:pt>
              <c:pt idx="77">
                <c:v>5.9698044588452535E-2</c:v>
              </c:pt>
              <c:pt idx="78">
                <c:v>5.9698044588452535E-2</c:v>
              </c:pt>
              <c:pt idx="79">
                <c:v>0.16168631549583978</c:v>
              </c:pt>
              <c:pt idx="80">
                <c:v>0.16168631549583978</c:v>
              </c:pt>
              <c:pt idx="81">
                <c:v>0.16168631549583978</c:v>
              </c:pt>
              <c:pt idx="82">
                <c:v>0.16168631549583978</c:v>
              </c:pt>
              <c:pt idx="83">
                <c:v>0.16168631549583978</c:v>
              </c:pt>
              <c:pt idx="84">
                <c:v>0.16168631549583978</c:v>
              </c:pt>
              <c:pt idx="85">
                <c:v>0.26536336674512845</c:v>
              </c:pt>
              <c:pt idx="86">
                <c:v>0.26536336674512845</c:v>
              </c:pt>
            </c:numLit>
          </c:xVal>
          <c:yVal>
            <c:numLit>
              <c:formatCode>General</c:formatCode>
              <c:ptCount val="87"/>
              <c:pt idx="0">
                <c:v>-2.4489672458533276</c:v>
              </c:pt>
              <c:pt idx="1">
                <c:v>-2.0830212826087258</c:v>
              </c:pt>
              <c:pt idx="2">
                <c:v>-1.8795317697667033</c:v>
              </c:pt>
              <c:pt idx="3">
                <c:v>-1.7330062615488429</c:v>
              </c:pt>
              <c:pt idx="4">
                <c:v>-1.6163568038199712</c:v>
              </c:pt>
              <c:pt idx="5">
                <c:v>-1.5182958711477827</c:v>
              </c:pt>
              <c:pt idx="6">
                <c:v>-1.432983809853809</c:v>
              </c:pt>
              <c:pt idx="7">
                <c:v>-1.3569877581830123</c:v>
              </c:pt>
              <c:pt idx="8">
                <c:v>-1.2881098230818395</c:v>
              </c:pt>
              <c:pt idx="9">
                <c:v>-1.2248536344905629</c:v>
              </c:pt>
              <c:pt idx="10">
                <c:v>-1.1661519677414784</c:v>
              </c:pt>
              <c:pt idx="11">
                <c:v>-1.111215398468782</c:v>
              </c:pt>
              <c:pt idx="12">
                <c:v>-1.0594425485673677</c:v>
              </c:pt>
              <c:pt idx="13">
                <c:v>-1.010364025045198</c:v>
              </c:pt>
              <c:pt idx="14">
                <c:v>-0.96360588942493208</c:v>
              </c:pt>
              <c:pt idx="15">
                <c:v>-0.91886499936745059</c:v>
              </c:pt>
              <c:pt idx="16">
                <c:v>-0.87589185983508089</c:v>
              </c:pt>
              <c:pt idx="17">
                <c:v>-0.83447838739500924</c:v>
              </c:pt>
              <c:pt idx="18">
                <c:v>-0.7944489837219052</c:v>
              </c:pt>
              <c:pt idx="19">
                <c:v>-0.75565389502414559</c:v>
              </c:pt>
              <c:pt idx="20">
                <c:v>-0.71796418595820355</c:v>
              </c:pt>
              <c:pt idx="21">
                <c:v>-0.68126787641547226</c:v>
              </c:pt>
              <c:pt idx="22">
                <c:v>-0.64546693066658523</c:v>
              </c:pt>
              <c:pt idx="23">
                <c:v>-0.61047488112387571</c:v>
              </c:pt>
              <c:pt idx="24">
                <c:v>-0.57621493131135404</c:v>
              </c:pt>
              <c:pt idx="25">
                <c:v>-0.54261842532509308</c:v>
              </c:pt>
              <c:pt idx="26">
                <c:v>-0.50962360082863845</c:v>
              </c:pt>
              <c:pt idx="27">
                <c:v>-0.47717456370852018</c:v>
              </c:pt>
              <c:pt idx="28">
                <c:v>-0.44522043766537656</c:v>
              </c:pt>
              <c:pt idx="29">
                <c:v>-0.41371465305055949</c:v>
              </c:pt>
              <c:pt idx="30">
                <c:v>-0.38261434739328182</c:v>
              </c:pt>
              <c:pt idx="31">
                <c:v>-0.3518798561284715</c:v>
              </c:pt>
              <c:pt idx="32">
                <c:v>-0.32147427660366423</c:v>
              </c:pt>
              <c:pt idx="33">
                <c:v>-0.29136309191608428</c:v>
              </c:pt>
              <c:pt idx="34">
                <c:v>-0.26151384379327924</c:v>
              </c:pt>
              <c:pt idx="35">
                <c:v>-0.23189584578660219</c:v>
              </c:pt>
              <c:pt idx="36">
                <c:v>-0.2024799296445278</c:v>
              </c:pt>
              <c:pt idx="37">
                <c:v>-0.17323821898051742</c:v>
              </c:pt>
              <c:pt idx="38">
                <c:v>-0.14414392532783379</c:v>
              </c:pt>
              <c:pt idx="39">
                <c:v>-0.11517116244059228</c:v>
              </c:pt>
              <c:pt idx="40">
                <c:v>-8.6294775300705839E-2</c:v>
              </c:pt>
              <c:pt idx="41">
                <c:v>-5.7490180757267487E-2</c:v>
              </c:pt>
              <c:pt idx="42">
                <c:v>-2.8733217083007002E-2</c:v>
              </c:pt>
              <c:pt idx="43">
                <c:v>0</c:v>
              </c:pt>
              <c:pt idx="44">
                <c:v>2.8733217083007002E-2</c:v>
              </c:pt>
              <c:pt idx="45">
                <c:v>5.7490180757267348E-2</c:v>
              </c:pt>
              <c:pt idx="46">
                <c:v>8.6294775300705978E-2</c:v>
              </c:pt>
              <c:pt idx="47">
                <c:v>0.11517116244059228</c:v>
              </c:pt>
              <c:pt idx="48">
                <c:v>0.14414392532783379</c:v>
              </c:pt>
              <c:pt idx="49">
                <c:v>0.17323821898051742</c:v>
              </c:pt>
              <c:pt idx="50">
                <c:v>0.2024799296445276</c:v>
              </c:pt>
              <c:pt idx="51">
                <c:v>0.23189584578660233</c:v>
              </c:pt>
              <c:pt idx="52">
                <c:v>0.26151384379327924</c:v>
              </c:pt>
              <c:pt idx="53">
                <c:v>0.29136309191608428</c:v>
              </c:pt>
              <c:pt idx="54">
                <c:v>0.32147427660366407</c:v>
              </c:pt>
              <c:pt idx="55">
                <c:v>0.35187985612847134</c:v>
              </c:pt>
              <c:pt idx="56">
                <c:v>0.38261434739328198</c:v>
              </c:pt>
              <c:pt idx="57">
                <c:v>0.41371465305055949</c:v>
              </c:pt>
              <c:pt idx="58">
                <c:v>0.44522043766537656</c:v>
              </c:pt>
              <c:pt idx="59">
                <c:v>0.47717456370852002</c:v>
              </c:pt>
              <c:pt idx="60">
                <c:v>0.50962360082863856</c:v>
              </c:pt>
              <c:pt idx="61">
                <c:v>0.5426184253250933</c:v>
              </c:pt>
              <c:pt idx="62">
                <c:v>0.57621493131135404</c:v>
              </c:pt>
              <c:pt idx="63">
                <c:v>0.61047488112387571</c:v>
              </c:pt>
              <c:pt idx="64">
                <c:v>0.64546693066658478</c:v>
              </c:pt>
              <c:pt idx="65">
                <c:v>0.68126787641547237</c:v>
              </c:pt>
              <c:pt idx="66">
                <c:v>0.71796418595820355</c:v>
              </c:pt>
              <c:pt idx="67">
                <c:v>0.75565389502414559</c:v>
              </c:pt>
              <c:pt idx="68">
                <c:v>0.7944489837219052</c:v>
              </c:pt>
              <c:pt idx="69">
                <c:v>0.83447838739500924</c:v>
              </c:pt>
              <c:pt idx="70">
                <c:v>0.87589185983508044</c:v>
              </c:pt>
              <c:pt idx="71">
                <c:v>0.91886499936745059</c:v>
              </c:pt>
              <c:pt idx="72">
                <c:v>0.96360588942493208</c:v>
              </c:pt>
              <c:pt idx="73">
                <c:v>1.010364025045198</c:v>
              </c:pt>
              <c:pt idx="74">
                <c:v>1.0594425485673675</c:v>
              </c:pt>
              <c:pt idx="75">
                <c:v>1.1112153984687827</c:v>
              </c:pt>
              <c:pt idx="76">
                <c:v>1.1661519677414784</c:v>
              </c:pt>
              <c:pt idx="77">
                <c:v>1.2248536344905629</c:v>
              </c:pt>
              <c:pt idx="78">
                <c:v>1.2881098230818395</c:v>
              </c:pt>
              <c:pt idx="79">
                <c:v>1.3569877581830108</c:v>
              </c:pt>
              <c:pt idx="80">
                <c:v>1.432983809853807</c:v>
              </c:pt>
              <c:pt idx="81">
                <c:v>1.518295871147783</c:v>
              </c:pt>
              <c:pt idx="82">
                <c:v>1.6163568038199712</c:v>
              </c:pt>
              <c:pt idx="83">
                <c:v>1.7330062615488424</c:v>
              </c:pt>
              <c:pt idx="84">
                <c:v>1.8795317697667029</c:v>
              </c:pt>
              <c:pt idx="85">
                <c:v>2.0830212826087267</c:v>
              </c:pt>
              <c:pt idx="86">
                <c:v>2.448967245853328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E4CD-4EF5-A288-2FE68A09A0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3762328"/>
        <c:axId val="322406416"/>
      </c:scatterChart>
      <c:valAx>
        <c:axId val="283762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Albumin (g/dL)BoxCox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22406416"/>
        <c:crosses val="autoZero"/>
        <c:crossBetween val="midCat"/>
      </c:valAx>
      <c:valAx>
        <c:axId val="3224064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Expected Value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83762328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969696"/>
                </a:solidFill>
                <a:prstDash val="solid"/>
              </a:ln>
            </c:spPr>
          </c:marker>
          <c:xVal>
            <c:numLit>
              <c:formatCode>General</c:formatCode>
              <c:ptCount val="87"/>
              <c:pt idx="0">
                <c:v>2.4</c:v>
              </c:pt>
              <c:pt idx="1">
                <c:v>2.5</c:v>
              </c:pt>
              <c:pt idx="2">
                <c:v>2.8</c:v>
              </c:pt>
              <c:pt idx="3">
                <c:v>2.8</c:v>
              </c:pt>
              <c:pt idx="4">
                <c:v>2.9</c:v>
              </c:pt>
              <c:pt idx="5">
                <c:v>3</c:v>
              </c:pt>
              <c:pt idx="6">
                <c:v>3</c:v>
              </c:pt>
              <c:pt idx="7">
                <c:v>3</c:v>
              </c:pt>
              <c:pt idx="8">
                <c:v>3</c:v>
              </c:pt>
              <c:pt idx="9">
                <c:v>3.1</c:v>
              </c:pt>
              <c:pt idx="10">
                <c:v>3.1</c:v>
              </c:pt>
              <c:pt idx="11">
                <c:v>3.1</c:v>
              </c:pt>
              <c:pt idx="12">
                <c:v>3.1</c:v>
              </c:pt>
              <c:pt idx="13">
                <c:v>3.2</c:v>
              </c:pt>
              <c:pt idx="14">
                <c:v>3.2</c:v>
              </c:pt>
              <c:pt idx="15">
                <c:v>3.2</c:v>
              </c:pt>
              <c:pt idx="16">
                <c:v>3.2</c:v>
              </c:pt>
              <c:pt idx="17">
                <c:v>3.2</c:v>
              </c:pt>
              <c:pt idx="18">
                <c:v>3.2</c:v>
              </c:pt>
              <c:pt idx="19">
                <c:v>3.2</c:v>
              </c:pt>
              <c:pt idx="20">
                <c:v>3.2</c:v>
              </c:pt>
              <c:pt idx="21">
                <c:v>3.2</c:v>
              </c:pt>
              <c:pt idx="22">
                <c:v>3.3</c:v>
              </c:pt>
              <c:pt idx="23">
                <c:v>3.3</c:v>
              </c:pt>
              <c:pt idx="24">
                <c:v>3.3</c:v>
              </c:pt>
              <c:pt idx="25">
                <c:v>3.3</c:v>
              </c:pt>
              <c:pt idx="26">
                <c:v>3.3</c:v>
              </c:pt>
              <c:pt idx="27">
                <c:v>3.3</c:v>
              </c:pt>
              <c:pt idx="28">
                <c:v>3.3</c:v>
              </c:pt>
              <c:pt idx="29">
                <c:v>3.4</c:v>
              </c:pt>
              <c:pt idx="30">
                <c:v>3.4</c:v>
              </c:pt>
              <c:pt idx="31">
                <c:v>3.4</c:v>
              </c:pt>
              <c:pt idx="32">
                <c:v>3.4</c:v>
              </c:pt>
              <c:pt idx="33">
                <c:v>3.4</c:v>
              </c:pt>
              <c:pt idx="34">
                <c:v>3.5</c:v>
              </c:pt>
              <c:pt idx="35">
                <c:v>3.5</c:v>
              </c:pt>
              <c:pt idx="36">
                <c:v>3.5</c:v>
              </c:pt>
              <c:pt idx="37">
                <c:v>3.5</c:v>
              </c:pt>
              <c:pt idx="38">
                <c:v>3.5</c:v>
              </c:pt>
              <c:pt idx="39">
                <c:v>3.5</c:v>
              </c:pt>
              <c:pt idx="40">
                <c:v>3.5</c:v>
              </c:pt>
              <c:pt idx="41">
                <c:v>3.5</c:v>
              </c:pt>
              <c:pt idx="42">
                <c:v>3.6</c:v>
              </c:pt>
              <c:pt idx="43">
                <c:v>3.6</c:v>
              </c:pt>
              <c:pt idx="44">
                <c:v>3.6</c:v>
              </c:pt>
              <c:pt idx="45">
                <c:v>3.6</c:v>
              </c:pt>
              <c:pt idx="46">
                <c:v>3.6</c:v>
              </c:pt>
              <c:pt idx="47">
                <c:v>3.6</c:v>
              </c:pt>
              <c:pt idx="48">
                <c:v>3.6</c:v>
              </c:pt>
              <c:pt idx="49">
                <c:v>3.6</c:v>
              </c:pt>
              <c:pt idx="50">
                <c:v>3.6</c:v>
              </c:pt>
              <c:pt idx="51">
                <c:v>3.6</c:v>
              </c:pt>
              <c:pt idx="52">
                <c:v>3.6</c:v>
              </c:pt>
              <c:pt idx="53">
                <c:v>3.6</c:v>
              </c:pt>
              <c:pt idx="54">
                <c:v>3.7</c:v>
              </c:pt>
              <c:pt idx="55">
                <c:v>3.7</c:v>
              </c:pt>
              <c:pt idx="56">
                <c:v>3.7</c:v>
              </c:pt>
              <c:pt idx="57">
                <c:v>3.7</c:v>
              </c:pt>
              <c:pt idx="58">
                <c:v>3.7</c:v>
              </c:pt>
              <c:pt idx="59">
                <c:v>3.7</c:v>
              </c:pt>
              <c:pt idx="60">
                <c:v>3.7</c:v>
              </c:pt>
              <c:pt idx="61">
                <c:v>3.7</c:v>
              </c:pt>
              <c:pt idx="62">
                <c:v>3.8</c:v>
              </c:pt>
              <c:pt idx="63">
                <c:v>3.8</c:v>
              </c:pt>
              <c:pt idx="64">
                <c:v>3.8</c:v>
              </c:pt>
              <c:pt idx="65">
                <c:v>3.8</c:v>
              </c:pt>
              <c:pt idx="66">
                <c:v>3.8</c:v>
              </c:pt>
              <c:pt idx="67">
                <c:v>3.8</c:v>
              </c:pt>
              <c:pt idx="68">
                <c:v>3.8</c:v>
              </c:pt>
              <c:pt idx="69">
                <c:v>3.9</c:v>
              </c:pt>
              <c:pt idx="70">
                <c:v>3.9</c:v>
              </c:pt>
              <c:pt idx="71">
                <c:v>3.9</c:v>
              </c:pt>
              <c:pt idx="72">
                <c:v>3.9</c:v>
              </c:pt>
              <c:pt idx="73">
                <c:v>4</c:v>
              </c:pt>
              <c:pt idx="74">
                <c:v>4</c:v>
              </c:pt>
              <c:pt idx="75">
                <c:v>4</c:v>
              </c:pt>
              <c:pt idx="76">
                <c:v>4</c:v>
              </c:pt>
              <c:pt idx="77">
                <c:v>4</c:v>
              </c:pt>
              <c:pt idx="78">
                <c:v>4</c:v>
              </c:pt>
              <c:pt idx="79">
                <c:v>4</c:v>
              </c:pt>
              <c:pt idx="80">
                <c:v>4</c:v>
              </c:pt>
              <c:pt idx="81">
                <c:v>4.2</c:v>
              </c:pt>
              <c:pt idx="82">
                <c:v>4.2</c:v>
              </c:pt>
              <c:pt idx="83">
                <c:v>4.2</c:v>
              </c:pt>
              <c:pt idx="84">
                <c:v>4.3</c:v>
              </c:pt>
              <c:pt idx="85">
                <c:v>4.5</c:v>
              </c:pt>
              <c:pt idx="86">
                <c:v>4.5</c:v>
              </c:pt>
            </c:numLit>
          </c:xVal>
          <c:yVal>
            <c:numLit>
              <c:formatCode>General</c:formatCode>
              <c:ptCount val="87"/>
              <c:pt idx="0">
                <c:v>0</c:v>
              </c:pt>
              <c:pt idx="1">
                <c:v>0</c:v>
              </c:pt>
              <c:pt idx="2">
                <c:v>-4.5454545454545456E-2</c:v>
              </c:pt>
              <c:pt idx="3">
                <c:v>4.5454545454545456E-2</c:v>
              </c:pt>
              <c:pt idx="4">
                <c:v>0</c:v>
              </c:pt>
              <c:pt idx="5">
                <c:v>-0.13636363636363635</c:v>
              </c:pt>
              <c:pt idx="6">
                <c:v>-4.5454545454545456E-2</c:v>
              </c:pt>
              <c:pt idx="7">
                <c:v>4.5454545454545456E-2</c:v>
              </c:pt>
              <c:pt idx="8">
                <c:v>0.13636363636363635</c:v>
              </c:pt>
              <c:pt idx="9">
                <c:v>-0.13636363636363635</c:v>
              </c:pt>
              <c:pt idx="10">
                <c:v>-4.5454545454545456E-2</c:v>
              </c:pt>
              <c:pt idx="11">
                <c:v>4.5454545454545456E-2</c:v>
              </c:pt>
              <c:pt idx="12">
                <c:v>0.13636363636363635</c:v>
              </c:pt>
              <c:pt idx="13">
                <c:v>-0.36363636363636365</c:v>
              </c:pt>
              <c:pt idx="14">
                <c:v>-0.27272727272727271</c:v>
              </c:pt>
              <c:pt idx="15">
                <c:v>-0.18181818181818182</c:v>
              </c:pt>
              <c:pt idx="16">
                <c:v>-9.0909090909090912E-2</c:v>
              </c:pt>
              <c:pt idx="17">
                <c:v>0</c:v>
              </c:pt>
              <c:pt idx="18">
                <c:v>9.0909090909090912E-2</c:v>
              </c:pt>
              <c:pt idx="19">
                <c:v>0.18181818181818182</c:v>
              </c:pt>
              <c:pt idx="20">
                <c:v>0.27272727272727271</c:v>
              </c:pt>
              <c:pt idx="21">
                <c:v>0.36363636363636365</c:v>
              </c:pt>
              <c:pt idx="22">
                <c:v>-0.27272727272727271</c:v>
              </c:pt>
              <c:pt idx="23">
                <c:v>-0.18181818181818182</c:v>
              </c:pt>
              <c:pt idx="24">
                <c:v>-9.0909090909090912E-2</c:v>
              </c:pt>
              <c:pt idx="25">
                <c:v>0</c:v>
              </c:pt>
              <c:pt idx="26">
                <c:v>9.0909090909090912E-2</c:v>
              </c:pt>
              <c:pt idx="27">
                <c:v>0.18181818181818182</c:v>
              </c:pt>
              <c:pt idx="28">
                <c:v>0.27272727272727271</c:v>
              </c:pt>
              <c:pt idx="29">
                <c:v>-0.18181818181818182</c:v>
              </c:pt>
              <c:pt idx="30">
                <c:v>-9.0909090909090912E-2</c:v>
              </c:pt>
              <c:pt idx="31">
                <c:v>0</c:v>
              </c:pt>
              <c:pt idx="32">
                <c:v>9.0909090909090912E-2</c:v>
              </c:pt>
              <c:pt idx="33">
                <c:v>0.18181818181818182</c:v>
              </c:pt>
              <c:pt idx="34">
                <c:v>-0.31818181818181818</c:v>
              </c:pt>
              <c:pt idx="35">
                <c:v>-0.22727272727272729</c:v>
              </c:pt>
              <c:pt idx="36">
                <c:v>-0.13636363636363635</c:v>
              </c:pt>
              <c:pt idx="37">
                <c:v>-4.5454545454545456E-2</c:v>
              </c:pt>
              <c:pt idx="38">
                <c:v>4.5454545454545456E-2</c:v>
              </c:pt>
              <c:pt idx="39">
                <c:v>0.13636363636363635</c:v>
              </c:pt>
              <c:pt idx="40">
                <c:v>0.22727272727272729</c:v>
              </c:pt>
              <c:pt idx="41">
                <c:v>0.31818181818181818</c:v>
              </c:pt>
              <c:pt idx="42">
                <c:v>-0.5</c:v>
              </c:pt>
              <c:pt idx="43">
                <c:v>-0.40909090909090912</c:v>
              </c:pt>
              <c:pt idx="44">
                <c:v>-0.31818181818181818</c:v>
              </c:pt>
              <c:pt idx="45">
                <c:v>-0.22727272727272729</c:v>
              </c:pt>
              <c:pt idx="46">
                <c:v>-0.13636363636363635</c:v>
              </c:pt>
              <c:pt idx="47">
                <c:v>-4.5454545454545456E-2</c:v>
              </c:pt>
              <c:pt idx="48">
                <c:v>4.5454545454545456E-2</c:v>
              </c:pt>
              <c:pt idx="49">
                <c:v>0.13636363636363635</c:v>
              </c:pt>
              <c:pt idx="50">
                <c:v>0.22727272727272729</c:v>
              </c:pt>
              <c:pt idx="51">
                <c:v>0.31818181818181818</c:v>
              </c:pt>
              <c:pt idx="52">
                <c:v>0.40909090909090912</c:v>
              </c:pt>
              <c:pt idx="53">
                <c:v>0.5</c:v>
              </c:pt>
              <c:pt idx="54">
                <c:v>-0.31818181818181818</c:v>
              </c:pt>
              <c:pt idx="55">
                <c:v>-0.22727272727272729</c:v>
              </c:pt>
              <c:pt idx="56">
                <c:v>-0.13636363636363635</c:v>
              </c:pt>
              <c:pt idx="57">
                <c:v>-4.5454545454545456E-2</c:v>
              </c:pt>
              <c:pt idx="58">
                <c:v>4.5454545454545456E-2</c:v>
              </c:pt>
              <c:pt idx="59">
                <c:v>0.13636363636363635</c:v>
              </c:pt>
              <c:pt idx="60">
                <c:v>0.22727272727272729</c:v>
              </c:pt>
              <c:pt idx="61">
                <c:v>0.31818181818181818</c:v>
              </c:pt>
              <c:pt idx="62">
                <c:v>-0.27272727272727271</c:v>
              </c:pt>
              <c:pt idx="63">
                <c:v>-0.18181818181818182</c:v>
              </c:pt>
              <c:pt idx="64">
                <c:v>-9.0909090909090912E-2</c:v>
              </c:pt>
              <c:pt idx="65">
                <c:v>0</c:v>
              </c:pt>
              <c:pt idx="66">
                <c:v>9.0909090909090912E-2</c:v>
              </c:pt>
              <c:pt idx="67">
                <c:v>0.18181818181818182</c:v>
              </c:pt>
              <c:pt idx="68">
                <c:v>0.27272727272727271</c:v>
              </c:pt>
              <c:pt idx="69">
                <c:v>-0.13636363636363635</c:v>
              </c:pt>
              <c:pt idx="70">
                <c:v>-4.5454545454545456E-2</c:v>
              </c:pt>
              <c:pt idx="71">
                <c:v>4.5454545454545456E-2</c:v>
              </c:pt>
              <c:pt idx="72">
                <c:v>0.13636363636363635</c:v>
              </c:pt>
              <c:pt idx="73">
                <c:v>-0.31818181818181818</c:v>
              </c:pt>
              <c:pt idx="74">
                <c:v>-0.22727272727272729</c:v>
              </c:pt>
              <c:pt idx="75">
                <c:v>-0.13636363636363635</c:v>
              </c:pt>
              <c:pt idx="76">
                <c:v>-4.5454545454545456E-2</c:v>
              </c:pt>
              <c:pt idx="77">
                <c:v>4.5454545454545456E-2</c:v>
              </c:pt>
              <c:pt idx="78">
                <c:v>0.13636363636363635</c:v>
              </c:pt>
              <c:pt idx="79">
                <c:v>0.22727272727272729</c:v>
              </c:pt>
              <c:pt idx="80">
                <c:v>0.31818181818181818</c:v>
              </c:pt>
              <c:pt idx="81">
                <c:v>-9.0909090909090912E-2</c:v>
              </c:pt>
              <c:pt idx="82">
                <c:v>0</c:v>
              </c:pt>
              <c:pt idx="83">
                <c:v>9.0909090909090912E-2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4A95-49FB-B3C7-FAA9A8430D48}"/>
            </c:ext>
          </c:extLst>
        </c:ser>
        <c:ser>
          <c:idx val="1"/>
          <c:order val="1"/>
          <c:spPr>
            <a:ln w="25400">
              <a:solidFill>
                <a:srgbClr val="000000"/>
              </a:solidFill>
              <a:prstDash val="solid"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2.4</c:v>
              </c:pt>
              <c:pt idx="1">
                <c:v>3.2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2-4A95-49FB-B3C7-FAA9A8430D48}"/>
            </c:ext>
          </c:extLst>
        </c:ser>
        <c:ser>
          <c:idx val="2"/>
          <c:order val="2"/>
          <c:spPr>
            <a:ln w="25400">
              <a:solidFill>
                <a:srgbClr val="000000"/>
              </a:solidFill>
              <a:prstDash val="solid"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3.8</c:v>
              </c:pt>
              <c:pt idx="1">
                <c:v>4.5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4A95-49FB-B3C7-FAA9A8430D48}"/>
            </c:ext>
          </c:extLst>
        </c:ser>
        <c:ser>
          <c:idx val="3"/>
          <c:order val="3"/>
          <c:spPr>
            <a:ln w="25400">
              <a:solidFill>
                <a:srgbClr val="000000"/>
              </a:solidFill>
              <a:prstDash val="solid"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3.6</c:v>
              </c:pt>
              <c:pt idx="1">
                <c:v>3.6</c:v>
              </c:pt>
            </c:numLit>
          </c:xVal>
          <c:yVal>
            <c:numLit>
              <c:formatCode>General</c:formatCode>
              <c:ptCount val="2"/>
              <c:pt idx="0">
                <c:v>-0.5</c:v>
              </c:pt>
              <c:pt idx="1">
                <c:v>0.5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4A95-49FB-B3C7-FAA9A8430D48}"/>
            </c:ext>
          </c:extLst>
        </c:ser>
        <c:ser>
          <c:idx val="4"/>
          <c:order val="4"/>
          <c:tx>
            <c:v>Box</c:v>
          </c:tx>
          <c:spPr>
            <a:ln w="25400">
              <a:solidFill>
                <a:srgbClr val="000000"/>
              </a:solidFill>
              <a:prstDash val="solid"/>
            </a:ln>
            <a:effectLst/>
          </c:spPr>
          <c:marker>
            <c:symbol val="none"/>
          </c:marker>
          <c:xVal>
            <c:numLit>
              <c:formatCode>General</c:formatCode>
              <c:ptCount val="11"/>
              <c:pt idx="0">
                <c:v>3.2</c:v>
              </c:pt>
              <c:pt idx="1">
                <c:v>3.5</c:v>
              </c:pt>
              <c:pt idx="2">
                <c:v>3.6</c:v>
              </c:pt>
              <c:pt idx="3">
                <c:v>3.6</c:v>
              </c:pt>
              <c:pt idx="4">
                <c:v>3.8</c:v>
              </c:pt>
              <c:pt idx="5">
                <c:v>3.8</c:v>
              </c:pt>
              <c:pt idx="6">
                <c:v>3.6</c:v>
              </c:pt>
              <c:pt idx="7">
                <c:v>3.6</c:v>
              </c:pt>
              <c:pt idx="8">
                <c:v>3.5</c:v>
              </c:pt>
              <c:pt idx="9">
                <c:v>3.2</c:v>
              </c:pt>
              <c:pt idx="10">
                <c:v>3.2</c:v>
              </c:pt>
            </c:numLit>
          </c:xVal>
          <c:yVal>
            <c:numLit>
              <c:formatCode>General</c:formatCode>
              <c:ptCount val="11"/>
              <c:pt idx="0">
                <c:v>1</c:v>
              </c:pt>
              <c:pt idx="1">
                <c:v>1</c:v>
              </c:pt>
              <c:pt idx="2">
                <c:v>0.5</c:v>
              </c:pt>
              <c:pt idx="3">
                <c:v>1</c:v>
              </c:pt>
              <c:pt idx="4">
                <c:v>1</c:v>
              </c:pt>
              <c:pt idx="5">
                <c:v>-1</c:v>
              </c:pt>
              <c:pt idx="6">
                <c:v>-1</c:v>
              </c:pt>
              <c:pt idx="7">
                <c:v>-0.5</c:v>
              </c:pt>
              <c:pt idx="8">
                <c:v>-1</c:v>
              </c:pt>
              <c:pt idx="9">
                <c:v>-1</c:v>
              </c:pt>
              <c:pt idx="10">
                <c:v>1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4A95-49FB-B3C7-FAA9A8430D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3018000"/>
        <c:axId val="753020296"/>
      </c:scatterChart>
      <c:valAx>
        <c:axId val="7530180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Total Protein (g/dL)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53020296"/>
        <c:crossesAt val="-2.5"/>
        <c:crossBetween val="midCat"/>
      </c:valAx>
      <c:valAx>
        <c:axId val="7530202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one"/>
        <c:spPr>
          <a:ln w="25400">
            <a:noFill/>
          </a:ln>
        </c:spPr>
        <c:crossAx val="753018000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Distribution of Total Protein (g/dL)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2.8645833333333332E-2"/>
          <c:y val="5.2380952380952382E-2"/>
          <c:w val="0.75"/>
          <c:h val="0.89523809523809528"/>
        </c:manualLayout>
      </c:layout>
      <c:scatterChart>
        <c:scatterStyle val="lineMarker"/>
        <c:varyColors val="0"/>
        <c:ser>
          <c:idx val="0"/>
          <c:order val="0"/>
          <c:tx>
            <c:v>Observed distribution</c:v>
          </c:tx>
          <c:spPr>
            <a:ln w="25400" cap="rnd" cmpd="sng" algn="ctr">
              <a:solidFill>
                <a:srgbClr val="000099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Lit>
              <c:formatCode>General</c:formatCode>
              <c:ptCount val="25"/>
              <c:pt idx="0">
                <c:v>2.4</c:v>
              </c:pt>
              <c:pt idx="1">
                <c:v>2.4</c:v>
              </c:pt>
              <c:pt idx="2">
                <c:v>2.6625000000000001</c:v>
              </c:pt>
              <c:pt idx="3">
                <c:v>2.6625000000000001</c:v>
              </c:pt>
              <c:pt idx="4">
                <c:v>2.6625000000000001</c:v>
              </c:pt>
              <c:pt idx="5">
                <c:v>2.9249999999999998</c:v>
              </c:pt>
              <c:pt idx="6">
                <c:v>2.9249999999999998</c:v>
              </c:pt>
              <c:pt idx="7">
                <c:v>2.9249999999999998</c:v>
              </c:pt>
              <c:pt idx="8">
                <c:v>3.1875</c:v>
              </c:pt>
              <c:pt idx="9">
                <c:v>3.1875</c:v>
              </c:pt>
              <c:pt idx="10">
                <c:v>3.1875</c:v>
              </c:pt>
              <c:pt idx="11">
                <c:v>3.45</c:v>
              </c:pt>
              <c:pt idx="12">
                <c:v>3.45</c:v>
              </c:pt>
              <c:pt idx="13">
                <c:v>3.45</c:v>
              </c:pt>
              <c:pt idx="14">
                <c:v>3.7124999999999999</c:v>
              </c:pt>
              <c:pt idx="15">
                <c:v>3.7124999999999999</c:v>
              </c:pt>
              <c:pt idx="16">
                <c:v>3.7124999999999999</c:v>
              </c:pt>
              <c:pt idx="17">
                <c:v>3.9750000000000001</c:v>
              </c:pt>
              <c:pt idx="18">
                <c:v>3.9750000000000001</c:v>
              </c:pt>
              <c:pt idx="19">
                <c:v>3.9750000000000001</c:v>
              </c:pt>
              <c:pt idx="20">
                <c:v>4.2374999999999998</c:v>
              </c:pt>
              <c:pt idx="21">
                <c:v>4.2374999999999998</c:v>
              </c:pt>
              <c:pt idx="22">
                <c:v>4.2374999999999998</c:v>
              </c:pt>
              <c:pt idx="23">
                <c:v>4.5</c:v>
              </c:pt>
              <c:pt idx="24">
                <c:v>4.5</c:v>
              </c:pt>
            </c:numLit>
          </c:xVal>
          <c:yVal>
            <c:numLit>
              <c:formatCode>General</c:formatCode>
              <c:ptCount val="25"/>
              <c:pt idx="0">
                <c:v>0</c:v>
              </c:pt>
              <c:pt idx="1">
                <c:v>2</c:v>
              </c:pt>
              <c:pt idx="2">
                <c:v>2</c:v>
              </c:pt>
              <c:pt idx="3">
                <c:v>0</c:v>
              </c:pt>
              <c:pt idx="4">
                <c:v>3</c:v>
              </c:pt>
              <c:pt idx="5">
                <c:v>3</c:v>
              </c:pt>
              <c:pt idx="6">
                <c:v>0</c:v>
              </c:pt>
              <c:pt idx="7">
                <c:v>8</c:v>
              </c:pt>
              <c:pt idx="8">
                <c:v>8</c:v>
              </c:pt>
              <c:pt idx="9">
                <c:v>0</c:v>
              </c:pt>
              <c:pt idx="10">
                <c:v>21</c:v>
              </c:pt>
              <c:pt idx="11">
                <c:v>21</c:v>
              </c:pt>
              <c:pt idx="12">
                <c:v>0</c:v>
              </c:pt>
              <c:pt idx="13">
                <c:v>28</c:v>
              </c:pt>
              <c:pt idx="14">
                <c:v>28</c:v>
              </c:pt>
              <c:pt idx="15">
                <c:v>0</c:v>
              </c:pt>
              <c:pt idx="16">
                <c:v>11</c:v>
              </c:pt>
              <c:pt idx="17">
                <c:v>11</c:v>
              </c:pt>
              <c:pt idx="18">
                <c:v>0</c:v>
              </c:pt>
              <c:pt idx="19">
                <c:v>11</c:v>
              </c:pt>
              <c:pt idx="20">
                <c:v>11</c:v>
              </c:pt>
              <c:pt idx="21">
                <c:v>0</c:v>
              </c:pt>
              <c:pt idx="22">
                <c:v>3</c:v>
              </c:pt>
              <c:pt idx="23">
                <c:v>3</c:v>
              </c:pt>
              <c:pt idx="24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558F-4B96-8737-F93D79CC4E59}"/>
            </c:ext>
          </c:extLst>
        </c:ser>
        <c:ser>
          <c:idx val="1"/>
          <c:order val="1"/>
          <c:tx>
            <c:v>Fitted distribution</c:v>
          </c:tx>
          <c:spPr>
            <a:ln w="25400" cap="rnd" cmpd="sng" algn="ctr">
              <a:solidFill>
                <a:srgbClr val="FF00FF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Lit>
              <c:formatCode>General</c:formatCode>
              <c:ptCount val="51"/>
              <c:pt idx="0">
                <c:v>2.4</c:v>
              </c:pt>
              <c:pt idx="1">
                <c:v>2.4419999999999997</c:v>
              </c:pt>
              <c:pt idx="2">
                <c:v>2.484</c:v>
              </c:pt>
              <c:pt idx="3">
                <c:v>2.5259999999999998</c:v>
              </c:pt>
              <c:pt idx="4">
                <c:v>2.5680000000000001</c:v>
              </c:pt>
              <c:pt idx="5">
                <c:v>2.61</c:v>
              </c:pt>
              <c:pt idx="6">
                <c:v>2.6520000000000001</c:v>
              </c:pt>
              <c:pt idx="7">
                <c:v>2.694</c:v>
              </c:pt>
              <c:pt idx="8">
                <c:v>2.7359999999999998</c:v>
              </c:pt>
              <c:pt idx="9">
                <c:v>2.778</c:v>
              </c:pt>
              <c:pt idx="10">
                <c:v>2.82</c:v>
              </c:pt>
              <c:pt idx="11">
                <c:v>2.8620000000000001</c:v>
              </c:pt>
              <c:pt idx="12">
                <c:v>2.9039999999999999</c:v>
              </c:pt>
              <c:pt idx="13">
                <c:v>2.9459999999999997</c:v>
              </c:pt>
              <c:pt idx="14">
                <c:v>2.988</c:v>
              </c:pt>
              <c:pt idx="15">
                <c:v>3.03</c:v>
              </c:pt>
              <c:pt idx="16">
                <c:v>3.0720000000000001</c:v>
              </c:pt>
              <c:pt idx="17">
                <c:v>3.1139999999999999</c:v>
              </c:pt>
              <c:pt idx="18">
                <c:v>3.1560000000000001</c:v>
              </c:pt>
              <c:pt idx="19">
                <c:v>3.198</c:v>
              </c:pt>
              <c:pt idx="20">
                <c:v>3.2399999999999998</c:v>
              </c:pt>
              <c:pt idx="21">
                <c:v>3.282</c:v>
              </c:pt>
              <c:pt idx="22">
                <c:v>3.3239999999999998</c:v>
              </c:pt>
              <c:pt idx="23">
                <c:v>3.3660000000000001</c:v>
              </c:pt>
              <c:pt idx="24">
                <c:v>3.4079999999999999</c:v>
              </c:pt>
              <c:pt idx="25">
                <c:v>3.45</c:v>
              </c:pt>
              <c:pt idx="26">
                <c:v>3.492</c:v>
              </c:pt>
              <c:pt idx="27">
                <c:v>3.5339999999999998</c:v>
              </c:pt>
              <c:pt idx="28">
                <c:v>3.5760000000000001</c:v>
              </c:pt>
              <c:pt idx="29">
                <c:v>3.6179999999999999</c:v>
              </c:pt>
              <c:pt idx="30">
                <c:v>3.66</c:v>
              </c:pt>
              <c:pt idx="31">
                <c:v>3.702</c:v>
              </c:pt>
              <c:pt idx="32">
                <c:v>3.7439999999999998</c:v>
              </c:pt>
              <c:pt idx="33">
                <c:v>3.786</c:v>
              </c:pt>
              <c:pt idx="34">
                <c:v>3.8279999999999998</c:v>
              </c:pt>
              <c:pt idx="35">
                <c:v>3.87</c:v>
              </c:pt>
              <c:pt idx="36">
                <c:v>3.9119999999999999</c:v>
              </c:pt>
              <c:pt idx="37">
                <c:v>3.9540000000000002</c:v>
              </c:pt>
              <c:pt idx="38">
                <c:v>3.996</c:v>
              </c:pt>
              <c:pt idx="39">
                <c:v>4.0380000000000003</c:v>
              </c:pt>
              <c:pt idx="40">
                <c:v>4.08</c:v>
              </c:pt>
              <c:pt idx="41">
                <c:v>4.1219999999999999</c:v>
              </c:pt>
              <c:pt idx="42">
                <c:v>4.1639999999999997</c:v>
              </c:pt>
              <c:pt idx="43">
                <c:v>4.2060000000000004</c:v>
              </c:pt>
              <c:pt idx="44">
                <c:v>4.2480000000000002</c:v>
              </c:pt>
              <c:pt idx="45">
                <c:v>4.29</c:v>
              </c:pt>
              <c:pt idx="46">
                <c:v>4.3319999999999999</c:v>
              </c:pt>
              <c:pt idx="47">
                <c:v>4.3739999999999997</c:v>
              </c:pt>
              <c:pt idx="48">
                <c:v>4.4160000000000004</c:v>
              </c:pt>
              <c:pt idx="49">
                <c:v>4.4580000000000002</c:v>
              </c:pt>
              <c:pt idx="50">
                <c:v>4.5</c:v>
              </c:pt>
            </c:numLit>
          </c:xVal>
          <c:yVal>
            <c:numLit>
              <c:formatCode>General</c:formatCode>
              <c:ptCount val="51"/>
              <c:pt idx="0">
                <c:v>0.53916616576399601</c:v>
              </c:pt>
              <c:pt idx="1">
                <c:v>0.7182293884747647</c:v>
              </c:pt>
              <c:pt idx="2">
                <c:v>0.94647893093742108</c:v>
              </c:pt>
              <c:pt idx="3">
                <c:v>1.2338602373775978</c:v>
              </c:pt>
              <c:pt idx="4">
                <c:v>1.5912126603221937</c:v>
              </c:pt>
              <c:pt idx="5">
                <c:v>2.0300078675298301</c:v>
              </c:pt>
              <c:pt idx="6">
                <c:v>2.5619724505442463</c:v>
              </c:pt>
              <c:pt idx="7">
                <c:v>3.1985889194854495</c:v>
              </c:pt>
              <c:pt idx="8">
                <c:v>3.9504779335106686</c:v>
              </c:pt>
              <c:pt idx="9">
                <c:v>4.8266753768894368</c:v>
              </c:pt>
              <c:pt idx="10">
                <c:v>5.8338301447773322</c:v>
              </c:pt>
              <c:pt idx="11">
                <c:v>6.9753613141377491</c:v>
              </c:pt>
              <c:pt idx="12">
                <c:v>8.2506255109938031</c:v>
              </c:pt>
              <c:pt idx="13">
                <c:v>9.6541553052006996</c:v>
              </c:pt>
              <c:pt idx="14">
                <c:v>11.175035860043065</c:v>
              </c:pt>
              <c:pt idx="15">
                <c:v>12.796488439151011</c:v>
              </c:pt>
              <c:pt idx="16">
                <c:v>14.495724642258988</c:v>
              </c:pt>
              <c:pt idx="17">
                <c:v>16.244123826991697</c:v>
              </c:pt>
              <c:pt idx="18">
                <c:v>18.007768168569733</c:v>
              </c:pt>
              <c:pt idx="19">
                <c:v>19.748346072038341</c:v>
              </c:pt>
              <c:pt idx="20">
                <c:v>21.424406815263527</c:v>
              </c:pt>
              <c:pt idx="21">
                <c:v>22.992919675868908</c:v>
              </c:pt>
              <c:pt idx="22">
                <c:v>24.411062168687923</c:v>
              </c:pt>
              <c:pt idx="23">
                <c:v>25.638137367635807</c:v>
              </c:pt>
              <c:pt idx="24">
                <c:v>26.637502426256514</c:v>
              </c:pt>
              <c:pt idx="25">
                <c:v>27.378381650475191</c:v>
              </c:pt>
              <c:pt idx="26">
                <c:v>27.837439288991792</c:v>
              </c:pt>
              <c:pt idx="27">
                <c:v>28</c:v>
              </c:pt>
              <c:pt idx="28">
                <c:v>27.860827963333264</c:v>
              </c:pt>
              <c:pt idx="29">
                <c:v>27.42440693680777</c:v>
              </c:pt>
              <c:pt idx="30">
                <c:v>26.704700359937089</c:v>
              </c:pt>
              <c:pt idx="31">
                <c:v>25.724409410201357</c:v>
              </c:pt>
              <c:pt idx="32">
                <c:v>24.513784006967438</c:v>
              </c:pt>
              <c:pt idx="33">
                <c:v>23.109073625658421</c:v>
              </c:pt>
              <c:pt idx="34">
                <c:v>21.550728523519826</c:v>
              </c:pt>
              <c:pt idx="35">
                <c:v>19.881475608307831</c:v>
              </c:pt>
              <c:pt idx="36">
                <c:v>18.144395846780856</c:v>
              </c:pt>
              <c:pt idx="37">
                <c:v>16.381122130619516</c:v>
              </c:pt>
              <c:pt idx="38">
                <c:v>14.630259291207711</c:v>
              </c:pt>
              <c:pt idx="39">
                <c:v>12.926103733404327</c:v>
              </c:pt>
              <c:pt idx="40">
                <c:v>11.297711733848185</c:v>
              </c:pt>
              <c:pt idx="41">
                <c:v>9.7683357975748706</c:v>
              </c:pt>
              <c:pt idx="42">
                <c:v>8.3552204008988209</c:v>
              </c:pt>
              <c:pt idx="43">
                <c:v>7.0697243245110979</c:v>
              </c:pt>
              <c:pt idx="44">
                <c:v>5.9177182889816464</c:v>
              </c:pt>
              <c:pt idx="45">
                <c:v>4.9001946654603339</c:v>
              </c:pt>
              <c:pt idx="46">
                <c:v>4.0140207968861468</c:v>
              </c:pt>
              <c:pt idx="47">
                <c:v>3.2527683991317917</c:v>
              </c:pt>
              <c:pt idx="48">
                <c:v>2.6075575647071063</c:v>
              </c:pt>
              <c:pt idx="49">
                <c:v>2.0678636838076931</c:v>
              </c:pt>
              <c:pt idx="50">
                <c:v>1.6222476222597528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2-558F-4B96-8737-F93D79CC4E59}"/>
            </c:ext>
          </c:extLst>
        </c:ser>
        <c:ser>
          <c:idx val="2"/>
          <c:order val="2"/>
          <c:tx>
            <c:v>Reference limits</c:v>
          </c:tx>
          <c:spPr>
            <a:ln w="25400">
              <a:solidFill>
                <a:srgbClr val="0000FF"/>
              </a:solidFill>
              <a:prstDash val="solid"/>
            </a:ln>
            <a:effectLst/>
          </c:spPr>
          <c:marker>
            <c:symbol val="none"/>
          </c:marker>
          <c:dPt>
            <c:idx val="2"/>
            <c:bubble3D val="0"/>
            <c:spPr>
              <a:ln w="25400" cap="rnd" cmpd="sng" algn="ctr">
                <a:noFill/>
                <a:prstDash val="solid"/>
                <a:round/>
              </a:ln>
              <a:effectLst/>
              <a:extLst>
                <a:ext uri="{91240B29-F687-4F45-9708-019B960494DF}">
                  <a14:hiddenLine xmlns:a14="http://schemas.microsoft.com/office/drawing/2010/main" w="25400" cap="rnd" cmpd="sng" algn="ctr">
                    <a:solidFill>
                      <a:srgbClr val="0000FF"/>
                    </a:solidFill>
                    <a:prstDash val="solid"/>
                    <a:round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4-558F-4B96-8737-F93D79CC4E59}"/>
              </c:ext>
            </c:extLst>
          </c:dPt>
          <c:xVal>
            <c:numLit>
              <c:formatCode>General</c:formatCode>
              <c:ptCount val="4"/>
              <c:pt idx="0">
                <c:v>2.6921942026981993</c:v>
              </c:pt>
              <c:pt idx="1">
                <c:v>2.6921942026981993</c:v>
              </c:pt>
              <c:pt idx="2">
                <c:v>4.3257104374819804</c:v>
              </c:pt>
              <c:pt idx="3">
                <c:v>4.3257104374819804</c:v>
              </c:pt>
            </c:numLit>
          </c:xVal>
          <c:yVal>
            <c:numLit>
              <c:formatCode>General</c:formatCode>
              <c:ptCount val="4"/>
              <c:pt idx="0">
                <c:v>0</c:v>
              </c:pt>
              <c:pt idx="1">
                <c:v>28</c:v>
              </c:pt>
              <c:pt idx="2">
                <c:v>0</c:v>
              </c:pt>
              <c:pt idx="3">
                <c:v>28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558F-4B96-8737-F93D79CC4E59}"/>
            </c:ext>
          </c:extLst>
        </c:ser>
        <c:ser>
          <c:idx val="3"/>
          <c:order val="3"/>
          <c:tx>
            <c:v>90% CI</c:v>
          </c:tx>
          <c:spPr>
            <a:ln w="12700">
              <a:solidFill>
                <a:srgbClr val="333333"/>
              </a:solidFill>
              <a:prstDash val="sysDash"/>
            </a:ln>
          </c:spPr>
          <c:marker>
            <c:symbol val="none"/>
          </c:marker>
          <c:dPt>
            <c:idx val="4"/>
            <c:bubble3D val="0"/>
            <c:spPr>
              <a:ln w="12700" cap="rnd" cmpd="sng" algn="ctr">
                <a:noFill/>
                <a:prstDash val="sysDash"/>
                <a:round/>
              </a:ln>
              <a:effectLst/>
              <a:extLst>
                <a:ext uri="{91240B29-F687-4F45-9708-019B960494DF}">
                  <a14:hiddenLine xmlns:a14="http://schemas.microsoft.com/office/drawing/2010/main" w="12700" cap="rnd" cmpd="sng" algn="ctr">
                    <a:solidFill>
                      <a:srgbClr val="333333"/>
                    </a:solidFill>
                    <a:prstDash val="sysDash"/>
                    <a:round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6-558F-4B96-8737-F93D79CC4E59}"/>
              </c:ext>
            </c:extLst>
          </c:dPt>
          <c:xVal>
            <c:numLit>
              <c:formatCode>General</c:formatCode>
              <c:ptCount val="8"/>
              <c:pt idx="0">
                <c:v>2.5617523397125397</c:v>
              </c:pt>
              <c:pt idx="1">
                <c:v>2.5617523397125397</c:v>
              </c:pt>
              <c:pt idx="2">
                <c:v>2.8451348510615584</c:v>
              </c:pt>
              <c:pt idx="3">
                <c:v>2.8451348510615584</c:v>
              </c:pt>
              <c:pt idx="4">
                <c:v>4.1952364444761301</c:v>
              </c:pt>
              <c:pt idx="5">
                <c:v>4.1952364444761301</c:v>
              </c:pt>
              <c:pt idx="6">
                <c:v>4.4188874269022733</c:v>
              </c:pt>
              <c:pt idx="7">
                <c:v>4.4188874269022733</c:v>
              </c:pt>
            </c:numLit>
          </c:xVal>
          <c:yVal>
            <c:numLit>
              <c:formatCode>General</c:formatCode>
              <c:ptCount val="8"/>
              <c:pt idx="0">
                <c:v>0</c:v>
              </c:pt>
              <c:pt idx="1">
                <c:v>28</c:v>
              </c:pt>
              <c:pt idx="2">
                <c:v>28</c:v>
              </c:pt>
              <c:pt idx="3">
                <c:v>0</c:v>
              </c:pt>
              <c:pt idx="4">
                <c:v>0</c:v>
              </c:pt>
              <c:pt idx="5">
                <c:v>28</c:v>
              </c:pt>
              <c:pt idx="6">
                <c:v>28</c:v>
              </c:pt>
              <c:pt idx="7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558F-4B96-8737-F93D79CC4E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3030464"/>
        <c:axId val="753026856"/>
      </c:scatterChart>
      <c:valAx>
        <c:axId val="753030464"/>
        <c:scaling>
          <c:orientation val="minMax"/>
          <c:max val="4.9000000000000004"/>
          <c:min val="2.1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Total Protein (g/dL)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53026856"/>
        <c:crosses val="autoZero"/>
        <c:crossBetween val="midCat"/>
      </c:valAx>
      <c:valAx>
        <c:axId val="7530268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Count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53030464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overlay val="0"/>
    </c:legend>
    <c:plotVisOnly val="1"/>
    <c:dispBlanksAs val="gap"/>
    <c:showDLblsOverMax val="0"/>
  </c:chart>
  <c:spPr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QQ-Plot of Total Protein (g/dL)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>
              <a:noFill/>
            </a:ln>
            <a:effectLst/>
          </c:spPr>
          <c:marker>
            <c:symbol val="circle"/>
            <c:size val="3"/>
            <c:spPr>
              <a:noFill/>
              <a:ln>
                <a:solidFill>
                  <a:srgbClr val="808080"/>
                </a:solidFill>
                <a:prstDash val="solid"/>
              </a:ln>
            </c:spPr>
          </c:marker>
          <c:trendline>
            <c:spPr>
              <a:ln w="12700">
                <a:solidFill>
                  <a:srgbClr val="FF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Lit>
              <c:formatCode>General</c:formatCode>
              <c:ptCount val="87"/>
              <c:pt idx="0">
                <c:v>2.4</c:v>
              </c:pt>
              <c:pt idx="1">
                <c:v>2.5</c:v>
              </c:pt>
              <c:pt idx="2">
                <c:v>2.8</c:v>
              </c:pt>
              <c:pt idx="3">
                <c:v>2.8</c:v>
              </c:pt>
              <c:pt idx="4">
                <c:v>2.9</c:v>
              </c:pt>
              <c:pt idx="5">
                <c:v>3</c:v>
              </c:pt>
              <c:pt idx="6">
                <c:v>3</c:v>
              </c:pt>
              <c:pt idx="7">
                <c:v>3</c:v>
              </c:pt>
              <c:pt idx="8">
                <c:v>3</c:v>
              </c:pt>
              <c:pt idx="9">
                <c:v>3.1</c:v>
              </c:pt>
              <c:pt idx="10">
                <c:v>3.1</c:v>
              </c:pt>
              <c:pt idx="11">
                <c:v>3.1</c:v>
              </c:pt>
              <c:pt idx="12">
                <c:v>3.1</c:v>
              </c:pt>
              <c:pt idx="13">
                <c:v>3.2</c:v>
              </c:pt>
              <c:pt idx="14">
                <c:v>3.2</c:v>
              </c:pt>
              <c:pt idx="15">
                <c:v>3.2</c:v>
              </c:pt>
              <c:pt idx="16">
                <c:v>3.2</c:v>
              </c:pt>
              <c:pt idx="17">
                <c:v>3.2</c:v>
              </c:pt>
              <c:pt idx="18">
                <c:v>3.2</c:v>
              </c:pt>
              <c:pt idx="19">
                <c:v>3.2</c:v>
              </c:pt>
              <c:pt idx="20">
                <c:v>3.2</c:v>
              </c:pt>
              <c:pt idx="21">
                <c:v>3.2</c:v>
              </c:pt>
              <c:pt idx="22">
                <c:v>3.3</c:v>
              </c:pt>
              <c:pt idx="23">
                <c:v>3.3</c:v>
              </c:pt>
              <c:pt idx="24">
                <c:v>3.3</c:v>
              </c:pt>
              <c:pt idx="25">
                <c:v>3.3</c:v>
              </c:pt>
              <c:pt idx="26">
                <c:v>3.3</c:v>
              </c:pt>
              <c:pt idx="27">
                <c:v>3.3</c:v>
              </c:pt>
              <c:pt idx="28">
                <c:v>3.3</c:v>
              </c:pt>
              <c:pt idx="29">
                <c:v>3.4</c:v>
              </c:pt>
              <c:pt idx="30">
                <c:v>3.4</c:v>
              </c:pt>
              <c:pt idx="31">
                <c:v>3.4</c:v>
              </c:pt>
              <c:pt idx="32">
                <c:v>3.4</c:v>
              </c:pt>
              <c:pt idx="33">
                <c:v>3.4</c:v>
              </c:pt>
              <c:pt idx="34">
                <c:v>3.5</c:v>
              </c:pt>
              <c:pt idx="35">
                <c:v>3.5</c:v>
              </c:pt>
              <c:pt idx="36">
                <c:v>3.5</c:v>
              </c:pt>
              <c:pt idx="37">
                <c:v>3.5</c:v>
              </c:pt>
              <c:pt idx="38">
                <c:v>3.5</c:v>
              </c:pt>
              <c:pt idx="39">
                <c:v>3.5</c:v>
              </c:pt>
              <c:pt idx="40">
                <c:v>3.5</c:v>
              </c:pt>
              <c:pt idx="41">
                <c:v>3.5</c:v>
              </c:pt>
              <c:pt idx="42">
                <c:v>3.6</c:v>
              </c:pt>
              <c:pt idx="43">
                <c:v>3.6</c:v>
              </c:pt>
              <c:pt idx="44">
                <c:v>3.6</c:v>
              </c:pt>
              <c:pt idx="45">
                <c:v>3.6</c:v>
              </c:pt>
              <c:pt idx="46">
                <c:v>3.6</c:v>
              </c:pt>
              <c:pt idx="47">
                <c:v>3.6</c:v>
              </c:pt>
              <c:pt idx="48">
                <c:v>3.6</c:v>
              </c:pt>
              <c:pt idx="49">
                <c:v>3.6</c:v>
              </c:pt>
              <c:pt idx="50">
                <c:v>3.6</c:v>
              </c:pt>
              <c:pt idx="51">
                <c:v>3.6</c:v>
              </c:pt>
              <c:pt idx="52">
                <c:v>3.6</c:v>
              </c:pt>
              <c:pt idx="53">
                <c:v>3.6</c:v>
              </c:pt>
              <c:pt idx="54">
                <c:v>3.7</c:v>
              </c:pt>
              <c:pt idx="55">
                <c:v>3.7</c:v>
              </c:pt>
              <c:pt idx="56">
                <c:v>3.7</c:v>
              </c:pt>
              <c:pt idx="57">
                <c:v>3.7</c:v>
              </c:pt>
              <c:pt idx="58">
                <c:v>3.7</c:v>
              </c:pt>
              <c:pt idx="59">
                <c:v>3.7</c:v>
              </c:pt>
              <c:pt idx="60">
                <c:v>3.7</c:v>
              </c:pt>
              <c:pt idx="61">
                <c:v>3.7</c:v>
              </c:pt>
              <c:pt idx="62">
                <c:v>3.8</c:v>
              </c:pt>
              <c:pt idx="63">
                <c:v>3.8</c:v>
              </c:pt>
              <c:pt idx="64">
                <c:v>3.8</c:v>
              </c:pt>
              <c:pt idx="65">
                <c:v>3.8</c:v>
              </c:pt>
              <c:pt idx="66">
                <c:v>3.8</c:v>
              </c:pt>
              <c:pt idx="67">
                <c:v>3.8</c:v>
              </c:pt>
              <c:pt idx="68">
                <c:v>3.8</c:v>
              </c:pt>
              <c:pt idx="69">
                <c:v>3.9</c:v>
              </c:pt>
              <c:pt idx="70">
                <c:v>3.9</c:v>
              </c:pt>
              <c:pt idx="71">
                <c:v>3.9</c:v>
              </c:pt>
              <c:pt idx="72">
                <c:v>3.9</c:v>
              </c:pt>
              <c:pt idx="73">
                <c:v>4</c:v>
              </c:pt>
              <c:pt idx="74">
                <c:v>4</c:v>
              </c:pt>
              <c:pt idx="75">
                <c:v>4</c:v>
              </c:pt>
              <c:pt idx="76">
                <c:v>4</c:v>
              </c:pt>
              <c:pt idx="77">
                <c:v>4</c:v>
              </c:pt>
              <c:pt idx="78">
                <c:v>4</c:v>
              </c:pt>
              <c:pt idx="79">
                <c:v>4</c:v>
              </c:pt>
              <c:pt idx="80">
                <c:v>4</c:v>
              </c:pt>
              <c:pt idx="81">
                <c:v>4.2</c:v>
              </c:pt>
              <c:pt idx="82">
                <c:v>4.2</c:v>
              </c:pt>
              <c:pt idx="83">
                <c:v>4.2</c:v>
              </c:pt>
              <c:pt idx="84">
                <c:v>4.3</c:v>
              </c:pt>
              <c:pt idx="85">
                <c:v>4.5</c:v>
              </c:pt>
              <c:pt idx="86">
                <c:v>4.5</c:v>
              </c:pt>
            </c:numLit>
          </c:xVal>
          <c:yVal>
            <c:numLit>
              <c:formatCode>General</c:formatCode>
              <c:ptCount val="87"/>
              <c:pt idx="0">
                <c:v>-2.4489672458533276</c:v>
              </c:pt>
              <c:pt idx="1">
                <c:v>-2.0830212826087258</c:v>
              </c:pt>
              <c:pt idx="2">
                <c:v>-1.8795317697667033</c:v>
              </c:pt>
              <c:pt idx="3">
                <c:v>-1.7330062615488429</c:v>
              </c:pt>
              <c:pt idx="4">
                <c:v>-1.6163568038199712</c:v>
              </c:pt>
              <c:pt idx="5">
                <c:v>-1.5182958711477827</c:v>
              </c:pt>
              <c:pt idx="6">
                <c:v>-1.432983809853809</c:v>
              </c:pt>
              <c:pt idx="7">
                <c:v>-1.3569877581830123</c:v>
              </c:pt>
              <c:pt idx="8">
                <c:v>-1.2881098230818395</c:v>
              </c:pt>
              <c:pt idx="9">
                <c:v>-1.2248536344905629</c:v>
              </c:pt>
              <c:pt idx="10">
                <c:v>-1.1661519677414784</c:v>
              </c:pt>
              <c:pt idx="11">
                <c:v>-1.111215398468782</c:v>
              </c:pt>
              <c:pt idx="12">
                <c:v>-1.0594425485673677</c:v>
              </c:pt>
              <c:pt idx="13">
                <c:v>-1.010364025045198</c:v>
              </c:pt>
              <c:pt idx="14">
                <c:v>-0.96360588942493208</c:v>
              </c:pt>
              <c:pt idx="15">
                <c:v>-0.91886499936745059</c:v>
              </c:pt>
              <c:pt idx="16">
                <c:v>-0.87589185983508089</c:v>
              </c:pt>
              <c:pt idx="17">
                <c:v>-0.83447838739500924</c:v>
              </c:pt>
              <c:pt idx="18">
                <c:v>-0.7944489837219052</c:v>
              </c:pt>
              <c:pt idx="19">
                <c:v>-0.75565389502414559</c:v>
              </c:pt>
              <c:pt idx="20">
                <c:v>-0.71796418595820355</c:v>
              </c:pt>
              <c:pt idx="21">
                <c:v>-0.68126787641547226</c:v>
              </c:pt>
              <c:pt idx="22">
                <c:v>-0.64546693066658523</c:v>
              </c:pt>
              <c:pt idx="23">
                <c:v>-0.61047488112387571</c:v>
              </c:pt>
              <c:pt idx="24">
                <c:v>-0.57621493131135404</c:v>
              </c:pt>
              <c:pt idx="25">
                <c:v>-0.54261842532509308</c:v>
              </c:pt>
              <c:pt idx="26">
                <c:v>-0.50962360082863845</c:v>
              </c:pt>
              <c:pt idx="27">
                <c:v>-0.47717456370852018</c:v>
              </c:pt>
              <c:pt idx="28">
                <c:v>-0.44522043766537656</c:v>
              </c:pt>
              <c:pt idx="29">
                <c:v>-0.41371465305055949</c:v>
              </c:pt>
              <c:pt idx="30">
                <c:v>-0.38261434739328182</c:v>
              </c:pt>
              <c:pt idx="31">
                <c:v>-0.3518798561284715</c:v>
              </c:pt>
              <c:pt idx="32">
                <c:v>-0.32147427660366423</c:v>
              </c:pt>
              <c:pt idx="33">
                <c:v>-0.29136309191608428</c:v>
              </c:pt>
              <c:pt idx="34">
                <c:v>-0.26151384379327924</c:v>
              </c:pt>
              <c:pt idx="35">
                <c:v>-0.23189584578660219</c:v>
              </c:pt>
              <c:pt idx="36">
                <c:v>-0.2024799296445278</c:v>
              </c:pt>
              <c:pt idx="37">
                <c:v>-0.17323821898051742</c:v>
              </c:pt>
              <c:pt idx="38">
                <c:v>-0.14414392532783379</c:v>
              </c:pt>
              <c:pt idx="39">
                <c:v>-0.11517116244059228</c:v>
              </c:pt>
              <c:pt idx="40">
                <c:v>-8.6294775300705839E-2</c:v>
              </c:pt>
              <c:pt idx="41">
                <c:v>-5.7490180757267487E-2</c:v>
              </c:pt>
              <c:pt idx="42">
                <c:v>-2.8733217083007002E-2</c:v>
              </c:pt>
              <c:pt idx="43">
                <c:v>0</c:v>
              </c:pt>
              <c:pt idx="44">
                <c:v>2.8733217083007002E-2</c:v>
              </c:pt>
              <c:pt idx="45">
                <c:v>5.7490180757267348E-2</c:v>
              </c:pt>
              <c:pt idx="46">
                <c:v>8.6294775300705978E-2</c:v>
              </c:pt>
              <c:pt idx="47">
                <c:v>0.11517116244059228</c:v>
              </c:pt>
              <c:pt idx="48">
                <c:v>0.14414392532783379</c:v>
              </c:pt>
              <c:pt idx="49">
                <c:v>0.17323821898051742</c:v>
              </c:pt>
              <c:pt idx="50">
                <c:v>0.2024799296445276</c:v>
              </c:pt>
              <c:pt idx="51">
                <c:v>0.23189584578660233</c:v>
              </c:pt>
              <c:pt idx="52">
                <c:v>0.26151384379327924</c:v>
              </c:pt>
              <c:pt idx="53">
                <c:v>0.29136309191608428</c:v>
              </c:pt>
              <c:pt idx="54">
                <c:v>0.32147427660366407</c:v>
              </c:pt>
              <c:pt idx="55">
                <c:v>0.35187985612847134</c:v>
              </c:pt>
              <c:pt idx="56">
                <c:v>0.38261434739328198</c:v>
              </c:pt>
              <c:pt idx="57">
                <c:v>0.41371465305055949</c:v>
              </c:pt>
              <c:pt idx="58">
                <c:v>0.44522043766537656</c:v>
              </c:pt>
              <c:pt idx="59">
                <c:v>0.47717456370852002</c:v>
              </c:pt>
              <c:pt idx="60">
                <c:v>0.50962360082863856</c:v>
              </c:pt>
              <c:pt idx="61">
                <c:v>0.5426184253250933</c:v>
              </c:pt>
              <c:pt idx="62">
                <c:v>0.57621493131135404</c:v>
              </c:pt>
              <c:pt idx="63">
                <c:v>0.61047488112387571</c:v>
              </c:pt>
              <c:pt idx="64">
                <c:v>0.64546693066658478</c:v>
              </c:pt>
              <c:pt idx="65">
                <c:v>0.68126787641547237</c:v>
              </c:pt>
              <c:pt idx="66">
                <c:v>0.71796418595820355</c:v>
              </c:pt>
              <c:pt idx="67">
                <c:v>0.75565389502414559</c:v>
              </c:pt>
              <c:pt idx="68">
                <c:v>0.7944489837219052</c:v>
              </c:pt>
              <c:pt idx="69">
                <c:v>0.83447838739500924</c:v>
              </c:pt>
              <c:pt idx="70">
                <c:v>0.87589185983508044</c:v>
              </c:pt>
              <c:pt idx="71">
                <c:v>0.91886499936745059</c:v>
              </c:pt>
              <c:pt idx="72">
                <c:v>0.96360588942493208</c:v>
              </c:pt>
              <c:pt idx="73">
                <c:v>1.010364025045198</c:v>
              </c:pt>
              <c:pt idx="74">
                <c:v>1.0594425485673675</c:v>
              </c:pt>
              <c:pt idx="75">
                <c:v>1.1112153984687827</c:v>
              </c:pt>
              <c:pt idx="76">
                <c:v>1.1661519677414784</c:v>
              </c:pt>
              <c:pt idx="77">
                <c:v>1.2248536344905629</c:v>
              </c:pt>
              <c:pt idx="78">
                <c:v>1.2881098230818395</c:v>
              </c:pt>
              <c:pt idx="79">
                <c:v>1.3569877581830108</c:v>
              </c:pt>
              <c:pt idx="80">
                <c:v>1.432983809853807</c:v>
              </c:pt>
              <c:pt idx="81">
                <c:v>1.518295871147783</c:v>
              </c:pt>
              <c:pt idx="82">
                <c:v>1.6163568038199712</c:v>
              </c:pt>
              <c:pt idx="83">
                <c:v>1.7330062615488424</c:v>
              </c:pt>
              <c:pt idx="84">
                <c:v>1.8795317697667029</c:v>
              </c:pt>
              <c:pt idx="85">
                <c:v>2.0830212826087267</c:v>
              </c:pt>
              <c:pt idx="86">
                <c:v>2.448967245853328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F890-4736-A534-E97EB9A0F9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1509896"/>
        <c:axId val="341511864"/>
      </c:scatterChart>
      <c:valAx>
        <c:axId val="341509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Total Protein (g/dL)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41511864"/>
        <c:crosses val="autoZero"/>
        <c:crossBetween val="midCat"/>
      </c:valAx>
      <c:valAx>
        <c:axId val="341511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Expected Value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41509896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Distribution of Total Protein (g/dL)BoxCox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2.8645833333333332E-2"/>
          <c:y val="5.2380952380952382E-2"/>
          <c:w val="0.75"/>
          <c:h val="0.89523809523809528"/>
        </c:manualLayout>
      </c:layout>
      <c:scatterChart>
        <c:scatterStyle val="lineMarker"/>
        <c:varyColors val="0"/>
        <c:ser>
          <c:idx val="0"/>
          <c:order val="0"/>
          <c:tx>
            <c:v>Observed distribution</c:v>
          </c:tx>
          <c:spPr>
            <a:ln w="25400" cap="rnd" cmpd="sng" algn="ctr">
              <a:solidFill>
                <a:srgbClr val="000099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Lit>
              <c:formatCode>General</c:formatCode>
              <c:ptCount val="25"/>
              <c:pt idx="0">
                <c:v>1.8296159449233631</c:v>
              </c:pt>
              <c:pt idx="1">
                <c:v>1.8296159449233631</c:v>
              </c:pt>
              <c:pt idx="2">
                <c:v>2.2467403166930024</c:v>
              </c:pt>
              <c:pt idx="3">
                <c:v>2.2467403166930024</c:v>
              </c:pt>
              <c:pt idx="4">
                <c:v>2.2467403166930024</c:v>
              </c:pt>
              <c:pt idx="5">
                <c:v>2.6638646884626414</c:v>
              </c:pt>
              <c:pt idx="6">
                <c:v>2.6638646884626414</c:v>
              </c:pt>
              <c:pt idx="7">
                <c:v>2.6638646884626414</c:v>
              </c:pt>
              <c:pt idx="8">
                <c:v>3.0809890602322803</c:v>
              </c:pt>
              <c:pt idx="9">
                <c:v>3.0809890602322803</c:v>
              </c:pt>
              <c:pt idx="10">
                <c:v>3.0809890602322803</c:v>
              </c:pt>
              <c:pt idx="11">
                <c:v>3.4981134320019196</c:v>
              </c:pt>
              <c:pt idx="12">
                <c:v>3.4981134320019196</c:v>
              </c:pt>
              <c:pt idx="13">
                <c:v>3.4981134320019196</c:v>
              </c:pt>
              <c:pt idx="14">
                <c:v>3.9152378037715589</c:v>
              </c:pt>
              <c:pt idx="15">
                <c:v>3.9152378037715589</c:v>
              </c:pt>
              <c:pt idx="16">
                <c:v>3.9152378037715589</c:v>
              </c:pt>
              <c:pt idx="17">
                <c:v>4.3323621755411974</c:v>
              </c:pt>
              <c:pt idx="18">
                <c:v>4.3323621755411974</c:v>
              </c:pt>
              <c:pt idx="19">
                <c:v>4.3323621755411974</c:v>
              </c:pt>
              <c:pt idx="20">
                <c:v>4.7494865473108367</c:v>
              </c:pt>
              <c:pt idx="21">
                <c:v>4.7494865473108367</c:v>
              </c:pt>
              <c:pt idx="22">
                <c:v>4.7494865473108367</c:v>
              </c:pt>
              <c:pt idx="23">
                <c:v>5.1666109190804761</c:v>
              </c:pt>
              <c:pt idx="24">
                <c:v>5.1666109190804761</c:v>
              </c:pt>
            </c:numLit>
          </c:xVal>
          <c:yVal>
            <c:numLit>
              <c:formatCode>General</c:formatCode>
              <c:ptCount val="25"/>
              <c:pt idx="0">
                <c:v>0</c:v>
              </c:pt>
              <c:pt idx="1">
                <c:v>2</c:v>
              </c:pt>
              <c:pt idx="2">
                <c:v>2</c:v>
              </c:pt>
              <c:pt idx="3">
                <c:v>0</c:v>
              </c:pt>
              <c:pt idx="4">
                <c:v>3</c:v>
              </c:pt>
              <c:pt idx="5">
                <c:v>3</c:v>
              </c:pt>
              <c:pt idx="6">
                <c:v>0</c:v>
              </c:pt>
              <c:pt idx="7">
                <c:v>17</c:v>
              </c:pt>
              <c:pt idx="8">
                <c:v>17</c:v>
              </c:pt>
              <c:pt idx="9">
                <c:v>0</c:v>
              </c:pt>
              <c:pt idx="10">
                <c:v>20</c:v>
              </c:pt>
              <c:pt idx="11">
                <c:v>20</c:v>
              </c:pt>
              <c:pt idx="12">
                <c:v>0</c:v>
              </c:pt>
              <c:pt idx="13">
                <c:v>20</c:v>
              </c:pt>
              <c:pt idx="14">
                <c:v>20</c:v>
              </c:pt>
              <c:pt idx="15">
                <c:v>0</c:v>
              </c:pt>
              <c:pt idx="16">
                <c:v>19</c:v>
              </c:pt>
              <c:pt idx="17">
                <c:v>19</c:v>
              </c:pt>
              <c:pt idx="18">
                <c:v>0</c:v>
              </c:pt>
              <c:pt idx="19">
                <c:v>3</c:v>
              </c:pt>
              <c:pt idx="20">
                <c:v>3</c:v>
              </c:pt>
              <c:pt idx="21">
                <c:v>0</c:v>
              </c:pt>
              <c:pt idx="22">
                <c:v>3</c:v>
              </c:pt>
              <c:pt idx="23">
                <c:v>3</c:v>
              </c:pt>
              <c:pt idx="24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FAF3-47E8-9887-8BE61D60BB77}"/>
            </c:ext>
          </c:extLst>
        </c:ser>
        <c:ser>
          <c:idx val="1"/>
          <c:order val="1"/>
          <c:tx>
            <c:v>Fitted distribution</c:v>
          </c:tx>
          <c:spPr>
            <a:ln w="25400" cap="rnd" cmpd="sng" algn="ctr">
              <a:solidFill>
                <a:srgbClr val="FF00FF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Lit>
              <c:formatCode>General</c:formatCode>
              <c:ptCount val="51"/>
              <c:pt idx="0">
                <c:v>1.8296159449233631</c:v>
              </c:pt>
              <c:pt idx="1">
                <c:v>1.8963558444065054</c:v>
              </c:pt>
              <c:pt idx="2">
                <c:v>1.9630957438896477</c:v>
              </c:pt>
              <c:pt idx="3">
                <c:v>2.02983564337279</c:v>
              </c:pt>
              <c:pt idx="4">
                <c:v>2.0965755428559323</c:v>
              </c:pt>
              <c:pt idx="5">
                <c:v>2.1633154423390746</c:v>
              </c:pt>
              <c:pt idx="6">
                <c:v>2.2300553418222164</c:v>
              </c:pt>
              <c:pt idx="7">
                <c:v>2.2967952413053587</c:v>
              </c:pt>
              <c:pt idx="8">
                <c:v>2.363535140788501</c:v>
              </c:pt>
              <c:pt idx="9">
                <c:v>2.4302750402716433</c:v>
              </c:pt>
              <c:pt idx="10">
                <c:v>2.4970149397547856</c:v>
              </c:pt>
              <c:pt idx="11">
                <c:v>2.5637548392379279</c:v>
              </c:pt>
              <c:pt idx="12">
                <c:v>2.6304947387210702</c:v>
              </c:pt>
              <c:pt idx="13">
                <c:v>2.6972346382042125</c:v>
              </c:pt>
              <c:pt idx="14">
                <c:v>2.7639745376873548</c:v>
              </c:pt>
              <c:pt idx="15">
                <c:v>2.8307144371704971</c:v>
              </c:pt>
              <c:pt idx="16">
                <c:v>2.8974543366536389</c:v>
              </c:pt>
              <c:pt idx="17">
                <c:v>2.9641942361367812</c:v>
              </c:pt>
              <c:pt idx="18">
                <c:v>3.0309341356199235</c:v>
              </c:pt>
              <c:pt idx="19">
                <c:v>3.0976740351030658</c:v>
              </c:pt>
              <c:pt idx="20">
                <c:v>3.1644139345862081</c:v>
              </c:pt>
              <c:pt idx="21">
                <c:v>3.2311538340693504</c:v>
              </c:pt>
              <c:pt idx="22">
                <c:v>3.2978937335524927</c:v>
              </c:pt>
              <c:pt idx="23">
                <c:v>3.364633633035635</c:v>
              </c:pt>
              <c:pt idx="24">
                <c:v>3.4313735325187773</c:v>
              </c:pt>
              <c:pt idx="25">
                <c:v>3.4981134320019196</c:v>
              </c:pt>
              <c:pt idx="26">
                <c:v>3.5648533314850619</c:v>
              </c:pt>
              <c:pt idx="27">
                <c:v>3.6315932309682037</c:v>
              </c:pt>
              <c:pt idx="28">
                <c:v>3.698333130451346</c:v>
              </c:pt>
              <c:pt idx="29">
                <c:v>3.7650730299344883</c:v>
              </c:pt>
              <c:pt idx="30">
                <c:v>3.8318129294176306</c:v>
              </c:pt>
              <c:pt idx="31">
                <c:v>3.8985528289007729</c:v>
              </c:pt>
              <c:pt idx="32">
                <c:v>3.9652927283839152</c:v>
              </c:pt>
              <c:pt idx="33">
                <c:v>4.0320326278670571</c:v>
              </c:pt>
              <c:pt idx="34">
                <c:v>4.0987725273501994</c:v>
              </c:pt>
              <c:pt idx="35">
                <c:v>4.1655124268333417</c:v>
              </c:pt>
              <c:pt idx="36">
                <c:v>4.232252326316484</c:v>
              </c:pt>
              <c:pt idx="37">
                <c:v>4.2989922257996263</c:v>
              </c:pt>
              <c:pt idx="38">
                <c:v>4.3657321252827685</c:v>
              </c:pt>
              <c:pt idx="39">
                <c:v>4.4324720247659108</c:v>
              </c:pt>
              <c:pt idx="40">
                <c:v>4.4992119242490531</c:v>
              </c:pt>
              <c:pt idx="41">
                <c:v>4.5659518237321954</c:v>
              </c:pt>
              <c:pt idx="42">
                <c:v>4.6326917232153377</c:v>
              </c:pt>
              <c:pt idx="43">
                <c:v>4.69943162269848</c:v>
              </c:pt>
              <c:pt idx="44">
                <c:v>4.7661715221816223</c:v>
              </c:pt>
              <c:pt idx="45">
                <c:v>4.8329114216647646</c:v>
              </c:pt>
              <c:pt idx="46">
                <c:v>4.8996513211479069</c:v>
              </c:pt>
              <c:pt idx="47">
                <c:v>4.9663912206310492</c:v>
              </c:pt>
              <c:pt idx="48">
                <c:v>5.0331311201141915</c:v>
              </c:pt>
              <c:pt idx="49">
                <c:v>5.0998710195973338</c:v>
              </c:pt>
              <c:pt idx="50">
                <c:v>5.1666109190804761</c:v>
              </c:pt>
            </c:numLit>
          </c:xVal>
          <c:yVal>
            <c:numLit>
              <c:formatCode>General</c:formatCode>
              <c:ptCount val="51"/>
              <c:pt idx="0">
                <c:v>0.57064265614624765</c:v>
              </c:pt>
              <c:pt idx="1">
                <c:v>0.74721940969239686</c:v>
              </c:pt>
              <c:pt idx="2">
                <c:v>0.96809541078009254</c:v>
              </c:pt>
              <c:pt idx="3">
                <c:v>1.2410071479564306</c:v>
              </c:pt>
              <c:pt idx="4">
                <c:v>1.5740426991325012</c:v>
              </c:pt>
              <c:pt idx="5">
                <c:v>1.9753535646401703</c:v>
              </c:pt>
              <c:pt idx="6">
                <c:v>2.4527838407060156</c:v>
              </c:pt>
              <c:pt idx="7">
                <c:v>3.0134210452348129</c:v>
              </c:pt>
              <c:pt idx="8">
                <c:v>3.6630804964070736</c:v>
              </c:pt>
              <c:pt idx="9">
                <c:v>4.4057435350364536</c:v>
              </c:pt>
              <c:pt idx="10">
                <c:v>5.2429783887751533</c:v>
              </c:pt>
              <c:pt idx="11">
                <c:v>6.1733802374248619</c:v>
              </c:pt>
              <c:pt idx="12">
                <c:v>7.1920730821753294</c:v>
              </c:pt>
              <c:pt idx="13">
                <c:v>8.2903193661180605</c:v>
              </c:pt>
              <c:pt idx="14">
                <c:v>9.4552830692626202</c:v>
              </c:pt>
              <c:pt idx="15">
                <c:v>10.669987581445993</c:v>
              </c:pt>
              <c:pt idx="16">
                <c:v>11.913500778683753</c:v>
              </c:pt>
              <c:pt idx="17">
                <c:v>13.161366589483048</c:v>
              </c:pt>
              <c:pt idx="18">
                <c:v>14.386285641241328</c:v>
              </c:pt>
              <c:pt idx="19">
                <c:v>15.559028521151616</c:v>
              </c:pt>
              <c:pt idx="20">
                <c:v>16.649545382960156</c:v>
              </c:pt>
              <c:pt idx="21">
                <c:v>17.628216960887745</c:v>
              </c:pt>
              <c:pt idx="22">
                <c:v>18.467176466383894</c:v>
              </c:pt>
              <c:pt idx="23">
                <c:v>19.141621137133153</c:v>
              </c:pt>
              <c:pt idx="24">
                <c:v>19.631027791693203</c:v>
              </c:pt>
              <c:pt idx="25">
                <c:v>19.92018944756887</c:v>
              </c:pt>
              <c:pt idx="26">
                <c:v>20</c:v>
              </c:pt>
              <c:pt idx="27">
                <c:v>19.867930481038204</c:v>
              </c:pt>
              <c:pt idx="28">
                <c:v>19.528162148889798</c:v>
              </c:pt>
              <c:pt idx="29">
                <c:v>18.991366636441661</c:v>
              </c:pt>
              <c:pt idx="30">
                <c:v>18.274149285922647</c:v>
              </c:pt>
              <c:pt idx="31">
                <c:v>17.39819617905145</c:v>
              </c:pt>
              <c:pt idx="32">
                <c:v>16.389185977534751</c:v>
              </c:pt>
              <c:pt idx="33">
                <c:v>15.275542685042184</c:v>
              </c:pt>
              <c:pt idx="34">
                <c:v>14.087113623355627</c:v>
              </c:pt>
              <c:pt idx="35">
                <c:v>12.853857819286905</c:v>
              </c:pt>
              <c:pt idx="36">
                <c:v>11.604623925020407</c:v>
              </c:pt>
              <c:pt idx="37">
                <c:v>10.366084731970737</c:v>
              </c:pt>
              <c:pt idx="38">
                <c:v>9.1618788128918531</c:v>
              </c:pt>
              <c:pt idx="39">
                <c:v>8.011990694212848</c:v>
              </c:pt>
              <c:pt idx="40">
                <c:v>6.9323811746739539</c:v>
              </c:pt>
              <c:pt idx="41">
                <c:v>5.9348607980022088</c:v>
              </c:pt>
              <c:pt idx="42">
                <c:v>5.0271835773553546</c:v>
              </c:pt>
              <c:pt idx="43">
                <c:v>4.2133259382576034</c:v>
              </c:pt>
              <c:pt idx="44">
                <c:v>3.4939080718682147</c:v>
              </c:pt>
              <c:pt idx="45">
                <c:v>2.8667115484237571</c:v>
              </c:pt>
              <c:pt idx="46">
                <c:v>2.3272477689028062</c:v>
              </c:pt>
              <c:pt idx="47">
                <c:v>1.8693359323082575</c:v>
              </c:pt>
              <c:pt idx="48">
                <c:v>1.4856557571061879</c:v>
              </c:pt>
              <c:pt idx="49">
                <c:v>1.1682482286520159</c:v>
              </c:pt>
              <c:pt idx="50">
                <c:v>0.9089461970443502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FAF3-47E8-9887-8BE61D60BB77}"/>
            </c:ext>
          </c:extLst>
        </c:ser>
        <c:ser>
          <c:idx val="2"/>
          <c:order val="2"/>
          <c:tx>
            <c:v>Reference limits</c:v>
          </c:tx>
          <c:spPr>
            <a:ln w="25400">
              <a:solidFill>
                <a:srgbClr val="0000FF"/>
              </a:solidFill>
              <a:prstDash val="solid"/>
            </a:ln>
            <a:effectLst/>
          </c:spPr>
          <c:marker>
            <c:symbol val="none"/>
          </c:marker>
          <c:dPt>
            <c:idx val="2"/>
            <c:bubble3D val="0"/>
            <c:spPr>
              <a:ln w="25400" cap="rnd" cmpd="sng" algn="ctr">
                <a:noFill/>
                <a:prstDash val="solid"/>
                <a:round/>
              </a:ln>
              <a:effectLst/>
              <a:extLst>
                <a:ext uri="{91240B29-F687-4F45-9708-019B960494DF}">
                  <a14:hiddenLine xmlns:a14="http://schemas.microsoft.com/office/drawing/2010/main" w="25400" cap="rnd" cmpd="sng" algn="ctr">
                    <a:solidFill>
                      <a:srgbClr val="0000FF"/>
                    </a:solidFill>
                    <a:prstDash val="solid"/>
                    <a:round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7-FAF3-47E8-9887-8BE61D60BB77}"/>
              </c:ext>
            </c:extLst>
          </c:dPt>
          <c:xVal>
            <c:numLit>
              <c:formatCode>General</c:formatCode>
              <c:ptCount val="4"/>
              <c:pt idx="0">
                <c:v>2.2476959380995742</c:v>
              </c:pt>
              <c:pt idx="1">
                <c:v>2.2476959380995742</c:v>
              </c:pt>
              <c:pt idx="2">
                <c:v>4.8630193516691316</c:v>
              </c:pt>
              <c:pt idx="3">
                <c:v>4.8630193516691316</c:v>
              </c:pt>
            </c:numLit>
          </c:xVal>
          <c:yVal>
            <c:numLit>
              <c:formatCode>General</c:formatCode>
              <c:ptCount val="4"/>
              <c:pt idx="0">
                <c:v>0</c:v>
              </c:pt>
              <c:pt idx="1">
                <c:v>20</c:v>
              </c:pt>
              <c:pt idx="2">
                <c:v>0</c:v>
              </c:pt>
              <c:pt idx="3">
                <c:v>20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6-FAF3-47E8-9887-8BE61D60BB77}"/>
            </c:ext>
          </c:extLst>
        </c:ser>
        <c:ser>
          <c:idx val="3"/>
          <c:order val="3"/>
          <c:tx>
            <c:v>90% CI</c:v>
          </c:tx>
          <c:spPr>
            <a:ln w="12700">
              <a:solidFill>
                <a:srgbClr val="333333"/>
              </a:solidFill>
              <a:prstDash val="sysDash"/>
            </a:ln>
          </c:spPr>
          <c:marker>
            <c:symbol val="none"/>
          </c:marker>
          <c:dPt>
            <c:idx val="4"/>
            <c:bubble3D val="0"/>
            <c:spPr>
              <a:ln w="12700" cap="rnd" cmpd="sng" algn="ctr">
                <a:noFill/>
                <a:prstDash val="sysDash"/>
                <a:round/>
              </a:ln>
              <a:effectLst/>
              <a:extLst>
                <a:ext uri="{91240B29-F687-4F45-9708-019B960494DF}">
                  <a14:hiddenLine xmlns:a14="http://schemas.microsoft.com/office/drawing/2010/main" w="12700" cap="rnd" cmpd="sng" algn="ctr">
                    <a:solidFill>
                      <a:srgbClr val="333333"/>
                    </a:solidFill>
                    <a:prstDash val="sysDash"/>
                    <a:round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9-FAF3-47E8-9887-8BE61D60BB77}"/>
              </c:ext>
            </c:extLst>
          </c:dPt>
          <c:xVal>
            <c:numLit>
              <c:formatCode>General</c:formatCode>
              <c:ptCount val="8"/>
              <c:pt idx="0">
                <c:v>2.0589568305787815</c:v>
              </c:pt>
              <c:pt idx="1">
                <c:v>2.0589568305787815</c:v>
              </c:pt>
              <c:pt idx="2">
                <c:v>2.4731548333007902</c:v>
              </c:pt>
              <c:pt idx="3">
                <c:v>2.4731548333007902</c:v>
              </c:pt>
              <c:pt idx="4">
                <c:v>4.6386049140061179</c:v>
              </c:pt>
              <c:pt idx="5">
                <c:v>4.6386049140061179</c:v>
              </c:pt>
              <c:pt idx="6">
                <c:v>5.0247854680818405</c:v>
              </c:pt>
              <c:pt idx="7">
                <c:v>5.0247854680818405</c:v>
              </c:pt>
            </c:numLit>
          </c:xVal>
          <c:yVal>
            <c:numLit>
              <c:formatCode>General</c:formatCode>
              <c:ptCount val="8"/>
              <c:pt idx="0">
                <c:v>0</c:v>
              </c:pt>
              <c:pt idx="1">
                <c:v>20</c:v>
              </c:pt>
              <c:pt idx="2">
                <c:v>20</c:v>
              </c:pt>
              <c:pt idx="3">
                <c:v>0</c:v>
              </c:pt>
              <c:pt idx="4">
                <c:v>0</c:v>
              </c:pt>
              <c:pt idx="5">
                <c:v>20</c:v>
              </c:pt>
              <c:pt idx="6">
                <c:v>20</c:v>
              </c:pt>
              <c:pt idx="7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8-FAF3-47E8-9887-8BE61D60BB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1509240"/>
        <c:axId val="341512848"/>
      </c:scatterChart>
      <c:valAx>
        <c:axId val="341509240"/>
        <c:scaling>
          <c:orientation val="minMax"/>
          <c:max val="5.6000000000000005"/>
          <c:min val="1.6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Total Protein (g/dL)BoxCox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41512848"/>
        <c:crosses val="autoZero"/>
        <c:crossBetween val="midCat"/>
      </c:valAx>
      <c:valAx>
        <c:axId val="34151284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Count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41509240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overlay val="0"/>
    </c:legend>
    <c:plotVisOnly val="1"/>
    <c:dispBlanksAs val="gap"/>
    <c:showDLblsOverMax val="0"/>
  </c:chart>
  <c:spPr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QQ-Plot of Total Protein (g/dL)BoxCox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>
              <a:noFill/>
            </a:ln>
            <a:effectLst/>
          </c:spPr>
          <c:marker>
            <c:symbol val="circle"/>
            <c:size val="3"/>
            <c:spPr>
              <a:noFill/>
              <a:ln>
                <a:solidFill>
                  <a:srgbClr val="808080"/>
                </a:solidFill>
                <a:prstDash val="solid"/>
              </a:ln>
            </c:spPr>
          </c:marker>
          <c:trendline>
            <c:spPr>
              <a:ln w="12700">
                <a:solidFill>
                  <a:srgbClr val="FF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Lit>
              <c:formatCode>General</c:formatCode>
              <c:ptCount val="87"/>
              <c:pt idx="0">
                <c:v>1.8296159449233631</c:v>
              </c:pt>
              <c:pt idx="1">
                <c:v>1.9707773438022032</c:v>
              </c:pt>
              <c:pt idx="2">
                <c:v>2.4061594410167695</c:v>
              </c:pt>
              <c:pt idx="3">
                <c:v>2.4061594410167695</c:v>
              </c:pt>
              <c:pt idx="4">
                <c:v>2.5551035730941192</c:v>
              </c:pt>
              <c:pt idx="5">
                <c:v>2.7058877214753556</c:v>
              </c:pt>
              <c:pt idx="6">
                <c:v>2.7058877214753556</c:v>
              </c:pt>
              <c:pt idx="7">
                <c:v>2.7058877214753556</c:v>
              </c:pt>
              <c:pt idx="8">
                <c:v>2.7058877214753556</c:v>
              </c:pt>
              <c:pt idx="9">
                <c:v>2.858474153444917</c:v>
              </c:pt>
              <c:pt idx="10">
                <c:v>2.858474153444917</c:v>
              </c:pt>
              <c:pt idx="11">
                <c:v>2.858474153444917</c:v>
              </c:pt>
              <c:pt idx="12">
                <c:v>2.858474153444917</c:v>
              </c:pt>
              <c:pt idx="13">
                <c:v>3.0128270724788946</c:v>
              </c:pt>
              <c:pt idx="14">
                <c:v>3.0128270724788946</c:v>
              </c:pt>
              <c:pt idx="15">
                <c:v>3.0128270724788946</c:v>
              </c:pt>
              <c:pt idx="16">
                <c:v>3.0128270724788946</c:v>
              </c:pt>
              <c:pt idx="17">
                <c:v>3.0128270724788946</c:v>
              </c:pt>
              <c:pt idx="18">
                <c:v>3.0128270724788946</c:v>
              </c:pt>
              <c:pt idx="19">
                <c:v>3.0128270724788946</c:v>
              </c:pt>
              <c:pt idx="20">
                <c:v>3.0128270724788946</c:v>
              </c:pt>
              <c:pt idx="21">
                <c:v>3.0128270724788946</c:v>
              </c:pt>
              <c:pt idx="22">
                <c:v>3.1689124628612326</c:v>
              </c:pt>
              <c:pt idx="23">
                <c:v>3.1689124628612326</c:v>
              </c:pt>
              <c:pt idx="24">
                <c:v>3.1689124628612326</c:v>
              </c:pt>
              <c:pt idx="25">
                <c:v>3.1689124628612326</c:v>
              </c:pt>
              <c:pt idx="26">
                <c:v>3.1689124628612326</c:v>
              </c:pt>
              <c:pt idx="27">
                <c:v>3.1689124628612326</c:v>
              </c:pt>
              <c:pt idx="28">
                <c:v>3.1689124628612326</c:v>
              </c:pt>
              <c:pt idx="29">
                <c:v>3.3266979510018029</c:v>
              </c:pt>
              <c:pt idx="30">
                <c:v>3.3266979510018029</c:v>
              </c:pt>
              <c:pt idx="31">
                <c:v>3.3266979510018029</c:v>
              </c:pt>
              <c:pt idx="32">
                <c:v>3.3266979510018029</c:v>
              </c:pt>
              <c:pt idx="33">
                <c:v>3.3266979510018029</c:v>
              </c:pt>
              <c:pt idx="34">
                <c:v>3.4861526812322401</c:v>
              </c:pt>
              <c:pt idx="35">
                <c:v>3.4861526812322401</c:v>
              </c:pt>
              <c:pt idx="36">
                <c:v>3.4861526812322401</c:v>
              </c:pt>
              <c:pt idx="37">
                <c:v>3.4861526812322401</c:v>
              </c:pt>
              <c:pt idx="38">
                <c:v>3.4861526812322401</c:v>
              </c:pt>
              <c:pt idx="39">
                <c:v>3.4861526812322401</c:v>
              </c:pt>
              <c:pt idx="40">
                <c:v>3.4861526812322401</c:v>
              </c:pt>
              <c:pt idx="41">
                <c:v>3.4861526812322401</c:v>
              </c:pt>
              <c:pt idx="42">
                <c:v>3.6472472042055508</c:v>
              </c:pt>
              <c:pt idx="43">
                <c:v>3.6472472042055508</c:v>
              </c:pt>
              <c:pt idx="44">
                <c:v>3.6472472042055508</c:v>
              </c:pt>
              <c:pt idx="45">
                <c:v>3.6472472042055508</c:v>
              </c:pt>
              <c:pt idx="46">
                <c:v>3.6472472042055508</c:v>
              </c:pt>
              <c:pt idx="47">
                <c:v>3.6472472042055508</c:v>
              </c:pt>
              <c:pt idx="48">
                <c:v>3.6472472042055508</c:v>
              </c:pt>
              <c:pt idx="49">
                <c:v>3.6472472042055508</c:v>
              </c:pt>
              <c:pt idx="50">
                <c:v>3.6472472042055508</c:v>
              </c:pt>
              <c:pt idx="51">
                <c:v>3.6472472042055508</c:v>
              </c:pt>
              <c:pt idx="52">
                <c:v>3.6472472042055508</c:v>
              </c:pt>
              <c:pt idx="53">
                <c:v>3.6472472042055508</c:v>
              </c:pt>
              <c:pt idx="54">
                <c:v>3.8099533763124107</c:v>
              </c:pt>
              <c:pt idx="55">
                <c:v>3.8099533763124107</c:v>
              </c:pt>
              <c:pt idx="56">
                <c:v>3.8099533763124107</c:v>
              </c:pt>
              <c:pt idx="57">
                <c:v>3.8099533763124107</c:v>
              </c:pt>
              <c:pt idx="58">
                <c:v>3.8099533763124107</c:v>
              </c:pt>
              <c:pt idx="59">
                <c:v>3.8099533763124107</c:v>
              </c:pt>
              <c:pt idx="60">
                <c:v>3.8099533763124107</c:v>
              </c:pt>
              <c:pt idx="61">
                <c:v>3.8099533763124107</c:v>
              </c:pt>
              <c:pt idx="62">
                <c:v>3.9742442687637234</c:v>
              </c:pt>
              <c:pt idx="63">
                <c:v>3.9742442687637234</c:v>
              </c:pt>
              <c:pt idx="64">
                <c:v>3.9742442687637234</c:v>
              </c:pt>
              <c:pt idx="65">
                <c:v>3.9742442687637234</c:v>
              </c:pt>
              <c:pt idx="66">
                <c:v>3.9742442687637234</c:v>
              </c:pt>
              <c:pt idx="67">
                <c:v>3.9742442687637234</c:v>
              </c:pt>
              <c:pt idx="68">
                <c:v>3.9742442687637234</c:v>
              </c:pt>
              <c:pt idx="69">
                <c:v>4.1400940851851011</c:v>
              </c:pt>
              <c:pt idx="70">
                <c:v>4.1400940851851011</c:v>
              </c:pt>
              <c:pt idx="71">
                <c:v>4.1400940851851011</c:v>
              </c:pt>
              <c:pt idx="72">
                <c:v>4.1400940851851011</c:v>
              </c:pt>
              <c:pt idx="73">
                <c:v>4.3074780867323179</c:v>
              </c:pt>
              <c:pt idx="74">
                <c:v>4.3074780867323179</c:v>
              </c:pt>
              <c:pt idx="75">
                <c:v>4.3074780867323179</c:v>
              </c:pt>
              <c:pt idx="76">
                <c:v>4.3074780867323179</c:v>
              </c:pt>
              <c:pt idx="77">
                <c:v>4.3074780867323179</c:v>
              </c:pt>
              <c:pt idx="78">
                <c:v>4.3074780867323179</c:v>
              </c:pt>
              <c:pt idx="79">
                <c:v>4.3074780867323179</c:v>
              </c:pt>
              <c:pt idx="80">
                <c:v>4.3074780867323179</c:v>
              </c:pt>
              <c:pt idx="81">
                <c:v>4.6467545741005756</c:v>
              </c:pt>
              <c:pt idx="82">
                <c:v>4.6467545741005756</c:v>
              </c:pt>
              <c:pt idx="83">
                <c:v>4.6467545741005756</c:v>
              </c:pt>
              <c:pt idx="84">
                <c:v>4.8186022849236805</c:v>
              </c:pt>
              <c:pt idx="85">
                <c:v>5.1666109190804761</c:v>
              </c:pt>
              <c:pt idx="86">
                <c:v>5.1666109190804761</c:v>
              </c:pt>
            </c:numLit>
          </c:xVal>
          <c:yVal>
            <c:numLit>
              <c:formatCode>General</c:formatCode>
              <c:ptCount val="87"/>
              <c:pt idx="0">
                <c:v>-2.4489672458533276</c:v>
              </c:pt>
              <c:pt idx="1">
                <c:v>-2.0830212826087258</c:v>
              </c:pt>
              <c:pt idx="2">
                <c:v>-1.8795317697667033</c:v>
              </c:pt>
              <c:pt idx="3">
                <c:v>-1.7330062615488429</c:v>
              </c:pt>
              <c:pt idx="4">
                <c:v>-1.6163568038199712</c:v>
              </c:pt>
              <c:pt idx="5">
                <c:v>-1.5182958711477827</c:v>
              </c:pt>
              <c:pt idx="6">
                <c:v>-1.432983809853809</c:v>
              </c:pt>
              <c:pt idx="7">
                <c:v>-1.3569877581830123</c:v>
              </c:pt>
              <c:pt idx="8">
                <c:v>-1.2881098230818395</c:v>
              </c:pt>
              <c:pt idx="9">
                <c:v>-1.2248536344905629</c:v>
              </c:pt>
              <c:pt idx="10">
                <c:v>-1.1661519677414784</c:v>
              </c:pt>
              <c:pt idx="11">
                <c:v>-1.111215398468782</c:v>
              </c:pt>
              <c:pt idx="12">
                <c:v>-1.0594425485673677</c:v>
              </c:pt>
              <c:pt idx="13">
                <c:v>-1.010364025045198</c:v>
              </c:pt>
              <c:pt idx="14">
                <c:v>-0.96360588942493208</c:v>
              </c:pt>
              <c:pt idx="15">
                <c:v>-0.91886499936745059</c:v>
              </c:pt>
              <c:pt idx="16">
                <c:v>-0.87589185983508089</c:v>
              </c:pt>
              <c:pt idx="17">
                <c:v>-0.83447838739500924</c:v>
              </c:pt>
              <c:pt idx="18">
                <c:v>-0.7944489837219052</c:v>
              </c:pt>
              <c:pt idx="19">
                <c:v>-0.75565389502414559</c:v>
              </c:pt>
              <c:pt idx="20">
                <c:v>-0.71796418595820355</c:v>
              </c:pt>
              <c:pt idx="21">
                <c:v>-0.68126787641547226</c:v>
              </c:pt>
              <c:pt idx="22">
                <c:v>-0.64546693066658523</c:v>
              </c:pt>
              <c:pt idx="23">
                <c:v>-0.61047488112387571</c:v>
              </c:pt>
              <c:pt idx="24">
                <c:v>-0.57621493131135404</c:v>
              </c:pt>
              <c:pt idx="25">
                <c:v>-0.54261842532509308</c:v>
              </c:pt>
              <c:pt idx="26">
                <c:v>-0.50962360082863845</c:v>
              </c:pt>
              <c:pt idx="27">
                <c:v>-0.47717456370852018</c:v>
              </c:pt>
              <c:pt idx="28">
                <c:v>-0.44522043766537656</c:v>
              </c:pt>
              <c:pt idx="29">
                <c:v>-0.41371465305055949</c:v>
              </c:pt>
              <c:pt idx="30">
                <c:v>-0.38261434739328182</c:v>
              </c:pt>
              <c:pt idx="31">
                <c:v>-0.3518798561284715</c:v>
              </c:pt>
              <c:pt idx="32">
                <c:v>-0.32147427660366423</c:v>
              </c:pt>
              <c:pt idx="33">
                <c:v>-0.29136309191608428</c:v>
              </c:pt>
              <c:pt idx="34">
                <c:v>-0.26151384379327924</c:v>
              </c:pt>
              <c:pt idx="35">
                <c:v>-0.23189584578660219</c:v>
              </c:pt>
              <c:pt idx="36">
                <c:v>-0.2024799296445278</c:v>
              </c:pt>
              <c:pt idx="37">
                <c:v>-0.17323821898051742</c:v>
              </c:pt>
              <c:pt idx="38">
                <c:v>-0.14414392532783379</c:v>
              </c:pt>
              <c:pt idx="39">
                <c:v>-0.11517116244059228</c:v>
              </c:pt>
              <c:pt idx="40">
                <c:v>-8.6294775300705839E-2</c:v>
              </c:pt>
              <c:pt idx="41">
                <c:v>-5.7490180757267487E-2</c:v>
              </c:pt>
              <c:pt idx="42">
                <c:v>-2.8733217083007002E-2</c:v>
              </c:pt>
              <c:pt idx="43">
                <c:v>0</c:v>
              </c:pt>
              <c:pt idx="44">
                <c:v>2.8733217083007002E-2</c:v>
              </c:pt>
              <c:pt idx="45">
                <c:v>5.7490180757267348E-2</c:v>
              </c:pt>
              <c:pt idx="46">
                <c:v>8.6294775300705978E-2</c:v>
              </c:pt>
              <c:pt idx="47">
                <c:v>0.11517116244059228</c:v>
              </c:pt>
              <c:pt idx="48">
                <c:v>0.14414392532783379</c:v>
              </c:pt>
              <c:pt idx="49">
                <c:v>0.17323821898051742</c:v>
              </c:pt>
              <c:pt idx="50">
                <c:v>0.2024799296445276</c:v>
              </c:pt>
              <c:pt idx="51">
                <c:v>0.23189584578660233</c:v>
              </c:pt>
              <c:pt idx="52">
                <c:v>0.26151384379327924</c:v>
              </c:pt>
              <c:pt idx="53">
                <c:v>0.29136309191608428</c:v>
              </c:pt>
              <c:pt idx="54">
                <c:v>0.32147427660366407</c:v>
              </c:pt>
              <c:pt idx="55">
                <c:v>0.35187985612847134</c:v>
              </c:pt>
              <c:pt idx="56">
                <c:v>0.38261434739328198</c:v>
              </c:pt>
              <c:pt idx="57">
                <c:v>0.41371465305055949</c:v>
              </c:pt>
              <c:pt idx="58">
                <c:v>0.44522043766537656</c:v>
              </c:pt>
              <c:pt idx="59">
                <c:v>0.47717456370852002</c:v>
              </c:pt>
              <c:pt idx="60">
                <c:v>0.50962360082863856</c:v>
              </c:pt>
              <c:pt idx="61">
                <c:v>0.5426184253250933</c:v>
              </c:pt>
              <c:pt idx="62">
                <c:v>0.57621493131135404</c:v>
              </c:pt>
              <c:pt idx="63">
                <c:v>0.61047488112387571</c:v>
              </c:pt>
              <c:pt idx="64">
                <c:v>0.64546693066658478</c:v>
              </c:pt>
              <c:pt idx="65">
                <c:v>0.68126787641547237</c:v>
              </c:pt>
              <c:pt idx="66">
                <c:v>0.71796418595820355</c:v>
              </c:pt>
              <c:pt idx="67">
                <c:v>0.75565389502414559</c:v>
              </c:pt>
              <c:pt idx="68">
                <c:v>0.7944489837219052</c:v>
              </c:pt>
              <c:pt idx="69">
                <c:v>0.83447838739500924</c:v>
              </c:pt>
              <c:pt idx="70">
                <c:v>0.87589185983508044</c:v>
              </c:pt>
              <c:pt idx="71">
                <c:v>0.91886499936745059</c:v>
              </c:pt>
              <c:pt idx="72">
                <c:v>0.96360588942493208</c:v>
              </c:pt>
              <c:pt idx="73">
                <c:v>1.010364025045198</c:v>
              </c:pt>
              <c:pt idx="74">
                <c:v>1.0594425485673675</c:v>
              </c:pt>
              <c:pt idx="75">
                <c:v>1.1112153984687827</c:v>
              </c:pt>
              <c:pt idx="76">
                <c:v>1.1661519677414784</c:v>
              </c:pt>
              <c:pt idx="77">
                <c:v>1.2248536344905629</c:v>
              </c:pt>
              <c:pt idx="78">
                <c:v>1.2881098230818395</c:v>
              </c:pt>
              <c:pt idx="79">
                <c:v>1.3569877581830108</c:v>
              </c:pt>
              <c:pt idx="80">
                <c:v>1.432983809853807</c:v>
              </c:pt>
              <c:pt idx="81">
                <c:v>1.518295871147783</c:v>
              </c:pt>
              <c:pt idx="82">
                <c:v>1.6163568038199712</c:v>
              </c:pt>
              <c:pt idx="83">
                <c:v>1.7330062615488424</c:v>
              </c:pt>
              <c:pt idx="84">
                <c:v>1.8795317697667029</c:v>
              </c:pt>
              <c:pt idx="85">
                <c:v>2.0830212826087267</c:v>
              </c:pt>
              <c:pt idx="86">
                <c:v>2.448967245853328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3894-410A-BD49-75E256225A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8869920"/>
        <c:axId val="338872872"/>
      </c:scatterChart>
      <c:valAx>
        <c:axId val="3388699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Total Protein (g/dL)BoxCox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38872872"/>
        <c:crosses val="autoZero"/>
        <c:crossBetween val="midCat"/>
      </c:valAx>
      <c:valAx>
        <c:axId val="33887287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Expected Value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38869920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969696"/>
                </a:solidFill>
                <a:prstDash val="solid"/>
              </a:ln>
            </c:spPr>
          </c:marker>
          <c:xVal>
            <c:numLit>
              <c:formatCode>General</c:formatCode>
              <c:ptCount val="85"/>
              <c:pt idx="0">
                <c:v>229</c:v>
              </c:pt>
              <c:pt idx="1">
                <c:v>245</c:v>
              </c:pt>
              <c:pt idx="2">
                <c:v>248</c:v>
              </c:pt>
              <c:pt idx="3">
                <c:v>249</c:v>
              </c:pt>
              <c:pt idx="4">
                <c:v>253</c:v>
              </c:pt>
              <c:pt idx="5">
                <c:v>259</c:v>
              </c:pt>
              <c:pt idx="6">
                <c:v>259</c:v>
              </c:pt>
              <c:pt idx="7">
                <c:v>261</c:v>
              </c:pt>
              <c:pt idx="8">
                <c:v>268</c:v>
              </c:pt>
              <c:pt idx="9">
                <c:v>270</c:v>
              </c:pt>
              <c:pt idx="10">
                <c:v>279</c:v>
              </c:pt>
              <c:pt idx="11">
                <c:v>279</c:v>
              </c:pt>
              <c:pt idx="12">
                <c:v>279</c:v>
              </c:pt>
              <c:pt idx="13">
                <c:v>280</c:v>
              </c:pt>
              <c:pt idx="14">
                <c:v>280</c:v>
              </c:pt>
              <c:pt idx="15">
                <c:v>280</c:v>
              </c:pt>
              <c:pt idx="16">
                <c:v>282</c:v>
              </c:pt>
              <c:pt idx="17">
                <c:v>284</c:v>
              </c:pt>
              <c:pt idx="18">
                <c:v>285</c:v>
              </c:pt>
              <c:pt idx="19">
                <c:v>285</c:v>
              </c:pt>
              <c:pt idx="20">
                <c:v>286</c:v>
              </c:pt>
              <c:pt idx="21">
                <c:v>287</c:v>
              </c:pt>
              <c:pt idx="22">
                <c:v>288</c:v>
              </c:pt>
              <c:pt idx="23">
                <c:v>289</c:v>
              </c:pt>
              <c:pt idx="24">
                <c:v>291</c:v>
              </c:pt>
              <c:pt idx="25">
                <c:v>292</c:v>
              </c:pt>
              <c:pt idx="26">
                <c:v>293</c:v>
              </c:pt>
              <c:pt idx="27">
                <c:v>294</c:v>
              </c:pt>
              <c:pt idx="28">
                <c:v>297</c:v>
              </c:pt>
              <c:pt idx="29">
                <c:v>306</c:v>
              </c:pt>
              <c:pt idx="30">
                <c:v>307</c:v>
              </c:pt>
              <c:pt idx="31">
                <c:v>310</c:v>
              </c:pt>
              <c:pt idx="32">
                <c:v>311</c:v>
              </c:pt>
              <c:pt idx="33">
                <c:v>313</c:v>
              </c:pt>
              <c:pt idx="34">
                <c:v>313</c:v>
              </c:pt>
              <c:pt idx="35">
                <c:v>315</c:v>
              </c:pt>
              <c:pt idx="36">
                <c:v>315</c:v>
              </c:pt>
              <c:pt idx="37">
                <c:v>327</c:v>
              </c:pt>
              <c:pt idx="38">
                <c:v>327</c:v>
              </c:pt>
              <c:pt idx="39">
                <c:v>327</c:v>
              </c:pt>
              <c:pt idx="40">
                <c:v>330</c:v>
              </c:pt>
              <c:pt idx="41">
                <c:v>335</c:v>
              </c:pt>
              <c:pt idx="42">
                <c:v>335</c:v>
              </c:pt>
              <c:pt idx="43">
                <c:v>338</c:v>
              </c:pt>
              <c:pt idx="44">
                <c:v>342</c:v>
              </c:pt>
              <c:pt idx="45">
                <c:v>346</c:v>
              </c:pt>
              <c:pt idx="46">
                <c:v>348</c:v>
              </c:pt>
              <c:pt idx="47">
                <c:v>348</c:v>
              </c:pt>
              <c:pt idx="48">
                <c:v>349</c:v>
              </c:pt>
              <c:pt idx="49">
                <c:v>349</c:v>
              </c:pt>
              <c:pt idx="50">
                <c:v>349</c:v>
              </c:pt>
              <c:pt idx="51">
                <c:v>351</c:v>
              </c:pt>
              <c:pt idx="52">
                <c:v>353</c:v>
              </c:pt>
              <c:pt idx="53">
                <c:v>355</c:v>
              </c:pt>
              <c:pt idx="54">
                <c:v>358</c:v>
              </c:pt>
              <c:pt idx="55">
                <c:v>362</c:v>
              </c:pt>
              <c:pt idx="56">
                <c:v>364</c:v>
              </c:pt>
              <c:pt idx="57">
                <c:v>365</c:v>
              </c:pt>
              <c:pt idx="58">
                <c:v>367</c:v>
              </c:pt>
              <c:pt idx="59">
                <c:v>370</c:v>
              </c:pt>
              <c:pt idx="60">
                <c:v>374</c:v>
              </c:pt>
              <c:pt idx="61">
                <c:v>377</c:v>
              </c:pt>
              <c:pt idx="62">
                <c:v>379</c:v>
              </c:pt>
              <c:pt idx="63">
                <c:v>380</c:v>
              </c:pt>
              <c:pt idx="64">
                <c:v>381</c:v>
              </c:pt>
              <c:pt idx="65">
                <c:v>388</c:v>
              </c:pt>
              <c:pt idx="66">
                <c:v>396</c:v>
              </c:pt>
              <c:pt idx="67">
                <c:v>398</c:v>
              </c:pt>
              <c:pt idx="68">
                <c:v>401</c:v>
              </c:pt>
              <c:pt idx="69">
                <c:v>405</c:v>
              </c:pt>
              <c:pt idx="70">
                <c:v>410</c:v>
              </c:pt>
              <c:pt idx="71">
                <c:v>412</c:v>
              </c:pt>
              <c:pt idx="72">
                <c:v>415</c:v>
              </c:pt>
              <c:pt idx="73">
                <c:v>419</c:v>
              </c:pt>
              <c:pt idx="74">
                <c:v>419</c:v>
              </c:pt>
              <c:pt idx="75">
                <c:v>438</c:v>
              </c:pt>
              <c:pt idx="76">
                <c:v>442</c:v>
              </c:pt>
              <c:pt idx="77">
                <c:v>443</c:v>
              </c:pt>
              <c:pt idx="78">
                <c:v>445</c:v>
              </c:pt>
              <c:pt idx="79">
                <c:v>448</c:v>
              </c:pt>
              <c:pt idx="80">
                <c:v>452</c:v>
              </c:pt>
              <c:pt idx="81">
                <c:v>458</c:v>
              </c:pt>
              <c:pt idx="82">
                <c:v>473</c:v>
              </c:pt>
              <c:pt idx="83">
                <c:v>483</c:v>
              </c:pt>
              <c:pt idx="84">
                <c:v>539</c:v>
              </c:pt>
            </c:numLit>
          </c:xVal>
          <c:yVal>
            <c:numLit>
              <c:formatCode>General</c:formatCode>
              <c:ptCount val="8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-0.25</c:v>
              </c:pt>
              <c:pt idx="6">
                <c:v>0.25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-0.5</c:v>
              </c:pt>
              <c:pt idx="11">
                <c:v>0</c:v>
              </c:pt>
              <c:pt idx="12">
                <c:v>0.5</c:v>
              </c:pt>
              <c:pt idx="13">
                <c:v>-0.5</c:v>
              </c:pt>
              <c:pt idx="14">
                <c:v>0</c:v>
              </c:pt>
              <c:pt idx="15">
                <c:v>0.5</c:v>
              </c:pt>
              <c:pt idx="16">
                <c:v>0</c:v>
              </c:pt>
              <c:pt idx="17">
                <c:v>0</c:v>
              </c:pt>
              <c:pt idx="18">
                <c:v>-0.25</c:v>
              </c:pt>
              <c:pt idx="19">
                <c:v>0.25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-0.25</c:v>
              </c:pt>
              <c:pt idx="34">
                <c:v>0.25</c:v>
              </c:pt>
              <c:pt idx="35">
                <c:v>-0.25</c:v>
              </c:pt>
              <c:pt idx="36">
                <c:v>0.25</c:v>
              </c:pt>
              <c:pt idx="37">
                <c:v>-0.5</c:v>
              </c:pt>
              <c:pt idx="38">
                <c:v>0</c:v>
              </c:pt>
              <c:pt idx="39">
                <c:v>0.5</c:v>
              </c:pt>
              <c:pt idx="40">
                <c:v>0</c:v>
              </c:pt>
              <c:pt idx="41">
                <c:v>-0.25</c:v>
              </c:pt>
              <c:pt idx="42">
                <c:v>0.25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-0.25</c:v>
              </c:pt>
              <c:pt idx="47">
                <c:v>0.25</c:v>
              </c:pt>
              <c:pt idx="48">
                <c:v>-0.5</c:v>
              </c:pt>
              <c:pt idx="49">
                <c:v>0</c:v>
              </c:pt>
              <c:pt idx="50">
                <c:v>0.5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-0.25</c:v>
              </c:pt>
              <c:pt idx="74">
                <c:v>0.25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2-91C3-4C1A-961B-D76BF7FC6B7D}"/>
            </c:ext>
          </c:extLst>
        </c:ser>
        <c:ser>
          <c:idx val="1"/>
          <c:order val="1"/>
          <c:spPr>
            <a:ln w="19050">
              <a:noFill/>
            </a:ln>
          </c:spPr>
          <c:marker>
            <c:symbol val="x"/>
            <c:size val="5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xVal>
            <c:numLit>
              <c:formatCode>General</c:formatCode>
              <c:ptCount val="2"/>
              <c:pt idx="0">
                <c:v>597</c:v>
              </c:pt>
              <c:pt idx="1">
                <c:v>661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91C3-4C1A-961B-D76BF7FC6B7D}"/>
            </c:ext>
          </c:extLst>
        </c:ser>
        <c:ser>
          <c:idx val="2"/>
          <c:order val="2"/>
          <c:spPr>
            <a:ln w="25400">
              <a:solidFill>
                <a:srgbClr val="000000"/>
              </a:solidFill>
              <a:prstDash val="solid"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229</c:v>
              </c:pt>
              <c:pt idx="1">
                <c:v>287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91C3-4C1A-961B-D76BF7FC6B7D}"/>
            </c:ext>
          </c:extLst>
        </c:ser>
        <c:ser>
          <c:idx val="3"/>
          <c:order val="3"/>
          <c:spPr>
            <a:ln w="25400">
              <a:solidFill>
                <a:srgbClr val="000000"/>
              </a:solidFill>
              <a:prstDash val="solid"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388</c:v>
              </c:pt>
              <c:pt idx="1">
                <c:v>539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91C3-4C1A-961B-D76BF7FC6B7D}"/>
            </c:ext>
          </c:extLst>
        </c:ser>
        <c:ser>
          <c:idx val="4"/>
          <c:order val="4"/>
          <c:spPr>
            <a:ln w="25400">
              <a:solidFill>
                <a:srgbClr val="000000"/>
              </a:solidFill>
              <a:prstDash val="solid"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338</c:v>
              </c:pt>
              <c:pt idx="1">
                <c:v>338</c:v>
              </c:pt>
            </c:numLit>
          </c:xVal>
          <c:yVal>
            <c:numLit>
              <c:formatCode>General</c:formatCode>
              <c:ptCount val="2"/>
              <c:pt idx="0">
                <c:v>-0.5</c:v>
              </c:pt>
              <c:pt idx="1">
                <c:v>0.5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6-91C3-4C1A-961B-D76BF7FC6B7D}"/>
            </c:ext>
          </c:extLst>
        </c:ser>
        <c:ser>
          <c:idx val="5"/>
          <c:order val="5"/>
          <c:tx>
            <c:v>Box</c:v>
          </c:tx>
          <c:spPr>
            <a:ln w="25400">
              <a:solidFill>
                <a:srgbClr val="000000"/>
              </a:solidFill>
              <a:prstDash val="solid"/>
            </a:ln>
            <a:effectLst/>
          </c:spPr>
          <c:marker>
            <c:symbol val="none"/>
          </c:marker>
          <c:xVal>
            <c:numLit>
              <c:formatCode>General</c:formatCode>
              <c:ptCount val="11"/>
              <c:pt idx="0">
                <c:v>287</c:v>
              </c:pt>
              <c:pt idx="1">
                <c:v>327</c:v>
              </c:pt>
              <c:pt idx="2">
                <c:v>338</c:v>
              </c:pt>
              <c:pt idx="3">
                <c:v>348</c:v>
              </c:pt>
              <c:pt idx="4">
                <c:v>388</c:v>
              </c:pt>
              <c:pt idx="5">
                <c:v>388</c:v>
              </c:pt>
              <c:pt idx="6">
                <c:v>348</c:v>
              </c:pt>
              <c:pt idx="7">
                <c:v>338</c:v>
              </c:pt>
              <c:pt idx="8">
                <c:v>327</c:v>
              </c:pt>
              <c:pt idx="9">
                <c:v>287</c:v>
              </c:pt>
              <c:pt idx="10">
                <c:v>287</c:v>
              </c:pt>
            </c:numLit>
          </c:xVal>
          <c:yVal>
            <c:numLit>
              <c:formatCode>General</c:formatCode>
              <c:ptCount val="11"/>
              <c:pt idx="0">
                <c:v>1</c:v>
              </c:pt>
              <c:pt idx="1">
                <c:v>1</c:v>
              </c:pt>
              <c:pt idx="2">
                <c:v>0.5</c:v>
              </c:pt>
              <c:pt idx="3">
                <c:v>1</c:v>
              </c:pt>
              <c:pt idx="4">
                <c:v>1</c:v>
              </c:pt>
              <c:pt idx="5">
                <c:v>-1</c:v>
              </c:pt>
              <c:pt idx="6">
                <c:v>-1</c:v>
              </c:pt>
              <c:pt idx="7">
                <c:v>-0.5</c:v>
              </c:pt>
              <c:pt idx="8">
                <c:v>-1</c:v>
              </c:pt>
              <c:pt idx="9">
                <c:v>-1</c:v>
              </c:pt>
              <c:pt idx="10">
                <c:v>1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7-91C3-4C1A-961B-D76BF7FC6B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7458264"/>
        <c:axId val="717459904"/>
      </c:scatterChart>
      <c:valAx>
        <c:axId val="7174582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Cholesterol (mg/dl)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17459904"/>
        <c:crossesAt val="-2.5"/>
        <c:crossBetween val="midCat"/>
      </c:valAx>
      <c:valAx>
        <c:axId val="7174599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one"/>
        <c:spPr>
          <a:ln w="25400">
            <a:noFill/>
          </a:ln>
        </c:spPr>
        <c:crossAx val="717458264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969696"/>
                </a:solidFill>
                <a:prstDash val="solid"/>
              </a:ln>
            </c:spPr>
          </c:marker>
          <c:xVal>
            <c:numLit>
              <c:formatCode>General</c:formatCode>
              <c:ptCount val="86"/>
              <c:pt idx="0">
                <c:v>4.5</c:v>
              </c:pt>
              <c:pt idx="1">
                <c:v>4.5999999999999996</c:v>
              </c:pt>
              <c:pt idx="2">
                <c:v>5.3</c:v>
              </c:pt>
              <c:pt idx="3">
                <c:v>5.3</c:v>
              </c:pt>
              <c:pt idx="4">
                <c:v>5.4</c:v>
              </c:pt>
              <c:pt idx="5">
                <c:v>5.4</c:v>
              </c:pt>
              <c:pt idx="6">
                <c:v>5.4</c:v>
              </c:pt>
              <c:pt idx="7">
                <c:v>5.5</c:v>
              </c:pt>
              <c:pt idx="8">
                <c:v>5.5</c:v>
              </c:pt>
              <c:pt idx="9">
                <c:v>5.5</c:v>
              </c:pt>
              <c:pt idx="10">
                <c:v>5.6</c:v>
              </c:pt>
              <c:pt idx="11">
                <c:v>5.6</c:v>
              </c:pt>
              <c:pt idx="12">
                <c:v>5.6</c:v>
              </c:pt>
              <c:pt idx="13">
                <c:v>5.7</c:v>
              </c:pt>
              <c:pt idx="14">
                <c:v>5.7</c:v>
              </c:pt>
              <c:pt idx="15">
                <c:v>5.7</c:v>
              </c:pt>
              <c:pt idx="16">
                <c:v>5.7</c:v>
              </c:pt>
              <c:pt idx="17">
                <c:v>5.8</c:v>
              </c:pt>
              <c:pt idx="18">
                <c:v>5.8</c:v>
              </c:pt>
              <c:pt idx="19">
                <c:v>5.8</c:v>
              </c:pt>
              <c:pt idx="20">
                <c:v>5.8</c:v>
              </c:pt>
              <c:pt idx="21">
                <c:v>5.8</c:v>
              </c:pt>
              <c:pt idx="22">
                <c:v>5.9</c:v>
              </c:pt>
              <c:pt idx="23">
                <c:v>5.9</c:v>
              </c:pt>
              <c:pt idx="24">
                <c:v>6</c:v>
              </c:pt>
              <c:pt idx="25">
                <c:v>6.1</c:v>
              </c:pt>
              <c:pt idx="26">
                <c:v>6.1</c:v>
              </c:pt>
              <c:pt idx="27">
                <c:v>6.1</c:v>
              </c:pt>
              <c:pt idx="28">
                <c:v>6.1</c:v>
              </c:pt>
              <c:pt idx="29">
                <c:v>6.1</c:v>
              </c:pt>
              <c:pt idx="30">
                <c:v>6.2</c:v>
              </c:pt>
              <c:pt idx="31">
                <c:v>6.2</c:v>
              </c:pt>
              <c:pt idx="32">
                <c:v>6.2</c:v>
              </c:pt>
              <c:pt idx="33">
                <c:v>6.2</c:v>
              </c:pt>
              <c:pt idx="34">
                <c:v>6.3</c:v>
              </c:pt>
              <c:pt idx="35">
                <c:v>6.3</c:v>
              </c:pt>
              <c:pt idx="36">
                <c:v>6.3</c:v>
              </c:pt>
              <c:pt idx="37">
                <c:v>6.3</c:v>
              </c:pt>
              <c:pt idx="38">
                <c:v>6.3</c:v>
              </c:pt>
              <c:pt idx="39">
                <c:v>6.4</c:v>
              </c:pt>
              <c:pt idx="40">
                <c:v>6.4</c:v>
              </c:pt>
              <c:pt idx="41">
                <c:v>6.5</c:v>
              </c:pt>
              <c:pt idx="42">
                <c:v>6.5</c:v>
              </c:pt>
              <c:pt idx="43">
                <c:v>6.5</c:v>
              </c:pt>
              <c:pt idx="44">
                <c:v>6.5</c:v>
              </c:pt>
              <c:pt idx="45">
                <c:v>6.5</c:v>
              </c:pt>
              <c:pt idx="46">
                <c:v>6.5</c:v>
              </c:pt>
              <c:pt idx="47">
                <c:v>6.5</c:v>
              </c:pt>
              <c:pt idx="48">
                <c:v>6.6</c:v>
              </c:pt>
              <c:pt idx="49">
                <c:v>6.6</c:v>
              </c:pt>
              <c:pt idx="50">
                <c:v>6.6</c:v>
              </c:pt>
              <c:pt idx="51">
                <c:v>6.6</c:v>
              </c:pt>
              <c:pt idx="52">
                <c:v>6.7</c:v>
              </c:pt>
              <c:pt idx="53">
                <c:v>6.7</c:v>
              </c:pt>
              <c:pt idx="54">
                <c:v>6.7</c:v>
              </c:pt>
              <c:pt idx="55">
                <c:v>6.7</c:v>
              </c:pt>
              <c:pt idx="56">
                <c:v>6.8</c:v>
              </c:pt>
              <c:pt idx="57">
                <c:v>6.9</c:v>
              </c:pt>
              <c:pt idx="58">
                <c:v>6.9</c:v>
              </c:pt>
              <c:pt idx="59">
                <c:v>6.9</c:v>
              </c:pt>
              <c:pt idx="60">
                <c:v>6.9</c:v>
              </c:pt>
              <c:pt idx="61">
                <c:v>7</c:v>
              </c:pt>
              <c:pt idx="62">
                <c:v>7.1</c:v>
              </c:pt>
              <c:pt idx="63">
                <c:v>7.1</c:v>
              </c:pt>
              <c:pt idx="64">
                <c:v>7.1</c:v>
              </c:pt>
              <c:pt idx="65">
                <c:v>7.2</c:v>
              </c:pt>
              <c:pt idx="66">
                <c:v>7.3</c:v>
              </c:pt>
              <c:pt idx="67">
                <c:v>7.4</c:v>
              </c:pt>
              <c:pt idx="68">
                <c:v>7.4</c:v>
              </c:pt>
              <c:pt idx="69">
                <c:v>7.4</c:v>
              </c:pt>
              <c:pt idx="70">
                <c:v>7.4</c:v>
              </c:pt>
              <c:pt idx="71">
                <c:v>7.5</c:v>
              </c:pt>
              <c:pt idx="72">
                <c:v>7.5</c:v>
              </c:pt>
              <c:pt idx="73">
                <c:v>7.6</c:v>
              </c:pt>
              <c:pt idx="74">
                <c:v>7.7</c:v>
              </c:pt>
              <c:pt idx="75">
                <c:v>7.7</c:v>
              </c:pt>
              <c:pt idx="76">
                <c:v>7.9</c:v>
              </c:pt>
              <c:pt idx="77">
                <c:v>8.1</c:v>
              </c:pt>
              <c:pt idx="78">
                <c:v>8.1999999999999993</c:v>
              </c:pt>
              <c:pt idx="79">
                <c:v>8.3000000000000007</c:v>
              </c:pt>
              <c:pt idx="80">
                <c:v>8.4</c:v>
              </c:pt>
              <c:pt idx="81">
                <c:v>8.6</c:v>
              </c:pt>
              <c:pt idx="82">
                <c:v>8.6</c:v>
              </c:pt>
              <c:pt idx="83">
                <c:v>8.6999999999999993</c:v>
              </c:pt>
              <c:pt idx="84">
                <c:v>8.6999999999999993</c:v>
              </c:pt>
              <c:pt idx="85">
                <c:v>8.6999999999999993</c:v>
              </c:pt>
            </c:numLit>
          </c:xVal>
          <c:yVal>
            <c:numLit>
              <c:formatCode>General</c:formatCode>
              <c:ptCount val="86"/>
              <c:pt idx="0">
                <c:v>0</c:v>
              </c:pt>
              <c:pt idx="1">
                <c:v>0</c:v>
              </c:pt>
              <c:pt idx="2">
                <c:v>-8.3333333333333329E-2</c:v>
              </c:pt>
              <c:pt idx="3">
                <c:v>8.3333333333333329E-2</c:v>
              </c:pt>
              <c:pt idx="4">
                <c:v>-0.16666666666666666</c:v>
              </c:pt>
              <c:pt idx="5">
                <c:v>0</c:v>
              </c:pt>
              <c:pt idx="6">
                <c:v>0.16666666666666666</c:v>
              </c:pt>
              <c:pt idx="7">
                <c:v>-0.16666666666666666</c:v>
              </c:pt>
              <c:pt idx="8">
                <c:v>0</c:v>
              </c:pt>
              <c:pt idx="9">
                <c:v>0.16666666666666666</c:v>
              </c:pt>
              <c:pt idx="10">
                <c:v>-0.16666666666666666</c:v>
              </c:pt>
              <c:pt idx="11">
                <c:v>0</c:v>
              </c:pt>
              <c:pt idx="12">
                <c:v>0.16666666666666666</c:v>
              </c:pt>
              <c:pt idx="13">
                <c:v>-0.25</c:v>
              </c:pt>
              <c:pt idx="14">
                <c:v>-8.3333333333333329E-2</c:v>
              </c:pt>
              <c:pt idx="15">
                <c:v>8.3333333333333329E-2</c:v>
              </c:pt>
              <c:pt idx="16">
                <c:v>0.25</c:v>
              </c:pt>
              <c:pt idx="17">
                <c:v>-0.33333333333333331</c:v>
              </c:pt>
              <c:pt idx="18">
                <c:v>-0.16666666666666666</c:v>
              </c:pt>
              <c:pt idx="19">
                <c:v>0</c:v>
              </c:pt>
              <c:pt idx="20">
                <c:v>0.16666666666666666</c:v>
              </c:pt>
              <c:pt idx="21">
                <c:v>0.33333333333333331</c:v>
              </c:pt>
              <c:pt idx="22">
                <c:v>-8.3333333333333329E-2</c:v>
              </c:pt>
              <c:pt idx="23">
                <c:v>8.3333333333333329E-2</c:v>
              </c:pt>
              <c:pt idx="24">
                <c:v>0</c:v>
              </c:pt>
              <c:pt idx="25">
                <c:v>-0.33333333333333331</c:v>
              </c:pt>
              <c:pt idx="26">
                <c:v>-0.16666666666666666</c:v>
              </c:pt>
              <c:pt idx="27">
                <c:v>0</c:v>
              </c:pt>
              <c:pt idx="28">
                <c:v>0.16666666666666666</c:v>
              </c:pt>
              <c:pt idx="29">
                <c:v>0.33333333333333331</c:v>
              </c:pt>
              <c:pt idx="30">
                <c:v>-0.25</c:v>
              </c:pt>
              <c:pt idx="31">
                <c:v>-8.3333333333333329E-2</c:v>
              </c:pt>
              <c:pt idx="32">
                <c:v>8.3333333333333329E-2</c:v>
              </c:pt>
              <c:pt idx="33">
                <c:v>0.25</c:v>
              </c:pt>
              <c:pt idx="34">
                <c:v>-0.33333333333333331</c:v>
              </c:pt>
              <c:pt idx="35">
                <c:v>-0.16666666666666666</c:v>
              </c:pt>
              <c:pt idx="36">
                <c:v>0</c:v>
              </c:pt>
              <c:pt idx="37">
                <c:v>0.16666666666666666</c:v>
              </c:pt>
              <c:pt idx="38">
                <c:v>0.33333333333333331</c:v>
              </c:pt>
              <c:pt idx="39">
                <c:v>-8.3333333333333329E-2</c:v>
              </c:pt>
              <c:pt idx="40">
                <c:v>8.3333333333333329E-2</c:v>
              </c:pt>
              <c:pt idx="41">
                <c:v>-0.5</c:v>
              </c:pt>
              <c:pt idx="42">
                <c:v>-0.33333333333333331</c:v>
              </c:pt>
              <c:pt idx="43">
                <c:v>-0.16666666666666666</c:v>
              </c:pt>
              <c:pt idx="44">
                <c:v>0</c:v>
              </c:pt>
              <c:pt idx="45">
                <c:v>0.16666666666666666</c:v>
              </c:pt>
              <c:pt idx="46">
                <c:v>0.33333333333333331</c:v>
              </c:pt>
              <c:pt idx="47">
                <c:v>0.5</c:v>
              </c:pt>
              <c:pt idx="48">
                <c:v>-0.25</c:v>
              </c:pt>
              <c:pt idx="49">
                <c:v>-8.3333333333333329E-2</c:v>
              </c:pt>
              <c:pt idx="50">
                <c:v>8.3333333333333329E-2</c:v>
              </c:pt>
              <c:pt idx="51">
                <c:v>0.25</c:v>
              </c:pt>
              <c:pt idx="52">
                <c:v>-0.25</c:v>
              </c:pt>
              <c:pt idx="53">
                <c:v>-8.3333333333333329E-2</c:v>
              </c:pt>
              <c:pt idx="54">
                <c:v>8.3333333333333329E-2</c:v>
              </c:pt>
              <c:pt idx="55">
                <c:v>0.25</c:v>
              </c:pt>
              <c:pt idx="56">
                <c:v>0</c:v>
              </c:pt>
              <c:pt idx="57">
                <c:v>-0.25</c:v>
              </c:pt>
              <c:pt idx="58">
                <c:v>-8.3333333333333329E-2</c:v>
              </c:pt>
              <c:pt idx="59">
                <c:v>8.3333333333333329E-2</c:v>
              </c:pt>
              <c:pt idx="60">
                <c:v>0.25</c:v>
              </c:pt>
              <c:pt idx="61">
                <c:v>0</c:v>
              </c:pt>
              <c:pt idx="62">
                <c:v>-0.16666666666666666</c:v>
              </c:pt>
              <c:pt idx="63">
                <c:v>0</c:v>
              </c:pt>
              <c:pt idx="64">
                <c:v>0.16666666666666666</c:v>
              </c:pt>
              <c:pt idx="65">
                <c:v>0</c:v>
              </c:pt>
              <c:pt idx="66">
                <c:v>0</c:v>
              </c:pt>
              <c:pt idx="67">
                <c:v>-0.25</c:v>
              </c:pt>
              <c:pt idx="68">
                <c:v>-8.3333333333333329E-2</c:v>
              </c:pt>
              <c:pt idx="69">
                <c:v>8.3333333333333329E-2</c:v>
              </c:pt>
              <c:pt idx="70">
                <c:v>0.25</c:v>
              </c:pt>
              <c:pt idx="71">
                <c:v>-8.3333333333333329E-2</c:v>
              </c:pt>
              <c:pt idx="72">
                <c:v>8.3333333333333329E-2</c:v>
              </c:pt>
              <c:pt idx="73">
                <c:v>0</c:v>
              </c:pt>
              <c:pt idx="74">
                <c:v>-8.3333333333333329E-2</c:v>
              </c:pt>
              <c:pt idx="75">
                <c:v>8.3333333333333329E-2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-8.3333333333333329E-2</c:v>
              </c:pt>
              <c:pt idx="82">
                <c:v>8.3333333333333329E-2</c:v>
              </c:pt>
              <c:pt idx="83">
                <c:v>-0.16666666666666666</c:v>
              </c:pt>
              <c:pt idx="84">
                <c:v>0</c:v>
              </c:pt>
              <c:pt idx="85">
                <c:v>0.16666666666666666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2-CE3B-479F-AD8F-50073EA137D5}"/>
            </c:ext>
          </c:extLst>
        </c:ser>
        <c:ser>
          <c:idx val="1"/>
          <c:order val="1"/>
          <c:spPr>
            <a:ln w="19050">
              <a:noFill/>
            </a:ln>
          </c:spPr>
          <c:marker>
            <c:symbol val="x"/>
            <c:size val="5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xVal>
            <c:numLit>
              <c:formatCode>General</c:formatCode>
              <c:ptCount val="1"/>
              <c:pt idx="0">
                <c:v>9.8000000000000007</c:v>
              </c:pt>
            </c:numLit>
          </c:xVal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CE3B-479F-AD8F-50073EA137D5}"/>
            </c:ext>
          </c:extLst>
        </c:ser>
        <c:ser>
          <c:idx val="2"/>
          <c:order val="2"/>
          <c:spPr>
            <a:ln w="25400">
              <a:solidFill>
                <a:srgbClr val="000000"/>
              </a:solidFill>
              <a:prstDash val="solid"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4.5</c:v>
              </c:pt>
              <c:pt idx="1">
                <c:v>5.8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CE3B-479F-AD8F-50073EA137D5}"/>
            </c:ext>
          </c:extLst>
        </c:ser>
        <c:ser>
          <c:idx val="3"/>
          <c:order val="3"/>
          <c:spPr>
            <a:ln w="25400">
              <a:solidFill>
                <a:srgbClr val="000000"/>
              </a:solidFill>
              <a:prstDash val="solid"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7.2</c:v>
              </c:pt>
              <c:pt idx="1">
                <c:v>8.6999999999999993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CE3B-479F-AD8F-50073EA137D5}"/>
            </c:ext>
          </c:extLst>
        </c:ser>
        <c:ser>
          <c:idx val="4"/>
          <c:order val="4"/>
          <c:spPr>
            <a:ln w="25400">
              <a:solidFill>
                <a:srgbClr val="000000"/>
              </a:solidFill>
              <a:prstDash val="solid"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6.5</c:v>
              </c:pt>
              <c:pt idx="1">
                <c:v>6.5</c:v>
              </c:pt>
            </c:numLit>
          </c:xVal>
          <c:yVal>
            <c:numLit>
              <c:formatCode>General</c:formatCode>
              <c:ptCount val="2"/>
              <c:pt idx="0">
                <c:v>-0.5</c:v>
              </c:pt>
              <c:pt idx="1">
                <c:v>0.5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6-CE3B-479F-AD8F-50073EA137D5}"/>
            </c:ext>
          </c:extLst>
        </c:ser>
        <c:ser>
          <c:idx val="5"/>
          <c:order val="5"/>
          <c:tx>
            <c:v>Box</c:v>
          </c:tx>
          <c:spPr>
            <a:ln w="25400">
              <a:solidFill>
                <a:srgbClr val="000000"/>
              </a:solidFill>
              <a:prstDash val="solid"/>
            </a:ln>
            <a:effectLst/>
          </c:spPr>
          <c:marker>
            <c:symbol val="none"/>
          </c:marker>
          <c:xVal>
            <c:numLit>
              <c:formatCode>General</c:formatCode>
              <c:ptCount val="11"/>
              <c:pt idx="0">
                <c:v>5.8</c:v>
              </c:pt>
              <c:pt idx="1">
                <c:v>6.3</c:v>
              </c:pt>
              <c:pt idx="2">
                <c:v>6.5</c:v>
              </c:pt>
              <c:pt idx="3">
                <c:v>6.5</c:v>
              </c:pt>
              <c:pt idx="4">
                <c:v>7.2</c:v>
              </c:pt>
              <c:pt idx="5">
                <c:v>7.2</c:v>
              </c:pt>
              <c:pt idx="6">
                <c:v>6.5</c:v>
              </c:pt>
              <c:pt idx="7">
                <c:v>6.5</c:v>
              </c:pt>
              <c:pt idx="8">
                <c:v>6.3</c:v>
              </c:pt>
              <c:pt idx="9">
                <c:v>5.8</c:v>
              </c:pt>
              <c:pt idx="10">
                <c:v>5.8</c:v>
              </c:pt>
            </c:numLit>
          </c:xVal>
          <c:yVal>
            <c:numLit>
              <c:formatCode>General</c:formatCode>
              <c:ptCount val="11"/>
              <c:pt idx="0">
                <c:v>1</c:v>
              </c:pt>
              <c:pt idx="1">
                <c:v>1</c:v>
              </c:pt>
              <c:pt idx="2">
                <c:v>0.5</c:v>
              </c:pt>
              <c:pt idx="3">
                <c:v>1</c:v>
              </c:pt>
              <c:pt idx="4">
                <c:v>1</c:v>
              </c:pt>
              <c:pt idx="5">
                <c:v>-1</c:v>
              </c:pt>
              <c:pt idx="6">
                <c:v>-1</c:v>
              </c:pt>
              <c:pt idx="7">
                <c:v>-0.5</c:v>
              </c:pt>
              <c:pt idx="8">
                <c:v>-1</c:v>
              </c:pt>
              <c:pt idx="9">
                <c:v>-1</c:v>
              </c:pt>
              <c:pt idx="10">
                <c:v>1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7-CE3B-479F-AD8F-50073EA137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2259120"/>
        <c:axId val="582263056"/>
      </c:scatterChart>
      <c:valAx>
        <c:axId val="5822591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Total CO2 (mEq/L)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82263056"/>
        <c:crossesAt val="-2.5"/>
        <c:crossBetween val="midCat"/>
      </c:valAx>
      <c:valAx>
        <c:axId val="5822630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one"/>
        <c:spPr>
          <a:ln w="25400">
            <a:noFill/>
          </a:ln>
        </c:spPr>
        <c:crossAx val="582259120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Distribution of Cholesterol (mg/dl)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2.8645833333333332E-2"/>
          <c:y val="5.2380952380952382E-2"/>
          <c:w val="0.75"/>
          <c:h val="0.89523809523809528"/>
        </c:manualLayout>
      </c:layout>
      <c:scatterChart>
        <c:scatterStyle val="lineMarker"/>
        <c:varyColors val="0"/>
        <c:ser>
          <c:idx val="0"/>
          <c:order val="0"/>
          <c:tx>
            <c:v>Observed distribution</c:v>
          </c:tx>
          <c:spPr>
            <a:ln w="25400" cap="rnd" cmpd="sng" algn="ctr">
              <a:solidFill>
                <a:srgbClr val="000099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Lit>
              <c:formatCode>General</c:formatCode>
              <c:ptCount val="34"/>
              <c:pt idx="0">
                <c:v>229</c:v>
              </c:pt>
              <c:pt idx="1">
                <c:v>229</c:v>
              </c:pt>
              <c:pt idx="2">
                <c:v>268.27272727272725</c:v>
              </c:pt>
              <c:pt idx="3">
                <c:v>268.27272727272725</c:v>
              </c:pt>
              <c:pt idx="4">
                <c:v>268.27272727272725</c:v>
              </c:pt>
              <c:pt idx="5">
                <c:v>307.54545454545456</c:v>
              </c:pt>
              <c:pt idx="6">
                <c:v>307.54545454545456</c:v>
              </c:pt>
              <c:pt idx="7">
                <c:v>307.54545454545456</c:v>
              </c:pt>
              <c:pt idx="8">
                <c:v>346.81818181818181</c:v>
              </c:pt>
              <c:pt idx="9">
                <c:v>346.81818181818181</c:v>
              </c:pt>
              <c:pt idx="10">
                <c:v>346.81818181818181</c:v>
              </c:pt>
              <c:pt idx="11">
                <c:v>386.09090909090912</c:v>
              </c:pt>
              <c:pt idx="12">
                <c:v>386.09090909090912</c:v>
              </c:pt>
              <c:pt idx="13">
                <c:v>386.09090909090912</c:v>
              </c:pt>
              <c:pt idx="14">
                <c:v>425.36363636363637</c:v>
              </c:pt>
              <c:pt idx="15">
                <c:v>425.36363636363637</c:v>
              </c:pt>
              <c:pt idx="16">
                <c:v>425.36363636363637</c:v>
              </c:pt>
              <c:pt idx="17">
                <c:v>464.63636363636363</c:v>
              </c:pt>
              <c:pt idx="18">
                <c:v>464.63636363636363</c:v>
              </c:pt>
              <c:pt idx="19">
                <c:v>464.63636363636363</c:v>
              </c:pt>
              <c:pt idx="20">
                <c:v>503.90909090909093</c:v>
              </c:pt>
              <c:pt idx="21">
                <c:v>503.90909090909093</c:v>
              </c:pt>
              <c:pt idx="22">
                <c:v>503.90909090909093</c:v>
              </c:pt>
              <c:pt idx="23">
                <c:v>543.18181818181824</c:v>
              </c:pt>
              <c:pt idx="24">
                <c:v>543.18181818181824</c:v>
              </c:pt>
              <c:pt idx="25">
                <c:v>543.18181818181824</c:v>
              </c:pt>
              <c:pt idx="26">
                <c:v>582.4545454545455</c:v>
              </c:pt>
              <c:pt idx="27">
                <c:v>582.4545454545455</c:v>
              </c:pt>
              <c:pt idx="28">
                <c:v>582.4545454545455</c:v>
              </c:pt>
              <c:pt idx="29">
                <c:v>621.72727272727275</c:v>
              </c:pt>
              <c:pt idx="30">
                <c:v>621.72727272727275</c:v>
              </c:pt>
              <c:pt idx="31">
                <c:v>621.72727272727275</c:v>
              </c:pt>
              <c:pt idx="32">
                <c:v>661</c:v>
              </c:pt>
              <c:pt idx="33">
                <c:v>661</c:v>
              </c:pt>
            </c:numLit>
          </c:xVal>
          <c:yVal>
            <c:numLit>
              <c:formatCode>General</c:formatCode>
              <c:ptCount val="34"/>
              <c:pt idx="0">
                <c:v>0</c:v>
              </c:pt>
              <c:pt idx="1">
                <c:v>9</c:v>
              </c:pt>
              <c:pt idx="2">
                <c:v>9</c:v>
              </c:pt>
              <c:pt idx="3">
                <c:v>0</c:v>
              </c:pt>
              <c:pt idx="4">
                <c:v>22</c:v>
              </c:pt>
              <c:pt idx="5">
                <c:v>22</c:v>
              </c:pt>
              <c:pt idx="6">
                <c:v>0</c:v>
              </c:pt>
              <c:pt idx="7">
                <c:v>15</c:v>
              </c:pt>
              <c:pt idx="8">
                <c:v>15</c:v>
              </c:pt>
              <c:pt idx="9">
                <c:v>0</c:v>
              </c:pt>
              <c:pt idx="10">
                <c:v>19</c:v>
              </c:pt>
              <c:pt idx="11">
                <c:v>19</c:v>
              </c:pt>
              <c:pt idx="12">
                <c:v>0</c:v>
              </c:pt>
              <c:pt idx="13">
                <c:v>10</c:v>
              </c:pt>
              <c:pt idx="14">
                <c:v>10</c:v>
              </c:pt>
              <c:pt idx="15">
                <c:v>0</c:v>
              </c:pt>
              <c:pt idx="16">
                <c:v>7</c:v>
              </c:pt>
              <c:pt idx="17">
                <c:v>7</c:v>
              </c:pt>
              <c:pt idx="18">
                <c:v>0</c:v>
              </c:pt>
              <c:pt idx="19">
                <c:v>2</c:v>
              </c:pt>
              <c:pt idx="20">
                <c:v>2</c:v>
              </c:pt>
              <c:pt idx="21">
                <c:v>0</c:v>
              </c:pt>
              <c:pt idx="22">
                <c:v>1</c:v>
              </c:pt>
              <c:pt idx="23">
                <c:v>1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1</c:v>
              </c:pt>
              <c:pt idx="29">
                <c:v>1</c:v>
              </c:pt>
              <c:pt idx="30">
                <c:v>0</c:v>
              </c:pt>
              <c:pt idx="31">
                <c:v>1</c:v>
              </c:pt>
              <c:pt idx="32">
                <c:v>1</c:v>
              </c:pt>
              <c:pt idx="33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2-C0E0-41C0-BD29-A964B460B99A}"/>
            </c:ext>
          </c:extLst>
        </c:ser>
        <c:ser>
          <c:idx val="1"/>
          <c:order val="1"/>
          <c:tx>
            <c:v>Fitted distribution</c:v>
          </c:tx>
          <c:spPr>
            <a:ln w="25400" cap="rnd" cmpd="sng" algn="ctr">
              <a:solidFill>
                <a:srgbClr val="FF00FF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Lit>
              <c:formatCode>General</c:formatCode>
              <c:ptCount val="51"/>
              <c:pt idx="0">
                <c:v>229</c:v>
              </c:pt>
              <c:pt idx="1">
                <c:v>237.64</c:v>
              </c:pt>
              <c:pt idx="2">
                <c:v>246.28</c:v>
              </c:pt>
              <c:pt idx="3">
                <c:v>254.92000000000002</c:v>
              </c:pt>
              <c:pt idx="4">
                <c:v>263.56</c:v>
              </c:pt>
              <c:pt idx="5">
                <c:v>272.2</c:v>
              </c:pt>
              <c:pt idx="6">
                <c:v>280.84000000000003</c:v>
              </c:pt>
              <c:pt idx="7">
                <c:v>289.48</c:v>
              </c:pt>
              <c:pt idx="8">
                <c:v>298.12</c:v>
              </c:pt>
              <c:pt idx="9">
                <c:v>306.76</c:v>
              </c:pt>
              <c:pt idx="10">
                <c:v>315.39999999999998</c:v>
              </c:pt>
              <c:pt idx="11">
                <c:v>324.04000000000002</c:v>
              </c:pt>
              <c:pt idx="12">
                <c:v>332.68</c:v>
              </c:pt>
              <c:pt idx="13">
                <c:v>341.32</c:v>
              </c:pt>
              <c:pt idx="14">
                <c:v>349.96000000000004</c:v>
              </c:pt>
              <c:pt idx="15">
                <c:v>358.6</c:v>
              </c:pt>
              <c:pt idx="16">
                <c:v>367.24</c:v>
              </c:pt>
              <c:pt idx="17">
                <c:v>375.88</c:v>
              </c:pt>
              <c:pt idx="18">
                <c:v>384.52</c:v>
              </c:pt>
              <c:pt idx="19">
                <c:v>393.16</c:v>
              </c:pt>
              <c:pt idx="20">
                <c:v>401.8</c:v>
              </c:pt>
              <c:pt idx="21">
                <c:v>410.44</c:v>
              </c:pt>
              <c:pt idx="22">
                <c:v>419.08000000000004</c:v>
              </c:pt>
              <c:pt idx="23">
                <c:v>427.72</c:v>
              </c:pt>
              <c:pt idx="24">
                <c:v>436.36</c:v>
              </c:pt>
              <c:pt idx="25">
                <c:v>445</c:v>
              </c:pt>
              <c:pt idx="26">
                <c:v>453.64</c:v>
              </c:pt>
              <c:pt idx="27">
                <c:v>462.28000000000003</c:v>
              </c:pt>
              <c:pt idx="28">
                <c:v>470.92</c:v>
              </c:pt>
              <c:pt idx="29">
                <c:v>479.56</c:v>
              </c:pt>
              <c:pt idx="30">
                <c:v>488.20000000000005</c:v>
              </c:pt>
              <c:pt idx="31">
                <c:v>496.84000000000003</c:v>
              </c:pt>
              <c:pt idx="32">
                <c:v>505.48</c:v>
              </c:pt>
              <c:pt idx="33">
                <c:v>514.12</c:v>
              </c:pt>
              <c:pt idx="34">
                <c:v>522.76</c:v>
              </c:pt>
              <c:pt idx="35">
                <c:v>531.4</c:v>
              </c:pt>
              <c:pt idx="36">
                <c:v>540.04</c:v>
              </c:pt>
              <c:pt idx="37">
                <c:v>548.68000000000006</c:v>
              </c:pt>
              <c:pt idx="38">
                <c:v>557.32000000000005</c:v>
              </c:pt>
              <c:pt idx="39">
                <c:v>565.96</c:v>
              </c:pt>
              <c:pt idx="40">
                <c:v>574.6</c:v>
              </c:pt>
              <c:pt idx="41">
                <c:v>583.24</c:v>
              </c:pt>
              <c:pt idx="42">
                <c:v>591.88</c:v>
              </c:pt>
              <c:pt idx="43">
                <c:v>600.52</c:v>
              </c:pt>
              <c:pt idx="44">
                <c:v>609.16000000000008</c:v>
              </c:pt>
              <c:pt idx="45">
                <c:v>617.80000000000007</c:v>
              </c:pt>
              <c:pt idx="46">
                <c:v>626.44000000000005</c:v>
              </c:pt>
              <c:pt idx="47">
                <c:v>635.08000000000004</c:v>
              </c:pt>
              <c:pt idx="48">
                <c:v>643.72</c:v>
              </c:pt>
              <c:pt idx="49">
                <c:v>652.36</c:v>
              </c:pt>
              <c:pt idx="50">
                <c:v>661</c:v>
              </c:pt>
            </c:numLit>
          </c:xVal>
          <c:yVal>
            <c:numLit>
              <c:formatCode>General</c:formatCode>
              <c:ptCount val="51"/>
              <c:pt idx="0">
                <c:v>6.749751928384061</c:v>
              </c:pt>
              <c:pt idx="1">
                <c:v>7.9620533309531458</c:v>
              </c:pt>
              <c:pt idx="2">
                <c:v>9.2760844615371738</c:v>
              </c:pt>
              <c:pt idx="3">
                <c:v>10.673494928187232</c:v>
              </c:pt>
              <c:pt idx="4">
                <c:v>12.12972467762097</c:v>
              </c:pt>
              <c:pt idx="5">
                <c:v>13.614370964235237</c:v>
              </c:pt>
              <c:pt idx="6">
                <c:v>15.091991725424318</c:v>
              </c:pt>
              <c:pt idx="7">
                <c:v>16.523341479558653</c:v>
              </c:pt>
              <c:pt idx="8">
                <c:v>17.866995981524717</c:v>
              </c:pt>
              <c:pt idx="9">
                <c:v>19.081281680889035</c:v>
              </c:pt>
              <c:pt idx="10">
                <c:v>20.12639015010512</c:v>
              </c:pt>
              <c:pt idx="11">
                <c:v>20.966530649203598</c:v>
              </c:pt>
              <c:pt idx="12">
                <c:v>21.571959732266233</c:v>
              </c:pt>
              <c:pt idx="13">
                <c:v>21.920727842599366</c:v>
              </c:pt>
              <c:pt idx="14">
                <c:v>22</c:v>
              </c:pt>
              <c:pt idx="15">
                <c:v>21.806839798314861</c:v>
              </c:pt>
              <c:pt idx="16">
                <c:v>21.348389943657665</c:v>
              </c:pt>
              <c:pt idx="17">
                <c:v>20.641433857115029</c:v>
              </c:pt>
              <c:pt idx="18">
                <c:v>19.711375857949275</c:v>
              </c:pt>
              <c:pt idx="19">
                <c:v>18.590726324650586</c:v>
              </c:pt>
              <c:pt idx="20">
                <c:v>17.317217740454385</c:v>
              </c:pt>
              <c:pt idx="21">
                <c:v>15.931703643356826</c:v>
              </c:pt>
              <c:pt idx="22">
                <c:v>14.476002928817412</c:v>
              </c:pt>
              <c:pt idx="23">
                <c:v>12.990846373823159</c:v>
              </c:pt>
              <c:pt idx="24">
                <c:v>11.514062251197675</c:v>
              </c:pt>
              <c:pt idx="25">
                <c:v>10.079106656437984</c:v>
              </c:pt>
              <c:pt idx="26">
                <c:v>8.7140059110242429</c:v>
              </c:pt>
              <c:pt idx="27">
                <c:v>7.4407378016155894</c:v>
              </c:pt>
              <c:pt idx="28">
                <c:v>6.2750399259835916</c:v>
              </c:pt>
              <c:pt idx="29">
                <c:v>5.2266007611858658</c:v>
              </c:pt>
              <c:pt idx="30">
                <c:v>4.2995648410498557</c:v>
              </c:pt>
              <c:pt idx="31">
                <c:v>3.4932689197399829</c:v>
              </c:pt>
              <c:pt idx="32">
                <c:v>2.8031212161255592</c:v>
              </c:pt>
              <c:pt idx="33">
                <c:v>2.2215396995426571</c:v>
              </c:pt>
              <c:pt idx="34">
                <c:v>1.7388760276745581</c:v>
              </c:pt>
              <c:pt idx="35">
                <c:v>1.3442668951264047</c:v>
              </c:pt>
              <c:pt idx="36">
                <c:v>1.0263718406237772</c:v>
              </c:pt>
              <c:pt idx="37">
                <c:v>0.7739738625702185</c:v>
              </c:pt>
              <c:pt idx="38">
                <c:v>0.57643481423471443</c:v>
              </c:pt>
              <c:pt idx="39">
                <c:v>0.42401034429442003</c:v>
              </c:pt>
              <c:pt idx="40">
                <c:v>0.30803853047209367</c:v>
              </c:pt>
              <c:pt idx="41">
                <c:v>0.22102223966560294</c:v>
              </c:pt>
              <c:pt idx="42">
                <c:v>0.15662794483799478</c:v>
              </c:pt>
              <c:pt idx="43">
                <c:v>0.10962380320298319</c:v>
              </c:pt>
              <c:pt idx="44">
                <c:v>7.5777944762656008E-2</c:v>
              </c:pt>
              <c:pt idx="45">
                <c:v>5.1734841269375297E-2</c:v>
              </c:pt>
              <c:pt idx="46">
                <c:v>3.4883958503344782E-2</c:v>
              </c:pt>
              <c:pt idx="47">
                <c:v>2.3231151819116783E-2</c:v>
              </c:pt>
              <c:pt idx="48">
                <c:v>1.5279813954838592E-2</c:v>
              </c:pt>
              <c:pt idx="49">
                <c:v>9.9258505354296693E-3</c:v>
              </c:pt>
              <c:pt idx="50">
                <c:v>6.3682446248503524E-3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C0E0-41C0-BD29-A964B460B99A}"/>
            </c:ext>
          </c:extLst>
        </c:ser>
        <c:ser>
          <c:idx val="2"/>
          <c:order val="2"/>
          <c:tx>
            <c:v>Reference limits</c:v>
          </c:tx>
          <c:spPr>
            <a:ln w="25400">
              <a:solidFill>
                <a:srgbClr val="0000FF"/>
              </a:solidFill>
              <a:prstDash val="solid"/>
            </a:ln>
            <a:effectLst/>
          </c:spPr>
          <c:marker>
            <c:symbol val="none"/>
          </c:marker>
          <c:dPt>
            <c:idx val="2"/>
            <c:bubble3D val="0"/>
            <c:spPr>
              <a:ln w="25400" cap="rnd" cmpd="sng" algn="ctr">
                <a:noFill/>
                <a:prstDash val="solid"/>
                <a:round/>
              </a:ln>
              <a:effectLst/>
              <a:extLst>
                <a:ext uri="{91240B29-F687-4F45-9708-019B960494DF}">
                  <a14:hiddenLine xmlns:a14="http://schemas.microsoft.com/office/drawing/2010/main" w="25400" cap="rnd" cmpd="sng" algn="ctr">
                    <a:solidFill>
                      <a:srgbClr val="0000FF"/>
                    </a:solidFill>
                    <a:prstDash val="solid"/>
                    <a:round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5-C0E0-41C0-BD29-A964B460B99A}"/>
              </c:ext>
            </c:extLst>
          </c:dPt>
          <c:xVal>
            <c:numLit>
              <c:formatCode>General</c:formatCode>
              <c:ptCount val="4"/>
              <c:pt idx="0">
                <c:v>239.81562708657668</c:v>
              </c:pt>
              <c:pt idx="1">
                <c:v>239.81562708657668</c:v>
              </c:pt>
              <c:pt idx="2">
                <c:v>539.45018726357034</c:v>
              </c:pt>
              <c:pt idx="3">
                <c:v>539.45018726357034</c:v>
              </c:pt>
            </c:numLit>
          </c:xVal>
          <c:yVal>
            <c:numLit>
              <c:formatCode>General</c:formatCode>
              <c:ptCount val="4"/>
              <c:pt idx="0">
                <c:v>0</c:v>
              </c:pt>
              <c:pt idx="1">
                <c:v>22</c:v>
              </c:pt>
              <c:pt idx="2">
                <c:v>0</c:v>
              </c:pt>
              <c:pt idx="3">
                <c:v>22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C0E0-41C0-BD29-A964B460B99A}"/>
            </c:ext>
          </c:extLst>
        </c:ser>
        <c:ser>
          <c:idx val="3"/>
          <c:order val="3"/>
          <c:tx>
            <c:v>90% CI</c:v>
          </c:tx>
          <c:spPr>
            <a:ln w="12700">
              <a:solidFill>
                <a:srgbClr val="333333"/>
              </a:solidFill>
              <a:prstDash val="sysDash"/>
            </a:ln>
          </c:spPr>
          <c:marker>
            <c:symbol val="none"/>
          </c:marker>
          <c:dPt>
            <c:idx val="4"/>
            <c:bubble3D val="0"/>
            <c:spPr>
              <a:ln w="12700" cap="rnd" cmpd="sng" algn="ctr">
                <a:noFill/>
                <a:prstDash val="sysDash"/>
                <a:round/>
              </a:ln>
              <a:effectLst/>
              <a:extLst>
                <a:ext uri="{91240B29-F687-4F45-9708-019B960494DF}">
                  <a14:hiddenLine xmlns:a14="http://schemas.microsoft.com/office/drawing/2010/main" w="12700" cap="rnd" cmpd="sng" algn="ctr">
                    <a:solidFill>
                      <a:srgbClr val="333333"/>
                    </a:solidFill>
                    <a:prstDash val="sysDash"/>
                    <a:round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7-C0E0-41C0-BD29-A964B460B99A}"/>
              </c:ext>
            </c:extLst>
          </c:dPt>
          <c:xVal>
            <c:numLit>
              <c:formatCode>General</c:formatCode>
              <c:ptCount val="8"/>
              <c:pt idx="0">
                <c:v>230.80776106676024</c:v>
              </c:pt>
              <c:pt idx="1">
                <c:v>230.80776106676024</c:v>
              </c:pt>
              <c:pt idx="2">
                <c:v>250.3071218787976</c:v>
              </c:pt>
              <c:pt idx="3">
                <c:v>250.3071218787976</c:v>
              </c:pt>
              <c:pt idx="4">
                <c:v>494.93910911668661</c:v>
              </c:pt>
              <c:pt idx="5">
                <c:v>494.93910911668661</c:v>
              </c:pt>
              <c:pt idx="6">
                <c:v>587.33826852387608</c:v>
              </c:pt>
              <c:pt idx="7">
                <c:v>587.33826852387608</c:v>
              </c:pt>
            </c:numLit>
          </c:xVal>
          <c:yVal>
            <c:numLit>
              <c:formatCode>General</c:formatCode>
              <c:ptCount val="8"/>
              <c:pt idx="0">
                <c:v>0</c:v>
              </c:pt>
              <c:pt idx="1">
                <c:v>22</c:v>
              </c:pt>
              <c:pt idx="2">
                <c:v>22</c:v>
              </c:pt>
              <c:pt idx="3">
                <c:v>0</c:v>
              </c:pt>
              <c:pt idx="4">
                <c:v>0</c:v>
              </c:pt>
              <c:pt idx="5">
                <c:v>22</c:v>
              </c:pt>
              <c:pt idx="6">
                <c:v>22</c:v>
              </c:pt>
              <c:pt idx="7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6-C0E0-41C0-BD29-A964B460B9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1988520"/>
        <c:axId val="761996064"/>
      </c:scatterChart>
      <c:valAx>
        <c:axId val="761988520"/>
        <c:scaling>
          <c:orientation val="minMax"/>
          <c:max val="727"/>
          <c:min val="206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Cholesterol (mg/dl)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61996064"/>
        <c:crosses val="autoZero"/>
        <c:crossBetween val="midCat"/>
      </c:valAx>
      <c:valAx>
        <c:axId val="7619960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Count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61988520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overlay val="0"/>
    </c:legend>
    <c:plotVisOnly val="1"/>
    <c:dispBlanksAs val="gap"/>
    <c:showDLblsOverMax val="0"/>
  </c:chart>
  <c:spPr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QQ-Plot of Cholesterol (mg/dl)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>
              <a:noFill/>
            </a:ln>
            <a:effectLst/>
          </c:spPr>
          <c:marker>
            <c:symbol val="circle"/>
            <c:size val="3"/>
            <c:spPr>
              <a:noFill/>
              <a:ln>
                <a:solidFill>
                  <a:srgbClr val="808080"/>
                </a:solidFill>
                <a:prstDash val="solid"/>
              </a:ln>
            </c:spPr>
          </c:marker>
          <c:trendline>
            <c:spPr>
              <a:ln w="12700">
                <a:solidFill>
                  <a:srgbClr val="FF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Lit>
              <c:formatCode>General</c:formatCode>
              <c:ptCount val="87"/>
              <c:pt idx="0">
                <c:v>229</c:v>
              </c:pt>
              <c:pt idx="1">
                <c:v>245</c:v>
              </c:pt>
              <c:pt idx="2">
                <c:v>248</c:v>
              </c:pt>
              <c:pt idx="3">
                <c:v>249</c:v>
              </c:pt>
              <c:pt idx="4">
                <c:v>253</c:v>
              </c:pt>
              <c:pt idx="5">
                <c:v>259</c:v>
              </c:pt>
              <c:pt idx="6">
                <c:v>259</c:v>
              </c:pt>
              <c:pt idx="7">
                <c:v>261</c:v>
              </c:pt>
              <c:pt idx="8">
                <c:v>268</c:v>
              </c:pt>
              <c:pt idx="9">
                <c:v>270</c:v>
              </c:pt>
              <c:pt idx="10">
                <c:v>279</c:v>
              </c:pt>
              <c:pt idx="11">
                <c:v>279</c:v>
              </c:pt>
              <c:pt idx="12">
                <c:v>279</c:v>
              </c:pt>
              <c:pt idx="13">
                <c:v>280</c:v>
              </c:pt>
              <c:pt idx="14">
                <c:v>280</c:v>
              </c:pt>
              <c:pt idx="15">
                <c:v>280</c:v>
              </c:pt>
              <c:pt idx="16">
                <c:v>282</c:v>
              </c:pt>
              <c:pt idx="17">
                <c:v>284</c:v>
              </c:pt>
              <c:pt idx="18">
                <c:v>285</c:v>
              </c:pt>
              <c:pt idx="19">
                <c:v>285</c:v>
              </c:pt>
              <c:pt idx="20">
                <c:v>286</c:v>
              </c:pt>
              <c:pt idx="21">
                <c:v>287</c:v>
              </c:pt>
              <c:pt idx="22">
                <c:v>288</c:v>
              </c:pt>
              <c:pt idx="23">
                <c:v>289</c:v>
              </c:pt>
              <c:pt idx="24">
                <c:v>291</c:v>
              </c:pt>
              <c:pt idx="25">
                <c:v>292</c:v>
              </c:pt>
              <c:pt idx="26">
                <c:v>293</c:v>
              </c:pt>
              <c:pt idx="27">
                <c:v>294</c:v>
              </c:pt>
              <c:pt idx="28">
                <c:v>297</c:v>
              </c:pt>
              <c:pt idx="29">
                <c:v>306</c:v>
              </c:pt>
              <c:pt idx="30">
                <c:v>307</c:v>
              </c:pt>
              <c:pt idx="31">
                <c:v>310</c:v>
              </c:pt>
              <c:pt idx="32">
                <c:v>311</c:v>
              </c:pt>
              <c:pt idx="33">
                <c:v>313</c:v>
              </c:pt>
              <c:pt idx="34">
                <c:v>313</c:v>
              </c:pt>
              <c:pt idx="35">
                <c:v>315</c:v>
              </c:pt>
              <c:pt idx="36">
                <c:v>315</c:v>
              </c:pt>
              <c:pt idx="37">
                <c:v>327</c:v>
              </c:pt>
              <c:pt idx="38">
                <c:v>327</c:v>
              </c:pt>
              <c:pt idx="39">
                <c:v>327</c:v>
              </c:pt>
              <c:pt idx="40">
                <c:v>330</c:v>
              </c:pt>
              <c:pt idx="41">
                <c:v>335</c:v>
              </c:pt>
              <c:pt idx="42">
                <c:v>335</c:v>
              </c:pt>
              <c:pt idx="43">
                <c:v>338</c:v>
              </c:pt>
              <c:pt idx="44">
                <c:v>342</c:v>
              </c:pt>
              <c:pt idx="45">
                <c:v>346</c:v>
              </c:pt>
              <c:pt idx="46">
                <c:v>348</c:v>
              </c:pt>
              <c:pt idx="47">
                <c:v>348</c:v>
              </c:pt>
              <c:pt idx="48">
                <c:v>349</c:v>
              </c:pt>
              <c:pt idx="49">
                <c:v>349</c:v>
              </c:pt>
              <c:pt idx="50">
                <c:v>349</c:v>
              </c:pt>
              <c:pt idx="51">
                <c:v>351</c:v>
              </c:pt>
              <c:pt idx="52">
                <c:v>353</c:v>
              </c:pt>
              <c:pt idx="53">
                <c:v>355</c:v>
              </c:pt>
              <c:pt idx="54">
                <c:v>358</c:v>
              </c:pt>
              <c:pt idx="55">
                <c:v>362</c:v>
              </c:pt>
              <c:pt idx="56">
                <c:v>364</c:v>
              </c:pt>
              <c:pt idx="57">
                <c:v>365</c:v>
              </c:pt>
              <c:pt idx="58">
                <c:v>367</c:v>
              </c:pt>
              <c:pt idx="59">
                <c:v>370</c:v>
              </c:pt>
              <c:pt idx="60">
                <c:v>374</c:v>
              </c:pt>
              <c:pt idx="61">
                <c:v>377</c:v>
              </c:pt>
              <c:pt idx="62">
                <c:v>379</c:v>
              </c:pt>
              <c:pt idx="63">
                <c:v>380</c:v>
              </c:pt>
              <c:pt idx="64">
                <c:v>381</c:v>
              </c:pt>
              <c:pt idx="65">
                <c:v>388</c:v>
              </c:pt>
              <c:pt idx="66">
                <c:v>396</c:v>
              </c:pt>
              <c:pt idx="67">
                <c:v>398</c:v>
              </c:pt>
              <c:pt idx="68">
                <c:v>401</c:v>
              </c:pt>
              <c:pt idx="69">
                <c:v>405</c:v>
              </c:pt>
              <c:pt idx="70">
                <c:v>410</c:v>
              </c:pt>
              <c:pt idx="71">
                <c:v>412</c:v>
              </c:pt>
              <c:pt idx="72">
                <c:v>415</c:v>
              </c:pt>
              <c:pt idx="73">
                <c:v>419</c:v>
              </c:pt>
              <c:pt idx="74">
                <c:v>419</c:v>
              </c:pt>
              <c:pt idx="75">
                <c:v>438</c:v>
              </c:pt>
              <c:pt idx="76">
                <c:v>442</c:v>
              </c:pt>
              <c:pt idx="77">
                <c:v>443</c:v>
              </c:pt>
              <c:pt idx="78">
                <c:v>445</c:v>
              </c:pt>
              <c:pt idx="79">
                <c:v>448</c:v>
              </c:pt>
              <c:pt idx="80">
                <c:v>452</c:v>
              </c:pt>
              <c:pt idx="81">
                <c:v>458</c:v>
              </c:pt>
              <c:pt idx="82">
                <c:v>473</c:v>
              </c:pt>
              <c:pt idx="83">
                <c:v>483</c:v>
              </c:pt>
              <c:pt idx="84">
                <c:v>539</c:v>
              </c:pt>
              <c:pt idx="85">
                <c:v>597</c:v>
              </c:pt>
              <c:pt idx="86">
                <c:v>661</c:v>
              </c:pt>
            </c:numLit>
          </c:xVal>
          <c:yVal>
            <c:numLit>
              <c:formatCode>General</c:formatCode>
              <c:ptCount val="87"/>
              <c:pt idx="0">
                <c:v>-2.4489672458533276</c:v>
              </c:pt>
              <c:pt idx="1">
                <c:v>-2.0830212826087258</c:v>
              </c:pt>
              <c:pt idx="2">
                <c:v>-1.8795317697667033</c:v>
              </c:pt>
              <c:pt idx="3">
                <c:v>-1.7330062615488429</c:v>
              </c:pt>
              <c:pt idx="4">
                <c:v>-1.6163568038199712</c:v>
              </c:pt>
              <c:pt idx="5">
                <c:v>-1.5182958711477827</c:v>
              </c:pt>
              <c:pt idx="6">
                <c:v>-1.432983809853809</c:v>
              </c:pt>
              <c:pt idx="7">
                <c:v>-1.3569877581830123</c:v>
              </c:pt>
              <c:pt idx="8">
                <c:v>-1.2881098230818395</c:v>
              </c:pt>
              <c:pt idx="9">
                <c:v>-1.2248536344905629</c:v>
              </c:pt>
              <c:pt idx="10">
                <c:v>-1.1661519677414784</c:v>
              </c:pt>
              <c:pt idx="11">
                <c:v>-1.111215398468782</c:v>
              </c:pt>
              <c:pt idx="12">
                <c:v>-1.0594425485673677</c:v>
              </c:pt>
              <c:pt idx="13">
                <c:v>-1.010364025045198</c:v>
              </c:pt>
              <c:pt idx="14">
                <c:v>-0.96360588942493208</c:v>
              </c:pt>
              <c:pt idx="15">
                <c:v>-0.91886499936745059</c:v>
              </c:pt>
              <c:pt idx="16">
                <c:v>-0.87589185983508089</c:v>
              </c:pt>
              <c:pt idx="17">
                <c:v>-0.83447838739500924</c:v>
              </c:pt>
              <c:pt idx="18">
                <c:v>-0.7944489837219052</c:v>
              </c:pt>
              <c:pt idx="19">
                <c:v>-0.75565389502414559</c:v>
              </c:pt>
              <c:pt idx="20">
                <c:v>-0.71796418595820355</c:v>
              </c:pt>
              <c:pt idx="21">
                <c:v>-0.68126787641547226</c:v>
              </c:pt>
              <c:pt idx="22">
                <c:v>-0.64546693066658523</c:v>
              </c:pt>
              <c:pt idx="23">
                <c:v>-0.61047488112387571</c:v>
              </c:pt>
              <c:pt idx="24">
                <c:v>-0.57621493131135404</c:v>
              </c:pt>
              <c:pt idx="25">
                <c:v>-0.54261842532509308</c:v>
              </c:pt>
              <c:pt idx="26">
                <c:v>-0.50962360082863845</c:v>
              </c:pt>
              <c:pt idx="27">
                <c:v>-0.47717456370852018</c:v>
              </c:pt>
              <c:pt idx="28">
                <c:v>-0.44522043766537656</c:v>
              </c:pt>
              <c:pt idx="29">
                <c:v>-0.41371465305055949</c:v>
              </c:pt>
              <c:pt idx="30">
                <c:v>-0.38261434739328182</c:v>
              </c:pt>
              <c:pt idx="31">
                <c:v>-0.3518798561284715</c:v>
              </c:pt>
              <c:pt idx="32">
                <c:v>-0.32147427660366423</c:v>
              </c:pt>
              <c:pt idx="33">
                <c:v>-0.29136309191608428</c:v>
              </c:pt>
              <c:pt idx="34">
                <c:v>-0.26151384379327924</c:v>
              </c:pt>
              <c:pt idx="35">
                <c:v>-0.23189584578660219</c:v>
              </c:pt>
              <c:pt idx="36">
                <c:v>-0.2024799296445278</c:v>
              </c:pt>
              <c:pt idx="37">
                <c:v>-0.17323821898051742</c:v>
              </c:pt>
              <c:pt idx="38">
                <c:v>-0.14414392532783379</c:v>
              </c:pt>
              <c:pt idx="39">
                <c:v>-0.11517116244059228</c:v>
              </c:pt>
              <c:pt idx="40">
                <c:v>-8.6294775300705839E-2</c:v>
              </c:pt>
              <c:pt idx="41">
                <c:v>-5.7490180757267487E-2</c:v>
              </c:pt>
              <c:pt idx="42">
                <c:v>-2.8733217083007002E-2</c:v>
              </c:pt>
              <c:pt idx="43">
                <c:v>0</c:v>
              </c:pt>
              <c:pt idx="44">
                <c:v>2.8733217083007002E-2</c:v>
              </c:pt>
              <c:pt idx="45">
                <c:v>5.7490180757267348E-2</c:v>
              </c:pt>
              <c:pt idx="46">
                <c:v>8.6294775300705978E-2</c:v>
              </c:pt>
              <c:pt idx="47">
                <c:v>0.11517116244059228</c:v>
              </c:pt>
              <c:pt idx="48">
                <c:v>0.14414392532783379</c:v>
              </c:pt>
              <c:pt idx="49">
                <c:v>0.17323821898051742</c:v>
              </c:pt>
              <c:pt idx="50">
                <c:v>0.2024799296445276</c:v>
              </c:pt>
              <c:pt idx="51">
                <c:v>0.23189584578660233</c:v>
              </c:pt>
              <c:pt idx="52">
                <c:v>0.26151384379327924</c:v>
              </c:pt>
              <c:pt idx="53">
                <c:v>0.29136309191608428</c:v>
              </c:pt>
              <c:pt idx="54">
                <c:v>0.32147427660366407</c:v>
              </c:pt>
              <c:pt idx="55">
                <c:v>0.35187985612847134</c:v>
              </c:pt>
              <c:pt idx="56">
                <c:v>0.38261434739328198</c:v>
              </c:pt>
              <c:pt idx="57">
                <c:v>0.41371465305055949</c:v>
              </c:pt>
              <c:pt idx="58">
                <c:v>0.44522043766537656</c:v>
              </c:pt>
              <c:pt idx="59">
                <c:v>0.47717456370852002</c:v>
              </c:pt>
              <c:pt idx="60">
                <c:v>0.50962360082863856</c:v>
              </c:pt>
              <c:pt idx="61">
                <c:v>0.5426184253250933</c:v>
              </c:pt>
              <c:pt idx="62">
                <c:v>0.57621493131135404</c:v>
              </c:pt>
              <c:pt idx="63">
                <c:v>0.61047488112387571</c:v>
              </c:pt>
              <c:pt idx="64">
                <c:v>0.64546693066658478</c:v>
              </c:pt>
              <c:pt idx="65">
                <c:v>0.68126787641547237</c:v>
              </c:pt>
              <c:pt idx="66">
                <c:v>0.71796418595820355</c:v>
              </c:pt>
              <c:pt idx="67">
                <c:v>0.75565389502414559</c:v>
              </c:pt>
              <c:pt idx="68">
                <c:v>0.7944489837219052</c:v>
              </c:pt>
              <c:pt idx="69">
                <c:v>0.83447838739500924</c:v>
              </c:pt>
              <c:pt idx="70">
                <c:v>0.87589185983508044</c:v>
              </c:pt>
              <c:pt idx="71">
                <c:v>0.91886499936745059</c:v>
              </c:pt>
              <c:pt idx="72">
                <c:v>0.96360588942493208</c:v>
              </c:pt>
              <c:pt idx="73">
                <c:v>1.010364025045198</c:v>
              </c:pt>
              <c:pt idx="74">
                <c:v>1.0594425485673675</c:v>
              </c:pt>
              <c:pt idx="75">
                <c:v>1.1112153984687827</c:v>
              </c:pt>
              <c:pt idx="76">
                <c:v>1.1661519677414784</c:v>
              </c:pt>
              <c:pt idx="77">
                <c:v>1.2248536344905629</c:v>
              </c:pt>
              <c:pt idx="78">
                <c:v>1.2881098230818395</c:v>
              </c:pt>
              <c:pt idx="79">
                <c:v>1.3569877581830108</c:v>
              </c:pt>
              <c:pt idx="80">
                <c:v>1.432983809853807</c:v>
              </c:pt>
              <c:pt idx="81">
                <c:v>1.518295871147783</c:v>
              </c:pt>
              <c:pt idx="82">
                <c:v>1.6163568038199712</c:v>
              </c:pt>
              <c:pt idx="83">
                <c:v>1.7330062615488424</c:v>
              </c:pt>
              <c:pt idx="84">
                <c:v>1.8795317697667029</c:v>
              </c:pt>
              <c:pt idx="85">
                <c:v>2.0830212826087267</c:v>
              </c:pt>
              <c:pt idx="86">
                <c:v>2.448967245853328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766E-4413-9928-903DB43913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1994752"/>
        <c:axId val="761996720"/>
      </c:scatterChart>
      <c:valAx>
        <c:axId val="7619947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Cholesterol (mg/dl)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61996720"/>
        <c:crosses val="autoZero"/>
        <c:crossBetween val="midCat"/>
      </c:valAx>
      <c:valAx>
        <c:axId val="76199672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Expected Value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61994752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Distribution of Cholesterol (mg/dl)BoxCox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2.8645833333333332E-2"/>
          <c:y val="5.2380952380952382E-2"/>
          <c:w val="0.75"/>
          <c:h val="0.89523809523809528"/>
        </c:manualLayout>
      </c:layout>
      <c:scatterChart>
        <c:scatterStyle val="lineMarker"/>
        <c:varyColors val="0"/>
        <c:ser>
          <c:idx val="0"/>
          <c:order val="0"/>
          <c:tx>
            <c:v>Observed distribution</c:v>
          </c:tx>
          <c:spPr>
            <a:ln w="25400" cap="rnd" cmpd="sng" algn="ctr">
              <a:solidFill>
                <a:srgbClr val="000099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Lit>
              <c:formatCode>General</c:formatCode>
              <c:ptCount val="25"/>
              <c:pt idx="0">
                <c:v>4.0278029805062436</c:v>
              </c:pt>
              <c:pt idx="1">
                <c:v>4.0278029805062436</c:v>
              </c:pt>
              <c:pt idx="2">
                <c:v>4.2404057262357027</c:v>
              </c:pt>
              <c:pt idx="3">
                <c:v>4.2404057262357027</c:v>
              </c:pt>
              <c:pt idx="4">
                <c:v>4.2404057262357027</c:v>
              </c:pt>
              <c:pt idx="5">
                <c:v>4.4530084719651626</c:v>
              </c:pt>
              <c:pt idx="6">
                <c:v>4.4530084719651626</c:v>
              </c:pt>
              <c:pt idx="7">
                <c:v>4.4530084719651626</c:v>
              </c:pt>
              <c:pt idx="8">
                <c:v>4.6656112176946216</c:v>
              </c:pt>
              <c:pt idx="9">
                <c:v>4.6656112176946216</c:v>
              </c:pt>
              <c:pt idx="10">
                <c:v>4.6656112176946216</c:v>
              </c:pt>
              <c:pt idx="11">
                <c:v>4.8782139634240806</c:v>
              </c:pt>
              <c:pt idx="12">
                <c:v>4.8782139634240806</c:v>
              </c:pt>
              <c:pt idx="13">
                <c:v>4.8782139634240806</c:v>
              </c:pt>
              <c:pt idx="14">
                <c:v>5.0908167091535397</c:v>
              </c:pt>
              <c:pt idx="15">
                <c:v>5.0908167091535397</c:v>
              </c:pt>
              <c:pt idx="16">
                <c:v>5.0908167091535397</c:v>
              </c:pt>
              <c:pt idx="17">
                <c:v>5.3034194548829987</c:v>
              </c:pt>
              <c:pt idx="18">
                <c:v>5.3034194548829987</c:v>
              </c:pt>
              <c:pt idx="19">
                <c:v>5.3034194548829987</c:v>
              </c:pt>
              <c:pt idx="20">
                <c:v>5.5160222006124586</c:v>
              </c:pt>
              <c:pt idx="21">
                <c:v>5.5160222006124586</c:v>
              </c:pt>
              <c:pt idx="22">
                <c:v>5.5160222006124586</c:v>
              </c:pt>
              <c:pt idx="23">
                <c:v>5.7286249463419177</c:v>
              </c:pt>
              <c:pt idx="24">
                <c:v>5.7286249463419177</c:v>
              </c:pt>
            </c:numLit>
          </c:xVal>
          <c:yVal>
            <c:numLit>
              <c:formatCode>General</c:formatCode>
              <c:ptCount val="25"/>
              <c:pt idx="0">
                <c:v>0</c:v>
              </c:pt>
              <c:pt idx="1">
                <c:v>3</c:v>
              </c:pt>
              <c:pt idx="2">
                <c:v>3</c:v>
              </c:pt>
              <c:pt idx="3">
                <c:v>0</c:v>
              </c:pt>
              <c:pt idx="4">
                <c:v>7</c:v>
              </c:pt>
              <c:pt idx="5">
                <c:v>7</c:v>
              </c:pt>
              <c:pt idx="6">
                <c:v>0</c:v>
              </c:pt>
              <c:pt idx="7">
                <c:v>19</c:v>
              </c:pt>
              <c:pt idx="8">
                <c:v>19</c:v>
              </c:pt>
              <c:pt idx="9">
                <c:v>0</c:v>
              </c:pt>
              <c:pt idx="10">
                <c:v>16</c:v>
              </c:pt>
              <c:pt idx="11">
                <c:v>16</c:v>
              </c:pt>
              <c:pt idx="12">
                <c:v>0</c:v>
              </c:pt>
              <c:pt idx="13">
                <c:v>22</c:v>
              </c:pt>
              <c:pt idx="14">
                <c:v>22</c:v>
              </c:pt>
              <c:pt idx="15">
                <c:v>0</c:v>
              </c:pt>
              <c:pt idx="16">
                <c:v>15</c:v>
              </c:pt>
              <c:pt idx="17">
                <c:v>15</c:v>
              </c:pt>
              <c:pt idx="18">
                <c:v>0</c:v>
              </c:pt>
              <c:pt idx="19">
                <c:v>3</c:v>
              </c:pt>
              <c:pt idx="20">
                <c:v>3</c:v>
              </c:pt>
              <c:pt idx="21">
                <c:v>0</c:v>
              </c:pt>
              <c:pt idx="22">
                <c:v>2</c:v>
              </c:pt>
              <c:pt idx="23">
                <c:v>2</c:v>
              </c:pt>
              <c:pt idx="24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37A3-4707-AA69-D06C137B7293}"/>
            </c:ext>
          </c:extLst>
        </c:ser>
        <c:ser>
          <c:idx val="1"/>
          <c:order val="1"/>
          <c:tx>
            <c:v>Fitted distribution</c:v>
          </c:tx>
          <c:spPr>
            <a:ln w="25400" cap="rnd" cmpd="sng" algn="ctr">
              <a:solidFill>
                <a:srgbClr val="FF00FF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Lit>
              <c:formatCode>General</c:formatCode>
              <c:ptCount val="51"/>
              <c:pt idx="0">
                <c:v>4.0278029805062436</c:v>
              </c:pt>
              <c:pt idx="1">
                <c:v>4.0618194198229567</c:v>
              </c:pt>
              <c:pt idx="2">
                <c:v>4.0958358591396706</c:v>
              </c:pt>
              <c:pt idx="3">
                <c:v>4.1298522984563837</c:v>
              </c:pt>
              <c:pt idx="4">
                <c:v>4.1638687377730976</c:v>
              </c:pt>
              <c:pt idx="5">
                <c:v>4.1978851770898107</c:v>
              </c:pt>
              <c:pt idx="6">
                <c:v>4.2319016164065246</c:v>
              </c:pt>
              <c:pt idx="7">
                <c:v>4.2659180557232377</c:v>
              </c:pt>
              <c:pt idx="8">
                <c:v>4.2999344950399516</c:v>
              </c:pt>
              <c:pt idx="9">
                <c:v>4.3339509343566647</c:v>
              </c:pt>
              <c:pt idx="10">
                <c:v>4.3679673736733786</c:v>
              </c:pt>
              <c:pt idx="11">
                <c:v>4.4019838129900917</c:v>
              </c:pt>
              <c:pt idx="12">
                <c:v>4.4360002523068056</c:v>
              </c:pt>
              <c:pt idx="13">
                <c:v>4.4700166916235187</c:v>
              </c:pt>
              <c:pt idx="14">
                <c:v>4.5040331309402326</c:v>
              </c:pt>
              <c:pt idx="15">
                <c:v>4.5380495702569457</c:v>
              </c:pt>
              <c:pt idx="16">
                <c:v>4.5720660095736596</c:v>
              </c:pt>
              <c:pt idx="17">
                <c:v>4.6060824488903727</c:v>
              </c:pt>
              <c:pt idx="18">
                <c:v>4.6400988882070866</c:v>
              </c:pt>
              <c:pt idx="19">
                <c:v>4.6741153275237997</c:v>
              </c:pt>
              <c:pt idx="20">
                <c:v>4.7081317668405136</c:v>
              </c:pt>
              <c:pt idx="21">
                <c:v>4.7421482061572267</c:v>
              </c:pt>
              <c:pt idx="22">
                <c:v>4.7761646454739397</c:v>
              </c:pt>
              <c:pt idx="23">
                <c:v>4.8101810847906536</c:v>
              </c:pt>
              <c:pt idx="24">
                <c:v>4.8441975241073667</c:v>
              </c:pt>
              <c:pt idx="25">
                <c:v>4.8782139634240806</c:v>
              </c:pt>
              <c:pt idx="26">
                <c:v>4.9122304027407937</c:v>
              </c:pt>
              <c:pt idx="27">
                <c:v>4.9462468420575076</c:v>
              </c:pt>
              <c:pt idx="28">
                <c:v>4.9802632813742207</c:v>
              </c:pt>
              <c:pt idx="29">
                <c:v>5.0142797206909346</c:v>
              </c:pt>
              <c:pt idx="30">
                <c:v>5.0482961600076477</c:v>
              </c:pt>
              <c:pt idx="31">
                <c:v>5.0823125993243616</c:v>
              </c:pt>
              <c:pt idx="32">
                <c:v>5.1163290386410747</c:v>
              </c:pt>
              <c:pt idx="33">
                <c:v>5.1503454779577886</c:v>
              </c:pt>
              <c:pt idx="34">
                <c:v>5.1843619172745017</c:v>
              </c:pt>
              <c:pt idx="35">
                <c:v>5.2183783565912156</c:v>
              </c:pt>
              <c:pt idx="36">
                <c:v>5.2523947959079287</c:v>
              </c:pt>
              <c:pt idx="37">
                <c:v>5.2864112352246426</c:v>
              </c:pt>
              <c:pt idx="38">
                <c:v>5.3204276745413557</c:v>
              </c:pt>
              <c:pt idx="39">
                <c:v>5.3544441138580696</c:v>
              </c:pt>
              <c:pt idx="40">
                <c:v>5.3884605531747827</c:v>
              </c:pt>
              <c:pt idx="41">
                <c:v>5.4224769924914966</c:v>
              </c:pt>
              <c:pt idx="42">
                <c:v>5.4564934318082097</c:v>
              </c:pt>
              <c:pt idx="43">
                <c:v>5.4905098711249227</c:v>
              </c:pt>
              <c:pt idx="44">
                <c:v>5.5245263104416367</c:v>
              </c:pt>
              <c:pt idx="45">
                <c:v>5.5585427497583497</c:v>
              </c:pt>
              <c:pt idx="46">
                <c:v>5.5925591890750637</c:v>
              </c:pt>
              <c:pt idx="47">
                <c:v>5.6265756283917767</c:v>
              </c:pt>
              <c:pt idx="48">
                <c:v>5.6605920677084907</c:v>
              </c:pt>
              <c:pt idx="49">
                <c:v>5.6946085070252037</c:v>
              </c:pt>
              <c:pt idx="50">
                <c:v>5.7286249463419177</c:v>
              </c:pt>
            </c:numLit>
          </c:xVal>
          <c:yVal>
            <c:numLit>
              <c:formatCode>General</c:formatCode>
              <c:ptCount val="51"/>
              <c:pt idx="0">
                <c:v>1.2488597493286351</c:v>
              </c:pt>
              <c:pt idx="1">
                <c:v>1.5855110681322617</c:v>
              </c:pt>
              <c:pt idx="2">
                <c:v>1.9921659801816602</c:v>
              </c:pt>
              <c:pt idx="3">
                <c:v>2.4773216190348131</c:v>
              </c:pt>
              <c:pt idx="4">
                <c:v>3.0488769549243062</c:v>
              </c:pt>
              <c:pt idx="5">
                <c:v>3.7136248951461144</c:v>
              </c:pt>
              <c:pt idx="6">
                <c:v>4.4766877487410177</c:v>
              </c:pt>
              <c:pt idx="7">
                <c:v>5.3409216086759299</c:v>
              </c:pt>
              <c:pt idx="8">
                <c:v>6.3063233645534131</c:v>
              </c:pt>
              <c:pt idx="9">
                <c:v>7.3694809424515446</c:v>
              </c:pt>
              <c:pt idx="10">
                <c:v>8.5231120122715165</c:v>
              </c:pt>
              <c:pt idx="11">
                <c:v>9.7557378976384364</c:v>
              </c:pt>
              <c:pt idx="12">
                <c:v>11.051537035936748</c:v>
              </c:pt>
              <c:pt idx="13">
                <c:v>12.39041563156704</c:v>
              </c:pt>
              <c:pt idx="14">
                <c:v>13.748322091464175</c:v>
              </c:pt>
              <c:pt idx="15">
                <c:v>15.097816866799114</c:v>
              </c:pt>
              <c:pt idx="16">
                <c:v>16.408891375756848</c:v>
              </c:pt>
              <c:pt idx="17">
                <c:v>17.650010121686215</c:v>
              </c:pt>
              <c:pt idx="18">
                <c:v>18.789330659497779</c:v>
              </c:pt>
              <c:pt idx="19">
                <c:v>19.796038586829265</c:v>
              </c:pt>
              <c:pt idx="20">
                <c:v>20.641721102903482</c:v>
              </c:pt>
              <c:pt idx="21">
                <c:v>21.30169449713512</c:v>
              </c:pt>
              <c:pt idx="22">
                <c:v>21.756199356709612</c:v>
              </c:pt>
              <c:pt idx="23">
                <c:v>21.991382853117408</c:v>
              </c:pt>
              <c:pt idx="24">
                <c:v>22</c:v>
              </c:pt>
              <c:pt idx="25">
                <c:v>21.781784355718642</c:v>
              </c:pt>
              <c:pt idx="26">
                <c:v>21.343461706780001</c:v>
              </c:pt>
              <c:pt idx="27">
                <c:v>20.698405751671835</c:v>
              </c:pt>
              <c:pt idx="28">
                <c:v>19.865960378094506</c:v>
              </c:pt>
              <c:pt idx="29">
                <c:v>18.87047644927237</c:v>
              </c:pt>
              <c:pt idx="30">
                <c:v>17.740129997150017</c:v>
              </c:pt>
              <c:pt idx="31">
                <c:v>16.505601750900951</c:v>
              </c:pt>
              <c:pt idx="32">
                <c:v>15.198704042106131</c:v>
              </c:pt>
              <c:pt idx="33">
                <c:v>13.851040085265081</c:v>
              </c:pt>
              <c:pt idx="34">
                <c:v>12.492772917725974</c:v>
              </c:pt>
              <c:pt idx="35">
                <c:v>11.151568010151744</c:v>
              </c:pt>
              <c:pt idx="36">
                <c:v>9.8517563097520142</c:v>
              </c:pt>
              <c:pt idx="37">
                <c:v>8.6137451003487513</c:v>
              </c:pt>
              <c:pt idx="38">
                <c:v>7.4536844471491408</c:v>
              </c:pt>
              <c:pt idx="39">
                <c:v>6.3833788701739822</c:v>
              </c:pt>
              <c:pt idx="40">
                <c:v>5.4104186610954237</c:v>
              </c:pt>
              <c:pt idx="41">
                <c:v>4.538493886907303</c:v>
              </c:pt>
              <c:pt idx="42">
                <c:v>3.7678470859445459</c:v>
              </c:pt>
              <c:pt idx="43">
                <c:v>3.095817958527407</c:v>
              </c:pt>
              <c:pt idx="44">
                <c:v>2.5174345781744556</c:v>
              </c:pt>
              <c:pt idx="45">
                <c:v>2.0260100852678105</c:v>
              </c:pt>
              <c:pt idx="46">
                <c:v>1.6137105729358026</c:v>
              </c:pt>
              <c:pt idx="47">
                <c:v>1.2720679712747898</c:v>
              </c:pt>
              <c:pt idx="48">
                <c:v>0.9924202632275021</c:v>
              </c:pt>
              <c:pt idx="49">
                <c:v>0.76626953631477401</c:v>
              </c:pt>
              <c:pt idx="50">
                <c:v>0.58555558691504128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37A3-4707-AA69-D06C137B7293}"/>
            </c:ext>
          </c:extLst>
        </c:ser>
        <c:ser>
          <c:idx val="2"/>
          <c:order val="2"/>
          <c:tx>
            <c:v>Reference limits</c:v>
          </c:tx>
          <c:spPr>
            <a:ln w="25400">
              <a:solidFill>
                <a:srgbClr val="0000FF"/>
              </a:solidFill>
              <a:prstDash val="solid"/>
            </a:ln>
            <a:effectLst/>
          </c:spPr>
          <c:marker>
            <c:symbol val="none"/>
          </c:marker>
          <c:dPt>
            <c:idx val="2"/>
            <c:bubble3D val="0"/>
            <c:spPr>
              <a:ln w="25400" cap="rnd" cmpd="sng" algn="ctr">
                <a:noFill/>
                <a:prstDash val="solid"/>
                <a:round/>
              </a:ln>
              <a:effectLst/>
              <a:extLst>
                <a:ext uri="{91240B29-F687-4F45-9708-019B960494DF}">
                  <a14:hiddenLine xmlns:a14="http://schemas.microsoft.com/office/drawing/2010/main" w="25400" cap="rnd" cmpd="sng" algn="ctr">
                    <a:solidFill>
                      <a:srgbClr val="0000FF"/>
                    </a:solidFill>
                    <a:prstDash val="solid"/>
                    <a:round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7-37A3-4707-AA69-D06C137B7293}"/>
              </c:ext>
            </c:extLst>
          </c:dPt>
          <c:xVal>
            <c:numLit>
              <c:formatCode>General</c:formatCode>
              <c:ptCount val="4"/>
              <c:pt idx="0">
                <c:v>4.1539910135882563</c:v>
              </c:pt>
              <c:pt idx="1">
                <c:v>4.1539910135882563</c:v>
              </c:pt>
              <c:pt idx="2">
                <c:v>5.4937180628774271</c:v>
              </c:pt>
              <c:pt idx="3">
                <c:v>5.4937180628774271</c:v>
              </c:pt>
            </c:numLit>
          </c:xVal>
          <c:yVal>
            <c:numLit>
              <c:formatCode>General</c:formatCode>
              <c:ptCount val="4"/>
              <c:pt idx="0">
                <c:v>0</c:v>
              </c:pt>
              <c:pt idx="1">
                <c:v>22</c:v>
              </c:pt>
              <c:pt idx="2">
                <c:v>0</c:v>
              </c:pt>
              <c:pt idx="3">
                <c:v>22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6-37A3-4707-AA69-D06C137B7293}"/>
            </c:ext>
          </c:extLst>
        </c:ser>
        <c:ser>
          <c:idx val="3"/>
          <c:order val="3"/>
          <c:tx>
            <c:v>90% CI</c:v>
          </c:tx>
          <c:spPr>
            <a:ln w="12700">
              <a:solidFill>
                <a:srgbClr val="333333"/>
              </a:solidFill>
              <a:prstDash val="sysDash"/>
            </a:ln>
          </c:spPr>
          <c:marker>
            <c:symbol val="none"/>
          </c:marker>
          <c:dPt>
            <c:idx val="4"/>
            <c:bubble3D val="0"/>
            <c:spPr>
              <a:ln w="12700" cap="rnd" cmpd="sng" algn="ctr">
                <a:noFill/>
                <a:prstDash val="sysDash"/>
                <a:round/>
              </a:ln>
              <a:effectLst/>
              <a:extLst>
                <a:ext uri="{91240B29-F687-4F45-9708-019B960494DF}">
                  <a14:hiddenLine xmlns:a14="http://schemas.microsoft.com/office/drawing/2010/main" w="12700" cap="rnd" cmpd="sng" algn="ctr">
                    <a:solidFill>
                      <a:srgbClr val="333333"/>
                    </a:solidFill>
                    <a:prstDash val="sysDash"/>
                    <a:round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9-37A3-4707-AA69-D06C137B7293}"/>
              </c:ext>
            </c:extLst>
          </c:dPt>
          <c:xVal>
            <c:numLit>
              <c:formatCode>General</c:formatCode>
              <c:ptCount val="8"/>
              <c:pt idx="0">
                <c:v>4.0502142034111976</c:v>
              </c:pt>
              <c:pt idx="1">
                <c:v>4.0502142034111976</c:v>
              </c:pt>
              <c:pt idx="2">
                <c:v>4.2609931581289908</c:v>
              </c:pt>
              <c:pt idx="3">
                <c:v>4.2609931581289908</c:v>
              </c:pt>
              <c:pt idx="4">
                <c:v>5.3877787450381014</c:v>
              </c:pt>
              <c:pt idx="5">
                <c:v>5.3877787450381014</c:v>
              </c:pt>
              <c:pt idx="6">
                <c:v>5.5943661895595378</c:v>
              </c:pt>
              <c:pt idx="7">
                <c:v>5.5943661895595378</c:v>
              </c:pt>
            </c:numLit>
          </c:xVal>
          <c:yVal>
            <c:numLit>
              <c:formatCode>General</c:formatCode>
              <c:ptCount val="8"/>
              <c:pt idx="0">
                <c:v>0</c:v>
              </c:pt>
              <c:pt idx="1">
                <c:v>22</c:v>
              </c:pt>
              <c:pt idx="2">
                <c:v>22</c:v>
              </c:pt>
              <c:pt idx="3">
                <c:v>0</c:v>
              </c:pt>
              <c:pt idx="4">
                <c:v>0</c:v>
              </c:pt>
              <c:pt idx="5">
                <c:v>22</c:v>
              </c:pt>
              <c:pt idx="6">
                <c:v>22</c:v>
              </c:pt>
              <c:pt idx="7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8-37A3-4707-AA69-D06C137B72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1990488"/>
        <c:axId val="761990816"/>
      </c:scatterChart>
      <c:valAx>
        <c:axId val="761990488"/>
        <c:scaling>
          <c:orientation val="minMax"/>
          <c:max val="6"/>
          <c:min val="3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Cholesterol (mg/dl)BoxCox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61990816"/>
        <c:crosses val="autoZero"/>
        <c:crossBetween val="midCat"/>
      </c:valAx>
      <c:valAx>
        <c:axId val="7619908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Count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61990488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overlay val="0"/>
    </c:legend>
    <c:plotVisOnly val="1"/>
    <c:dispBlanksAs val="gap"/>
    <c:showDLblsOverMax val="0"/>
  </c:chart>
  <c:spPr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QQ-Plot of Cholesterol (mg/dl)BoxCox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>
              <a:noFill/>
            </a:ln>
            <a:effectLst/>
          </c:spPr>
          <c:marker>
            <c:symbol val="circle"/>
            <c:size val="3"/>
            <c:spPr>
              <a:noFill/>
              <a:ln>
                <a:solidFill>
                  <a:srgbClr val="808080"/>
                </a:solidFill>
                <a:prstDash val="solid"/>
              </a:ln>
            </c:spPr>
          </c:marker>
          <c:trendline>
            <c:spPr>
              <a:ln w="12700">
                <a:solidFill>
                  <a:srgbClr val="FF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Lit>
              <c:formatCode>General</c:formatCode>
              <c:ptCount val="87"/>
              <c:pt idx="0">
                <c:v>4.0278029805062436</c:v>
              </c:pt>
              <c:pt idx="1">
                <c:v>4.2085225901110803</c:v>
              </c:pt>
              <c:pt idx="2">
                <c:v>4.2385739344908808</c:v>
              </c:pt>
              <c:pt idx="3">
                <c:v>4.2483629527445874</c:v>
              </c:pt>
              <c:pt idx="4">
                <c:v>4.2864443905045881</c:v>
              </c:pt>
              <c:pt idx="5">
                <c:v>4.3405851886799889</c:v>
              </c:pt>
              <c:pt idx="6">
                <c:v>4.3405851886799889</c:v>
              </c:pt>
              <c:pt idx="7">
                <c:v>4.3579007970581509</c:v>
              </c:pt>
              <c:pt idx="8">
                <c:v>4.4158974504354473</c:v>
              </c:pt>
              <c:pt idx="9">
                <c:v>4.4317730441748093</c:v>
              </c:pt>
              <c:pt idx="10">
                <c:v>4.4997857428404391</c:v>
              </c:pt>
              <c:pt idx="11">
                <c:v>4.4997857428404391</c:v>
              </c:pt>
              <c:pt idx="12">
                <c:v>4.4997857428404391</c:v>
              </c:pt>
              <c:pt idx="13">
                <c:v>4.5070198715339433</c:v>
              </c:pt>
              <c:pt idx="14">
                <c:v>4.5070198715339433</c:v>
              </c:pt>
              <c:pt idx="15">
                <c:v>4.5070198715339433</c:v>
              </c:pt>
              <c:pt idx="16">
                <c:v>4.5213072360231319</c:v>
              </c:pt>
              <c:pt idx="17">
                <c:v>4.5353599222419234</c:v>
              </c:pt>
              <c:pt idx="18">
                <c:v>4.5423006152896335</c:v>
              </c:pt>
              <c:pt idx="19">
                <c:v>4.5423006152896335</c:v>
              </c:pt>
              <c:pt idx="20">
                <c:v>4.5491854191596328</c:v>
              </c:pt>
              <c:pt idx="21">
                <c:v>4.5560152152539137</c:v>
              </c:pt>
              <c:pt idx="22">
                <c:v>4.5627908643764812</c:v>
              </c:pt>
              <c:pt idx="23">
                <c:v>4.5695132073688631</c:v>
              </c:pt>
              <c:pt idx="24">
                <c:v>4.5828012421607385</c:v>
              </c:pt>
              <c:pt idx="25">
                <c:v>4.5893685212168025</c:v>
              </c:pt>
              <c:pt idx="26">
                <c:v>4.5958856697664281</c:v>
              </c:pt>
              <c:pt idx="27">
                <c:v>4.6023534375584445</c:v>
              </c:pt>
              <c:pt idx="28">
                <c:v>4.621467707436417</c:v>
              </c:pt>
              <c:pt idx="29">
                <c:v>4.6763665482532755</c:v>
              </c:pt>
              <c:pt idx="30">
                <c:v>4.6822536448725254</c:v>
              </c:pt>
              <c:pt idx="31">
                <c:v>4.6996745202733177</c:v>
              </c:pt>
              <c:pt idx="32">
                <c:v>4.7054031193360712</c:v>
              </c:pt>
              <c:pt idx="33">
                <c:v>4.7167458700653704</c:v>
              </c:pt>
              <c:pt idx="34">
                <c:v>4.7167458700653704</c:v>
              </c:pt>
              <c:pt idx="35">
                <c:v>4.7279393262592908</c:v>
              </c:pt>
              <c:pt idx="36">
                <c:v>4.7279393262592908</c:v>
              </c:pt>
              <c:pt idx="37">
                <c:v>4.7921695869939454</c:v>
              </c:pt>
              <c:pt idx="38">
                <c:v>4.7921695869939454</c:v>
              </c:pt>
              <c:pt idx="39">
                <c:v>4.7921695869939454</c:v>
              </c:pt>
              <c:pt idx="40">
                <c:v>4.8074955159293431</c:v>
              </c:pt>
              <c:pt idx="41">
                <c:v>4.8324388132803682</c:v>
              </c:pt>
              <c:pt idx="42">
                <c:v>4.8324388132803682</c:v>
              </c:pt>
              <c:pt idx="43">
                <c:v>4.8470598523956969</c:v>
              </c:pt>
              <c:pt idx="44">
                <c:v>4.8661700565935071</c:v>
              </c:pt>
              <c:pt idx="45">
                <c:v>4.8848583620408244</c:v>
              </c:pt>
              <c:pt idx="46">
                <c:v>4.8940499723023825</c:v>
              </c:pt>
              <c:pt idx="47">
                <c:v>4.8940499723023825</c:v>
              </c:pt>
              <c:pt idx="48">
                <c:v>4.8986085905081937</c:v>
              </c:pt>
              <c:pt idx="49">
                <c:v>4.8986085905081937</c:v>
              </c:pt>
              <c:pt idx="50">
                <c:v>4.8986085905081937</c:v>
              </c:pt>
              <c:pt idx="51">
                <c:v>4.9076527602887294</c:v>
              </c:pt>
              <c:pt idx="52">
                <c:v>4.9166012032947153</c:v>
              </c:pt>
              <c:pt idx="53">
                <c:v>4.9254558990460886</c:v>
              </c:pt>
              <c:pt idx="54">
                <c:v>4.9385663484536204</c:v>
              </c:pt>
              <c:pt idx="55">
                <c:v>4.9557362623958365</c:v>
              </c:pt>
              <c:pt idx="56">
                <c:v>4.9641920253110712</c:v>
              </c:pt>
              <c:pt idx="57">
                <c:v>4.968388349362229</c:v>
              </c:pt>
              <c:pt idx="58">
                <c:v>4.9767189067244315</c:v>
              </c:pt>
              <c:pt idx="59">
                <c:v>4.9890624999645325</c:v>
              </c:pt>
              <c:pt idx="60">
                <c:v>5.0052444983461157</c:v>
              </c:pt>
              <c:pt idx="61">
                <c:v>5.0171803393473509</c:v>
              </c:pt>
              <c:pt idx="62">
                <c:v>5.0250446598765626</c:v>
              </c:pt>
              <c:pt idx="63">
                <c:v>5.0289494588962285</c:v>
              </c:pt>
              <c:pt idx="64">
                <c:v>5.0328362386977261</c:v>
              </c:pt>
              <c:pt idx="65">
                <c:v>5.0595526116958585</c:v>
              </c:pt>
              <c:pt idx="66">
                <c:v>5.0890817284082068</c:v>
              </c:pt>
              <c:pt idx="67">
                <c:v>5.0963047813196054</c:v>
              </c:pt>
              <c:pt idx="68">
                <c:v>5.1070242879526475</c:v>
              </c:pt>
              <c:pt idx="69">
                <c:v>5.1211074839072621</c:v>
              </c:pt>
              <c:pt idx="70">
                <c:v>5.1383857381944376</c:v>
              </c:pt>
              <c:pt idx="71">
                <c:v>5.1451986826450167</c:v>
              </c:pt>
              <c:pt idx="72">
                <c:v>5.1553155027421385</c:v>
              </c:pt>
              <c:pt idx="73">
                <c:v>5.1686175722049965</c:v>
              </c:pt>
              <c:pt idx="74">
                <c:v>5.1686175722049965</c:v>
              </c:pt>
              <c:pt idx="75">
                <c:v>5.2290703358992241</c:v>
              </c:pt>
              <c:pt idx="76">
                <c:v>5.2412595963108739</c:v>
              </c:pt>
              <c:pt idx="77">
                <c:v>5.2442793690774119</c:v>
              </c:pt>
              <c:pt idx="78">
                <c:v>5.2502864102779068</c:v>
              </c:pt>
              <c:pt idx="79">
                <c:v>5.2592168515776008</c:v>
              </c:pt>
              <c:pt idx="80">
                <c:v>5.2709776587097501</c:v>
              </c:pt>
              <c:pt idx="81">
                <c:v>5.2883143127538563</c:v>
              </c:pt>
              <c:pt idx="82">
                <c:v>5.3301441420592113</c:v>
              </c:pt>
              <c:pt idx="83">
                <c:v>5.3569094871413689</c:v>
              </c:pt>
              <c:pt idx="84">
                <c:v>5.4927114610871373</c:v>
              </c:pt>
              <c:pt idx="85">
                <c:v>5.6132698061291872</c:v>
              </c:pt>
              <c:pt idx="86">
                <c:v>5.7286249463419177</c:v>
              </c:pt>
            </c:numLit>
          </c:xVal>
          <c:yVal>
            <c:numLit>
              <c:formatCode>General</c:formatCode>
              <c:ptCount val="87"/>
              <c:pt idx="0">
                <c:v>-2.4489672458533276</c:v>
              </c:pt>
              <c:pt idx="1">
                <c:v>-2.0830212826087258</c:v>
              </c:pt>
              <c:pt idx="2">
                <c:v>-1.8795317697667033</c:v>
              </c:pt>
              <c:pt idx="3">
                <c:v>-1.7330062615488429</c:v>
              </c:pt>
              <c:pt idx="4">
                <c:v>-1.6163568038199712</c:v>
              </c:pt>
              <c:pt idx="5">
                <c:v>-1.5182958711477827</c:v>
              </c:pt>
              <c:pt idx="6">
                <c:v>-1.432983809853809</c:v>
              </c:pt>
              <c:pt idx="7">
                <c:v>-1.3569877581830123</c:v>
              </c:pt>
              <c:pt idx="8">
                <c:v>-1.2881098230818395</c:v>
              </c:pt>
              <c:pt idx="9">
                <c:v>-1.2248536344905629</c:v>
              </c:pt>
              <c:pt idx="10">
                <c:v>-1.1661519677414784</c:v>
              </c:pt>
              <c:pt idx="11">
                <c:v>-1.111215398468782</c:v>
              </c:pt>
              <c:pt idx="12">
                <c:v>-1.0594425485673677</c:v>
              </c:pt>
              <c:pt idx="13">
                <c:v>-1.010364025045198</c:v>
              </c:pt>
              <c:pt idx="14">
                <c:v>-0.96360588942493208</c:v>
              </c:pt>
              <c:pt idx="15">
                <c:v>-0.91886499936745059</c:v>
              </c:pt>
              <c:pt idx="16">
                <c:v>-0.87589185983508089</c:v>
              </c:pt>
              <c:pt idx="17">
                <c:v>-0.83447838739500924</c:v>
              </c:pt>
              <c:pt idx="18">
                <c:v>-0.7944489837219052</c:v>
              </c:pt>
              <c:pt idx="19">
                <c:v>-0.75565389502414559</c:v>
              </c:pt>
              <c:pt idx="20">
                <c:v>-0.71796418595820355</c:v>
              </c:pt>
              <c:pt idx="21">
                <c:v>-0.68126787641547226</c:v>
              </c:pt>
              <c:pt idx="22">
                <c:v>-0.64546693066658523</c:v>
              </c:pt>
              <c:pt idx="23">
                <c:v>-0.61047488112387571</c:v>
              </c:pt>
              <c:pt idx="24">
                <c:v>-0.57621493131135404</c:v>
              </c:pt>
              <c:pt idx="25">
                <c:v>-0.54261842532509308</c:v>
              </c:pt>
              <c:pt idx="26">
                <c:v>-0.50962360082863845</c:v>
              </c:pt>
              <c:pt idx="27">
                <c:v>-0.47717456370852018</c:v>
              </c:pt>
              <c:pt idx="28">
                <c:v>-0.44522043766537656</c:v>
              </c:pt>
              <c:pt idx="29">
                <c:v>-0.41371465305055949</c:v>
              </c:pt>
              <c:pt idx="30">
                <c:v>-0.38261434739328182</c:v>
              </c:pt>
              <c:pt idx="31">
                <c:v>-0.3518798561284715</c:v>
              </c:pt>
              <c:pt idx="32">
                <c:v>-0.32147427660366423</c:v>
              </c:pt>
              <c:pt idx="33">
                <c:v>-0.29136309191608428</c:v>
              </c:pt>
              <c:pt idx="34">
                <c:v>-0.26151384379327924</c:v>
              </c:pt>
              <c:pt idx="35">
                <c:v>-0.23189584578660219</c:v>
              </c:pt>
              <c:pt idx="36">
                <c:v>-0.2024799296445278</c:v>
              </c:pt>
              <c:pt idx="37">
                <c:v>-0.17323821898051742</c:v>
              </c:pt>
              <c:pt idx="38">
                <c:v>-0.14414392532783379</c:v>
              </c:pt>
              <c:pt idx="39">
                <c:v>-0.11517116244059228</c:v>
              </c:pt>
              <c:pt idx="40">
                <c:v>-8.6294775300705839E-2</c:v>
              </c:pt>
              <c:pt idx="41">
                <c:v>-5.7490180757267487E-2</c:v>
              </c:pt>
              <c:pt idx="42">
                <c:v>-2.8733217083007002E-2</c:v>
              </c:pt>
              <c:pt idx="43">
                <c:v>0</c:v>
              </c:pt>
              <c:pt idx="44">
                <c:v>2.8733217083007002E-2</c:v>
              </c:pt>
              <c:pt idx="45">
                <c:v>5.7490180757267348E-2</c:v>
              </c:pt>
              <c:pt idx="46">
                <c:v>8.6294775300705978E-2</c:v>
              </c:pt>
              <c:pt idx="47">
                <c:v>0.11517116244059228</c:v>
              </c:pt>
              <c:pt idx="48">
                <c:v>0.14414392532783379</c:v>
              </c:pt>
              <c:pt idx="49">
                <c:v>0.17323821898051742</c:v>
              </c:pt>
              <c:pt idx="50">
                <c:v>0.2024799296445276</c:v>
              </c:pt>
              <c:pt idx="51">
                <c:v>0.23189584578660233</c:v>
              </c:pt>
              <c:pt idx="52">
                <c:v>0.26151384379327924</c:v>
              </c:pt>
              <c:pt idx="53">
                <c:v>0.29136309191608428</c:v>
              </c:pt>
              <c:pt idx="54">
                <c:v>0.32147427660366407</c:v>
              </c:pt>
              <c:pt idx="55">
                <c:v>0.35187985612847134</c:v>
              </c:pt>
              <c:pt idx="56">
                <c:v>0.38261434739328198</c:v>
              </c:pt>
              <c:pt idx="57">
                <c:v>0.41371465305055949</c:v>
              </c:pt>
              <c:pt idx="58">
                <c:v>0.44522043766537656</c:v>
              </c:pt>
              <c:pt idx="59">
                <c:v>0.47717456370852002</c:v>
              </c:pt>
              <c:pt idx="60">
                <c:v>0.50962360082863856</c:v>
              </c:pt>
              <c:pt idx="61">
                <c:v>0.5426184253250933</c:v>
              </c:pt>
              <c:pt idx="62">
                <c:v>0.57621493131135404</c:v>
              </c:pt>
              <c:pt idx="63">
                <c:v>0.61047488112387571</c:v>
              </c:pt>
              <c:pt idx="64">
                <c:v>0.64546693066658478</c:v>
              </c:pt>
              <c:pt idx="65">
                <c:v>0.68126787641547237</c:v>
              </c:pt>
              <c:pt idx="66">
                <c:v>0.71796418595820355</c:v>
              </c:pt>
              <c:pt idx="67">
                <c:v>0.75565389502414559</c:v>
              </c:pt>
              <c:pt idx="68">
                <c:v>0.7944489837219052</c:v>
              </c:pt>
              <c:pt idx="69">
                <c:v>0.83447838739500924</c:v>
              </c:pt>
              <c:pt idx="70">
                <c:v>0.87589185983508044</c:v>
              </c:pt>
              <c:pt idx="71">
                <c:v>0.91886499936745059</c:v>
              </c:pt>
              <c:pt idx="72">
                <c:v>0.96360588942493208</c:v>
              </c:pt>
              <c:pt idx="73">
                <c:v>1.010364025045198</c:v>
              </c:pt>
              <c:pt idx="74">
                <c:v>1.0594425485673675</c:v>
              </c:pt>
              <c:pt idx="75">
                <c:v>1.1112153984687827</c:v>
              </c:pt>
              <c:pt idx="76">
                <c:v>1.1661519677414784</c:v>
              </c:pt>
              <c:pt idx="77">
                <c:v>1.2248536344905629</c:v>
              </c:pt>
              <c:pt idx="78">
                <c:v>1.2881098230818395</c:v>
              </c:pt>
              <c:pt idx="79">
                <c:v>1.3569877581830108</c:v>
              </c:pt>
              <c:pt idx="80">
                <c:v>1.432983809853807</c:v>
              </c:pt>
              <c:pt idx="81">
                <c:v>1.518295871147783</c:v>
              </c:pt>
              <c:pt idx="82">
                <c:v>1.6163568038199712</c:v>
              </c:pt>
              <c:pt idx="83">
                <c:v>1.7330062615488424</c:v>
              </c:pt>
              <c:pt idx="84">
                <c:v>1.8795317697667029</c:v>
              </c:pt>
              <c:pt idx="85">
                <c:v>2.0830212826087267</c:v>
              </c:pt>
              <c:pt idx="86">
                <c:v>2.448967245853328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AEA4-4041-B45B-E603B69EFC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3016688"/>
        <c:axId val="753024560"/>
      </c:scatterChart>
      <c:valAx>
        <c:axId val="7530166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Cholesterol (mg/dl)BoxCox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53024560"/>
        <c:crosses val="autoZero"/>
        <c:crossBetween val="midCat"/>
      </c:valAx>
      <c:valAx>
        <c:axId val="75302456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Expected Value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53016688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969696"/>
                </a:solidFill>
                <a:prstDash val="solid"/>
              </a:ln>
            </c:spPr>
          </c:marker>
          <c:xVal>
            <c:numLit>
              <c:formatCode>General</c:formatCode>
              <c:ptCount val="80"/>
              <c:pt idx="0">
                <c:v>7</c:v>
              </c:pt>
              <c:pt idx="1">
                <c:v>13</c:v>
              </c:pt>
              <c:pt idx="2">
                <c:v>14</c:v>
              </c:pt>
              <c:pt idx="3">
                <c:v>15</c:v>
              </c:pt>
              <c:pt idx="4">
                <c:v>17</c:v>
              </c:pt>
              <c:pt idx="5">
                <c:v>18</c:v>
              </c:pt>
              <c:pt idx="6">
                <c:v>18</c:v>
              </c:pt>
              <c:pt idx="7">
                <c:v>19</c:v>
              </c:pt>
              <c:pt idx="8">
                <c:v>19</c:v>
              </c:pt>
              <c:pt idx="9">
                <c:v>20</c:v>
              </c:pt>
              <c:pt idx="10">
                <c:v>20</c:v>
              </c:pt>
              <c:pt idx="11">
                <c:v>21</c:v>
              </c:pt>
              <c:pt idx="12">
                <c:v>21</c:v>
              </c:pt>
              <c:pt idx="13">
                <c:v>21</c:v>
              </c:pt>
              <c:pt idx="14">
                <c:v>24</c:v>
              </c:pt>
              <c:pt idx="15">
                <c:v>24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26</c:v>
              </c:pt>
              <c:pt idx="20">
                <c:v>27</c:v>
              </c:pt>
              <c:pt idx="21">
                <c:v>28</c:v>
              </c:pt>
              <c:pt idx="22">
                <c:v>28</c:v>
              </c:pt>
              <c:pt idx="23">
                <c:v>28</c:v>
              </c:pt>
              <c:pt idx="24">
                <c:v>28</c:v>
              </c:pt>
              <c:pt idx="25">
                <c:v>29</c:v>
              </c:pt>
              <c:pt idx="26">
                <c:v>29</c:v>
              </c:pt>
              <c:pt idx="27">
                <c:v>29</c:v>
              </c:pt>
              <c:pt idx="28">
                <c:v>29</c:v>
              </c:pt>
              <c:pt idx="29">
                <c:v>30</c:v>
              </c:pt>
              <c:pt idx="30">
                <c:v>30</c:v>
              </c:pt>
              <c:pt idx="31">
                <c:v>30</c:v>
              </c:pt>
              <c:pt idx="32">
                <c:v>30</c:v>
              </c:pt>
              <c:pt idx="33">
                <c:v>30</c:v>
              </c:pt>
              <c:pt idx="34">
                <c:v>31</c:v>
              </c:pt>
              <c:pt idx="35">
                <c:v>31</c:v>
              </c:pt>
              <c:pt idx="36">
                <c:v>31</c:v>
              </c:pt>
              <c:pt idx="37">
                <c:v>31</c:v>
              </c:pt>
              <c:pt idx="38">
                <c:v>32</c:v>
              </c:pt>
              <c:pt idx="39">
                <c:v>33</c:v>
              </c:pt>
              <c:pt idx="40">
                <c:v>33</c:v>
              </c:pt>
              <c:pt idx="41">
                <c:v>34</c:v>
              </c:pt>
              <c:pt idx="42">
                <c:v>34</c:v>
              </c:pt>
              <c:pt idx="43">
                <c:v>34</c:v>
              </c:pt>
              <c:pt idx="44">
                <c:v>34</c:v>
              </c:pt>
              <c:pt idx="45">
                <c:v>35</c:v>
              </c:pt>
              <c:pt idx="46">
                <c:v>35</c:v>
              </c:pt>
              <c:pt idx="47">
                <c:v>35</c:v>
              </c:pt>
              <c:pt idx="48">
                <c:v>35</c:v>
              </c:pt>
              <c:pt idx="49">
                <c:v>36</c:v>
              </c:pt>
              <c:pt idx="50">
                <c:v>37</c:v>
              </c:pt>
              <c:pt idx="51">
                <c:v>37</c:v>
              </c:pt>
              <c:pt idx="52">
                <c:v>37</c:v>
              </c:pt>
              <c:pt idx="53">
                <c:v>39</c:v>
              </c:pt>
              <c:pt idx="54">
                <c:v>39</c:v>
              </c:pt>
              <c:pt idx="55">
                <c:v>39</c:v>
              </c:pt>
              <c:pt idx="56">
                <c:v>39</c:v>
              </c:pt>
              <c:pt idx="57">
                <c:v>40</c:v>
              </c:pt>
              <c:pt idx="58">
                <c:v>41</c:v>
              </c:pt>
              <c:pt idx="59">
                <c:v>41</c:v>
              </c:pt>
              <c:pt idx="60">
                <c:v>42</c:v>
              </c:pt>
              <c:pt idx="61">
                <c:v>42</c:v>
              </c:pt>
              <c:pt idx="62">
                <c:v>42</c:v>
              </c:pt>
              <c:pt idx="63">
                <c:v>43</c:v>
              </c:pt>
              <c:pt idx="64">
                <c:v>43</c:v>
              </c:pt>
              <c:pt idx="65">
                <c:v>44</c:v>
              </c:pt>
              <c:pt idx="66">
                <c:v>44</c:v>
              </c:pt>
              <c:pt idx="67">
                <c:v>45</c:v>
              </c:pt>
              <c:pt idx="68">
                <c:v>45</c:v>
              </c:pt>
              <c:pt idx="69">
                <c:v>45</c:v>
              </c:pt>
              <c:pt idx="70">
                <c:v>46</c:v>
              </c:pt>
              <c:pt idx="71">
                <c:v>46</c:v>
              </c:pt>
              <c:pt idx="72">
                <c:v>47</c:v>
              </c:pt>
              <c:pt idx="73">
                <c:v>48</c:v>
              </c:pt>
              <c:pt idx="74">
                <c:v>56</c:v>
              </c:pt>
              <c:pt idx="75">
                <c:v>58</c:v>
              </c:pt>
              <c:pt idx="76">
                <c:v>61</c:v>
              </c:pt>
              <c:pt idx="77">
                <c:v>62</c:v>
              </c:pt>
              <c:pt idx="78">
                <c:v>64</c:v>
              </c:pt>
              <c:pt idx="79">
                <c:v>66</c:v>
              </c:pt>
            </c:numLit>
          </c:xVal>
          <c:yVal>
            <c:numLit>
              <c:formatCode>General</c:formatCode>
              <c:ptCount val="8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-0.125</c:v>
              </c:pt>
              <c:pt idx="6">
                <c:v>0.125</c:v>
              </c:pt>
              <c:pt idx="7">
                <c:v>-0.125</c:v>
              </c:pt>
              <c:pt idx="8">
                <c:v>0.125</c:v>
              </c:pt>
              <c:pt idx="9">
                <c:v>-0.125</c:v>
              </c:pt>
              <c:pt idx="10">
                <c:v>0.125</c:v>
              </c:pt>
              <c:pt idx="11">
                <c:v>-0.25</c:v>
              </c:pt>
              <c:pt idx="12">
                <c:v>0</c:v>
              </c:pt>
              <c:pt idx="13">
                <c:v>0.25</c:v>
              </c:pt>
              <c:pt idx="14">
                <c:v>-0.25</c:v>
              </c:pt>
              <c:pt idx="15">
                <c:v>0</c:v>
              </c:pt>
              <c:pt idx="16">
                <c:v>0.25</c:v>
              </c:pt>
              <c:pt idx="17">
                <c:v>0</c:v>
              </c:pt>
              <c:pt idx="18">
                <c:v>-0.125</c:v>
              </c:pt>
              <c:pt idx="19">
                <c:v>0.125</c:v>
              </c:pt>
              <c:pt idx="20">
                <c:v>0</c:v>
              </c:pt>
              <c:pt idx="21">
                <c:v>-0.375</c:v>
              </c:pt>
              <c:pt idx="22">
                <c:v>-0.125</c:v>
              </c:pt>
              <c:pt idx="23">
                <c:v>0.125</c:v>
              </c:pt>
              <c:pt idx="24">
                <c:v>0.375</c:v>
              </c:pt>
              <c:pt idx="25">
                <c:v>-0.375</c:v>
              </c:pt>
              <c:pt idx="26">
                <c:v>-0.125</c:v>
              </c:pt>
              <c:pt idx="27">
                <c:v>0.125</c:v>
              </c:pt>
              <c:pt idx="28">
                <c:v>0.375</c:v>
              </c:pt>
              <c:pt idx="29">
                <c:v>-0.5</c:v>
              </c:pt>
              <c:pt idx="30">
                <c:v>-0.25</c:v>
              </c:pt>
              <c:pt idx="31">
                <c:v>0</c:v>
              </c:pt>
              <c:pt idx="32">
                <c:v>0.25</c:v>
              </c:pt>
              <c:pt idx="33">
                <c:v>0.5</c:v>
              </c:pt>
              <c:pt idx="34">
                <c:v>-0.375</c:v>
              </c:pt>
              <c:pt idx="35">
                <c:v>-0.125</c:v>
              </c:pt>
              <c:pt idx="36">
                <c:v>0.125</c:v>
              </c:pt>
              <c:pt idx="37">
                <c:v>0.375</c:v>
              </c:pt>
              <c:pt idx="38">
                <c:v>0</c:v>
              </c:pt>
              <c:pt idx="39">
                <c:v>-0.125</c:v>
              </c:pt>
              <c:pt idx="40">
                <c:v>0.125</c:v>
              </c:pt>
              <c:pt idx="41">
                <c:v>-0.375</c:v>
              </c:pt>
              <c:pt idx="42">
                <c:v>-0.125</c:v>
              </c:pt>
              <c:pt idx="43">
                <c:v>0.125</c:v>
              </c:pt>
              <c:pt idx="44">
                <c:v>0.375</c:v>
              </c:pt>
              <c:pt idx="45">
                <c:v>-0.375</c:v>
              </c:pt>
              <c:pt idx="46">
                <c:v>-0.125</c:v>
              </c:pt>
              <c:pt idx="47">
                <c:v>0.125</c:v>
              </c:pt>
              <c:pt idx="48">
                <c:v>0.375</c:v>
              </c:pt>
              <c:pt idx="49">
                <c:v>0</c:v>
              </c:pt>
              <c:pt idx="50">
                <c:v>-0.25</c:v>
              </c:pt>
              <c:pt idx="51">
                <c:v>0</c:v>
              </c:pt>
              <c:pt idx="52">
                <c:v>0.25</c:v>
              </c:pt>
              <c:pt idx="53">
                <c:v>-0.375</c:v>
              </c:pt>
              <c:pt idx="54">
                <c:v>-0.125</c:v>
              </c:pt>
              <c:pt idx="55">
                <c:v>0.125</c:v>
              </c:pt>
              <c:pt idx="56">
                <c:v>0.375</c:v>
              </c:pt>
              <c:pt idx="57">
                <c:v>0</c:v>
              </c:pt>
              <c:pt idx="58">
                <c:v>-0.125</c:v>
              </c:pt>
              <c:pt idx="59">
                <c:v>0.125</c:v>
              </c:pt>
              <c:pt idx="60">
                <c:v>-0.25</c:v>
              </c:pt>
              <c:pt idx="61">
                <c:v>0</c:v>
              </c:pt>
              <c:pt idx="62">
                <c:v>0.25</c:v>
              </c:pt>
              <c:pt idx="63">
                <c:v>-0.125</c:v>
              </c:pt>
              <c:pt idx="64">
                <c:v>0.125</c:v>
              </c:pt>
              <c:pt idx="65">
                <c:v>-0.125</c:v>
              </c:pt>
              <c:pt idx="66">
                <c:v>0.125</c:v>
              </c:pt>
              <c:pt idx="67">
                <c:v>-0.25</c:v>
              </c:pt>
              <c:pt idx="68">
                <c:v>0</c:v>
              </c:pt>
              <c:pt idx="69">
                <c:v>0.25</c:v>
              </c:pt>
              <c:pt idx="70">
                <c:v>-0.125</c:v>
              </c:pt>
              <c:pt idx="71">
                <c:v>0.125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2-6CFD-4A80-A3BB-34B796626DD0}"/>
            </c:ext>
          </c:extLst>
        </c:ser>
        <c:ser>
          <c:idx val="1"/>
          <c:order val="1"/>
          <c:spPr>
            <a:ln w="19050">
              <a:noFill/>
            </a:ln>
          </c:spPr>
          <c:marker>
            <c:symbol val="x"/>
            <c:size val="5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xVal>
            <c:numLit>
              <c:formatCode>General</c:formatCode>
              <c:ptCount val="6"/>
              <c:pt idx="0">
                <c:v>73</c:v>
              </c:pt>
              <c:pt idx="1">
                <c:v>73</c:v>
              </c:pt>
              <c:pt idx="2">
                <c:v>73</c:v>
              </c:pt>
              <c:pt idx="3">
                <c:v>76</c:v>
              </c:pt>
              <c:pt idx="4">
                <c:v>77</c:v>
              </c:pt>
              <c:pt idx="5">
                <c:v>89</c:v>
              </c:pt>
            </c:numLit>
          </c:xVal>
          <c:yVal>
            <c:numLit>
              <c:formatCode>General</c:formatCode>
              <c:ptCount val="6"/>
              <c:pt idx="0">
                <c:v>-0.25</c:v>
              </c:pt>
              <c:pt idx="1">
                <c:v>0</c:v>
              </c:pt>
              <c:pt idx="2">
                <c:v>0.25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6CFD-4A80-A3BB-34B796626DD0}"/>
            </c:ext>
          </c:extLst>
        </c:ser>
        <c:ser>
          <c:idx val="2"/>
          <c:order val="2"/>
          <c:spPr>
            <a:ln w="19050">
              <a:noFill/>
            </a:ln>
          </c:spPr>
          <c:marker>
            <c:symbol val="star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xVal>
            <c:numLit>
              <c:formatCode>General</c:formatCode>
              <c:ptCount val="1"/>
              <c:pt idx="0">
                <c:v>93</c:v>
              </c:pt>
            </c:numLit>
          </c:xVal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6CFD-4A80-A3BB-34B796626DD0}"/>
            </c:ext>
          </c:extLst>
        </c:ser>
        <c:ser>
          <c:idx val="3"/>
          <c:order val="3"/>
          <c:spPr>
            <a:ln w="25400">
              <a:solidFill>
                <a:srgbClr val="000000"/>
              </a:solidFill>
              <a:prstDash val="solid"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7</c:v>
              </c:pt>
              <c:pt idx="1">
                <c:v>28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6CFD-4A80-A3BB-34B796626DD0}"/>
            </c:ext>
          </c:extLst>
        </c:ser>
        <c:ser>
          <c:idx val="4"/>
          <c:order val="4"/>
          <c:spPr>
            <a:ln w="25400">
              <a:solidFill>
                <a:srgbClr val="000000"/>
              </a:solidFill>
              <a:prstDash val="solid"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44</c:v>
              </c:pt>
              <c:pt idx="1">
                <c:v>66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6-6CFD-4A80-A3BB-34B796626DD0}"/>
            </c:ext>
          </c:extLst>
        </c:ser>
        <c:ser>
          <c:idx val="5"/>
          <c:order val="5"/>
          <c:spPr>
            <a:ln w="25400">
              <a:solidFill>
                <a:srgbClr val="000000"/>
              </a:solidFill>
              <a:prstDash val="solid"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34</c:v>
              </c:pt>
              <c:pt idx="1">
                <c:v>34</c:v>
              </c:pt>
            </c:numLit>
          </c:xVal>
          <c:yVal>
            <c:numLit>
              <c:formatCode>General</c:formatCode>
              <c:ptCount val="2"/>
              <c:pt idx="0">
                <c:v>-0.5</c:v>
              </c:pt>
              <c:pt idx="1">
                <c:v>0.5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7-6CFD-4A80-A3BB-34B796626DD0}"/>
            </c:ext>
          </c:extLst>
        </c:ser>
        <c:ser>
          <c:idx val="6"/>
          <c:order val="6"/>
          <c:tx>
            <c:v>Box</c:v>
          </c:tx>
          <c:spPr>
            <a:ln w="25400">
              <a:solidFill>
                <a:srgbClr val="000000"/>
              </a:solidFill>
              <a:prstDash val="solid"/>
            </a:ln>
            <a:effectLst/>
          </c:spPr>
          <c:marker>
            <c:symbol val="none"/>
          </c:marker>
          <c:xVal>
            <c:numLit>
              <c:formatCode>General</c:formatCode>
              <c:ptCount val="11"/>
              <c:pt idx="0">
                <c:v>28</c:v>
              </c:pt>
              <c:pt idx="1">
                <c:v>31</c:v>
              </c:pt>
              <c:pt idx="2">
                <c:v>34</c:v>
              </c:pt>
              <c:pt idx="3">
                <c:v>35</c:v>
              </c:pt>
              <c:pt idx="4">
                <c:v>44</c:v>
              </c:pt>
              <c:pt idx="5">
                <c:v>44</c:v>
              </c:pt>
              <c:pt idx="6">
                <c:v>35</c:v>
              </c:pt>
              <c:pt idx="7">
                <c:v>34</c:v>
              </c:pt>
              <c:pt idx="8">
                <c:v>31</c:v>
              </c:pt>
              <c:pt idx="9">
                <c:v>28</c:v>
              </c:pt>
              <c:pt idx="10">
                <c:v>28</c:v>
              </c:pt>
            </c:numLit>
          </c:xVal>
          <c:yVal>
            <c:numLit>
              <c:formatCode>General</c:formatCode>
              <c:ptCount val="11"/>
              <c:pt idx="0">
                <c:v>1</c:v>
              </c:pt>
              <c:pt idx="1">
                <c:v>1</c:v>
              </c:pt>
              <c:pt idx="2">
                <c:v>0.5</c:v>
              </c:pt>
              <c:pt idx="3">
                <c:v>1</c:v>
              </c:pt>
              <c:pt idx="4">
                <c:v>1</c:v>
              </c:pt>
              <c:pt idx="5">
                <c:v>-1</c:v>
              </c:pt>
              <c:pt idx="6">
                <c:v>-1</c:v>
              </c:pt>
              <c:pt idx="7">
                <c:v>-0.5</c:v>
              </c:pt>
              <c:pt idx="8">
                <c:v>-1</c:v>
              </c:pt>
              <c:pt idx="9">
                <c:v>-1</c:v>
              </c:pt>
              <c:pt idx="10">
                <c:v>1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8-6CFD-4A80-A3BB-34B796626D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4820112"/>
        <c:axId val="714813880"/>
      </c:scatterChart>
      <c:valAx>
        <c:axId val="7148201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Glucose (mg/dl)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14813880"/>
        <c:crossesAt val="-2.5"/>
        <c:crossBetween val="midCat"/>
      </c:valAx>
      <c:valAx>
        <c:axId val="7148138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one"/>
        <c:spPr>
          <a:ln w="25400">
            <a:noFill/>
          </a:ln>
        </c:spPr>
        <c:crossAx val="714820112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Distribution of Glucose (mg/dl)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2.8645833333333332E-2"/>
          <c:y val="5.2380952380952382E-2"/>
          <c:w val="0.75"/>
          <c:h val="0.89523809523809528"/>
        </c:manualLayout>
      </c:layout>
      <c:scatterChart>
        <c:scatterStyle val="lineMarker"/>
        <c:varyColors val="0"/>
        <c:ser>
          <c:idx val="0"/>
          <c:order val="0"/>
          <c:tx>
            <c:v>Observed distribution</c:v>
          </c:tx>
          <c:spPr>
            <a:ln w="25400" cap="rnd" cmpd="sng" algn="ctr">
              <a:solidFill>
                <a:srgbClr val="000099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Lit>
              <c:formatCode>General</c:formatCode>
              <c:ptCount val="37"/>
              <c:pt idx="0">
                <c:v>7</c:v>
              </c:pt>
              <c:pt idx="1">
                <c:v>7</c:v>
              </c:pt>
              <c:pt idx="2">
                <c:v>14.166666666666668</c:v>
              </c:pt>
              <c:pt idx="3">
                <c:v>14.166666666666668</c:v>
              </c:pt>
              <c:pt idx="4">
                <c:v>14.166666666666668</c:v>
              </c:pt>
              <c:pt idx="5">
                <c:v>21.333333333333336</c:v>
              </c:pt>
              <c:pt idx="6">
                <c:v>21.333333333333336</c:v>
              </c:pt>
              <c:pt idx="7">
                <c:v>21.333333333333336</c:v>
              </c:pt>
              <c:pt idx="8">
                <c:v>28.5</c:v>
              </c:pt>
              <c:pt idx="9">
                <c:v>28.5</c:v>
              </c:pt>
              <c:pt idx="10">
                <c:v>28.5</c:v>
              </c:pt>
              <c:pt idx="11">
                <c:v>35.666666666666671</c:v>
              </c:pt>
              <c:pt idx="12">
                <c:v>35.666666666666671</c:v>
              </c:pt>
              <c:pt idx="13">
                <c:v>35.666666666666671</c:v>
              </c:pt>
              <c:pt idx="14">
                <c:v>42.833333333333336</c:v>
              </c:pt>
              <c:pt idx="15">
                <c:v>42.833333333333336</c:v>
              </c:pt>
              <c:pt idx="16">
                <c:v>42.833333333333336</c:v>
              </c:pt>
              <c:pt idx="17">
                <c:v>50</c:v>
              </c:pt>
              <c:pt idx="18">
                <c:v>50</c:v>
              </c:pt>
              <c:pt idx="19">
                <c:v>50</c:v>
              </c:pt>
              <c:pt idx="20">
                <c:v>57.166666666666671</c:v>
              </c:pt>
              <c:pt idx="21">
                <c:v>57.166666666666671</c:v>
              </c:pt>
              <c:pt idx="22">
                <c:v>57.166666666666671</c:v>
              </c:pt>
              <c:pt idx="23">
                <c:v>64.333333333333343</c:v>
              </c:pt>
              <c:pt idx="24">
                <c:v>64.333333333333343</c:v>
              </c:pt>
              <c:pt idx="25">
                <c:v>64.333333333333343</c:v>
              </c:pt>
              <c:pt idx="26">
                <c:v>71.5</c:v>
              </c:pt>
              <c:pt idx="27">
                <c:v>71.5</c:v>
              </c:pt>
              <c:pt idx="28">
                <c:v>71.5</c:v>
              </c:pt>
              <c:pt idx="29">
                <c:v>78.666666666666671</c:v>
              </c:pt>
              <c:pt idx="30">
                <c:v>78.666666666666671</c:v>
              </c:pt>
              <c:pt idx="31">
                <c:v>78.666666666666671</c:v>
              </c:pt>
              <c:pt idx="32">
                <c:v>85.833333333333343</c:v>
              </c:pt>
              <c:pt idx="33">
                <c:v>85.833333333333343</c:v>
              </c:pt>
              <c:pt idx="34">
                <c:v>85.833333333333343</c:v>
              </c:pt>
              <c:pt idx="35">
                <c:v>93</c:v>
              </c:pt>
              <c:pt idx="36">
                <c:v>93</c:v>
              </c:pt>
            </c:numLit>
          </c:xVal>
          <c:yVal>
            <c:numLit>
              <c:formatCode>General</c:formatCode>
              <c:ptCount val="37"/>
              <c:pt idx="0">
                <c:v>0</c:v>
              </c:pt>
              <c:pt idx="1">
                <c:v>3</c:v>
              </c:pt>
              <c:pt idx="2">
                <c:v>3</c:v>
              </c:pt>
              <c:pt idx="3">
                <c:v>0</c:v>
              </c:pt>
              <c:pt idx="4">
                <c:v>11</c:v>
              </c:pt>
              <c:pt idx="5">
                <c:v>11</c:v>
              </c:pt>
              <c:pt idx="6">
                <c:v>0</c:v>
              </c:pt>
              <c:pt idx="7">
                <c:v>11</c:v>
              </c:pt>
              <c:pt idx="8">
                <c:v>11</c:v>
              </c:pt>
              <c:pt idx="9">
                <c:v>0</c:v>
              </c:pt>
              <c:pt idx="10">
                <c:v>24</c:v>
              </c:pt>
              <c:pt idx="11">
                <c:v>24</c:v>
              </c:pt>
              <c:pt idx="12">
                <c:v>0</c:v>
              </c:pt>
              <c:pt idx="13">
                <c:v>14</c:v>
              </c:pt>
              <c:pt idx="14">
                <c:v>14</c:v>
              </c:pt>
              <c:pt idx="15">
                <c:v>0</c:v>
              </c:pt>
              <c:pt idx="16">
                <c:v>11</c:v>
              </c:pt>
              <c:pt idx="17">
                <c:v>11</c:v>
              </c:pt>
              <c:pt idx="18">
                <c:v>0</c:v>
              </c:pt>
              <c:pt idx="19">
                <c:v>1</c:v>
              </c:pt>
              <c:pt idx="20">
                <c:v>1</c:v>
              </c:pt>
              <c:pt idx="21">
                <c:v>0</c:v>
              </c:pt>
              <c:pt idx="22">
                <c:v>4</c:v>
              </c:pt>
              <c:pt idx="23">
                <c:v>4</c:v>
              </c:pt>
              <c:pt idx="24">
                <c:v>0</c:v>
              </c:pt>
              <c:pt idx="25">
                <c:v>1</c:v>
              </c:pt>
              <c:pt idx="26">
                <c:v>1</c:v>
              </c:pt>
              <c:pt idx="27">
                <c:v>0</c:v>
              </c:pt>
              <c:pt idx="28">
                <c:v>5</c:v>
              </c:pt>
              <c:pt idx="29">
                <c:v>5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2</c:v>
              </c:pt>
              <c:pt idx="35">
                <c:v>2</c:v>
              </c:pt>
              <c:pt idx="36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2-68BA-4E87-B254-425AC2B7F159}"/>
            </c:ext>
          </c:extLst>
        </c:ser>
        <c:ser>
          <c:idx val="1"/>
          <c:order val="1"/>
          <c:tx>
            <c:v>Fitted distribution</c:v>
          </c:tx>
          <c:spPr>
            <a:ln w="25400" cap="rnd" cmpd="sng" algn="ctr">
              <a:solidFill>
                <a:srgbClr val="FF00FF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Lit>
              <c:formatCode>General</c:formatCode>
              <c:ptCount val="51"/>
              <c:pt idx="0">
                <c:v>7</c:v>
              </c:pt>
              <c:pt idx="1">
                <c:v>8.7200000000000006</c:v>
              </c:pt>
              <c:pt idx="2">
                <c:v>10.44</c:v>
              </c:pt>
              <c:pt idx="3">
                <c:v>12.16</c:v>
              </c:pt>
              <c:pt idx="4">
                <c:v>13.879999999999999</c:v>
              </c:pt>
              <c:pt idx="5">
                <c:v>15.6</c:v>
              </c:pt>
              <c:pt idx="6">
                <c:v>17.32</c:v>
              </c:pt>
              <c:pt idx="7">
                <c:v>19.04</c:v>
              </c:pt>
              <c:pt idx="8">
                <c:v>20.759999999999998</c:v>
              </c:pt>
              <c:pt idx="9">
                <c:v>22.48</c:v>
              </c:pt>
              <c:pt idx="10">
                <c:v>24.2</c:v>
              </c:pt>
              <c:pt idx="11">
                <c:v>25.919999999999998</c:v>
              </c:pt>
              <c:pt idx="12">
                <c:v>27.64</c:v>
              </c:pt>
              <c:pt idx="13">
                <c:v>29.36</c:v>
              </c:pt>
              <c:pt idx="14">
                <c:v>31.08</c:v>
              </c:pt>
              <c:pt idx="15">
                <c:v>32.799999999999997</c:v>
              </c:pt>
              <c:pt idx="16">
                <c:v>34.519999999999996</c:v>
              </c:pt>
              <c:pt idx="17">
                <c:v>36.24</c:v>
              </c:pt>
              <c:pt idx="18">
                <c:v>37.96</c:v>
              </c:pt>
              <c:pt idx="19">
                <c:v>39.68</c:v>
              </c:pt>
              <c:pt idx="20">
                <c:v>41.4</c:v>
              </c:pt>
              <c:pt idx="21">
                <c:v>43.12</c:v>
              </c:pt>
              <c:pt idx="22">
                <c:v>44.839999999999996</c:v>
              </c:pt>
              <c:pt idx="23">
                <c:v>46.56</c:v>
              </c:pt>
              <c:pt idx="24">
                <c:v>48.28</c:v>
              </c:pt>
              <c:pt idx="25">
                <c:v>50</c:v>
              </c:pt>
              <c:pt idx="26">
                <c:v>51.72</c:v>
              </c:pt>
              <c:pt idx="27">
                <c:v>53.44</c:v>
              </c:pt>
              <c:pt idx="28">
                <c:v>55.16</c:v>
              </c:pt>
              <c:pt idx="29">
                <c:v>56.88</c:v>
              </c:pt>
              <c:pt idx="30">
                <c:v>58.6</c:v>
              </c:pt>
              <c:pt idx="31">
                <c:v>60.32</c:v>
              </c:pt>
              <c:pt idx="32">
                <c:v>62.04</c:v>
              </c:pt>
              <c:pt idx="33">
                <c:v>63.76</c:v>
              </c:pt>
              <c:pt idx="34">
                <c:v>65.48</c:v>
              </c:pt>
              <c:pt idx="35">
                <c:v>67.2</c:v>
              </c:pt>
              <c:pt idx="36">
                <c:v>68.92</c:v>
              </c:pt>
              <c:pt idx="37">
                <c:v>70.64</c:v>
              </c:pt>
              <c:pt idx="38">
                <c:v>72.36</c:v>
              </c:pt>
              <c:pt idx="39">
                <c:v>74.08</c:v>
              </c:pt>
              <c:pt idx="40">
                <c:v>75.8</c:v>
              </c:pt>
              <c:pt idx="41">
                <c:v>77.52</c:v>
              </c:pt>
              <c:pt idx="42">
                <c:v>79.239999999999995</c:v>
              </c:pt>
              <c:pt idx="43">
                <c:v>80.959999999999994</c:v>
              </c:pt>
              <c:pt idx="44">
                <c:v>82.679999999999993</c:v>
              </c:pt>
              <c:pt idx="45">
                <c:v>84.4</c:v>
              </c:pt>
              <c:pt idx="46">
                <c:v>86.12</c:v>
              </c:pt>
              <c:pt idx="47">
                <c:v>87.84</c:v>
              </c:pt>
              <c:pt idx="48">
                <c:v>89.56</c:v>
              </c:pt>
              <c:pt idx="49">
                <c:v>91.28</c:v>
              </c:pt>
              <c:pt idx="50">
                <c:v>93</c:v>
              </c:pt>
            </c:numLit>
          </c:xVal>
          <c:yVal>
            <c:numLit>
              <c:formatCode>General</c:formatCode>
              <c:ptCount val="51"/>
              <c:pt idx="0">
                <c:v>4.8298215138231342</c:v>
              </c:pt>
              <c:pt idx="1">
                <c:v>5.7577259495159252</c:v>
              </c:pt>
              <c:pt idx="2">
                <c:v>6.794272106899836</c:v>
              </c:pt>
              <c:pt idx="3">
                <c:v>7.9360961401482832</c:v>
              </c:pt>
              <c:pt idx="4">
                <c:v>9.1757789485699632</c:v>
              </c:pt>
              <c:pt idx="5">
                <c:v>10.501491923867837</c:v>
              </c:pt>
              <c:pt idx="6">
                <c:v>11.896825756981356</c:v>
              </c:pt>
              <c:pt idx="7">
                <c:v>13.340841886981751</c:v>
              </c:pt>
              <c:pt idx="8">
                <c:v>14.808375252909457</c:v>
              </c:pt>
              <c:pt idx="9">
                <c:v>16.27060205539178</c:v>
              </c:pt>
              <c:pt idx="10">
                <c:v>17.695868134958307</c:v>
              </c:pt>
              <c:pt idx="11">
                <c:v>19.050753666945649</c:v>
              </c:pt>
              <c:pt idx="12">
                <c:v>20.301329850246557</c:v>
              </c:pt>
              <c:pt idx="13">
                <c:v>21.414545017018789</c:v>
              </c:pt>
              <c:pt idx="14">
                <c:v>22.359662999627751</c:v>
              </c:pt>
              <c:pt idx="15">
                <c:v>23.109667327958039</c:v>
              </c:pt>
              <c:pt idx="16">
                <c:v>23.642542136173077</c:v>
              </c:pt>
              <c:pt idx="17">
                <c:v>23.942345176023228</c:v>
              </c:pt>
              <c:pt idx="18">
                <c:v>24</c:v>
              </c:pt>
              <c:pt idx="19">
                <c:v>23.813752393773559</c:v>
              </c:pt>
              <c:pt idx="20">
                <c:v>23.389259032104786</c:v>
              </c:pt>
              <c:pt idx="21">
                <c:v>22.739302106604733</c:v>
              </c:pt>
              <c:pt idx="22">
                <c:v>21.883150012778199</c:v>
              </c:pt>
              <c:pt idx="23">
                <c:v>20.845608711015757</c:v>
              </c:pt>
              <c:pt idx="24">
                <c:v>19.655828913939363</c:v>
              </c:pt>
              <c:pt idx="25">
                <c:v>18.34594905766139</c:v>
              </c:pt>
              <c:pt idx="26">
                <c:v>16.949661958267097</c:v>
              </c:pt>
              <c:pt idx="27">
                <c:v>15.500793724855024</c:v>
              </c:pt>
              <c:pt idx="28">
                <c:v>14.031977215130896</c:v>
              </c:pt>
              <c:pt idx="29">
                <c:v>12.57349005595119</c:v>
              </c:pt>
              <c:pt idx="30">
                <c:v>11.152310500662891</c:v>
              </c:pt>
              <c:pt idx="31">
                <c:v>9.7914249685590438</c:v>
              </c:pt>
              <c:pt idx="32">
                <c:v>8.5094009231940895</c:v>
              </c:pt>
              <c:pt idx="33">
                <c:v>7.3202196023885993</c:v>
              </c:pt>
              <c:pt idx="34">
                <c:v>6.2333465347811883</c:v>
              </c:pt>
              <c:pt idx="35">
                <c:v>5.2540048741353713</c:v>
              </c:pt>
              <c:pt idx="36">
                <c:v>4.3836079822025606</c:v>
              </c:pt>
              <c:pt idx="37">
                <c:v>3.6203035386181104</c:v>
              </c:pt>
              <c:pt idx="38">
                <c:v>2.9595814629391644</c:v>
              </c:pt>
              <c:pt idx="39">
                <c:v>2.3949014679102287</c:v>
              </c:pt>
              <c:pt idx="40">
                <c:v>1.9183022662215556</c:v>
              </c:pt>
              <c:pt idx="41">
                <c:v>1.5209623636024379</c:v>
              </c:pt>
              <c:pt idx="42">
                <c:v>1.1936910376744905</c:v>
              </c:pt>
              <c:pt idx="43">
                <c:v>0.92733667685424492</c:v>
              </c:pt>
              <c:pt idx="44">
                <c:v>0.71310745781699991</c:v>
              </c:pt>
              <c:pt idx="45">
                <c:v>0.54280589806967394</c:v>
              </c:pt>
              <c:pt idx="46">
                <c:v>0.40898386574582274</c:v>
              </c:pt>
              <c:pt idx="47">
                <c:v>0.30502808708892004</c:v>
              </c:pt>
              <c:pt idx="48">
                <c:v>0.22518814568594894</c:v>
              </c:pt>
              <c:pt idx="49">
                <c:v>0.16455961259415516</c:v>
              </c:pt>
              <c:pt idx="50">
                <c:v>0.1190345476236386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68BA-4E87-B254-425AC2B7F159}"/>
            </c:ext>
          </c:extLst>
        </c:ser>
        <c:ser>
          <c:idx val="2"/>
          <c:order val="2"/>
          <c:tx>
            <c:v>Reference limits</c:v>
          </c:tx>
          <c:spPr>
            <a:ln w="25400">
              <a:solidFill>
                <a:srgbClr val="0000FF"/>
              </a:solidFill>
              <a:prstDash val="solid"/>
            </a:ln>
            <a:effectLst/>
          </c:spPr>
          <c:marker>
            <c:symbol val="none"/>
          </c:marker>
          <c:dPt>
            <c:idx val="2"/>
            <c:bubble3D val="0"/>
            <c:spPr>
              <a:ln w="25400" cap="rnd" cmpd="sng" algn="ctr">
                <a:noFill/>
                <a:prstDash val="solid"/>
                <a:round/>
              </a:ln>
              <a:effectLst/>
              <a:extLst>
                <a:ext uri="{91240B29-F687-4F45-9708-019B960494DF}">
                  <a14:hiddenLine xmlns:a14="http://schemas.microsoft.com/office/drawing/2010/main" w="25400" cap="rnd" cmpd="sng" algn="ctr">
                    <a:solidFill>
                      <a:srgbClr val="0000FF"/>
                    </a:solidFill>
                    <a:prstDash val="solid"/>
                    <a:round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5-68BA-4E87-B254-425AC2B7F159}"/>
              </c:ext>
            </c:extLst>
          </c:dPt>
          <c:xVal>
            <c:numLit>
              <c:formatCode>General</c:formatCode>
              <c:ptCount val="4"/>
              <c:pt idx="0">
                <c:v>13.567187666805525</c:v>
              </c:pt>
              <c:pt idx="1">
                <c:v>13.567187666805525</c:v>
              </c:pt>
              <c:pt idx="2">
                <c:v>82.318824353946752</c:v>
              </c:pt>
              <c:pt idx="3">
                <c:v>82.318824353946752</c:v>
              </c:pt>
            </c:numLit>
          </c:xVal>
          <c:yVal>
            <c:numLit>
              <c:formatCode>General</c:formatCode>
              <c:ptCount val="4"/>
              <c:pt idx="0">
                <c:v>0</c:v>
              </c:pt>
              <c:pt idx="1">
                <c:v>24</c:v>
              </c:pt>
              <c:pt idx="2">
                <c:v>0</c:v>
              </c:pt>
              <c:pt idx="3">
                <c:v>24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68BA-4E87-B254-425AC2B7F159}"/>
            </c:ext>
          </c:extLst>
        </c:ser>
        <c:ser>
          <c:idx val="3"/>
          <c:order val="3"/>
          <c:tx>
            <c:v>90% CI</c:v>
          </c:tx>
          <c:spPr>
            <a:ln w="12700">
              <a:solidFill>
                <a:srgbClr val="333333"/>
              </a:solidFill>
              <a:prstDash val="sysDash"/>
            </a:ln>
          </c:spPr>
          <c:marker>
            <c:symbol val="none"/>
          </c:marker>
          <c:dPt>
            <c:idx val="4"/>
            <c:bubble3D val="0"/>
            <c:spPr>
              <a:ln w="12700" cap="rnd" cmpd="sng" algn="ctr">
                <a:noFill/>
                <a:prstDash val="sysDash"/>
                <a:round/>
              </a:ln>
              <a:effectLst/>
              <a:extLst>
                <a:ext uri="{91240B29-F687-4F45-9708-019B960494DF}">
                  <a14:hiddenLine xmlns:a14="http://schemas.microsoft.com/office/drawing/2010/main" w="12700" cap="rnd" cmpd="sng" algn="ctr">
                    <a:solidFill>
                      <a:srgbClr val="333333"/>
                    </a:solidFill>
                    <a:prstDash val="sysDash"/>
                    <a:round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7-68BA-4E87-B254-425AC2B7F159}"/>
              </c:ext>
            </c:extLst>
          </c:dPt>
          <c:xVal>
            <c:numLit>
              <c:formatCode>General</c:formatCode>
              <c:ptCount val="8"/>
              <c:pt idx="0">
                <c:v>11.780911933480011</c:v>
              </c:pt>
              <c:pt idx="1">
                <c:v>11.780911933480011</c:v>
              </c:pt>
              <c:pt idx="2">
                <c:v>15.821533753824021</c:v>
              </c:pt>
              <c:pt idx="3">
                <c:v>15.821533753824021</c:v>
              </c:pt>
              <c:pt idx="4">
                <c:v>70.250333074522374</c:v>
              </c:pt>
              <c:pt idx="5">
                <c:v>70.250333074522374</c:v>
              </c:pt>
              <c:pt idx="6">
                <c:v>96.930522951371245</c:v>
              </c:pt>
              <c:pt idx="7">
                <c:v>96.930522951371245</c:v>
              </c:pt>
            </c:numLit>
          </c:xVal>
          <c:yVal>
            <c:numLit>
              <c:formatCode>General</c:formatCode>
              <c:ptCount val="8"/>
              <c:pt idx="0">
                <c:v>0</c:v>
              </c:pt>
              <c:pt idx="1">
                <c:v>24</c:v>
              </c:pt>
              <c:pt idx="2">
                <c:v>24</c:v>
              </c:pt>
              <c:pt idx="3">
                <c:v>0</c:v>
              </c:pt>
              <c:pt idx="4">
                <c:v>0</c:v>
              </c:pt>
              <c:pt idx="5">
                <c:v>24</c:v>
              </c:pt>
              <c:pt idx="6">
                <c:v>24</c:v>
              </c:pt>
              <c:pt idx="7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6-68BA-4E87-B254-425AC2B7F1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4821752"/>
        <c:axId val="714815192"/>
      </c:scatterChart>
      <c:valAx>
        <c:axId val="714821752"/>
        <c:scaling>
          <c:orientation val="minMax"/>
          <c:max val="106"/>
          <c:min val="6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Glucose (mg/dl)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14815192"/>
        <c:crosses val="autoZero"/>
        <c:crossBetween val="midCat"/>
      </c:valAx>
      <c:valAx>
        <c:axId val="7148151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Count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14821752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overlay val="0"/>
    </c:legend>
    <c:plotVisOnly val="1"/>
    <c:dispBlanksAs val="gap"/>
    <c:showDLblsOverMax val="0"/>
  </c:chart>
  <c:spPr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QQ-Plot of Glucose (mg/dl)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>
              <a:noFill/>
            </a:ln>
            <a:effectLst/>
          </c:spPr>
          <c:marker>
            <c:symbol val="circle"/>
            <c:size val="3"/>
            <c:spPr>
              <a:noFill/>
              <a:ln>
                <a:solidFill>
                  <a:srgbClr val="808080"/>
                </a:solidFill>
                <a:prstDash val="solid"/>
              </a:ln>
            </c:spPr>
          </c:marker>
          <c:trendline>
            <c:spPr>
              <a:ln w="12700">
                <a:solidFill>
                  <a:srgbClr val="FF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Lit>
              <c:formatCode>General</c:formatCode>
              <c:ptCount val="87"/>
              <c:pt idx="0">
                <c:v>7</c:v>
              </c:pt>
              <c:pt idx="1">
                <c:v>13</c:v>
              </c:pt>
              <c:pt idx="2">
                <c:v>14</c:v>
              </c:pt>
              <c:pt idx="3">
                <c:v>15</c:v>
              </c:pt>
              <c:pt idx="4">
                <c:v>17</c:v>
              </c:pt>
              <c:pt idx="5">
                <c:v>18</c:v>
              </c:pt>
              <c:pt idx="6">
                <c:v>18</c:v>
              </c:pt>
              <c:pt idx="7">
                <c:v>19</c:v>
              </c:pt>
              <c:pt idx="8">
                <c:v>19</c:v>
              </c:pt>
              <c:pt idx="9">
                <c:v>20</c:v>
              </c:pt>
              <c:pt idx="10">
                <c:v>20</c:v>
              </c:pt>
              <c:pt idx="11">
                <c:v>21</c:v>
              </c:pt>
              <c:pt idx="12">
                <c:v>21</c:v>
              </c:pt>
              <c:pt idx="13">
                <c:v>21</c:v>
              </c:pt>
              <c:pt idx="14">
                <c:v>24</c:v>
              </c:pt>
              <c:pt idx="15">
                <c:v>24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26</c:v>
              </c:pt>
              <c:pt idx="20">
                <c:v>27</c:v>
              </c:pt>
              <c:pt idx="21">
                <c:v>28</c:v>
              </c:pt>
              <c:pt idx="22">
                <c:v>28</c:v>
              </c:pt>
              <c:pt idx="23">
                <c:v>28</c:v>
              </c:pt>
              <c:pt idx="24">
                <c:v>28</c:v>
              </c:pt>
              <c:pt idx="25">
                <c:v>29</c:v>
              </c:pt>
              <c:pt idx="26">
                <c:v>29</c:v>
              </c:pt>
              <c:pt idx="27">
                <c:v>29</c:v>
              </c:pt>
              <c:pt idx="28">
                <c:v>29</c:v>
              </c:pt>
              <c:pt idx="29">
                <c:v>30</c:v>
              </c:pt>
              <c:pt idx="30">
                <c:v>30</c:v>
              </c:pt>
              <c:pt idx="31">
                <c:v>30</c:v>
              </c:pt>
              <c:pt idx="32">
                <c:v>30</c:v>
              </c:pt>
              <c:pt idx="33">
                <c:v>30</c:v>
              </c:pt>
              <c:pt idx="34">
                <c:v>31</c:v>
              </c:pt>
              <c:pt idx="35">
                <c:v>31</c:v>
              </c:pt>
              <c:pt idx="36">
                <c:v>31</c:v>
              </c:pt>
              <c:pt idx="37">
                <c:v>31</c:v>
              </c:pt>
              <c:pt idx="38">
                <c:v>32</c:v>
              </c:pt>
              <c:pt idx="39">
                <c:v>33</c:v>
              </c:pt>
              <c:pt idx="40">
                <c:v>33</c:v>
              </c:pt>
              <c:pt idx="41">
                <c:v>34</c:v>
              </c:pt>
              <c:pt idx="42">
                <c:v>34</c:v>
              </c:pt>
              <c:pt idx="43">
                <c:v>34</c:v>
              </c:pt>
              <c:pt idx="44">
                <c:v>34</c:v>
              </c:pt>
              <c:pt idx="45">
                <c:v>35</c:v>
              </c:pt>
              <c:pt idx="46">
                <c:v>35</c:v>
              </c:pt>
              <c:pt idx="47">
                <c:v>35</c:v>
              </c:pt>
              <c:pt idx="48">
                <c:v>35</c:v>
              </c:pt>
              <c:pt idx="49">
                <c:v>36</c:v>
              </c:pt>
              <c:pt idx="50">
                <c:v>37</c:v>
              </c:pt>
              <c:pt idx="51">
                <c:v>37</c:v>
              </c:pt>
              <c:pt idx="52">
                <c:v>37</c:v>
              </c:pt>
              <c:pt idx="53">
                <c:v>39</c:v>
              </c:pt>
              <c:pt idx="54">
                <c:v>39</c:v>
              </c:pt>
              <c:pt idx="55">
                <c:v>39</c:v>
              </c:pt>
              <c:pt idx="56">
                <c:v>39</c:v>
              </c:pt>
              <c:pt idx="57">
                <c:v>40</c:v>
              </c:pt>
              <c:pt idx="58">
                <c:v>41</c:v>
              </c:pt>
              <c:pt idx="59">
                <c:v>41</c:v>
              </c:pt>
              <c:pt idx="60">
                <c:v>42</c:v>
              </c:pt>
              <c:pt idx="61">
                <c:v>42</c:v>
              </c:pt>
              <c:pt idx="62">
                <c:v>42</c:v>
              </c:pt>
              <c:pt idx="63">
                <c:v>43</c:v>
              </c:pt>
              <c:pt idx="64">
                <c:v>43</c:v>
              </c:pt>
              <c:pt idx="65">
                <c:v>44</c:v>
              </c:pt>
              <c:pt idx="66">
                <c:v>44</c:v>
              </c:pt>
              <c:pt idx="67">
                <c:v>45</c:v>
              </c:pt>
              <c:pt idx="68">
                <c:v>45</c:v>
              </c:pt>
              <c:pt idx="69">
                <c:v>45</c:v>
              </c:pt>
              <c:pt idx="70">
                <c:v>46</c:v>
              </c:pt>
              <c:pt idx="71">
                <c:v>46</c:v>
              </c:pt>
              <c:pt idx="72">
                <c:v>47</c:v>
              </c:pt>
              <c:pt idx="73">
                <c:v>48</c:v>
              </c:pt>
              <c:pt idx="74">
                <c:v>56</c:v>
              </c:pt>
              <c:pt idx="75">
                <c:v>58</c:v>
              </c:pt>
              <c:pt idx="76">
                <c:v>61</c:v>
              </c:pt>
              <c:pt idx="77">
                <c:v>62</c:v>
              </c:pt>
              <c:pt idx="78">
                <c:v>64</c:v>
              </c:pt>
              <c:pt idx="79">
                <c:v>66</c:v>
              </c:pt>
              <c:pt idx="80">
                <c:v>73</c:v>
              </c:pt>
              <c:pt idx="81">
                <c:v>73</c:v>
              </c:pt>
              <c:pt idx="82">
                <c:v>73</c:v>
              </c:pt>
              <c:pt idx="83">
                <c:v>76</c:v>
              </c:pt>
              <c:pt idx="84">
                <c:v>77</c:v>
              </c:pt>
              <c:pt idx="85">
                <c:v>89</c:v>
              </c:pt>
              <c:pt idx="86">
                <c:v>93</c:v>
              </c:pt>
            </c:numLit>
          </c:xVal>
          <c:yVal>
            <c:numLit>
              <c:formatCode>General</c:formatCode>
              <c:ptCount val="87"/>
              <c:pt idx="0">
                <c:v>-2.4489672458533276</c:v>
              </c:pt>
              <c:pt idx="1">
                <c:v>-2.0830212826087258</c:v>
              </c:pt>
              <c:pt idx="2">
                <c:v>-1.8795317697667033</c:v>
              </c:pt>
              <c:pt idx="3">
                <c:v>-1.7330062615488429</c:v>
              </c:pt>
              <c:pt idx="4">
                <c:v>-1.6163568038199712</c:v>
              </c:pt>
              <c:pt idx="5">
                <c:v>-1.5182958711477827</c:v>
              </c:pt>
              <c:pt idx="6">
                <c:v>-1.432983809853809</c:v>
              </c:pt>
              <c:pt idx="7">
                <c:v>-1.3569877581830123</c:v>
              </c:pt>
              <c:pt idx="8">
                <c:v>-1.2881098230818395</c:v>
              </c:pt>
              <c:pt idx="9">
                <c:v>-1.2248536344905629</c:v>
              </c:pt>
              <c:pt idx="10">
                <c:v>-1.1661519677414784</c:v>
              </c:pt>
              <c:pt idx="11">
                <c:v>-1.111215398468782</c:v>
              </c:pt>
              <c:pt idx="12">
                <c:v>-1.0594425485673677</c:v>
              </c:pt>
              <c:pt idx="13">
                <c:v>-1.010364025045198</c:v>
              </c:pt>
              <c:pt idx="14">
                <c:v>-0.96360588942493208</c:v>
              </c:pt>
              <c:pt idx="15">
                <c:v>-0.91886499936745059</c:v>
              </c:pt>
              <c:pt idx="16">
                <c:v>-0.87589185983508089</c:v>
              </c:pt>
              <c:pt idx="17">
                <c:v>-0.83447838739500924</c:v>
              </c:pt>
              <c:pt idx="18">
                <c:v>-0.7944489837219052</c:v>
              </c:pt>
              <c:pt idx="19">
                <c:v>-0.75565389502414559</c:v>
              </c:pt>
              <c:pt idx="20">
                <c:v>-0.71796418595820355</c:v>
              </c:pt>
              <c:pt idx="21">
                <c:v>-0.68126787641547226</c:v>
              </c:pt>
              <c:pt idx="22">
                <c:v>-0.64546693066658523</c:v>
              </c:pt>
              <c:pt idx="23">
                <c:v>-0.61047488112387571</c:v>
              </c:pt>
              <c:pt idx="24">
                <c:v>-0.57621493131135404</c:v>
              </c:pt>
              <c:pt idx="25">
                <c:v>-0.54261842532509308</c:v>
              </c:pt>
              <c:pt idx="26">
                <c:v>-0.50962360082863845</c:v>
              </c:pt>
              <c:pt idx="27">
                <c:v>-0.47717456370852018</c:v>
              </c:pt>
              <c:pt idx="28">
                <c:v>-0.44522043766537656</c:v>
              </c:pt>
              <c:pt idx="29">
                <c:v>-0.41371465305055949</c:v>
              </c:pt>
              <c:pt idx="30">
                <c:v>-0.38261434739328182</c:v>
              </c:pt>
              <c:pt idx="31">
                <c:v>-0.3518798561284715</c:v>
              </c:pt>
              <c:pt idx="32">
                <c:v>-0.32147427660366423</c:v>
              </c:pt>
              <c:pt idx="33">
                <c:v>-0.29136309191608428</c:v>
              </c:pt>
              <c:pt idx="34">
                <c:v>-0.26151384379327924</c:v>
              </c:pt>
              <c:pt idx="35">
                <c:v>-0.23189584578660219</c:v>
              </c:pt>
              <c:pt idx="36">
                <c:v>-0.2024799296445278</c:v>
              </c:pt>
              <c:pt idx="37">
                <c:v>-0.17323821898051742</c:v>
              </c:pt>
              <c:pt idx="38">
                <c:v>-0.14414392532783379</c:v>
              </c:pt>
              <c:pt idx="39">
                <c:v>-0.11517116244059228</c:v>
              </c:pt>
              <c:pt idx="40">
                <c:v>-8.6294775300705839E-2</c:v>
              </c:pt>
              <c:pt idx="41">
                <c:v>-5.7490180757267487E-2</c:v>
              </c:pt>
              <c:pt idx="42">
                <c:v>-2.8733217083007002E-2</c:v>
              </c:pt>
              <c:pt idx="43">
                <c:v>0</c:v>
              </c:pt>
              <c:pt idx="44">
                <c:v>2.8733217083007002E-2</c:v>
              </c:pt>
              <c:pt idx="45">
                <c:v>5.7490180757267348E-2</c:v>
              </c:pt>
              <c:pt idx="46">
                <c:v>8.6294775300705978E-2</c:v>
              </c:pt>
              <c:pt idx="47">
                <c:v>0.11517116244059228</c:v>
              </c:pt>
              <c:pt idx="48">
                <c:v>0.14414392532783379</c:v>
              </c:pt>
              <c:pt idx="49">
                <c:v>0.17323821898051742</c:v>
              </c:pt>
              <c:pt idx="50">
                <c:v>0.2024799296445276</c:v>
              </c:pt>
              <c:pt idx="51">
                <c:v>0.23189584578660233</c:v>
              </c:pt>
              <c:pt idx="52">
                <c:v>0.26151384379327924</c:v>
              </c:pt>
              <c:pt idx="53">
                <c:v>0.29136309191608428</c:v>
              </c:pt>
              <c:pt idx="54">
                <c:v>0.32147427660366407</c:v>
              </c:pt>
              <c:pt idx="55">
                <c:v>0.35187985612847134</c:v>
              </c:pt>
              <c:pt idx="56">
                <c:v>0.38261434739328198</c:v>
              </c:pt>
              <c:pt idx="57">
                <c:v>0.41371465305055949</c:v>
              </c:pt>
              <c:pt idx="58">
                <c:v>0.44522043766537656</c:v>
              </c:pt>
              <c:pt idx="59">
                <c:v>0.47717456370852002</c:v>
              </c:pt>
              <c:pt idx="60">
                <c:v>0.50962360082863856</c:v>
              </c:pt>
              <c:pt idx="61">
                <c:v>0.5426184253250933</c:v>
              </c:pt>
              <c:pt idx="62">
                <c:v>0.57621493131135404</c:v>
              </c:pt>
              <c:pt idx="63">
                <c:v>0.61047488112387571</c:v>
              </c:pt>
              <c:pt idx="64">
                <c:v>0.64546693066658478</c:v>
              </c:pt>
              <c:pt idx="65">
                <c:v>0.68126787641547237</c:v>
              </c:pt>
              <c:pt idx="66">
                <c:v>0.71796418595820355</c:v>
              </c:pt>
              <c:pt idx="67">
                <c:v>0.75565389502414559</c:v>
              </c:pt>
              <c:pt idx="68">
                <c:v>0.7944489837219052</c:v>
              </c:pt>
              <c:pt idx="69">
                <c:v>0.83447838739500924</c:v>
              </c:pt>
              <c:pt idx="70">
                <c:v>0.87589185983508044</c:v>
              </c:pt>
              <c:pt idx="71">
                <c:v>0.91886499936745059</c:v>
              </c:pt>
              <c:pt idx="72">
                <c:v>0.96360588942493208</c:v>
              </c:pt>
              <c:pt idx="73">
                <c:v>1.010364025045198</c:v>
              </c:pt>
              <c:pt idx="74">
                <c:v>1.0594425485673675</c:v>
              </c:pt>
              <c:pt idx="75">
                <c:v>1.1112153984687827</c:v>
              </c:pt>
              <c:pt idx="76">
                <c:v>1.1661519677414784</c:v>
              </c:pt>
              <c:pt idx="77">
                <c:v>1.2248536344905629</c:v>
              </c:pt>
              <c:pt idx="78">
                <c:v>1.2881098230818395</c:v>
              </c:pt>
              <c:pt idx="79">
                <c:v>1.3569877581830108</c:v>
              </c:pt>
              <c:pt idx="80">
                <c:v>1.432983809853807</c:v>
              </c:pt>
              <c:pt idx="81">
                <c:v>1.518295871147783</c:v>
              </c:pt>
              <c:pt idx="82">
                <c:v>1.6163568038199712</c:v>
              </c:pt>
              <c:pt idx="83">
                <c:v>1.7330062615488424</c:v>
              </c:pt>
              <c:pt idx="84">
                <c:v>1.8795317697667029</c:v>
              </c:pt>
              <c:pt idx="85">
                <c:v>2.0830212826087267</c:v>
              </c:pt>
              <c:pt idx="86">
                <c:v>2.448967245853328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E8B0-4A62-A654-1E2C0E88FB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4831920"/>
        <c:axId val="714829624"/>
      </c:scatterChart>
      <c:valAx>
        <c:axId val="7148319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Glucose (mg/dl)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14829624"/>
        <c:crosses val="autoZero"/>
        <c:crossBetween val="midCat"/>
      </c:valAx>
      <c:valAx>
        <c:axId val="71482962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Expected Value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14831920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Distribution of Glucose (mg/dl)BoxCox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2.8645833333333332E-2"/>
          <c:y val="5.2380952380952382E-2"/>
          <c:w val="0.75"/>
          <c:h val="0.89523809523809528"/>
        </c:manualLayout>
      </c:layout>
      <c:scatterChart>
        <c:scatterStyle val="lineMarker"/>
        <c:varyColors val="0"/>
        <c:ser>
          <c:idx val="0"/>
          <c:order val="0"/>
          <c:tx>
            <c:v>Observed distribution</c:v>
          </c:tx>
          <c:spPr>
            <a:ln w="25400" cap="rnd" cmpd="sng" algn="ctr">
              <a:solidFill>
                <a:srgbClr val="000099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Lit>
              <c:formatCode>General</c:formatCode>
              <c:ptCount val="40"/>
              <c:pt idx="0">
                <c:v>1.3053562706301418</c:v>
              </c:pt>
              <c:pt idx="1">
                <c:v>1.3053562706301418</c:v>
              </c:pt>
              <c:pt idx="2">
                <c:v>1.7192553970372086</c:v>
              </c:pt>
              <c:pt idx="3">
                <c:v>1.7192553970372086</c:v>
              </c:pt>
              <c:pt idx="4">
                <c:v>1.7192553970372086</c:v>
              </c:pt>
              <c:pt idx="5">
                <c:v>2.1331545234442757</c:v>
              </c:pt>
              <c:pt idx="6">
                <c:v>2.1331545234442757</c:v>
              </c:pt>
              <c:pt idx="7">
                <c:v>2.1331545234442757</c:v>
              </c:pt>
              <c:pt idx="8">
                <c:v>2.5470536498513425</c:v>
              </c:pt>
              <c:pt idx="9">
                <c:v>2.5470536498513425</c:v>
              </c:pt>
              <c:pt idx="10">
                <c:v>2.5470536498513425</c:v>
              </c:pt>
              <c:pt idx="11">
                <c:v>2.9609527762584094</c:v>
              </c:pt>
              <c:pt idx="12">
                <c:v>2.9609527762584094</c:v>
              </c:pt>
              <c:pt idx="13">
                <c:v>2.9609527762584094</c:v>
              </c:pt>
              <c:pt idx="14">
                <c:v>3.3748519026654762</c:v>
              </c:pt>
              <c:pt idx="15">
                <c:v>3.3748519026654762</c:v>
              </c:pt>
              <c:pt idx="16">
                <c:v>3.3748519026654762</c:v>
              </c:pt>
              <c:pt idx="17">
                <c:v>3.788751029072543</c:v>
              </c:pt>
              <c:pt idx="18">
                <c:v>3.788751029072543</c:v>
              </c:pt>
              <c:pt idx="19">
                <c:v>3.788751029072543</c:v>
              </c:pt>
              <c:pt idx="20">
                <c:v>4.2026501554796099</c:v>
              </c:pt>
              <c:pt idx="21">
                <c:v>4.2026501554796099</c:v>
              </c:pt>
              <c:pt idx="22">
                <c:v>4.2026501554796099</c:v>
              </c:pt>
              <c:pt idx="23">
                <c:v>4.6165492818866767</c:v>
              </c:pt>
              <c:pt idx="24">
                <c:v>4.6165492818866767</c:v>
              </c:pt>
              <c:pt idx="25">
                <c:v>4.6165492818866767</c:v>
              </c:pt>
              <c:pt idx="26">
                <c:v>5.0304484082937435</c:v>
              </c:pt>
              <c:pt idx="27">
                <c:v>5.0304484082937435</c:v>
              </c:pt>
              <c:pt idx="28">
                <c:v>5.0304484082937435</c:v>
              </c:pt>
              <c:pt idx="29">
                <c:v>5.4443475347008103</c:v>
              </c:pt>
              <c:pt idx="30">
                <c:v>5.4443475347008103</c:v>
              </c:pt>
              <c:pt idx="31">
                <c:v>5.4443475347008103</c:v>
              </c:pt>
              <c:pt idx="32">
                <c:v>5.8582466611078772</c:v>
              </c:pt>
              <c:pt idx="33">
                <c:v>5.8582466611078772</c:v>
              </c:pt>
              <c:pt idx="34">
                <c:v>5.8582466611078772</c:v>
              </c:pt>
              <c:pt idx="35">
                <c:v>6.272145787514944</c:v>
              </c:pt>
              <c:pt idx="36">
                <c:v>6.272145787514944</c:v>
              </c:pt>
              <c:pt idx="37">
                <c:v>6.272145787514944</c:v>
              </c:pt>
              <c:pt idx="38">
                <c:v>6.6860449139220108</c:v>
              </c:pt>
              <c:pt idx="39">
                <c:v>6.6860449139220108</c:v>
              </c:pt>
            </c:numLit>
          </c:xVal>
          <c:yVal>
            <c:numLit>
              <c:formatCode>General</c:formatCode>
              <c:ptCount val="40"/>
              <c:pt idx="0">
                <c:v>0</c:v>
              </c:pt>
              <c:pt idx="1">
                <c:v>1</c:v>
              </c:pt>
              <c:pt idx="2">
                <c:v>1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2</c:v>
              </c:pt>
              <c:pt idx="11">
                <c:v>2</c:v>
              </c:pt>
              <c:pt idx="12">
                <c:v>0</c:v>
              </c:pt>
              <c:pt idx="13">
                <c:v>4</c:v>
              </c:pt>
              <c:pt idx="14">
                <c:v>4</c:v>
              </c:pt>
              <c:pt idx="15">
                <c:v>0</c:v>
              </c:pt>
              <c:pt idx="16">
                <c:v>7</c:v>
              </c:pt>
              <c:pt idx="17">
                <c:v>7</c:v>
              </c:pt>
              <c:pt idx="18">
                <c:v>0</c:v>
              </c:pt>
              <c:pt idx="19">
                <c:v>7</c:v>
              </c:pt>
              <c:pt idx="20">
                <c:v>7</c:v>
              </c:pt>
              <c:pt idx="21">
                <c:v>0</c:v>
              </c:pt>
              <c:pt idx="22">
                <c:v>24</c:v>
              </c:pt>
              <c:pt idx="23">
                <c:v>24</c:v>
              </c:pt>
              <c:pt idx="24">
                <c:v>0</c:v>
              </c:pt>
              <c:pt idx="25">
                <c:v>18</c:v>
              </c:pt>
              <c:pt idx="26">
                <c:v>18</c:v>
              </c:pt>
              <c:pt idx="27">
                <c:v>0</c:v>
              </c:pt>
              <c:pt idx="28">
                <c:v>11</c:v>
              </c:pt>
              <c:pt idx="29">
                <c:v>11</c:v>
              </c:pt>
              <c:pt idx="30">
                <c:v>0</c:v>
              </c:pt>
              <c:pt idx="31">
                <c:v>4</c:v>
              </c:pt>
              <c:pt idx="32">
                <c:v>4</c:v>
              </c:pt>
              <c:pt idx="33">
                <c:v>0</c:v>
              </c:pt>
              <c:pt idx="34">
                <c:v>6</c:v>
              </c:pt>
              <c:pt idx="35">
                <c:v>6</c:v>
              </c:pt>
              <c:pt idx="36">
                <c:v>0</c:v>
              </c:pt>
              <c:pt idx="37">
                <c:v>3</c:v>
              </c:pt>
              <c:pt idx="38">
                <c:v>3</c:v>
              </c:pt>
              <c:pt idx="39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F1C8-4F31-B70F-24E60D7BA40A}"/>
            </c:ext>
          </c:extLst>
        </c:ser>
        <c:ser>
          <c:idx val="1"/>
          <c:order val="1"/>
          <c:tx>
            <c:v>Fitted distribution</c:v>
          </c:tx>
          <c:spPr>
            <a:ln w="25400" cap="rnd" cmpd="sng" algn="ctr">
              <a:solidFill>
                <a:srgbClr val="FF00FF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Lit>
              <c:formatCode>General</c:formatCode>
              <c:ptCount val="51"/>
              <c:pt idx="0">
                <c:v>1.3053562706301418</c:v>
              </c:pt>
              <c:pt idx="1">
                <c:v>1.4129700434959791</c:v>
              </c:pt>
              <c:pt idx="2">
                <c:v>1.5205838163618166</c:v>
              </c:pt>
              <c:pt idx="3">
                <c:v>1.6281975892276539</c:v>
              </c:pt>
              <c:pt idx="4">
                <c:v>1.7358113620934914</c:v>
              </c:pt>
              <c:pt idx="5">
                <c:v>1.8434251349593287</c:v>
              </c:pt>
              <c:pt idx="6">
                <c:v>1.9510389078251662</c:v>
              </c:pt>
              <c:pt idx="7">
                <c:v>2.0586526806910035</c:v>
              </c:pt>
              <c:pt idx="8">
                <c:v>2.1662664535568408</c:v>
              </c:pt>
              <c:pt idx="9">
                <c:v>2.2738802264226781</c:v>
              </c:pt>
              <c:pt idx="10">
                <c:v>2.3814939992885158</c:v>
              </c:pt>
              <c:pt idx="11">
                <c:v>2.4891077721543531</c:v>
              </c:pt>
              <c:pt idx="12">
                <c:v>2.5967215450201904</c:v>
              </c:pt>
              <c:pt idx="13">
                <c:v>2.7043353178860277</c:v>
              </c:pt>
              <c:pt idx="14">
                <c:v>2.8119490907518654</c:v>
              </c:pt>
              <c:pt idx="15">
                <c:v>2.9195628636177027</c:v>
              </c:pt>
              <c:pt idx="16">
                <c:v>3.02717663648354</c:v>
              </c:pt>
              <c:pt idx="17">
                <c:v>3.1347904093493772</c:v>
              </c:pt>
              <c:pt idx="18">
                <c:v>3.2424041822152145</c:v>
              </c:pt>
              <c:pt idx="19">
                <c:v>3.3500179550810523</c:v>
              </c:pt>
              <c:pt idx="20">
                <c:v>3.4576317279468896</c:v>
              </c:pt>
              <c:pt idx="21">
                <c:v>3.5652455008127268</c:v>
              </c:pt>
              <c:pt idx="22">
                <c:v>3.6728592736785641</c:v>
              </c:pt>
              <c:pt idx="23">
                <c:v>3.7804730465444019</c:v>
              </c:pt>
              <c:pt idx="24">
                <c:v>3.8880868194102391</c:v>
              </c:pt>
              <c:pt idx="25">
                <c:v>3.9957005922760764</c:v>
              </c:pt>
              <c:pt idx="26">
                <c:v>4.1033143651419142</c:v>
              </c:pt>
              <c:pt idx="27">
                <c:v>4.210928138007751</c:v>
              </c:pt>
              <c:pt idx="28">
                <c:v>4.3185419108735887</c:v>
              </c:pt>
              <c:pt idx="29">
                <c:v>4.4261556837394256</c:v>
              </c:pt>
              <c:pt idx="30">
                <c:v>4.5337694566052633</c:v>
              </c:pt>
              <c:pt idx="31">
                <c:v>4.641383229471101</c:v>
              </c:pt>
              <c:pt idx="32">
                <c:v>4.7489970023369379</c:v>
              </c:pt>
              <c:pt idx="33">
                <c:v>4.8566107752027756</c:v>
              </c:pt>
              <c:pt idx="34">
                <c:v>4.9642245480686125</c:v>
              </c:pt>
              <c:pt idx="35">
                <c:v>5.0718383209344502</c:v>
              </c:pt>
              <c:pt idx="36">
                <c:v>5.1794520938002879</c:v>
              </c:pt>
              <c:pt idx="37">
                <c:v>5.2870658666661248</c:v>
              </c:pt>
              <c:pt idx="38">
                <c:v>5.3946796395319625</c:v>
              </c:pt>
              <c:pt idx="39">
                <c:v>5.5022934123978002</c:v>
              </c:pt>
              <c:pt idx="40">
                <c:v>5.6099071852636371</c:v>
              </c:pt>
              <c:pt idx="41">
                <c:v>5.7175209581294748</c:v>
              </c:pt>
              <c:pt idx="42">
                <c:v>5.8251347309953116</c:v>
              </c:pt>
              <c:pt idx="43">
                <c:v>5.9327485038611494</c:v>
              </c:pt>
              <c:pt idx="44">
                <c:v>6.0403622767269871</c:v>
              </c:pt>
              <c:pt idx="45">
                <c:v>6.147976049592824</c:v>
              </c:pt>
              <c:pt idx="46">
                <c:v>6.2555898224586617</c:v>
              </c:pt>
              <c:pt idx="47">
                <c:v>6.3632035953244985</c:v>
              </c:pt>
              <c:pt idx="48">
                <c:v>6.4708173681903363</c:v>
              </c:pt>
              <c:pt idx="49">
                <c:v>6.578431141056174</c:v>
              </c:pt>
              <c:pt idx="50">
                <c:v>6.6860449139220108</c:v>
              </c:pt>
            </c:numLit>
          </c:xVal>
          <c:yVal>
            <c:numLit>
              <c:formatCode>General</c:formatCode>
              <c:ptCount val="51"/>
              <c:pt idx="0">
                <c:v>3.3862529972135902E-2</c:v>
              </c:pt>
              <c:pt idx="1">
                <c:v>5.1605751674534274E-2</c:v>
              </c:pt>
              <c:pt idx="2">
                <c:v>7.7554735965818092E-2</c:v>
              </c:pt>
              <c:pt idx="3">
                <c:v>0.11493440413498593</c:v>
              </c:pt>
              <c:pt idx="4">
                <c:v>0.16796673610882512</c:v>
              </c:pt>
              <c:pt idx="5">
                <c:v>0.24206278594032984</c:v>
              </c:pt>
              <c:pt idx="6">
                <c:v>0.34400462466631249</c:v>
              </c:pt>
              <c:pt idx="7">
                <c:v>0.48209435302893311</c:v>
              </c:pt>
              <c:pt idx="8">
                <c:v>0.66624094173718629</c:v>
              </c:pt>
              <c:pt idx="9">
                <c:v>0.90795034898522098</c:v>
              </c:pt>
              <c:pt idx="10">
                <c:v>1.2201813761995035</c:v>
              </c:pt>
              <c:pt idx="11">
                <c:v>1.6170304336537806</c:v>
              </c:pt>
              <c:pt idx="12">
                <c:v>2.1132141254828194</c:v>
              </c:pt>
              <c:pt idx="13">
                <c:v>2.7233303489525365</c:v>
              </c:pt>
              <c:pt idx="14">
                <c:v>3.4608968561126074</c:v>
              </c:pt>
              <c:pt idx="15">
                <c:v>4.337190485853589</c:v>
              </c:pt>
              <c:pt idx="16">
                <c:v>5.3599389869830221</c:v>
              </c:pt>
              <c:pt idx="17">
                <c:v>6.5319477985764696</c:v>
              </c:pt>
              <c:pt idx="18">
                <c:v>7.8497725693406748</c:v>
              </c:pt>
              <c:pt idx="19">
                <c:v>9.3025701262996368</c:v>
              </c:pt>
              <c:pt idx="20">
                <c:v>10.871271465300509</c:v>
              </c:pt>
              <c:pt idx="21">
                <c:v>12.528216164911003</c:v>
              </c:pt>
              <c:pt idx="22">
                <c:v>14.237365862526946</c:v>
              </c:pt>
              <c:pt idx="23">
                <c:v>15.955174639438646</c:v>
              </c:pt>
              <c:pt idx="24">
                <c:v>17.632138500021629</c:v>
              </c:pt>
              <c:pt idx="25">
                <c:v>19.21497945846156</c:v>
              </c:pt>
              <c:pt idx="26">
                <c:v>20.64934926722551</c:v>
              </c:pt>
              <c:pt idx="27">
                <c:v>21.8828722616107</c:v>
              </c:pt>
              <c:pt idx="28">
                <c:v>22.868295210810864</c:v>
              </c:pt>
              <c:pt idx="29">
                <c:v>23.566482451681406</c:v>
              </c:pt>
              <c:pt idx="30">
                <c:v>23.948992512137032</c:v>
              </c:pt>
              <c:pt idx="31">
                <c:v>24</c:v>
              </c:pt>
              <c:pt idx="32">
                <c:v>23.717381796623737</c:v>
              </c:pt>
              <c:pt idx="33">
                <c:v>23.112863662349557</c:v>
              </c:pt>
              <c:pt idx="34">
                <c:v>22.211213146413847</c:v>
              </c:pt>
              <c:pt idx="35">
                <c:v>21.048556216823826</c:v>
              </c:pt>
              <c:pt idx="36">
                <c:v>19.669977045176562</c:v>
              </c:pt>
              <c:pt idx="37">
                <c:v>18.126623075979953</c:v>
              </c:pt>
              <c:pt idx="38">
                <c:v>16.472573907957468</c:v>
              </c:pt>
              <c:pt idx="39">
                <c:v>14.761739429885003</c:v>
              </c:pt>
              <c:pt idx="40">
                <c:v>13.045030980306617</c:v>
              </c:pt>
              <c:pt idx="41">
                <c:v>11.368003646853424</c:v>
              </c:pt>
              <c:pt idx="42">
                <c:v>9.7691055790212946</c:v>
              </c:pt>
              <c:pt idx="43">
                <c:v>8.2786002418457549</c:v>
              </c:pt>
              <c:pt idx="44">
                <c:v>6.9181588539028445</c:v>
              </c:pt>
              <c:pt idx="45">
                <c:v>5.7010606048904418</c:v>
              </c:pt>
              <c:pt idx="46">
                <c:v>4.6328932684289512</c:v>
              </c:pt>
              <c:pt idx="47">
                <c:v>3.7126195057896019</c:v>
              </c:pt>
              <c:pt idx="48">
                <c:v>2.9338648139256152</c:v>
              </c:pt>
              <c:pt idx="49">
                <c:v>2.2862897260849082</c:v>
              </c:pt>
              <c:pt idx="50">
                <c:v>1.7569279040285057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F1C8-4F31-B70F-24E60D7BA40A}"/>
            </c:ext>
          </c:extLst>
        </c:ser>
        <c:ser>
          <c:idx val="2"/>
          <c:order val="2"/>
          <c:tx>
            <c:v>Reference limits</c:v>
          </c:tx>
          <c:spPr>
            <a:ln w="25400">
              <a:solidFill>
                <a:srgbClr val="0000FF"/>
              </a:solidFill>
              <a:prstDash val="solid"/>
            </a:ln>
            <a:effectLst/>
          </c:spPr>
          <c:marker>
            <c:symbol val="none"/>
          </c:marker>
          <c:dPt>
            <c:idx val="2"/>
            <c:bubble3D val="0"/>
            <c:spPr>
              <a:ln w="25400" cap="rnd" cmpd="sng" algn="ctr">
                <a:noFill/>
                <a:prstDash val="solid"/>
                <a:round/>
              </a:ln>
              <a:effectLst/>
              <a:extLst>
                <a:ext uri="{91240B29-F687-4F45-9708-019B960494DF}">
                  <a14:hiddenLine xmlns:a14="http://schemas.microsoft.com/office/drawing/2010/main" w="25400" cap="rnd" cmpd="sng" algn="ctr">
                    <a:solidFill>
                      <a:srgbClr val="0000FF"/>
                    </a:solidFill>
                    <a:prstDash val="solid"/>
                    <a:round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7-F1C8-4F31-B70F-24E60D7BA40A}"/>
              </c:ext>
            </c:extLst>
          </c:dPt>
          <c:xVal>
            <c:numLit>
              <c:formatCode>General</c:formatCode>
              <c:ptCount val="4"/>
              <c:pt idx="0">
                <c:v>2.7812936119491138</c:v>
              </c:pt>
              <c:pt idx="1">
                <c:v>2.7812936119491138</c:v>
              </c:pt>
              <c:pt idx="2">
                <c:v>6.4193077983080133</c:v>
              </c:pt>
              <c:pt idx="3">
                <c:v>6.4193077983080133</c:v>
              </c:pt>
            </c:numLit>
          </c:xVal>
          <c:yVal>
            <c:numLit>
              <c:formatCode>General</c:formatCode>
              <c:ptCount val="4"/>
              <c:pt idx="0">
                <c:v>0</c:v>
              </c:pt>
              <c:pt idx="1">
                <c:v>24</c:v>
              </c:pt>
              <c:pt idx="2">
                <c:v>0</c:v>
              </c:pt>
              <c:pt idx="3">
                <c:v>24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6-F1C8-4F31-B70F-24E60D7BA40A}"/>
            </c:ext>
          </c:extLst>
        </c:ser>
        <c:ser>
          <c:idx val="3"/>
          <c:order val="3"/>
          <c:tx>
            <c:v>90% CI</c:v>
          </c:tx>
          <c:spPr>
            <a:ln w="12700">
              <a:solidFill>
                <a:srgbClr val="333333"/>
              </a:solidFill>
              <a:prstDash val="sysDash"/>
            </a:ln>
          </c:spPr>
          <c:marker>
            <c:symbol val="none"/>
          </c:marker>
          <c:dPt>
            <c:idx val="4"/>
            <c:bubble3D val="0"/>
            <c:spPr>
              <a:ln w="12700" cap="rnd" cmpd="sng" algn="ctr">
                <a:noFill/>
                <a:prstDash val="sysDash"/>
                <a:round/>
              </a:ln>
              <a:effectLst/>
              <a:extLst>
                <a:ext uri="{91240B29-F687-4F45-9708-019B960494DF}">
                  <a14:hiddenLine xmlns:a14="http://schemas.microsoft.com/office/drawing/2010/main" w="12700" cap="rnd" cmpd="sng" algn="ctr">
                    <a:solidFill>
                      <a:srgbClr val="333333"/>
                    </a:solidFill>
                    <a:prstDash val="sysDash"/>
                    <a:round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9-F1C8-4F31-B70F-24E60D7BA40A}"/>
              </c:ext>
            </c:extLst>
          </c:dPt>
          <c:xVal>
            <c:numLit>
              <c:formatCode>General</c:formatCode>
              <c:ptCount val="8"/>
              <c:pt idx="0">
                <c:v>2.4924095977097536</c:v>
              </c:pt>
              <c:pt idx="1">
                <c:v>2.4924095977097536</c:v>
              </c:pt>
              <c:pt idx="2">
                <c:v>3.0889546349793884</c:v>
              </c:pt>
              <c:pt idx="3">
                <c:v>3.0889546349793884</c:v>
              </c:pt>
              <c:pt idx="4">
                <c:v>6.078786099131241</c:v>
              </c:pt>
              <c:pt idx="5">
                <c:v>6.078786099131241</c:v>
              </c:pt>
              <c:pt idx="6">
                <c:v>6.7775215864114022</c:v>
              </c:pt>
              <c:pt idx="7">
                <c:v>6.7775215864114022</c:v>
              </c:pt>
            </c:numLit>
          </c:xVal>
          <c:yVal>
            <c:numLit>
              <c:formatCode>General</c:formatCode>
              <c:ptCount val="8"/>
              <c:pt idx="0">
                <c:v>0</c:v>
              </c:pt>
              <c:pt idx="1">
                <c:v>24</c:v>
              </c:pt>
              <c:pt idx="2">
                <c:v>24</c:v>
              </c:pt>
              <c:pt idx="3">
                <c:v>0</c:v>
              </c:pt>
              <c:pt idx="4">
                <c:v>0</c:v>
              </c:pt>
              <c:pt idx="5">
                <c:v>24</c:v>
              </c:pt>
              <c:pt idx="6">
                <c:v>24</c:v>
              </c:pt>
              <c:pt idx="7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8-F1C8-4F31-B70F-24E60D7BA4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4824376"/>
        <c:axId val="714830936"/>
      </c:scatterChart>
      <c:valAx>
        <c:axId val="714824376"/>
        <c:scaling>
          <c:orientation val="minMax"/>
          <c:max val="7"/>
          <c:min val="1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Glucose (mg/dl)BoxCox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14830936"/>
        <c:crosses val="autoZero"/>
        <c:crossBetween val="midCat"/>
      </c:valAx>
      <c:valAx>
        <c:axId val="7148309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Count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14824376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overlay val="0"/>
    </c:legend>
    <c:plotVisOnly val="1"/>
    <c:dispBlanksAs val="gap"/>
    <c:showDLblsOverMax val="0"/>
  </c:chart>
  <c:spPr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QQ-Plot of Glucose (mg/dl)BoxCox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>
              <a:noFill/>
            </a:ln>
            <a:effectLst/>
          </c:spPr>
          <c:marker>
            <c:symbol val="circle"/>
            <c:size val="3"/>
            <c:spPr>
              <a:noFill/>
              <a:ln>
                <a:solidFill>
                  <a:srgbClr val="808080"/>
                </a:solidFill>
                <a:prstDash val="solid"/>
              </a:ln>
            </c:spPr>
          </c:marker>
          <c:trendline>
            <c:spPr>
              <a:ln w="12700">
                <a:solidFill>
                  <a:srgbClr val="FF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Lit>
              <c:formatCode>General</c:formatCode>
              <c:ptCount val="87"/>
              <c:pt idx="0">
                <c:v>1.3053562706301418</c:v>
              </c:pt>
              <c:pt idx="1">
                <c:v>2.6946771658107327</c:v>
              </c:pt>
              <c:pt idx="2">
                <c:v>2.8446286542643535</c:v>
              </c:pt>
              <c:pt idx="3">
                <c:v>2.9828560422669059</c:v>
              </c:pt>
              <c:pt idx="4">
                <c:v>3.2311054085161302</c:v>
              </c:pt>
              <c:pt idx="5">
                <c:v>3.3436932360483418</c:v>
              </c:pt>
              <c:pt idx="6">
                <c:v>3.3436932360483418</c:v>
              </c:pt>
              <c:pt idx="7">
                <c:v>3.4498827847954212</c:v>
              </c:pt>
              <c:pt idx="8">
                <c:v>3.4498827847954212</c:v>
              </c:pt>
              <c:pt idx="9">
                <c:v>3.55042327297065</c:v>
              </c:pt>
              <c:pt idx="10">
                <c:v>3.55042327297065</c:v>
              </c:pt>
              <c:pt idx="11">
                <c:v>3.6459364274163115</c:v>
              </c:pt>
              <c:pt idx="12">
                <c:v>3.6459364274163115</c:v>
              </c:pt>
              <c:pt idx="13">
                <c:v>3.6459364274163115</c:v>
              </c:pt>
              <c:pt idx="14">
                <c:v>3.9071502932598481</c:v>
              </c:pt>
              <c:pt idx="15">
                <c:v>3.9071502932598481</c:v>
              </c:pt>
              <c:pt idx="16">
                <c:v>3.9071502932598481</c:v>
              </c:pt>
              <c:pt idx="17">
                <c:v>3.9870543723080791</c:v>
              </c:pt>
              <c:pt idx="18">
                <c:v>4.0638855381713723</c:v>
              </c:pt>
              <c:pt idx="19">
                <c:v>4.0638855381713723</c:v>
              </c:pt>
              <c:pt idx="20">
                <c:v>4.1378923749918899</c:v>
              </c:pt>
              <c:pt idx="21">
                <c:v>4.2092936965325816</c:v>
              </c:pt>
              <c:pt idx="22">
                <c:v>4.2092936965325816</c:v>
              </c:pt>
              <c:pt idx="23">
                <c:v>4.2092936965325816</c:v>
              </c:pt>
              <c:pt idx="24">
                <c:v>4.2092936965325816</c:v>
              </c:pt>
              <c:pt idx="25">
                <c:v>4.2782831749732235</c:v>
              </c:pt>
              <c:pt idx="26">
                <c:v>4.2782831749732235</c:v>
              </c:pt>
              <c:pt idx="27">
                <c:v>4.2782831749732235</c:v>
              </c:pt>
              <c:pt idx="28">
                <c:v>4.2782831749732235</c:v>
              </c:pt>
              <c:pt idx="29">
                <c:v>4.3450330974973168</c:v>
              </c:pt>
              <c:pt idx="30">
                <c:v>4.3450330974973168</c:v>
              </c:pt>
              <c:pt idx="31">
                <c:v>4.3450330974973168</c:v>
              </c:pt>
              <c:pt idx="32">
                <c:v>4.3450330974973168</c:v>
              </c:pt>
              <c:pt idx="33">
                <c:v>4.3450330974973168</c:v>
              </c:pt>
              <c:pt idx="34">
                <c:v>4.409697441608718</c:v>
              </c:pt>
              <c:pt idx="35">
                <c:v>4.409697441608718</c:v>
              </c:pt>
              <c:pt idx="36">
                <c:v>4.409697441608718</c:v>
              </c:pt>
              <c:pt idx="37">
                <c:v>4.409697441608718</c:v>
              </c:pt>
              <c:pt idx="38">
                <c:v>4.4724144129170957</c:v>
              </c:pt>
              <c:pt idx="39">
                <c:v>4.5333085548412777</c:v>
              </c:pt>
              <c:pt idx="40">
                <c:v>4.5333085548412777</c:v>
              </c:pt>
              <c:pt idx="41">
                <c:v>4.5924925144514601</c:v>
              </c:pt>
              <c:pt idx="42">
                <c:v>4.5924925144514601</c:v>
              </c:pt>
              <c:pt idx="43">
                <c:v>4.5924925144514601</c:v>
              </c:pt>
              <c:pt idx="44">
                <c:v>4.5924925144514601</c:v>
              </c:pt>
              <c:pt idx="45">
                <c:v>4.6500685298923869</c:v>
              </c:pt>
              <c:pt idx="46">
                <c:v>4.6500685298923869</c:v>
              </c:pt>
              <c:pt idx="47">
                <c:v>4.6500685298923869</c:v>
              </c:pt>
              <c:pt idx="48">
                <c:v>4.6500685298923869</c:v>
              </c:pt>
              <c:pt idx="49">
                <c:v>4.7061296906994619</c:v>
              </c:pt>
              <c:pt idx="50">
                <c:v>4.7607610115801604</c:v>
              </c:pt>
              <c:pt idx="51">
                <c:v>4.7607610115801604</c:v>
              </c:pt>
              <c:pt idx="52">
                <c:v>4.7607610115801604</c:v>
              </c:pt>
              <c:pt idx="53">
                <c:v>4.8660392074879155</c:v>
              </c:pt>
              <c:pt idx="54">
                <c:v>4.8660392074879155</c:v>
              </c:pt>
              <c:pt idx="55">
                <c:v>4.8660392074879155</c:v>
              </c:pt>
              <c:pt idx="56">
                <c:v>4.8660392074879155</c:v>
              </c:pt>
              <c:pt idx="57">
                <c:v>4.9168233937686621</c:v>
              </c:pt>
              <c:pt idx="58">
                <c:v>4.9664536405821682</c:v>
              </c:pt>
              <c:pt idx="59">
                <c:v>4.9664536405821682</c:v>
              </c:pt>
              <c:pt idx="60">
                <c:v>5.0149861093717556</c:v>
              </c:pt>
              <c:pt idx="61">
                <c:v>5.0149861093717556</c:v>
              </c:pt>
              <c:pt idx="62">
                <c:v>5.0149861093717556</c:v>
              </c:pt>
              <c:pt idx="63">
                <c:v>5.0624728462171449</c:v>
              </c:pt>
              <c:pt idx="64">
                <c:v>5.0624728462171449</c:v>
              </c:pt>
              <c:pt idx="65">
                <c:v>5.1089621795741493</c:v>
              </c:pt>
              <c:pt idx="66">
                <c:v>5.1089621795741493</c:v>
              </c:pt>
              <c:pt idx="67">
                <c:v>5.154499070734726</c:v>
              </c:pt>
              <c:pt idx="68">
                <c:v>5.154499070734726</c:v>
              </c:pt>
              <c:pt idx="69">
                <c:v>5.154499070734726</c:v>
              </c:pt>
              <c:pt idx="70">
                <c:v>5.1991254236279953</c:v>
              </c:pt>
              <c:pt idx="71">
                <c:v>5.1991254236279953</c:v>
              </c:pt>
              <c:pt idx="72">
                <c:v>5.242880359522073</c:v>
              </c:pt>
              <c:pt idx="73">
                <c:v>5.2858004613164624</c:v>
              </c:pt>
              <c:pt idx="74">
                <c:v>5.6028128607055514</c:v>
              </c:pt>
              <c:pt idx="75">
                <c:v>5.6756945798792859</c:v>
              </c:pt>
              <c:pt idx="76">
                <c:v>5.780927398496174</c:v>
              </c:pt>
              <c:pt idx="77">
                <c:v>5.814984350276621</c:v>
              </c:pt>
              <c:pt idx="78">
                <c:v>5.8816621385454226</c:v>
              </c:pt>
              <c:pt idx="79">
                <c:v>5.9465207420893389</c:v>
              </c:pt>
              <c:pt idx="80">
                <c:v>6.1606462481713438</c:v>
              </c:pt>
              <c:pt idx="81">
                <c:v>6.1606462481713438</c:v>
              </c:pt>
              <c:pt idx="82">
                <c:v>6.1606462481713438</c:v>
              </c:pt>
              <c:pt idx="83">
                <c:v>6.2469259929116268</c:v>
              </c:pt>
              <c:pt idx="84">
                <c:v>6.275022790298677</c:v>
              </c:pt>
              <c:pt idx="85">
                <c:v>6.5894379998287826</c:v>
              </c:pt>
              <c:pt idx="86">
                <c:v>6.6860449139220108</c:v>
              </c:pt>
            </c:numLit>
          </c:xVal>
          <c:yVal>
            <c:numLit>
              <c:formatCode>General</c:formatCode>
              <c:ptCount val="87"/>
              <c:pt idx="0">
                <c:v>-2.4489672458533276</c:v>
              </c:pt>
              <c:pt idx="1">
                <c:v>-2.0830212826087258</c:v>
              </c:pt>
              <c:pt idx="2">
                <c:v>-1.8795317697667033</c:v>
              </c:pt>
              <c:pt idx="3">
                <c:v>-1.7330062615488429</c:v>
              </c:pt>
              <c:pt idx="4">
                <c:v>-1.6163568038199712</c:v>
              </c:pt>
              <c:pt idx="5">
                <c:v>-1.5182958711477827</c:v>
              </c:pt>
              <c:pt idx="6">
                <c:v>-1.432983809853809</c:v>
              </c:pt>
              <c:pt idx="7">
                <c:v>-1.3569877581830123</c:v>
              </c:pt>
              <c:pt idx="8">
                <c:v>-1.2881098230818395</c:v>
              </c:pt>
              <c:pt idx="9">
                <c:v>-1.2248536344905629</c:v>
              </c:pt>
              <c:pt idx="10">
                <c:v>-1.1661519677414784</c:v>
              </c:pt>
              <c:pt idx="11">
                <c:v>-1.111215398468782</c:v>
              </c:pt>
              <c:pt idx="12">
                <c:v>-1.0594425485673677</c:v>
              </c:pt>
              <c:pt idx="13">
                <c:v>-1.010364025045198</c:v>
              </c:pt>
              <c:pt idx="14">
                <c:v>-0.96360588942493208</c:v>
              </c:pt>
              <c:pt idx="15">
                <c:v>-0.91886499936745059</c:v>
              </c:pt>
              <c:pt idx="16">
                <c:v>-0.87589185983508089</c:v>
              </c:pt>
              <c:pt idx="17">
                <c:v>-0.83447838739500924</c:v>
              </c:pt>
              <c:pt idx="18">
                <c:v>-0.7944489837219052</c:v>
              </c:pt>
              <c:pt idx="19">
                <c:v>-0.75565389502414559</c:v>
              </c:pt>
              <c:pt idx="20">
                <c:v>-0.71796418595820355</c:v>
              </c:pt>
              <c:pt idx="21">
                <c:v>-0.68126787641547226</c:v>
              </c:pt>
              <c:pt idx="22">
                <c:v>-0.64546693066658523</c:v>
              </c:pt>
              <c:pt idx="23">
                <c:v>-0.61047488112387571</c:v>
              </c:pt>
              <c:pt idx="24">
                <c:v>-0.57621493131135404</c:v>
              </c:pt>
              <c:pt idx="25">
                <c:v>-0.54261842532509308</c:v>
              </c:pt>
              <c:pt idx="26">
                <c:v>-0.50962360082863845</c:v>
              </c:pt>
              <c:pt idx="27">
                <c:v>-0.47717456370852018</c:v>
              </c:pt>
              <c:pt idx="28">
                <c:v>-0.44522043766537656</c:v>
              </c:pt>
              <c:pt idx="29">
                <c:v>-0.41371465305055949</c:v>
              </c:pt>
              <c:pt idx="30">
                <c:v>-0.38261434739328182</c:v>
              </c:pt>
              <c:pt idx="31">
                <c:v>-0.3518798561284715</c:v>
              </c:pt>
              <c:pt idx="32">
                <c:v>-0.32147427660366423</c:v>
              </c:pt>
              <c:pt idx="33">
                <c:v>-0.29136309191608428</c:v>
              </c:pt>
              <c:pt idx="34">
                <c:v>-0.26151384379327924</c:v>
              </c:pt>
              <c:pt idx="35">
                <c:v>-0.23189584578660219</c:v>
              </c:pt>
              <c:pt idx="36">
                <c:v>-0.2024799296445278</c:v>
              </c:pt>
              <c:pt idx="37">
                <c:v>-0.17323821898051742</c:v>
              </c:pt>
              <c:pt idx="38">
                <c:v>-0.14414392532783379</c:v>
              </c:pt>
              <c:pt idx="39">
                <c:v>-0.11517116244059228</c:v>
              </c:pt>
              <c:pt idx="40">
                <c:v>-8.6294775300705839E-2</c:v>
              </c:pt>
              <c:pt idx="41">
                <c:v>-5.7490180757267487E-2</c:v>
              </c:pt>
              <c:pt idx="42">
                <c:v>-2.8733217083007002E-2</c:v>
              </c:pt>
              <c:pt idx="43">
                <c:v>0</c:v>
              </c:pt>
              <c:pt idx="44">
                <c:v>2.8733217083007002E-2</c:v>
              </c:pt>
              <c:pt idx="45">
                <c:v>5.7490180757267348E-2</c:v>
              </c:pt>
              <c:pt idx="46">
                <c:v>8.6294775300705978E-2</c:v>
              </c:pt>
              <c:pt idx="47">
                <c:v>0.11517116244059228</c:v>
              </c:pt>
              <c:pt idx="48">
                <c:v>0.14414392532783379</c:v>
              </c:pt>
              <c:pt idx="49">
                <c:v>0.17323821898051742</c:v>
              </c:pt>
              <c:pt idx="50">
                <c:v>0.2024799296445276</c:v>
              </c:pt>
              <c:pt idx="51">
                <c:v>0.23189584578660233</c:v>
              </c:pt>
              <c:pt idx="52">
                <c:v>0.26151384379327924</c:v>
              </c:pt>
              <c:pt idx="53">
                <c:v>0.29136309191608428</c:v>
              </c:pt>
              <c:pt idx="54">
                <c:v>0.32147427660366407</c:v>
              </c:pt>
              <c:pt idx="55">
                <c:v>0.35187985612847134</c:v>
              </c:pt>
              <c:pt idx="56">
                <c:v>0.38261434739328198</c:v>
              </c:pt>
              <c:pt idx="57">
                <c:v>0.41371465305055949</c:v>
              </c:pt>
              <c:pt idx="58">
                <c:v>0.44522043766537656</c:v>
              </c:pt>
              <c:pt idx="59">
                <c:v>0.47717456370852002</c:v>
              </c:pt>
              <c:pt idx="60">
                <c:v>0.50962360082863856</c:v>
              </c:pt>
              <c:pt idx="61">
                <c:v>0.5426184253250933</c:v>
              </c:pt>
              <c:pt idx="62">
                <c:v>0.57621493131135404</c:v>
              </c:pt>
              <c:pt idx="63">
                <c:v>0.61047488112387571</c:v>
              </c:pt>
              <c:pt idx="64">
                <c:v>0.64546693066658478</c:v>
              </c:pt>
              <c:pt idx="65">
                <c:v>0.68126787641547237</c:v>
              </c:pt>
              <c:pt idx="66">
                <c:v>0.71796418595820355</c:v>
              </c:pt>
              <c:pt idx="67">
                <c:v>0.75565389502414559</c:v>
              </c:pt>
              <c:pt idx="68">
                <c:v>0.7944489837219052</c:v>
              </c:pt>
              <c:pt idx="69">
                <c:v>0.83447838739500924</c:v>
              </c:pt>
              <c:pt idx="70">
                <c:v>0.87589185983508044</c:v>
              </c:pt>
              <c:pt idx="71">
                <c:v>0.91886499936745059</c:v>
              </c:pt>
              <c:pt idx="72">
                <c:v>0.96360588942493208</c:v>
              </c:pt>
              <c:pt idx="73">
                <c:v>1.010364025045198</c:v>
              </c:pt>
              <c:pt idx="74">
                <c:v>1.0594425485673675</c:v>
              </c:pt>
              <c:pt idx="75">
                <c:v>1.1112153984687827</c:v>
              </c:pt>
              <c:pt idx="76">
                <c:v>1.1661519677414784</c:v>
              </c:pt>
              <c:pt idx="77">
                <c:v>1.2248536344905629</c:v>
              </c:pt>
              <c:pt idx="78">
                <c:v>1.2881098230818395</c:v>
              </c:pt>
              <c:pt idx="79">
                <c:v>1.3569877581830108</c:v>
              </c:pt>
              <c:pt idx="80">
                <c:v>1.432983809853807</c:v>
              </c:pt>
              <c:pt idx="81">
                <c:v>1.518295871147783</c:v>
              </c:pt>
              <c:pt idx="82">
                <c:v>1.6163568038199712</c:v>
              </c:pt>
              <c:pt idx="83">
                <c:v>1.7330062615488424</c:v>
              </c:pt>
              <c:pt idx="84">
                <c:v>1.8795317697667029</c:v>
              </c:pt>
              <c:pt idx="85">
                <c:v>2.0830212826087267</c:v>
              </c:pt>
              <c:pt idx="86">
                <c:v>2.448967245853328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4F7D-480C-AEBC-E1447ABA71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2001968"/>
        <c:axId val="762002296"/>
      </c:scatterChart>
      <c:valAx>
        <c:axId val="7620019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Glucose (mg/dl)BoxCox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62002296"/>
        <c:crosses val="autoZero"/>
        <c:crossBetween val="midCat"/>
      </c:valAx>
      <c:valAx>
        <c:axId val="7620022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Expected Value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62001968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969696"/>
                </a:solidFill>
                <a:prstDash val="solid"/>
              </a:ln>
            </c:spPr>
          </c:marker>
          <c:xVal>
            <c:numLit>
              <c:formatCode>General</c:formatCode>
              <c:ptCount val="83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0.1</c:v>
              </c:pt>
              <c:pt idx="7">
                <c:v>0.1</c:v>
              </c:pt>
              <c:pt idx="8">
                <c:v>0.1</c:v>
              </c:pt>
              <c:pt idx="9">
                <c:v>0.2</c:v>
              </c:pt>
              <c:pt idx="10">
                <c:v>0.2</c:v>
              </c:pt>
              <c:pt idx="11">
                <c:v>0.2</c:v>
              </c:pt>
              <c:pt idx="12">
                <c:v>0.2</c:v>
              </c:pt>
              <c:pt idx="13">
                <c:v>0.3</c:v>
              </c:pt>
              <c:pt idx="14">
                <c:v>0.3</c:v>
              </c:pt>
              <c:pt idx="15">
                <c:v>0.3</c:v>
              </c:pt>
              <c:pt idx="16">
                <c:v>0.3</c:v>
              </c:pt>
              <c:pt idx="17">
                <c:v>0.3</c:v>
              </c:pt>
              <c:pt idx="18">
                <c:v>0.4</c:v>
              </c:pt>
              <c:pt idx="19">
                <c:v>0.4</c:v>
              </c:pt>
              <c:pt idx="20">
                <c:v>0.4</c:v>
              </c:pt>
              <c:pt idx="21">
                <c:v>0.4</c:v>
              </c:pt>
              <c:pt idx="22">
                <c:v>0.4</c:v>
              </c:pt>
              <c:pt idx="23">
                <c:v>0.4</c:v>
              </c:pt>
              <c:pt idx="24">
                <c:v>0.4</c:v>
              </c:pt>
              <c:pt idx="25">
                <c:v>0.4</c:v>
              </c:pt>
              <c:pt idx="26">
                <c:v>0.4</c:v>
              </c:pt>
              <c:pt idx="27">
                <c:v>0.4</c:v>
              </c:pt>
              <c:pt idx="28">
                <c:v>0.5</c:v>
              </c:pt>
              <c:pt idx="29">
                <c:v>0.5</c:v>
              </c:pt>
              <c:pt idx="30">
                <c:v>0.5</c:v>
              </c:pt>
              <c:pt idx="31">
                <c:v>0.5</c:v>
              </c:pt>
              <c:pt idx="32">
                <c:v>0.5</c:v>
              </c:pt>
              <c:pt idx="33">
                <c:v>0.5</c:v>
              </c:pt>
              <c:pt idx="34">
                <c:v>0.5</c:v>
              </c:pt>
              <c:pt idx="35">
                <c:v>0.5</c:v>
              </c:pt>
              <c:pt idx="36">
                <c:v>0.5</c:v>
              </c:pt>
              <c:pt idx="37">
                <c:v>0.5</c:v>
              </c:pt>
              <c:pt idx="38">
                <c:v>0.6</c:v>
              </c:pt>
              <c:pt idx="39">
                <c:v>0.6</c:v>
              </c:pt>
              <c:pt idx="40">
                <c:v>0.6</c:v>
              </c:pt>
              <c:pt idx="41">
                <c:v>0.6</c:v>
              </c:pt>
              <c:pt idx="42">
                <c:v>0.6</c:v>
              </c:pt>
              <c:pt idx="43">
                <c:v>0.6</c:v>
              </c:pt>
              <c:pt idx="44">
                <c:v>0.6</c:v>
              </c:pt>
              <c:pt idx="45">
                <c:v>0.6</c:v>
              </c:pt>
              <c:pt idx="46">
                <c:v>0.6</c:v>
              </c:pt>
              <c:pt idx="47">
                <c:v>0.7</c:v>
              </c:pt>
              <c:pt idx="48">
                <c:v>0.7</c:v>
              </c:pt>
              <c:pt idx="49">
                <c:v>0.7</c:v>
              </c:pt>
              <c:pt idx="50">
                <c:v>0.7</c:v>
              </c:pt>
              <c:pt idx="51">
                <c:v>0.7</c:v>
              </c:pt>
              <c:pt idx="52">
                <c:v>0.7</c:v>
              </c:pt>
              <c:pt idx="53">
                <c:v>0.7</c:v>
              </c:pt>
              <c:pt idx="54">
                <c:v>0.7</c:v>
              </c:pt>
              <c:pt idx="55">
                <c:v>0.7</c:v>
              </c:pt>
              <c:pt idx="56">
                <c:v>0.7</c:v>
              </c:pt>
              <c:pt idx="57">
                <c:v>0.8</c:v>
              </c:pt>
              <c:pt idx="58">
                <c:v>0.8</c:v>
              </c:pt>
              <c:pt idx="59">
                <c:v>0.8</c:v>
              </c:pt>
              <c:pt idx="60">
                <c:v>0.8</c:v>
              </c:pt>
              <c:pt idx="61">
                <c:v>0.8</c:v>
              </c:pt>
              <c:pt idx="62">
                <c:v>0.8</c:v>
              </c:pt>
              <c:pt idx="63">
                <c:v>0.8</c:v>
              </c:pt>
              <c:pt idx="64">
                <c:v>0.8</c:v>
              </c:pt>
              <c:pt idx="65">
                <c:v>0.8</c:v>
              </c:pt>
              <c:pt idx="66">
                <c:v>0.9</c:v>
              </c:pt>
              <c:pt idx="67">
                <c:v>0.9</c:v>
              </c:pt>
              <c:pt idx="68">
                <c:v>0.9</c:v>
              </c:pt>
              <c:pt idx="69">
                <c:v>0.9</c:v>
              </c:pt>
              <c:pt idx="70">
                <c:v>0.9</c:v>
              </c:pt>
              <c:pt idx="71">
                <c:v>0.9</c:v>
              </c:pt>
              <c:pt idx="72">
                <c:v>0.9</c:v>
              </c:pt>
              <c:pt idx="73">
                <c:v>1</c:v>
              </c:pt>
              <c:pt idx="74">
                <c:v>1</c:v>
              </c:pt>
              <c:pt idx="75">
                <c:v>1</c:v>
              </c:pt>
              <c:pt idx="76">
                <c:v>1.1000000000000001</c:v>
              </c:pt>
              <c:pt idx="77">
                <c:v>1.1000000000000001</c:v>
              </c:pt>
              <c:pt idx="78">
                <c:v>1.2</c:v>
              </c:pt>
              <c:pt idx="79">
                <c:v>1.3</c:v>
              </c:pt>
              <c:pt idx="80">
                <c:v>1.3</c:v>
              </c:pt>
              <c:pt idx="81">
                <c:v>1.4</c:v>
              </c:pt>
              <c:pt idx="82">
                <c:v>1.4</c:v>
              </c:pt>
            </c:numLit>
          </c:xVal>
          <c:yVal>
            <c:numLit>
              <c:formatCode>General</c:formatCode>
              <c:ptCount val="83"/>
              <c:pt idx="0">
                <c:v>-0.27777777777777779</c:v>
              </c:pt>
              <c:pt idx="1">
                <c:v>-0.16666666666666666</c:v>
              </c:pt>
              <c:pt idx="2">
                <c:v>-5.5555555555555552E-2</c:v>
              </c:pt>
              <c:pt idx="3">
                <c:v>5.5555555555555552E-2</c:v>
              </c:pt>
              <c:pt idx="4">
                <c:v>0.16666666666666666</c:v>
              </c:pt>
              <c:pt idx="5">
                <c:v>0.27777777777777779</c:v>
              </c:pt>
              <c:pt idx="6">
                <c:v>-0.1111111111111111</c:v>
              </c:pt>
              <c:pt idx="7">
                <c:v>0</c:v>
              </c:pt>
              <c:pt idx="8">
                <c:v>0.1111111111111111</c:v>
              </c:pt>
              <c:pt idx="9">
                <c:v>-0.16666666666666666</c:v>
              </c:pt>
              <c:pt idx="10">
                <c:v>-5.5555555555555552E-2</c:v>
              </c:pt>
              <c:pt idx="11">
                <c:v>5.5555555555555552E-2</c:v>
              </c:pt>
              <c:pt idx="12">
                <c:v>0.16666666666666666</c:v>
              </c:pt>
              <c:pt idx="13">
                <c:v>-0.22222222222222221</c:v>
              </c:pt>
              <c:pt idx="14">
                <c:v>-0.1111111111111111</c:v>
              </c:pt>
              <c:pt idx="15">
                <c:v>0</c:v>
              </c:pt>
              <c:pt idx="16">
                <c:v>0.1111111111111111</c:v>
              </c:pt>
              <c:pt idx="17">
                <c:v>0.22222222222222221</c:v>
              </c:pt>
              <c:pt idx="18">
                <c:v>-0.5</c:v>
              </c:pt>
              <c:pt idx="19">
                <c:v>-0.38888888888888884</c:v>
              </c:pt>
              <c:pt idx="20">
                <c:v>-0.27777777777777779</c:v>
              </c:pt>
              <c:pt idx="21">
                <c:v>-0.16666666666666666</c:v>
              </c:pt>
              <c:pt idx="22">
                <c:v>-5.5555555555555552E-2</c:v>
              </c:pt>
              <c:pt idx="23">
                <c:v>5.5555555555555552E-2</c:v>
              </c:pt>
              <c:pt idx="24">
                <c:v>0.16666666666666666</c:v>
              </c:pt>
              <c:pt idx="25">
                <c:v>0.27777777777777779</c:v>
              </c:pt>
              <c:pt idx="26">
                <c:v>0.38888888888888884</c:v>
              </c:pt>
              <c:pt idx="27">
                <c:v>0.5</c:v>
              </c:pt>
              <c:pt idx="28">
                <c:v>-0.5</c:v>
              </c:pt>
              <c:pt idx="29">
                <c:v>-0.38888888888888884</c:v>
              </c:pt>
              <c:pt idx="30">
                <c:v>-0.27777777777777779</c:v>
              </c:pt>
              <c:pt idx="31">
                <c:v>-0.16666666666666666</c:v>
              </c:pt>
              <c:pt idx="32">
                <c:v>-5.5555555555555552E-2</c:v>
              </c:pt>
              <c:pt idx="33">
                <c:v>5.5555555555555552E-2</c:v>
              </c:pt>
              <c:pt idx="34">
                <c:v>0.16666666666666666</c:v>
              </c:pt>
              <c:pt idx="35">
                <c:v>0.27777777777777779</c:v>
              </c:pt>
              <c:pt idx="36">
                <c:v>0.38888888888888884</c:v>
              </c:pt>
              <c:pt idx="37">
                <c:v>0.5</c:v>
              </c:pt>
              <c:pt idx="38">
                <c:v>-0.44444444444444442</c:v>
              </c:pt>
              <c:pt idx="39">
                <c:v>-0.33333333333333331</c:v>
              </c:pt>
              <c:pt idx="40">
                <c:v>-0.22222222222222221</c:v>
              </c:pt>
              <c:pt idx="41">
                <c:v>-0.1111111111111111</c:v>
              </c:pt>
              <c:pt idx="42">
                <c:v>0</c:v>
              </c:pt>
              <c:pt idx="43">
                <c:v>0.1111111111111111</c:v>
              </c:pt>
              <c:pt idx="44">
                <c:v>0.22222222222222221</c:v>
              </c:pt>
              <c:pt idx="45">
                <c:v>0.33333333333333331</c:v>
              </c:pt>
              <c:pt idx="46">
                <c:v>0.44444444444444442</c:v>
              </c:pt>
              <c:pt idx="47">
                <c:v>-0.5</c:v>
              </c:pt>
              <c:pt idx="48">
                <c:v>-0.38888888888888884</c:v>
              </c:pt>
              <c:pt idx="49">
                <c:v>-0.27777777777777779</c:v>
              </c:pt>
              <c:pt idx="50">
                <c:v>-0.16666666666666666</c:v>
              </c:pt>
              <c:pt idx="51">
                <c:v>-5.5555555555555552E-2</c:v>
              </c:pt>
              <c:pt idx="52">
                <c:v>5.5555555555555552E-2</c:v>
              </c:pt>
              <c:pt idx="53">
                <c:v>0.16666666666666666</c:v>
              </c:pt>
              <c:pt idx="54">
                <c:v>0.27777777777777779</c:v>
              </c:pt>
              <c:pt idx="55">
                <c:v>0.38888888888888884</c:v>
              </c:pt>
              <c:pt idx="56">
                <c:v>0.5</c:v>
              </c:pt>
              <c:pt idx="57">
                <c:v>-0.44444444444444442</c:v>
              </c:pt>
              <c:pt idx="58">
                <c:v>-0.33333333333333331</c:v>
              </c:pt>
              <c:pt idx="59">
                <c:v>-0.22222222222222221</c:v>
              </c:pt>
              <c:pt idx="60">
                <c:v>-0.1111111111111111</c:v>
              </c:pt>
              <c:pt idx="61">
                <c:v>0</c:v>
              </c:pt>
              <c:pt idx="62">
                <c:v>0.1111111111111111</c:v>
              </c:pt>
              <c:pt idx="63">
                <c:v>0.22222222222222221</c:v>
              </c:pt>
              <c:pt idx="64">
                <c:v>0.33333333333333331</c:v>
              </c:pt>
              <c:pt idx="65">
                <c:v>0.44444444444444442</c:v>
              </c:pt>
              <c:pt idx="66">
                <c:v>-0.33333333333333331</c:v>
              </c:pt>
              <c:pt idx="67">
                <c:v>-0.22222222222222221</c:v>
              </c:pt>
              <c:pt idx="68">
                <c:v>-0.1111111111111111</c:v>
              </c:pt>
              <c:pt idx="69">
                <c:v>0</c:v>
              </c:pt>
              <c:pt idx="70">
                <c:v>0.1111111111111111</c:v>
              </c:pt>
              <c:pt idx="71">
                <c:v>0.22222222222222221</c:v>
              </c:pt>
              <c:pt idx="72">
                <c:v>0.33333333333333331</c:v>
              </c:pt>
              <c:pt idx="73">
                <c:v>-0.1111111111111111</c:v>
              </c:pt>
              <c:pt idx="74">
                <c:v>0</c:v>
              </c:pt>
              <c:pt idx="75">
                <c:v>0.1111111111111111</c:v>
              </c:pt>
              <c:pt idx="76">
                <c:v>-5.5555555555555552E-2</c:v>
              </c:pt>
              <c:pt idx="77">
                <c:v>5.5555555555555552E-2</c:v>
              </c:pt>
              <c:pt idx="78">
                <c:v>0</c:v>
              </c:pt>
              <c:pt idx="79">
                <c:v>-5.5555555555555552E-2</c:v>
              </c:pt>
              <c:pt idx="80">
                <c:v>5.5555555555555552E-2</c:v>
              </c:pt>
              <c:pt idx="81">
                <c:v>-5.5555555555555552E-2</c:v>
              </c:pt>
              <c:pt idx="82">
                <c:v>5.5555555555555552E-2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2-99AB-4F3D-8D28-04FB27A5E573}"/>
            </c:ext>
          </c:extLst>
        </c:ser>
        <c:ser>
          <c:idx val="1"/>
          <c:order val="1"/>
          <c:spPr>
            <a:ln w="19050">
              <a:noFill/>
            </a:ln>
          </c:spPr>
          <c:marker>
            <c:symbol val="x"/>
            <c:size val="5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xVal>
            <c:numLit>
              <c:formatCode>General</c:formatCode>
              <c:ptCount val="3"/>
              <c:pt idx="0">
                <c:v>1.6</c:v>
              </c:pt>
              <c:pt idx="1">
                <c:v>1.6</c:v>
              </c:pt>
              <c:pt idx="2">
                <c:v>1.7</c:v>
              </c:pt>
            </c:numLit>
          </c:xVal>
          <c:yVal>
            <c:numLit>
              <c:formatCode>General</c:formatCode>
              <c:ptCount val="3"/>
              <c:pt idx="0">
                <c:v>-5.5555555555555552E-2</c:v>
              </c:pt>
              <c:pt idx="1">
                <c:v>5.5555555555555552E-2</c:v>
              </c:pt>
              <c:pt idx="2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99AB-4F3D-8D28-04FB27A5E573}"/>
            </c:ext>
          </c:extLst>
        </c:ser>
        <c:ser>
          <c:idx val="2"/>
          <c:order val="2"/>
          <c:spPr>
            <a:ln w="19050">
              <a:noFill/>
            </a:ln>
          </c:spPr>
          <c:marker>
            <c:symbol val="star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xVal>
            <c:numLit>
              <c:formatCode>General</c:formatCode>
              <c:ptCount val="1"/>
              <c:pt idx="0">
                <c:v>5</c:v>
              </c:pt>
            </c:numLit>
          </c:xVal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99AB-4F3D-8D28-04FB27A5E573}"/>
            </c:ext>
          </c:extLst>
        </c:ser>
        <c:ser>
          <c:idx val="3"/>
          <c:order val="3"/>
          <c:spPr>
            <a:ln w="25400">
              <a:solidFill>
                <a:srgbClr val="000000"/>
              </a:solidFill>
              <a:prstDash val="solid"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0.4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99AB-4F3D-8D28-04FB27A5E573}"/>
            </c:ext>
          </c:extLst>
        </c:ser>
        <c:ser>
          <c:idx val="4"/>
          <c:order val="4"/>
          <c:spPr>
            <a:ln w="25400">
              <a:solidFill>
                <a:srgbClr val="000000"/>
              </a:solidFill>
              <a:prstDash val="solid"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0.8</c:v>
              </c:pt>
              <c:pt idx="1">
                <c:v>1.4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6-99AB-4F3D-8D28-04FB27A5E573}"/>
            </c:ext>
          </c:extLst>
        </c:ser>
        <c:ser>
          <c:idx val="5"/>
          <c:order val="5"/>
          <c:spPr>
            <a:ln w="25400">
              <a:solidFill>
                <a:srgbClr val="000000"/>
              </a:solidFill>
              <a:prstDash val="solid"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0.6</c:v>
              </c:pt>
              <c:pt idx="1">
                <c:v>0.6</c:v>
              </c:pt>
            </c:numLit>
          </c:xVal>
          <c:yVal>
            <c:numLit>
              <c:formatCode>General</c:formatCode>
              <c:ptCount val="2"/>
              <c:pt idx="0">
                <c:v>-0.5</c:v>
              </c:pt>
              <c:pt idx="1">
                <c:v>0.5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7-99AB-4F3D-8D28-04FB27A5E573}"/>
            </c:ext>
          </c:extLst>
        </c:ser>
        <c:ser>
          <c:idx val="6"/>
          <c:order val="6"/>
          <c:tx>
            <c:v>Box</c:v>
          </c:tx>
          <c:spPr>
            <a:ln w="25400">
              <a:solidFill>
                <a:srgbClr val="000000"/>
              </a:solidFill>
              <a:prstDash val="solid"/>
            </a:ln>
            <a:effectLst/>
          </c:spPr>
          <c:marker>
            <c:symbol val="none"/>
          </c:marker>
          <c:xVal>
            <c:numLit>
              <c:formatCode>General</c:formatCode>
              <c:ptCount val="11"/>
              <c:pt idx="0">
                <c:v>0.4</c:v>
              </c:pt>
              <c:pt idx="1">
                <c:v>0.5</c:v>
              </c:pt>
              <c:pt idx="2">
                <c:v>0.6</c:v>
              </c:pt>
              <c:pt idx="3">
                <c:v>0.7</c:v>
              </c:pt>
              <c:pt idx="4">
                <c:v>0.8</c:v>
              </c:pt>
              <c:pt idx="5">
                <c:v>0.8</c:v>
              </c:pt>
              <c:pt idx="6">
                <c:v>0.7</c:v>
              </c:pt>
              <c:pt idx="7">
                <c:v>0.6</c:v>
              </c:pt>
              <c:pt idx="8">
                <c:v>0.5</c:v>
              </c:pt>
              <c:pt idx="9">
                <c:v>0.4</c:v>
              </c:pt>
              <c:pt idx="10">
                <c:v>0.4</c:v>
              </c:pt>
            </c:numLit>
          </c:xVal>
          <c:yVal>
            <c:numLit>
              <c:formatCode>General</c:formatCode>
              <c:ptCount val="11"/>
              <c:pt idx="0">
                <c:v>1</c:v>
              </c:pt>
              <c:pt idx="1">
                <c:v>1</c:v>
              </c:pt>
              <c:pt idx="2">
                <c:v>0.5</c:v>
              </c:pt>
              <c:pt idx="3">
                <c:v>1</c:v>
              </c:pt>
              <c:pt idx="4">
                <c:v>1</c:v>
              </c:pt>
              <c:pt idx="5">
                <c:v>-1</c:v>
              </c:pt>
              <c:pt idx="6">
                <c:v>-1</c:v>
              </c:pt>
              <c:pt idx="7">
                <c:v>-0.5</c:v>
              </c:pt>
              <c:pt idx="8">
                <c:v>-1</c:v>
              </c:pt>
              <c:pt idx="9">
                <c:v>-1</c:v>
              </c:pt>
              <c:pt idx="10">
                <c:v>1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8-99AB-4F3D-8D28-04FB27A5E5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1579752"/>
        <c:axId val="341580080"/>
      </c:scatterChart>
      <c:valAx>
        <c:axId val="3415797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Creatinine (mg/dl)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41580080"/>
        <c:crossesAt val="-2.5"/>
        <c:crossBetween val="midCat"/>
      </c:valAx>
      <c:valAx>
        <c:axId val="3415800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one"/>
        <c:spPr>
          <a:ln w="25400">
            <a:noFill/>
          </a:ln>
        </c:spPr>
        <c:crossAx val="341579752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Distribution of Total CO2 (mEq/L)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2.8645833333333332E-2"/>
          <c:y val="5.2380952380952382E-2"/>
          <c:w val="0.75"/>
          <c:h val="0.89523809523809528"/>
        </c:manualLayout>
      </c:layout>
      <c:scatterChart>
        <c:scatterStyle val="lineMarker"/>
        <c:varyColors val="0"/>
        <c:ser>
          <c:idx val="0"/>
          <c:order val="0"/>
          <c:tx>
            <c:v>Observed distribution</c:v>
          </c:tx>
          <c:spPr>
            <a:ln w="25400" cap="rnd" cmpd="sng" algn="ctr">
              <a:solidFill>
                <a:srgbClr val="000099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Lit>
              <c:formatCode>General</c:formatCode>
              <c:ptCount val="31"/>
              <c:pt idx="0">
                <c:v>4.5</c:v>
              </c:pt>
              <c:pt idx="1">
                <c:v>4.5</c:v>
              </c:pt>
              <c:pt idx="2">
                <c:v>5.03</c:v>
              </c:pt>
              <c:pt idx="3">
                <c:v>5.03</c:v>
              </c:pt>
              <c:pt idx="4">
                <c:v>5.03</c:v>
              </c:pt>
              <c:pt idx="5">
                <c:v>5.5600000000000005</c:v>
              </c:pt>
              <c:pt idx="6">
                <c:v>5.5600000000000005</c:v>
              </c:pt>
              <c:pt idx="7">
                <c:v>5.5600000000000005</c:v>
              </c:pt>
              <c:pt idx="8">
                <c:v>6.09</c:v>
              </c:pt>
              <c:pt idx="9">
                <c:v>6.09</c:v>
              </c:pt>
              <c:pt idx="10">
                <c:v>6.09</c:v>
              </c:pt>
              <c:pt idx="11">
                <c:v>6.62</c:v>
              </c:pt>
              <c:pt idx="12">
                <c:v>6.62</c:v>
              </c:pt>
              <c:pt idx="13">
                <c:v>6.62</c:v>
              </c:pt>
              <c:pt idx="14">
                <c:v>7.15</c:v>
              </c:pt>
              <c:pt idx="15">
                <c:v>7.15</c:v>
              </c:pt>
              <c:pt idx="16">
                <c:v>7.15</c:v>
              </c:pt>
              <c:pt idx="17">
                <c:v>7.68</c:v>
              </c:pt>
              <c:pt idx="18">
                <c:v>7.68</c:v>
              </c:pt>
              <c:pt idx="19">
                <c:v>7.68</c:v>
              </c:pt>
              <c:pt idx="20">
                <c:v>8.2100000000000009</c:v>
              </c:pt>
              <c:pt idx="21">
                <c:v>8.2100000000000009</c:v>
              </c:pt>
              <c:pt idx="22">
                <c:v>8.2100000000000009</c:v>
              </c:pt>
              <c:pt idx="23">
                <c:v>8.74</c:v>
              </c:pt>
              <c:pt idx="24">
                <c:v>8.74</c:v>
              </c:pt>
              <c:pt idx="25">
                <c:v>8.74</c:v>
              </c:pt>
              <c:pt idx="26">
                <c:v>9.27</c:v>
              </c:pt>
              <c:pt idx="27">
                <c:v>9.27</c:v>
              </c:pt>
              <c:pt idx="28">
                <c:v>9.27</c:v>
              </c:pt>
              <c:pt idx="29">
                <c:v>9.8000000000000007</c:v>
              </c:pt>
              <c:pt idx="30">
                <c:v>9.8000000000000007</c:v>
              </c:pt>
            </c:numLit>
          </c:xVal>
          <c:yVal>
            <c:numLit>
              <c:formatCode>General</c:formatCode>
              <c:ptCount val="31"/>
              <c:pt idx="0">
                <c:v>0</c:v>
              </c:pt>
              <c:pt idx="1">
                <c:v>2</c:v>
              </c:pt>
              <c:pt idx="2">
                <c:v>2</c:v>
              </c:pt>
              <c:pt idx="3">
                <c:v>0</c:v>
              </c:pt>
              <c:pt idx="4">
                <c:v>8</c:v>
              </c:pt>
              <c:pt idx="5">
                <c:v>8</c:v>
              </c:pt>
              <c:pt idx="6">
                <c:v>0</c:v>
              </c:pt>
              <c:pt idx="7">
                <c:v>15</c:v>
              </c:pt>
              <c:pt idx="8">
                <c:v>15</c:v>
              </c:pt>
              <c:pt idx="9">
                <c:v>0</c:v>
              </c:pt>
              <c:pt idx="10">
                <c:v>27</c:v>
              </c:pt>
              <c:pt idx="11">
                <c:v>27</c:v>
              </c:pt>
              <c:pt idx="12">
                <c:v>0</c:v>
              </c:pt>
              <c:pt idx="13">
                <c:v>13</c:v>
              </c:pt>
              <c:pt idx="14">
                <c:v>13</c:v>
              </c:pt>
              <c:pt idx="15">
                <c:v>0</c:v>
              </c:pt>
              <c:pt idx="16">
                <c:v>9</c:v>
              </c:pt>
              <c:pt idx="17">
                <c:v>9</c:v>
              </c:pt>
              <c:pt idx="18">
                <c:v>0</c:v>
              </c:pt>
              <c:pt idx="19">
                <c:v>5</c:v>
              </c:pt>
              <c:pt idx="20">
                <c:v>5</c:v>
              </c:pt>
              <c:pt idx="21">
                <c:v>0</c:v>
              </c:pt>
              <c:pt idx="22">
                <c:v>7</c:v>
              </c:pt>
              <c:pt idx="23">
                <c:v>7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1</c:v>
              </c:pt>
              <c:pt idx="29">
                <c:v>1</c:v>
              </c:pt>
              <c:pt idx="30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2-CEAA-47BB-A85F-94628C40EC0C}"/>
            </c:ext>
          </c:extLst>
        </c:ser>
        <c:ser>
          <c:idx val="1"/>
          <c:order val="1"/>
          <c:tx>
            <c:v>Fitted distribution</c:v>
          </c:tx>
          <c:spPr>
            <a:ln w="25400" cap="rnd" cmpd="sng" algn="ctr">
              <a:solidFill>
                <a:srgbClr val="FF00FF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Lit>
              <c:formatCode>General</c:formatCode>
              <c:ptCount val="51"/>
              <c:pt idx="0">
                <c:v>4.5</c:v>
              </c:pt>
              <c:pt idx="1">
                <c:v>4.6059999999999999</c:v>
              </c:pt>
              <c:pt idx="2">
                <c:v>4.7119999999999997</c:v>
              </c:pt>
              <c:pt idx="3">
                <c:v>4.8179999999999996</c:v>
              </c:pt>
              <c:pt idx="4">
                <c:v>4.9240000000000004</c:v>
              </c:pt>
              <c:pt idx="5">
                <c:v>5.03</c:v>
              </c:pt>
              <c:pt idx="6">
                <c:v>5.1360000000000001</c:v>
              </c:pt>
              <c:pt idx="7">
                <c:v>5.242</c:v>
              </c:pt>
              <c:pt idx="8">
                <c:v>5.3479999999999999</c:v>
              </c:pt>
              <c:pt idx="9">
                <c:v>5.4539999999999997</c:v>
              </c:pt>
              <c:pt idx="10">
                <c:v>5.5600000000000005</c:v>
              </c:pt>
              <c:pt idx="11">
                <c:v>5.6660000000000004</c:v>
              </c:pt>
              <c:pt idx="12">
                <c:v>5.7720000000000002</c:v>
              </c:pt>
              <c:pt idx="13">
                <c:v>5.8780000000000001</c:v>
              </c:pt>
              <c:pt idx="14">
                <c:v>5.984</c:v>
              </c:pt>
              <c:pt idx="15">
                <c:v>6.09</c:v>
              </c:pt>
              <c:pt idx="16">
                <c:v>6.1959999999999997</c:v>
              </c:pt>
              <c:pt idx="17">
                <c:v>6.3020000000000005</c:v>
              </c:pt>
              <c:pt idx="18">
                <c:v>6.4080000000000004</c:v>
              </c:pt>
              <c:pt idx="19">
                <c:v>6.5140000000000002</c:v>
              </c:pt>
              <c:pt idx="20">
                <c:v>6.62</c:v>
              </c:pt>
              <c:pt idx="21">
                <c:v>6.726</c:v>
              </c:pt>
              <c:pt idx="22">
                <c:v>6.8319999999999999</c:v>
              </c:pt>
              <c:pt idx="23">
                <c:v>6.9380000000000006</c:v>
              </c:pt>
              <c:pt idx="24">
                <c:v>7.0440000000000005</c:v>
              </c:pt>
              <c:pt idx="25">
                <c:v>7.15</c:v>
              </c:pt>
              <c:pt idx="26">
                <c:v>7.2560000000000002</c:v>
              </c:pt>
              <c:pt idx="27">
                <c:v>7.3620000000000001</c:v>
              </c:pt>
              <c:pt idx="28">
                <c:v>7.468</c:v>
              </c:pt>
              <c:pt idx="29">
                <c:v>7.5740000000000007</c:v>
              </c:pt>
              <c:pt idx="30">
                <c:v>7.6800000000000006</c:v>
              </c:pt>
              <c:pt idx="31">
                <c:v>7.7860000000000005</c:v>
              </c:pt>
              <c:pt idx="32">
                <c:v>7.8920000000000003</c:v>
              </c:pt>
              <c:pt idx="33">
                <c:v>7.9980000000000002</c:v>
              </c:pt>
              <c:pt idx="34">
                <c:v>8.104000000000001</c:v>
              </c:pt>
              <c:pt idx="35">
                <c:v>8.2100000000000009</c:v>
              </c:pt>
              <c:pt idx="36">
                <c:v>8.3160000000000007</c:v>
              </c:pt>
              <c:pt idx="37">
                <c:v>8.4220000000000006</c:v>
              </c:pt>
              <c:pt idx="38">
                <c:v>8.5280000000000005</c:v>
              </c:pt>
              <c:pt idx="39">
                <c:v>8.6340000000000003</c:v>
              </c:pt>
              <c:pt idx="40">
                <c:v>8.74</c:v>
              </c:pt>
              <c:pt idx="41">
                <c:v>8.8460000000000001</c:v>
              </c:pt>
              <c:pt idx="42">
                <c:v>8.952</c:v>
              </c:pt>
              <c:pt idx="43">
                <c:v>9.0579999999999998</c:v>
              </c:pt>
              <c:pt idx="44">
                <c:v>9.1639999999999997</c:v>
              </c:pt>
              <c:pt idx="45">
                <c:v>9.2700000000000014</c:v>
              </c:pt>
              <c:pt idx="46">
                <c:v>9.3760000000000012</c:v>
              </c:pt>
              <c:pt idx="47">
                <c:v>9.4820000000000011</c:v>
              </c:pt>
              <c:pt idx="48">
                <c:v>9.588000000000001</c:v>
              </c:pt>
              <c:pt idx="49">
                <c:v>9.6940000000000008</c:v>
              </c:pt>
              <c:pt idx="50">
                <c:v>9.8000000000000007</c:v>
              </c:pt>
            </c:numLit>
          </c:xVal>
          <c:yVal>
            <c:numLit>
              <c:formatCode>General</c:formatCode>
              <c:ptCount val="51"/>
              <c:pt idx="0">
                <c:v>2.9220371599566173</c:v>
              </c:pt>
              <c:pt idx="1">
                <c:v>3.629604016990251</c:v>
              </c:pt>
              <c:pt idx="2">
                <c:v>4.4586386235982953</c:v>
              </c:pt>
              <c:pt idx="3">
                <c:v>5.4164509599065456</c:v>
              </c:pt>
              <c:pt idx="4">
                <c:v>6.5072407042224656</c:v>
              </c:pt>
              <c:pt idx="5">
                <c:v>7.7312273132884739</c:v>
              </c:pt>
              <c:pt idx="6">
                <c:v>9.0838410883070608</c:v>
              </c:pt>
              <c:pt idx="7">
                <c:v>10.555045950500595</c:v>
              </c:pt>
              <c:pt idx="8">
                <c:v>12.128867261672122</c:v>
              </c:pt>
              <c:pt idx="9">
                <c:v>13.783194118101745</c:v>
              </c:pt>
              <c:pt idx="10">
                <c:v>15.489914365530609</c:v>
              </c:pt>
              <c:pt idx="11">
                <c:v>17.215422104010525</c:v>
              </c:pt>
              <c:pt idx="12">
                <c:v>18.921512503560283</c:v>
              </c:pt>
              <c:pt idx="13">
                <c:v>20.566649043476204</c:v>
              </c:pt>
              <c:pt idx="14">
                <c:v>22.10755631280529</c:v>
              </c:pt>
              <c:pt idx="15">
                <c:v>23.501060327812205</c:v>
              </c:pt>
              <c:pt idx="16">
                <c:v>24.706071241548077</c:v>
              </c:pt>
              <c:pt idx="17">
                <c:v>25.685583503745789</c:v>
              </c:pt>
              <c:pt idx="18">
                <c:v>26.408558585374827</c:v>
              </c:pt>
              <c:pt idx="19">
                <c:v>26.851556997492189</c:v>
              </c:pt>
              <c:pt idx="20">
                <c:v>26.999999999999996</c:v>
              </c:pt>
              <c:pt idx="21">
                <c:v>26.848966281245481</c:v>
              </c:pt>
              <c:pt idx="22">
                <c:v>26.4034628822656</c:v>
              </c:pt>
              <c:pt idx="23">
                <c:v>25.678149561832704</c:v>
              </c:pt>
              <c:pt idx="24">
                <c:v>24.696537767199235</c:v>
              </c:pt>
              <c:pt idx="25">
                <c:v>23.489725262344095</c:v>
              </c:pt>
              <c:pt idx="26">
                <c:v>22.094761391729897</c:v>
              </c:pt>
              <c:pt idx="27">
                <c:v>20.552762752913782</c:v>
              </c:pt>
              <c:pt idx="28">
                <c:v>18.906912614431924</c:v>
              </c:pt>
              <c:pt idx="29">
                <c:v>17.200478926426708</c:v>
              </c:pt>
              <c:pt idx="30">
                <c:v>15.474975733130634</c:v>
              </c:pt>
              <c:pt idx="31">
                <c:v>13.768572904118844</c:v>
              </c:pt>
              <c:pt idx="32">
                <c:v>12.114831970837912</c:v>
              </c:pt>
              <c:pt idx="33">
                <c:v>10.541814652223712</c:v>
              </c:pt>
              <c:pt idx="34">
                <c:v>9.0715786850046332</c:v>
              </c:pt>
              <c:pt idx="35">
                <c:v>7.720045897780853</c:v>
              </c:pt>
              <c:pt idx="36">
                <c:v>6.4972025701416456</c:v>
              </c:pt>
              <c:pt idx="37">
                <c:v>5.4075737001409943</c:v>
              </c:pt>
              <c:pt idx="38">
                <c:v>4.4509016872421832</c:v>
              </c:pt>
              <c:pt idx="39">
                <c:v>3.6229560914346881</c:v>
              </c:pt>
              <c:pt idx="40">
                <c:v>2.9164037924491439</c:v>
              </c:pt>
              <c:pt idx="41">
                <c:v>2.3216767522609274</c:v>
              </c:pt>
              <c:pt idx="42">
                <c:v>1.8277860806193535</c:v>
              </c:pt>
              <c:pt idx="43">
                <c:v>1.4230445399858651</c:v>
              </c:pt>
              <c:pt idx="44">
                <c:v>1.095673443752152</c:v>
              </c:pt>
              <c:pt idx="45">
                <c:v>0.83428280486788797</c:v>
              </c:pt>
              <c:pt idx="46">
                <c:v>0.62822463716776356</c:v>
              </c:pt>
              <c:pt idx="47">
                <c:v>0.46782793450914212</c:v>
              </c:pt>
              <c:pt idx="48">
                <c:v>0.34452984705156647</c:v>
              </c:pt>
              <c:pt idx="49">
                <c:v>0.25092103307039199</c:v>
              </c:pt>
              <c:pt idx="50">
                <c:v>0.18072440230769662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CEAA-47BB-A85F-94628C40EC0C}"/>
            </c:ext>
          </c:extLst>
        </c:ser>
        <c:ser>
          <c:idx val="2"/>
          <c:order val="2"/>
          <c:tx>
            <c:v>Reference limits</c:v>
          </c:tx>
          <c:spPr>
            <a:ln w="25400">
              <a:solidFill>
                <a:srgbClr val="0000FF"/>
              </a:solidFill>
              <a:prstDash val="solid"/>
            </a:ln>
            <a:effectLst/>
          </c:spPr>
          <c:marker>
            <c:symbol val="none"/>
          </c:marker>
          <c:dPt>
            <c:idx val="2"/>
            <c:bubble3D val="0"/>
            <c:spPr>
              <a:ln w="25400" cap="rnd" cmpd="sng" algn="ctr">
                <a:noFill/>
                <a:prstDash val="solid"/>
                <a:round/>
              </a:ln>
              <a:effectLst/>
              <a:extLst>
                <a:ext uri="{91240B29-F687-4F45-9708-019B960494DF}">
                  <a14:hiddenLine xmlns:a14="http://schemas.microsoft.com/office/drawing/2010/main" w="25400" cap="rnd" cmpd="sng" algn="ctr">
                    <a:solidFill>
                      <a:srgbClr val="0000FF"/>
                    </a:solidFill>
                    <a:prstDash val="solid"/>
                    <a:round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5-CEAA-47BB-A85F-94628C40EC0C}"/>
              </c:ext>
            </c:extLst>
          </c:dPt>
          <c:xVal>
            <c:numLit>
              <c:formatCode>General</c:formatCode>
              <c:ptCount val="4"/>
              <c:pt idx="0">
                <c:v>4.9634952012398692</c:v>
              </c:pt>
              <c:pt idx="1">
                <c:v>4.9634952012398692</c:v>
              </c:pt>
              <c:pt idx="2">
                <c:v>8.9894291329944274</c:v>
              </c:pt>
              <c:pt idx="3">
                <c:v>8.9894291329944274</c:v>
              </c:pt>
            </c:numLit>
          </c:xVal>
          <c:yVal>
            <c:numLit>
              <c:formatCode>General</c:formatCode>
              <c:ptCount val="4"/>
              <c:pt idx="0">
                <c:v>0</c:v>
              </c:pt>
              <c:pt idx="1">
                <c:v>27</c:v>
              </c:pt>
              <c:pt idx="2">
                <c:v>0</c:v>
              </c:pt>
              <c:pt idx="3">
                <c:v>27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CEAA-47BB-A85F-94628C40EC0C}"/>
            </c:ext>
          </c:extLst>
        </c:ser>
        <c:ser>
          <c:idx val="3"/>
          <c:order val="3"/>
          <c:tx>
            <c:v>90% CI</c:v>
          </c:tx>
          <c:spPr>
            <a:ln w="12700">
              <a:solidFill>
                <a:srgbClr val="333333"/>
              </a:solidFill>
              <a:prstDash val="sysDash"/>
            </a:ln>
          </c:spPr>
          <c:marker>
            <c:symbol val="none"/>
          </c:marker>
          <c:dPt>
            <c:idx val="4"/>
            <c:bubble3D val="0"/>
            <c:spPr>
              <a:ln w="12700" cap="rnd" cmpd="sng" algn="ctr">
                <a:noFill/>
                <a:prstDash val="sysDash"/>
                <a:round/>
              </a:ln>
              <a:effectLst/>
              <a:extLst>
                <a:ext uri="{91240B29-F687-4F45-9708-019B960494DF}">
                  <a14:hiddenLine xmlns:a14="http://schemas.microsoft.com/office/drawing/2010/main" w="12700" cap="rnd" cmpd="sng" algn="ctr">
                    <a:solidFill>
                      <a:srgbClr val="333333"/>
                    </a:solidFill>
                    <a:prstDash val="sysDash"/>
                    <a:round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7-CEAA-47BB-A85F-94628C40EC0C}"/>
              </c:ext>
            </c:extLst>
          </c:dPt>
          <c:xVal>
            <c:numLit>
              <c:formatCode>General</c:formatCode>
              <c:ptCount val="8"/>
              <c:pt idx="0">
                <c:v>4.7667024564825473</c:v>
              </c:pt>
              <c:pt idx="1">
                <c:v>4.7667024564825473</c:v>
              </c:pt>
              <c:pt idx="2">
                <c:v>5.1468024818196119</c:v>
              </c:pt>
              <c:pt idx="3">
                <c:v>5.1468024818196119</c:v>
              </c:pt>
              <c:pt idx="4">
                <c:v>8.4296513461823395</c:v>
              </c:pt>
              <c:pt idx="5">
                <c:v>8.4296513461823395</c:v>
              </c:pt>
              <c:pt idx="6">
                <c:v>9.573997795051465</c:v>
              </c:pt>
              <c:pt idx="7">
                <c:v>9.573997795051465</c:v>
              </c:pt>
            </c:numLit>
          </c:xVal>
          <c:yVal>
            <c:numLit>
              <c:formatCode>General</c:formatCode>
              <c:ptCount val="8"/>
              <c:pt idx="0">
                <c:v>0</c:v>
              </c:pt>
              <c:pt idx="1">
                <c:v>27</c:v>
              </c:pt>
              <c:pt idx="2">
                <c:v>27</c:v>
              </c:pt>
              <c:pt idx="3">
                <c:v>0</c:v>
              </c:pt>
              <c:pt idx="4">
                <c:v>0</c:v>
              </c:pt>
              <c:pt idx="5">
                <c:v>27</c:v>
              </c:pt>
              <c:pt idx="6">
                <c:v>27</c:v>
              </c:pt>
              <c:pt idx="7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6-CEAA-47BB-A85F-94628C40EC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1258240"/>
        <c:axId val="581264472"/>
      </c:scatterChart>
      <c:valAx>
        <c:axId val="581258240"/>
        <c:scaling>
          <c:orientation val="minMax"/>
          <c:max val="10.700000000000001"/>
          <c:min val="4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Total CO2 (mEq/L)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81264472"/>
        <c:crosses val="autoZero"/>
        <c:crossBetween val="midCat"/>
      </c:valAx>
      <c:valAx>
        <c:axId val="58126447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Count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81258240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overlay val="0"/>
    </c:legend>
    <c:plotVisOnly val="1"/>
    <c:dispBlanksAs val="gap"/>
    <c:showDLblsOverMax val="0"/>
  </c:chart>
  <c:spPr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Distribution of Creatinine (mg/dl)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2.8645833333333332E-2"/>
          <c:y val="5.2380952380952382E-2"/>
          <c:w val="0.75"/>
          <c:h val="0.89523809523809528"/>
        </c:manualLayout>
      </c:layout>
      <c:scatterChart>
        <c:scatterStyle val="lineMarker"/>
        <c:varyColors val="0"/>
        <c:ser>
          <c:idx val="0"/>
          <c:order val="0"/>
          <c:tx>
            <c:v>Observed distribution</c:v>
          </c:tx>
          <c:spPr>
            <a:ln w="25400" cap="rnd" cmpd="sng" algn="ctr">
              <a:solidFill>
                <a:srgbClr val="000099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Lit>
              <c:formatCode>General</c:formatCode>
              <c:ptCount val="85"/>
              <c:pt idx="0">
                <c:v>0</c:v>
              </c:pt>
              <c:pt idx="1">
                <c:v>0</c:v>
              </c:pt>
              <c:pt idx="2">
                <c:v>0.17857142857142858</c:v>
              </c:pt>
              <c:pt idx="3">
                <c:v>0.17857142857142858</c:v>
              </c:pt>
              <c:pt idx="4">
                <c:v>0.17857142857142858</c:v>
              </c:pt>
              <c:pt idx="5">
                <c:v>0.35714285714285715</c:v>
              </c:pt>
              <c:pt idx="6">
                <c:v>0.35714285714285715</c:v>
              </c:pt>
              <c:pt idx="7">
                <c:v>0.35714285714285715</c:v>
              </c:pt>
              <c:pt idx="8">
                <c:v>0.5357142857142857</c:v>
              </c:pt>
              <c:pt idx="9">
                <c:v>0.5357142857142857</c:v>
              </c:pt>
              <c:pt idx="10">
                <c:v>0.5357142857142857</c:v>
              </c:pt>
              <c:pt idx="11">
                <c:v>0.7142857142857143</c:v>
              </c:pt>
              <c:pt idx="12">
                <c:v>0.7142857142857143</c:v>
              </c:pt>
              <c:pt idx="13">
                <c:v>0.7142857142857143</c:v>
              </c:pt>
              <c:pt idx="14">
                <c:v>0.8928571428571429</c:v>
              </c:pt>
              <c:pt idx="15">
                <c:v>0.8928571428571429</c:v>
              </c:pt>
              <c:pt idx="16">
                <c:v>0.8928571428571429</c:v>
              </c:pt>
              <c:pt idx="17">
                <c:v>1.0714285714285714</c:v>
              </c:pt>
              <c:pt idx="18">
                <c:v>1.0714285714285714</c:v>
              </c:pt>
              <c:pt idx="19">
                <c:v>1.0714285714285714</c:v>
              </c:pt>
              <c:pt idx="20">
                <c:v>1.25</c:v>
              </c:pt>
              <c:pt idx="21">
                <c:v>1.25</c:v>
              </c:pt>
              <c:pt idx="22">
                <c:v>1.25</c:v>
              </c:pt>
              <c:pt idx="23">
                <c:v>1.4285714285714286</c:v>
              </c:pt>
              <c:pt idx="24">
                <c:v>1.4285714285714286</c:v>
              </c:pt>
              <c:pt idx="25">
                <c:v>1.4285714285714286</c:v>
              </c:pt>
              <c:pt idx="26">
                <c:v>1.6071428571428572</c:v>
              </c:pt>
              <c:pt idx="27">
                <c:v>1.6071428571428572</c:v>
              </c:pt>
              <c:pt idx="28">
                <c:v>1.6071428571428572</c:v>
              </c:pt>
              <c:pt idx="29">
                <c:v>1.7857142857142858</c:v>
              </c:pt>
              <c:pt idx="30">
                <c:v>1.7857142857142858</c:v>
              </c:pt>
              <c:pt idx="31">
                <c:v>1.7857142857142858</c:v>
              </c:pt>
              <c:pt idx="32">
                <c:v>1.9642857142857144</c:v>
              </c:pt>
              <c:pt idx="33">
                <c:v>1.9642857142857144</c:v>
              </c:pt>
              <c:pt idx="34">
                <c:v>1.9642857142857144</c:v>
              </c:pt>
              <c:pt idx="35">
                <c:v>2.1428571428571428</c:v>
              </c:pt>
              <c:pt idx="36">
                <c:v>2.1428571428571428</c:v>
              </c:pt>
              <c:pt idx="37">
                <c:v>2.1428571428571428</c:v>
              </c:pt>
              <c:pt idx="38">
                <c:v>2.3214285714285716</c:v>
              </c:pt>
              <c:pt idx="39">
                <c:v>2.3214285714285716</c:v>
              </c:pt>
              <c:pt idx="40">
                <c:v>2.3214285714285716</c:v>
              </c:pt>
              <c:pt idx="41">
                <c:v>2.5</c:v>
              </c:pt>
              <c:pt idx="42">
                <c:v>2.5</c:v>
              </c:pt>
              <c:pt idx="43">
                <c:v>2.5</c:v>
              </c:pt>
              <c:pt idx="44">
                <c:v>2.6785714285714288</c:v>
              </c:pt>
              <c:pt idx="45">
                <c:v>2.6785714285714288</c:v>
              </c:pt>
              <c:pt idx="46">
                <c:v>2.6785714285714288</c:v>
              </c:pt>
              <c:pt idx="47">
                <c:v>2.8571428571428572</c:v>
              </c:pt>
              <c:pt idx="48">
                <c:v>2.8571428571428572</c:v>
              </c:pt>
              <c:pt idx="49">
                <c:v>2.8571428571428572</c:v>
              </c:pt>
              <c:pt idx="50">
                <c:v>3.0357142857142856</c:v>
              </c:pt>
              <c:pt idx="51">
                <c:v>3.0357142857142856</c:v>
              </c:pt>
              <c:pt idx="52">
                <c:v>3.0357142857142856</c:v>
              </c:pt>
              <c:pt idx="53">
                <c:v>3.2142857142857144</c:v>
              </c:pt>
              <c:pt idx="54">
                <c:v>3.2142857142857144</c:v>
              </c:pt>
              <c:pt idx="55">
                <c:v>3.2142857142857144</c:v>
              </c:pt>
              <c:pt idx="56">
                <c:v>3.3928571428571428</c:v>
              </c:pt>
              <c:pt idx="57">
                <c:v>3.3928571428571428</c:v>
              </c:pt>
              <c:pt idx="58">
                <c:v>3.3928571428571428</c:v>
              </c:pt>
              <c:pt idx="59">
                <c:v>3.5714285714285716</c:v>
              </c:pt>
              <c:pt idx="60">
                <c:v>3.5714285714285716</c:v>
              </c:pt>
              <c:pt idx="61">
                <c:v>3.5714285714285716</c:v>
              </c:pt>
              <c:pt idx="62">
                <c:v>3.75</c:v>
              </c:pt>
              <c:pt idx="63">
                <c:v>3.75</c:v>
              </c:pt>
              <c:pt idx="64">
                <c:v>3.75</c:v>
              </c:pt>
              <c:pt idx="65">
                <c:v>3.9285714285714288</c:v>
              </c:pt>
              <c:pt idx="66">
                <c:v>3.9285714285714288</c:v>
              </c:pt>
              <c:pt idx="67">
                <c:v>3.9285714285714288</c:v>
              </c:pt>
              <c:pt idx="68">
                <c:v>4.1071428571428577</c:v>
              </c:pt>
              <c:pt idx="69">
                <c:v>4.1071428571428577</c:v>
              </c:pt>
              <c:pt idx="70">
                <c:v>4.1071428571428577</c:v>
              </c:pt>
              <c:pt idx="71">
                <c:v>4.2857142857142856</c:v>
              </c:pt>
              <c:pt idx="72">
                <c:v>4.2857142857142856</c:v>
              </c:pt>
              <c:pt idx="73">
                <c:v>4.2857142857142856</c:v>
              </c:pt>
              <c:pt idx="74">
                <c:v>4.4642857142857144</c:v>
              </c:pt>
              <c:pt idx="75">
                <c:v>4.4642857142857144</c:v>
              </c:pt>
              <c:pt idx="76">
                <c:v>4.4642857142857144</c:v>
              </c:pt>
              <c:pt idx="77">
                <c:v>4.6428571428571432</c:v>
              </c:pt>
              <c:pt idx="78">
                <c:v>4.6428571428571432</c:v>
              </c:pt>
              <c:pt idx="79">
                <c:v>4.6428571428571432</c:v>
              </c:pt>
              <c:pt idx="80">
                <c:v>4.8214285714285712</c:v>
              </c:pt>
              <c:pt idx="81">
                <c:v>4.8214285714285712</c:v>
              </c:pt>
              <c:pt idx="82">
                <c:v>4.8214285714285712</c:v>
              </c:pt>
              <c:pt idx="83">
                <c:v>5</c:v>
              </c:pt>
              <c:pt idx="84">
                <c:v>5</c:v>
              </c:pt>
            </c:numLit>
          </c:xVal>
          <c:yVal>
            <c:numLit>
              <c:formatCode>General</c:formatCode>
              <c:ptCount val="85"/>
              <c:pt idx="0">
                <c:v>0</c:v>
              </c:pt>
              <c:pt idx="1">
                <c:v>9</c:v>
              </c:pt>
              <c:pt idx="2">
                <c:v>9</c:v>
              </c:pt>
              <c:pt idx="3">
                <c:v>0</c:v>
              </c:pt>
              <c:pt idx="4">
                <c:v>9</c:v>
              </c:pt>
              <c:pt idx="5">
                <c:v>9</c:v>
              </c:pt>
              <c:pt idx="6">
                <c:v>0</c:v>
              </c:pt>
              <c:pt idx="7">
                <c:v>20</c:v>
              </c:pt>
              <c:pt idx="8">
                <c:v>20</c:v>
              </c:pt>
              <c:pt idx="9">
                <c:v>0</c:v>
              </c:pt>
              <c:pt idx="10">
                <c:v>19</c:v>
              </c:pt>
              <c:pt idx="11">
                <c:v>19</c:v>
              </c:pt>
              <c:pt idx="12">
                <c:v>0</c:v>
              </c:pt>
              <c:pt idx="13">
                <c:v>9</c:v>
              </c:pt>
              <c:pt idx="14">
                <c:v>9</c:v>
              </c:pt>
              <c:pt idx="15">
                <c:v>0</c:v>
              </c:pt>
              <c:pt idx="16">
                <c:v>10</c:v>
              </c:pt>
              <c:pt idx="17">
                <c:v>10</c:v>
              </c:pt>
              <c:pt idx="18">
                <c:v>0</c:v>
              </c:pt>
              <c:pt idx="19">
                <c:v>3</c:v>
              </c:pt>
              <c:pt idx="20">
                <c:v>3</c:v>
              </c:pt>
              <c:pt idx="21">
                <c:v>0</c:v>
              </c:pt>
              <c:pt idx="22">
                <c:v>4</c:v>
              </c:pt>
              <c:pt idx="23">
                <c:v>4</c:v>
              </c:pt>
              <c:pt idx="24">
                <c:v>0</c:v>
              </c:pt>
              <c:pt idx="25">
                <c:v>2</c:v>
              </c:pt>
              <c:pt idx="26">
                <c:v>2</c:v>
              </c:pt>
              <c:pt idx="27">
                <c:v>0</c:v>
              </c:pt>
              <c:pt idx="28">
                <c:v>1</c:v>
              </c:pt>
              <c:pt idx="29">
                <c:v>1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1</c:v>
              </c:pt>
              <c:pt idx="83">
                <c:v>1</c:v>
              </c:pt>
              <c:pt idx="84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2-6742-4809-93B9-9B6340AB0DBC}"/>
            </c:ext>
          </c:extLst>
        </c:ser>
        <c:ser>
          <c:idx val="1"/>
          <c:order val="1"/>
          <c:tx>
            <c:v>Fitted distribution</c:v>
          </c:tx>
          <c:spPr>
            <a:ln w="25400" cap="rnd" cmpd="sng" algn="ctr">
              <a:solidFill>
                <a:srgbClr val="FF00FF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Lit>
              <c:formatCode>General</c:formatCode>
              <c:ptCount val="51"/>
              <c:pt idx="0">
                <c:v>0</c:v>
              </c:pt>
              <c:pt idx="1">
                <c:v>0.1</c:v>
              </c:pt>
              <c:pt idx="2">
                <c:v>0.2</c:v>
              </c:pt>
              <c:pt idx="3">
                <c:v>0.30000000000000004</c:v>
              </c:pt>
              <c:pt idx="4">
                <c:v>0.4</c:v>
              </c:pt>
              <c:pt idx="5">
                <c:v>0.5</c:v>
              </c:pt>
              <c:pt idx="6">
                <c:v>0.60000000000000009</c:v>
              </c:pt>
              <c:pt idx="7">
                <c:v>0.70000000000000007</c:v>
              </c:pt>
              <c:pt idx="8">
                <c:v>0.8</c:v>
              </c:pt>
              <c:pt idx="9">
                <c:v>0.9</c:v>
              </c:pt>
              <c:pt idx="10">
                <c:v>1</c:v>
              </c:pt>
              <c:pt idx="11">
                <c:v>1.1000000000000001</c:v>
              </c:pt>
              <c:pt idx="12">
                <c:v>1.2000000000000002</c:v>
              </c:pt>
              <c:pt idx="13">
                <c:v>1.3</c:v>
              </c:pt>
              <c:pt idx="14">
                <c:v>1.4000000000000001</c:v>
              </c:pt>
              <c:pt idx="15">
                <c:v>1.5</c:v>
              </c:pt>
              <c:pt idx="16">
                <c:v>1.6</c:v>
              </c:pt>
              <c:pt idx="17">
                <c:v>1.7000000000000002</c:v>
              </c:pt>
              <c:pt idx="18">
                <c:v>1.8</c:v>
              </c:pt>
              <c:pt idx="19">
                <c:v>1.9000000000000001</c:v>
              </c:pt>
              <c:pt idx="20">
                <c:v>2</c:v>
              </c:pt>
              <c:pt idx="21">
                <c:v>2.1</c:v>
              </c:pt>
              <c:pt idx="22">
                <c:v>2.2000000000000002</c:v>
              </c:pt>
              <c:pt idx="23">
                <c:v>2.3000000000000003</c:v>
              </c:pt>
              <c:pt idx="24">
                <c:v>2.4000000000000004</c:v>
              </c:pt>
              <c:pt idx="25">
                <c:v>2.5</c:v>
              </c:pt>
              <c:pt idx="26">
                <c:v>2.6</c:v>
              </c:pt>
              <c:pt idx="27">
                <c:v>2.7</c:v>
              </c:pt>
              <c:pt idx="28">
                <c:v>2.8000000000000003</c:v>
              </c:pt>
              <c:pt idx="29">
                <c:v>2.9000000000000004</c:v>
              </c:pt>
              <c:pt idx="30">
                <c:v>3</c:v>
              </c:pt>
              <c:pt idx="31">
                <c:v>3.1</c:v>
              </c:pt>
              <c:pt idx="32">
                <c:v>3.2</c:v>
              </c:pt>
              <c:pt idx="33">
                <c:v>3.3000000000000003</c:v>
              </c:pt>
              <c:pt idx="34">
                <c:v>3.4000000000000004</c:v>
              </c:pt>
              <c:pt idx="35">
                <c:v>3.5</c:v>
              </c:pt>
              <c:pt idx="36">
                <c:v>3.6</c:v>
              </c:pt>
              <c:pt idx="37">
                <c:v>3.7</c:v>
              </c:pt>
              <c:pt idx="38">
                <c:v>3.8000000000000003</c:v>
              </c:pt>
              <c:pt idx="39">
                <c:v>3.9000000000000004</c:v>
              </c:pt>
              <c:pt idx="40">
                <c:v>4</c:v>
              </c:pt>
              <c:pt idx="41">
                <c:v>4.1000000000000005</c:v>
              </c:pt>
              <c:pt idx="42">
                <c:v>4.2</c:v>
              </c:pt>
              <c:pt idx="43">
                <c:v>4.3</c:v>
              </c:pt>
              <c:pt idx="44">
                <c:v>4.4000000000000004</c:v>
              </c:pt>
              <c:pt idx="45">
                <c:v>4.5</c:v>
              </c:pt>
              <c:pt idx="46">
                <c:v>4.6000000000000005</c:v>
              </c:pt>
              <c:pt idx="47">
                <c:v>4.7</c:v>
              </c:pt>
              <c:pt idx="48">
                <c:v>4.8000000000000007</c:v>
              </c:pt>
              <c:pt idx="49">
                <c:v>4.9000000000000004</c:v>
              </c:pt>
              <c:pt idx="50">
                <c:v>5</c:v>
              </c:pt>
            </c:numLit>
          </c:xVal>
          <c:yVal>
            <c:numLit>
              <c:formatCode>General</c:formatCode>
              <c:ptCount val="51"/>
              <c:pt idx="0">
                <c:v>10.570304468622542</c:v>
              </c:pt>
              <c:pt idx="1">
                <c:v>12.576715272189547</c:v>
              </c:pt>
              <c:pt idx="2">
                <c:v>14.557097413683772</c:v>
              </c:pt>
              <c:pt idx="3">
                <c:v>16.391178317674751</c:v>
              </c:pt>
              <c:pt idx="4">
                <c:v>17.954503048110695</c:v>
              </c:pt>
              <c:pt idx="5">
                <c:v>19.132178783014758</c:v>
              </c:pt>
              <c:pt idx="6">
                <c:v>19.832766529211959</c:v>
              </c:pt>
              <c:pt idx="7">
                <c:v>20</c:v>
              </c:pt>
              <c:pt idx="8">
                <c:v>19.620249208195361</c:v>
              </c:pt>
              <c:pt idx="9">
                <c:v>18.724355167962457</c:v>
              </c:pt>
              <c:pt idx="10">
                <c:v>17.383493068372246</c:v>
              </c:pt>
              <c:pt idx="11">
                <c:v>15.699833785395461</c:v>
              </c:pt>
              <c:pt idx="12">
                <c:v>13.793703540428123</c:v>
              </c:pt>
              <c:pt idx="13">
                <c:v>11.789477238153562</c:v>
              </c:pt>
              <c:pt idx="14">
                <c:v>9.802481610969787</c:v>
              </c:pt>
              <c:pt idx="15">
                <c:v>7.9287614504032629</c:v>
              </c:pt>
              <c:pt idx="16">
                <c:v>6.2388205546169262</c:v>
              </c:pt>
              <c:pt idx="17">
                <c:v>4.7755947318313794</c:v>
              </c:pt>
              <c:pt idx="18">
                <c:v>3.5561515600011337</c:v>
              </c:pt>
              <c:pt idx="19">
                <c:v>2.5760891402919763</c:v>
              </c:pt>
              <c:pt idx="20">
                <c:v>1.8153874930608309</c:v>
              </c:pt>
              <c:pt idx="21">
                <c:v>1.2445307129548857</c:v>
              </c:pt>
              <c:pt idx="22">
                <c:v>0.8299840103817695</c:v>
              </c:pt>
              <c:pt idx="23">
                <c:v>0.53847018341611508</c:v>
              </c:pt>
              <c:pt idx="24">
                <c:v>0.33984542046218158</c:v>
              </c:pt>
              <c:pt idx="25">
                <c:v>0.20865510332078885</c:v>
              </c:pt>
              <c:pt idx="26">
                <c:v>0.12462478664209266</c:v>
              </c:pt>
              <c:pt idx="27">
                <c:v>7.2411521311588525E-2</c:v>
              </c:pt>
              <c:pt idx="28">
                <c:v>4.0929717123931758E-2</c:v>
              </c:pt>
              <c:pt idx="29">
                <c:v>2.2505965141373437E-2</c:v>
              </c:pt>
              <c:pt idx="30">
                <c:v>1.2038832388487878E-2</c:v>
              </c:pt>
              <c:pt idx="31">
                <c:v>6.264680423907109E-3</c:v>
              </c:pt>
              <c:pt idx="32">
                <c:v>3.1713290253301066E-3</c:v>
              </c:pt>
              <c:pt idx="33">
                <c:v>1.5617499858851492E-3</c:v>
              </c:pt>
              <c:pt idx="34">
                <c:v>7.481859464385836E-4</c:v>
              </c:pt>
              <c:pt idx="35">
                <c:v>3.486867217367298E-4</c:v>
              </c:pt>
              <c:pt idx="36">
                <c:v>1.5808443080417297E-4</c:v>
              </c:pt>
              <c:pt idx="37">
                <c:v>6.9722125411059773E-5</c:v>
              </c:pt>
              <c:pt idx="38">
                <c:v>2.991437701974449E-5</c:v>
              </c:pt>
              <c:pt idx="39">
                <c:v>1.2485821891610386E-5</c:v>
              </c:pt>
              <c:pt idx="40">
                <c:v>5.0696985385111127E-6</c:v>
              </c:pt>
              <c:pt idx="41">
                <c:v>2.0025112418822436E-6</c:v>
              </c:pt>
              <c:pt idx="42">
                <c:v>7.6947695479876779E-7</c:v>
              </c:pt>
              <c:pt idx="43">
                <c:v>2.8763656899999534E-7</c:v>
              </c:pt>
              <c:pt idx="44">
                <c:v>1.0459728438317164E-7</c:v>
              </c:pt>
              <c:pt idx="45">
                <c:v>3.7001944395627144E-8</c:v>
              </c:pt>
              <c:pt idx="46">
                <c:v>1.2733755609278655E-8</c:v>
              </c:pt>
              <c:pt idx="47">
                <c:v>4.2630095166533597E-9</c:v>
              </c:pt>
              <c:pt idx="48">
                <c:v>1.3883658453697479E-9</c:v>
              </c:pt>
              <c:pt idx="49">
                <c:v>4.3986496058487474E-10</c:v>
              </c:pt>
              <c:pt idx="50">
                <c:v>1.3556970203289439E-10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6742-4809-93B9-9B6340AB0DBC}"/>
            </c:ext>
          </c:extLst>
        </c:ser>
        <c:ser>
          <c:idx val="2"/>
          <c:order val="2"/>
          <c:tx>
            <c:v>Reference limits</c:v>
          </c:tx>
          <c:spPr>
            <a:ln w="25400">
              <a:solidFill>
                <a:srgbClr val="0000FF"/>
              </a:solidFill>
              <a:prstDash val="solid"/>
            </a:ln>
            <a:effectLst/>
          </c:spPr>
          <c:marker>
            <c:symbol val="none"/>
          </c:marker>
          <c:dPt>
            <c:idx val="2"/>
            <c:bubble3D val="0"/>
            <c:spPr>
              <a:ln w="25400" cap="rnd" cmpd="sng" algn="ctr">
                <a:noFill/>
                <a:prstDash val="solid"/>
                <a:round/>
              </a:ln>
              <a:effectLst/>
              <a:extLst>
                <a:ext uri="{91240B29-F687-4F45-9708-019B960494DF}">
                  <a14:hiddenLine xmlns:a14="http://schemas.microsoft.com/office/drawing/2010/main" w="25400" cap="rnd" cmpd="sng" algn="ctr">
                    <a:solidFill>
                      <a:srgbClr val="0000FF"/>
                    </a:solidFill>
                    <a:prstDash val="solid"/>
                    <a:round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5-6742-4809-93B9-9B6340AB0DBC}"/>
              </c:ext>
            </c:extLst>
          </c:dPt>
          <c:xVal>
            <c:numLit>
              <c:formatCode>General</c:formatCode>
              <c:ptCount val="4"/>
              <c:pt idx="0">
                <c:v>4.5722985559373854E-2</c:v>
              </c:pt>
              <c:pt idx="1">
                <c:v>4.5722985559373854E-2</c:v>
              </c:pt>
              <c:pt idx="2">
                <c:v>2.2660105642775967</c:v>
              </c:pt>
              <c:pt idx="3">
                <c:v>2.2660105642775967</c:v>
              </c:pt>
            </c:numLit>
          </c:xVal>
          <c:yVal>
            <c:numLit>
              <c:formatCode>General</c:formatCode>
              <c:ptCount val="4"/>
              <c:pt idx="0">
                <c:v>0</c:v>
              </c:pt>
              <c:pt idx="1">
                <c:v>20</c:v>
              </c:pt>
              <c:pt idx="2">
                <c:v>0</c:v>
              </c:pt>
              <c:pt idx="3">
                <c:v>20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6742-4809-93B9-9B6340AB0DBC}"/>
            </c:ext>
          </c:extLst>
        </c:ser>
        <c:ser>
          <c:idx val="3"/>
          <c:order val="3"/>
          <c:tx>
            <c:v>90% CI</c:v>
          </c:tx>
          <c:spPr>
            <a:ln w="12700">
              <a:solidFill>
                <a:srgbClr val="333333"/>
              </a:solidFill>
              <a:prstDash val="sysDash"/>
            </a:ln>
          </c:spPr>
          <c:marker>
            <c:symbol val="none"/>
          </c:marker>
          <c:dPt>
            <c:idx val="4"/>
            <c:bubble3D val="0"/>
            <c:spPr>
              <a:ln w="12700" cap="rnd" cmpd="sng" algn="ctr">
                <a:noFill/>
                <a:prstDash val="sysDash"/>
                <a:round/>
              </a:ln>
              <a:effectLst/>
              <a:extLst>
                <a:ext uri="{91240B29-F687-4F45-9708-019B960494DF}">
                  <a14:hiddenLine xmlns:a14="http://schemas.microsoft.com/office/drawing/2010/main" w="12700" cap="rnd" cmpd="sng" algn="ctr">
                    <a:solidFill>
                      <a:srgbClr val="333333"/>
                    </a:solidFill>
                    <a:prstDash val="sysDash"/>
                    <a:round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7-6742-4809-93B9-9B6340AB0DBC}"/>
              </c:ext>
            </c:extLst>
          </c:dPt>
          <c:xVal>
            <c:numLit>
              <c:formatCode>General</c:formatCode>
              <c:ptCount val="8"/>
              <c:pt idx="0">
                <c:v>8.2737462633327361E-3</c:v>
              </c:pt>
              <c:pt idx="1">
                <c:v>8.2737462633327361E-3</c:v>
              </c:pt>
              <c:pt idx="2">
                <c:v>0.10563983915826511</c:v>
              </c:pt>
              <c:pt idx="3">
                <c:v>0.10563983915826511</c:v>
              </c:pt>
              <c:pt idx="4">
                <c:v>1.7977123842039366</c:v>
              </c:pt>
              <c:pt idx="5">
                <c:v>1.7977123842039366</c:v>
              </c:pt>
              <c:pt idx="6">
                <c:v>2.7660564267879741</c:v>
              </c:pt>
              <c:pt idx="7">
                <c:v>2.7660564267879741</c:v>
              </c:pt>
            </c:numLit>
          </c:xVal>
          <c:yVal>
            <c:numLit>
              <c:formatCode>General</c:formatCode>
              <c:ptCount val="8"/>
              <c:pt idx="0">
                <c:v>0</c:v>
              </c:pt>
              <c:pt idx="1">
                <c:v>20</c:v>
              </c:pt>
              <c:pt idx="2">
                <c:v>20</c:v>
              </c:pt>
              <c:pt idx="3">
                <c:v>0</c:v>
              </c:pt>
              <c:pt idx="4">
                <c:v>0</c:v>
              </c:pt>
              <c:pt idx="5">
                <c:v>20</c:v>
              </c:pt>
              <c:pt idx="6">
                <c:v>20</c:v>
              </c:pt>
              <c:pt idx="7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6-6742-4809-93B9-9B6340AB0D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2251904"/>
        <c:axId val="582243704"/>
      </c:scatterChart>
      <c:valAx>
        <c:axId val="582251904"/>
        <c:scaling>
          <c:orientation val="minMax"/>
          <c:max val="5.5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Creatinine (mg/dl)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82243704"/>
        <c:crosses val="autoZero"/>
        <c:crossBetween val="midCat"/>
      </c:valAx>
      <c:valAx>
        <c:axId val="58224370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Count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82251904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overlay val="0"/>
    </c:legend>
    <c:plotVisOnly val="1"/>
    <c:dispBlanksAs val="gap"/>
    <c:showDLblsOverMax val="0"/>
  </c:chart>
  <c:spPr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QQ-Plot of Creatinine (mg/dl)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>
              <a:noFill/>
            </a:ln>
            <a:effectLst/>
          </c:spPr>
          <c:marker>
            <c:symbol val="circle"/>
            <c:size val="3"/>
            <c:spPr>
              <a:noFill/>
              <a:ln>
                <a:solidFill>
                  <a:srgbClr val="808080"/>
                </a:solidFill>
                <a:prstDash val="solid"/>
              </a:ln>
            </c:spPr>
          </c:marker>
          <c:trendline>
            <c:spPr>
              <a:ln w="12700">
                <a:solidFill>
                  <a:srgbClr val="FF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Lit>
              <c:formatCode>General</c:formatCode>
              <c:ptCount val="8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0.1</c:v>
              </c:pt>
              <c:pt idx="7">
                <c:v>0.1</c:v>
              </c:pt>
              <c:pt idx="8">
                <c:v>0.1</c:v>
              </c:pt>
              <c:pt idx="9">
                <c:v>0.2</c:v>
              </c:pt>
              <c:pt idx="10">
                <c:v>0.2</c:v>
              </c:pt>
              <c:pt idx="11">
                <c:v>0.2</c:v>
              </c:pt>
              <c:pt idx="12">
                <c:v>0.2</c:v>
              </c:pt>
              <c:pt idx="13">
                <c:v>0.3</c:v>
              </c:pt>
              <c:pt idx="14">
                <c:v>0.3</c:v>
              </c:pt>
              <c:pt idx="15">
                <c:v>0.3</c:v>
              </c:pt>
              <c:pt idx="16">
                <c:v>0.3</c:v>
              </c:pt>
              <c:pt idx="17">
                <c:v>0.3</c:v>
              </c:pt>
              <c:pt idx="18">
                <c:v>0.4</c:v>
              </c:pt>
              <c:pt idx="19">
                <c:v>0.4</c:v>
              </c:pt>
              <c:pt idx="20">
                <c:v>0.4</c:v>
              </c:pt>
              <c:pt idx="21">
                <c:v>0.4</c:v>
              </c:pt>
              <c:pt idx="22">
                <c:v>0.4</c:v>
              </c:pt>
              <c:pt idx="23">
                <c:v>0.4</c:v>
              </c:pt>
              <c:pt idx="24">
                <c:v>0.4</c:v>
              </c:pt>
              <c:pt idx="25">
                <c:v>0.4</c:v>
              </c:pt>
              <c:pt idx="26">
                <c:v>0.4</c:v>
              </c:pt>
              <c:pt idx="27">
                <c:v>0.4</c:v>
              </c:pt>
              <c:pt idx="28">
                <c:v>0.5</c:v>
              </c:pt>
              <c:pt idx="29">
                <c:v>0.5</c:v>
              </c:pt>
              <c:pt idx="30">
                <c:v>0.5</c:v>
              </c:pt>
              <c:pt idx="31">
                <c:v>0.5</c:v>
              </c:pt>
              <c:pt idx="32">
                <c:v>0.5</c:v>
              </c:pt>
              <c:pt idx="33">
                <c:v>0.5</c:v>
              </c:pt>
              <c:pt idx="34">
                <c:v>0.5</c:v>
              </c:pt>
              <c:pt idx="35">
                <c:v>0.5</c:v>
              </c:pt>
              <c:pt idx="36">
                <c:v>0.5</c:v>
              </c:pt>
              <c:pt idx="37">
                <c:v>0.5</c:v>
              </c:pt>
              <c:pt idx="38">
                <c:v>0.6</c:v>
              </c:pt>
              <c:pt idx="39">
                <c:v>0.6</c:v>
              </c:pt>
              <c:pt idx="40">
                <c:v>0.6</c:v>
              </c:pt>
              <c:pt idx="41">
                <c:v>0.6</c:v>
              </c:pt>
              <c:pt idx="42">
                <c:v>0.6</c:v>
              </c:pt>
              <c:pt idx="43">
                <c:v>0.6</c:v>
              </c:pt>
              <c:pt idx="44">
                <c:v>0.6</c:v>
              </c:pt>
              <c:pt idx="45">
                <c:v>0.6</c:v>
              </c:pt>
              <c:pt idx="46">
                <c:v>0.6</c:v>
              </c:pt>
              <c:pt idx="47">
                <c:v>0.7</c:v>
              </c:pt>
              <c:pt idx="48">
                <c:v>0.7</c:v>
              </c:pt>
              <c:pt idx="49">
                <c:v>0.7</c:v>
              </c:pt>
              <c:pt idx="50">
                <c:v>0.7</c:v>
              </c:pt>
              <c:pt idx="51">
                <c:v>0.7</c:v>
              </c:pt>
              <c:pt idx="52">
                <c:v>0.7</c:v>
              </c:pt>
              <c:pt idx="53">
                <c:v>0.7</c:v>
              </c:pt>
              <c:pt idx="54">
                <c:v>0.7</c:v>
              </c:pt>
              <c:pt idx="55">
                <c:v>0.7</c:v>
              </c:pt>
              <c:pt idx="56">
                <c:v>0.7</c:v>
              </c:pt>
              <c:pt idx="57">
                <c:v>0.8</c:v>
              </c:pt>
              <c:pt idx="58">
                <c:v>0.8</c:v>
              </c:pt>
              <c:pt idx="59">
                <c:v>0.8</c:v>
              </c:pt>
              <c:pt idx="60">
                <c:v>0.8</c:v>
              </c:pt>
              <c:pt idx="61">
                <c:v>0.8</c:v>
              </c:pt>
              <c:pt idx="62">
                <c:v>0.8</c:v>
              </c:pt>
              <c:pt idx="63">
                <c:v>0.8</c:v>
              </c:pt>
              <c:pt idx="64">
                <c:v>0.8</c:v>
              </c:pt>
              <c:pt idx="65">
                <c:v>0.8</c:v>
              </c:pt>
              <c:pt idx="66">
                <c:v>0.9</c:v>
              </c:pt>
              <c:pt idx="67">
                <c:v>0.9</c:v>
              </c:pt>
              <c:pt idx="68">
                <c:v>0.9</c:v>
              </c:pt>
              <c:pt idx="69">
                <c:v>0.9</c:v>
              </c:pt>
              <c:pt idx="70">
                <c:v>0.9</c:v>
              </c:pt>
              <c:pt idx="71">
                <c:v>0.9</c:v>
              </c:pt>
              <c:pt idx="72">
                <c:v>0.9</c:v>
              </c:pt>
              <c:pt idx="73">
                <c:v>1</c:v>
              </c:pt>
              <c:pt idx="74">
                <c:v>1</c:v>
              </c:pt>
              <c:pt idx="75">
                <c:v>1</c:v>
              </c:pt>
              <c:pt idx="76">
                <c:v>1.1000000000000001</c:v>
              </c:pt>
              <c:pt idx="77">
                <c:v>1.1000000000000001</c:v>
              </c:pt>
              <c:pt idx="78">
                <c:v>1.2</c:v>
              </c:pt>
              <c:pt idx="79">
                <c:v>1.3</c:v>
              </c:pt>
              <c:pt idx="80">
                <c:v>1.3</c:v>
              </c:pt>
              <c:pt idx="81">
                <c:v>1.4</c:v>
              </c:pt>
              <c:pt idx="82">
                <c:v>1.4</c:v>
              </c:pt>
              <c:pt idx="83">
                <c:v>1.6</c:v>
              </c:pt>
              <c:pt idx="84">
                <c:v>1.6</c:v>
              </c:pt>
              <c:pt idx="85">
                <c:v>1.7</c:v>
              </c:pt>
              <c:pt idx="86">
                <c:v>5</c:v>
              </c:pt>
            </c:numLit>
          </c:xVal>
          <c:yVal>
            <c:numLit>
              <c:formatCode>General</c:formatCode>
              <c:ptCount val="87"/>
              <c:pt idx="0">
                <c:v>-2.4489672458533276</c:v>
              </c:pt>
              <c:pt idx="1">
                <c:v>-2.0830212826087258</c:v>
              </c:pt>
              <c:pt idx="2">
                <c:v>-1.8795317697667033</c:v>
              </c:pt>
              <c:pt idx="3">
                <c:v>-1.7330062615488429</c:v>
              </c:pt>
              <c:pt idx="4">
                <c:v>-1.6163568038199712</c:v>
              </c:pt>
              <c:pt idx="5">
                <c:v>-1.5182958711477827</c:v>
              </c:pt>
              <c:pt idx="6">
                <c:v>-1.432983809853809</c:v>
              </c:pt>
              <c:pt idx="7">
                <c:v>-1.3569877581830123</c:v>
              </c:pt>
              <c:pt idx="8">
                <c:v>-1.2881098230818395</c:v>
              </c:pt>
              <c:pt idx="9">
                <c:v>-1.2248536344905629</c:v>
              </c:pt>
              <c:pt idx="10">
                <c:v>-1.1661519677414784</c:v>
              </c:pt>
              <c:pt idx="11">
                <c:v>-1.111215398468782</c:v>
              </c:pt>
              <c:pt idx="12">
                <c:v>-1.0594425485673677</c:v>
              </c:pt>
              <c:pt idx="13">
                <c:v>-1.010364025045198</c:v>
              </c:pt>
              <c:pt idx="14">
                <c:v>-0.96360588942493208</c:v>
              </c:pt>
              <c:pt idx="15">
                <c:v>-0.91886499936745059</c:v>
              </c:pt>
              <c:pt idx="16">
                <c:v>-0.87589185983508089</c:v>
              </c:pt>
              <c:pt idx="17">
                <c:v>-0.83447838739500924</c:v>
              </c:pt>
              <c:pt idx="18">
                <c:v>-0.7944489837219052</c:v>
              </c:pt>
              <c:pt idx="19">
                <c:v>-0.75565389502414559</c:v>
              </c:pt>
              <c:pt idx="20">
                <c:v>-0.71796418595820355</c:v>
              </c:pt>
              <c:pt idx="21">
                <c:v>-0.68126787641547226</c:v>
              </c:pt>
              <c:pt idx="22">
                <c:v>-0.64546693066658523</c:v>
              </c:pt>
              <c:pt idx="23">
                <c:v>-0.61047488112387571</c:v>
              </c:pt>
              <c:pt idx="24">
                <c:v>-0.57621493131135404</c:v>
              </c:pt>
              <c:pt idx="25">
                <c:v>-0.54261842532509308</c:v>
              </c:pt>
              <c:pt idx="26">
                <c:v>-0.50962360082863845</c:v>
              </c:pt>
              <c:pt idx="27">
                <c:v>-0.47717456370852018</c:v>
              </c:pt>
              <c:pt idx="28">
                <c:v>-0.44522043766537656</c:v>
              </c:pt>
              <c:pt idx="29">
                <c:v>-0.41371465305055949</c:v>
              </c:pt>
              <c:pt idx="30">
                <c:v>-0.38261434739328182</c:v>
              </c:pt>
              <c:pt idx="31">
                <c:v>-0.3518798561284715</c:v>
              </c:pt>
              <c:pt idx="32">
                <c:v>-0.32147427660366423</c:v>
              </c:pt>
              <c:pt idx="33">
                <c:v>-0.29136309191608428</c:v>
              </c:pt>
              <c:pt idx="34">
                <c:v>-0.26151384379327924</c:v>
              </c:pt>
              <c:pt idx="35">
                <c:v>-0.23189584578660219</c:v>
              </c:pt>
              <c:pt idx="36">
                <c:v>-0.2024799296445278</c:v>
              </c:pt>
              <c:pt idx="37">
                <c:v>-0.17323821898051742</c:v>
              </c:pt>
              <c:pt idx="38">
                <c:v>-0.14414392532783379</c:v>
              </c:pt>
              <c:pt idx="39">
                <c:v>-0.11517116244059228</c:v>
              </c:pt>
              <c:pt idx="40">
                <c:v>-8.6294775300705839E-2</c:v>
              </c:pt>
              <c:pt idx="41">
                <c:v>-5.7490180757267487E-2</c:v>
              </c:pt>
              <c:pt idx="42">
                <c:v>-2.8733217083007002E-2</c:v>
              </c:pt>
              <c:pt idx="43">
                <c:v>0</c:v>
              </c:pt>
              <c:pt idx="44">
                <c:v>2.8733217083007002E-2</c:v>
              </c:pt>
              <c:pt idx="45">
                <c:v>5.7490180757267348E-2</c:v>
              </c:pt>
              <c:pt idx="46">
                <c:v>8.6294775300705978E-2</c:v>
              </c:pt>
              <c:pt idx="47">
                <c:v>0.11517116244059228</c:v>
              </c:pt>
              <c:pt idx="48">
                <c:v>0.14414392532783379</c:v>
              </c:pt>
              <c:pt idx="49">
                <c:v>0.17323821898051742</c:v>
              </c:pt>
              <c:pt idx="50">
                <c:v>0.2024799296445276</c:v>
              </c:pt>
              <c:pt idx="51">
                <c:v>0.23189584578660233</c:v>
              </c:pt>
              <c:pt idx="52">
                <c:v>0.26151384379327924</c:v>
              </c:pt>
              <c:pt idx="53">
                <c:v>0.29136309191608428</c:v>
              </c:pt>
              <c:pt idx="54">
                <c:v>0.32147427660366407</c:v>
              </c:pt>
              <c:pt idx="55">
                <c:v>0.35187985612847134</c:v>
              </c:pt>
              <c:pt idx="56">
                <c:v>0.38261434739328198</c:v>
              </c:pt>
              <c:pt idx="57">
                <c:v>0.41371465305055949</c:v>
              </c:pt>
              <c:pt idx="58">
                <c:v>0.44522043766537656</c:v>
              </c:pt>
              <c:pt idx="59">
                <c:v>0.47717456370852002</c:v>
              </c:pt>
              <c:pt idx="60">
                <c:v>0.50962360082863856</c:v>
              </c:pt>
              <c:pt idx="61">
                <c:v>0.5426184253250933</c:v>
              </c:pt>
              <c:pt idx="62">
                <c:v>0.57621493131135404</c:v>
              </c:pt>
              <c:pt idx="63">
                <c:v>0.61047488112387571</c:v>
              </c:pt>
              <c:pt idx="64">
                <c:v>0.64546693066658478</c:v>
              </c:pt>
              <c:pt idx="65">
                <c:v>0.68126787641547237</c:v>
              </c:pt>
              <c:pt idx="66">
                <c:v>0.71796418595820355</c:v>
              </c:pt>
              <c:pt idx="67">
                <c:v>0.75565389502414559</c:v>
              </c:pt>
              <c:pt idx="68">
                <c:v>0.7944489837219052</c:v>
              </c:pt>
              <c:pt idx="69">
                <c:v>0.83447838739500924</c:v>
              </c:pt>
              <c:pt idx="70">
                <c:v>0.87589185983508044</c:v>
              </c:pt>
              <c:pt idx="71">
                <c:v>0.91886499936745059</c:v>
              </c:pt>
              <c:pt idx="72">
                <c:v>0.96360588942493208</c:v>
              </c:pt>
              <c:pt idx="73">
                <c:v>1.010364025045198</c:v>
              </c:pt>
              <c:pt idx="74">
                <c:v>1.0594425485673675</c:v>
              </c:pt>
              <c:pt idx="75">
                <c:v>1.1112153984687827</c:v>
              </c:pt>
              <c:pt idx="76">
                <c:v>1.1661519677414784</c:v>
              </c:pt>
              <c:pt idx="77">
                <c:v>1.2248536344905629</c:v>
              </c:pt>
              <c:pt idx="78">
                <c:v>1.2881098230818395</c:v>
              </c:pt>
              <c:pt idx="79">
                <c:v>1.3569877581830108</c:v>
              </c:pt>
              <c:pt idx="80">
                <c:v>1.432983809853807</c:v>
              </c:pt>
              <c:pt idx="81">
                <c:v>1.518295871147783</c:v>
              </c:pt>
              <c:pt idx="82">
                <c:v>1.6163568038199712</c:v>
              </c:pt>
              <c:pt idx="83">
                <c:v>1.7330062615488424</c:v>
              </c:pt>
              <c:pt idx="84">
                <c:v>1.8795317697667029</c:v>
              </c:pt>
              <c:pt idx="85">
                <c:v>2.0830212826087267</c:v>
              </c:pt>
              <c:pt idx="86">
                <c:v>2.448967245853328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02CB-407E-B5C3-0CA5021182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2250920"/>
        <c:axId val="582246984"/>
      </c:scatterChart>
      <c:valAx>
        <c:axId val="5822509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Creatinine (mg/dl)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82246984"/>
        <c:crosses val="autoZero"/>
        <c:crossBetween val="midCat"/>
      </c:valAx>
      <c:valAx>
        <c:axId val="58224698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Expected Value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82250920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Distribution of Creatinine (mg/dl)BoxCox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2.8645833333333332E-2"/>
          <c:y val="5.2380952380952382E-2"/>
          <c:w val="0.75"/>
          <c:h val="0.89523809523809528"/>
        </c:manualLayout>
      </c:layout>
      <c:scatterChart>
        <c:scatterStyle val="lineMarker"/>
        <c:varyColors val="0"/>
        <c:ser>
          <c:idx val="0"/>
          <c:order val="0"/>
          <c:tx>
            <c:v>Observed distribution</c:v>
          </c:tx>
          <c:spPr>
            <a:ln w="25400" cap="rnd" cmpd="sng" algn="ctr">
              <a:solidFill>
                <a:srgbClr val="000099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Lit>
              <c:formatCode>General</c:formatCode>
              <c:ptCount val="52"/>
              <c:pt idx="0">
                <c:v>-2.0650553757825123</c:v>
              </c:pt>
              <c:pt idx="1">
                <c:v>-2.0650553757825123</c:v>
              </c:pt>
              <c:pt idx="2">
                <c:v>-1.818512174801961</c:v>
              </c:pt>
              <c:pt idx="3">
                <c:v>-1.818512174801961</c:v>
              </c:pt>
              <c:pt idx="4">
                <c:v>-1.818512174801961</c:v>
              </c:pt>
              <c:pt idx="5">
                <c:v>-1.5719689738214098</c:v>
              </c:pt>
              <c:pt idx="6">
                <c:v>-1.5719689738214098</c:v>
              </c:pt>
              <c:pt idx="7">
                <c:v>-1.5719689738214098</c:v>
              </c:pt>
              <c:pt idx="8">
                <c:v>-1.3254257728408585</c:v>
              </c:pt>
              <c:pt idx="9">
                <c:v>-1.3254257728408585</c:v>
              </c:pt>
              <c:pt idx="10">
                <c:v>-1.3254257728408585</c:v>
              </c:pt>
              <c:pt idx="11">
                <c:v>-1.0788825718603072</c:v>
              </c:pt>
              <c:pt idx="12">
                <c:v>-1.0788825718603072</c:v>
              </c:pt>
              <c:pt idx="13">
                <c:v>-1.0788825718603072</c:v>
              </c:pt>
              <c:pt idx="14">
                <c:v>-0.83233937087975596</c:v>
              </c:pt>
              <c:pt idx="15">
                <c:v>-0.83233937087975596</c:v>
              </c:pt>
              <c:pt idx="16">
                <c:v>-0.83233937087975596</c:v>
              </c:pt>
              <c:pt idx="17">
                <c:v>-0.58579616989920469</c:v>
              </c:pt>
              <c:pt idx="18">
                <c:v>-0.58579616989920469</c:v>
              </c:pt>
              <c:pt idx="19">
                <c:v>-0.58579616989920469</c:v>
              </c:pt>
              <c:pt idx="20">
                <c:v>-0.33925296891865342</c:v>
              </c:pt>
              <c:pt idx="21">
                <c:v>-0.33925296891865342</c:v>
              </c:pt>
              <c:pt idx="22">
                <c:v>-0.33925296891865342</c:v>
              </c:pt>
              <c:pt idx="23">
                <c:v>-9.270976793810215E-2</c:v>
              </c:pt>
              <c:pt idx="24">
                <c:v>-9.270976793810215E-2</c:v>
              </c:pt>
              <c:pt idx="25">
                <c:v>-9.270976793810215E-2</c:v>
              </c:pt>
              <c:pt idx="26">
                <c:v>0.15383343304244912</c:v>
              </c:pt>
              <c:pt idx="27">
                <c:v>0.15383343304244912</c:v>
              </c:pt>
              <c:pt idx="28">
                <c:v>0.15383343304244912</c:v>
              </c:pt>
              <c:pt idx="29">
                <c:v>0.40037663402300039</c:v>
              </c:pt>
              <c:pt idx="30">
                <c:v>0.40037663402300039</c:v>
              </c:pt>
              <c:pt idx="31">
                <c:v>0.40037663402300039</c:v>
              </c:pt>
              <c:pt idx="32">
                <c:v>0.64691983500355166</c:v>
              </c:pt>
              <c:pt idx="33">
                <c:v>0.64691983500355166</c:v>
              </c:pt>
              <c:pt idx="34">
                <c:v>0.64691983500355166</c:v>
              </c:pt>
              <c:pt idx="35">
                <c:v>0.89346303598410293</c:v>
              </c:pt>
              <c:pt idx="36">
                <c:v>0.89346303598410293</c:v>
              </c:pt>
              <c:pt idx="37">
                <c:v>0.89346303598410293</c:v>
              </c:pt>
              <c:pt idx="38">
                <c:v>1.1400062369646542</c:v>
              </c:pt>
              <c:pt idx="39">
                <c:v>1.1400062369646542</c:v>
              </c:pt>
              <c:pt idx="40">
                <c:v>1.1400062369646542</c:v>
              </c:pt>
              <c:pt idx="41">
                <c:v>1.3865494379452055</c:v>
              </c:pt>
              <c:pt idx="42">
                <c:v>1.3865494379452055</c:v>
              </c:pt>
              <c:pt idx="43">
                <c:v>1.3865494379452055</c:v>
              </c:pt>
              <c:pt idx="44">
                <c:v>1.6330926389257567</c:v>
              </c:pt>
              <c:pt idx="45">
                <c:v>1.6330926389257567</c:v>
              </c:pt>
              <c:pt idx="46">
                <c:v>1.6330926389257567</c:v>
              </c:pt>
              <c:pt idx="47">
                <c:v>1.879635839906308</c:v>
              </c:pt>
              <c:pt idx="48">
                <c:v>1.879635839906308</c:v>
              </c:pt>
              <c:pt idx="49">
                <c:v>1.879635839906308</c:v>
              </c:pt>
              <c:pt idx="50">
                <c:v>2.1261790408868593</c:v>
              </c:pt>
              <c:pt idx="51">
                <c:v>2.1261790408868593</c:v>
              </c:pt>
            </c:numLit>
          </c:xVal>
          <c:yVal>
            <c:numLit>
              <c:formatCode>General</c:formatCode>
              <c:ptCount val="52"/>
              <c:pt idx="0">
                <c:v>0</c:v>
              </c:pt>
              <c:pt idx="1">
                <c:v>6</c:v>
              </c:pt>
              <c:pt idx="2">
                <c:v>6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3</c:v>
              </c:pt>
              <c:pt idx="8">
                <c:v>3</c:v>
              </c:pt>
              <c:pt idx="9">
                <c:v>0</c:v>
              </c:pt>
              <c:pt idx="10">
                <c:v>4</c:v>
              </c:pt>
              <c:pt idx="11">
                <c:v>4</c:v>
              </c:pt>
              <c:pt idx="12">
                <c:v>0</c:v>
              </c:pt>
              <c:pt idx="13">
                <c:v>5</c:v>
              </c:pt>
              <c:pt idx="14">
                <c:v>5</c:v>
              </c:pt>
              <c:pt idx="15">
                <c:v>0</c:v>
              </c:pt>
              <c:pt idx="16">
                <c:v>10</c:v>
              </c:pt>
              <c:pt idx="17">
                <c:v>10</c:v>
              </c:pt>
              <c:pt idx="18">
                <c:v>0</c:v>
              </c:pt>
              <c:pt idx="19">
                <c:v>19</c:v>
              </c:pt>
              <c:pt idx="20">
                <c:v>19</c:v>
              </c:pt>
              <c:pt idx="21">
                <c:v>0</c:v>
              </c:pt>
              <c:pt idx="22">
                <c:v>19</c:v>
              </c:pt>
              <c:pt idx="23">
                <c:v>19</c:v>
              </c:pt>
              <c:pt idx="24">
                <c:v>0</c:v>
              </c:pt>
              <c:pt idx="25">
                <c:v>12</c:v>
              </c:pt>
              <c:pt idx="26">
                <c:v>12</c:v>
              </c:pt>
              <c:pt idx="27">
                <c:v>0</c:v>
              </c:pt>
              <c:pt idx="28">
                <c:v>5</c:v>
              </c:pt>
              <c:pt idx="29">
                <c:v>5</c:v>
              </c:pt>
              <c:pt idx="30">
                <c:v>0</c:v>
              </c:pt>
              <c:pt idx="31">
                <c:v>3</c:v>
              </c:pt>
              <c:pt idx="32">
                <c:v>3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1</c:v>
              </c:pt>
              <c:pt idx="50">
                <c:v>1</c:v>
              </c:pt>
              <c:pt idx="51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2C73-4662-93DA-73F2824E9BD8}"/>
            </c:ext>
          </c:extLst>
        </c:ser>
        <c:ser>
          <c:idx val="1"/>
          <c:order val="1"/>
          <c:tx>
            <c:v>Fitted distribution</c:v>
          </c:tx>
          <c:spPr>
            <a:ln w="25400" cap="rnd" cmpd="sng" algn="ctr">
              <a:solidFill>
                <a:srgbClr val="FF00FF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Lit>
              <c:formatCode>General</c:formatCode>
              <c:ptCount val="51"/>
              <c:pt idx="0">
                <c:v>-2.0650553757825123</c:v>
              </c:pt>
              <c:pt idx="1">
                <c:v>-1.9812306874491248</c:v>
              </c:pt>
              <c:pt idx="2">
                <c:v>-1.8974059991157375</c:v>
              </c:pt>
              <c:pt idx="3">
                <c:v>-1.81358131078235</c:v>
              </c:pt>
              <c:pt idx="4">
                <c:v>-1.7297566224489627</c:v>
              </c:pt>
              <c:pt idx="5">
                <c:v>-1.6459319341155751</c:v>
              </c:pt>
              <c:pt idx="6">
                <c:v>-1.5621072457821876</c:v>
              </c:pt>
              <c:pt idx="7">
                <c:v>-1.4782825574488003</c:v>
              </c:pt>
              <c:pt idx="8">
                <c:v>-1.3944578691154128</c:v>
              </c:pt>
              <c:pt idx="9">
                <c:v>-1.3106331807820253</c:v>
              </c:pt>
              <c:pt idx="10">
                <c:v>-1.226808492448638</c:v>
              </c:pt>
              <c:pt idx="11">
                <c:v>-1.1429838041152505</c:v>
              </c:pt>
              <c:pt idx="12">
                <c:v>-1.0591591157818629</c:v>
              </c:pt>
              <c:pt idx="13">
                <c:v>-0.97533442744847565</c:v>
              </c:pt>
              <c:pt idx="14">
                <c:v>-0.89150973911508813</c:v>
              </c:pt>
              <c:pt idx="15">
                <c:v>-0.80768505078170072</c:v>
              </c:pt>
              <c:pt idx="16">
                <c:v>-0.72386036244831331</c:v>
              </c:pt>
              <c:pt idx="17">
                <c:v>-0.6400356741149259</c:v>
              </c:pt>
              <c:pt idx="18">
                <c:v>-0.55621098578153849</c:v>
              </c:pt>
              <c:pt idx="19">
                <c:v>-0.47238629744815097</c:v>
              </c:pt>
              <c:pt idx="20">
                <c:v>-0.38856160911476356</c:v>
              </c:pt>
              <c:pt idx="21">
                <c:v>-0.30473692078137615</c:v>
              </c:pt>
              <c:pt idx="22">
                <c:v>-0.22091223244798869</c:v>
              </c:pt>
              <c:pt idx="23">
                <c:v>-0.13708754411460125</c:v>
              </c:pt>
              <c:pt idx="24">
                <c:v>-5.3262855781213814E-2</c:v>
              </c:pt>
              <c:pt idx="25">
                <c:v>3.0561832552173623E-2</c:v>
              </c:pt>
              <c:pt idx="26">
                <c:v>0.11438652088556106</c:v>
              </c:pt>
              <c:pt idx="27">
                <c:v>0.1982112092189485</c:v>
              </c:pt>
              <c:pt idx="28">
                <c:v>0.28203589755233593</c:v>
              </c:pt>
              <c:pt idx="29">
                <c:v>0.36586058588572334</c:v>
              </c:pt>
              <c:pt idx="30">
                <c:v>0.44968527421911081</c:v>
              </c:pt>
              <c:pt idx="31">
                <c:v>0.53350996255249827</c:v>
              </c:pt>
              <c:pt idx="32">
                <c:v>0.61733465088588568</c:v>
              </c:pt>
              <c:pt idx="33">
                <c:v>0.70115933921927309</c:v>
              </c:pt>
              <c:pt idx="34">
                <c:v>0.7849840275526605</c:v>
              </c:pt>
              <c:pt idx="35">
                <c:v>0.86880871588604802</c:v>
              </c:pt>
              <c:pt idx="36">
                <c:v>0.95263340421943543</c:v>
              </c:pt>
              <c:pt idx="37">
                <c:v>1.0364580925528228</c:v>
              </c:pt>
              <c:pt idx="38">
                <c:v>1.1202827808862104</c:v>
              </c:pt>
              <c:pt idx="39">
                <c:v>1.2041074692195977</c:v>
              </c:pt>
              <c:pt idx="40">
                <c:v>1.2879321575529852</c:v>
              </c:pt>
              <c:pt idx="41">
                <c:v>1.3717568458863727</c:v>
              </c:pt>
              <c:pt idx="42">
                <c:v>1.45558153421976</c:v>
              </c:pt>
              <c:pt idx="43">
                <c:v>1.5394062225531475</c:v>
              </c:pt>
              <c:pt idx="44">
                <c:v>1.623230910886535</c:v>
              </c:pt>
              <c:pt idx="45">
                <c:v>1.7070555992199223</c:v>
              </c:pt>
              <c:pt idx="46">
                <c:v>1.7908802875533099</c:v>
              </c:pt>
              <c:pt idx="47">
                <c:v>1.8747049758866972</c:v>
              </c:pt>
              <c:pt idx="48">
                <c:v>1.9585296642200847</c:v>
              </c:pt>
              <c:pt idx="49">
                <c:v>2.0423543525534722</c:v>
              </c:pt>
              <c:pt idx="50">
                <c:v>2.1261790408868597</c:v>
              </c:pt>
            </c:numLit>
          </c:xVal>
          <c:yVal>
            <c:numLit>
              <c:formatCode>General</c:formatCode>
              <c:ptCount val="51"/>
              <c:pt idx="0">
                <c:v>1.1939307880547614</c:v>
              </c:pt>
              <c:pt idx="1">
                <c:v>1.5892882225974316</c:v>
              </c:pt>
              <c:pt idx="2">
                <c:v>2.0828187888095382</c:v>
              </c:pt>
              <c:pt idx="3">
                <c:v>2.6873585638672353</c:v>
              </c:pt>
              <c:pt idx="4">
                <c:v>3.413697660287716</c:v>
              </c:pt>
              <c:pt idx="5">
                <c:v>4.2692324379889479</c:v>
              </c:pt>
              <c:pt idx="6">
                <c:v>5.2565385627238026</c:v>
              </c:pt>
              <c:pt idx="7">
                <c:v>6.3719919312223414</c:v>
              </c:pt>
              <c:pt idx="8">
                <c:v>7.6045914637368561</c:v>
              </c:pt>
              <c:pt idx="9">
                <c:v>8.9351503847095799</c:v>
              </c:pt>
              <c:pt idx="10">
                <c:v>10.336015530071656</c:v>
              </c:pt>
              <c:pt idx="11">
                <c:v>11.771444196200804</c:v>
              </c:pt>
              <c:pt idx="12">
                <c:v>13.198715000061972</c:v>
              </c:pt>
              <c:pt idx="13">
                <c:v>14.569976875326709</c:v>
              </c:pt>
              <c:pt idx="14">
                <c:v>15.834756226546808</c:v>
              </c:pt>
              <c:pt idx="15">
                <c:v>16.942957029766884</c:v>
              </c:pt>
              <c:pt idx="16">
                <c:v>17.848114569076248</c:v>
              </c:pt>
              <c:pt idx="17">
                <c:v>18.51061247748104</c:v>
              </c:pt>
              <c:pt idx="18">
                <c:v>18.900554293681058</c:v>
              </c:pt>
              <c:pt idx="19">
                <c:v>19</c:v>
              </c:pt>
              <c:pt idx="20">
                <c:v>18.804334551516032</c:v>
              </c:pt>
              <c:pt idx="21">
                <c:v>18.322622991314251</c:v>
              </c:pt>
              <c:pt idx="22">
                <c:v>17.576914093288799</c:v>
              </c:pt>
              <c:pt idx="23">
                <c:v>16.600567037764868</c:v>
              </c:pt>
              <c:pt idx="24">
                <c:v>15.435777992391071</c:v>
              </c:pt>
              <c:pt idx="25">
                <c:v>14.130561924178497</c:v>
              </c:pt>
              <c:pt idx="26">
                <c:v>12.73548972261457</c:v>
              </c:pt>
              <c:pt idx="27">
                <c:v>11.300487388918334</c:v>
              </c:pt>
              <c:pt idx="28">
                <c:v>9.8719741246432786</c:v>
              </c:pt>
              <c:pt idx="29">
                <c:v>8.4905563746896036</c:v>
              </c:pt>
              <c:pt idx="30">
                <c:v>7.1894157640087952</c:v>
              </c:pt>
              <c:pt idx="31">
                <c:v>5.9934426970925232</c:v>
              </c:pt>
              <c:pt idx="32">
                <c:v>4.9190860910065428</c:v>
              </c:pt>
              <c:pt idx="33">
                <c:v>3.9748230306492784</c:v>
              </c:pt>
              <c:pt idx="34">
                <c:v>3.1621064043338678</c:v>
              </c:pt>
              <c:pt idx="35">
                <c:v>2.4766262411046491</c:v>
              </c:pt>
              <c:pt idx="36">
                <c:v>1.9097203181732636</c:v>
              </c:pt>
              <c:pt idx="37">
                <c:v>1.449787581645807</c:v>
              </c:pt>
              <c:pt idx="38">
                <c:v>1.0835882579586478</c:v>
              </c:pt>
              <c:pt idx="39">
                <c:v>0.79735094492904879</c:v>
              </c:pt>
              <c:pt idx="40">
                <c:v>0.57764370430865153</c:v>
              </c:pt>
              <c:pt idx="41">
                <c:v>0.4119987359997167</c:v>
              </c:pt>
              <c:pt idx="42">
                <c:v>0.28930572710766106</c:v>
              </c:pt>
              <c:pt idx="43">
                <c:v>0.20000621290184412</c:v>
              </c:pt>
              <c:pt idx="44">
                <c:v>0.13613044064394861</c:v>
              </c:pt>
              <c:pt idx="45">
                <c:v>9.1220473485209605E-2</c:v>
              </c:pt>
              <c:pt idx="46">
                <c:v>6.0180349019584849E-2</c:v>
              </c:pt>
              <c:pt idx="47">
                <c:v>3.9087904653150533E-2</c:v>
              </c:pt>
              <c:pt idx="48">
                <c:v>2.4995129232687412E-2</c:v>
              </c:pt>
              <c:pt idx="49">
                <c:v>1.5735976232324724E-2</c:v>
              </c:pt>
              <c:pt idx="50">
                <c:v>9.7534284753523388E-3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2C73-4662-93DA-73F2824E9BD8}"/>
            </c:ext>
          </c:extLst>
        </c:ser>
        <c:ser>
          <c:idx val="2"/>
          <c:order val="2"/>
          <c:tx>
            <c:v>Reference limits</c:v>
          </c:tx>
          <c:spPr>
            <a:ln w="25400">
              <a:solidFill>
                <a:srgbClr val="0000FF"/>
              </a:solidFill>
              <a:prstDash val="solid"/>
            </a:ln>
            <a:effectLst/>
          </c:spPr>
          <c:marker>
            <c:symbol val="none"/>
          </c:marker>
          <c:dPt>
            <c:idx val="2"/>
            <c:bubble3D val="0"/>
            <c:spPr>
              <a:ln w="25400" cap="rnd" cmpd="sng" algn="ctr">
                <a:noFill/>
                <a:prstDash val="solid"/>
                <a:round/>
              </a:ln>
              <a:effectLst/>
              <a:extLst>
                <a:ext uri="{91240B29-F687-4F45-9708-019B960494DF}">
                  <a14:hiddenLine xmlns:a14="http://schemas.microsoft.com/office/drawing/2010/main" w="25400" cap="rnd" cmpd="sng" algn="ctr">
                    <a:solidFill>
                      <a:srgbClr val="0000FF"/>
                    </a:solidFill>
                    <a:prstDash val="solid"/>
                    <a:round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7-2C73-4662-93DA-73F2824E9BD8}"/>
              </c:ext>
            </c:extLst>
          </c:dPt>
          <c:xVal>
            <c:numLit>
              <c:formatCode>General</c:formatCode>
              <c:ptCount val="4"/>
              <c:pt idx="0">
                <c:v>-1.731807276309818</c:v>
              </c:pt>
              <c:pt idx="1">
                <c:v>-1.731807276309818</c:v>
              </c:pt>
              <c:pt idx="2">
                <c:v>0.95588209438555594</c:v>
              </c:pt>
              <c:pt idx="3">
                <c:v>0.95588209438555594</c:v>
              </c:pt>
            </c:numLit>
          </c:xVal>
          <c:yVal>
            <c:numLit>
              <c:formatCode>General</c:formatCode>
              <c:ptCount val="4"/>
              <c:pt idx="0">
                <c:v>0</c:v>
              </c:pt>
              <c:pt idx="1">
                <c:v>19</c:v>
              </c:pt>
              <c:pt idx="2">
                <c:v>0</c:v>
              </c:pt>
              <c:pt idx="3">
                <c:v>19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6-2C73-4662-93DA-73F2824E9BD8}"/>
            </c:ext>
          </c:extLst>
        </c:ser>
        <c:ser>
          <c:idx val="3"/>
          <c:order val="3"/>
          <c:tx>
            <c:v>90% CI</c:v>
          </c:tx>
          <c:spPr>
            <a:ln w="12700">
              <a:solidFill>
                <a:srgbClr val="333333"/>
              </a:solidFill>
              <a:prstDash val="sysDash"/>
            </a:ln>
          </c:spPr>
          <c:marker>
            <c:symbol val="none"/>
          </c:marker>
          <c:dPt>
            <c:idx val="4"/>
            <c:bubble3D val="0"/>
            <c:spPr>
              <a:ln w="12700" cap="rnd" cmpd="sng" algn="ctr">
                <a:noFill/>
                <a:prstDash val="sysDash"/>
                <a:round/>
              </a:ln>
              <a:effectLst/>
              <a:extLst>
                <a:ext uri="{91240B29-F687-4F45-9708-019B960494DF}">
                  <a14:hiddenLine xmlns:a14="http://schemas.microsoft.com/office/drawing/2010/main" w="12700" cap="rnd" cmpd="sng" algn="ctr">
                    <a:solidFill>
                      <a:srgbClr val="333333"/>
                    </a:solidFill>
                    <a:prstDash val="sysDash"/>
                    <a:round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9-2C73-4662-93DA-73F2824E9BD8}"/>
              </c:ext>
            </c:extLst>
          </c:dPt>
          <c:xVal>
            <c:numLit>
              <c:formatCode>General</c:formatCode>
              <c:ptCount val="8"/>
              <c:pt idx="0">
                <c:v>-1.9879166769427821</c:v>
              </c:pt>
              <c:pt idx="1">
                <c:v>-1.9879166769427821</c:v>
              </c:pt>
              <c:pt idx="2">
                <c:v>-1.4592354536524945</c:v>
              </c:pt>
              <c:pt idx="3">
                <c:v>-1.4592354536524945</c:v>
              </c:pt>
              <c:pt idx="4">
                <c:v>0.66799186293464563</c:v>
              </c:pt>
              <c:pt idx="5">
                <c:v>0.66799186293464563</c:v>
              </c:pt>
              <c:pt idx="6">
                <c:v>1.2223963099338551</c:v>
              </c:pt>
              <c:pt idx="7">
                <c:v>1.2223963099338551</c:v>
              </c:pt>
            </c:numLit>
          </c:xVal>
          <c:yVal>
            <c:numLit>
              <c:formatCode>General</c:formatCode>
              <c:ptCount val="8"/>
              <c:pt idx="0">
                <c:v>0</c:v>
              </c:pt>
              <c:pt idx="1">
                <c:v>19</c:v>
              </c:pt>
              <c:pt idx="2">
                <c:v>19</c:v>
              </c:pt>
              <c:pt idx="3">
                <c:v>0</c:v>
              </c:pt>
              <c:pt idx="4">
                <c:v>0</c:v>
              </c:pt>
              <c:pt idx="5">
                <c:v>19</c:v>
              </c:pt>
              <c:pt idx="6">
                <c:v>19</c:v>
              </c:pt>
              <c:pt idx="7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8-2C73-4662-93DA-73F2824E9B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2245672"/>
        <c:axId val="582248952"/>
      </c:scatterChart>
      <c:valAx>
        <c:axId val="582245672"/>
        <c:scaling>
          <c:orientation val="minMax"/>
          <c:max val="2.3000000000000003"/>
          <c:min val="-1.9000000000000001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Creatinine (mg/dl)BoxCox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82248952"/>
        <c:crosses val="autoZero"/>
        <c:crossBetween val="midCat"/>
      </c:valAx>
      <c:valAx>
        <c:axId val="58224895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Count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82245672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overlay val="0"/>
    </c:legend>
    <c:plotVisOnly val="1"/>
    <c:dispBlanksAs val="gap"/>
    <c:showDLblsOverMax val="0"/>
  </c:chart>
  <c:spPr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QQ-Plot of Creatinine (mg/dl)BoxCox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>
              <a:noFill/>
            </a:ln>
            <a:effectLst/>
          </c:spPr>
          <c:marker>
            <c:symbol val="circle"/>
            <c:size val="3"/>
            <c:spPr>
              <a:noFill/>
              <a:ln>
                <a:solidFill>
                  <a:srgbClr val="808080"/>
                </a:solidFill>
                <a:prstDash val="solid"/>
              </a:ln>
            </c:spPr>
          </c:marker>
          <c:trendline>
            <c:spPr>
              <a:ln w="12700">
                <a:solidFill>
                  <a:srgbClr val="FF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Lit>
              <c:formatCode>General</c:formatCode>
              <c:ptCount val="87"/>
              <c:pt idx="0">
                <c:v>-2.0650553757825123</c:v>
              </c:pt>
              <c:pt idx="1">
                <c:v>-2.0650553757825123</c:v>
              </c:pt>
              <c:pt idx="2">
                <c:v>-2.0650553757825123</c:v>
              </c:pt>
              <c:pt idx="3">
                <c:v>-2.0650553757825123</c:v>
              </c:pt>
              <c:pt idx="4">
                <c:v>-2.0650553757825123</c:v>
              </c:pt>
              <c:pt idx="5">
                <c:v>-2.0650553757825123</c:v>
              </c:pt>
              <c:pt idx="6">
                <c:v>-1.4809728429919602</c:v>
              </c:pt>
              <c:pt idx="7">
                <c:v>-1.4809728429919602</c:v>
              </c:pt>
              <c:pt idx="8">
                <c:v>-1.4809728429919602</c:v>
              </c:pt>
              <c:pt idx="9">
                <c:v>-1.1613637443013678</c:v>
              </c:pt>
              <c:pt idx="10">
                <c:v>-1.1613637443013678</c:v>
              </c:pt>
              <c:pt idx="11">
                <c:v>-1.1613637443013678</c:v>
              </c:pt>
              <c:pt idx="12">
                <c:v>-1.1613637443013678</c:v>
              </c:pt>
              <c:pt idx="13">
                <c:v>-0.92537221831182315</c:v>
              </c:pt>
              <c:pt idx="14">
                <c:v>-0.92537221831182315</c:v>
              </c:pt>
              <c:pt idx="15">
                <c:v>-0.92537221831182315</c:v>
              </c:pt>
              <c:pt idx="16">
                <c:v>-0.92537221831182315</c:v>
              </c:pt>
              <c:pt idx="17">
                <c:v>-0.92537221831182315</c:v>
              </c:pt>
              <c:pt idx="18">
                <c:v>-0.73353462852843954</c:v>
              </c:pt>
              <c:pt idx="19">
                <c:v>-0.73353462852843954</c:v>
              </c:pt>
              <c:pt idx="20">
                <c:v>-0.73353462852843954</c:v>
              </c:pt>
              <c:pt idx="21">
                <c:v>-0.73353462852843954</c:v>
              </c:pt>
              <c:pt idx="22">
                <c:v>-0.73353462852843954</c:v>
              </c:pt>
              <c:pt idx="23">
                <c:v>-0.73353462852843954</c:v>
              </c:pt>
              <c:pt idx="24">
                <c:v>-0.73353462852843954</c:v>
              </c:pt>
              <c:pt idx="25">
                <c:v>-0.73353462852843954</c:v>
              </c:pt>
              <c:pt idx="26">
                <c:v>-0.73353462852843954</c:v>
              </c:pt>
              <c:pt idx="27">
                <c:v>-0.73353462852843954</c:v>
              </c:pt>
              <c:pt idx="28">
                <c:v>-0.56971302683269009</c:v>
              </c:pt>
              <c:pt idx="29">
                <c:v>-0.56971302683269009</c:v>
              </c:pt>
              <c:pt idx="30">
                <c:v>-0.56971302683269009</c:v>
              </c:pt>
              <c:pt idx="31">
                <c:v>-0.56971302683269009</c:v>
              </c:pt>
              <c:pt idx="32">
                <c:v>-0.56971302683269009</c:v>
              </c:pt>
              <c:pt idx="33">
                <c:v>-0.56971302683269009</c:v>
              </c:pt>
              <c:pt idx="34">
                <c:v>-0.56971302683269009</c:v>
              </c:pt>
              <c:pt idx="35">
                <c:v>-0.56971302683269009</c:v>
              </c:pt>
              <c:pt idx="36">
                <c:v>-0.56971302683269009</c:v>
              </c:pt>
              <c:pt idx="37">
                <c:v>-0.56971302683269009</c:v>
              </c:pt>
              <c:pt idx="38">
                <c:v>-0.4255291288035985</c:v>
              </c:pt>
              <c:pt idx="39">
                <c:v>-0.4255291288035985</c:v>
              </c:pt>
              <c:pt idx="40">
                <c:v>-0.4255291288035985</c:v>
              </c:pt>
              <c:pt idx="41">
                <c:v>-0.4255291288035985</c:v>
              </c:pt>
              <c:pt idx="42">
                <c:v>-0.4255291288035985</c:v>
              </c:pt>
              <c:pt idx="43">
                <c:v>-0.4255291288035985</c:v>
              </c:pt>
              <c:pt idx="44">
                <c:v>-0.4255291288035985</c:v>
              </c:pt>
              <c:pt idx="45">
                <c:v>-0.4255291288035985</c:v>
              </c:pt>
              <c:pt idx="46">
                <c:v>-0.4255291288035985</c:v>
              </c:pt>
              <c:pt idx="47">
                <c:v>-0.29600857304262357</c:v>
              </c:pt>
              <c:pt idx="48">
                <c:v>-0.29600857304262357</c:v>
              </c:pt>
              <c:pt idx="49">
                <c:v>-0.29600857304262357</c:v>
              </c:pt>
              <c:pt idx="50">
                <c:v>-0.29600857304262357</c:v>
              </c:pt>
              <c:pt idx="51">
                <c:v>-0.29600857304262357</c:v>
              </c:pt>
              <c:pt idx="52">
                <c:v>-0.29600857304262357</c:v>
              </c:pt>
              <c:pt idx="53">
                <c:v>-0.29600857304262357</c:v>
              </c:pt>
              <c:pt idx="54">
                <c:v>-0.29600857304262357</c:v>
              </c:pt>
              <c:pt idx="55">
                <c:v>-0.29600857304262357</c:v>
              </c:pt>
              <c:pt idx="56">
                <c:v>-0.29600857304262357</c:v>
              </c:pt>
              <c:pt idx="57">
                <c:v>-0.17792837063410824</c:v>
              </c:pt>
              <c:pt idx="58">
                <c:v>-0.17792837063410824</c:v>
              </c:pt>
              <c:pt idx="59">
                <c:v>-0.17792837063410824</c:v>
              </c:pt>
              <c:pt idx="60">
                <c:v>-0.17792837063410824</c:v>
              </c:pt>
              <c:pt idx="61">
                <c:v>-0.17792837063410824</c:v>
              </c:pt>
              <c:pt idx="62">
                <c:v>-0.17792837063410824</c:v>
              </c:pt>
              <c:pt idx="63">
                <c:v>-0.17792837063410824</c:v>
              </c:pt>
              <c:pt idx="64">
                <c:v>-0.17792837063410824</c:v>
              </c:pt>
              <c:pt idx="65">
                <c:v>-0.17792837063410824</c:v>
              </c:pt>
              <c:pt idx="66">
                <c:v>-6.9067179822040831E-2</c:v>
              </c:pt>
              <c:pt idx="67">
                <c:v>-6.9067179822040831E-2</c:v>
              </c:pt>
              <c:pt idx="68">
                <c:v>-6.9067179822040831E-2</c:v>
              </c:pt>
              <c:pt idx="69">
                <c:v>-6.9067179822040831E-2</c:v>
              </c:pt>
              <c:pt idx="70">
                <c:v>-6.9067179822040831E-2</c:v>
              </c:pt>
              <c:pt idx="71">
                <c:v>-6.9067179822040831E-2</c:v>
              </c:pt>
              <c:pt idx="72">
                <c:v>-6.9067179822040831E-2</c:v>
              </c:pt>
              <c:pt idx="73">
                <c:v>3.2178308371860712E-2</c:v>
              </c:pt>
              <c:pt idx="74">
                <c:v>3.2178308371860712E-2</c:v>
              </c:pt>
              <c:pt idx="75">
                <c:v>3.2178308371860712E-2</c:v>
              </c:pt>
              <c:pt idx="76">
                <c:v>0.12700756173166128</c:v>
              </c:pt>
              <c:pt idx="77">
                <c:v>0.12700756173166128</c:v>
              </c:pt>
              <c:pt idx="78">
                <c:v>0.21634403361135982</c:v>
              </c:pt>
              <c:pt idx="79">
                <c:v>0.30091556763932226</c:v>
              </c:pt>
              <c:pt idx="80">
                <c:v>0.30091556763932226</c:v>
              </c:pt>
              <c:pt idx="81">
                <c:v>0.38130717821448618</c:v>
              </c:pt>
              <c:pt idx="82">
                <c:v>0.38130717821448618</c:v>
              </c:pt>
              <c:pt idx="83">
                <c:v>0.53138115881450054</c:v>
              </c:pt>
              <c:pt idx="84">
                <c:v>0.53138115881450054</c:v>
              </c:pt>
              <c:pt idx="85">
                <c:v>0.60179240126097355</c:v>
              </c:pt>
              <c:pt idx="86">
                <c:v>2.1261790408868593</c:v>
              </c:pt>
            </c:numLit>
          </c:xVal>
          <c:yVal>
            <c:numLit>
              <c:formatCode>General</c:formatCode>
              <c:ptCount val="87"/>
              <c:pt idx="0">
                <c:v>-2.4489672458533276</c:v>
              </c:pt>
              <c:pt idx="1">
                <c:v>-2.0830212826087258</c:v>
              </c:pt>
              <c:pt idx="2">
                <c:v>-1.8795317697667033</c:v>
              </c:pt>
              <c:pt idx="3">
                <c:v>-1.7330062615488429</c:v>
              </c:pt>
              <c:pt idx="4">
                <c:v>-1.6163568038199712</c:v>
              </c:pt>
              <c:pt idx="5">
                <c:v>-1.5182958711477827</c:v>
              </c:pt>
              <c:pt idx="6">
                <c:v>-1.432983809853809</c:v>
              </c:pt>
              <c:pt idx="7">
                <c:v>-1.3569877581830123</c:v>
              </c:pt>
              <c:pt idx="8">
                <c:v>-1.2881098230818395</c:v>
              </c:pt>
              <c:pt idx="9">
                <c:v>-1.2248536344905629</c:v>
              </c:pt>
              <c:pt idx="10">
                <c:v>-1.1661519677414784</c:v>
              </c:pt>
              <c:pt idx="11">
                <c:v>-1.111215398468782</c:v>
              </c:pt>
              <c:pt idx="12">
                <c:v>-1.0594425485673677</c:v>
              </c:pt>
              <c:pt idx="13">
                <c:v>-1.010364025045198</c:v>
              </c:pt>
              <c:pt idx="14">
                <c:v>-0.96360588942493208</c:v>
              </c:pt>
              <c:pt idx="15">
                <c:v>-0.91886499936745059</c:v>
              </c:pt>
              <c:pt idx="16">
                <c:v>-0.87589185983508089</c:v>
              </c:pt>
              <c:pt idx="17">
                <c:v>-0.83447838739500924</c:v>
              </c:pt>
              <c:pt idx="18">
                <c:v>-0.7944489837219052</c:v>
              </c:pt>
              <c:pt idx="19">
                <c:v>-0.75565389502414559</c:v>
              </c:pt>
              <c:pt idx="20">
                <c:v>-0.71796418595820355</c:v>
              </c:pt>
              <c:pt idx="21">
                <c:v>-0.68126787641547226</c:v>
              </c:pt>
              <c:pt idx="22">
                <c:v>-0.64546693066658523</c:v>
              </c:pt>
              <c:pt idx="23">
                <c:v>-0.61047488112387571</c:v>
              </c:pt>
              <c:pt idx="24">
                <c:v>-0.57621493131135404</c:v>
              </c:pt>
              <c:pt idx="25">
                <c:v>-0.54261842532509308</c:v>
              </c:pt>
              <c:pt idx="26">
                <c:v>-0.50962360082863845</c:v>
              </c:pt>
              <c:pt idx="27">
                <c:v>-0.47717456370852018</c:v>
              </c:pt>
              <c:pt idx="28">
                <c:v>-0.44522043766537656</c:v>
              </c:pt>
              <c:pt idx="29">
                <c:v>-0.41371465305055949</c:v>
              </c:pt>
              <c:pt idx="30">
                <c:v>-0.38261434739328182</c:v>
              </c:pt>
              <c:pt idx="31">
                <c:v>-0.3518798561284715</c:v>
              </c:pt>
              <c:pt idx="32">
                <c:v>-0.32147427660366423</c:v>
              </c:pt>
              <c:pt idx="33">
                <c:v>-0.29136309191608428</c:v>
              </c:pt>
              <c:pt idx="34">
                <c:v>-0.26151384379327924</c:v>
              </c:pt>
              <c:pt idx="35">
                <c:v>-0.23189584578660219</c:v>
              </c:pt>
              <c:pt idx="36">
                <c:v>-0.2024799296445278</c:v>
              </c:pt>
              <c:pt idx="37">
                <c:v>-0.17323821898051742</c:v>
              </c:pt>
              <c:pt idx="38">
                <c:v>-0.14414392532783379</c:v>
              </c:pt>
              <c:pt idx="39">
                <c:v>-0.11517116244059228</c:v>
              </c:pt>
              <c:pt idx="40">
                <c:v>-8.6294775300705839E-2</c:v>
              </c:pt>
              <c:pt idx="41">
                <c:v>-5.7490180757267487E-2</c:v>
              </c:pt>
              <c:pt idx="42">
                <c:v>-2.8733217083007002E-2</c:v>
              </c:pt>
              <c:pt idx="43">
                <c:v>0</c:v>
              </c:pt>
              <c:pt idx="44">
                <c:v>2.8733217083007002E-2</c:v>
              </c:pt>
              <c:pt idx="45">
                <c:v>5.7490180757267348E-2</c:v>
              </c:pt>
              <c:pt idx="46">
                <c:v>8.6294775300705978E-2</c:v>
              </c:pt>
              <c:pt idx="47">
                <c:v>0.11517116244059228</c:v>
              </c:pt>
              <c:pt idx="48">
                <c:v>0.14414392532783379</c:v>
              </c:pt>
              <c:pt idx="49">
                <c:v>0.17323821898051742</c:v>
              </c:pt>
              <c:pt idx="50">
                <c:v>0.2024799296445276</c:v>
              </c:pt>
              <c:pt idx="51">
                <c:v>0.23189584578660233</c:v>
              </c:pt>
              <c:pt idx="52">
                <c:v>0.26151384379327924</c:v>
              </c:pt>
              <c:pt idx="53">
                <c:v>0.29136309191608428</c:v>
              </c:pt>
              <c:pt idx="54">
                <c:v>0.32147427660366407</c:v>
              </c:pt>
              <c:pt idx="55">
                <c:v>0.35187985612847134</c:v>
              </c:pt>
              <c:pt idx="56">
                <c:v>0.38261434739328198</c:v>
              </c:pt>
              <c:pt idx="57">
                <c:v>0.41371465305055949</c:v>
              </c:pt>
              <c:pt idx="58">
                <c:v>0.44522043766537656</c:v>
              </c:pt>
              <c:pt idx="59">
                <c:v>0.47717456370852002</c:v>
              </c:pt>
              <c:pt idx="60">
                <c:v>0.50962360082863856</c:v>
              </c:pt>
              <c:pt idx="61">
                <c:v>0.5426184253250933</c:v>
              </c:pt>
              <c:pt idx="62">
                <c:v>0.57621493131135404</c:v>
              </c:pt>
              <c:pt idx="63">
                <c:v>0.61047488112387571</c:v>
              </c:pt>
              <c:pt idx="64">
                <c:v>0.64546693066658478</c:v>
              </c:pt>
              <c:pt idx="65">
                <c:v>0.68126787641547237</c:v>
              </c:pt>
              <c:pt idx="66">
                <c:v>0.71796418595820355</c:v>
              </c:pt>
              <c:pt idx="67">
                <c:v>0.75565389502414559</c:v>
              </c:pt>
              <c:pt idx="68">
                <c:v>0.7944489837219052</c:v>
              </c:pt>
              <c:pt idx="69">
                <c:v>0.83447838739500924</c:v>
              </c:pt>
              <c:pt idx="70">
                <c:v>0.87589185983508044</c:v>
              </c:pt>
              <c:pt idx="71">
                <c:v>0.91886499936745059</c:v>
              </c:pt>
              <c:pt idx="72">
                <c:v>0.96360588942493208</c:v>
              </c:pt>
              <c:pt idx="73">
                <c:v>1.010364025045198</c:v>
              </c:pt>
              <c:pt idx="74">
                <c:v>1.0594425485673675</c:v>
              </c:pt>
              <c:pt idx="75">
                <c:v>1.1112153984687827</c:v>
              </c:pt>
              <c:pt idx="76">
                <c:v>1.1661519677414784</c:v>
              </c:pt>
              <c:pt idx="77">
                <c:v>1.2248536344905629</c:v>
              </c:pt>
              <c:pt idx="78">
                <c:v>1.2881098230818395</c:v>
              </c:pt>
              <c:pt idx="79">
                <c:v>1.3569877581830108</c:v>
              </c:pt>
              <c:pt idx="80">
                <c:v>1.432983809853807</c:v>
              </c:pt>
              <c:pt idx="81">
                <c:v>1.518295871147783</c:v>
              </c:pt>
              <c:pt idx="82">
                <c:v>1.6163568038199712</c:v>
              </c:pt>
              <c:pt idx="83">
                <c:v>1.7330062615488424</c:v>
              </c:pt>
              <c:pt idx="84">
                <c:v>1.8795317697667029</c:v>
              </c:pt>
              <c:pt idx="85">
                <c:v>2.0830212826087267</c:v>
              </c:pt>
              <c:pt idx="86">
                <c:v>2.448967245853328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A77C-429B-B2AD-B396A76411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2257808"/>
        <c:axId val="582259448"/>
      </c:scatterChart>
      <c:valAx>
        <c:axId val="582257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Creatinine (mg/dl)BoxCox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82259448"/>
        <c:crosses val="autoZero"/>
        <c:crossBetween val="midCat"/>
      </c:valAx>
      <c:valAx>
        <c:axId val="58225944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Expected Value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82257808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969696"/>
                </a:solidFill>
                <a:prstDash val="solid"/>
              </a:ln>
            </c:spPr>
          </c:marker>
          <c:xVal>
            <c:numLit>
              <c:formatCode>General</c:formatCode>
              <c:ptCount val="87"/>
              <c:pt idx="0">
                <c:v>2</c:v>
              </c:pt>
              <c:pt idx="1">
                <c:v>2</c:v>
              </c:pt>
              <c:pt idx="2">
                <c:v>2</c:v>
              </c:pt>
              <c:pt idx="3">
                <c:v>2</c:v>
              </c:pt>
              <c:pt idx="4">
                <c:v>2</c:v>
              </c:pt>
              <c:pt idx="5">
                <c:v>2</c:v>
              </c:pt>
              <c:pt idx="6">
                <c:v>2</c:v>
              </c:pt>
              <c:pt idx="7">
                <c:v>2</c:v>
              </c:pt>
              <c:pt idx="8">
                <c:v>2</c:v>
              </c:pt>
              <c:pt idx="9">
                <c:v>2</c:v>
              </c:pt>
              <c:pt idx="10">
                <c:v>2</c:v>
              </c:pt>
              <c:pt idx="11">
                <c:v>2</c:v>
              </c:pt>
              <c:pt idx="12">
                <c:v>2</c:v>
              </c:pt>
              <c:pt idx="13">
                <c:v>2</c:v>
              </c:pt>
              <c:pt idx="14">
                <c:v>2</c:v>
              </c:pt>
              <c:pt idx="15">
                <c:v>2</c:v>
              </c:pt>
              <c:pt idx="16">
                <c:v>2</c:v>
              </c:pt>
              <c:pt idx="17">
                <c:v>2</c:v>
              </c:pt>
              <c:pt idx="18">
                <c:v>2</c:v>
              </c:pt>
              <c:pt idx="19">
                <c:v>2</c:v>
              </c:pt>
              <c:pt idx="20">
                <c:v>2</c:v>
              </c:pt>
              <c:pt idx="21">
                <c:v>2</c:v>
              </c:pt>
              <c:pt idx="22">
                <c:v>2</c:v>
              </c:pt>
              <c:pt idx="23">
                <c:v>2</c:v>
              </c:pt>
              <c:pt idx="24">
                <c:v>2</c:v>
              </c:pt>
              <c:pt idx="25">
                <c:v>2</c:v>
              </c:pt>
              <c:pt idx="26">
                <c:v>2</c:v>
              </c:pt>
              <c:pt idx="27">
                <c:v>2</c:v>
              </c:pt>
              <c:pt idx="28">
                <c:v>2</c:v>
              </c:pt>
              <c:pt idx="29">
                <c:v>2</c:v>
              </c:pt>
              <c:pt idx="30">
                <c:v>2</c:v>
              </c:pt>
              <c:pt idx="31">
                <c:v>2</c:v>
              </c:pt>
              <c:pt idx="32">
                <c:v>2</c:v>
              </c:pt>
              <c:pt idx="33">
                <c:v>2</c:v>
              </c:pt>
              <c:pt idx="34">
                <c:v>2</c:v>
              </c:pt>
              <c:pt idx="35">
                <c:v>2</c:v>
              </c:pt>
              <c:pt idx="36">
                <c:v>2</c:v>
              </c:pt>
              <c:pt idx="37">
                <c:v>2</c:v>
              </c:pt>
              <c:pt idx="38">
                <c:v>2</c:v>
              </c:pt>
              <c:pt idx="39">
                <c:v>2</c:v>
              </c:pt>
              <c:pt idx="40">
                <c:v>2</c:v>
              </c:pt>
              <c:pt idx="41">
                <c:v>2</c:v>
              </c:pt>
              <c:pt idx="42">
                <c:v>3</c:v>
              </c:pt>
              <c:pt idx="43">
                <c:v>3</c:v>
              </c:pt>
              <c:pt idx="44">
                <c:v>3</c:v>
              </c:pt>
              <c:pt idx="45">
                <c:v>3</c:v>
              </c:pt>
              <c:pt idx="46">
                <c:v>3</c:v>
              </c:pt>
              <c:pt idx="47">
                <c:v>3</c:v>
              </c:pt>
              <c:pt idx="48">
                <c:v>3</c:v>
              </c:pt>
              <c:pt idx="49">
                <c:v>3</c:v>
              </c:pt>
              <c:pt idx="50">
                <c:v>3</c:v>
              </c:pt>
              <c:pt idx="51">
                <c:v>3</c:v>
              </c:pt>
              <c:pt idx="52">
                <c:v>3</c:v>
              </c:pt>
              <c:pt idx="53">
                <c:v>3</c:v>
              </c:pt>
              <c:pt idx="54">
                <c:v>3</c:v>
              </c:pt>
              <c:pt idx="55">
                <c:v>3</c:v>
              </c:pt>
              <c:pt idx="56">
                <c:v>3</c:v>
              </c:pt>
              <c:pt idx="57">
                <c:v>3</c:v>
              </c:pt>
              <c:pt idx="58">
                <c:v>3</c:v>
              </c:pt>
              <c:pt idx="59">
                <c:v>3</c:v>
              </c:pt>
              <c:pt idx="60">
                <c:v>3</c:v>
              </c:pt>
              <c:pt idx="61">
                <c:v>3</c:v>
              </c:pt>
              <c:pt idx="62">
                <c:v>3</c:v>
              </c:pt>
              <c:pt idx="63">
                <c:v>3</c:v>
              </c:pt>
              <c:pt idx="64">
                <c:v>3</c:v>
              </c:pt>
              <c:pt idx="65">
                <c:v>3</c:v>
              </c:pt>
              <c:pt idx="66">
                <c:v>3</c:v>
              </c:pt>
              <c:pt idx="67">
                <c:v>3</c:v>
              </c:pt>
              <c:pt idx="68">
                <c:v>3</c:v>
              </c:pt>
              <c:pt idx="69">
                <c:v>3</c:v>
              </c:pt>
              <c:pt idx="70">
                <c:v>3</c:v>
              </c:pt>
              <c:pt idx="71">
                <c:v>3</c:v>
              </c:pt>
              <c:pt idx="72">
                <c:v>3</c:v>
              </c:pt>
              <c:pt idx="73">
                <c:v>3</c:v>
              </c:pt>
              <c:pt idx="74">
                <c:v>3</c:v>
              </c:pt>
              <c:pt idx="75">
                <c:v>3</c:v>
              </c:pt>
              <c:pt idx="76">
                <c:v>3</c:v>
              </c:pt>
              <c:pt idx="77">
                <c:v>3</c:v>
              </c:pt>
              <c:pt idx="78">
                <c:v>3</c:v>
              </c:pt>
              <c:pt idx="79">
                <c:v>3</c:v>
              </c:pt>
              <c:pt idx="80">
                <c:v>4</c:v>
              </c:pt>
              <c:pt idx="81">
                <c:v>4</c:v>
              </c:pt>
              <c:pt idx="82">
                <c:v>4</c:v>
              </c:pt>
              <c:pt idx="83">
                <c:v>4</c:v>
              </c:pt>
              <c:pt idx="84">
                <c:v>4</c:v>
              </c:pt>
              <c:pt idx="85">
                <c:v>4</c:v>
              </c:pt>
              <c:pt idx="86">
                <c:v>4</c:v>
              </c:pt>
            </c:numLit>
          </c:xVal>
          <c:yVal>
            <c:numLit>
              <c:formatCode>General</c:formatCode>
              <c:ptCount val="87"/>
              <c:pt idx="0">
                <c:v>-0.5</c:v>
              </c:pt>
              <c:pt idx="1">
                <c:v>-0.47560975609756101</c:v>
              </c:pt>
              <c:pt idx="2">
                <c:v>-0.45121951219512196</c:v>
              </c:pt>
              <c:pt idx="3">
                <c:v>-0.42682926829268292</c:v>
              </c:pt>
              <c:pt idx="4">
                <c:v>-0.40243902439024393</c:v>
              </c:pt>
              <c:pt idx="5">
                <c:v>-0.37804878048780488</c:v>
              </c:pt>
              <c:pt idx="6">
                <c:v>-0.35365853658536589</c:v>
              </c:pt>
              <c:pt idx="7">
                <c:v>-0.32926829268292684</c:v>
              </c:pt>
              <c:pt idx="8">
                <c:v>-0.3048780487804878</c:v>
              </c:pt>
              <c:pt idx="9">
                <c:v>-0.28048780487804881</c:v>
              </c:pt>
              <c:pt idx="10">
                <c:v>-0.25609756097560976</c:v>
              </c:pt>
              <c:pt idx="11">
                <c:v>-0.23170731707317074</c:v>
              </c:pt>
              <c:pt idx="12">
                <c:v>-0.20731707317073172</c:v>
              </c:pt>
              <c:pt idx="13">
                <c:v>-0.18292682926829268</c:v>
              </c:pt>
              <c:pt idx="14">
                <c:v>-0.15853658536585366</c:v>
              </c:pt>
              <c:pt idx="15">
                <c:v>-0.13414634146341464</c:v>
              </c:pt>
              <c:pt idx="16">
                <c:v>-0.10975609756097561</c:v>
              </c:pt>
              <c:pt idx="17">
                <c:v>-8.5365853658536592E-2</c:v>
              </c:pt>
              <c:pt idx="18">
                <c:v>-6.097560975609756E-2</c:v>
              </c:pt>
              <c:pt idx="19">
                <c:v>-3.6585365853658541E-2</c:v>
              </c:pt>
              <c:pt idx="20">
                <c:v>-1.2195121951219513E-2</c:v>
              </c:pt>
              <c:pt idx="21">
                <c:v>1.2195121951219513E-2</c:v>
              </c:pt>
              <c:pt idx="22">
                <c:v>3.6585365853658541E-2</c:v>
              </c:pt>
              <c:pt idx="23">
                <c:v>6.097560975609756E-2</c:v>
              </c:pt>
              <c:pt idx="24">
                <c:v>8.5365853658536592E-2</c:v>
              </c:pt>
              <c:pt idx="25">
                <c:v>0.10975609756097561</c:v>
              </c:pt>
              <c:pt idx="26">
                <c:v>0.13414634146341464</c:v>
              </c:pt>
              <c:pt idx="27">
                <c:v>0.15853658536585366</c:v>
              </c:pt>
              <c:pt idx="28">
                <c:v>0.18292682926829268</c:v>
              </c:pt>
              <c:pt idx="29">
                <c:v>0.20731707317073172</c:v>
              </c:pt>
              <c:pt idx="30">
                <c:v>0.23170731707317074</c:v>
              </c:pt>
              <c:pt idx="31">
                <c:v>0.25609756097560976</c:v>
              </c:pt>
              <c:pt idx="32">
                <c:v>0.28048780487804881</c:v>
              </c:pt>
              <c:pt idx="33">
                <c:v>0.3048780487804878</c:v>
              </c:pt>
              <c:pt idx="34">
                <c:v>0.32926829268292684</c:v>
              </c:pt>
              <c:pt idx="35">
                <c:v>0.35365853658536589</c:v>
              </c:pt>
              <c:pt idx="36">
                <c:v>0.37804878048780488</c:v>
              </c:pt>
              <c:pt idx="37">
                <c:v>0.40243902439024393</c:v>
              </c:pt>
              <c:pt idx="38">
                <c:v>0.42682926829268292</c:v>
              </c:pt>
              <c:pt idx="39">
                <c:v>0.45121951219512196</c:v>
              </c:pt>
              <c:pt idx="40">
                <c:v>0.47560975609756101</c:v>
              </c:pt>
              <c:pt idx="41">
                <c:v>0.5</c:v>
              </c:pt>
              <c:pt idx="42">
                <c:v>-0.45121951219512196</c:v>
              </c:pt>
              <c:pt idx="43">
                <c:v>-0.42682926829268292</c:v>
              </c:pt>
              <c:pt idx="44">
                <c:v>-0.40243902439024393</c:v>
              </c:pt>
              <c:pt idx="45">
                <c:v>-0.37804878048780488</c:v>
              </c:pt>
              <c:pt idx="46">
                <c:v>-0.35365853658536589</c:v>
              </c:pt>
              <c:pt idx="47">
                <c:v>-0.32926829268292684</c:v>
              </c:pt>
              <c:pt idx="48">
                <c:v>-0.3048780487804878</c:v>
              </c:pt>
              <c:pt idx="49">
                <c:v>-0.28048780487804881</c:v>
              </c:pt>
              <c:pt idx="50">
                <c:v>-0.25609756097560976</c:v>
              </c:pt>
              <c:pt idx="51">
                <c:v>-0.23170731707317074</c:v>
              </c:pt>
              <c:pt idx="52">
                <c:v>-0.20731707317073172</c:v>
              </c:pt>
              <c:pt idx="53">
                <c:v>-0.18292682926829268</c:v>
              </c:pt>
              <c:pt idx="54">
                <c:v>-0.15853658536585366</c:v>
              </c:pt>
              <c:pt idx="55">
                <c:v>-0.13414634146341464</c:v>
              </c:pt>
              <c:pt idx="56">
                <c:v>-0.10975609756097561</c:v>
              </c:pt>
              <c:pt idx="57">
                <c:v>-8.5365853658536592E-2</c:v>
              </c:pt>
              <c:pt idx="58">
                <c:v>-6.097560975609756E-2</c:v>
              </c:pt>
              <c:pt idx="59">
                <c:v>-3.6585365853658541E-2</c:v>
              </c:pt>
              <c:pt idx="60">
                <c:v>-1.2195121951219513E-2</c:v>
              </c:pt>
              <c:pt idx="61">
                <c:v>1.2195121951219513E-2</c:v>
              </c:pt>
              <c:pt idx="62">
                <c:v>3.6585365853658541E-2</c:v>
              </c:pt>
              <c:pt idx="63">
                <c:v>6.097560975609756E-2</c:v>
              </c:pt>
              <c:pt idx="64">
                <c:v>8.5365853658536592E-2</c:v>
              </c:pt>
              <c:pt idx="65">
                <c:v>0.10975609756097561</c:v>
              </c:pt>
              <c:pt idx="66">
                <c:v>0.13414634146341464</c:v>
              </c:pt>
              <c:pt idx="67">
                <c:v>0.15853658536585366</c:v>
              </c:pt>
              <c:pt idx="68">
                <c:v>0.18292682926829268</c:v>
              </c:pt>
              <c:pt idx="69">
                <c:v>0.20731707317073172</c:v>
              </c:pt>
              <c:pt idx="70">
                <c:v>0.23170731707317074</c:v>
              </c:pt>
              <c:pt idx="71">
                <c:v>0.25609756097560976</c:v>
              </c:pt>
              <c:pt idx="72">
                <c:v>0.28048780487804881</c:v>
              </c:pt>
              <c:pt idx="73">
                <c:v>0.3048780487804878</c:v>
              </c:pt>
              <c:pt idx="74">
                <c:v>0.32926829268292684</c:v>
              </c:pt>
              <c:pt idx="75">
                <c:v>0.35365853658536589</c:v>
              </c:pt>
              <c:pt idx="76">
                <c:v>0.37804878048780488</c:v>
              </c:pt>
              <c:pt idx="77">
                <c:v>0.40243902439024393</c:v>
              </c:pt>
              <c:pt idx="78">
                <c:v>0.42682926829268292</c:v>
              </c:pt>
              <c:pt idx="79">
                <c:v>0.45121951219512196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8486-4896-985F-7BA27A2D049F}"/>
            </c:ext>
          </c:extLst>
        </c:ser>
        <c:ser>
          <c:idx val="1"/>
          <c:order val="1"/>
          <c:spPr>
            <a:ln w="25400">
              <a:solidFill>
                <a:srgbClr val="000000"/>
              </a:solidFill>
              <a:prstDash val="solid"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2</c:v>
              </c:pt>
              <c:pt idx="1">
                <c:v>2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2-8486-4896-985F-7BA27A2D049F}"/>
            </c:ext>
          </c:extLst>
        </c:ser>
        <c:ser>
          <c:idx val="2"/>
          <c:order val="2"/>
          <c:spPr>
            <a:ln w="25400">
              <a:solidFill>
                <a:srgbClr val="000000"/>
              </a:solidFill>
              <a:prstDash val="solid"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3</c:v>
              </c:pt>
              <c:pt idx="1">
                <c:v>4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8486-4896-985F-7BA27A2D049F}"/>
            </c:ext>
          </c:extLst>
        </c:ser>
        <c:ser>
          <c:idx val="3"/>
          <c:order val="3"/>
          <c:spPr>
            <a:ln w="25400">
              <a:solidFill>
                <a:srgbClr val="000000"/>
              </a:solidFill>
              <a:prstDash val="solid"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3</c:v>
              </c:pt>
              <c:pt idx="1">
                <c:v>3</c:v>
              </c:pt>
            </c:numLit>
          </c:xVal>
          <c:yVal>
            <c:numLit>
              <c:formatCode>General</c:formatCode>
              <c:ptCount val="2"/>
              <c:pt idx="0">
                <c:v>-0.5</c:v>
              </c:pt>
              <c:pt idx="1">
                <c:v>0.5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8486-4896-985F-7BA27A2D049F}"/>
            </c:ext>
          </c:extLst>
        </c:ser>
        <c:ser>
          <c:idx val="4"/>
          <c:order val="4"/>
          <c:tx>
            <c:v>Box</c:v>
          </c:tx>
          <c:spPr>
            <a:ln w="25400">
              <a:solidFill>
                <a:srgbClr val="000000"/>
              </a:solidFill>
              <a:prstDash val="solid"/>
            </a:ln>
            <a:effectLst/>
          </c:spPr>
          <c:marker>
            <c:symbol val="none"/>
          </c:marker>
          <c:xVal>
            <c:numLit>
              <c:formatCode>General</c:formatCode>
              <c:ptCount val="11"/>
              <c:pt idx="0">
                <c:v>2</c:v>
              </c:pt>
              <c:pt idx="1">
                <c:v>2</c:v>
              </c:pt>
              <c:pt idx="2">
                <c:v>3</c:v>
              </c:pt>
              <c:pt idx="3">
                <c:v>3</c:v>
              </c:pt>
              <c:pt idx="4">
                <c:v>3</c:v>
              </c:pt>
              <c:pt idx="5">
                <c:v>3</c:v>
              </c:pt>
              <c:pt idx="6">
                <c:v>3</c:v>
              </c:pt>
              <c:pt idx="7">
                <c:v>3</c:v>
              </c:pt>
              <c:pt idx="8">
                <c:v>2</c:v>
              </c:pt>
              <c:pt idx="9">
                <c:v>2</c:v>
              </c:pt>
              <c:pt idx="10">
                <c:v>2</c:v>
              </c:pt>
            </c:numLit>
          </c:xVal>
          <c:yVal>
            <c:numLit>
              <c:formatCode>General</c:formatCode>
              <c:ptCount val="11"/>
              <c:pt idx="0">
                <c:v>1</c:v>
              </c:pt>
              <c:pt idx="1">
                <c:v>1</c:v>
              </c:pt>
              <c:pt idx="2">
                <c:v>0.5</c:v>
              </c:pt>
              <c:pt idx="3">
                <c:v>1</c:v>
              </c:pt>
              <c:pt idx="4">
                <c:v>1</c:v>
              </c:pt>
              <c:pt idx="5">
                <c:v>-1</c:v>
              </c:pt>
              <c:pt idx="6">
                <c:v>-1</c:v>
              </c:pt>
              <c:pt idx="7">
                <c:v>-0.5</c:v>
              </c:pt>
              <c:pt idx="8">
                <c:v>-1</c:v>
              </c:pt>
              <c:pt idx="9">
                <c:v>-1</c:v>
              </c:pt>
              <c:pt idx="10">
                <c:v>1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8486-4896-985F-7BA27A2D04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7246128"/>
        <c:axId val="757247112"/>
      </c:scatterChart>
      <c:valAx>
        <c:axId val="757246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BUN (mg/dl)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57247112"/>
        <c:crossesAt val="-2.5"/>
        <c:crossBetween val="midCat"/>
      </c:valAx>
      <c:valAx>
        <c:axId val="7572471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one"/>
        <c:spPr>
          <a:ln w="25400">
            <a:noFill/>
          </a:ln>
        </c:spPr>
        <c:crossAx val="757246128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Distribution of BUN (mg/dl)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2.8645833333333332E-2"/>
          <c:y val="5.2380952380952382E-2"/>
          <c:w val="0.75"/>
          <c:h val="0.89523809523809528"/>
        </c:manualLayout>
      </c:layout>
      <c:scatterChart>
        <c:scatterStyle val="lineMarker"/>
        <c:varyColors val="0"/>
        <c:ser>
          <c:idx val="0"/>
          <c:order val="0"/>
          <c:tx>
            <c:v>Observed distribution</c:v>
          </c:tx>
          <c:spPr>
            <a:ln w="25400" cap="rnd" cmpd="sng" algn="ctr">
              <a:solidFill>
                <a:srgbClr val="000099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Lit>
              <c:formatCode>General</c:formatCode>
              <c:ptCount val="16"/>
              <c:pt idx="0">
                <c:v>2</c:v>
              </c:pt>
              <c:pt idx="1">
                <c:v>2</c:v>
              </c:pt>
              <c:pt idx="2">
                <c:v>2.4</c:v>
              </c:pt>
              <c:pt idx="3">
                <c:v>2.4</c:v>
              </c:pt>
              <c:pt idx="4">
                <c:v>2.4</c:v>
              </c:pt>
              <c:pt idx="5">
                <c:v>2.8</c:v>
              </c:pt>
              <c:pt idx="6">
                <c:v>2.8</c:v>
              </c:pt>
              <c:pt idx="7">
                <c:v>2.8</c:v>
              </c:pt>
              <c:pt idx="8">
                <c:v>3.2</c:v>
              </c:pt>
              <c:pt idx="9">
                <c:v>3.2</c:v>
              </c:pt>
              <c:pt idx="10">
                <c:v>3.2</c:v>
              </c:pt>
              <c:pt idx="11">
                <c:v>3.6</c:v>
              </c:pt>
              <c:pt idx="12">
                <c:v>3.6</c:v>
              </c:pt>
              <c:pt idx="13">
                <c:v>3.6</c:v>
              </c:pt>
              <c:pt idx="14">
                <c:v>4</c:v>
              </c:pt>
              <c:pt idx="15">
                <c:v>4</c:v>
              </c:pt>
            </c:numLit>
          </c:xVal>
          <c:yVal>
            <c:numLit>
              <c:formatCode>General</c:formatCode>
              <c:ptCount val="16"/>
              <c:pt idx="0">
                <c:v>0</c:v>
              </c:pt>
              <c:pt idx="1">
                <c:v>42</c:v>
              </c:pt>
              <c:pt idx="2">
                <c:v>42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38</c:v>
              </c:pt>
              <c:pt idx="8">
                <c:v>38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7</c:v>
              </c:pt>
              <c:pt idx="14">
                <c:v>7</c:v>
              </c:pt>
              <c:pt idx="15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26D0-4A5C-BAB0-C733C2800AC8}"/>
            </c:ext>
          </c:extLst>
        </c:ser>
        <c:ser>
          <c:idx val="1"/>
          <c:order val="1"/>
          <c:tx>
            <c:v>Fitted distribution</c:v>
          </c:tx>
          <c:spPr>
            <a:ln w="25400" cap="rnd" cmpd="sng" algn="ctr">
              <a:solidFill>
                <a:srgbClr val="FF00FF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Lit>
              <c:formatCode>General</c:formatCode>
              <c:ptCount val="51"/>
              <c:pt idx="0">
                <c:v>2</c:v>
              </c:pt>
              <c:pt idx="1">
                <c:v>2.04</c:v>
              </c:pt>
              <c:pt idx="2">
                <c:v>2.08</c:v>
              </c:pt>
              <c:pt idx="3">
                <c:v>2.12</c:v>
              </c:pt>
              <c:pt idx="4">
                <c:v>2.16</c:v>
              </c:pt>
              <c:pt idx="5">
                <c:v>2.2000000000000002</c:v>
              </c:pt>
              <c:pt idx="6">
                <c:v>2.2400000000000002</c:v>
              </c:pt>
              <c:pt idx="7">
                <c:v>2.2799999999999998</c:v>
              </c:pt>
              <c:pt idx="8">
                <c:v>2.3199999999999998</c:v>
              </c:pt>
              <c:pt idx="9">
                <c:v>2.36</c:v>
              </c:pt>
              <c:pt idx="10">
                <c:v>2.4</c:v>
              </c:pt>
              <c:pt idx="11">
                <c:v>2.44</c:v>
              </c:pt>
              <c:pt idx="12">
                <c:v>2.48</c:v>
              </c:pt>
              <c:pt idx="13">
                <c:v>2.52</c:v>
              </c:pt>
              <c:pt idx="14">
                <c:v>2.56</c:v>
              </c:pt>
              <c:pt idx="15">
                <c:v>2.6</c:v>
              </c:pt>
              <c:pt idx="16">
                <c:v>2.64</c:v>
              </c:pt>
              <c:pt idx="17">
                <c:v>2.68</c:v>
              </c:pt>
              <c:pt idx="18">
                <c:v>2.72</c:v>
              </c:pt>
              <c:pt idx="19">
                <c:v>2.7600000000000002</c:v>
              </c:pt>
              <c:pt idx="20">
                <c:v>2.8</c:v>
              </c:pt>
              <c:pt idx="21">
                <c:v>2.84</c:v>
              </c:pt>
              <c:pt idx="22">
                <c:v>2.88</c:v>
              </c:pt>
              <c:pt idx="23">
                <c:v>2.92</c:v>
              </c:pt>
              <c:pt idx="24">
                <c:v>2.96</c:v>
              </c:pt>
              <c:pt idx="25">
                <c:v>3</c:v>
              </c:pt>
              <c:pt idx="26">
                <c:v>3.04</c:v>
              </c:pt>
              <c:pt idx="27">
                <c:v>3.08</c:v>
              </c:pt>
              <c:pt idx="28">
                <c:v>3.12</c:v>
              </c:pt>
              <c:pt idx="29">
                <c:v>3.16</c:v>
              </c:pt>
              <c:pt idx="30">
                <c:v>3.2</c:v>
              </c:pt>
              <c:pt idx="31">
                <c:v>3.24</c:v>
              </c:pt>
              <c:pt idx="32">
                <c:v>3.2800000000000002</c:v>
              </c:pt>
              <c:pt idx="33">
                <c:v>3.32</c:v>
              </c:pt>
              <c:pt idx="34">
                <c:v>3.36</c:v>
              </c:pt>
              <c:pt idx="35">
                <c:v>3.4</c:v>
              </c:pt>
              <c:pt idx="36">
                <c:v>3.44</c:v>
              </c:pt>
              <c:pt idx="37">
                <c:v>3.48</c:v>
              </c:pt>
              <c:pt idx="38">
                <c:v>3.52</c:v>
              </c:pt>
              <c:pt idx="39">
                <c:v>3.56</c:v>
              </c:pt>
              <c:pt idx="40">
                <c:v>3.6</c:v>
              </c:pt>
              <c:pt idx="41">
                <c:v>3.64</c:v>
              </c:pt>
              <c:pt idx="42">
                <c:v>3.68</c:v>
              </c:pt>
              <c:pt idx="43">
                <c:v>3.72</c:v>
              </c:pt>
              <c:pt idx="44">
                <c:v>3.7600000000000002</c:v>
              </c:pt>
              <c:pt idx="45">
                <c:v>3.8</c:v>
              </c:pt>
              <c:pt idx="46">
                <c:v>3.84</c:v>
              </c:pt>
              <c:pt idx="47">
                <c:v>3.88</c:v>
              </c:pt>
              <c:pt idx="48">
                <c:v>3.92</c:v>
              </c:pt>
              <c:pt idx="49">
                <c:v>3.96</c:v>
              </c:pt>
              <c:pt idx="50">
                <c:v>4</c:v>
              </c:pt>
            </c:numLit>
          </c:xVal>
          <c:yVal>
            <c:numLit>
              <c:formatCode>General</c:formatCode>
              <c:ptCount val="51"/>
              <c:pt idx="0">
                <c:v>27.052022844592933</c:v>
              </c:pt>
              <c:pt idx="1">
                <c:v>28.636220948393238</c:v>
              </c:pt>
              <c:pt idx="2">
                <c:v>30.193977838533545</c:v>
              </c:pt>
              <c:pt idx="3">
                <c:v>31.711269420434082</c:v>
              </c:pt>
              <c:pt idx="4">
                <c:v>33.173828190171029</c:v>
              </c:pt>
              <c:pt idx="5">
                <c:v>34.567360820013704</c:v>
              </c:pt>
              <c:pt idx="6">
                <c:v>35.877776729605536</c:v>
              </c:pt>
              <c:pt idx="7">
                <c:v>37.091422644429123</c:v>
              </c:pt>
              <c:pt idx="8">
                <c:v>38.195317755548928</c:v>
              </c:pt>
              <c:pt idx="9">
                <c:v>39.17738386309513</c:v>
              </c:pt>
              <c:pt idx="10">
                <c:v>40.026664825079202</c:v>
              </c:pt>
              <c:pt idx="11">
                <c:v>40.733529751201651</c:v>
              </c:pt>
              <c:pt idx="12">
                <c:v>41.289854679771167</c:v>
              </c:pt>
              <c:pt idx="13">
                <c:v>41.689177949024725</c:v>
              </c:pt>
              <c:pt idx="14">
                <c:v>41.926825109276507</c:v>
              </c:pt>
              <c:pt idx="15">
                <c:v>42</c:v>
              </c:pt>
              <c:pt idx="16">
                <c:v>41.907839510766784</c:v>
              </c:pt>
              <c:pt idx="17">
                <c:v>41.651430526568959</c:v>
              </c:pt>
              <c:pt idx="18">
                <c:v>41.233788592375802</c:v>
              </c:pt>
              <c:pt idx="19">
                <c:v>40.65979888249479</c:v>
              </c:pt>
              <c:pt idx="20">
                <c:v>39.936121090389477</c:v>
              </c:pt>
              <c:pt idx="21">
                <c:v>39.071060827909818</c:v>
              </c:pt>
              <c:pt idx="22">
                <c:v>38.074411005705798</c:v>
              </c:pt>
              <c:pt idx="23">
                <c:v>36.957267429074868</c:v>
              </c:pt>
              <c:pt idx="24">
                <c:v>35.731823460882026</c:v>
              </c:pt>
              <c:pt idx="25">
                <c:v>34.411149056796944</c:v>
              </c:pt>
              <c:pt idx="26">
                <c:v>33.00895975596994</c:v>
              </c:pt>
              <c:pt idx="27">
                <c:v>31.539381307564163</c:v>
              </c:pt>
              <c:pt idx="28">
                <c:v>30.01671553252628</c:v>
              </c:pt>
              <c:pt idx="29">
                <c:v>28.455212769653471</c:v>
              </c:pt>
              <c:pt idx="30">
                <c:v>26.868855850609037</c:v>
              </c:pt>
              <c:pt idx="31">
                <c:v>25.271160010550876</c:v>
              </c:pt>
              <c:pt idx="32">
                <c:v>23.674992494166666</c:v>
              </c:pt>
              <c:pt idx="33">
                <c:v>22.092414888823885</c:v>
              </c:pt>
              <c:pt idx="34">
                <c:v>20.534550436571781</c:v>
              </c:pt>
              <c:pt idx="35">
                <c:v>19.011477774548613</c:v>
              </c:pt>
              <c:pt idx="36">
                <c:v>17.532151757706728</c:v>
              </c:pt>
              <c:pt idx="37">
                <c:v>16.104351255371007</c:v>
              </c:pt>
              <c:pt idx="38">
                <c:v>14.73465310765307</c:v>
              </c:pt>
              <c:pt idx="39">
                <c:v>13.428430799007439</c:v>
              </c:pt>
              <c:pt idx="40">
                <c:v>12.189875869727965</c:v>
              </c:pt>
              <c:pt idx="41">
                <c:v>11.022039652765644</c:v>
              </c:pt>
              <c:pt idx="42">
                <c:v>9.9268925989793626</c:v>
              </c:pt>
              <c:pt idx="43">
                <c:v>8.9053982402812721</c:v>
              </c:pt>
              <c:pt idx="44">
                <c:v>7.9575987343177328</c:v>
              </c:pt>
              <c:pt idx="45">
                <c:v>7.0827089297766435</c:v>
              </c:pt>
              <c:pt idx="46">
                <c:v>6.2792159784304662</c:v>
              </c:pt>
              <c:pt idx="47">
                <c:v>5.5449816864674739</c:v>
              </c:pt>
              <c:pt idx="48">
                <c:v>4.8773450296864205</c:v>
              </c:pt>
              <c:pt idx="49">
                <c:v>4.2732225399301127</c:v>
              </c:pt>
              <c:pt idx="50">
                <c:v>3.7292045886532281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2-26D0-4A5C-BAB0-C733C2800AC8}"/>
            </c:ext>
          </c:extLst>
        </c:ser>
        <c:ser>
          <c:idx val="2"/>
          <c:order val="2"/>
          <c:tx>
            <c:v>Reference limits</c:v>
          </c:tx>
          <c:spPr>
            <a:ln w="25400">
              <a:solidFill>
                <a:srgbClr val="0000FF"/>
              </a:solidFill>
              <a:prstDash val="solid"/>
            </a:ln>
            <a:effectLst/>
          </c:spPr>
          <c:marker>
            <c:symbol val="none"/>
          </c:marker>
          <c:dPt>
            <c:idx val="2"/>
            <c:bubble3D val="0"/>
            <c:spPr>
              <a:ln w="25400" cap="rnd" cmpd="sng" algn="ctr">
                <a:noFill/>
                <a:prstDash val="solid"/>
                <a:round/>
              </a:ln>
              <a:effectLst/>
              <a:extLst>
                <a:ext uri="{91240B29-F687-4F45-9708-019B960494DF}">
                  <a14:hiddenLine xmlns:a14="http://schemas.microsoft.com/office/drawing/2010/main" w="25400" cap="rnd" cmpd="sng" algn="ctr">
                    <a:solidFill>
                      <a:srgbClr val="0000FF"/>
                    </a:solidFill>
                    <a:prstDash val="solid"/>
                    <a:round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4-26D0-4A5C-BAB0-C733C2800AC8}"/>
              </c:ext>
            </c:extLst>
          </c:dPt>
          <c:xVal>
            <c:numLit>
              <c:formatCode>General</c:formatCode>
              <c:ptCount val="4"/>
              <c:pt idx="0">
                <c:v>1.1020181398353088</c:v>
              </c:pt>
              <c:pt idx="1">
                <c:v>1.1020181398353088</c:v>
              </c:pt>
              <c:pt idx="2">
                <c:v>4.1179509513722223</c:v>
              </c:pt>
              <c:pt idx="3">
                <c:v>4.1179509513722223</c:v>
              </c:pt>
            </c:numLit>
          </c:xVal>
          <c:yVal>
            <c:numLit>
              <c:formatCode>General</c:formatCode>
              <c:ptCount val="4"/>
              <c:pt idx="0">
                <c:v>0</c:v>
              </c:pt>
              <c:pt idx="1">
                <c:v>42</c:v>
              </c:pt>
              <c:pt idx="2">
                <c:v>0</c:v>
              </c:pt>
              <c:pt idx="3">
                <c:v>42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26D0-4A5C-BAB0-C733C2800AC8}"/>
            </c:ext>
          </c:extLst>
        </c:ser>
        <c:ser>
          <c:idx val="3"/>
          <c:order val="3"/>
          <c:tx>
            <c:v>90% CI</c:v>
          </c:tx>
          <c:spPr>
            <a:ln w="12700">
              <a:solidFill>
                <a:srgbClr val="333333"/>
              </a:solidFill>
              <a:prstDash val="sysDash"/>
            </a:ln>
          </c:spPr>
          <c:marker>
            <c:symbol val="none"/>
          </c:marker>
          <c:dPt>
            <c:idx val="4"/>
            <c:bubble3D val="0"/>
            <c:spPr>
              <a:ln w="12700" cap="rnd" cmpd="sng" algn="ctr">
                <a:noFill/>
                <a:prstDash val="sysDash"/>
                <a:round/>
              </a:ln>
              <a:effectLst/>
              <a:extLst>
                <a:ext uri="{91240B29-F687-4F45-9708-019B960494DF}">
                  <a14:hiddenLine xmlns:a14="http://schemas.microsoft.com/office/drawing/2010/main" w="12700" cap="rnd" cmpd="sng" algn="ctr">
                    <a:solidFill>
                      <a:srgbClr val="333333"/>
                    </a:solidFill>
                    <a:prstDash val="sysDash"/>
                    <a:round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6-26D0-4A5C-BAB0-C733C2800AC8}"/>
              </c:ext>
            </c:extLst>
          </c:dPt>
          <c:xVal>
            <c:numLit>
              <c:formatCode>General</c:formatCode>
              <c:ptCount val="8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</c:numLit>
          </c:xVal>
          <c:yVal>
            <c:numLit>
              <c:formatCode>General</c:formatCode>
              <c:ptCount val="8"/>
              <c:pt idx="0">
                <c:v>0</c:v>
              </c:pt>
              <c:pt idx="1">
                <c:v>42</c:v>
              </c:pt>
              <c:pt idx="2">
                <c:v>42</c:v>
              </c:pt>
              <c:pt idx="3">
                <c:v>0</c:v>
              </c:pt>
              <c:pt idx="4">
                <c:v>0</c:v>
              </c:pt>
              <c:pt idx="5">
                <c:v>42</c:v>
              </c:pt>
              <c:pt idx="6">
                <c:v>42</c:v>
              </c:pt>
              <c:pt idx="7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26D0-4A5C-BAB0-C733C2800A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7245144"/>
        <c:axId val="757259248"/>
      </c:scatterChart>
      <c:valAx>
        <c:axId val="757245144"/>
        <c:scaling>
          <c:orientation val="minMax"/>
          <c:max val="4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BUN (mg/dl)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57259248"/>
        <c:crosses val="autoZero"/>
        <c:crossBetween val="midCat"/>
      </c:valAx>
      <c:valAx>
        <c:axId val="75725924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Count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57245144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overlay val="0"/>
    </c:legend>
    <c:plotVisOnly val="1"/>
    <c:dispBlanksAs val="gap"/>
    <c:showDLblsOverMax val="0"/>
  </c:chart>
  <c:spPr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QQ-Plot of BUN (mg/dl)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>
              <a:noFill/>
            </a:ln>
            <a:effectLst/>
          </c:spPr>
          <c:marker>
            <c:symbol val="circle"/>
            <c:size val="3"/>
            <c:spPr>
              <a:noFill/>
              <a:ln>
                <a:solidFill>
                  <a:srgbClr val="808080"/>
                </a:solidFill>
                <a:prstDash val="solid"/>
              </a:ln>
            </c:spPr>
          </c:marker>
          <c:trendline>
            <c:spPr>
              <a:ln w="12700">
                <a:solidFill>
                  <a:srgbClr val="FF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Lit>
              <c:formatCode>General</c:formatCode>
              <c:ptCount val="87"/>
              <c:pt idx="0">
                <c:v>2</c:v>
              </c:pt>
              <c:pt idx="1">
                <c:v>2</c:v>
              </c:pt>
              <c:pt idx="2">
                <c:v>2</c:v>
              </c:pt>
              <c:pt idx="3">
                <c:v>2</c:v>
              </c:pt>
              <c:pt idx="4">
                <c:v>2</c:v>
              </c:pt>
              <c:pt idx="5">
                <c:v>2</c:v>
              </c:pt>
              <c:pt idx="6">
                <c:v>2</c:v>
              </c:pt>
              <c:pt idx="7">
                <c:v>2</c:v>
              </c:pt>
              <c:pt idx="8">
                <c:v>2</c:v>
              </c:pt>
              <c:pt idx="9">
                <c:v>2</c:v>
              </c:pt>
              <c:pt idx="10">
                <c:v>2</c:v>
              </c:pt>
              <c:pt idx="11">
                <c:v>2</c:v>
              </c:pt>
              <c:pt idx="12">
                <c:v>2</c:v>
              </c:pt>
              <c:pt idx="13">
                <c:v>2</c:v>
              </c:pt>
              <c:pt idx="14">
                <c:v>2</c:v>
              </c:pt>
              <c:pt idx="15">
                <c:v>2</c:v>
              </c:pt>
              <c:pt idx="16">
                <c:v>2</c:v>
              </c:pt>
              <c:pt idx="17">
                <c:v>2</c:v>
              </c:pt>
              <c:pt idx="18">
                <c:v>2</c:v>
              </c:pt>
              <c:pt idx="19">
                <c:v>2</c:v>
              </c:pt>
              <c:pt idx="20">
                <c:v>2</c:v>
              </c:pt>
              <c:pt idx="21">
                <c:v>2</c:v>
              </c:pt>
              <c:pt idx="22">
                <c:v>2</c:v>
              </c:pt>
              <c:pt idx="23">
                <c:v>2</c:v>
              </c:pt>
              <c:pt idx="24">
                <c:v>2</c:v>
              </c:pt>
              <c:pt idx="25">
                <c:v>2</c:v>
              </c:pt>
              <c:pt idx="26">
                <c:v>2</c:v>
              </c:pt>
              <c:pt idx="27">
                <c:v>2</c:v>
              </c:pt>
              <c:pt idx="28">
                <c:v>2</c:v>
              </c:pt>
              <c:pt idx="29">
                <c:v>2</c:v>
              </c:pt>
              <c:pt idx="30">
                <c:v>2</c:v>
              </c:pt>
              <c:pt idx="31">
                <c:v>2</c:v>
              </c:pt>
              <c:pt idx="32">
                <c:v>2</c:v>
              </c:pt>
              <c:pt idx="33">
                <c:v>2</c:v>
              </c:pt>
              <c:pt idx="34">
                <c:v>2</c:v>
              </c:pt>
              <c:pt idx="35">
                <c:v>2</c:v>
              </c:pt>
              <c:pt idx="36">
                <c:v>2</c:v>
              </c:pt>
              <c:pt idx="37">
                <c:v>2</c:v>
              </c:pt>
              <c:pt idx="38">
                <c:v>2</c:v>
              </c:pt>
              <c:pt idx="39">
                <c:v>2</c:v>
              </c:pt>
              <c:pt idx="40">
                <c:v>2</c:v>
              </c:pt>
              <c:pt idx="41">
                <c:v>2</c:v>
              </c:pt>
              <c:pt idx="42">
                <c:v>3</c:v>
              </c:pt>
              <c:pt idx="43">
                <c:v>3</c:v>
              </c:pt>
              <c:pt idx="44">
                <c:v>3</c:v>
              </c:pt>
              <c:pt idx="45">
                <c:v>3</c:v>
              </c:pt>
              <c:pt idx="46">
                <c:v>3</c:v>
              </c:pt>
              <c:pt idx="47">
                <c:v>3</c:v>
              </c:pt>
              <c:pt idx="48">
                <c:v>3</c:v>
              </c:pt>
              <c:pt idx="49">
                <c:v>3</c:v>
              </c:pt>
              <c:pt idx="50">
                <c:v>3</c:v>
              </c:pt>
              <c:pt idx="51">
                <c:v>3</c:v>
              </c:pt>
              <c:pt idx="52">
                <c:v>3</c:v>
              </c:pt>
              <c:pt idx="53">
                <c:v>3</c:v>
              </c:pt>
              <c:pt idx="54">
                <c:v>3</c:v>
              </c:pt>
              <c:pt idx="55">
                <c:v>3</c:v>
              </c:pt>
              <c:pt idx="56">
                <c:v>3</c:v>
              </c:pt>
              <c:pt idx="57">
                <c:v>3</c:v>
              </c:pt>
              <c:pt idx="58">
                <c:v>3</c:v>
              </c:pt>
              <c:pt idx="59">
                <c:v>3</c:v>
              </c:pt>
              <c:pt idx="60">
                <c:v>3</c:v>
              </c:pt>
              <c:pt idx="61">
                <c:v>3</c:v>
              </c:pt>
              <c:pt idx="62">
                <c:v>3</c:v>
              </c:pt>
              <c:pt idx="63">
                <c:v>3</c:v>
              </c:pt>
              <c:pt idx="64">
                <c:v>3</c:v>
              </c:pt>
              <c:pt idx="65">
                <c:v>3</c:v>
              </c:pt>
              <c:pt idx="66">
                <c:v>3</c:v>
              </c:pt>
              <c:pt idx="67">
                <c:v>3</c:v>
              </c:pt>
              <c:pt idx="68">
                <c:v>3</c:v>
              </c:pt>
              <c:pt idx="69">
                <c:v>3</c:v>
              </c:pt>
              <c:pt idx="70">
                <c:v>3</c:v>
              </c:pt>
              <c:pt idx="71">
                <c:v>3</c:v>
              </c:pt>
              <c:pt idx="72">
                <c:v>3</c:v>
              </c:pt>
              <c:pt idx="73">
                <c:v>3</c:v>
              </c:pt>
              <c:pt idx="74">
                <c:v>3</c:v>
              </c:pt>
              <c:pt idx="75">
                <c:v>3</c:v>
              </c:pt>
              <c:pt idx="76">
                <c:v>3</c:v>
              </c:pt>
              <c:pt idx="77">
                <c:v>3</c:v>
              </c:pt>
              <c:pt idx="78">
                <c:v>3</c:v>
              </c:pt>
              <c:pt idx="79">
                <c:v>3</c:v>
              </c:pt>
              <c:pt idx="80">
                <c:v>4</c:v>
              </c:pt>
              <c:pt idx="81">
                <c:v>4</c:v>
              </c:pt>
              <c:pt idx="82">
                <c:v>4</c:v>
              </c:pt>
              <c:pt idx="83">
                <c:v>4</c:v>
              </c:pt>
              <c:pt idx="84">
                <c:v>4</c:v>
              </c:pt>
              <c:pt idx="85">
                <c:v>4</c:v>
              </c:pt>
              <c:pt idx="86">
                <c:v>4</c:v>
              </c:pt>
            </c:numLit>
          </c:xVal>
          <c:yVal>
            <c:numLit>
              <c:formatCode>General</c:formatCode>
              <c:ptCount val="87"/>
              <c:pt idx="0">
                <c:v>-2.4489672458533276</c:v>
              </c:pt>
              <c:pt idx="1">
                <c:v>-2.0830212826087258</c:v>
              </c:pt>
              <c:pt idx="2">
                <c:v>-1.8795317697667033</c:v>
              </c:pt>
              <c:pt idx="3">
                <c:v>-1.7330062615488429</c:v>
              </c:pt>
              <c:pt idx="4">
                <c:v>-1.6163568038199712</c:v>
              </c:pt>
              <c:pt idx="5">
                <c:v>-1.5182958711477827</c:v>
              </c:pt>
              <c:pt idx="6">
                <c:v>-1.432983809853809</c:v>
              </c:pt>
              <c:pt idx="7">
                <c:v>-1.3569877581830123</c:v>
              </c:pt>
              <c:pt idx="8">
                <c:v>-1.2881098230818395</c:v>
              </c:pt>
              <c:pt idx="9">
                <c:v>-1.2248536344905629</c:v>
              </c:pt>
              <c:pt idx="10">
                <c:v>-1.1661519677414784</c:v>
              </c:pt>
              <c:pt idx="11">
                <c:v>-1.111215398468782</c:v>
              </c:pt>
              <c:pt idx="12">
                <c:v>-1.0594425485673677</c:v>
              </c:pt>
              <c:pt idx="13">
                <c:v>-1.010364025045198</c:v>
              </c:pt>
              <c:pt idx="14">
                <c:v>-0.96360588942493208</c:v>
              </c:pt>
              <c:pt idx="15">
                <c:v>-0.91886499936745059</c:v>
              </c:pt>
              <c:pt idx="16">
                <c:v>-0.87589185983508089</c:v>
              </c:pt>
              <c:pt idx="17">
                <c:v>-0.83447838739500924</c:v>
              </c:pt>
              <c:pt idx="18">
                <c:v>-0.7944489837219052</c:v>
              </c:pt>
              <c:pt idx="19">
                <c:v>-0.75565389502414559</c:v>
              </c:pt>
              <c:pt idx="20">
                <c:v>-0.71796418595820355</c:v>
              </c:pt>
              <c:pt idx="21">
                <c:v>-0.68126787641547226</c:v>
              </c:pt>
              <c:pt idx="22">
                <c:v>-0.64546693066658523</c:v>
              </c:pt>
              <c:pt idx="23">
                <c:v>-0.61047488112387571</c:v>
              </c:pt>
              <c:pt idx="24">
                <c:v>-0.57621493131135404</c:v>
              </c:pt>
              <c:pt idx="25">
                <c:v>-0.54261842532509308</c:v>
              </c:pt>
              <c:pt idx="26">
                <c:v>-0.50962360082863845</c:v>
              </c:pt>
              <c:pt idx="27">
                <c:v>-0.47717456370852018</c:v>
              </c:pt>
              <c:pt idx="28">
                <c:v>-0.44522043766537656</c:v>
              </c:pt>
              <c:pt idx="29">
                <c:v>-0.41371465305055949</c:v>
              </c:pt>
              <c:pt idx="30">
                <c:v>-0.38261434739328182</c:v>
              </c:pt>
              <c:pt idx="31">
                <c:v>-0.3518798561284715</c:v>
              </c:pt>
              <c:pt idx="32">
                <c:v>-0.32147427660366423</c:v>
              </c:pt>
              <c:pt idx="33">
                <c:v>-0.29136309191608428</c:v>
              </c:pt>
              <c:pt idx="34">
                <c:v>-0.26151384379327924</c:v>
              </c:pt>
              <c:pt idx="35">
                <c:v>-0.23189584578660219</c:v>
              </c:pt>
              <c:pt idx="36">
                <c:v>-0.2024799296445278</c:v>
              </c:pt>
              <c:pt idx="37">
                <c:v>-0.17323821898051742</c:v>
              </c:pt>
              <c:pt idx="38">
                <c:v>-0.14414392532783379</c:v>
              </c:pt>
              <c:pt idx="39">
                <c:v>-0.11517116244059228</c:v>
              </c:pt>
              <c:pt idx="40">
                <c:v>-8.6294775300705839E-2</c:v>
              </c:pt>
              <c:pt idx="41">
                <c:v>-5.7490180757267487E-2</c:v>
              </c:pt>
              <c:pt idx="42">
                <c:v>-2.8733217083007002E-2</c:v>
              </c:pt>
              <c:pt idx="43">
                <c:v>0</c:v>
              </c:pt>
              <c:pt idx="44">
                <c:v>2.8733217083007002E-2</c:v>
              </c:pt>
              <c:pt idx="45">
                <c:v>5.7490180757267348E-2</c:v>
              </c:pt>
              <c:pt idx="46">
                <c:v>8.6294775300705978E-2</c:v>
              </c:pt>
              <c:pt idx="47">
                <c:v>0.11517116244059228</c:v>
              </c:pt>
              <c:pt idx="48">
                <c:v>0.14414392532783379</c:v>
              </c:pt>
              <c:pt idx="49">
                <c:v>0.17323821898051742</c:v>
              </c:pt>
              <c:pt idx="50">
                <c:v>0.2024799296445276</c:v>
              </c:pt>
              <c:pt idx="51">
                <c:v>0.23189584578660233</c:v>
              </c:pt>
              <c:pt idx="52">
                <c:v>0.26151384379327924</c:v>
              </c:pt>
              <c:pt idx="53">
                <c:v>0.29136309191608428</c:v>
              </c:pt>
              <c:pt idx="54">
                <c:v>0.32147427660366407</c:v>
              </c:pt>
              <c:pt idx="55">
                <c:v>0.35187985612847134</c:v>
              </c:pt>
              <c:pt idx="56">
                <c:v>0.38261434739328198</c:v>
              </c:pt>
              <c:pt idx="57">
                <c:v>0.41371465305055949</c:v>
              </c:pt>
              <c:pt idx="58">
                <c:v>0.44522043766537656</c:v>
              </c:pt>
              <c:pt idx="59">
                <c:v>0.47717456370852002</c:v>
              </c:pt>
              <c:pt idx="60">
                <c:v>0.50962360082863856</c:v>
              </c:pt>
              <c:pt idx="61">
                <c:v>0.5426184253250933</c:v>
              </c:pt>
              <c:pt idx="62">
                <c:v>0.57621493131135404</c:v>
              </c:pt>
              <c:pt idx="63">
                <c:v>0.61047488112387571</c:v>
              </c:pt>
              <c:pt idx="64">
                <c:v>0.64546693066658478</c:v>
              </c:pt>
              <c:pt idx="65">
                <c:v>0.68126787641547237</c:v>
              </c:pt>
              <c:pt idx="66">
                <c:v>0.71796418595820355</c:v>
              </c:pt>
              <c:pt idx="67">
                <c:v>0.75565389502414559</c:v>
              </c:pt>
              <c:pt idx="68">
                <c:v>0.7944489837219052</c:v>
              </c:pt>
              <c:pt idx="69">
                <c:v>0.83447838739500924</c:v>
              </c:pt>
              <c:pt idx="70">
                <c:v>0.87589185983508044</c:v>
              </c:pt>
              <c:pt idx="71">
                <c:v>0.91886499936745059</c:v>
              </c:pt>
              <c:pt idx="72">
                <c:v>0.96360588942493208</c:v>
              </c:pt>
              <c:pt idx="73">
                <c:v>1.010364025045198</c:v>
              </c:pt>
              <c:pt idx="74">
                <c:v>1.0594425485673675</c:v>
              </c:pt>
              <c:pt idx="75">
                <c:v>1.1112153984687827</c:v>
              </c:pt>
              <c:pt idx="76">
                <c:v>1.1661519677414784</c:v>
              </c:pt>
              <c:pt idx="77">
                <c:v>1.2248536344905629</c:v>
              </c:pt>
              <c:pt idx="78">
                <c:v>1.2881098230818395</c:v>
              </c:pt>
              <c:pt idx="79">
                <c:v>1.3569877581830108</c:v>
              </c:pt>
              <c:pt idx="80">
                <c:v>1.432983809853807</c:v>
              </c:pt>
              <c:pt idx="81">
                <c:v>1.518295871147783</c:v>
              </c:pt>
              <c:pt idx="82">
                <c:v>1.6163568038199712</c:v>
              </c:pt>
              <c:pt idx="83">
                <c:v>1.7330062615488424</c:v>
              </c:pt>
              <c:pt idx="84">
                <c:v>1.8795317697667029</c:v>
              </c:pt>
              <c:pt idx="85">
                <c:v>2.0830212826087267</c:v>
              </c:pt>
              <c:pt idx="86">
                <c:v>2.448967245853328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76DC-4C51-83FE-B009BE1D26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7243176"/>
        <c:axId val="757243504"/>
      </c:scatterChart>
      <c:valAx>
        <c:axId val="7572431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BUN (mg/dl)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57243504"/>
        <c:crosses val="autoZero"/>
        <c:crossBetween val="midCat"/>
      </c:valAx>
      <c:valAx>
        <c:axId val="75724350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Expected Value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57243176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Distribution of BUN (mg/dl)BoxCox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2.8645833333333332E-2"/>
          <c:y val="5.2380952380952382E-2"/>
          <c:w val="0.75"/>
          <c:h val="0.89523809523809528"/>
        </c:manualLayout>
      </c:layout>
      <c:scatterChart>
        <c:scatterStyle val="lineMarker"/>
        <c:varyColors val="0"/>
        <c:ser>
          <c:idx val="0"/>
          <c:order val="0"/>
          <c:tx>
            <c:v>Observed distribution</c:v>
          </c:tx>
          <c:spPr>
            <a:ln w="25400" cap="rnd" cmpd="sng" algn="ctr">
              <a:solidFill>
                <a:srgbClr val="000099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Lit>
              <c:formatCode>General</c:formatCode>
              <c:ptCount val="16"/>
              <c:pt idx="0">
                <c:v>0.96186132986337614</c:v>
              </c:pt>
              <c:pt idx="1">
                <c:v>0.96186132986337614</c:v>
              </c:pt>
              <c:pt idx="2">
                <c:v>0.9618613390843801</c:v>
              </c:pt>
              <c:pt idx="3">
                <c:v>0.9618613390843801</c:v>
              </c:pt>
              <c:pt idx="4">
                <c:v>0.9618613390843801</c:v>
              </c:pt>
              <c:pt idx="5">
                <c:v>0.96186134830538406</c:v>
              </c:pt>
              <c:pt idx="6">
                <c:v>0.96186134830538406</c:v>
              </c:pt>
              <c:pt idx="7">
                <c:v>0.96186134830538406</c:v>
              </c:pt>
              <c:pt idx="8">
                <c:v>0.96186135752638802</c:v>
              </c:pt>
              <c:pt idx="9">
                <c:v>0.96186135752638802</c:v>
              </c:pt>
              <c:pt idx="10">
                <c:v>0.96186135752638802</c:v>
              </c:pt>
              <c:pt idx="11">
                <c:v>0.96186136674739198</c:v>
              </c:pt>
              <c:pt idx="12">
                <c:v>0.96186136674739198</c:v>
              </c:pt>
              <c:pt idx="13">
                <c:v>0.96186136674739198</c:v>
              </c:pt>
              <c:pt idx="14">
                <c:v>0.96186137596839594</c:v>
              </c:pt>
              <c:pt idx="15">
                <c:v>0.96186137596839594</c:v>
              </c:pt>
            </c:numLit>
          </c:xVal>
          <c:yVal>
            <c:numLit>
              <c:formatCode>General</c:formatCode>
              <c:ptCount val="16"/>
              <c:pt idx="0">
                <c:v>0</c:v>
              </c:pt>
              <c:pt idx="1">
                <c:v>42</c:v>
              </c:pt>
              <c:pt idx="2">
                <c:v>42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38</c:v>
              </c:pt>
              <c:pt idx="8">
                <c:v>38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7</c:v>
              </c:pt>
              <c:pt idx="14">
                <c:v>7</c:v>
              </c:pt>
              <c:pt idx="15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7D53-473D-8F2B-24BE55C6730E}"/>
            </c:ext>
          </c:extLst>
        </c:ser>
        <c:ser>
          <c:idx val="1"/>
          <c:order val="1"/>
          <c:tx>
            <c:v>Fitted distribution</c:v>
          </c:tx>
          <c:spPr>
            <a:ln w="25400" cap="rnd" cmpd="sng" algn="ctr">
              <a:solidFill>
                <a:srgbClr val="FF00FF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Lit>
              <c:formatCode>General</c:formatCode>
              <c:ptCount val="51"/>
              <c:pt idx="0">
                <c:v>0.96186132986337614</c:v>
              </c:pt>
              <c:pt idx="1">
                <c:v>0.96186133078547653</c:v>
              </c:pt>
              <c:pt idx="2">
                <c:v>0.96186133170757693</c:v>
              </c:pt>
              <c:pt idx="3">
                <c:v>0.96186133262967732</c:v>
              </c:pt>
              <c:pt idx="4">
                <c:v>0.96186133355177772</c:v>
              </c:pt>
              <c:pt idx="5">
                <c:v>0.96186133447387812</c:v>
              </c:pt>
              <c:pt idx="6">
                <c:v>0.96186133539597851</c:v>
              </c:pt>
              <c:pt idx="7">
                <c:v>0.96186133631807891</c:v>
              </c:pt>
              <c:pt idx="8">
                <c:v>0.9618613372401793</c:v>
              </c:pt>
              <c:pt idx="9">
                <c:v>0.9618613381622797</c:v>
              </c:pt>
              <c:pt idx="10">
                <c:v>0.9618613390843801</c:v>
              </c:pt>
              <c:pt idx="11">
                <c:v>0.96186134000648049</c:v>
              </c:pt>
              <c:pt idx="12">
                <c:v>0.96186134092858089</c:v>
              </c:pt>
              <c:pt idx="13">
                <c:v>0.96186134185068128</c:v>
              </c:pt>
              <c:pt idx="14">
                <c:v>0.96186134277278168</c:v>
              </c:pt>
              <c:pt idx="15">
                <c:v>0.96186134369488208</c:v>
              </c:pt>
              <c:pt idx="16">
                <c:v>0.96186134461698247</c:v>
              </c:pt>
              <c:pt idx="17">
                <c:v>0.96186134553908287</c:v>
              </c:pt>
              <c:pt idx="18">
                <c:v>0.96186134646118326</c:v>
              </c:pt>
              <c:pt idx="19">
                <c:v>0.96186134738328366</c:v>
              </c:pt>
              <c:pt idx="20">
                <c:v>0.96186134830538406</c:v>
              </c:pt>
              <c:pt idx="21">
                <c:v>0.96186134922748445</c:v>
              </c:pt>
              <c:pt idx="22">
                <c:v>0.96186135014958485</c:v>
              </c:pt>
              <c:pt idx="23">
                <c:v>0.96186135107168524</c:v>
              </c:pt>
              <c:pt idx="24">
                <c:v>0.96186135199378564</c:v>
              </c:pt>
              <c:pt idx="25">
                <c:v>0.96186135291588604</c:v>
              </c:pt>
              <c:pt idx="26">
                <c:v>0.96186135383798643</c:v>
              </c:pt>
              <c:pt idx="27">
                <c:v>0.96186135476008683</c:v>
              </c:pt>
              <c:pt idx="28">
                <c:v>0.96186135568218722</c:v>
              </c:pt>
              <c:pt idx="29">
                <c:v>0.96186135660428762</c:v>
              </c:pt>
              <c:pt idx="30">
                <c:v>0.96186135752638802</c:v>
              </c:pt>
              <c:pt idx="31">
                <c:v>0.96186135844848841</c:v>
              </c:pt>
              <c:pt idx="32">
                <c:v>0.96186135937058881</c:v>
              </c:pt>
              <c:pt idx="33">
                <c:v>0.9618613602926892</c:v>
              </c:pt>
              <c:pt idx="34">
                <c:v>0.9618613612147896</c:v>
              </c:pt>
              <c:pt idx="35">
                <c:v>0.96186136213689</c:v>
              </c:pt>
              <c:pt idx="36">
                <c:v>0.96186136305899039</c:v>
              </c:pt>
              <c:pt idx="37">
                <c:v>0.96186136398109079</c:v>
              </c:pt>
              <c:pt idx="38">
                <c:v>0.96186136490319118</c:v>
              </c:pt>
              <c:pt idx="39">
                <c:v>0.96186136582529158</c:v>
              </c:pt>
              <c:pt idx="40">
                <c:v>0.96186136674739198</c:v>
              </c:pt>
              <c:pt idx="41">
                <c:v>0.96186136766949237</c:v>
              </c:pt>
              <c:pt idx="42">
                <c:v>0.96186136859159277</c:v>
              </c:pt>
              <c:pt idx="43">
                <c:v>0.96186136951369317</c:v>
              </c:pt>
              <c:pt idx="44">
                <c:v>0.96186137043579356</c:v>
              </c:pt>
              <c:pt idx="45">
                <c:v>0.96186137135789396</c:v>
              </c:pt>
              <c:pt idx="46">
                <c:v>0.96186137227999435</c:v>
              </c:pt>
              <c:pt idx="47">
                <c:v>0.96186137320209475</c:v>
              </c:pt>
              <c:pt idx="48">
                <c:v>0.96186137412419515</c:v>
              </c:pt>
              <c:pt idx="49">
                <c:v>0.96186137504629554</c:v>
              </c:pt>
              <c:pt idx="50">
                <c:v>0.96186137596839594</c:v>
              </c:pt>
            </c:numLit>
          </c:xVal>
          <c:yVal>
            <c:numLit>
              <c:formatCode>General</c:formatCode>
              <c:ptCount val="51"/>
              <c:pt idx="0">
                <c:v>27.050730250043951</c:v>
              </c:pt>
              <c:pt idx="1">
                <c:v>28.634816914975467</c:v>
              </c:pt>
              <c:pt idx="2">
                <c:v>30.192478864757465</c:v>
              </c:pt>
              <c:pt idx="3">
                <c:v>31.709695709391184</c:v>
              </c:pt>
              <c:pt idx="4">
                <c:v>33.172203524435744</c:v>
              </c:pt>
              <c:pt idx="5">
                <c:v>34.56571233579011</c:v>
              </c:pt>
              <c:pt idx="6">
                <c:v>35.876134589807222</c:v>
              </c:pt>
              <c:pt idx="7">
                <c:v>37.08981961368616</c:v>
              </c:pt>
              <c:pt idx="8">
                <c:v>38.19378868352478</c:v>
              </c:pt>
              <c:pt idx="9">
                <c:v>39.17596508583506</c:v>
              </c:pt>
              <c:pt idx="10">
                <c:v>40.025393497263195</c:v>
              </c:pt>
              <c:pt idx="11">
                <c:v>40.7324431250033</c:v>
              </c:pt>
              <c:pt idx="12">
                <c:v>41.288989348402296</c:v>
              </c:pt>
              <c:pt idx="13">
                <c:v>41.688569074861512</c:v>
              </c:pt>
              <c:pt idx="14">
                <c:v>41.926505657624766</c:v>
              </c:pt>
              <c:pt idx="15">
                <c:v>42</c:v>
              </c:pt>
              <c:pt idx="16">
                <c:v>41.908185364624934</c:v>
              </c:pt>
              <c:pt idx="17">
                <c:v>41.652144387231381</c:v>
              </c:pt>
              <c:pt idx="18">
                <c:v>41.234887827955767</c:v>
              </c:pt>
              <c:pt idx="19">
                <c:v>40.661295643293542</c:v>
              </c:pt>
              <c:pt idx="20">
                <c:v>39.938021991297944</c:v>
              </c:pt>
              <c:pt idx="21">
                <c:v>39.07336675546329</c:v>
              </c:pt>
              <c:pt idx="22">
                <c:v>38.077117055220697</c:v>
              </c:pt>
              <c:pt idx="23">
                <c:v>36.960362973275934</c:v>
              </c:pt>
              <c:pt idx="24">
                <c:v>35.735292347385929</c:v>
              </c:pt>
              <c:pt idx="25">
                <c:v>34.414969927910555</c:v>
              </c:pt>
              <c:pt idx="26">
                <c:v>33.013106480636189</c:v>
              </c:pt>
              <c:pt idx="27">
                <c:v>31.543823512079054</c:v>
              </c:pt>
              <c:pt idx="28">
                <c:v>30.021419213971011</c:v>
              </c:pt>
              <c:pt idx="29">
                <c:v>28.460140973923156</c:v>
              </c:pt>
              <c:pt idx="30">
                <c:v>26.87396939553436</c:v>
              </c:pt>
              <c:pt idx="31">
                <c:v>25.276418233931334</c:v>
              </c:pt>
              <c:pt idx="32">
                <c:v>23.680354006561778</c:v>
              </c:pt>
              <c:pt idx="33">
                <c:v>22.097838311652698</c:v>
              </c:pt>
              <c:pt idx="34">
                <c:v>20.539995107394304</c:v>
              </c:pt>
              <c:pt idx="35">
                <c:v>19.01690440326508</c:v>
              </c:pt>
              <c:pt idx="36">
                <c:v>17.537523019715657</c:v>
              </c:pt>
              <c:pt idx="37">
                <c:v>16.109632310362823</c:v>
              </c:pt>
              <c:pt idx="38">
                <c:v>14.739812035566848</c:v>
              </c:pt>
              <c:pt idx="39">
                <c:v>13.433438947624069</c:v>
              </c:pt>
              <c:pt idx="40">
                <c:v>12.194708111299853</c:v>
              </c:pt>
              <c:pt idx="41">
                <c:v>11.026674549884873</c:v>
              </c:pt>
              <c:pt idx="42">
                <c:v>9.9313124824698864</c:v>
              </c:pt>
              <c:pt idx="43">
                <c:v>8.9095892041894142</c:v>
              </c:pt>
              <c:pt idx="44">
                <c:v>7.9615505550101631</c:v>
              </c:pt>
              <c:pt idx="45">
                <c:v>7.0864149176962892</c:v>
              </c:pt>
              <c:pt idx="46">
                <c:v>6.2826727721882643</c:v>
              </c:pt>
              <c:pt idx="47">
                <c:v>5.548188999658926</c:v>
              </c:pt>
              <c:pt idx="48">
                <c:v>4.8803053611321081</c:v>
              </c:pt>
              <c:pt idx="49">
                <c:v>4.2759408579768499</c:v>
              </c:pt>
              <c:pt idx="50">
                <c:v>3.7316879997787566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7D53-473D-8F2B-24BE55C6730E}"/>
            </c:ext>
          </c:extLst>
        </c:ser>
        <c:ser>
          <c:idx val="2"/>
          <c:order val="2"/>
          <c:tx>
            <c:v>Reference limits</c:v>
          </c:tx>
          <c:spPr>
            <a:ln w="25400">
              <a:solidFill>
                <a:srgbClr val="0000FF"/>
              </a:solidFill>
              <a:prstDash val="solid"/>
            </a:ln>
            <a:effectLst/>
          </c:spPr>
          <c:marker>
            <c:symbol val="none"/>
          </c:marker>
          <c:dPt>
            <c:idx val="2"/>
            <c:bubble3D val="0"/>
            <c:spPr>
              <a:ln w="25400" cap="rnd" cmpd="sng" algn="ctr">
                <a:noFill/>
                <a:prstDash val="solid"/>
                <a:round/>
              </a:ln>
              <a:effectLst/>
              <a:extLst>
                <a:ext uri="{91240B29-F687-4F45-9708-019B960494DF}">
                  <a14:hiddenLine xmlns:a14="http://schemas.microsoft.com/office/drawing/2010/main" w="25400" cap="rnd" cmpd="sng" algn="ctr">
                    <a:solidFill>
                      <a:srgbClr val="0000FF"/>
                    </a:solidFill>
                    <a:prstDash val="solid"/>
                    <a:round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7-7D53-473D-8F2B-24BE55C6730E}"/>
              </c:ext>
            </c:extLst>
          </c:dPt>
          <c:xVal>
            <c:numLit>
              <c:formatCode>General</c:formatCode>
              <c:ptCount val="4"/>
              <c:pt idx="0">
                <c:v>0.96186130915162293</c:v>
              </c:pt>
              <c:pt idx="1">
                <c:v>0.96186130915162293</c:v>
              </c:pt>
              <c:pt idx="2">
                <c:v>0.96186137868640442</c:v>
              </c:pt>
              <c:pt idx="3">
                <c:v>0.96186137868640442</c:v>
              </c:pt>
            </c:numLit>
          </c:xVal>
          <c:yVal>
            <c:numLit>
              <c:formatCode>General</c:formatCode>
              <c:ptCount val="4"/>
              <c:pt idx="0">
                <c:v>0</c:v>
              </c:pt>
              <c:pt idx="1">
                <c:v>42</c:v>
              </c:pt>
              <c:pt idx="2">
                <c:v>0</c:v>
              </c:pt>
              <c:pt idx="3">
                <c:v>42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6-7D53-473D-8F2B-24BE55C6730E}"/>
            </c:ext>
          </c:extLst>
        </c:ser>
        <c:ser>
          <c:idx val="3"/>
          <c:order val="3"/>
          <c:tx>
            <c:v>90% CI</c:v>
          </c:tx>
          <c:spPr>
            <a:ln w="12700">
              <a:solidFill>
                <a:srgbClr val="333333"/>
              </a:solidFill>
              <a:prstDash val="sysDash"/>
            </a:ln>
          </c:spPr>
          <c:marker>
            <c:symbol val="none"/>
          </c:marker>
          <c:dPt>
            <c:idx val="4"/>
            <c:bubble3D val="0"/>
            <c:spPr>
              <a:ln w="12700" cap="rnd" cmpd="sng" algn="ctr">
                <a:noFill/>
                <a:prstDash val="sysDash"/>
                <a:round/>
              </a:ln>
              <a:effectLst/>
              <a:extLst>
                <a:ext uri="{91240B29-F687-4F45-9708-019B960494DF}">
                  <a14:hiddenLine xmlns:a14="http://schemas.microsoft.com/office/drawing/2010/main" w="12700" cap="rnd" cmpd="sng" algn="ctr">
                    <a:solidFill>
                      <a:srgbClr val="333333"/>
                    </a:solidFill>
                    <a:prstDash val="sysDash"/>
                    <a:round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9-7D53-473D-8F2B-24BE55C6730E}"/>
              </c:ext>
            </c:extLst>
          </c:dPt>
          <c:xVal>
            <c:numLit>
              <c:formatCode>General</c:formatCode>
              <c:ptCount val="8"/>
              <c:pt idx="0">
                <c:v>0.9618612837244801</c:v>
              </c:pt>
              <c:pt idx="1">
                <c:v>0.9618612837244801</c:v>
              </c:pt>
              <c:pt idx="2">
                <c:v>0.9618612837244801</c:v>
              </c:pt>
              <c:pt idx="3">
                <c:v>0.9618612837244801</c:v>
              </c:pt>
              <c:pt idx="4">
                <c:v>0.9618612837244801</c:v>
              </c:pt>
              <c:pt idx="5">
                <c:v>0.9618612837244801</c:v>
              </c:pt>
              <c:pt idx="6">
                <c:v>0.9618612837244801</c:v>
              </c:pt>
              <c:pt idx="7">
                <c:v>0.9618612837244801</c:v>
              </c:pt>
            </c:numLit>
          </c:xVal>
          <c:yVal>
            <c:numLit>
              <c:formatCode>General</c:formatCode>
              <c:ptCount val="8"/>
              <c:pt idx="0">
                <c:v>0</c:v>
              </c:pt>
              <c:pt idx="1">
                <c:v>42</c:v>
              </c:pt>
              <c:pt idx="2">
                <c:v>42</c:v>
              </c:pt>
              <c:pt idx="3">
                <c:v>0</c:v>
              </c:pt>
              <c:pt idx="4">
                <c:v>0</c:v>
              </c:pt>
              <c:pt idx="5">
                <c:v>42</c:v>
              </c:pt>
              <c:pt idx="6">
                <c:v>42</c:v>
              </c:pt>
              <c:pt idx="7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8-7D53-473D-8F2B-24BE55C673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1067832"/>
        <c:axId val="341068488"/>
      </c:scatterChart>
      <c:valAx>
        <c:axId val="341067832"/>
        <c:scaling>
          <c:orientation val="minMax"/>
          <c:max val="1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BUN (mg/dl)BoxCox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41068488"/>
        <c:crosses val="autoZero"/>
        <c:crossBetween val="midCat"/>
      </c:valAx>
      <c:valAx>
        <c:axId val="34106848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Count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41067832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overlay val="0"/>
    </c:legend>
    <c:plotVisOnly val="1"/>
    <c:dispBlanksAs val="gap"/>
    <c:showDLblsOverMax val="0"/>
  </c:chart>
  <c:spPr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QQ-Plot of BUN (mg/dl)BoxCox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>
              <a:noFill/>
            </a:ln>
            <a:effectLst/>
          </c:spPr>
          <c:marker>
            <c:symbol val="circle"/>
            <c:size val="3"/>
            <c:spPr>
              <a:noFill/>
              <a:ln>
                <a:solidFill>
                  <a:srgbClr val="808080"/>
                </a:solidFill>
                <a:prstDash val="solid"/>
              </a:ln>
            </c:spPr>
          </c:marker>
          <c:trendline>
            <c:spPr>
              <a:ln w="12700">
                <a:solidFill>
                  <a:srgbClr val="FF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Lit>
              <c:formatCode>General</c:formatCode>
              <c:ptCount val="87"/>
              <c:pt idx="0">
                <c:v>0.96186132986337614</c:v>
              </c:pt>
              <c:pt idx="1">
                <c:v>0.96186132986337614</c:v>
              </c:pt>
              <c:pt idx="2">
                <c:v>0.96186132986337614</c:v>
              </c:pt>
              <c:pt idx="3">
                <c:v>0.96186132986337614</c:v>
              </c:pt>
              <c:pt idx="4">
                <c:v>0.96186132986337614</c:v>
              </c:pt>
              <c:pt idx="5">
                <c:v>0.96186132986337614</c:v>
              </c:pt>
              <c:pt idx="6">
                <c:v>0.96186132986337614</c:v>
              </c:pt>
              <c:pt idx="7">
                <c:v>0.96186132986337614</c:v>
              </c:pt>
              <c:pt idx="8">
                <c:v>0.96186132986337614</c:v>
              </c:pt>
              <c:pt idx="9">
                <c:v>0.96186132986337614</c:v>
              </c:pt>
              <c:pt idx="10">
                <c:v>0.96186132986337614</c:v>
              </c:pt>
              <c:pt idx="11">
                <c:v>0.96186132986337614</c:v>
              </c:pt>
              <c:pt idx="12">
                <c:v>0.96186132986337614</c:v>
              </c:pt>
              <c:pt idx="13">
                <c:v>0.96186132986337614</c:v>
              </c:pt>
              <c:pt idx="14">
                <c:v>0.96186132986337614</c:v>
              </c:pt>
              <c:pt idx="15">
                <c:v>0.96186132986337614</c:v>
              </c:pt>
              <c:pt idx="16">
                <c:v>0.96186132986337614</c:v>
              </c:pt>
              <c:pt idx="17">
                <c:v>0.96186132986337614</c:v>
              </c:pt>
              <c:pt idx="18">
                <c:v>0.96186132986337614</c:v>
              </c:pt>
              <c:pt idx="19">
                <c:v>0.96186132986337614</c:v>
              </c:pt>
              <c:pt idx="20">
                <c:v>0.96186132986337614</c:v>
              </c:pt>
              <c:pt idx="21">
                <c:v>0.96186132986337614</c:v>
              </c:pt>
              <c:pt idx="22">
                <c:v>0.96186132986337614</c:v>
              </c:pt>
              <c:pt idx="23">
                <c:v>0.96186132986337614</c:v>
              </c:pt>
              <c:pt idx="24">
                <c:v>0.96186132986337614</c:v>
              </c:pt>
              <c:pt idx="25">
                <c:v>0.96186132986337614</c:v>
              </c:pt>
              <c:pt idx="26">
                <c:v>0.96186132986337614</c:v>
              </c:pt>
              <c:pt idx="27">
                <c:v>0.96186132986337614</c:v>
              </c:pt>
              <c:pt idx="28">
                <c:v>0.96186132986337614</c:v>
              </c:pt>
              <c:pt idx="29">
                <c:v>0.96186132986337614</c:v>
              </c:pt>
              <c:pt idx="30">
                <c:v>0.96186132986337614</c:v>
              </c:pt>
              <c:pt idx="31">
                <c:v>0.96186132986337614</c:v>
              </c:pt>
              <c:pt idx="32">
                <c:v>0.96186132986337614</c:v>
              </c:pt>
              <c:pt idx="33">
                <c:v>0.96186132986337614</c:v>
              </c:pt>
              <c:pt idx="34">
                <c:v>0.96186132986337614</c:v>
              </c:pt>
              <c:pt idx="35">
                <c:v>0.96186132986337614</c:v>
              </c:pt>
              <c:pt idx="36">
                <c:v>0.96186132986337614</c:v>
              </c:pt>
              <c:pt idx="37">
                <c:v>0.96186132986337614</c:v>
              </c:pt>
              <c:pt idx="38">
                <c:v>0.96186132986337614</c:v>
              </c:pt>
              <c:pt idx="39">
                <c:v>0.96186132986337614</c:v>
              </c:pt>
              <c:pt idx="40">
                <c:v>0.96186132986337614</c:v>
              </c:pt>
              <c:pt idx="41">
                <c:v>0.96186132986337614</c:v>
              </c:pt>
              <c:pt idx="42">
                <c:v>0.96186135292011821</c:v>
              </c:pt>
              <c:pt idx="43">
                <c:v>0.96186135292011821</c:v>
              </c:pt>
              <c:pt idx="44">
                <c:v>0.96186135292011821</c:v>
              </c:pt>
              <c:pt idx="45">
                <c:v>0.96186135292011821</c:v>
              </c:pt>
              <c:pt idx="46">
                <c:v>0.96186135292011821</c:v>
              </c:pt>
              <c:pt idx="47">
                <c:v>0.96186135292011821</c:v>
              </c:pt>
              <c:pt idx="48">
                <c:v>0.96186135292011821</c:v>
              </c:pt>
              <c:pt idx="49">
                <c:v>0.96186135292011821</c:v>
              </c:pt>
              <c:pt idx="50">
                <c:v>0.96186135292011821</c:v>
              </c:pt>
              <c:pt idx="51">
                <c:v>0.96186135292011821</c:v>
              </c:pt>
              <c:pt idx="52">
                <c:v>0.96186135292011821</c:v>
              </c:pt>
              <c:pt idx="53">
                <c:v>0.96186135292011821</c:v>
              </c:pt>
              <c:pt idx="54">
                <c:v>0.96186135292011821</c:v>
              </c:pt>
              <c:pt idx="55">
                <c:v>0.96186135292011821</c:v>
              </c:pt>
              <c:pt idx="56">
                <c:v>0.96186135292011821</c:v>
              </c:pt>
              <c:pt idx="57">
                <c:v>0.96186135292011821</c:v>
              </c:pt>
              <c:pt idx="58">
                <c:v>0.96186135292011821</c:v>
              </c:pt>
              <c:pt idx="59">
                <c:v>0.96186135292011821</c:v>
              </c:pt>
              <c:pt idx="60">
                <c:v>0.96186135292011821</c:v>
              </c:pt>
              <c:pt idx="61">
                <c:v>0.96186135292011821</c:v>
              </c:pt>
              <c:pt idx="62">
                <c:v>0.96186135292011821</c:v>
              </c:pt>
              <c:pt idx="63">
                <c:v>0.96186135292011821</c:v>
              </c:pt>
              <c:pt idx="64">
                <c:v>0.96186135292011821</c:v>
              </c:pt>
              <c:pt idx="65">
                <c:v>0.96186135292011821</c:v>
              </c:pt>
              <c:pt idx="66">
                <c:v>0.96186135292011821</c:v>
              </c:pt>
              <c:pt idx="67">
                <c:v>0.96186135292011821</c:v>
              </c:pt>
              <c:pt idx="68">
                <c:v>0.96186135292011821</c:v>
              </c:pt>
              <c:pt idx="69">
                <c:v>0.96186135292011821</c:v>
              </c:pt>
              <c:pt idx="70">
                <c:v>0.96186135292011821</c:v>
              </c:pt>
              <c:pt idx="71">
                <c:v>0.96186135292011821</c:v>
              </c:pt>
              <c:pt idx="72">
                <c:v>0.96186135292011821</c:v>
              </c:pt>
              <c:pt idx="73">
                <c:v>0.96186135292011821</c:v>
              </c:pt>
              <c:pt idx="74">
                <c:v>0.96186135292011821</c:v>
              </c:pt>
              <c:pt idx="75">
                <c:v>0.96186135292011821</c:v>
              </c:pt>
              <c:pt idx="76">
                <c:v>0.96186135292011821</c:v>
              </c:pt>
              <c:pt idx="77">
                <c:v>0.96186135292011821</c:v>
              </c:pt>
              <c:pt idx="78">
                <c:v>0.96186135292011821</c:v>
              </c:pt>
              <c:pt idx="79">
                <c:v>0.96186135292011821</c:v>
              </c:pt>
              <c:pt idx="80">
                <c:v>0.96186137596839594</c:v>
              </c:pt>
              <c:pt idx="81">
                <c:v>0.96186137596839594</c:v>
              </c:pt>
              <c:pt idx="82">
                <c:v>0.96186137596839594</c:v>
              </c:pt>
              <c:pt idx="83">
                <c:v>0.96186137596839594</c:v>
              </c:pt>
              <c:pt idx="84">
                <c:v>0.96186137596839594</c:v>
              </c:pt>
              <c:pt idx="85">
                <c:v>0.96186137596839594</c:v>
              </c:pt>
              <c:pt idx="86">
                <c:v>0.96186137596839594</c:v>
              </c:pt>
            </c:numLit>
          </c:xVal>
          <c:yVal>
            <c:numLit>
              <c:formatCode>General</c:formatCode>
              <c:ptCount val="87"/>
              <c:pt idx="0">
                <c:v>-2.4489672458533276</c:v>
              </c:pt>
              <c:pt idx="1">
                <c:v>-2.0830212826087258</c:v>
              </c:pt>
              <c:pt idx="2">
                <c:v>-1.8795317697667033</c:v>
              </c:pt>
              <c:pt idx="3">
                <c:v>-1.7330062615488429</c:v>
              </c:pt>
              <c:pt idx="4">
                <c:v>-1.6163568038199712</c:v>
              </c:pt>
              <c:pt idx="5">
                <c:v>-1.5182958711477827</c:v>
              </c:pt>
              <c:pt idx="6">
                <c:v>-1.432983809853809</c:v>
              </c:pt>
              <c:pt idx="7">
                <c:v>-1.3569877581830123</c:v>
              </c:pt>
              <c:pt idx="8">
                <c:v>-1.2881098230818395</c:v>
              </c:pt>
              <c:pt idx="9">
                <c:v>-1.2248536344905629</c:v>
              </c:pt>
              <c:pt idx="10">
                <c:v>-1.1661519677414784</c:v>
              </c:pt>
              <c:pt idx="11">
                <c:v>-1.111215398468782</c:v>
              </c:pt>
              <c:pt idx="12">
                <c:v>-1.0594425485673677</c:v>
              </c:pt>
              <c:pt idx="13">
                <c:v>-1.010364025045198</c:v>
              </c:pt>
              <c:pt idx="14">
                <c:v>-0.96360588942493208</c:v>
              </c:pt>
              <c:pt idx="15">
                <c:v>-0.91886499936745059</c:v>
              </c:pt>
              <c:pt idx="16">
                <c:v>-0.87589185983508089</c:v>
              </c:pt>
              <c:pt idx="17">
                <c:v>-0.83447838739500924</c:v>
              </c:pt>
              <c:pt idx="18">
                <c:v>-0.7944489837219052</c:v>
              </c:pt>
              <c:pt idx="19">
                <c:v>-0.75565389502414559</c:v>
              </c:pt>
              <c:pt idx="20">
                <c:v>-0.71796418595820355</c:v>
              </c:pt>
              <c:pt idx="21">
                <c:v>-0.68126787641547226</c:v>
              </c:pt>
              <c:pt idx="22">
                <c:v>-0.64546693066658523</c:v>
              </c:pt>
              <c:pt idx="23">
                <c:v>-0.61047488112387571</c:v>
              </c:pt>
              <c:pt idx="24">
                <c:v>-0.57621493131135404</c:v>
              </c:pt>
              <c:pt idx="25">
                <c:v>-0.54261842532509308</c:v>
              </c:pt>
              <c:pt idx="26">
                <c:v>-0.50962360082863845</c:v>
              </c:pt>
              <c:pt idx="27">
                <c:v>-0.47717456370852018</c:v>
              </c:pt>
              <c:pt idx="28">
                <c:v>-0.44522043766537656</c:v>
              </c:pt>
              <c:pt idx="29">
                <c:v>-0.41371465305055949</c:v>
              </c:pt>
              <c:pt idx="30">
                <c:v>-0.38261434739328182</c:v>
              </c:pt>
              <c:pt idx="31">
                <c:v>-0.3518798561284715</c:v>
              </c:pt>
              <c:pt idx="32">
                <c:v>-0.32147427660366423</c:v>
              </c:pt>
              <c:pt idx="33">
                <c:v>-0.29136309191608428</c:v>
              </c:pt>
              <c:pt idx="34">
                <c:v>-0.26151384379327924</c:v>
              </c:pt>
              <c:pt idx="35">
                <c:v>-0.23189584578660219</c:v>
              </c:pt>
              <c:pt idx="36">
                <c:v>-0.2024799296445278</c:v>
              </c:pt>
              <c:pt idx="37">
                <c:v>-0.17323821898051742</c:v>
              </c:pt>
              <c:pt idx="38">
                <c:v>-0.14414392532783379</c:v>
              </c:pt>
              <c:pt idx="39">
                <c:v>-0.11517116244059228</c:v>
              </c:pt>
              <c:pt idx="40">
                <c:v>-8.6294775300705839E-2</c:v>
              </c:pt>
              <c:pt idx="41">
                <c:v>-5.7490180757267487E-2</c:v>
              </c:pt>
              <c:pt idx="42">
                <c:v>-2.8733217083007002E-2</c:v>
              </c:pt>
              <c:pt idx="43">
                <c:v>0</c:v>
              </c:pt>
              <c:pt idx="44">
                <c:v>2.8733217083007002E-2</c:v>
              </c:pt>
              <c:pt idx="45">
                <c:v>5.7490180757267348E-2</c:v>
              </c:pt>
              <c:pt idx="46">
                <c:v>8.6294775300705978E-2</c:v>
              </c:pt>
              <c:pt idx="47">
                <c:v>0.11517116244059228</c:v>
              </c:pt>
              <c:pt idx="48">
                <c:v>0.14414392532783379</c:v>
              </c:pt>
              <c:pt idx="49">
                <c:v>0.17323821898051742</c:v>
              </c:pt>
              <c:pt idx="50">
                <c:v>0.2024799296445276</c:v>
              </c:pt>
              <c:pt idx="51">
                <c:v>0.23189584578660233</c:v>
              </c:pt>
              <c:pt idx="52">
                <c:v>0.26151384379327924</c:v>
              </c:pt>
              <c:pt idx="53">
                <c:v>0.29136309191608428</c:v>
              </c:pt>
              <c:pt idx="54">
                <c:v>0.32147427660366407</c:v>
              </c:pt>
              <c:pt idx="55">
                <c:v>0.35187985612847134</c:v>
              </c:pt>
              <c:pt idx="56">
                <c:v>0.38261434739328198</c:v>
              </c:pt>
              <c:pt idx="57">
                <c:v>0.41371465305055949</c:v>
              </c:pt>
              <c:pt idx="58">
                <c:v>0.44522043766537656</c:v>
              </c:pt>
              <c:pt idx="59">
                <c:v>0.47717456370852002</c:v>
              </c:pt>
              <c:pt idx="60">
                <c:v>0.50962360082863856</c:v>
              </c:pt>
              <c:pt idx="61">
                <c:v>0.5426184253250933</c:v>
              </c:pt>
              <c:pt idx="62">
                <c:v>0.57621493131135404</c:v>
              </c:pt>
              <c:pt idx="63">
                <c:v>0.61047488112387571</c:v>
              </c:pt>
              <c:pt idx="64">
                <c:v>0.64546693066658478</c:v>
              </c:pt>
              <c:pt idx="65">
                <c:v>0.68126787641547237</c:v>
              </c:pt>
              <c:pt idx="66">
                <c:v>0.71796418595820355</c:v>
              </c:pt>
              <c:pt idx="67">
                <c:v>0.75565389502414559</c:v>
              </c:pt>
              <c:pt idx="68">
                <c:v>0.7944489837219052</c:v>
              </c:pt>
              <c:pt idx="69">
                <c:v>0.83447838739500924</c:v>
              </c:pt>
              <c:pt idx="70">
                <c:v>0.87589185983508044</c:v>
              </c:pt>
              <c:pt idx="71">
                <c:v>0.91886499936745059</c:v>
              </c:pt>
              <c:pt idx="72">
                <c:v>0.96360588942493208</c:v>
              </c:pt>
              <c:pt idx="73">
                <c:v>1.010364025045198</c:v>
              </c:pt>
              <c:pt idx="74">
                <c:v>1.0594425485673675</c:v>
              </c:pt>
              <c:pt idx="75">
                <c:v>1.1112153984687827</c:v>
              </c:pt>
              <c:pt idx="76">
                <c:v>1.1661519677414784</c:v>
              </c:pt>
              <c:pt idx="77">
                <c:v>1.2248536344905629</c:v>
              </c:pt>
              <c:pt idx="78">
                <c:v>1.2881098230818395</c:v>
              </c:pt>
              <c:pt idx="79">
                <c:v>1.3569877581830108</c:v>
              </c:pt>
              <c:pt idx="80">
                <c:v>1.432983809853807</c:v>
              </c:pt>
              <c:pt idx="81">
                <c:v>1.518295871147783</c:v>
              </c:pt>
              <c:pt idx="82">
                <c:v>1.6163568038199712</c:v>
              </c:pt>
              <c:pt idx="83">
                <c:v>1.7330062615488424</c:v>
              </c:pt>
              <c:pt idx="84">
                <c:v>1.8795317697667029</c:v>
              </c:pt>
              <c:pt idx="85">
                <c:v>2.0830212826087267</c:v>
              </c:pt>
              <c:pt idx="86">
                <c:v>2.448967245853328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A8DB-45D0-A5F0-02AC38EE4C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2908600"/>
        <c:axId val="342907288"/>
      </c:scatterChart>
      <c:valAx>
        <c:axId val="3429086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BUN (mg/dl)BoxCox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42907288"/>
        <c:crosses val="autoZero"/>
        <c:crossBetween val="midCat"/>
      </c:valAx>
      <c:valAx>
        <c:axId val="34290728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Expected Value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42908600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969696"/>
                </a:solidFill>
                <a:prstDash val="solid"/>
              </a:ln>
            </c:spPr>
          </c:marker>
          <c:xVal>
            <c:numLit>
              <c:formatCode>General</c:formatCode>
              <c:ptCount val="8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1</c:v>
              </c:pt>
              <c:pt idx="7">
                <c:v>2</c:v>
              </c:pt>
              <c:pt idx="8">
                <c:v>2</c:v>
              </c:pt>
              <c:pt idx="9">
                <c:v>2</c:v>
              </c:pt>
              <c:pt idx="10">
                <c:v>2</c:v>
              </c:pt>
              <c:pt idx="11">
                <c:v>3</c:v>
              </c:pt>
              <c:pt idx="12">
                <c:v>3</c:v>
              </c:pt>
              <c:pt idx="13">
                <c:v>3</c:v>
              </c:pt>
              <c:pt idx="14">
                <c:v>4</c:v>
              </c:pt>
              <c:pt idx="15">
                <c:v>4</c:v>
              </c:pt>
              <c:pt idx="16">
                <c:v>4</c:v>
              </c:pt>
              <c:pt idx="17">
                <c:v>4</c:v>
              </c:pt>
              <c:pt idx="18">
                <c:v>5</c:v>
              </c:pt>
              <c:pt idx="19">
                <c:v>5</c:v>
              </c:pt>
              <c:pt idx="20">
                <c:v>5</c:v>
              </c:pt>
              <c:pt idx="21">
                <c:v>5</c:v>
              </c:pt>
              <c:pt idx="22">
                <c:v>5</c:v>
              </c:pt>
              <c:pt idx="23">
                <c:v>5</c:v>
              </c:pt>
              <c:pt idx="24">
                <c:v>5</c:v>
              </c:pt>
              <c:pt idx="25">
                <c:v>5</c:v>
              </c:pt>
              <c:pt idx="26">
                <c:v>5</c:v>
              </c:pt>
              <c:pt idx="27">
                <c:v>5</c:v>
              </c:pt>
              <c:pt idx="28">
                <c:v>5</c:v>
              </c:pt>
              <c:pt idx="29">
                <c:v>5</c:v>
              </c:pt>
              <c:pt idx="30">
                <c:v>6</c:v>
              </c:pt>
              <c:pt idx="31">
                <c:v>6</c:v>
              </c:pt>
              <c:pt idx="32">
                <c:v>6</c:v>
              </c:pt>
              <c:pt idx="33">
                <c:v>6</c:v>
              </c:pt>
              <c:pt idx="34">
                <c:v>6</c:v>
              </c:pt>
              <c:pt idx="35">
                <c:v>7</c:v>
              </c:pt>
              <c:pt idx="36">
                <c:v>7</c:v>
              </c:pt>
              <c:pt idx="37">
                <c:v>7</c:v>
              </c:pt>
              <c:pt idx="38">
                <c:v>7</c:v>
              </c:pt>
              <c:pt idx="39">
                <c:v>7</c:v>
              </c:pt>
              <c:pt idx="40">
                <c:v>7</c:v>
              </c:pt>
              <c:pt idx="41">
                <c:v>8</c:v>
              </c:pt>
              <c:pt idx="42">
                <c:v>8</c:v>
              </c:pt>
              <c:pt idx="43">
                <c:v>8</c:v>
              </c:pt>
              <c:pt idx="44">
                <c:v>8</c:v>
              </c:pt>
              <c:pt idx="45">
                <c:v>8</c:v>
              </c:pt>
              <c:pt idx="46">
                <c:v>8</c:v>
              </c:pt>
              <c:pt idx="47">
                <c:v>9</c:v>
              </c:pt>
              <c:pt idx="48">
                <c:v>9</c:v>
              </c:pt>
              <c:pt idx="49">
                <c:v>9</c:v>
              </c:pt>
              <c:pt idx="50">
                <c:v>9</c:v>
              </c:pt>
              <c:pt idx="51">
                <c:v>10</c:v>
              </c:pt>
              <c:pt idx="52">
                <c:v>10</c:v>
              </c:pt>
              <c:pt idx="53">
                <c:v>10</c:v>
              </c:pt>
              <c:pt idx="54">
                <c:v>11</c:v>
              </c:pt>
              <c:pt idx="55">
                <c:v>11</c:v>
              </c:pt>
              <c:pt idx="56">
                <c:v>11</c:v>
              </c:pt>
              <c:pt idx="57">
                <c:v>12</c:v>
              </c:pt>
              <c:pt idx="58">
                <c:v>12</c:v>
              </c:pt>
              <c:pt idx="59">
                <c:v>12</c:v>
              </c:pt>
              <c:pt idx="60">
                <c:v>13</c:v>
              </c:pt>
              <c:pt idx="61">
                <c:v>14</c:v>
              </c:pt>
              <c:pt idx="62">
                <c:v>14</c:v>
              </c:pt>
              <c:pt idx="63">
                <c:v>14</c:v>
              </c:pt>
              <c:pt idx="64">
                <c:v>14</c:v>
              </c:pt>
              <c:pt idx="65">
                <c:v>15</c:v>
              </c:pt>
              <c:pt idx="66">
                <c:v>15</c:v>
              </c:pt>
              <c:pt idx="67">
                <c:v>15</c:v>
              </c:pt>
              <c:pt idx="68">
                <c:v>16</c:v>
              </c:pt>
              <c:pt idx="69">
                <c:v>17</c:v>
              </c:pt>
              <c:pt idx="70">
                <c:v>18</c:v>
              </c:pt>
              <c:pt idx="71">
                <c:v>19</c:v>
              </c:pt>
              <c:pt idx="72">
                <c:v>21</c:v>
              </c:pt>
              <c:pt idx="73">
                <c:v>21</c:v>
              </c:pt>
              <c:pt idx="74">
                <c:v>22</c:v>
              </c:pt>
              <c:pt idx="75">
                <c:v>24</c:v>
              </c:pt>
              <c:pt idx="76">
                <c:v>25</c:v>
              </c:pt>
              <c:pt idx="77">
                <c:v>26</c:v>
              </c:pt>
              <c:pt idx="78">
                <c:v>26</c:v>
              </c:pt>
              <c:pt idx="79">
                <c:v>30</c:v>
              </c:pt>
            </c:numLit>
          </c:xVal>
          <c:yVal>
            <c:numLit>
              <c:formatCode>General</c:formatCode>
              <c:ptCount val="80"/>
              <c:pt idx="0">
                <c:v>-0.22727272727272729</c:v>
              </c:pt>
              <c:pt idx="1">
                <c:v>-0.13636363636363635</c:v>
              </c:pt>
              <c:pt idx="2">
                <c:v>-4.5454545454545456E-2</c:v>
              </c:pt>
              <c:pt idx="3">
                <c:v>4.5454545454545456E-2</c:v>
              </c:pt>
              <c:pt idx="4">
                <c:v>0.13636363636363635</c:v>
              </c:pt>
              <c:pt idx="5">
                <c:v>0.22727272727272729</c:v>
              </c:pt>
              <c:pt idx="6">
                <c:v>0</c:v>
              </c:pt>
              <c:pt idx="7">
                <c:v>-0.13636363636363635</c:v>
              </c:pt>
              <c:pt idx="8">
                <c:v>-4.5454545454545456E-2</c:v>
              </c:pt>
              <c:pt idx="9">
                <c:v>4.5454545454545456E-2</c:v>
              </c:pt>
              <c:pt idx="10">
                <c:v>0.13636363636363635</c:v>
              </c:pt>
              <c:pt idx="11">
                <c:v>-9.0909090909090912E-2</c:v>
              </c:pt>
              <c:pt idx="12">
                <c:v>0</c:v>
              </c:pt>
              <c:pt idx="13">
                <c:v>9.0909090909090912E-2</c:v>
              </c:pt>
              <c:pt idx="14">
                <c:v>-0.13636363636363635</c:v>
              </c:pt>
              <c:pt idx="15">
                <c:v>-4.5454545454545456E-2</c:v>
              </c:pt>
              <c:pt idx="16">
                <c:v>4.5454545454545456E-2</c:v>
              </c:pt>
              <c:pt idx="17">
                <c:v>0.13636363636363635</c:v>
              </c:pt>
              <c:pt idx="18">
                <c:v>-0.5</c:v>
              </c:pt>
              <c:pt idx="19">
                <c:v>-0.40909090909090912</c:v>
              </c:pt>
              <c:pt idx="20">
                <c:v>-0.31818181818181818</c:v>
              </c:pt>
              <c:pt idx="21">
                <c:v>-0.22727272727272729</c:v>
              </c:pt>
              <c:pt idx="22">
                <c:v>-0.13636363636363635</c:v>
              </c:pt>
              <c:pt idx="23">
                <c:v>-4.5454545454545456E-2</c:v>
              </c:pt>
              <c:pt idx="24">
                <c:v>4.5454545454545456E-2</c:v>
              </c:pt>
              <c:pt idx="25">
                <c:v>0.13636363636363635</c:v>
              </c:pt>
              <c:pt idx="26">
                <c:v>0.22727272727272729</c:v>
              </c:pt>
              <c:pt idx="27">
                <c:v>0.31818181818181818</c:v>
              </c:pt>
              <c:pt idx="28">
                <c:v>0.40909090909090912</c:v>
              </c:pt>
              <c:pt idx="29">
                <c:v>0.5</c:v>
              </c:pt>
              <c:pt idx="30">
                <c:v>-0.18181818181818182</c:v>
              </c:pt>
              <c:pt idx="31">
                <c:v>-9.0909090909090912E-2</c:v>
              </c:pt>
              <c:pt idx="32">
                <c:v>0</c:v>
              </c:pt>
              <c:pt idx="33">
                <c:v>9.0909090909090912E-2</c:v>
              </c:pt>
              <c:pt idx="34">
                <c:v>0.18181818181818182</c:v>
              </c:pt>
              <c:pt idx="35">
                <c:v>-0.22727272727272729</c:v>
              </c:pt>
              <c:pt idx="36">
                <c:v>-0.13636363636363635</c:v>
              </c:pt>
              <c:pt idx="37">
                <c:v>-4.5454545454545456E-2</c:v>
              </c:pt>
              <c:pt idx="38">
                <c:v>4.5454545454545456E-2</c:v>
              </c:pt>
              <c:pt idx="39">
                <c:v>0.13636363636363635</c:v>
              </c:pt>
              <c:pt idx="40">
                <c:v>0.22727272727272729</c:v>
              </c:pt>
              <c:pt idx="41">
                <c:v>-0.22727272727272729</c:v>
              </c:pt>
              <c:pt idx="42">
                <c:v>-0.13636363636363635</c:v>
              </c:pt>
              <c:pt idx="43">
                <c:v>-4.5454545454545456E-2</c:v>
              </c:pt>
              <c:pt idx="44">
                <c:v>4.5454545454545456E-2</c:v>
              </c:pt>
              <c:pt idx="45">
                <c:v>0.13636363636363635</c:v>
              </c:pt>
              <c:pt idx="46">
                <c:v>0.22727272727272729</c:v>
              </c:pt>
              <c:pt idx="47">
                <c:v>-0.13636363636363635</c:v>
              </c:pt>
              <c:pt idx="48">
                <c:v>-4.5454545454545456E-2</c:v>
              </c:pt>
              <c:pt idx="49">
                <c:v>4.5454545454545456E-2</c:v>
              </c:pt>
              <c:pt idx="50">
                <c:v>0.13636363636363635</c:v>
              </c:pt>
              <c:pt idx="51">
                <c:v>-9.0909090909090912E-2</c:v>
              </c:pt>
              <c:pt idx="52">
                <c:v>0</c:v>
              </c:pt>
              <c:pt idx="53">
                <c:v>9.0909090909090912E-2</c:v>
              </c:pt>
              <c:pt idx="54">
                <c:v>-9.0909090909090912E-2</c:v>
              </c:pt>
              <c:pt idx="55">
                <c:v>0</c:v>
              </c:pt>
              <c:pt idx="56">
                <c:v>9.0909090909090912E-2</c:v>
              </c:pt>
              <c:pt idx="57">
                <c:v>-9.0909090909090912E-2</c:v>
              </c:pt>
              <c:pt idx="58">
                <c:v>0</c:v>
              </c:pt>
              <c:pt idx="59">
                <c:v>9.0909090909090912E-2</c:v>
              </c:pt>
              <c:pt idx="60">
                <c:v>0</c:v>
              </c:pt>
              <c:pt idx="61">
                <c:v>-0.13636363636363635</c:v>
              </c:pt>
              <c:pt idx="62">
                <c:v>-4.5454545454545456E-2</c:v>
              </c:pt>
              <c:pt idx="63">
                <c:v>4.5454545454545456E-2</c:v>
              </c:pt>
              <c:pt idx="64">
                <c:v>0.13636363636363635</c:v>
              </c:pt>
              <c:pt idx="65">
                <c:v>-9.0909090909090912E-2</c:v>
              </c:pt>
              <c:pt idx="66">
                <c:v>0</c:v>
              </c:pt>
              <c:pt idx="67">
                <c:v>9.0909090909090912E-2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-4.5454545454545456E-2</c:v>
              </c:pt>
              <c:pt idx="73">
                <c:v>4.5454545454545456E-2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-4.5454545454545456E-2</c:v>
              </c:pt>
              <c:pt idx="78">
                <c:v>4.5454545454545456E-2</c:v>
              </c:pt>
              <c:pt idx="79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2-B7F0-4C05-AE72-D2DF62F76FDC}"/>
            </c:ext>
          </c:extLst>
        </c:ser>
        <c:ser>
          <c:idx val="1"/>
          <c:order val="1"/>
          <c:spPr>
            <a:ln w="19050">
              <a:noFill/>
            </a:ln>
          </c:spPr>
          <c:marker>
            <c:symbol val="x"/>
            <c:size val="5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xVal>
            <c:numLit>
              <c:formatCode>General</c:formatCode>
              <c:ptCount val="3"/>
              <c:pt idx="0">
                <c:v>31</c:v>
              </c:pt>
              <c:pt idx="1">
                <c:v>38</c:v>
              </c:pt>
              <c:pt idx="2">
                <c:v>40</c:v>
              </c:pt>
            </c:numLit>
          </c:xVal>
          <c:yVal>
            <c:numLit>
              <c:formatCode>General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B7F0-4C05-AE72-D2DF62F76FDC}"/>
            </c:ext>
          </c:extLst>
        </c:ser>
        <c:ser>
          <c:idx val="2"/>
          <c:order val="2"/>
          <c:spPr>
            <a:ln w="19050">
              <a:noFill/>
            </a:ln>
          </c:spPr>
          <c:marker>
            <c:symbol val="star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xVal>
            <c:numLit>
              <c:formatCode>General</c:formatCode>
              <c:ptCount val="4"/>
              <c:pt idx="0">
                <c:v>65</c:v>
              </c:pt>
              <c:pt idx="1">
                <c:v>76</c:v>
              </c:pt>
              <c:pt idx="2">
                <c:v>92</c:v>
              </c:pt>
              <c:pt idx="3">
                <c:v>215</c:v>
              </c:pt>
            </c:numLit>
          </c:xVal>
          <c:yVal>
            <c:numLit>
              <c:formatCode>General</c:formatCode>
              <c:ptCount val="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B7F0-4C05-AE72-D2DF62F76FDC}"/>
            </c:ext>
          </c:extLst>
        </c:ser>
        <c:ser>
          <c:idx val="3"/>
          <c:order val="3"/>
          <c:spPr>
            <a:ln w="25400">
              <a:solidFill>
                <a:srgbClr val="000000"/>
              </a:solidFill>
              <a:prstDash val="solid"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5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B7F0-4C05-AE72-D2DF62F76FDC}"/>
            </c:ext>
          </c:extLst>
        </c:ser>
        <c:ser>
          <c:idx val="4"/>
          <c:order val="4"/>
          <c:spPr>
            <a:ln w="25400">
              <a:solidFill>
                <a:srgbClr val="000000"/>
              </a:solidFill>
              <a:prstDash val="solid"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15</c:v>
              </c:pt>
              <c:pt idx="1">
                <c:v>30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6-B7F0-4C05-AE72-D2DF62F76FDC}"/>
            </c:ext>
          </c:extLst>
        </c:ser>
        <c:ser>
          <c:idx val="5"/>
          <c:order val="5"/>
          <c:spPr>
            <a:ln w="25400">
              <a:solidFill>
                <a:srgbClr val="000000"/>
              </a:solidFill>
              <a:prstDash val="solid"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8</c:v>
              </c:pt>
              <c:pt idx="1">
                <c:v>8</c:v>
              </c:pt>
            </c:numLit>
          </c:xVal>
          <c:yVal>
            <c:numLit>
              <c:formatCode>General</c:formatCode>
              <c:ptCount val="2"/>
              <c:pt idx="0">
                <c:v>-0.5</c:v>
              </c:pt>
              <c:pt idx="1">
                <c:v>0.5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7-B7F0-4C05-AE72-D2DF62F76FDC}"/>
            </c:ext>
          </c:extLst>
        </c:ser>
        <c:ser>
          <c:idx val="6"/>
          <c:order val="6"/>
          <c:tx>
            <c:v>Box</c:v>
          </c:tx>
          <c:spPr>
            <a:ln w="25400">
              <a:solidFill>
                <a:srgbClr val="000000"/>
              </a:solidFill>
              <a:prstDash val="solid"/>
            </a:ln>
            <a:effectLst/>
          </c:spPr>
          <c:marker>
            <c:symbol val="none"/>
          </c:marker>
          <c:xVal>
            <c:numLit>
              <c:formatCode>General</c:formatCode>
              <c:ptCount val="11"/>
              <c:pt idx="0">
                <c:v>5</c:v>
              </c:pt>
              <c:pt idx="1">
                <c:v>7</c:v>
              </c:pt>
              <c:pt idx="2">
                <c:v>8</c:v>
              </c:pt>
              <c:pt idx="3">
                <c:v>9</c:v>
              </c:pt>
              <c:pt idx="4">
                <c:v>15</c:v>
              </c:pt>
              <c:pt idx="5">
                <c:v>15</c:v>
              </c:pt>
              <c:pt idx="6">
                <c:v>9</c:v>
              </c:pt>
              <c:pt idx="7">
                <c:v>8</c:v>
              </c:pt>
              <c:pt idx="8">
                <c:v>7</c:v>
              </c:pt>
              <c:pt idx="9">
                <c:v>5</c:v>
              </c:pt>
              <c:pt idx="10">
                <c:v>5</c:v>
              </c:pt>
            </c:numLit>
          </c:xVal>
          <c:yVal>
            <c:numLit>
              <c:formatCode>General</c:formatCode>
              <c:ptCount val="11"/>
              <c:pt idx="0">
                <c:v>1</c:v>
              </c:pt>
              <c:pt idx="1">
                <c:v>1</c:v>
              </c:pt>
              <c:pt idx="2">
                <c:v>0.5</c:v>
              </c:pt>
              <c:pt idx="3">
                <c:v>1</c:v>
              </c:pt>
              <c:pt idx="4">
                <c:v>1</c:v>
              </c:pt>
              <c:pt idx="5">
                <c:v>-1</c:v>
              </c:pt>
              <c:pt idx="6">
                <c:v>-1</c:v>
              </c:pt>
              <c:pt idx="7">
                <c:v>-0.5</c:v>
              </c:pt>
              <c:pt idx="8">
                <c:v>-1</c:v>
              </c:pt>
              <c:pt idx="9">
                <c:v>-1</c:v>
              </c:pt>
              <c:pt idx="10">
                <c:v>1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8-B7F0-4C05-AE72-D2DF62F76F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1452720"/>
        <c:axId val="711452392"/>
      </c:scatterChart>
      <c:valAx>
        <c:axId val="7114527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AST (U/L)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11452392"/>
        <c:crossesAt val="-2.5"/>
        <c:crossBetween val="midCat"/>
      </c:valAx>
      <c:valAx>
        <c:axId val="7114523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one"/>
        <c:spPr>
          <a:ln w="25400">
            <a:noFill/>
          </a:ln>
        </c:spPr>
        <c:crossAx val="711452720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QQ-Plot of Total CO2 (mEq/L)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>
              <a:noFill/>
            </a:ln>
            <a:effectLst/>
          </c:spPr>
          <c:marker>
            <c:symbol val="circle"/>
            <c:size val="3"/>
            <c:spPr>
              <a:noFill/>
              <a:ln>
                <a:solidFill>
                  <a:srgbClr val="808080"/>
                </a:solidFill>
                <a:prstDash val="solid"/>
              </a:ln>
            </c:spPr>
          </c:marker>
          <c:trendline>
            <c:spPr>
              <a:ln w="12700">
                <a:solidFill>
                  <a:srgbClr val="FF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Lit>
              <c:formatCode>General</c:formatCode>
              <c:ptCount val="87"/>
              <c:pt idx="0">
                <c:v>4.5</c:v>
              </c:pt>
              <c:pt idx="1">
                <c:v>4.5999999999999996</c:v>
              </c:pt>
              <c:pt idx="2">
                <c:v>5.3</c:v>
              </c:pt>
              <c:pt idx="3">
                <c:v>5.3</c:v>
              </c:pt>
              <c:pt idx="4">
                <c:v>5.4</c:v>
              </c:pt>
              <c:pt idx="5">
                <c:v>5.4</c:v>
              </c:pt>
              <c:pt idx="6">
                <c:v>5.4</c:v>
              </c:pt>
              <c:pt idx="7">
                <c:v>5.5</c:v>
              </c:pt>
              <c:pt idx="8">
                <c:v>5.5</c:v>
              </c:pt>
              <c:pt idx="9">
                <c:v>5.5</c:v>
              </c:pt>
              <c:pt idx="10">
                <c:v>5.6</c:v>
              </c:pt>
              <c:pt idx="11">
                <c:v>5.6</c:v>
              </c:pt>
              <c:pt idx="12">
                <c:v>5.6</c:v>
              </c:pt>
              <c:pt idx="13">
                <c:v>5.7</c:v>
              </c:pt>
              <c:pt idx="14">
                <c:v>5.7</c:v>
              </c:pt>
              <c:pt idx="15">
                <c:v>5.7</c:v>
              </c:pt>
              <c:pt idx="16">
                <c:v>5.7</c:v>
              </c:pt>
              <c:pt idx="17">
                <c:v>5.8</c:v>
              </c:pt>
              <c:pt idx="18">
                <c:v>5.8</c:v>
              </c:pt>
              <c:pt idx="19">
                <c:v>5.8</c:v>
              </c:pt>
              <c:pt idx="20">
                <c:v>5.8</c:v>
              </c:pt>
              <c:pt idx="21">
                <c:v>5.8</c:v>
              </c:pt>
              <c:pt idx="22">
                <c:v>5.9</c:v>
              </c:pt>
              <c:pt idx="23">
                <c:v>5.9</c:v>
              </c:pt>
              <c:pt idx="24">
                <c:v>6</c:v>
              </c:pt>
              <c:pt idx="25">
                <c:v>6.1</c:v>
              </c:pt>
              <c:pt idx="26">
                <c:v>6.1</c:v>
              </c:pt>
              <c:pt idx="27">
                <c:v>6.1</c:v>
              </c:pt>
              <c:pt idx="28">
                <c:v>6.1</c:v>
              </c:pt>
              <c:pt idx="29">
                <c:v>6.1</c:v>
              </c:pt>
              <c:pt idx="30">
                <c:v>6.2</c:v>
              </c:pt>
              <c:pt idx="31">
                <c:v>6.2</c:v>
              </c:pt>
              <c:pt idx="32">
                <c:v>6.2</c:v>
              </c:pt>
              <c:pt idx="33">
                <c:v>6.2</c:v>
              </c:pt>
              <c:pt idx="34">
                <c:v>6.3</c:v>
              </c:pt>
              <c:pt idx="35">
                <c:v>6.3</c:v>
              </c:pt>
              <c:pt idx="36">
                <c:v>6.3</c:v>
              </c:pt>
              <c:pt idx="37">
                <c:v>6.3</c:v>
              </c:pt>
              <c:pt idx="38">
                <c:v>6.3</c:v>
              </c:pt>
              <c:pt idx="39">
                <c:v>6.4</c:v>
              </c:pt>
              <c:pt idx="40">
                <c:v>6.4</c:v>
              </c:pt>
              <c:pt idx="41">
                <c:v>6.5</c:v>
              </c:pt>
              <c:pt idx="42">
                <c:v>6.5</c:v>
              </c:pt>
              <c:pt idx="43">
                <c:v>6.5</c:v>
              </c:pt>
              <c:pt idx="44">
                <c:v>6.5</c:v>
              </c:pt>
              <c:pt idx="45">
                <c:v>6.5</c:v>
              </c:pt>
              <c:pt idx="46">
                <c:v>6.5</c:v>
              </c:pt>
              <c:pt idx="47">
                <c:v>6.5</c:v>
              </c:pt>
              <c:pt idx="48">
                <c:v>6.6</c:v>
              </c:pt>
              <c:pt idx="49">
                <c:v>6.6</c:v>
              </c:pt>
              <c:pt idx="50">
                <c:v>6.6</c:v>
              </c:pt>
              <c:pt idx="51">
                <c:v>6.6</c:v>
              </c:pt>
              <c:pt idx="52">
                <c:v>6.7</c:v>
              </c:pt>
              <c:pt idx="53">
                <c:v>6.7</c:v>
              </c:pt>
              <c:pt idx="54">
                <c:v>6.7</c:v>
              </c:pt>
              <c:pt idx="55">
                <c:v>6.7</c:v>
              </c:pt>
              <c:pt idx="56">
                <c:v>6.8</c:v>
              </c:pt>
              <c:pt idx="57">
                <c:v>6.9</c:v>
              </c:pt>
              <c:pt idx="58">
                <c:v>6.9</c:v>
              </c:pt>
              <c:pt idx="59">
                <c:v>6.9</c:v>
              </c:pt>
              <c:pt idx="60">
                <c:v>6.9</c:v>
              </c:pt>
              <c:pt idx="61">
                <c:v>7</c:v>
              </c:pt>
              <c:pt idx="62">
                <c:v>7.1</c:v>
              </c:pt>
              <c:pt idx="63">
                <c:v>7.1</c:v>
              </c:pt>
              <c:pt idx="64">
                <c:v>7.1</c:v>
              </c:pt>
              <c:pt idx="65">
                <c:v>7.2</c:v>
              </c:pt>
              <c:pt idx="66">
                <c:v>7.3</c:v>
              </c:pt>
              <c:pt idx="67">
                <c:v>7.4</c:v>
              </c:pt>
              <c:pt idx="68">
                <c:v>7.4</c:v>
              </c:pt>
              <c:pt idx="69">
                <c:v>7.4</c:v>
              </c:pt>
              <c:pt idx="70">
                <c:v>7.4</c:v>
              </c:pt>
              <c:pt idx="71">
                <c:v>7.5</c:v>
              </c:pt>
              <c:pt idx="72">
                <c:v>7.5</c:v>
              </c:pt>
              <c:pt idx="73">
                <c:v>7.6</c:v>
              </c:pt>
              <c:pt idx="74">
                <c:v>7.7</c:v>
              </c:pt>
              <c:pt idx="75">
                <c:v>7.7</c:v>
              </c:pt>
              <c:pt idx="76">
                <c:v>7.9</c:v>
              </c:pt>
              <c:pt idx="77">
                <c:v>8.1</c:v>
              </c:pt>
              <c:pt idx="78">
                <c:v>8.1999999999999993</c:v>
              </c:pt>
              <c:pt idx="79">
                <c:v>8.3000000000000007</c:v>
              </c:pt>
              <c:pt idx="80">
                <c:v>8.4</c:v>
              </c:pt>
              <c:pt idx="81">
                <c:v>8.6</c:v>
              </c:pt>
              <c:pt idx="82">
                <c:v>8.6</c:v>
              </c:pt>
              <c:pt idx="83">
                <c:v>8.6999999999999993</c:v>
              </c:pt>
              <c:pt idx="84">
                <c:v>8.6999999999999993</c:v>
              </c:pt>
              <c:pt idx="85">
                <c:v>8.6999999999999993</c:v>
              </c:pt>
              <c:pt idx="86">
                <c:v>9.8000000000000007</c:v>
              </c:pt>
            </c:numLit>
          </c:xVal>
          <c:yVal>
            <c:numLit>
              <c:formatCode>General</c:formatCode>
              <c:ptCount val="87"/>
              <c:pt idx="0">
                <c:v>-2.4489672458533276</c:v>
              </c:pt>
              <c:pt idx="1">
                <c:v>-2.0830212826087258</c:v>
              </c:pt>
              <c:pt idx="2">
                <c:v>-1.8795317697667033</c:v>
              </c:pt>
              <c:pt idx="3">
                <c:v>-1.7330062615488429</c:v>
              </c:pt>
              <c:pt idx="4">
                <c:v>-1.6163568038199712</c:v>
              </c:pt>
              <c:pt idx="5">
                <c:v>-1.5182958711477827</c:v>
              </c:pt>
              <c:pt idx="6">
                <c:v>-1.432983809853809</c:v>
              </c:pt>
              <c:pt idx="7">
                <c:v>-1.3569877581830123</c:v>
              </c:pt>
              <c:pt idx="8">
                <c:v>-1.2881098230818395</c:v>
              </c:pt>
              <c:pt idx="9">
                <c:v>-1.2248536344905629</c:v>
              </c:pt>
              <c:pt idx="10">
                <c:v>-1.1661519677414784</c:v>
              </c:pt>
              <c:pt idx="11">
                <c:v>-1.111215398468782</c:v>
              </c:pt>
              <c:pt idx="12">
                <c:v>-1.0594425485673677</c:v>
              </c:pt>
              <c:pt idx="13">
                <c:v>-1.010364025045198</c:v>
              </c:pt>
              <c:pt idx="14">
                <c:v>-0.96360588942493208</c:v>
              </c:pt>
              <c:pt idx="15">
                <c:v>-0.91886499936745059</c:v>
              </c:pt>
              <c:pt idx="16">
                <c:v>-0.87589185983508089</c:v>
              </c:pt>
              <c:pt idx="17">
                <c:v>-0.83447838739500924</c:v>
              </c:pt>
              <c:pt idx="18">
                <c:v>-0.7944489837219052</c:v>
              </c:pt>
              <c:pt idx="19">
                <c:v>-0.75565389502414559</c:v>
              </c:pt>
              <c:pt idx="20">
                <c:v>-0.71796418595820355</c:v>
              </c:pt>
              <c:pt idx="21">
                <c:v>-0.68126787641547226</c:v>
              </c:pt>
              <c:pt idx="22">
                <c:v>-0.64546693066658523</c:v>
              </c:pt>
              <c:pt idx="23">
                <c:v>-0.61047488112387571</c:v>
              </c:pt>
              <c:pt idx="24">
                <c:v>-0.57621493131135404</c:v>
              </c:pt>
              <c:pt idx="25">
                <c:v>-0.54261842532509308</c:v>
              </c:pt>
              <c:pt idx="26">
                <c:v>-0.50962360082863845</c:v>
              </c:pt>
              <c:pt idx="27">
                <c:v>-0.47717456370852018</c:v>
              </c:pt>
              <c:pt idx="28">
                <c:v>-0.44522043766537656</c:v>
              </c:pt>
              <c:pt idx="29">
                <c:v>-0.41371465305055949</c:v>
              </c:pt>
              <c:pt idx="30">
                <c:v>-0.38261434739328182</c:v>
              </c:pt>
              <c:pt idx="31">
                <c:v>-0.3518798561284715</c:v>
              </c:pt>
              <c:pt idx="32">
                <c:v>-0.32147427660366423</c:v>
              </c:pt>
              <c:pt idx="33">
                <c:v>-0.29136309191608428</c:v>
              </c:pt>
              <c:pt idx="34">
                <c:v>-0.26151384379327924</c:v>
              </c:pt>
              <c:pt idx="35">
                <c:v>-0.23189584578660219</c:v>
              </c:pt>
              <c:pt idx="36">
                <c:v>-0.2024799296445278</c:v>
              </c:pt>
              <c:pt idx="37">
                <c:v>-0.17323821898051742</c:v>
              </c:pt>
              <c:pt idx="38">
                <c:v>-0.14414392532783379</c:v>
              </c:pt>
              <c:pt idx="39">
                <c:v>-0.11517116244059228</c:v>
              </c:pt>
              <c:pt idx="40">
                <c:v>-8.6294775300705839E-2</c:v>
              </c:pt>
              <c:pt idx="41">
                <c:v>-5.7490180757267487E-2</c:v>
              </c:pt>
              <c:pt idx="42">
                <c:v>-2.8733217083007002E-2</c:v>
              </c:pt>
              <c:pt idx="43">
                <c:v>0</c:v>
              </c:pt>
              <c:pt idx="44">
                <c:v>2.8733217083007002E-2</c:v>
              </c:pt>
              <c:pt idx="45">
                <c:v>5.7490180757267348E-2</c:v>
              </c:pt>
              <c:pt idx="46">
                <c:v>8.6294775300705978E-2</c:v>
              </c:pt>
              <c:pt idx="47">
                <c:v>0.11517116244059228</c:v>
              </c:pt>
              <c:pt idx="48">
                <c:v>0.14414392532783379</c:v>
              </c:pt>
              <c:pt idx="49">
                <c:v>0.17323821898051742</c:v>
              </c:pt>
              <c:pt idx="50">
                <c:v>0.2024799296445276</c:v>
              </c:pt>
              <c:pt idx="51">
                <c:v>0.23189584578660233</c:v>
              </c:pt>
              <c:pt idx="52">
                <c:v>0.26151384379327924</c:v>
              </c:pt>
              <c:pt idx="53">
                <c:v>0.29136309191608428</c:v>
              </c:pt>
              <c:pt idx="54">
                <c:v>0.32147427660366407</c:v>
              </c:pt>
              <c:pt idx="55">
                <c:v>0.35187985612847134</c:v>
              </c:pt>
              <c:pt idx="56">
                <c:v>0.38261434739328198</c:v>
              </c:pt>
              <c:pt idx="57">
                <c:v>0.41371465305055949</c:v>
              </c:pt>
              <c:pt idx="58">
                <c:v>0.44522043766537656</c:v>
              </c:pt>
              <c:pt idx="59">
                <c:v>0.47717456370852002</c:v>
              </c:pt>
              <c:pt idx="60">
                <c:v>0.50962360082863856</c:v>
              </c:pt>
              <c:pt idx="61">
                <c:v>0.5426184253250933</c:v>
              </c:pt>
              <c:pt idx="62">
                <c:v>0.57621493131135404</c:v>
              </c:pt>
              <c:pt idx="63">
                <c:v>0.61047488112387571</c:v>
              </c:pt>
              <c:pt idx="64">
                <c:v>0.64546693066658478</c:v>
              </c:pt>
              <c:pt idx="65">
                <c:v>0.68126787641547237</c:v>
              </c:pt>
              <c:pt idx="66">
                <c:v>0.71796418595820355</c:v>
              </c:pt>
              <c:pt idx="67">
                <c:v>0.75565389502414559</c:v>
              </c:pt>
              <c:pt idx="68">
                <c:v>0.7944489837219052</c:v>
              </c:pt>
              <c:pt idx="69">
                <c:v>0.83447838739500924</c:v>
              </c:pt>
              <c:pt idx="70">
                <c:v>0.87589185983508044</c:v>
              </c:pt>
              <c:pt idx="71">
                <c:v>0.91886499936745059</c:v>
              </c:pt>
              <c:pt idx="72">
                <c:v>0.96360588942493208</c:v>
              </c:pt>
              <c:pt idx="73">
                <c:v>1.010364025045198</c:v>
              </c:pt>
              <c:pt idx="74">
                <c:v>1.0594425485673675</c:v>
              </c:pt>
              <c:pt idx="75">
                <c:v>1.1112153984687827</c:v>
              </c:pt>
              <c:pt idx="76">
                <c:v>1.1661519677414784</c:v>
              </c:pt>
              <c:pt idx="77">
                <c:v>1.2248536344905629</c:v>
              </c:pt>
              <c:pt idx="78">
                <c:v>1.2881098230818395</c:v>
              </c:pt>
              <c:pt idx="79">
                <c:v>1.3569877581830108</c:v>
              </c:pt>
              <c:pt idx="80">
                <c:v>1.432983809853807</c:v>
              </c:pt>
              <c:pt idx="81">
                <c:v>1.518295871147783</c:v>
              </c:pt>
              <c:pt idx="82">
                <c:v>1.6163568038199712</c:v>
              </c:pt>
              <c:pt idx="83">
                <c:v>1.7330062615488424</c:v>
              </c:pt>
              <c:pt idx="84">
                <c:v>1.8795317697667029</c:v>
              </c:pt>
              <c:pt idx="85">
                <c:v>2.0830212826087267</c:v>
              </c:pt>
              <c:pt idx="86">
                <c:v>2.448967245853328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060E-4439-884B-9C095629B9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1262504"/>
        <c:axId val="581256600"/>
      </c:scatterChart>
      <c:valAx>
        <c:axId val="5812625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Total CO2 (mEq/L)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81256600"/>
        <c:crosses val="autoZero"/>
        <c:crossBetween val="midCat"/>
      </c:valAx>
      <c:valAx>
        <c:axId val="58125660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Expected Value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81262504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 w="25400">
      <a:noFill/>
    </a:ln>
  </c:spPr>
  <c:printSettings>
    <c:headerFooter/>
    <c:pageMargins b="0.75" l="0.7" r="0.7" t="0.75" header="0.3" footer="0.3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Distribution of AST (U/L)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2.8645833333333332E-2"/>
          <c:y val="5.2380952380952382E-2"/>
          <c:w val="0.75"/>
          <c:h val="0.89523809523809528"/>
        </c:manualLayout>
      </c:layout>
      <c:scatterChart>
        <c:scatterStyle val="lineMarker"/>
        <c:varyColors val="0"/>
        <c:ser>
          <c:idx val="0"/>
          <c:order val="0"/>
          <c:tx>
            <c:v>Observed distribution</c:v>
          </c:tx>
          <c:spPr>
            <a:ln w="25400" cap="rnd" cmpd="sng" algn="ctr">
              <a:solidFill>
                <a:srgbClr val="000099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Lit>
              <c:formatCode>General</c:formatCode>
              <c:ptCount val="160"/>
              <c:pt idx="0">
                <c:v>0</c:v>
              </c:pt>
              <c:pt idx="1">
                <c:v>0</c:v>
              </c:pt>
              <c:pt idx="2">
                <c:v>4.0566037735849054</c:v>
              </c:pt>
              <c:pt idx="3">
                <c:v>4.0566037735849054</c:v>
              </c:pt>
              <c:pt idx="4">
                <c:v>4.0566037735849054</c:v>
              </c:pt>
              <c:pt idx="5">
                <c:v>8.1132075471698109</c:v>
              </c:pt>
              <c:pt idx="6">
                <c:v>8.1132075471698109</c:v>
              </c:pt>
              <c:pt idx="7">
                <c:v>8.1132075471698109</c:v>
              </c:pt>
              <c:pt idx="8">
                <c:v>12.169811320754716</c:v>
              </c:pt>
              <c:pt idx="9">
                <c:v>12.169811320754716</c:v>
              </c:pt>
              <c:pt idx="10">
                <c:v>12.169811320754716</c:v>
              </c:pt>
              <c:pt idx="11">
                <c:v>16.226415094339622</c:v>
              </c:pt>
              <c:pt idx="12">
                <c:v>16.226415094339622</c:v>
              </c:pt>
              <c:pt idx="13">
                <c:v>16.226415094339622</c:v>
              </c:pt>
              <c:pt idx="14">
                <c:v>20.283018867924525</c:v>
              </c:pt>
              <c:pt idx="15">
                <c:v>20.283018867924525</c:v>
              </c:pt>
              <c:pt idx="16">
                <c:v>20.283018867924525</c:v>
              </c:pt>
              <c:pt idx="17">
                <c:v>24.339622641509433</c:v>
              </c:pt>
              <c:pt idx="18">
                <c:v>24.339622641509433</c:v>
              </c:pt>
              <c:pt idx="19">
                <c:v>24.339622641509433</c:v>
              </c:pt>
              <c:pt idx="20">
                <c:v>28.39622641509434</c:v>
              </c:pt>
              <c:pt idx="21">
                <c:v>28.39622641509434</c:v>
              </c:pt>
              <c:pt idx="22">
                <c:v>28.39622641509434</c:v>
              </c:pt>
              <c:pt idx="23">
                <c:v>32.452830188679243</c:v>
              </c:pt>
              <c:pt idx="24">
                <c:v>32.452830188679243</c:v>
              </c:pt>
              <c:pt idx="25">
                <c:v>32.452830188679243</c:v>
              </c:pt>
              <c:pt idx="26">
                <c:v>36.509433962264147</c:v>
              </c:pt>
              <c:pt idx="27">
                <c:v>36.509433962264147</c:v>
              </c:pt>
              <c:pt idx="28">
                <c:v>36.509433962264147</c:v>
              </c:pt>
              <c:pt idx="29">
                <c:v>40.566037735849051</c:v>
              </c:pt>
              <c:pt idx="30">
                <c:v>40.566037735849051</c:v>
              </c:pt>
              <c:pt idx="31">
                <c:v>40.566037735849051</c:v>
              </c:pt>
              <c:pt idx="32">
                <c:v>44.622641509433961</c:v>
              </c:pt>
              <c:pt idx="33">
                <c:v>44.622641509433961</c:v>
              </c:pt>
              <c:pt idx="34">
                <c:v>44.622641509433961</c:v>
              </c:pt>
              <c:pt idx="35">
                <c:v>48.679245283018865</c:v>
              </c:pt>
              <c:pt idx="36">
                <c:v>48.679245283018865</c:v>
              </c:pt>
              <c:pt idx="37">
                <c:v>48.679245283018865</c:v>
              </c:pt>
              <c:pt idx="38">
                <c:v>52.735849056603769</c:v>
              </c:pt>
              <c:pt idx="39">
                <c:v>52.735849056603769</c:v>
              </c:pt>
              <c:pt idx="40">
                <c:v>52.735849056603769</c:v>
              </c:pt>
              <c:pt idx="41">
                <c:v>56.79245283018868</c:v>
              </c:pt>
              <c:pt idx="42">
                <c:v>56.79245283018868</c:v>
              </c:pt>
              <c:pt idx="43">
                <c:v>56.79245283018868</c:v>
              </c:pt>
              <c:pt idx="44">
                <c:v>60.849056603773583</c:v>
              </c:pt>
              <c:pt idx="45">
                <c:v>60.849056603773583</c:v>
              </c:pt>
              <c:pt idx="46">
                <c:v>60.849056603773583</c:v>
              </c:pt>
              <c:pt idx="47">
                <c:v>64.905660377358487</c:v>
              </c:pt>
              <c:pt idx="48">
                <c:v>64.905660377358487</c:v>
              </c:pt>
              <c:pt idx="49">
                <c:v>64.905660377358487</c:v>
              </c:pt>
              <c:pt idx="50">
                <c:v>68.962264150943398</c:v>
              </c:pt>
              <c:pt idx="51">
                <c:v>68.962264150943398</c:v>
              </c:pt>
              <c:pt idx="52">
                <c:v>68.962264150943398</c:v>
              </c:pt>
              <c:pt idx="53">
                <c:v>73.018867924528294</c:v>
              </c:pt>
              <c:pt idx="54">
                <c:v>73.018867924528294</c:v>
              </c:pt>
              <c:pt idx="55">
                <c:v>73.018867924528294</c:v>
              </c:pt>
              <c:pt idx="56">
                <c:v>77.075471698113205</c:v>
              </c:pt>
              <c:pt idx="57">
                <c:v>77.075471698113205</c:v>
              </c:pt>
              <c:pt idx="58">
                <c:v>77.075471698113205</c:v>
              </c:pt>
              <c:pt idx="59">
                <c:v>81.132075471698101</c:v>
              </c:pt>
              <c:pt idx="60">
                <c:v>81.132075471698101</c:v>
              </c:pt>
              <c:pt idx="61">
                <c:v>81.132075471698101</c:v>
              </c:pt>
              <c:pt idx="62">
                <c:v>85.188679245283012</c:v>
              </c:pt>
              <c:pt idx="63">
                <c:v>85.188679245283012</c:v>
              </c:pt>
              <c:pt idx="64">
                <c:v>85.188679245283012</c:v>
              </c:pt>
              <c:pt idx="65">
                <c:v>89.245283018867923</c:v>
              </c:pt>
              <c:pt idx="66">
                <c:v>89.245283018867923</c:v>
              </c:pt>
              <c:pt idx="67">
                <c:v>89.245283018867923</c:v>
              </c:pt>
              <c:pt idx="68">
                <c:v>93.301886792452819</c:v>
              </c:pt>
              <c:pt idx="69">
                <c:v>93.301886792452819</c:v>
              </c:pt>
              <c:pt idx="70">
                <c:v>93.301886792452819</c:v>
              </c:pt>
              <c:pt idx="71">
                <c:v>97.35849056603773</c:v>
              </c:pt>
              <c:pt idx="72">
                <c:v>97.35849056603773</c:v>
              </c:pt>
              <c:pt idx="73">
                <c:v>97.35849056603773</c:v>
              </c:pt>
              <c:pt idx="74">
                <c:v>101.41509433962264</c:v>
              </c:pt>
              <c:pt idx="75">
                <c:v>101.41509433962264</c:v>
              </c:pt>
              <c:pt idx="76">
                <c:v>101.41509433962264</c:v>
              </c:pt>
              <c:pt idx="77">
                <c:v>105.47169811320754</c:v>
              </c:pt>
              <c:pt idx="78">
                <c:v>105.47169811320754</c:v>
              </c:pt>
              <c:pt idx="79">
                <c:v>105.47169811320754</c:v>
              </c:pt>
              <c:pt idx="80">
                <c:v>109.52830188679245</c:v>
              </c:pt>
              <c:pt idx="81">
                <c:v>109.52830188679245</c:v>
              </c:pt>
              <c:pt idx="82">
                <c:v>109.52830188679245</c:v>
              </c:pt>
              <c:pt idx="83">
                <c:v>113.58490566037736</c:v>
              </c:pt>
              <c:pt idx="84">
                <c:v>113.58490566037736</c:v>
              </c:pt>
              <c:pt idx="85">
                <c:v>113.58490566037736</c:v>
              </c:pt>
              <c:pt idx="86">
                <c:v>117.64150943396226</c:v>
              </c:pt>
              <c:pt idx="87">
                <c:v>117.64150943396226</c:v>
              </c:pt>
              <c:pt idx="88">
                <c:v>117.64150943396226</c:v>
              </c:pt>
              <c:pt idx="89">
                <c:v>121.69811320754717</c:v>
              </c:pt>
              <c:pt idx="90">
                <c:v>121.69811320754717</c:v>
              </c:pt>
              <c:pt idx="91">
                <c:v>121.69811320754717</c:v>
              </c:pt>
              <c:pt idx="92">
                <c:v>125.75471698113206</c:v>
              </c:pt>
              <c:pt idx="93">
                <c:v>125.75471698113206</c:v>
              </c:pt>
              <c:pt idx="94">
                <c:v>125.75471698113206</c:v>
              </c:pt>
              <c:pt idx="95">
                <c:v>129.81132075471697</c:v>
              </c:pt>
              <c:pt idx="96">
                <c:v>129.81132075471697</c:v>
              </c:pt>
              <c:pt idx="97">
                <c:v>129.81132075471697</c:v>
              </c:pt>
              <c:pt idx="98">
                <c:v>133.86792452830187</c:v>
              </c:pt>
              <c:pt idx="99">
                <c:v>133.86792452830187</c:v>
              </c:pt>
              <c:pt idx="100">
                <c:v>133.86792452830187</c:v>
              </c:pt>
              <c:pt idx="101">
                <c:v>137.9245283018868</c:v>
              </c:pt>
              <c:pt idx="102">
                <c:v>137.9245283018868</c:v>
              </c:pt>
              <c:pt idx="103">
                <c:v>137.9245283018868</c:v>
              </c:pt>
              <c:pt idx="104">
                <c:v>141.98113207547169</c:v>
              </c:pt>
              <c:pt idx="105">
                <c:v>141.98113207547169</c:v>
              </c:pt>
              <c:pt idx="106">
                <c:v>141.98113207547169</c:v>
              </c:pt>
              <c:pt idx="107">
                <c:v>146.03773584905659</c:v>
              </c:pt>
              <c:pt idx="108">
                <c:v>146.03773584905659</c:v>
              </c:pt>
              <c:pt idx="109">
                <c:v>146.03773584905659</c:v>
              </c:pt>
              <c:pt idx="110">
                <c:v>150.09433962264151</c:v>
              </c:pt>
              <c:pt idx="111">
                <c:v>150.09433962264151</c:v>
              </c:pt>
              <c:pt idx="112">
                <c:v>150.09433962264151</c:v>
              </c:pt>
              <c:pt idx="113">
                <c:v>154.15094339622641</c:v>
              </c:pt>
              <c:pt idx="114">
                <c:v>154.15094339622641</c:v>
              </c:pt>
              <c:pt idx="115">
                <c:v>154.15094339622641</c:v>
              </c:pt>
              <c:pt idx="116">
                <c:v>158.20754716981131</c:v>
              </c:pt>
              <c:pt idx="117">
                <c:v>158.20754716981131</c:v>
              </c:pt>
              <c:pt idx="118">
                <c:v>158.20754716981131</c:v>
              </c:pt>
              <c:pt idx="119">
                <c:v>162.2641509433962</c:v>
              </c:pt>
              <c:pt idx="120">
                <c:v>162.2641509433962</c:v>
              </c:pt>
              <c:pt idx="121">
                <c:v>162.2641509433962</c:v>
              </c:pt>
              <c:pt idx="122">
                <c:v>166.32075471698113</c:v>
              </c:pt>
              <c:pt idx="123">
                <c:v>166.32075471698113</c:v>
              </c:pt>
              <c:pt idx="124">
                <c:v>166.32075471698113</c:v>
              </c:pt>
              <c:pt idx="125">
                <c:v>170.37735849056602</c:v>
              </c:pt>
              <c:pt idx="126">
                <c:v>170.37735849056602</c:v>
              </c:pt>
              <c:pt idx="127">
                <c:v>170.37735849056602</c:v>
              </c:pt>
              <c:pt idx="128">
                <c:v>174.43396226415092</c:v>
              </c:pt>
              <c:pt idx="129">
                <c:v>174.43396226415092</c:v>
              </c:pt>
              <c:pt idx="130">
                <c:v>174.43396226415092</c:v>
              </c:pt>
              <c:pt idx="131">
                <c:v>178.49056603773585</c:v>
              </c:pt>
              <c:pt idx="132">
                <c:v>178.49056603773585</c:v>
              </c:pt>
              <c:pt idx="133">
                <c:v>178.49056603773585</c:v>
              </c:pt>
              <c:pt idx="134">
                <c:v>182.54716981132074</c:v>
              </c:pt>
              <c:pt idx="135">
                <c:v>182.54716981132074</c:v>
              </c:pt>
              <c:pt idx="136">
                <c:v>182.54716981132074</c:v>
              </c:pt>
              <c:pt idx="137">
                <c:v>186.60377358490564</c:v>
              </c:pt>
              <c:pt idx="138">
                <c:v>186.60377358490564</c:v>
              </c:pt>
              <c:pt idx="139">
                <c:v>186.60377358490564</c:v>
              </c:pt>
              <c:pt idx="140">
                <c:v>190.66037735849056</c:v>
              </c:pt>
              <c:pt idx="141">
                <c:v>190.66037735849056</c:v>
              </c:pt>
              <c:pt idx="142">
                <c:v>190.66037735849056</c:v>
              </c:pt>
              <c:pt idx="143">
                <c:v>194.71698113207546</c:v>
              </c:pt>
              <c:pt idx="144">
                <c:v>194.71698113207546</c:v>
              </c:pt>
              <c:pt idx="145">
                <c:v>194.71698113207546</c:v>
              </c:pt>
              <c:pt idx="146">
                <c:v>198.77358490566036</c:v>
              </c:pt>
              <c:pt idx="147">
                <c:v>198.77358490566036</c:v>
              </c:pt>
              <c:pt idx="148">
                <c:v>198.77358490566036</c:v>
              </c:pt>
              <c:pt idx="149">
                <c:v>202.83018867924528</c:v>
              </c:pt>
              <c:pt idx="150">
                <c:v>202.83018867924528</c:v>
              </c:pt>
              <c:pt idx="151">
                <c:v>202.83018867924528</c:v>
              </c:pt>
              <c:pt idx="152">
                <c:v>206.88679245283018</c:v>
              </c:pt>
              <c:pt idx="153">
                <c:v>206.88679245283018</c:v>
              </c:pt>
              <c:pt idx="154">
                <c:v>206.88679245283018</c:v>
              </c:pt>
              <c:pt idx="155">
                <c:v>210.94339622641508</c:v>
              </c:pt>
              <c:pt idx="156">
                <c:v>210.94339622641508</c:v>
              </c:pt>
              <c:pt idx="157">
                <c:v>210.94339622641508</c:v>
              </c:pt>
              <c:pt idx="158">
                <c:v>215</c:v>
              </c:pt>
              <c:pt idx="159">
                <c:v>215</c:v>
              </c:pt>
            </c:numLit>
          </c:xVal>
          <c:yVal>
            <c:numLit>
              <c:formatCode>General</c:formatCode>
              <c:ptCount val="160"/>
              <c:pt idx="0">
                <c:v>0</c:v>
              </c:pt>
              <c:pt idx="1">
                <c:v>18</c:v>
              </c:pt>
              <c:pt idx="2">
                <c:v>18</c:v>
              </c:pt>
              <c:pt idx="3">
                <c:v>0</c:v>
              </c:pt>
              <c:pt idx="4">
                <c:v>29</c:v>
              </c:pt>
              <c:pt idx="5">
                <c:v>29</c:v>
              </c:pt>
              <c:pt idx="6">
                <c:v>0</c:v>
              </c:pt>
              <c:pt idx="7">
                <c:v>13</c:v>
              </c:pt>
              <c:pt idx="8">
                <c:v>13</c:v>
              </c:pt>
              <c:pt idx="9">
                <c:v>0</c:v>
              </c:pt>
              <c:pt idx="10">
                <c:v>9</c:v>
              </c:pt>
              <c:pt idx="11">
                <c:v>9</c:v>
              </c:pt>
              <c:pt idx="12">
                <c:v>0</c:v>
              </c:pt>
              <c:pt idx="13">
                <c:v>3</c:v>
              </c:pt>
              <c:pt idx="14">
                <c:v>3</c:v>
              </c:pt>
              <c:pt idx="15">
                <c:v>0</c:v>
              </c:pt>
              <c:pt idx="16">
                <c:v>4</c:v>
              </c:pt>
              <c:pt idx="17">
                <c:v>4</c:v>
              </c:pt>
              <c:pt idx="18">
                <c:v>0</c:v>
              </c:pt>
              <c:pt idx="19">
                <c:v>3</c:v>
              </c:pt>
              <c:pt idx="20">
                <c:v>3</c:v>
              </c:pt>
              <c:pt idx="21">
                <c:v>0</c:v>
              </c:pt>
              <c:pt idx="22">
                <c:v>2</c:v>
              </c:pt>
              <c:pt idx="23">
                <c:v>2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2</c:v>
              </c:pt>
              <c:pt idx="29">
                <c:v>2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1</c:v>
              </c:pt>
              <c:pt idx="50">
                <c:v>1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1</c:v>
              </c:pt>
              <c:pt idx="56">
                <c:v>1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1</c:v>
              </c:pt>
              <c:pt idx="68">
                <c:v>1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1</c:v>
              </c:pt>
              <c:pt idx="158">
                <c:v>1</c:v>
              </c:pt>
              <c:pt idx="159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2-662E-4B59-A1A3-CFFE81F74549}"/>
            </c:ext>
          </c:extLst>
        </c:ser>
        <c:ser>
          <c:idx val="1"/>
          <c:order val="1"/>
          <c:tx>
            <c:v>Fitted distribution</c:v>
          </c:tx>
          <c:spPr>
            <a:ln w="25400" cap="rnd" cmpd="sng" algn="ctr">
              <a:solidFill>
                <a:srgbClr val="FF00FF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Lit>
              <c:formatCode>General</c:formatCode>
              <c:ptCount val="51"/>
              <c:pt idx="0">
                <c:v>0</c:v>
              </c:pt>
              <c:pt idx="1">
                <c:v>4.3</c:v>
              </c:pt>
              <c:pt idx="2">
                <c:v>8.6</c:v>
              </c:pt>
              <c:pt idx="3">
                <c:v>12.899999999999999</c:v>
              </c:pt>
              <c:pt idx="4">
                <c:v>17.2</c:v>
              </c:pt>
              <c:pt idx="5">
                <c:v>21.5</c:v>
              </c:pt>
              <c:pt idx="6">
                <c:v>25.799999999999997</c:v>
              </c:pt>
              <c:pt idx="7">
                <c:v>30.099999999999998</c:v>
              </c:pt>
              <c:pt idx="8">
                <c:v>34.4</c:v>
              </c:pt>
              <c:pt idx="9">
                <c:v>38.699999999999996</c:v>
              </c:pt>
              <c:pt idx="10">
                <c:v>43</c:v>
              </c:pt>
              <c:pt idx="11">
                <c:v>47.3</c:v>
              </c:pt>
              <c:pt idx="12">
                <c:v>51.599999999999994</c:v>
              </c:pt>
              <c:pt idx="13">
                <c:v>55.9</c:v>
              </c:pt>
              <c:pt idx="14">
                <c:v>60.199999999999996</c:v>
              </c:pt>
              <c:pt idx="15">
                <c:v>64.5</c:v>
              </c:pt>
              <c:pt idx="16">
                <c:v>68.8</c:v>
              </c:pt>
              <c:pt idx="17">
                <c:v>73.099999999999994</c:v>
              </c:pt>
              <c:pt idx="18">
                <c:v>77.399999999999991</c:v>
              </c:pt>
              <c:pt idx="19">
                <c:v>81.7</c:v>
              </c:pt>
              <c:pt idx="20">
                <c:v>86</c:v>
              </c:pt>
              <c:pt idx="21">
                <c:v>90.3</c:v>
              </c:pt>
              <c:pt idx="22">
                <c:v>94.6</c:v>
              </c:pt>
              <c:pt idx="23">
                <c:v>98.899999999999991</c:v>
              </c:pt>
              <c:pt idx="24">
                <c:v>103.19999999999999</c:v>
              </c:pt>
              <c:pt idx="25">
                <c:v>107.5</c:v>
              </c:pt>
              <c:pt idx="26">
                <c:v>111.8</c:v>
              </c:pt>
              <c:pt idx="27">
                <c:v>116.1</c:v>
              </c:pt>
              <c:pt idx="28">
                <c:v>120.39999999999999</c:v>
              </c:pt>
              <c:pt idx="29">
                <c:v>124.69999999999999</c:v>
              </c:pt>
              <c:pt idx="30">
                <c:v>129</c:v>
              </c:pt>
              <c:pt idx="31">
                <c:v>133.29999999999998</c:v>
              </c:pt>
              <c:pt idx="32">
                <c:v>137.6</c:v>
              </c:pt>
              <c:pt idx="33">
                <c:v>141.9</c:v>
              </c:pt>
              <c:pt idx="34">
                <c:v>146.19999999999999</c:v>
              </c:pt>
              <c:pt idx="35">
                <c:v>150.5</c:v>
              </c:pt>
              <c:pt idx="36">
                <c:v>154.79999999999998</c:v>
              </c:pt>
              <c:pt idx="37">
                <c:v>159.1</c:v>
              </c:pt>
              <c:pt idx="38">
                <c:v>163.4</c:v>
              </c:pt>
              <c:pt idx="39">
                <c:v>167.7</c:v>
              </c:pt>
              <c:pt idx="40">
                <c:v>172</c:v>
              </c:pt>
              <c:pt idx="41">
                <c:v>176.29999999999998</c:v>
              </c:pt>
              <c:pt idx="42">
                <c:v>180.6</c:v>
              </c:pt>
              <c:pt idx="43">
                <c:v>184.9</c:v>
              </c:pt>
              <c:pt idx="44">
                <c:v>189.2</c:v>
              </c:pt>
              <c:pt idx="45">
                <c:v>193.5</c:v>
              </c:pt>
              <c:pt idx="46">
                <c:v>197.79999999999998</c:v>
              </c:pt>
              <c:pt idx="47">
                <c:v>202.1</c:v>
              </c:pt>
              <c:pt idx="48">
                <c:v>206.39999999999998</c:v>
              </c:pt>
              <c:pt idx="49">
                <c:v>210.7</c:v>
              </c:pt>
              <c:pt idx="50">
                <c:v>215</c:v>
              </c:pt>
            </c:numLit>
          </c:xVal>
          <c:yVal>
            <c:numLit>
              <c:formatCode>General</c:formatCode>
              <c:ptCount val="51"/>
              <c:pt idx="0">
                <c:v>24.869822162799505</c:v>
              </c:pt>
              <c:pt idx="1">
                <c:v>26.878773066450936</c:v>
              </c:pt>
              <c:pt idx="2">
                <c:v>28.29118986677183</c:v>
              </c:pt>
              <c:pt idx="3">
                <c:v>29</c:v>
              </c:pt>
              <c:pt idx="4">
                <c:v>28.950081741725455</c:v>
              </c:pt>
              <c:pt idx="5">
                <c:v>28.145346688532204</c:v>
              </c:pt>
              <c:pt idx="6">
                <c:v>26.64823335108521</c:v>
              </c:pt>
              <c:pt idx="7">
                <c:v>24.571702849037496</c:v>
              </c:pt>
              <c:pt idx="8">
                <c:v>22.065160889455687</c:v>
              </c:pt>
              <c:pt idx="9">
                <c:v>19.296740393224475</c:v>
              </c:pt>
              <c:pt idx="10">
                <c:v>16.434852914434771</c:v>
              </c:pt>
              <c:pt idx="11">
                <c:v>13.631784159981372</c:v>
              </c:pt>
              <c:pt idx="12">
                <c:v>11.011452057322225</c:v>
              </c:pt>
              <c:pt idx="13">
                <c:v>8.6624650486894001</c:v>
              </c:pt>
              <c:pt idx="14">
                <c:v>6.6365658852086611</c:v>
              </c:pt>
              <c:pt idx="15">
                <c:v>4.9516545308929638</c:v>
              </c:pt>
              <c:pt idx="16">
                <c:v>3.5980092510844965</c:v>
              </c:pt>
              <c:pt idx="17">
                <c:v>2.5461220976551817</c:v>
              </c:pt>
              <c:pt idx="18">
                <c:v>1.7546931814234263</c:v>
              </c:pt>
              <c:pt idx="19">
                <c:v>1.1776823400523948</c:v>
              </c:pt>
              <c:pt idx="20">
                <c:v>0.76976852388872319</c:v>
              </c:pt>
              <c:pt idx="21">
                <c:v>0.49000120331539959</c:v>
              </c:pt>
              <c:pt idx="22">
                <c:v>0.30376599570087304</c:v>
              </c:pt>
              <c:pt idx="23">
                <c:v>0.18339444544789529</c:v>
              </c:pt>
              <c:pt idx="24">
                <c:v>0.10782965390702293</c:v>
              </c:pt>
              <c:pt idx="25">
                <c:v>6.1744070423549915E-2</c:v>
              </c:pt>
              <c:pt idx="26">
                <c:v>3.4431608667667542E-2</c:v>
              </c:pt>
              <c:pt idx="27">
                <c:v>1.8699258384486533E-2</c:v>
              </c:pt>
              <c:pt idx="28">
                <c:v>9.8900039152824831E-3</c:v>
              </c:pt>
              <c:pt idx="29">
                <c:v>5.094171434480912E-3</c:v>
              </c:pt>
              <c:pt idx="30">
                <c:v>2.5553809963981622E-3</c:v>
              </c:pt>
              <c:pt idx="31">
                <c:v>1.2483684296696591E-3</c:v>
              </c:pt>
              <c:pt idx="32">
                <c:v>5.9392951163806415E-4</c:v>
              </c:pt>
              <c:pt idx="33">
                <c:v>2.7518961806440029E-4</c:v>
              </c:pt>
              <c:pt idx="34">
                <c:v>1.2417500821877014E-4</c:v>
              </c:pt>
              <c:pt idx="35">
                <c:v>5.4568417739351638E-5</c:v>
              </c:pt>
              <c:pt idx="36">
                <c:v>2.3353583840966853E-5</c:v>
              </c:pt>
              <c:pt idx="37">
                <c:v>9.733537901974969E-6</c:v>
              </c:pt>
              <c:pt idx="38">
                <c:v>3.9508716726033902E-6</c:v>
              </c:pt>
              <c:pt idx="39">
                <c:v>1.5617809993158474E-6</c:v>
              </c:pt>
              <c:pt idx="40">
                <c:v>6.0124621850920869E-7</c:v>
              </c:pt>
              <c:pt idx="41">
                <c:v>2.2541851935619757E-7</c:v>
              </c:pt>
              <c:pt idx="42">
                <c:v>8.2306065138506027E-8</c:v>
              </c:pt>
              <c:pt idx="43">
                <c:v>2.9267060018111807E-8</c:v>
              </c:pt>
              <c:pt idx="44">
                <c:v>1.0135177724459932E-8</c:v>
              </c:pt>
              <c:pt idx="45">
                <c:v>3.4181305897189311E-9</c:v>
              </c:pt>
              <c:pt idx="46">
                <c:v>1.1226669690428806E-9</c:v>
              </c:pt>
              <c:pt idx="47">
                <c:v>3.5910235321077129E-10</c:v>
              </c:pt>
              <c:pt idx="48">
                <c:v>1.1186405777255294E-10</c:v>
              </c:pt>
              <c:pt idx="49">
                <c:v>3.3936566325821813E-11</c:v>
              </c:pt>
              <c:pt idx="50">
                <c:v>1.0026520363765065E-11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662E-4B59-A1A3-CFFE81F74549}"/>
            </c:ext>
          </c:extLst>
        </c:ser>
        <c:ser>
          <c:idx val="2"/>
          <c:order val="2"/>
          <c:tx>
            <c:v>Reference limits</c:v>
          </c:tx>
          <c:spPr>
            <a:ln w="25400">
              <a:solidFill>
                <a:srgbClr val="0000FF"/>
              </a:solidFill>
              <a:prstDash val="solid"/>
            </a:ln>
            <a:effectLst/>
          </c:spPr>
          <c:marker>
            <c:symbol val="none"/>
          </c:marker>
          <c:dPt>
            <c:idx val="2"/>
            <c:bubble3D val="0"/>
            <c:spPr>
              <a:ln w="25400" cap="rnd" cmpd="sng" algn="ctr">
                <a:noFill/>
                <a:prstDash val="solid"/>
                <a:round/>
              </a:ln>
              <a:effectLst/>
              <a:extLst>
                <a:ext uri="{91240B29-F687-4F45-9708-019B960494DF}">
                  <a14:hiddenLine xmlns:a14="http://schemas.microsoft.com/office/drawing/2010/main" w="25400" cap="rnd" cmpd="sng" algn="ctr">
                    <a:solidFill>
                      <a:srgbClr val="0000FF"/>
                    </a:solidFill>
                    <a:prstDash val="solid"/>
                    <a:round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5-662E-4B59-A1A3-CFFE81F74549}"/>
              </c:ext>
            </c:extLst>
          </c:dPt>
          <c:xVal>
            <c:numLit>
              <c:formatCode>General</c:formatCode>
              <c:ptCount val="4"/>
              <c:pt idx="0">
                <c:v>6.2145009393377139E-3</c:v>
              </c:pt>
              <c:pt idx="1">
                <c:v>6.2145009393377139E-3</c:v>
              </c:pt>
              <c:pt idx="2">
                <c:v>61.060128081177893</c:v>
              </c:pt>
              <c:pt idx="3">
                <c:v>61.060128081177893</c:v>
              </c:pt>
            </c:numLit>
          </c:xVal>
          <c:yVal>
            <c:numLit>
              <c:formatCode>General</c:formatCode>
              <c:ptCount val="4"/>
              <c:pt idx="0">
                <c:v>0</c:v>
              </c:pt>
              <c:pt idx="1">
                <c:v>29</c:v>
              </c:pt>
              <c:pt idx="2">
                <c:v>0</c:v>
              </c:pt>
              <c:pt idx="3">
                <c:v>29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662E-4B59-A1A3-CFFE81F74549}"/>
            </c:ext>
          </c:extLst>
        </c:ser>
        <c:ser>
          <c:idx val="3"/>
          <c:order val="3"/>
          <c:tx>
            <c:v>90% CI</c:v>
          </c:tx>
          <c:spPr>
            <a:ln w="12700">
              <a:solidFill>
                <a:srgbClr val="333333"/>
              </a:solidFill>
              <a:prstDash val="sysDash"/>
            </a:ln>
          </c:spPr>
          <c:marker>
            <c:symbol val="none"/>
          </c:marker>
          <c:dPt>
            <c:idx val="4"/>
            <c:bubble3D val="0"/>
            <c:spPr>
              <a:ln w="12700" cap="rnd" cmpd="sng" algn="ctr">
                <a:noFill/>
                <a:prstDash val="sysDash"/>
                <a:round/>
              </a:ln>
              <a:effectLst/>
              <a:extLst>
                <a:ext uri="{91240B29-F687-4F45-9708-019B960494DF}">
                  <a14:hiddenLine xmlns:a14="http://schemas.microsoft.com/office/drawing/2010/main" w="12700" cap="rnd" cmpd="sng" algn="ctr">
                    <a:solidFill>
                      <a:srgbClr val="333333"/>
                    </a:solidFill>
                    <a:prstDash val="sysDash"/>
                    <a:round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7-662E-4B59-A1A3-CFFE81F74549}"/>
              </c:ext>
            </c:extLst>
          </c:dPt>
          <c:xVal>
            <c:numLit>
              <c:formatCode>General</c:formatCode>
              <c:ptCount val="8"/>
              <c:pt idx="0">
                <c:v>0</c:v>
              </c:pt>
              <c:pt idx="1">
                <c:v>0</c:v>
              </c:pt>
              <c:pt idx="2">
                <c:v>0.18888166355293665</c:v>
              </c:pt>
              <c:pt idx="3">
                <c:v>0.18888166355293665</c:v>
              </c:pt>
              <c:pt idx="4">
                <c:v>42.438073049456506</c:v>
              </c:pt>
              <c:pt idx="5">
                <c:v>42.438073049456506</c:v>
              </c:pt>
              <c:pt idx="6">
                <c:v>79.376771297579438</c:v>
              </c:pt>
              <c:pt idx="7">
                <c:v>79.376771297579438</c:v>
              </c:pt>
            </c:numLit>
          </c:xVal>
          <c:yVal>
            <c:numLit>
              <c:formatCode>General</c:formatCode>
              <c:ptCount val="8"/>
              <c:pt idx="0">
                <c:v>0</c:v>
              </c:pt>
              <c:pt idx="1">
                <c:v>29</c:v>
              </c:pt>
              <c:pt idx="2">
                <c:v>29</c:v>
              </c:pt>
              <c:pt idx="3">
                <c:v>0</c:v>
              </c:pt>
              <c:pt idx="4">
                <c:v>0</c:v>
              </c:pt>
              <c:pt idx="5">
                <c:v>29</c:v>
              </c:pt>
              <c:pt idx="6">
                <c:v>29</c:v>
              </c:pt>
              <c:pt idx="7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6-662E-4B59-A1A3-CFFE81F745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0950112"/>
        <c:axId val="570954048"/>
      </c:scatterChart>
      <c:valAx>
        <c:axId val="570950112"/>
        <c:scaling>
          <c:orientation val="minMax"/>
          <c:max val="236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AST (U/L)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70954048"/>
        <c:crosses val="autoZero"/>
        <c:crossBetween val="midCat"/>
      </c:valAx>
      <c:valAx>
        <c:axId val="57095404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Count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70950112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overlay val="0"/>
    </c:legend>
    <c:plotVisOnly val="1"/>
    <c:dispBlanksAs val="gap"/>
    <c:showDLblsOverMax val="0"/>
  </c:chart>
  <c:spPr>
    <a:ln w="25400">
      <a:noFill/>
    </a:ln>
  </c:spPr>
  <c:printSettings>
    <c:headerFooter/>
    <c:pageMargins b="0.75" l="0.7" r="0.7" t="0.75" header="0.3" footer="0.3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QQ-Plot of AST (U/L)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>
              <a:noFill/>
            </a:ln>
            <a:effectLst/>
          </c:spPr>
          <c:marker>
            <c:symbol val="circle"/>
            <c:size val="3"/>
            <c:spPr>
              <a:noFill/>
              <a:ln>
                <a:solidFill>
                  <a:srgbClr val="808080"/>
                </a:solidFill>
                <a:prstDash val="solid"/>
              </a:ln>
            </c:spPr>
          </c:marker>
          <c:trendline>
            <c:spPr>
              <a:ln w="12700">
                <a:solidFill>
                  <a:srgbClr val="FF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Lit>
              <c:formatCode>General</c:formatCode>
              <c:ptCount val="8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1</c:v>
              </c:pt>
              <c:pt idx="7">
                <c:v>2</c:v>
              </c:pt>
              <c:pt idx="8">
                <c:v>2</c:v>
              </c:pt>
              <c:pt idx="9">
                <c:v>2</c:v>
              </c:pt>
              <c:pt idx="10">
                <c:v>2</c:v>
              </c:pt>
              <c:pt idx="11">
                <c:v>3</c:v>
              </c:pt>
              <c:pt idx="12">
                <c:v>3</c:v>
              </c:pt>
              <c:pt idx="13">
                <c:v>3</c:v>
              </c:pt>
              <c:pt idx="14">
                <c:v>4</c:v>
              </c:pt>
              <c:pt idx="15">
                <c:v>4</c:v>
              </c:pt>
              <c:pt idx="16">
                <c:v>4</c:v>
              </c:pt>
              <c:pt idx="17">
                <c:v>4</c:v>
              </c:pt>
              <c:pt idx="18">
                <c:v>5</c:v>
              </c:pt>
              <c:pt idx="19">
                <c:v>5</c:v>
              </c:pt>
              <c:pt idx="20">
                <c:v>5</c:v>
              </c:pt>
              <c:pt idx="21">
                <c:v>5</c:v>
              </c:pt>
              <c:pt idx="22">
                <c:v>5</c:v>
              </c:pt>
              <c:pt idx="23">
                <c:v>5</c:v>
              </c:pt>
              <c:pt idx="24">
                <c:v>5</c:v>
              </c:pt>
              <c:pt idx="25">
                <c:v>5</c:v>
              </c:pt>
              <c:pt idx="26">
                <c:v>5</c:v>
              </c:pt>
              <c:pt idx="27">
                <c:v>5</c:v>
              </c:pt>
              <c:pt idx="28">
                <c:v>5</c:v>
              </c:pt>
              <c:pt idx="29">
                <c:v>5</c:v>
              </c:pt>
              <c:pt idx="30">
                <c:v>6</c:v>
              </c:pt>
              <c:pt idx="31">
                <c:v>6</c:v>
              </c:pt>
              <c:pt idx="32">
                <c:v>6</c:v>
              </c:pt>
              <c:pt idx="33">
                <c:v>6</c:v>
              </c:pt>
              <c:pt idx="34">
                <c:v>6</c:v>
              </c:pt>
              <c:pt idx="35">
                <c:v>7</c:v>
              </c:pt>
              <c:pt idx="36">
                <c:v>7</c:v>
              </c:pt>
              <c:pt idx="37">
                <c:v>7</c:v>
              </c:pt>
              <c:pt idx="38">
                <c:v>7</c:v>
              </c:pt>
              <c:pt idx="39">
                <c:v>7</c:v>
              </c:pt>
              <c:pt idx="40">
                <c:v>7</c:v>
              </c:pt>
              <c:pt idx="41">
                <c:v>8</c:v>
              </c:pt>
              <c:pt idx="42">
                <c:v>8</c:v>
              </c:pt>
              <c:pt idx="43">
                <c:v>8</c:v>
              </c:pt>
              <c:pt idx="44">
                <c:v>8</c:v>
              </c:pt>
              <c:pt idx="45">
                <c:v>8</c:v>
              </c:pt>
              <c:pt idx="46">
                <c:v>8</c:v>
              </c:pt>
              <c:pt idx="47">
                <c:v>9</c:v>
              </c:pt>
              <c:pt idx="48">
                <c:v>9</c:v>
              </c:pt>
              <c:pt idx="49">
                <c:v>9</c:v>
              </c:pt>
              <c:pt idx="50">
                <c:v>9</c:v>
              </c:pt>
              <c:pt idx="51">
                <c:v>10</c:v>
              </c:pt>
              <c:pt idx="52">
                <c:v>10</c:v>
              </c:pt>
              <c:pt idx="53">
                <c:v>10</c:v>
              </c:pt>
              <c:pt idx="54">
                <c:v>11</c:v>
              </c:pt>
              <c:pt idx="55">
                <c:v>11</c:v>
              </c:pt>
              <c:pt idx="56">
                <c:v>11</c:v>
              </c:pt>
              <c:pt idx="57">
                <c:v>12</c:v>
              </c:pt>
              <c:pt idx="58">
                <c:v>12</c:v>
              </c:pt>
              <c:pt idx="59">
                <c:v>12</c:v>
              </c:pt>
              <c:pt idx="60">
                <c:v>13</c:v>
              </c:pt>
              <c:pt idx="61">
                <c:v>14</c:v>
              </c:pt>
              <c:pt idx="62">
                <c:v>14</c:v>
              </c:pt>
              <c:pt idx="63">
                <c:v>14</c:v>
              </c:pt>
              <c:pt idx="64">
                <c:v>14</c:v>
              </c:pt>
              <c:pt idx="65">
                <c:v>15</c:v>
              </c:pt>
              <c:pt idx="66">
                <c:v>15</c:v>
              </c:pt>
              <c:pt idx="67">
                <c:v>15</c:v>
              </c:pt>
              <c:pt idx="68">
                <c:v>16</c:v>
              </c:pt>
              <c:pt idx="69">
                <c:v>17</c:v>
              </c:pt>
              <c:pt idx="70">
                <c:v>18</c:v>
              </c:pt>
              <c:pt idx="71">
                <c:v>19</c:v>
              </c:pt>
              <c:pt idx="72">
                <c:v>21</c:v>
              </c:pt>
              <c:pt idx="73">
                <c:v>21</c:v>
              </c:pt>
              <c:pt idx="74">
                <c:v>22</c:v>
              </c:pt>
              <c:pt idx="75">
                <c:v>24</c:v>
              </c:pt>
              <c:pt idx="76">
                <c:v>25</c:v>
              </c:pt>
              <c:pt idx="77">
                <c:v>26</c:v>
              </c:pt>
              <c:pt idx="78">
                <c:v>26</c:v>
              </c:pt>
              <c:pt idx="79">
                <c:v>30</c:v>
              </c:pt>
              <c:pt idx="80">
                <c:v>31</c:v>
              </c:pt>
              <c:pt idx="81">
                <c:v>38</c:v>
              </c:pt>
              <c:pt idx="82">
                <c:v>40</c:v>
              </c:pt>
              <c:pt idx="83">
                <c:v>65</c:v>
              </c:pt>
              <c:pt idx="84">
                <c:v>76</c:v>
              </c:pt>
              <c:pt idx="85">
                <c:v>92</c:v>
              </c:pt>
              <c:pt idx="86">
                <c:v>215</c:v>
              </c:pt>
            </c:numLit>
          </c:xVal>
          <c:yVal>
            <c:numLit>
              <c:formatCode>General</c:formatCode>
              <c:ptCount val="87"/>
              <c:pt idx="0">
                <c:v>-2.4489672458533276</c:v>
              </c:pt>
              <c:pt idx="1">
                <c:v>-2.0830212826087258</c:v>
              </c:pt>
              <c:pt idx="2">
                <c:v>-1.8795317697667033</c:v>
              </c:pt>
              <c:pt idx="3">
                <c:v>-1.7330062615488429</c:v>
              </c:pt>
              <c:pt idx="4">
                <c:v>-1.6163568038199712</c:v>
              </c:pt>
              <c:pt idx="5">
                <c:v>-1.5182958711477827</c:v>
              </c:pt>
              <c:pt idx="6">
                <c:v>-1.432983809853809</c:v>
              </c:pt>
              <c:pt idx="7">
                <c:v>-1.3569877581830123</c:v>
              </c:pt>
              <c:pt idx="8">
                <c:v>-1.2881098230818395</c:v>
              </c:pt>
              <c:pt idx="9">
                <c:v>-1.2248536344905629</c:v>
              </c:pt>
              <c:pt idx="10">
                <c:v>-1.1661519677414784</c:v>
              </c:pt>
              <c:pt idx="11">
                <c:v>-1.111215398468782</c:v>
              </c:pt>
              <c:pt idx="12">
                <c:v>-1.0594425485673677</c:v>
              </c:pt>
              <c:pt idx="13">
                <c:v>-1.010364025045198</c:v>
              </c:pt>
              <c:pt idx="14">
                <c:v>-0.96360588942493208</c:v>
              </c:pt>
              <c:pt idx="15">
                <c:v>-0.91886499936745059</c:v>
              </c:pt>
              <c:pt idx="16">
                <c:v>-0.87589185983508089</c:v>
              </c:pt>
              <c:pt idx="17">
                <c:v>-0.83447838739500924</c:v>
              </c:pt>
              <c:pt idx="18">
                <c:v>-0.7944489837219052</c:v>
              </c:pt>
              <c:pt idx="19">
                <c:v>-0.75565389502414559</c:v>
              </c:pt>
              <c:pt idx="20">
                <c:v>-0.71796418595820355</c:v>
              </c:pt>
              <c:pt idx="21">
                <c:v>-0.68126787641547226</c:v>
              </c:pt>
              <c:pt idx="22">
                <c:v>-0.64546693066658523</c:v>
              </c:pt>
              <c:pt idx="23">
                <c:v>-0.61047488112387571</c:v>
              </c:pt>
              <c:pt idx="24">
                <c:v>-0.57621493131135404</c:v>
              </c:pt>
              <c:pt idx="25">
                <c:v>-0.54261842532509308</c:v>
              </c:pt>
              <c:pt idx="26">
                <c:v>-0.50962360082863845</c:v>
              </c:pt>
              <c:pt idx="27">
                <c:v>-0.47717456370852018</c:v>
              </c:pt>
              <c:pt idx="28">
                <c:v>-0.44522043766537656</c:v>
              </c:pt>
              <c:pt idx="29">
                <c:v>-0.41371465305055949</c:v>
              </c:pt>
              <c:pt idx="30">
                <c:v>-0.38261434739328182</c:v>
              </c:pt>
              <c:pt idx="31">
                <c:v>-0.3518798561284715</c:v>
              </c:pt>
              <c:pt idx="32">
                <c:v>-0.32147427660366423</c:v>
              </c:pt>
              <c:pt idx="33">
                <c:v>-0.29136309191608428</c:v>
              </c:pt>
              <c:pt idx="34">
                <c:v>-0.26151384379327924</c:v>
              </c:pt>
              <c:pt idx="35">
                <c:v>-0.23189584578660219</c:v>
              </c:pt>
              <c:pt idx="36">
                <c:v>-0.2024799296445278</c:v>
              </c:pt>
              <c:pt idx="37">
                <c:v>-0.17323821898051742</c:v>
              </c:pt>
              <c:pt idx="38">
                <c:v>-0.14414392532783379</c:v>
              </c:pt>
              <c:pt idx="39">
                <c:v>-0.11517116244059228</c:v>
              </c:pt>
              <c:pt idx="40">
                <c:v>-8.6294775300705839E-2</c:v>
              </c:pt>
              <c:pt idx="41">
                <c:v>-5.7490180757267487E-2</c:v>
              </c:pt>
              <c:pt idx="42">
                <c:v>-2.8733217083007002E-2</c:v>
              </c:pt>
              <c:pt idx="43">
                <c:v>0</c:v>
              </c:pt>
              <c:pt idx="44">
                <c:v>2.8733217083007002E-2</c:v>
              </c:pt>
              <c:pt idx="45">
                <c:v>5.7490180757267348E-2</c:v>
              </c:pt>
              <c:pt idx="46">
                <c:v>8.6294775300705978E-2</c:v>
              </c:pt>
              <c:pt idx="47">
                <c:v>0.11517116244059228</c:v>
              </c:pt>
              <c:pt idx="48">
                <c:v>0.14414392532783379</c:v>
              </c:pt>
              <c:pt idx="49">
                <c:v>0.17323821898051742</c:v>
              </c:pt>
              <c:pt idx="50">
                <c:v>0.2024799296445276</c:v>
              </c:pt>
              <c:pt idx="51">
                <c:v>0.23189584578660233</c:v>
              </c:pt>
              <c:pt idx="52">
                <c:v>0.26151384379327924</c:v>
              </c:pt>
              <c:pt idx="53">
                <c:v>0.29136309191608428</c:v>
              </c:pt>
              <c:pt idx="54">
                <c:v>0.32147427660366407</c:v>
              </c:pt>
              <c:pt idx="55">
                <c:v>0.35187985612847134</c:v>
              </c:pt>
              <c:pt idx="56">
                <c:v>0.38261434739328198</c:v>
              </c:pt>
              <c:pt idx="57">
                <c:v>0.41371465305055949</c:v>
              </c:pt>
              <c:pt idx="58">
                <c:v>0.44522043766537656</c:v>
              </c:pt>
              <c:pt idx="59">
                <c:v>0.47717456370852002</c:v>
              </c:pt>
              <c:pt idx="60">
                <c:v>0.50962360082863856</c:v>
              </c:pt>
              <c:pt idx="61">
                <c:v>0.5426184253250933</c:v>
              </c:pt>
              <c:pt idx="62">
                <c:v>0.57621493131135404</c:v>
              </c:pt>
              <c:pt idx="63">
                <c:v>0.61047488112387571</c:v>
              </c:pt>
              <c:pt idx="64">
                <c:v>0.64546693066658478</c:v>
              </c:pt>
              <c:pt idx="65">
                <c:v>0.68126787641547237</c:v>
              </c:pt>
              <c:pt idx="66">
                <c:v>0.71796418595820355</c:v>
              </c:pt>
              <c:pt idx="67">
                <c:v>0.75565389502414559</c:v>
              </c:pt>
              <c:pt idx="68">
                <c:v>0.7944489837219052</c:v>
              </c:pt>
              <c:pt idx="69">
                <c:v>0.83447838739500924</c:v>
              </c:pt>
              <c:pt idx="70">
                <c:v>0.87589185983508044</c:v>
              </c:pt>
              <c:pt idx="71">
                <c:v>0.91886499936745059</c:v>
              </c:pt>
              <c:pt idx="72">
                <c:v>0.96360588942493208</c:v>
              </c:pt>
              <c:pt idx="73">
                <c:v>1.010364025045198</c:v>
              </c:pt>
              <c:pt idx="74">
                <c:v>1.0594425485673675</c:v>
              </c:pt>
              <c:pt idx="75">
                <c:v>1.1112153984687827</c:v>
              </c:pt>
              <c:pt idx="76">
                <c:v>1.1661519677414784</c:v>
              </c:pt>
              <c:pt idx="77">
                <c:v>1.2248536344905629</c:v>
              </c:pt>
              <c:pt idx="78">
                <c:v>1.2881098230818395</c:v>
              </c:pt>
              <c:pt idx="79">
                <c:v>1.3569877581830108</c:v>
              </c:pt>
              <c:pt idx="80">
                <c:v>1.432983809853807</c:v>
              </c:pt>
              <c:pt idx="81">
                <c:v>1.518295871147783</c:v>
              </c:pt>
              <c:pt idx="82">
                <c:v>1.6163568038199712</c:v>
              </c:pt>
              <c:pt idx="83">
                <c:v>1.7330062615488424</c:v>
              </c:pt>
              <c:pt idx="84">
                <c:v>1.8795317697667029</c:v>
              </c:pt>
              <c:pt idx="85">
                <c:v>2.0830212826087267</c:v>
              </c:pt>
              <c:pt idx="86">
                <c:v>2.448967245853328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EEBA-49D8-A3E1-92D592D6DC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3067192"/>
        <c:axId val="753063912"/>
      </c:scatterChart>
      <c:valAx>
        <c:axId val="7530671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AST (U/L)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53063912"/>
        <c:crosses val="autoZero"/>
        <c:crossBetween val="midCat"/>
      </c:valAx>
      <c:valAx>
        <c:axId val="75306391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Expected Value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53067192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 w="25400">
      <a:noFill/>
    </a:ln>
  </c:spPr>
  <c:printSettings>
    <c:headerFooter/>
    <c:pageMargins b="0.75" l="0.7" r="0.7" t="0.75" header="0.3" footer="0.3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Distribution of AST (U/L)BoxCox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2.8645833333333332E-2"/>
          <c:y val="5.2380952380952382E-2"/>
          <c:w val="0.75"/>
          <c:h val="0.89523809523809528"/>
        </c:manualLayout>
      </c:layout>
      <c:scatterChart>
        <c:scatterStyle val="lineMarker"/>
        <c:varyColors val="0"/>
        <c:ser>
          <c:idx val="0"/>
          <c:order val="0"/>
          <c:tx>
            <c:v>Observed distribution</c:v>
          </c:tx>
          <c:spPr>
            <a:ln w="25400" cap="rnd" cmpd="sng" algn="ctr">
              <a:solidFill>
                <a:srgbClr val="000099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Lit>
              <c:formatCode>General</c:formatCode>
              <c:ptCount val="58"/>
              <c:pt idx="0">
                <c:v>-3.0111649805634482</c:v>
              </c:pt>
              <c:pt idx="1">
                <c:v>-3.0111649805634482</c:v>
              </c:pt>
              <c:pt idx="2">
                <c:v>-2.068092950536399</c:v>
              </c:pt>
              <c:pt idx="3">
                <c:v>-2.068092950536399</c:v>
              </c:pt>
              <c:pt idx="4">
                <c:v>-2.068092950536399</c:v>
              </c:pt>
              <c:pt idx="5">
                <c:v>-1.1250209205093495</c:v>
              </c:pt>
              <c:pt idx="6">
                <c:v>-1.1250209205093495</c:v>
              </c:pt>
              <c:pt idx="7">
                <c:v>-1.1250209205093495</c:v>
              </c:pt>
              <c:pt idx="8">
                <c:v>-0.18194889048230023</c:v>
              </c:pt>
              <c:pt idx="9">
                <c:v>-0.18194889048230023</c:v>
              </c:pt>
              <c:pt idx="10">
                <c:v>-0.18194889048230023</c:v>
              </c:pt>
              <c:pt idx="11">
                <c:v>0.76112313954474908</c:v>
              </c:pt>
              <c:pt idx="12">
                <c:v>0.76112313954474908</c:v>
              </c:pt>
              <c:pt idx="13">
                <c:v>0.76112313954474908</c:v>
              </c:pt>
              <c:pt idx="14">
                <c:v>1.7041951695717983</c:v>
              </c:pt>
              <c:pt idx="15">
                <c:v>1.7041951695717983</c:v>
              </c:pt>
              <c:pt idx="16">
                <c:v>1.7041951695717983</c:v>
              </c:pt>
              <c:pt idx="17">
                <c:v>2.6472671995988479</c:v>
              </c:pt>
              <c:pt idx="18">
                <c:v>2.6472671995988479</c:v>
              </c:pt>
              <c:pt idx="19">
                <c:v>2.6472671995988479</c:v>
              </c:pt>
              <c:pt idx="20">
                <c:v>3.5903392296258971</c:v>
              </c:pt>
              <c:pt idx="21">
                <c:v>3.5903392296258971</c:v>
              </c:pt>
              <c:pt idx="22">
                <c:v>3.5903392296258971</c:v>
              </c:pt>
              <c:pt idx="23">
                <c:v>4.5334112596529463</c:v>
              </c:pt>
              <c:pt idx="24">
                <c:v>4.5334112596529463</c:v>
              </c:pt>
              <c:pt idx="25">
                <c:v>4.5334112596529463</c:v>
              </c:pt>
              <c:pt idx="26">
                <c:v>5.4764832896799955</c:v>
              </c:pt>
              <c:pt idx="27">
                <c:v>5.4764832896799955</c:v>
              </c:pt>
              <c:pt idx="28">
                <c:v>5.4764832896799955</c:v>
              </c:pt>
              <c:pt idx="29">
                <c:v>6.4195553197070447</c:v>
              </c:pt>
              <c:pt idx="30">
                <c:v>6.4195553197070447</c:v>
              </c:pt>
              <c:pt idx="31">
                <c:v>6.4195553197070447</c:v>
              </c:pt>
              <c:pt idx="32">
                <c:v>7.3626273497340939</c:v>
              </c:pt>
              <c:pt idx="33">
                <c:v>7.3626273497340939</c:v>
              </c:pt>
              <c:pt idx="34">
                <c:v>7.3626273497340939</c:v>
              </c:pt>
              <c:pt idx="35">
                <c:v>8.305699379761144</c:v>
              </c:pt>
              <c:pt idx="36">
                <c:v>8.305699379761144</c:v>
              </c:pt>
              <c:pt idx="37">
                <c:v>8.305699379761144</c:v>
              </c:pt>
              <c:pt idx="38">
                <c:v>9.2487714097881923</c:v>
              </c:pt>
              <c:pt idx="39">
                <c:v>9.2487714097881923</c:v>
              </c:pt>
              <c:pt idx="40">
                <c:v>9.2487714097881923</c:v>
              </c:pt>
              <c:pt idx="41">
                <c:v>10.191843439815242</c:v>
              </c:pt>
              <c:pt idx="42">
                <c:v>10.191843439815242</c:v>
              </c:pt>
              <c:pt idx="43">
                <c:v>10.191843439815242</c:v>
              </c:pt>
              <c:pt idx="44">
                <c:v>11.134915469842291</c:v>
              </c:pt>
              <c:pt idx="45">
                <c:v>11.134915469842291</c:v>
              </c:pt>
              <c:pt idx="46">
                <c:v>11.134915469842291</c:v>
              </c:pt>
              <c:pt idx="47">
                <c:v>12.077987499869341</c:v>
              </c:pt>
              <c:pt idx="48">
                <c:v>12.077987499869341</c:v>
              </c:pt>
              <c:pt idx="49">
                <c:v>12.077987499869341</c:v>
              </c:pt>
              <c:pt idx="50">
                <c:v>13.021059529896391</c:v>
              </c:pt>
              <c:pt idx="51">
                <c:v>13.021059529896391</c:v>
              </c:pt>
              <c:pt idx="52">
                <c:v>13.021059529896391</c:v>
              </c:pt>
              <c:pt idx="53">
                <c:v>13.964131559923439</c:v>
              </c:pt>
              <c:pt idx="54">
                <c:v>13.964131559923439</c:v>
              </c:pt>
              <c:pt idx="55">
                <c:v>13.964131559923439</c:v>
              </c:pt>
              <c:pt idx="56">
                <c:v>14.907203589950489</c:v>
              </c:pt>
              <c:pt idx="57">
                <c:v>14.907203589950489</c:v>
              </c:pt>
            </c:numLit>
          </c:xVal>
          <c:yVal>
            <c:numLit>
              <c:formatCode>General</c:formatCode>
              <c:ptCount val="58"/>
              <c:pt idx="0">
                <c:v>0</c:v>
              </c:pt>
              <c:pt idx="1">
                <c:v>6</c:v>
              </c:pt>
              <c:pt idx="2">
                <c:v>6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1</c:v>
              </c:pt>
              <c:pt idx="11">
                <c:v>1</c:v>
              </c:pt>
              <c:pt idx="12">
                <c:v>0</c:v>
              </c:pt>
              <c:pt idx="13">
                <c:v>7</c:v>
              </c:pt>
              <c:pt idx="14">
                <c:v>7</c:v>
              </c:pt>
              <c:pt idx="15">
                <c:v>0</c:v>
              </c:pt>
              <c:pt idx="16">
                <c:v>21</c:v>
              </c:pt>
              <c:pt idx="17">
                <c:v>21</c:v>
              </c:pt>
              <c:pt idx="18">
                <c:v>0</c:v>
              </c:pt>
              <c:pt idx="19">
                <c:v>19</c:v>
              </c:pt>
              <c:pt idx="20">
                <c:v>19</c:v>
              </c:pt>
              <c:pt idx="21">
                <c:v>0</c:v>
              </c:pt>
              <c:pt idx="22">
                <c:v>14</c:v>
              </c:pt>
              <c:pt idx="23">
                <c:v>14</c:v>
              </c:pt>
              <c:pt idx="24">
                <c:v>0</c:v>
              </c:pt>
              <c:pt idx="25">
                <c:v>7</c:v>
              </c:pt>
              <c:pt idx="26">
                <c:v>7</c:v>
              </c:pt>
              <c:pt idx="27">
                <c:v>0</c:v>
              </c:pt>
              <c:pt idx="28">
                <c:v>6</c:v>
              </c:pt>
              <c:pt idx="29">
                <c:v>6</c:v>
              </c:pt>
              <c:pt idx="30">
                <c:v>0</c:v>
              </c:pt>
              <c:pt idx="31">
                <c:v>2</c:v>
              </c:pt>
              <c:pt idx="32">
                <c:v>2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1</c:v>
              </c:pt>
              <c:pt idx="38">
                <c:v>1</c:v>
              </c:pt>
              <c:pt idx="39">
                <c:v>0</c:v>
              </c:pt>
              <c:pt idx="40">
                <c:v>1</c:v>
              </c:pt>
              <c:pt idx="41">
                <c:v>1</c:v>
              </c:pt>
              <c:pt idx="42">
                <c:v>0</c:v>
              </c:pt>
              <c:pt idx="43">
                <c:v>1</c:v>
              </c:pt>
              <c:pt idx="44">
                <c:v>1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1</c:v>
              </c:pt>
              <c:pt idx="56">
                <c:v>1</c:v>
              </c:pt>
              <c:pt idx="57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3F22-48B3-B2F5-5C9844AA0F0C}"/>
            </c:ext>
          </c:extLst>
        </c:ser>
        <c:ser>
          <c:idx val="1"/>
          <c:order val="1"/>
          <c:tx>
            <c:v>Fitted distribution</c:v>
          </c:tx>
          <c:spPr>
            <a:ln w="25400" cap="rnd" cmpd="sng" algn="ctr">
              <a:solidFill>
                <a:srgbClr val="FF00FF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Lit>
              <c:formatCode>General</c:formatCode>
              <c:ptCount val="51"/>
              <c:pt idx="0">
                <c:v>-3.0111649805634482</c:v>
              </c:pt>
              <c:pt idx="1">
                <c:v>-2.6527976091531693</c:v>
              </c:pt>
              <c:pt idx="2">
                <c:v>-2.2944302377428905</c:v>
              </c:pt>
              <c:pt idx="3">
                <c:v>-1.936062866332612</c:v>
              </c:pt>
              <c:pt idx="4">
                <c:v>-1.5776954949223332</c:v>
              </c:pt>
              <c:pt idx="5">
                <c:v>-1.2193281235120543</c:v>
              </c:pt>
              <c:pt idx="6">
                <c:v>-0.86096075210177569</c:v>
              </c:pt>
              <c:pt idx="7">
                <c:v>-0.50259338069149695</c:v>
              </c:pt>
              <c:pt idx="8">
                <c:v>-0.1442260092812182</c:v>
              </c:pt>
              <c:pt idx="9">
                <c:v>0.21414136212906054</c:v>
              </c:pt>
              <c:pt idx="10">
                <c:v>0.57250873353933929</c:v>
              </c:pt>
              <c:pt idx="11">
                <c:v>0.93087610494961803</c:v>
              </c:pt>
              <c:pt idx="12">
                <c:v>1.2892434763598968</c:v>
              </c:pt>
              <c:pt idx="13">
                <c:v>1.6476108477701756</c:v>
              </c:pt>
              <c:pt idx="14">
                <c:v>2.005978219180454</c:v>
              </c:pt>
              <c:pt idx="15">
                <c:v>2.3643455905907329</c:v>
              </c:pt>
              <c:pt idx="16">
                <c:v>2.7227129620010118</c:v>
              </c:pt>
              <c:pt idx="17">
                <c:v>3.0810803334112906</c:v>
              </c:pt>
              <c:pt idx="18">
                <c:v>3.4394477048215695</c:v>
              </c:pt>
              <c:pt idx="19">
                <c:v>3.7978150762318479</c:v>
              </c:pt>
              <c:pt idx="20">
                <c:v>4.1561824476421272</c:v>
              </c:pt>
              <c:pt idx="21">
                <c:v>4.5145498190524052</c:v>
              </c:pt>
              <c:pt idx="22">
                <c:v>4.872917190462684</c:v>
              </c:pt>
              <c:pt idx="23">
                <c:v>5.2312845618729629</c:v>
              </c:pt>
              <c:pt idx="24">
                <c:v>5.5896519332832417</c:v>
              </c:pt>
              <c:pt idx="25">
                <c:v>5.9480193046935206</c:v>
              </c:pt>
              <c:pt idx="26">
                <c:v>6.3063866761037994</c:v>
              </c:pt>
              <c:pt idx="27">
                <c:v>6.6647540475140783</c:v>
              </c:pt>
              <c:pt idx="28">
                <c:v>7.0231214189243563</c:v>
              </c:pt>
              <c:pt idx="29">
                <c:v>7.3814887903346351</c:v>
              </c:pt>
              <c:pt idx="30">
                <c:v>7.739856161744914</c:v>
              </c:pt>
              <c:pt idx="31">
                <c:v>8.0982235331551937</c:v>
              </c:pt>
              <c:pt idx="32">
                <c:v>8.4565909045654717</c:v>
              </c:pt>
              <c:pt idx="33">
                <c:v>8.8149582759757497</c:v>
              </c:pt>
              <c:pt idx="34">
                <c:v>9.1733256473860294</c:v>
              </c:pt>
              <c:pt idx="35">
                <c:v>9.5316930187963074</c:v>
              </c:pt>
              <c:pt idx="36">
                <c:v>9.8900603902065871</c:v>
              </c:pt>
              <c:pt idx="37">
                <c:v>10.248427761616865</c:v>
              </c:pt>
              <c:pt idx="38">
                <c:v>10.606795133027145</c:v>
              </c:pt>
              <c:pt idx="39">
                <c:v>10.965162504437423</c:v>
              </c:pt>
              <c:pt idx="40">
                <c:v>11.323529875847701</c:v>
              </c:pt>
              <c:pt idx="41">
                <c:v>11.681897247257981</c:v>
              </c:pt>
              <c:pt idx="42">
                <c:v>12.040264618668258</c:v>
              </c:pt>
              <c:pt idx="43">
                <c:v>12.398631990078538</c:v>
              </c:pt>
              <c:pt idx="44">
                <c:v>12.756999361488816</c:v>
              </c:pt>
              <c:pt idx="45">
                <c:v>13.115366732899096</c:v>
              </c:pt>
              <c:pt idx="46">
                <c:v>13.473734104309374</c:v>
              </c:pt>
              <c:pt idx="47">
                <c:v>13.832101475719654</c:v>
              </c:pt>
              <c:pt idx="48">
                <c:v>14.190468847129932</c:v>
              </c:pt>
              <c:pt idx="49">
                <c:v>14.54883621854021</c:v>
              </c:pt>
              <c:pt idx="50">
                <c:v>14.907203589950489</c:v>
              </c:pt>
            </c:numLit>
          </c:xVal>
          <c:yVal>
            <c:numLit>
              <c:formatCode>General</c:formatCode>
              <c:ptCount val="51"/>
              <c:pt idx="0">
                <c:v>1.8548820757293134</c:v>
              </c:pt>
              <c:pt idx="1">
                <c:v>2.4358039417385635</c:v>
              </c:pt>
              <c:pt idx="2">
                <c:v>3.1472184386103037</c:v>
              </c:pt>
              <c:pt idx="3">
                <c:v>4.0010131492043808</c:v>
              </c:pt>
              <c:pt idx="4">
                <c:v>5.004625725535381</c:v>
              </c:pt>
              <c:pt idx="5">
                <c:v>6.159305747693506</c:v>
              </c:pt>
              <c:pt idx="6">
                <c:v>7.458482165666326</c:v>
              </c:pt>
              <c:pt idx="7">
                <c:v>8.8864373179474949</c:v>
              </c:pt>
              <c:pt idx="8">
                <c:v>10.417498384056334</c:v>
              </c:pt>
              <c:pt idx="9">
                <c:v>12.015939563691427</c:v>
              </c:pt>
              <c:pt idx="10">
                <c:v>13.636740069949377</c:v>
              </c:pt>
              <c:pt idx="11">
                <c:v>15.227265613094742</c:v>
              </c:pt>
              <c:pt idx="12">
                <c:v>16.729841166447816</c:v>
              </c:pt>
              <c:pt idx="13">
                <c:v>18.085072157380992</c:v>
              </c:pt>
              <c:pt idx="14">
                <c:v>19.235665117502119</c:v>
              </c:pt>
              <c:pt idx="15">
                <c:v>20.130413832742803</c:v>
              </c:pt>
              <c:pt idx="16">
                <c:v>20.727968121646384</c:v>
              </c:pt>
              <c:pt idx="17">
                <c:v>21</c:v>
              </c:pt>
              <c:pt idx="18">
                <c:v>20.933429833064725</c:v>
              </c:pt>
              <c:pt idx="19">
                <c:v>20.53146887316699</c:v>
              </c:pt>
              <c:pt idx="20">
                <c:v>19.813362466244911</c:v>
              </c:pt>
              <c:pt idx="21">
                <c:v>18.812862522674425</c:v>
              </c:pt>
              <c:pt idx="22">
                <c:v>17.57559808720724</c:v>
              </c:pt>
              <c:pt idx="23">
                <c:v>16.155629217040676</c:v>
              </c:pt>
              <c:pt idx="24">
                <c:v>14.611546194081638</c:v>
              </c:pt>
              <c:pt idx="25">
                <c:v>13.002504334488432</c:v>
              </c:pt>
              <c:pt idx="26">
                <c:v>11.384563207834514</c:v>
              </c:pt>
              <c:pt idx="27">
                <c:v>9.8076344793850616</c:v>
              </c:pt>
              <c:pt idx="28">
                <c:v>8.3132473867962382</c:v>
              </c:pt>
              <c:pt idx="29">
                <c:v>6.9332310109740227</c:v>
              </c:pt>
              <c:pt idx="30">
                <c:v>5.6893044004965478</c:v>
              </c:pt>
              <c:pt idx="31">
                <c:v>4.5934733866552255</c:v>
              </c:pt>
              <c:pt idx="32">
                <c:v>3.6490664485897093</c:v>
              </c:pt>
              <c:pt idx="33">
                <c:v>2.852205892465415</c:v>
              </c:pt>
              <c:pt idx="34">
                <c:v>2.1935043871056017</c:v>
              </c:pt>
              <c:pt idx="35">
                <c:v>1.659795854543759</c:v>
              </c:pt>
              <c:pt idx="36">
                <c:v>1.2357464668546265</c:v>
              </c:pt>
              <c:pt idx="37">
                <c:v>0.9052376592024608</c:v>
              </c:pt>
              <c:pt idx="38">
                <c:v>0.65246073661356951</c:v>
              </c:pt>
              <c:pt idx="39">
                <c:v>0.462705524563157</c:v>
              </c:pt>
              <c:pt idx="40">
                <c:v>0.32285946390647041</c:v>
              </c:pt>
              <c:pt idx="41">
                <c:v>0.22165671437031642</c:v>
              </c:pt>
              <c:pt idx="42">
                <c:v>0.14972930029974252</c:v>
              </c:pt>
              <c:pt idx="43">
                <c:v>9.951561527073273E-2</c:v>
              </c:pt>
              <c:pt idx="44">
                <c:v>6.5078000877981546E-2</c:v>
              </c:pt>
              <c:pt idx="45">
                <c:v>4.1873157250109518E-2</c:v>
              </c:pt>
              <c:pt idx="46">
                <c:v>2.6509146568976443E-2</c:v>
              </c:pt>
              <c:pt idx="47">
                <c:v>1.6512556562768919E-2</c:v>
              </c:pt>
              <c:pt idx="48">
                <c:v>1.0120254260831553E-2</c:v>
              </c:pt>
              <c:pt idx="49">
                <c:v>6.1027708484754717E-3</c:v>
              </c:pt>
              <c:pt idx="50">
                <c:v>3.6209392278700051E-3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3F22-48B3-B2F5-5C9844AA0F0C}"/>
            </c:ext>
          </c:extLst>
        </c:ser>
        <c:ser>
          <c:idx val="2"/>
          <c:order val="2"/>
          <c:tx>
            <c:v>Reference limits</c:v>
          </c:tx>
          <c:spPr>
            <a:ln w="25400">
              <a:solidFill>
                <a:srgbClr val="0000FF"/>
              </a:solidFill>
              <a:prstDash val="solid"/>
            </a:ln>
            <a:effectLst/>
          </c:spPr>
          <c:marker>
            <c:symbol val="none"/>
          </c:marker>
          <c:dPt>
            <c:idx val="2"/>
            <c:bubble3D val="0"/>
            <c:spPr>
              <a:ln w="25400" cap="rnd" cmpd="sng" algn="ctr">
                <a:noFill/>
                <a:prstDash val="solid"/>
                <a:round/>
              </a:ln>
              <a:effectLst/>
              <a:extLst>
                <a:ext uri="{91240B29-F687-4F45-9708-019B960494DF}">
                  <a14:hiddenLine xmlns:a14="http://schemas.microsoft.com/office/drawing/2010/main" w="25400" cap="rnd" cmpd="sng" algn="ctr">
                    <a:solidFill>
                      <a:srgbClr val="0000FF"/>
                    </a:solidFill>
                    <a:prstDash val="solid"/>
                    <a:round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7-3F22-48B3-B2F5-5C9844AA0F0C}"/>
              </c:ext>
            </c:extLst>
          </c:dPt>
          <c:xVal>
            <c:numLit>
              <c:formatCode>General</c:formatCode>
              <c:ptCount val="4"/>
              <c:pt idx="0">
                <c:v>-2.4541884449427767</c:v>
              </c:pt>
              <c:pt idx="1">
                <c:v>-2.4541884449427767</c:v>
              </c:pt>
              <c:pt idx="2">
                <c:v>8.7854829872564242</c:v>
              </c:pt>
              <c:pt idx="3">
                <c:v>8.7854829872564242</c:v>
              </c:pt>
            </c:numLit>
          </c:xVal>
          <c:yVal>
            <c:numLit>
              <c:formatCode>General</c:formatCode>
              <c:ptCount val="4"/>
              <c:pt idx="0">
                <c:v>0</c:v>
              </c:pt>
              <c:pt idx="1">
                <c:v>21</c:v>
              </c:pt>
              <c:pt idx="2">
                <c:v>0</c:v>
              </c:pt>
              <c:pt idx="3">
                <c:v>21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6-3F22-48B3-B2F5-5C9844AA0F0C}"/>
            </c:ext>
          </c:extLst>
        </c:ser>
        <c:ser>
          <c:idx val="3"/>
          <c:order val="3"/>
          <c:tx>
            <c:v>90% CI</c:v>
          </c:tx>
          <c:spPr>
            <a:ln w="12700">
              <a:solidFill>
                <a:srgbClr val="333333"/>
              </a:solidFill>
              <a:prstDash val="sysDash"/>
            </a:ln>
          </c:spPr>
          <c:marker>
            <c:symbol val="none"/>
          </c:marker>
          <c:dPt>
            <c:idx val="4"/>
            <c:bubble3D val="0"/>
            <c:spPr>
              <a:ln w="12700" cap="rnd" cmpd="sng" algn="ctr">
                <a:noFill/>
                <a:prstDash val="sysDash"/>
                <a:round/>
              </a:ln>
              <a:effectLst/>
              <a:extLst>
                <a:ext uri="{91240B29-F687-4F45-9708-019B960494DF}">
                  <a14:hiddenLine xmlns:a14="http://schemas.microsoft.com/office/drawing/2010/main" w="12700" cap="rnd" cmpd="sng" algn="ctr">
                    <a:solidFill>
                      <a:srgbClr val="333333"/>
                    </a:solidFill>
                    <a:prstDash val="sysDash"/>
                    <a:round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9-3F22-48B3-B2F5-5C9844AA0F0C}"/>
              </c:ext>
            </c:extLst>
          </c:dPt>
          <c:xVal>
            <c:numLit>
              <c:formatCode>General</c:formatCode>
              <c:ptCount val="8"/>
              <c:pt idx="0">
                <c:v>0</c:v>
              </c:pt>
              <c:pt idx="1">
                <c:v>0</c:v>
              </c:pt>
              <c:pt idx="2">
                <c:v>-1.2799433190061233</c:v>
              </c:pt>
              <c:pt idx="3">
                <c:v>-1.2799433190061233</c:v>
              </c:pt>
              <c:pt idx="4">
                <c:v>7.4430056541840139</c:v>
              </c:pt>
              <c:pt idx="5">
                <c:v>7.4430056541840139</c:v>
              </c:pt>
              <c:pt idx="6">
                <c:v>9.8592960857894543</c:v>
              </c:pt>
              <c:pt idx="7">
                <c:v>9.8592960857894543</c:v>
              </c:pt>
            </c:numLit>
          </c:xVal>
          <c:yVal>
            <c:numLit>
              <c:formatCode>General</c:formatCode>
              <c:ptCount val="8"/>
              <c:pt idx="0">
                <c:v>0</c:v>
              </c:pt>
              <c:pt idx="1">
                <c:v>21</c:v>
              </c:pt>
              <c:pt idx="2">
                <c:v>21</c:v>
              </c:pt>
              <c:pt idx="3">
                <c:v>0</c:v>
              </c:pt>
              <c:pt idx="4">
                <c:v>0</c:v>
              </c:pt>
              <c:pt idx="5">
                <c:v>21</c:v>
              </c:pt>
              <c:pt idx="6">
                <c:v>21</c:v>
              </c:pt>
              <c:pt idx="7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8-3F22-48B3-B2F5-5C9844AA0F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3059320"/>
        <c:axId val="753062928"/>
      </c:scatterChart>
      <c:valAx>
        <c:axId val="753059320"/>
        <c:scaling>
          <c:orientation val="minMax"/>
          <c:max val="16"/>
          <c:min val="-3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AST (U/L)BoxCox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53062928"/>
        <c:crosses val="autoZero"/>
        <c:crossBetween val="midCat"/>
      </c:valAx>
      <c:valAx>
        <c:axId val="75306292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Count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53059320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overlay val="0"/>
    </c:legend>
    <c:plotVisOnly val="1"/>
    <c:dispBlanksAs val="gap"/>
    <c:showDLblsOverMax val="0"/>
  </c:chart>
  <c:spPr>
    <a:ln w="25400">
      <a:noFill/>
    </a:ln>
  </c:spPr>
  <c:printSettings>
    <c:headerFooter/>
    <c:pageMargins b="0.75" l="0.7" r="0.7" t="0.75" header="0.3" footer="0.3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QQ-Plot of AST (U/L)BoxCox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>
              <a:noFill/>
            </a:ln>
            <a:effectLst/>
          </c:spPr>
          <c:marker>
            <c:symbol val="circle"/>
            <c:size val="3"/>
            <c:spPr>
              <a:noFill/>
              <a:ln>
                <a:solidFill>
                  <a:srgbClr val="808080"/>
                </a:solidFill>
                <a:prstDash val="solid"/>
              </a:ln>
            </c:spPr>
          </c:marker>
          <c:trendline>
            <c:spPr>
              <a:ln w="12700">
                <a:solidFill>
                  <a:srgbClr val="FF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Lit>
              <c:formatCode>General</c:formatCode>
              <c:ptCount val="87"/>
              <c:pt idx="0">
                <c:v>-3.0111649805634482</c:v>
              </c:pt>
              <c:pt idx="1">
                <c:v>-3.0111649805634482</c:v>
              </c:pt>
              <c:pt idx="2">
                <c:v>-3.0111649805634482</c:v>
              </c:pt>
              <c:pt idx="3">
                <c:v>-3.0111649805634482</c:v>
              </c:pt>
              <c:pt idx="4">
                <c:v>-3.0111649805634482</c:v>
              </c:pt>
              <c:pt idx="5">
                <c:v>-3.0111649805634482</c:v>
              </c:pt>
              <c:pt idx="6">
                <c:v>4.4800621067016108E-13</c:v>
              </c:pt>
              <c:pt idx="7">
                <c:v>0.77940899962152599</c:v>
              </c:pt>
              <c:pt idx="8">
                <c:v>0.77940899962152599</c:v>
              </c:pt>
              <c:pt idx="9">
                <c:v>0.77940899962152599</c:v>
              </c:pt>
              <c:pt idx="10">
                <c:v>0.77940899962152599</c:v>
              </c:pt>
              <c:pt idx="11">
                <c:v>1.3257731988118056</c:v>
              </c:pt>
              <c:pt idx="12">
                <c:v>1.3257731988118056</c:v>
              </c:pt>
              <c:pt idx="13">
                <c:v>1.3257731988118056</c:v>
              </c:pt>
              <c:pt idx="14">
                <c:v>1.7605439754794674</c:v>
              </c:pt>
              <c:pt idx="15">
                <c:v>1.7605439754794674</c:v>
              </c:pt>
              <c:pt idx="16">
                <c:v>1.7605439754794674</c:v>
              </c:pt>
              <c:pt idx="17">
                <c:v>1.7605439754794674</c:v>
              </c:pt>
              <c:pt idx="18">
                <c:v>2.1275733991222605</c:v>
              </c:pt>
              <c:pt idx="19">
                <c:v>2.1275733991222605</c:v>
              </c:pt>
              <c:pt idx="20">
                <c:v>2.1275733991222605</c:v>
              </c:pt>
              <c:pt idx="21">
                <c:v>2.1275733991222605</c:v>
              </c:pt>
              <c:pt idx="22">
                <c:v>2.1275733991222605</c:v>
              </c:pt>
              <c:pt idx="23">
                <c:v>2.1275733991222605</c:v>
              </c:pt>
              <c:pt idx="24">
                <c:v>2.1275733991222605</c:v>
              </c:pt>
              <c:pt idx="25">
                <c:v>2.1275733991222605</c:v>
              </c:pt>
              <c:pt idx="26">
                <c:v>2.1275733991222605</c:v>
              </c:pt>
              <c:pt idx="27">
                <c:v>2.1275733991222605</c:v>
              </c:pt>
              <c:pt idx="28">
                <c:v>2.1275733991222605</c:v>
              </c:pt>
              <c:pt idx="29">
                <c:v>2.1275733991222605</c:v>
              </c:pt>
              <c:pt idx="30">
                <c:v>2.4483176933128332</c:v>
              </c:pt>
              <c:pt idx="31">
                <c:v>2.4483176933128332</c:v>
              </c:pt>
              <c:pt idx="32">
                <c:v>2.4483176933128332</c:v>
              </c:pt>
              <c:pt idx="33">
                <c:v>2.4483176933128332</c:v>
              </c:pt>
              <c:pt idx="34">
                <c:v>2.4483176933128332</c:v>
              </c:pt>
              <c:pt idx="35">
                <c:v>2.7350719635852618</c:v>
              </c:pt>
              <c:pt idx="36">
                <c:v>2.7350719635852618</c:v>
              </c:pt>
              <c:pt idx="37">
                <c:v>2.7350719635852618</c:v>
              </c:pt>
              <c:pt idx="38">
                <c:v>2.7350719635852618</c:v>
              </c:pt>
              <c:pt idx="39">
                <c:v>2.7350719635852618</c:v>
              </c:pt>
              <c:pt idx="40">
                <c:v>2.7350719635852618</c:v>
              </c:pt>
              <c:pt idx="41">
                <c:v>2.9956154736527072</c:v>
              </c:pt>
              <c:pt idx="42">
                <c:v>2.9956154736527072</c:v>
              </c:pt>
              <c:pt idx="43">
                <c:v>2.9956154736527072</c:v>
              </c:pt>
              <c:pt idx="44">
                <c:v>2.9956154736527072</c:v>
              </c:pt>
              <c:pt idx="45">
                <c:v>2.9956154736527072</c:v>
              </c:pt>
              <c:pt idx="46">
                <c:v>2.9956154736527072</c:v>
              </c:pt>
              <c:pt idx="47">
                <c:v>3.2352192098357992</c:v>
              </c:pt>
              <c:pt idx="48">
                <c:v>3.2352192098357992</c:v>
              </c:pt>
              <c:pt idx="49">
                <c:v>3.2352192098357992</c:v>
              </c:pt>
              <c:pt idx="50">
                <c:v>3.2352192098357992</c:v>
              </c:pt>
              <c:pt idx="51">
                <c:v>3.4576391414317182</c:v>
              </c:pt>
              <c:pt idx="52">
                <c:v>3.4576391414317182</c:v>
              </c:pt>
              <c:pt idx="53">
                <c:v>3.4576391414317182</c:v>
              </c:pt>
              <c:pt idx="54">
                <c:v>3.6656572314005964</c:v>
              </c:pt>
              <c:pt idx="55">
                <c:v>3.6656572314005964</c:v>
              </c:pt>
              <c:pt idx="56">
                <c:v>3.6656572314005964</c:v>
              </c:pt>
              <c:pt idx="57">
                <c:v>3.8613982018097848</c:v>
              </c:pt>
              <c:pt idx="58">
                <c:v>3.8613982018097848</c:v>
              </c:pt>
              <c:pt idx="59">
                <c:v>3.8613982018097848</c:v>
              </c:pt>
              <c:pt idx="60">
                <c:v>4.0465257849872369</c:v>
              </c:pt>
              <c:pt idx="61">
                <c:v>4.2223699691073859</c:v>
              </c:pt>
              <c:pt idx="62">
                <c:v>4.2223699691073859</c:v>
              </c:pt>
              <c:pt idx="63">
                <c:v>4.2223699691073859</c:v>
              </c:pt>
              <c:pt idx="64">
                <c:v>4.2223699691073859</c:v>
              </c:pt>
              <c:pt idx="65">
                <c:v>4.390012650745283</c:v>
              </c:pt>
              <c:pt idx="66">
                <c:v>4.390012650745283</c:v>
              </c:pt>
              <c:pt idx="67">
                <c:v>4.390012650745283</c:v>
              </c:pt>
              <c:pt idx="68">
                <c:v>4.5503471294740532</c:v>
              </c:pt>
              <c:pt idx="69">
                <c:v>4.704120552544925</c:v>
              </c:pt>
              <c:pt idx="70">
                <c:v>4.8519649014393984</c:v>
              </c:pt>
              <c:pt idx="71">
                <c:v>4.9944200719478271</c:v>
              </c:pt>
              <c:pt idx="72">
                <c:v>5.2649629904086472</c:v>
              </c:pt>
              <c:pt idx="73">
                <c:v>5.2649629904086472</c:v>
              </c:pt>
              <c:pt idx="74">
                <c:v>5.3938085266754383</c:v>
              </c:pt>
              <c:pt idx="75">
                <c:v>5.640211009030887</c:v>
              </c:pt>
              <c:pt idx="76">
                <c:v>5.758289100116734</c:v>
              </c:pt>
              <c:pt idx="77">
                <c:v>5.8732531562728827</c:v>
              </c:pt>
              <c:pt idx="78">
                <c:v>5.8732531562728827</c:v>
              </c:pt>
              <c:pt idx="79">
                <c:v>6.3056410013027042</c:v>
              </c:pt>
              <c:pt idx="80">
                <c:v>6.4076444406304507</c:v>
              </c:pt>
              <c:pt idx="81">
                <c:v>7.0664806386409458</c:v>
              </c:pt>
              <c:pt idx="82">
                <c:v>7.2396076719799414</c:v>
              </c:pt>
              <c:pt idx="83">
                <c:v>9.0329918951864645</c:v>
              </c:pt>
              <c:pt idx="84">
                <c:v>9.6748301638155336</c:v>
              </c:pt>
              <c:pt idx="85">
                <c:v>10.505774943524838</c:v>
              </c:pt>
              <c:pt idx="86">
                <c:v>14.907203589950489</c:v>
              </c:pt>
            </c:numLit>
          </c:xVal>
          <c:yVal>
            <c:numLit>
              <c:formatCode>General</c:formatCode>
              <c:ptCount val="87"/>
              <c:pt idx="0">
                <c:v>-2.4489672458533276</c:v>
              </c:pt>
              <c:pt idx="1">
                <c:v>-2.0830212826087258</c:v>
              </c:pt>
              <c:pt idx="2">
                <c:v>-1.8795317697667033</c:v>
              </c:pt>
              <c:pt idx="3">
                <c:v>-1.7330062615488429</c:v>
              </c:pt>
              <c:pt idx="4">
                <c:v>-1.6163568038199712</c:v>
              </c:pt>
              <c:pt idx="5">
                <c:v>-1.5182958711477827</c:v>
              </c:pt>
              <c:pt idx="6">
                <c:v>-1.432983809853809</c:v>
              </c:pt>
              <c:pt idx="7">
                <c:v>-1.3569877581830123</c:v>
              </c:pt>
              <c:pt idx="8">
                <c:v>-1.2881098230818395</c:v>
              </c:pt>
              <c:pt idx="9">
                <c:v>-1.2248536344905629</c:v>
              </c:pt>
              <c:pt idx="10">
                <c:v>-1.1661519677414784</c:v>
              </c:pt>
              <c:pt idx="11">
                <c:v>-1.111215398468782</c:v>
              </c:pt>
              <c:pt idx="12">
                <c:v>-1.0594425485673677</c:v>
              </c:pt>
              <c:pt idx="13">
                <c:v>-1.010364025045198</c:v>
              </c:pt>
              <c:pt idx="14">
                <c:v>-0.96360588942493208</c:v>
              </c:pt>
              <c:pt idx="15">
                <c:v>-0.91886499936745059</c:v>
              </c:pt>
              <c:pt idx="16">
                <c:v>-0.87589185983508089</c:v>
              </c:pt>
              <c:pt idx="17">
                <c:v>-0.83447838739500924</c:v>
              </c:pt>
              <c:pt idx="18">
                <c:v>-0.7944489837219052</c:v>
              </c:pt>
              <c:pt idx="19">
                <c:v>-0.75565389502414559</c:v>
              </c:pt>
              <c:pt idx="20">
                <c:v>-0.71796418595820355</c:v>
              </c:pt>
              <c:pt idx="21">
                <c:v>-0.68126787641547226</c:v>
              </c:pt>
              <c:pt idx="22">
                <c:v>-0.64546693066658523</c:v>
              </c:pt>
              <c:pt idx="23">
                <c:v>-0.61047488112387571</c:v>
              </c:pt>
              <c:pt idx="24">
                <c:v>-0.57621493131135404</c:v>
              </c:pt>
              <c:pt idx="25">
                <c:v>-0.54261842532509308</c:v>
              </c:pt>
              <c:pt idx="26">
                <c:v>-0.50962360082863845</c:v>
              </c:pt>
              <c:pt idx="27">
                <c:v>-0.47717456370852018</c:v>
              </c:pt>
              <c:pt idx="28">
                <c:v>-0.44522043766537656</c:v>
              </c:pt>
              <c:pt idx="29">
                <c:v>-0.41371465305055949</c:v>
              </c:pt>
              <c:pt idx="30">
                <c:v>-0.38261434739328182</c:v>
              </c:pt>
              <c:pt idx="31">
                <c:v>-0.3518798561284715</c:v>
              </c:pt>
              <c:pt idx="32">
                <c:v>-0.32147427660366423</c:v>
              </c:pt>
              <c:pt idx="33">
                <c:v>-0.29136309191608428</c:v>
              </c:pt>
              <c:pt idx="34">
                <c:v>-0.26151384379327924</c:v>
              </c:pt>
              <c:pt idx="35">
                <c:v>-0.23189584578660219</c:v>
              </c:pt>
              <c:pt idx="36">
                <c:v>-0.2024799296445278</c:v>
              </c:pt>
              <c:pt idx="37">
                <c:v>-0.17323821898051742</c:v>
              </c:pt>
              <c:pt idx="38">
                <c:v>-0.14414392532783379</c:v>
              </c:pt>
              <c:pt idx="39">
                <c:v>-0.11517116244059228</c:v>
              </c:pt>
              <c:pt idx="40">
                <c:v>-8.6294775300705839E-2</c:v>
              </c:pt>
              <c:pt idx="41">
                <c:v>-5.7490180757267487E-2</c:v>
              </c:pt>
              <c:pt idx="42">
                <c:v>-2.8733217083007002E-2</c:v>
              </c:pt>
              <c:pt idx="43">
                <c:v>0</c:v>
              </c:pt>
              <c:pt idx="44">
                <c:v>2.8733217083007002E-2</c:v>
              </c:pt>
              <c:pt idx="45">
                <c:v>5.7490180757267348E-2</c:v>
              </c:pt>
              <c:pt idx="46">
                <c:v>8.6294775300705978E-2</c:v>
              </c:pt>
              <c:pt idx="47">
                <c:v>0.11517116244059228</c:v>
              </c:pt>
              <c:pt idx="48">
                <c:v>0.14414392532783379</c:v>
              </c:pt>
              <c:pt idx="49">
                <c:v>0.17323821898051742</c:v>
              </c:pt>
              <c:pt idx="50">
                <c:v>0.2024799296445276</c:v>
              </c:pt>
              <c:pt idx="51">
                <c:v>0.23189584578660233</c:v>
              </c:pt>
              <c:pt idx="52">
                <c:v>0.26151384379327924</c:v>
              </c:pt>
              <c:pt idx="53">
                <c:v>0.29136309191608428</c:v>
              </c:pt>
              <c:pt idx="54">
                <c:v>0.32147427660366407</c:v>
              </c:pt>
              <c:pt idx="55">
                <c:v>0.35187985612847134</c:v>
              </c:pt>
              <c:pt idx="56">
                <c:v>0.38261434739328198</c:v>
              </c:pt>
              <c:pt idx="57">
                <c:v>0.41371465305055949</c:v>
              </c:pt>
              <c:pt idx="58">
                <c:v>0.44522043766537656</c:v>
              </c:pt>
              <c:pt idx="59">
                <c:v>0.47717456370852002</c:v>
              </c:pt>
              <c:pt idx="60">
                <c:v>0.50962360082863856</c:v>
              </c:pt>
              <c:pt idx="61">
                <c:v>0.5426184253250933</c:v>
              </c:pt>
              <c:pt idx="62">
                <c:v>0.57621493131135404</c:v>
              </c:pt>
              <c:pt idx="63">
                <c:v>0.61047488112387571</c:v>
              </c:pt>
              <c:pt idx="64">
                <c:v>0.64546693066658478</c:v>
              </c:pt>
              <c:pt idx="65">
                <c:v>0.68126787641547237</c:v>
              </c:pt>
              <c:pt idx="66">
                <c:v>0.71796418595820355</c:v>
              </c:pt>
              <c:pt idx="67">
                <c:v>0.75565389502414559</c:v>
              </c:pt>
              <c:pt idx="68">
                <c:v>0.7944489837219052</c:v>
              </c:pt>
              <c:pt idx="69">
                <c:v>0.83447838739500924</c:v>
              </c:pt>
              <c:pt idx="70">
                <c:v>0.87589185983508044</c:v>
              </c:pt>
              <c:pt idx="71">
                <c:v>0.91886499936745059</c:v>
              </c:pt>
              <c:pt idx="72">
                <c:v>0.96360588942493208</c:v>
              </c:pt>
              <c:pt idx="73">
                <c:v>1.010364025045198</c:v>
              </c:pt>
              <c:pt idx="74">
                <c:v>1.0594425485673675</c:v>
              </c:pt>
              <c:pt idx="75">
                <c:v>1.1112153984687827</c:v>
              </c:pt>
              <c:pt idx="76">
                <c:v>1.1661519677414784</c:v>
              </c:pt>
              <c:pt idx="77">
                <c:v>1.2248536344905629</c:v>
              </c:pt>
              <c:pt idx="78">
                <c:v>1.2881098230818395</c:v>
              </c:pt>
              <c:pt idx="79">
                <c:v>1.3569877581830108</c:v>
              </c:pt>
              <c:pt idx="80">
                <c:v>1.432983809853807</c:v>
              </c:pt>
              <c:pt idx="81">
                <c:v>1.518295871147783</c:v>
              </c:pt>
              <c:pt idx="82">
                <c:v>1.6163568038199712</c:v>
              </c:pt>
              <c:pt idx="83">
                <c:v>1.7330062615488424</c:v>
              </c:pt>
              <c:pt idx="84">
                <c:v>1.8795317697667029</c:v>
              </c:pt>
              <c:pt idx="85">
                <c:v>2.0830212826087267</c:v>
              </c:pt>
              <c:pt idx="86">
                <c:v>2.448967245853328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B932-4FAD-8BB1-029C4D7400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3070800"/>
        <c:axId val="753077032"/>
      </c:scatterChart>
      <c:valAx>
        <c:axId val="7530708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AST (U/L)BoxCox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53077032"/>
        <c:crosses val="autoZero"/>
        <c:crossBetween val="midCat"/>
      </c:valAx>
      <c:valAx>
        <c:axId val="75307703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Expected Value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53070800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 w="25400"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Distribution of Total CO2 (mEq/L)BoxCox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2.8645833333333332E-2"/>
          <c:y val="5.2380952380952382E-2"/>
          <c:w val="0.75"/>
          <c:h val="0.89523809523809528"/>
        </c:manualLayout>
      </c:layout>
      <c:scatterChart>
        <c:scatterStyle val="lineMarker"/>
        <c:varyColors val="0"/>
        <c:ser>
          <c:idx val="0"/>
          <c:order val="0"/>
          <c:tx>
            <c:v>Observed distribution</c:v>
          </c:tx>
          <c:spPr>
            <a:ln w="25400" cap="rnd" cmpd="sng" algn="ctr">
              <a:solidFill>
                <a:srgbClr val="000099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Lit>
              <c:formatCode>General</c:formatCode>
              <c:ptCount val="28"/>
              <c:pt idx="0">
                <c:v>0.98044751970364341</c:v>
              </c:pt>
              <c:pt idx="1">
                <c:v>0.98044751970364341</c:v>
              </c:pt>
              <c:pt idx="2">
                <c:v>1.0094125995658372</c:v>
              </c:pt>
              <c:pt idx="3">
                <c:v>1.0094125995658372</c:v>
              </c:pt>
              <c:pt idx="4">
                <c:v>1.0094125995658372</c:v>
              </c:pt>
              <c:pt idx="5">
                <c:v>1.0383776794280308</c:v>
              </c:pt>
              <c:pt idx="6">
                <c:v>1.0383776794280308</c:v>
              </c:pt>
              <c:pt idx="7">
                <c:v>1.0383776794280308</c:v>
              </c:pt>
              <c:pt idx="8">
                <c:v>1.0673427592902247</c:v>
              </c:pt>
              <c:pt idx="9">
                <c:v>1.0673427592902247</c:v>
              </c:pt>
              <c:pt idx="10">
                <c:v>1.0673427592902247</c:v>
              </c:pt>
              <c:pt idx="11">
                <c:v>1.0963078391524186</c:v>
              </c:pt>
              <c:pt idx="12">
                <c:v>1.0963078391524186</c:v>
              </c:pt>
              <c:pt idx="13">
                <c:v>1.0963078391524186</c:v>
              </c:pt>
              <c:pt idx="14">
                <c:v>1.1252729190146122</c:v>
              </c:pt>
              <c:pt idx="15">
                <c:v>1.1252729190146122</c:v>
              </c:pt>
              <c:pt idx="16">
                <c:v>1.1252729190146122</c:v>
              </c:pt>
              <c:pt idx="17">
                <c:v>1.1542379988768059</c:v>
              </c:pt>
              <c:pt idx="18">
                <c:v>1.1542379988768059</c:v>
              </c:pt>
              <c:pt idx="19">
                <c:v>1.1542379988768059</c:v>
              </c:pt>
              <c:pt idx="20">
                <c:v>1.1832030787389998</c:v>
              </c:pt>
              <c:pt idx="21">
                <c:v>1.1832030787389998</c:v>
              </c:pt>
              <c:pt idx="22">
                <c:v>1.1832030787389998</c:v>
              </c:pt>
              <c:pt idx="23">
                <c:v>1.2121681586011936</c:v>
              </c:pt>
              <c:pt idx="24">
                <c:v>1.2121681586011936</c:v>
              </c:pt>
              <c:pt idx="25">
                <c:v>1.2121681586011936</c:v>
              </c:pt>
              <c:pt idx="26">
                <c:v>1.2411332384633873</c:v>
              </c:pt>
              <c:pt idx="27">
                <c:v>1.2411332384633873</c:v>
              </c:pt>
            </c:numLit>
          </c:xVal>
          <c:yVal>
            <c:numLit>
              <c:formatCode>General</c:formatCode>
              <c:ptCount val="28"/>
              <c:pt idx="0">
                <c:v>0</c:v>
              </c:pt>
              <c:pt idx="1">
                <c:v>2</c:v>
              </c:pt>
              <c:pt idx="2">
                <c:v>2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11</c:v>
              </c:pt>
              <c:pt idx="8">
                <c:v>11</c:v>
              </c:pt>
              <c:pt idx="9">
                <c:v>0</c:v>
              </c:pt>
              <c:pt idx="10">
                <c:v>12</c:v>
              </c:pt>
              <c:pt idx="11">
                <c:v>12</c:v>
              </c:pt>
              <c:pt idx="12">
                <c:v>0</c:v>
              </c:pt>
              <c:pt idx="13">
                <c:v>27</c:v>
              </c:pt>
              <c:pt idx="14">
                <c:v>27</c:v>
              </c:pt>
              <c:pt idx="15">
                <c:v>0</c:v>
              </c:pt>
              <c:pt idx="16">
                <c:v>14</c:v>
              </c:pt>
              <c:pt idx="17">
                <c:v>14</c:v>
              </c:pt>
              <c:pt idx="18">
                <c:v>0</c:v>
              </c:pt>
              <c:pt idx="19">
                <c:v>11</c:v>
              </c:pt>
              <c:pt idx="20">
                <c:v>11</c:v>
              </c:pt>
              <c:pt idx="21">
                <c:v>0</c:v>
              </c:pt>
              <c:pt idx="22">
                <c:v>9</c:v>
              </c:pt>
              <c:pt idx="23">
                <c:v>9</c:v>
              </c:pt>
              <c:pt idx="24">
                <c:v>0</c:v>
              </c:pt>
              <c:pt idx="25">
                <c:v>1</c:v>
              </c:pt>
              <c:pt idx="26">
                <c:v>1</c:v>
              </c:pt>
              <c:pt idx="27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F0CC-4243-B7F5-1BB36A63F069}"/>
            </c:ext>
          </c:extLst>
        </c:ser>
        <c:ser>
          <c:idx val="1"/>
          <c:order val="1"/>
          <c:tx>
            <c:v>Fitted distribution</c:v>
          </c:tx>
          <c:spPr>
            <a:ln w="25400" cap="rnd" cmpd="sng" algn="ctr">
              <a:solidFill>
                <a:srgbClr val="FF00FF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xVal>
            <c:numLit>
              <c:formatCode>General</c:formatCode>
              <c:ptCount val="51"/>
              <c:pt idx="0">
                <c:v>0.98044751970364341</c:v>
              </c:pt>
              <c:pt idx="1">
                <c:v>0.98566123407883832</c:v>
              </c:pt>
              <c:pt idx="2">
                <c:v>0.99087494845403312</c:v>
              </c:pt>
              <c:pt idx="3">
                <c:v>0.99608866282922803</c:v>
              </c:pt>
              <c:pt idx="4">
                <c:v>1.0013023772044229</c:v>
              </c:pt>
              <c:pt idx="5">
                <c:v>1.0065160915796179</c:v>
              </c:pt>
              <c:pt idx="6">
                <c:v>1.0117298059548128</c:v>
              </c:pt>
              <c:pt idx="7">
                <c:v>1.0169435203300075</c:v>
              </c:pt>
              <c:pt idx="8">
                <c:v>1.0221572347052024</c:v>
              </c:pt>
              <c:pt idx="9">
                <c:v>1.0273709490803973</c:v>
              </c:pt>
              <c:pt idx="10">
                <c:v>1.0325846634555922</c:v>
              </c:pt>
              <c:pt idx="11">
                <c:v>1.0377983778307871</c:v>
              </c:pt>
              <c:pt idx="12">
                <c:v>1.043012092205982</c:v>
              </c:pt>
              <c:pt idx="13">
                <c:v>1.0482258065811769</c:v>
              </c:pt>
              <c:pt idx="14">
                <c:v>1.0534395209563716</c:v>
              </c:pt>
              <c:pt idx="15">
                <c:v>1.0586532353315665</c:v>
              </c:pt>
              <c:pt idx="16">
                <c:v>1.0638669497067614</c:v>
              </c:pt>
              <c:pt idx="17">
                <c:v>1.0690806640819563</c:v>
              </c:pt>
              <c:pt idx="18">
                <c:v>1.0742943784571513</c:v>
              </c:pt>
              <c:pt idx="19">
                <c:v>1.0795080928323462</c:v>
              </c:pt>
              <c:pt idx="20">
                <c:v>1.0847218072075411</c:v>
              </c:pt>
              <c:pt idx="21">
                <c:v>1.0899355215827358</c:v>
              </c:pt>
              <c:pt idx="22">
                <c:v>1.0951492359579307</c:v>
              </c:pt>
              <c:pt idx="23">
                <c:v>1.1003629503331256</c:v>
              </c:pt>
              <c:pt idx="24">
                <c:v>1.1055766647083205</c:v>
              </c:pt>
              <c:pt idx="25">
                <c:v>1.1107903790835154</c:v>
              </c:pt>
              <c:pt idx="26">
                <c:v>1.1160040934587103</c:v>
              </c:pt>
              <c:pt idx="27">
                <c:v>1.121217807833905</c:v>
              </c:pt>
              <c:pt idx="28">
                <c:v>1.1264315222090999</c:v>
              </c:pt>
              <c:pt idx="29">
                <c:v>1.1316452365842948</c:v>
              </c:pt>
              <c:pt idx="30">
                <c:v>1.1368589509594897</c:v>
              </c:pt>
              <c:pt idx="31">
                <c:v>1.1420726653346847</c:v>
              </c:pt>
              <c:pt idx="32">
                <c:v>1.1472863797098796</c:v>
              </c:pt>
              <c:pt idx="33">
                <c:v>1.1525000940850745</c:v>
              </c:pt>
              <c:pt idx="34">
                <c:v>1.1577138084602692</c:v>
              </c:pt>
              <c:pt idx="35">
                <c:v>1.1629275228354641</c:v>
              </c:pt>
              <c:pt idx="36">
                <c:v>1.168141237210659</c:v>
              </c:pt>
              <c:pt idx="37">
                <c:v>1.1733549515858539</c:v>
              </c:pt>
              <c:pt idx="38">
                <c:v>1.1785686659610488</c:v>
              </c:pt>
              <c:pt idx="39">
                <c:v>1.1837823803362437</c:v>
              </c:pt>
              <c:pt idx="40">
                <c:v>1.1889960947114386</c:v>
              </c:pt>
              <c:pt idx="41">
                <c:v>1.1942098090866333</c:v>
              </c:pt>
              <c:pt idx="42">
                <c:v>1.1994235234618282</c:v>
              </c:pt>
              <c:pt idx="43">
                <c:v>1.2046372378370231</c:v>
              </c:pt>
              <c:pt idx="44">
                <c:v>1.2098509522122181</c:v>
              </c:pt>
              <c:pt idx="45">
                <c:v>1.215064666587413</c:v>
              </c:pt>
              <c:pt idx="46">
                <c:v>1.2202783809626079</c:v>
              </c:pt>
              <c:pt idx="47">
                <c:v>1.2254920953378028</c:v>
              </c:pt>
              <c:pt idx="48">
                <c:v>1.2307058097129975</c:v>
              </c:pt>
              <c:pt idx="49">
                <c:v>1.2359195240881924</c:v>
              </c:pt>
              <c:pt idx="50">
                <c:v>1.2411332384633873</c:v>
              </c:pt>
            </c:numLit>
          </c:xVal>
          <c:yVal>
            <c:numLit>
              <c:formatCode>General</c:formatCode>
              <c:ptCount val="51"/>
              <c:pt idx="0">
                <c:v>0.5032758487012392</c:v>
              </c:pt>
              <c:pt idx="1">
                <c:v>0.67444534371062814</c:v>
              </c:pt>
              <c:pt idx="2">
                <c:v>0.89378877201648732</c:v>
              </c:pt>
              <c:pt idx="3">
                <c:v>1.1713063338427041</c:v>
              </c:pt>
              <c:pt idx="4">
                <c:v>1.5179363179749845</c:v>
              </c:pt>
              <c:pt idx="5">
                <c:v>1.9452887507171917</c:v>
              </c:pt>
              <c:pt idx="6">
                <c:v>2.4652562122329162</c:v>
              </c:pt>
              <c:pt idx="7">
                <c:v>3.0894951054210726</c:v>
              </c:pt>
              <c:pt idx="8">
                <c:v>3.8287801023749908</c:v>
              </c:pt>
              <c:pt idx="9">
                <c:v>4.6922462969296479</c:v>
              </c:pt>
              <c:pt idx="10">
                <c:v>5.6865470828513729</c:v>
              </c:pt>
              <c:pt idx="11">
                <c:v>6.8149698926623579</c:v>
              </c:pt>
              <c:pt idx="12">
                <c:v>8.0765652656050015</c:v>
              </c:pt>
              <c:pt idx="13">
                <c:v>9.4653556209352629</c:v>
              </c:pt>
              <c:pt idx="14">
                <c:v>10.969696878250494</c:v>
              </c:pt>
              <c:pt idx="15">
                <c:v>12.571867113573196</c:v>
              </c:pt>
              <c:pt idx="16">
                <c:v>14.247950568811488</c:v>
              </c:pt>
              <c:pt idx="17">
                <c:v>15.968071949176942</c:v>
              </c:pt>
              <c:pt idx="18">
                <c:v>17.697015244643953</c:v>
              </c:pt>
              <c:pt idx="19">
                <c:v>19.395234388179695</c:v>
              </c:pt>
              <c:pt idx="20">
                <c:v>21.020231893897204</c:v>
              </c:pt>
              <c:pt idx="21">
                <c:v>22.528248937714494</c:v>
              </c:pt>
              <c:pt idx="22">
                <c:v>23.876179389035606</c:v>
              </c:pt>
              <c:pt idx="23">
                <c:v>25.023594459858742</c:v>
              </c:pt>
              <c:pt idx="24">
                <c:v>25.934747028350831</c:v>
              </c:pt>
              <c:pt idx="25">
                <c:v>26.580417757940332</c:v>
              </c:pt>
              <c:pt idx="26">
                <c:v>26.939470273748128</c:v>
              </c:pt>
              <c:pt idx="27">
                <c:v>27.000000000000004</c:v>
              </c:pt>
              <c:pt idx="28">
                <c:v>26.75998956657849</c:v>
              </c:pt>
              <c:pt idx="29">
                <c:v>26.227420454195315</c:v>
              </c:pt>
              <c:pt idx="30">
                <c:v>25.419832260021707</c:v>
              </c:pt>
              <c:pt idx="31">
                <c:v>24.363363530147151</c:v>
              </c:pt>
              <c:pt idx="32">
                <c:v>23.091347320480232</c:v>
              </c:pt>
              <c:pt idx="33">
                <c:v>21.642566714597255</c:v>
              </c:pt>
              <c:pt idx="34">
                <c:v>20.059297497018235</c:v>
              </c:pt>
              <c:pt idx="35">
                <c:v>18.385275284313877</c:v>
              </c:pt>
              <c:pt idx="36">
                <c:v>16.663722231392178</c:v>
              </c:pt>
              <c:pt idx="37">
                <c:v>14.935554866727697</c:v>
              </c:pt>
              <c:pt idx="38">
                <c:v>13.237871729735087</c:v>
              </c:pt>
              <c:pt idx="39">
                <c:v>11.602790181517765</c:v>
              </c:pt>
              <c:pt idx="40">
                <c:v>10.056669367072946</c:v>
              </c:pt>
              <c:pt idx="41">
                <c:v>8.6197241666064262</c:v>
              </c:pt>
              <c:pt idx="42">
                <c:v>7.3060060598167347</c:v>
              </c:pt>
              <c:pt idx="43">
                <c:v>6.1237034454077133</c:v>
              </c:pt>
              <c:pt idx="44">
                <c:v>5.0756975636243871</c:v>
              </c:pt>
              <c:pt idx="45">
                <c:v>4.1603013111279958</c:v>
              </c:pt>
              <c:pt idx="46">
                <c:v>3.3721066202857291</c:v>
              </c:pt>
              <c:pt idx="47">
                <c:v>2.7028707168278281</c:v>
              </c:pt>
              <c:pt idx="48">
                <c:v>2.1423810170154876</c:v>
              </c:pt>
              <c:pt idx="49">
                <c:v>1.6792509903550561</c:v>
              </c:pt>
              <c:pt idx="50">
                <c:v>1.3016133005884583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F0CC-4243-B7F5-1BB36A63F069}"/>
            </c:ext>
          </c:extLst>
        </c:ser>
        <c:ser>
          <c:idx val="2"/>
          <c:order val="2"/>
          <c:tx>
            <c:v>Reference limits</c:v>
          </c:tx>
          <c:spPr>
            <a:ln w="25400">
              <a:solidFill>
                <a:srgbClr val="0000FF"/>
              </a:solidFill>
              <a:prstDash val="solid"/>
            </a:ln>
            <a:effectLst/>
          </c:spPr>
          <c:marker>
            <c:symbol val="none"/>
          </c:marker>
          <c:dPt>
            <c:idx val="2"/>
            <c:bubble3D val="0"/>
            <c:spPr>
              <a:ln w="25400" cap="rnd" cmpd="sng" algn="ctr">
                <a:noFill/>
                <a:prstDash val="solid"/>
                <a:round/>
              </a:ln>
              <a:effectLst/>
              <a:extLst>
                <a:ext uri="{91240B29-F687-4F45-9708-019B960494DF}">
                  <a14:hiddenLine xmlns:a14="http://schemas.microsoft.com/office/drawing/2010/main" w="25400" cap="rnd" cmpd="sng" algn="ctr">
                    <a:solidFill>
                      <a:srgbClr val="0000FF"/>
                    </a:solidFill>
                    <a:prstDash val="solid"/>
                    <a:round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7-F0CC-4243-B7F5-1BB36A63F069}"/>
              </c:ext>
            </c:extLst>
          </c:dPt>
          <c:xVal>
            <c:numLit>
              <c:formatCode>General</c:formatCode>
              <c:ptCount val="4"/>
              <c:pt idx="0">
                <c:v>1.0207557172238904</c:v>
              </c:pt>
              <c:pt idx="1">
                <c:v>1.0207557172238904</c:v>
              </c:pt>
              <c:pt idx="2">
                <c:v>1.2180734250970604</c:v>
              </c:pt>
              <c:pt idx="3">
                <c:v>1.2180734250970604</c:v>
              </c:pt>
            </c:numLit>
          </c:xVal>
          <c:yVal>
            <c:numLit>
              <c:formatCode>General</c:formatCode>
              <c:ptCount val="4"/>
              <c:pt idx="0">
                <c:v>0</c:v>
              </c:pt>
              <c:pt idx="1">
                <c:v>27</c:v>
              </c:pt>
              <c:pt idx="2">
                <c:v>0</c:v>
              </c:pt>
              <c:pt idx="3">
                <c:v>27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6-F0CC-4243-B7F5-1BB36A63F069}"/>
            </c:ext>
          </c:extLst>
        </c:ser>
        <c:ser>
          <c:idx val="3"/>
          <c:order val="3"/>
          <c:tx>
            <c:v>90% CI</c:v>
          </c:tx>
          <c:spPr>
            <a:ln w="12700">
              <a:solidFill>
                <a:srgbClr val="333333"/>
              </a:solidFill>
              <a:prstDash val="sysDash"/>
            </a:ln>
          </c:spPr>
          <c:marker>
            <c:symbol val="none"/>
          </c:marker>
          <c:dPt>
            <c:idx val="4"/>
            <c:bubble3D val="0"/>
            <c:spPr>
              <a:ln w="12700" cap="rnd" cmpd="sng" algn="ctr">
                <a:noFill/>
                <a:prstDash val="sysDash"/>
                <a:round/>
              </a:ln>
              <a:effectLst/>
              <a:extLst>
                <a:ext uri="{91240B29-F687-4F45-9708-019B960494DF}">
                  <a14:hiddenLine xmlns:a14="http://schemas.microsoft.com/office/drawing/2010/main" w="12700" cap="rnd" cmpd="sng" algn="ctr">
                    <a:solidFill>
                      <a:srgbClr val="333333"/>
                    </a:solidFill>
                    <a:prstDash val="sysDash"/>
                    <a:round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9-F0CC-4243-B7F5-1BB36A63F069}"/>
              </c:ext>
            </c:extLst>
          </c:dPt>
          <c:xVal>
            <c:numLit>
              <c:formatCode>General</c:formatCode>
              <c:ptCount val="8"/>
              <c:pt idx="0">
                <c:v>1.004427629298255</c:v>
              </c:pt>
              <c:pt idx="1">
                <c:v>1.004427629298255</c:v>
              </c:pt>
              <c:pt idx="2">
                <c:v>1.0350385774849464</c:v>
              </c:pt>
              <c:pt idx="3">
                <c:v>1.0350385774849464</c:v>
              </c:pt>
              <c:pt idx="4">
                <c:v>1.2000801106435806</c:v>
              </c:pt>
              <c:pt idx="5">
                <c:v>1.2000801106435806</c:v>
              </c:pt>
              <c:pt idx="6">
                <c:v>1.2350223865487289</c:v>
              </c:pt>
              <c:pt idx="7">
                <c:v>1.2350223865487289</c:v>
              </c:pt>
            </c:numLit>
          </c:xVal>
          <c:yVal>
            <c:numLit>
              <c:formatCode>General</c:formatCode>
              <c:ptCount val="8"/>
              <c:pt idx="0">
                <c:v>0</c:v>
              </c:pt>
              <c:pt idx="1">
                <c:v>27</c:v>
              </c:pt>
              <c:pt idx="2">
                <c:v>27</c:v>
              </c:pt>
              <c:pt idx="3">
                <c:v>0</c:v>
              </c:pt>
              <c:pt idx="4">
                <c:v>0</c:v>
              </c:pt>
              <c:pt idx="5">
                <c:v>27</c:v>
              </c:pt>
              <c:pt idx="6">
                <c:v>27</c:v>
              </c:pt>
              <c:pt idx="7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8-F0CC-4243-B7F5-1BB36A63F0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1267752"/>
        <c:axId val="581272344"/>
      </c:scatterChart>
      <c:valAx>
        <c:axId val="581267752"/>
        <c:scaling>
          <c:orientation val="minMax"/>
          <c:max val="1.3"/>
          <c:min val="0.8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Total CO2 (mEq/L)BoxCox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81272344"/>
        <c:crosses val="autoZero"/>
        <c:crossBetween val="midCat"/>
      </c:valAx>
      <c:valAx>
        <c:axId val="58127234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Count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81267752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overlay val="0"/>
    </c:legend>
    <c:plotVisOnly val="1"/>
    <c:dispBlanksAs val="gap"/>
    <c:showDLblsOverMax val="0"/>
  </c:chart>
  <c:spPr>
    <a:ln w="25400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8.xml"/><Relationship Id="rId2" Type="http://schemas.openxmlformats.org/officeDocument/2006/relationships/chart" Target="../charts/chart47.xml"/><Relationship Id="rId1" Type="http://schemas.openxmlformats.org/officeDocument/2006/relationships/chart" Target="../charts/chart46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1.xml"/><Relationship Id="rId2" Type="http://schemas.openxmlformats.org/officeDocument/2006/relationships/chart" Target="../charts/chart50.xml"/><Relationship Id="rId1" Type="http://schemas.openxmlformats.org/officeDocument/2006/relationships/chart" Target="../charts/chart49.xml"/><Relationship Id="rId5" Type="http://schemas.openxmlformats.org/officeDocument/2006/relationships/chart" Target="../charts/chart53.xml"/><Relationship Id="rId4" Type="http://schemas.openxmlformats.org/officeDocument/2006/relationships/chart" Target="../charts/chart52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6.xml"/><Relationship Id="rId2" Type="http://schemas.openxmlformats.org/officeDocument/2006/relationships/chart" Target="../charts/chart55.xml"/><Relationship Id="rId1" Type="http://schemas.openxmlformats.org/officeDocument/2006/relationships/chart" Target="../charts/chart54.xml"/><Relationship Id="rId5" Type="http://schemas.openxmlformats.org/officeDocument/2006/relationships/chart" Target="../charts/chart58.xml"/><Relationship Id="rId4" Type="http://schemas.openxmlformats.org/officeDocument/2006/relationships/chart" Target="../charts/chart57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1.xml"/><Relationship Id="rId2" Type="http://schemas.openxmlformats.org/officeDocument/2006/relationships/chart" Target="../charts/chart60.xml"/><Relationship Id="rId1" Type="http://schemas.openxmlformats.org/officeDocument/2006/relationships/chart" Target="../charts/chart59.xml"/><Relationship Id="rId5" Type="http://schemas.openxmlformats.org/officeDocument/2006/relationships/chart" Target="../charts/chart63.xml"/><Relationship Id="rId4" Type="http://schemas.openxmlformats.org/officeDocument/2006/relationships/chart" Target="../charts/chart62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6.xml"/><Relationship Id="rId2" Type="http://schemas.openxmlformats.org/officeDocument/2006/relationships/chart" Target="../charts/chart65.xml"/><Relationship Id="rId1" Type="http://schemas.openxmlformats.org/officeDocument/2006/relationships/chart" Target="../charts/chart64.xml"/><Relationship Id="rId5" Type="http://schemas.openxmlformats.org/officeDocument/2006/relationships/chart" Target="../charts/chart68.xml"/><Relationship Id="rId4" Type="http://schemas.openxmlformats.org/officeDocument/2006/relationships/chart" Target="../charts/chart67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1.xml"/><Relationship Id="rId2" Type="http://schemas.openxmlformats.org/officeDocument/2006/relationships/chart" Target="../charts/chart70.xml"/><Relationship Id="rId1" Type="http://schemas.openxmlformats.org/officeDocument/2006/relationships/chart" Target="../charts/chart69.xml"/><Relationship Id="rId5" Type="http://schemas.openxmlformats.org/officeDocument/2006/relationships/chart" Target="../charts/chart73.xml"/><Relationship Id="rId4" Type="http://schemas.openxmlformats.org/officeDocument/2006/relationships/chart" Target="../charts/chart72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6.xml"/><Relationship Id="rId2" Type="http://schemas.openxmlformats.org/officeDocument/2006/relationships/chart" Target="../charts/chart75.xml"/><Relationship Id="rId1" Type="http://schemas.openxmlformats.org/officeDocument/2006/relationships/chart" Target="../charts/chart74.xml"/><Relationship Id="rId5" Type="http://schemas.openxmlformats.org/officeDocument/2006/relationships/chart" Target="../charts/chart78.xml"/><Relationship Id="rId4" Type="http://schemas.openxmlformats.org/officeDocument/2006/relationships/chart" Target="../charts/chart77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1.xml"/><Relationship Id="rId2" Type="http://schemas.openxmlformats.org/officeDocument/2006/relationships/chart" Target="../charts/chart80.xml"/><Relationship Id="rId1" Type="http://schemas.openxmlformats.org/officeDocument/2006/relationships/chart" Target="../charts/chart79.xml"/><Relationship Id="rId5" Type="http://schemas.openxmlformats.org/officeDocument/2006/relationships/chart" Target="../charts/chart83.xml"/><Relationship Id="rId4" Type="http://schemas.openxmlformats.org/officeDocument/2006/relationships/chart" Target="../charts/chart82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5" Type="http://schemas.openxmlformats.org/officeDocument/2006/relationships/chart" Target="../charts/chart15.xml"/><Relationship Id="rId4" Type="http://schemas.openxmlformats.org/officeDocument/2006/relationships/chart" Target="../charts/chart1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Relationship Id="rId5" Type="http://schemas.openxmlformats.org/officeDocument/2006/relationships/chart" Target="../charts/chart20.xml"/><Relationship Id="rId4" Type="http://schemas.openxmlformats.org/officeDocument/2006/relationships/chart" Target="../charts/chart19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5" Type="http://schemas.openxmlformats.org/officeDocument/2006/relationships/chart" Target="../charts/chart25.xml"/><Relationship Id="rId4" Type="http://schemas.openxmlformats.org/officeDocument/2006/relationships/chart" Target="../charts/chart24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8.xml"/><Relationship Id="rId2" Type="http://schemas.openxmlformats.org/officeDocument/2006/relationships/chart" Target="../charts/chart27.xml"/><Relationship Id="rId1" Type="http://schemas.openxmlformats.org/officeDocument/2006/relationships/chart" Target="../charts/chart26.xml"/><Relationship Id="rId5" Type="http://schemas.openxmlformats.org/officeDocument/2006/relationships/chart" Target="../charts/chart30.xml"/><Relationship Id="rId4" Type="http://schemas.openxmlformats.org/officeDocument/2006/relationships/chart" Target="../charts/chart29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Relationship Id="rId5" Type="http://schemas.openxmlformats.org/officeDocument/2006/relationships/chart" Target="../charts/chart35.xml"/><Relationship Id="rId4" Type="http://schemas.openxmlformats.org/officeDocument/2006/relationships/chart" Target="../charts/chart34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8.xml"/><Relationship Id="rId2" Type="http://schemas.openxmlformats.org/officeDocument/2006/relationships/chart" Target="../charts/chart37.xml"/><Relationship Id="rId1" Type="http://schemas.openxmlformats.org/officeDocument/2006/relationships/chart" Target="../charts/chart36.xml"/><Relationship Id="rId5" Type="http://schemas.openxmlformats.org/officeDocument/2006/relationships/chart" Target="../charts/chart40.xml"/><Relationship Id="rId4" Type="http://schemas.openxmlformats.org/officeDocument/2006/relationships/chart" Target="../charts/chart39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3.xml"/><Relationship Id="rId2" Type="http://schemas.openxmlformats.org/officeDocument/2006/relationships/chart" Target="../charts/chart42.xml"/><Relationship Id="rId1" Type="http://schemas.openxmlformats.org/officeDocument/2006/relationships/chart" Target="../charts/chart41.xml"/><Relationship Id="rId5" Type="http://schemas.openxmlformats.org/officeDocument/2006/relationships/chart" Target="../charts/chart45.xml"/><Relationship Id="rId4" Type="http://schemas.openxmlformats.org/officeDocument/2006/relationships/chart" Target="../charts/chart4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45</xdr:row>
      <xdr:rowOff>22225</xdr:rowOff>
    </xdr:from>
    <xdr:to>
      <xdr:col>4</xdr:col>
      <xdr:colOff>381000</xdr:colOff>
      <xdr:row>59</xdr:row>
      <xdr:rowOff>12700</xdr:rowOff>
    </xdr:to>
    <xdr:graphicFrame macro="">
      <xdr:nvGraphicFramePr>
        <xdr:cNvPr id="2" name="toto8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61</xdr:row>
      <xdr:rowOff>25400</xdr:rowOff>
    </xdr:from>
    <xdr:to>
      <xdr:col>4</xdr:col>
      <xdr:colOff>381000</xdr:colOff>
      <xdr:row>75</xdr:row>
      <xdr:rowOff>25400</xdr:rowOff>
    </xdr:to>
    <xdr:graphicFrame macro="">
      <xdr:nvGraphicFramePr>
        <xdr:cNvPr id="3" name="toto8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25400</xdr:rowOff>
    </xdr:from>
    <xdr:to>
      <xdr:col>2</xdr:col>
      <xdr:colOff>454914</xdr:colOff>
      <xdr:row>89</xdr:row>
      <xdr:rowOff>25400</xdr:rowOff>
    </xdr:to>
    <xdr:graphicFrame macro="">
      <xdr:nvGraphicFramePr>
        <xdr:cNvPr id="4" name="toto8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90</xdr:row>
      <xdr:rowOff>25400</xdr:rowOff>
    </xdr:from>
    <xdr:to>
      <xdr:col>4</xdr:col>
      <xdr:colOff>381000</xdr:colOff>
      <xdr:row>104</xdr:row>
      <xdr:rowOff>25400</xdr:rowOff>
    </xdr:to>
    <xdr:graphicFrame macro="">
      <xdr:nvGraphicFramePr>
        <xdr:cNvPr id="5" name="toto8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105</xdr:row>
      <xdr:rowOff>25400</xdr:rowOff>
    </xdr:from>
    <xdr:to>
      <xdr:col>2</xdr:col>
      <xdr:colOff>454914</xdr:colOff>
      <xdr:row>119</xdr:row>
      <xdr:rowOff>25400</xdr:rowOff>
    </xdr:to>
    <xdr:graphicFrame macro="">
      <xdr:nvGraphicFramePr>
        <xdr:cNvPr id="6" name="toto8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45</xdr:row>
      <xdr:rowOff>22225</xdr:rowOff>
    </xdr:from>
    <xdr:to>
      <xdr:col>4</xdr:col>
      <xdr:colOff>381000</xdr:colOff>
      <xdr:row>59</xdr:row>
      <xdr:rowOff>12700</xdr:rowOff>
    </xdr:to>
    <xdr:graphicFrame macro="">
      <xdr:nvGraphicFramePr>
        <xdr:cNvPr id="2" name="toto3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75</xdr:row>
      <xdr:rowOff>25400</xdr:rowOff>
    </xdr:from>
    <xdr:to>
      <xdr:col>2</xdr:col>
      <xdr:colOff>454914</xdr:colOff>
      <xdr:row>89</xdr:row>
      <xdr:rowOff>25400</xdr:rowOff>
    </xdr:to>
    <xdr:graphicFrame macro="">
      <xdr:nvGraphicFramePr>
        <xdr:cNvPr id="3" name="toto4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105</xdr:row>
      <xdr:rowOff>25400</xdr:rowOff>
    </xdr:from>
    <xdr:to>
      <xdr:col>2</xdr:col>
      <xdr:colOff>454914</xdr:colOff>
      <xdr:row>119</xdr:row>
      <xdr:rowOff>25400</xdr:rowOff>
    </xdr:to>
    <xdr:graphicFrame macro="">
      <xdr:nvGraphicFramePr>
        <xdr:cNvPr id="4" name="toto3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45</xdr:row>
      <xdr:rowOff>22225</xdr:rowOff>
    </xdr:from>
    <xdr:to>
      <xdr:col>4</xdr:col>
      <xdr:colOff>381000</xdr:colOff>
      <xdr:row>59</xdr:row>
      <xdr:rowOff>12700</xdr:rowOff>
    </xdr:to>
    <xdr:graphicFrame macro="">
      <xdr:nvGraphicFramePr>
        <xdr:cNvPr id="2" name="toto3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61</xdr:row>
      <xdr:rowOff>25400</xdr:rowOff>
    </xdr:from>
    <xdr:to>
      <xdr:col>4</xdr:col>
      <xdr:colOff>381000</xdr:colOff>
      <xdr:row>75</xdr:row>
      <xdr:rowOff>25400</xdr:rowOff>
    </xdr:to>
    <xdr:graphicFrame macro="">
      <xdr:nvGraphicFramePr>
        <xdr:cNvPr id="3" name="toto3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25400</xdr:rowOff>
    </xdr:from>
    <xdr:to>
      <xdr:col>2</xdr:col>
      <xdr:colOff>454914</xdr:colOff>
      <xdr:row>89</xdr:row>
      <xdr:rowOff>25400</xdr:rowOff>
    </xdr:to>
    <xdr:graphicFrame macro="">
      <xdr:nvGraphicFramePr>
        <xdr:cNvPr id="4" name="toto3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90</xdr:row>
      <xdr:rowOff>25400</xdr:rowOff>
    </xdr:from>
    <xdr:to>
      <xdr:col>4</xdr:col>
      <xdr:colOff>381000</xdr:colOff>
      <xdr:row>104</xdr:row>
      <xdr:rowOff>25400</xdr:rowOff>
    </xdr:to>
    <xdr:graphicFrame macro="">
      <xdr:nvGraphicFramePr>
        <xdr:cNvPr id="5" name="toto3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105</xdr:row>
      <xdr:rowOff>25400</xdr:rowOff>
    </xdr:from>
    <xdr:to>
      <xdr:col>2</xdr:col>
      <xdr:colOff>454914</xdr:colOff>
      <xdr:row>119</xdr:row>
      <xdr:rowOff>25400</xdr:rowOff>
    </xdr:to>
    <xdr:graphicFrame macro="">
      <xdr:nvGraphicFramePr>
        <xdr:cNvPr id="6" name="toto3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45</xdr:row>
      <xdr:rowOff>22225</xdr:rowOff>
    </xdr:from>
    <xdr:to>
      <xdr:col>4</xdr:col>
      <xdr:colOff>381000</xdr:colOff>
      <xdr:row>59</xdr:row>
      <xdr:rowOff>12700</xdr:rowOff>
    </xdr:to>
    <xdr:graphicFrame macro="">
      <xdr:nvGraphicFramePr>
        <xdr:cNvPr id="2" name="toto2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61</xdr:row>
      <xdr:rowOff>25400</xdr:rowOff>
    </xdr:from>
    <xdr:to>
      <xdr:col>4</xdr:col>
      <xdr:colOff>381000</xdr:colOff>
      <xdr:row>75</xdr:row>
      <xdr:rowOff>25400</xdr:rowOff>
    </xdr:to>
    <xdr:graphicFrame macro="">
      <xdr:nvGraphicFramePr>
        <xdr:cNvPr id="3" name="toto2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25400</xdr:rowOff>
    </xdr:from>
    <xdr:to>
      <xdr:col>2</xdr:col>
      <xdr:colOff>454914</xdr:colOff>
      <xdr:row>89</xdr:row>
      <xdr:rowOff>25400</xdr:rowOff>
    </xdr:to>
    <xdr:graphicFrame macro="">
      <xdr:nvGraphicFramePr>
        <xdr:cNvPr id="4" name="toto3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90</xdr:row>
      <xdr:rowOff>25400</xdr:rowOff>
    </xdr:from>
    <xdr:to>
      <xdr:col>4</xdr:col>
      <xdr:colOff>381000</xdr:colOff>
      <xdr:row>104</xdr:row>
      <xdr:rowOff>25400</xdr:rowOff>
    </xdr:to>
    <xdr:graphicFrame macro="">
      <xdr:nvGraphicFramePr>
        <xdr:cNvPr id="5" name="toto2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105</xdr:row>
      <xdr:rowOff>25400</xdr:rowOff>
    </xdr:from>
    <xdr:to>
      <xdr:col>2</xdr:col>
      <xdr:colOff>454914</xdr:colOff>
      <xdr:row>119</xdr:row>
      <xdr:rowOff>25400</xdr:rowOff>
    </xdr:to>
    <xdr:graphicFrame macro="">
      <xdr:nvGraphicFramePr>
        <xdr:cNvPr id="6" name="toto2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45</xdr:row>
      <xdr:rowOff>22225</xdr:rowOff>
    </xdr:from>
    <xdr:to>
      <xdr:col>4</xdr:col>
      <xdr:colOff>381000</xdr:colOff>
      <xdr:row>59</xdr:row>
      <xdr:rowOff>12700</xdr:rowOff>
    </xdr:to>
    <xdr:graphicFrame macro="">
      <xdr:nvGraphicFramePr>
        <xdr:cNvPr id="2" name="toto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61</xdr:row>
      <xdr:rowOff>25400</xdr:rowOff>
    </xdr:from>
    <xdr:to>
      <xdr:col>4</xdr:col>
      <xdr:colOff>381000</xdr:colOff>
      <xdr:row>75</xdr:row>
      <xdr:rowOff>25400</xdr:rowOff>
    </xdr:to>
    <xdr:graphicFrame macro="">
      <xdr:nvGraphicFramePr>
        <xdr:cNvPr id="3" name="toto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25400</xdr:rowOff>
    </xdr:from>
    <xdr:to>
      <xdr:col>2</xdr:col>
      <xdr:colOff>454914</xdr:colOff>
      <xdr:row>89</xdr:row>
      <xdr:rowOff>25400</xdr:rowOff>
    </xdr:to>
    <xdr:graphicFrame macro="">
      <xdr:nvGraphicFramePr>
        <xdr:cNvPr id="4" name="toto2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90</xdr:row>
      <xdr:rowOff>25400</xdr:rowOff>
    </xdr:from>
    <xdr:to>
      <xdr:col>4</xdr:col>
      <xdr:colOff>381000</xdr:colOff>
      <xdr:row>104</xdr:row>
      <xdr:rowOff>25400</xdr:rowOff>
    </xdr:to>
    <xdr:graphicFrame macro="">
      <xdr:nvGraphicFramePr>
        <xdr:cNvPr id="5" name="toto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105</xdr:row>
      <xdr:rowOff>25400</xdr:rowOff>
    </xdr:from>
    <xdr:to>
      <xdr:col>2</xdr:col>
      <xdr:colOff>454914</xdr:colOff>
      <xdr:row>119</xdr:row>
      <xdr:rowOff>25400</xdr:rowOff>
    </xdr:to>
    <xdr:graphicFrame macro="">
      <xdr:nvGraphicFramePr>
        <xdr:cNvPr id="6" name="toto2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45</xdr:row>
      <xdr:rowOff>22225</xdr:rowOff>
    </xdr:from>
    <xdr:to>
      <xdr:col>4</xdr:col>
      <xdr:colOff>381000</xdr:colOff>
      <xdr:row>59</xdr:row>
      <xdr:rowOff>12700</xdr:rowOff>
    </xdr:to>
    <xdr:graphicFrame macro="">
      <xdr:nvGraphicFramePr>
        <xdr:cNvPr id="2" name="toto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61</xdr:row>
      <xdr:rowOff>25400</xdr:rowOff>
    </xdr:from>
    <xdr:to>
      <xdr:col>4</xdr:col>
      <xdr:colOff>381000</xdr:colOff>
      <xdr:row>75</xdr:row>
      <xdr:rowOff>25400</xdr:rowOff>
    </xdr:to>
    <xdr:graphicFrame macro="">
      <xdr:nvGraphicFramePr>
        <xdr:cNvPr id="3" name="toto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25400</xdr:rowOff>
    </xdr:from>
    <xdr:to>
      <xdr:col>2</xdr:col>
      <xdr:colOff>454914</xdr:colOff>
      <xdr:row>89</xdr:row>
      <xdr:rowOff>25400</xdr:rowOff>
    </xdr:to>
    <xdr:graphicFrame macro="">
      <xdr:nvGraphicFramePr>
        <xdr:cNvPr id="4" name="toto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90</xdr:row>
      <xdr:rowOff>25400</xdr:rowOff>
    </xdr:from>
    <xdr:to>
      <xdr:col>4</xdr:col>
      <xdr:colOff>381000</xdr:colOff>
      <xdr:row>104</xdr:row>
      <xdr:rowOff>25400</xdr:rowOff>
    </xdr:to>
    <xdr:graphicFrame macro="">
      <xdr:nvGraphicFramePr>
        <xdr:cNvPr id="5" name="toto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105</xdr:row>
      <xdr:rowOff>25400</xdr:rowOff>
    </xdr:from>
    <xdr:to>
      <xdr:col>2</xdr:col>
      <xdr:colOff>454914</xdr:colOff>
      <xdr:row>119</xdr:row>
      <xdr:rowOff>25400</xdr:rowOff>
    </xdr:to>
    <xdr:graphicFrame macro="">
      <xdr:nvGraphicFramePr>
        <xdr:cNvPr id="6" name="toto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45</xdr:row>
      <xdr:rowOff>22225</xdr:rowOff>
    </xdr:from>
    <xdr:to>
      <xdr:col>4</xdr:col>
      <xdr:colOff>381000</xdr:colOff>
      <xdr:row>59</xdr:row>
      <xdr:rowOff>12700</xdr:rowOff>
    </xdr:to>
    <xdr:graphicFrame macro="">
      <xdr:nvGraphicFramePr>
        <xdr:cNvPr id="2" name="toto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61</xdr:row>
      <xdr:rowOff>25400</xdr:rowOff>
    </xdr:from>
    <xdr:to>
      <xdr:col>4</xdr:col>
      <xdr:colOff>381000</xdr:colOff>
      <xdr:row>75</xdr:row>
      <xdr:rowOff>25400</xdr:rowOff>
    </xdr:to>
    <xdr:graphicFrame macro="">
      <xdr:nvGraphicFramePr>
        <xdr:cNvPr id="3" name="toto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25400</xdr:rowOff>
    </xdr:from>
    <xdr:to>
      <xdr:col>2</xdr:col>
      <xdr:colOff>454914</xdr:colOff>
      <xdr:row>89</xdr:row>
      <xdr:rowOff>25400</xdr:rowOff>
    </xdr:to>
    <xdr:graphicFrame macro="">
      <xdr:nvGraphicFramePr>
        <xdr:cNvPr id="4" name="toto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90</xdr:row>
      <xdr:rowOff>25400</xdr:rowOff>
    </xdr:from>
    <xdr:to>
      <xdr:col>4</xdr:col>
      <xdr:colOff>381000</xdr:colOff>
      <xdr:row>104</xdr:row>
      <xdr:rowOff>25400</xdr:rowOff>
    </xdr:to>
    <xdr:graphicFrame macro="">
      <xdr:nvGraphicFramePr>
        <xdr:cNvPr id="5" name="toto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105</xdr:row>
      <xdr:rowOff>25400</xdr:rowOff>
    </xdr:from>
    <xdr:to>
      <xdr:col>2</xdr:col>
      <xdr:colOff>454914</xdr:colOff>
      <xdr:row>119</xdr:row>
      <xdr:rowOff>25400</xdr:rowOff>
    </xdr:to>
    <xdr:graphicFrame macro="">
      <xdr:nvGraphicFramePr>
        <xdr:cNvPr id="6" name="toto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45</xdr:row>
      <xdr:rowOff>22225</xdr:rowOff>
    </xdr:from>
    <xdr:to>
      <xdr:col>4</xdr:col>
      <xdr:colOff>381000</xdr:colOff>
      <xdr:row>59</xdr:row>
      <xdr:rowOff>12700</xdr:rowOff>
    </xdr:to>
    <xdr:graphicFrame macro="">
      <xdr:nvGraphicFramePr>
        <xdr:cNvPr id="2" name="toto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61</xdr:row>
      <xdr:rowOff>25400</xdr:rowOff>
    </xdr:from>
    <xdr:to>
      <xdr:col>4</xdr:col>
      <xdr:colOff>381000</xdr:colOff>
      <xdr:row>75</xdr:row>
      <xdr:rowOff>25400</xdr:rowOff>
    </xdr:to>
    <xdr:graphicFrame macro="">
      <xdr:nvGraphicFramePr>
        <xdr:cNvPr id="3" name="toto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25400</xdr:rowOff>
    </xdr:from>
    <xdr:to>
      <xdr:col>2</xdr:col>
      <xdr:colOff>454914</xdr:colOff>
      <xdr:row>89</xdr:row>
      <xdr:rowOff>25400</xdr:rowOff>
    </xdr:to>
    <xdr:graphicFrame macro="">
      <xdr:nvGraphicFramePr>
        <xdr:cNvPr id="4" name="toto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90</xdr:row>
      <xdr:rowOff>25400</xdr:rowOff>
    </xdr:from>
    <xdr:to>
      <xdr:col>4</xdr:col>
      <xdr:colOff>381000</xdr:colOff>
      <xdr:row>104</xdr:row>
      <xdr:rowOff>25400</xdr:rowOff>
    </xdr:to>
    <xdr:graphicFrame macro="">
      <xdr:nvGraphicFramePr>
        <xdr:cNvPr id="5" name="toto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105</xdr:row>
      <xdr:rowOff>25400</xdr:rowOff>
    </xdr:from>
    <xdr:to>
      <xdr:col>2</xdr:col>
      <xdr:colOff>454914</xdr:colOff>
      <xdr:row>119</xdr:row>
      <xdr:rowOff>25400</xdr:rowOff>
    </xdr:to>
    <xdr:graphicFrame macro="">
      <xdr:nvGraphicFramePr>
        <xdr:cNvPr id="6" name="toto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45</xdr:row>
      <xdr:rowOff>22225</xdr:rowOff>
    </xdr:from>
    <xdr:to>
      <xdr:col>4</xdr:col>
      <xdr:colOff>381000</xdr:colOff>
      <xdr:row>59</xdr:row>
      <xdr:rowOff>12700</xdr:rowOff>
    </xdr:to>
    <xdr:graphicFrame macro="">
      <xdr:nvGraphicFramePr>
        <xdr:cNvPr id="2" name="toto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61</xdr:row>
      <xdr:rowOff>25400</xdr:rowOff>
    </xdr:from>
    <xdr:to>
      <xdr:col>4</xdr:col>
      <xdr:colOff>381000</xdr:colOff>
      <xdr:row>75</xdr:row>
      <xdr:rowOff>25400</xdr:rowOff>
    </xdr:to>
    <xdr:graphicFrame macro="">
      <xdr:nvGraphicFramePr>
        <xdr:cNvPr id="3" name="toto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25400</xdr:rowOff>
    </xdr:from>
    <xdr:to>
      <xdr:col>2</xdr:col>
      <xdr:colOff>454914</xdr:colOff>
      <xdr:row>89</xdr:row>
      <xdr:rowOff>25400</xdr:rowOff>
    </xdr:to>
    <xdr:graphicFrame macro="">
      <xdr:nvGraphicFramePr>
        <xdr:cNvPr id="4" name="toto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90</xdr:row>
      <xdr:rowOff>25400</xdr:rowOff>
    </xdr:from>
    <xdr:to>
      <xdr:col>4</xdr:col>
      <xdr:colOff>381000</xdr:colOff>
      <xdr:row>104</xdr:row>
      <xdr:rowOff>25400</xdr:rowOff>
    </xdr:to>
    <xdr:graphicFrame macro="">
      <xdr:nvGraphicFramePr>
        <xdr:cNvPr id="5" name="toto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105</xdr:row>
      <xdr:rowOff>25400</xdr:rowOff>
    </xdr:from>
    <xdr:to>
      <xdr:col>2</xdr:col>
      <xdr:colOff>454914</xdr:colOff>
      <xdr:row>119</xdr:row>
      <xdr:rowOff>25400</xdr:rowOff>
    </xdr:to>
    <xdr:graphicFrame macro="">
      <xdr:nvGraphicFramePr>
        <xdr:cNvPr id="6" name="toto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45</xdr:row>
      <xdr:rowOff>22225</xdr:rowOff>
    </xdr:from>
    <xdr:to>
      <xdr:col>4</xdr:col>
      <xdr:colOff>381000</xdr:colOff>
      <xdr:row>59</xdr:row>
      <xdr:rowOff>12700</xdr:rowOff>
    </xdr:to>
    <xdr:graphicFrame macro="">
      <xdr:nvGraphicFramePr>
        <xdr:cNvPr id="2" name="toto7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61</xdr:row>
      <xdr:rowOff>25400</xdr:rowOff>
    </xdr:from>
    <xdr:to>
      <xdr:col>4</xdr:col>
      <xdr:colOff>381000</xdr:colOff>
      <xdr:row>75</xdr:row>
      <xdr:rowOff>25400</xdr:rowOff>
    </xdr:to>
    <xdr:graphicFrame macro="">
      <xdr:nvGraphicFramePr>
        <xdr:cNvPr id="3" name="toto7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25400</xdr:rowOff>
    </xdr:from>
    <xdr:to>
      <xdr:col>2</xdr:col>
      <xdr:colOff>454914</xdr:colOff>
      <xdr:row>89</xdr:row>
      <xdr:rowOff>25400</xdr:rowOff>
    </xdr:to>
    <xdr:graphicFrame macro="">
      <xdr:nvGraphicFramePr>
        <xdr:cNvPr id="4" name="toto8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90</xdr:row>
      <xdr:rowOff>25400</xdr:rowOff>
    </xdr:from>
    <xdr:to>
      <xdr:col>4</xdr:col>
      <xdr:colOff>381000</xdr:colOff>
      <xdr:row>104</xdr:row>
      <xdr:rowOff>25400</xdr:rowOff>
    </xdr:to>
    <xdr:graphicFrame macro="">
      <xdr:nvGraphicFramePr>
        <xdr:cNvPr id="5" name="toto7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105</xdr:row>
      <xdr:rowOff>25400</xdr:rowOff>
    </xdr:from>
    <xdr:to>
      <xdr:col>2</xdr:col>
      <xdr:colOff>454914</xdr:colOff>
      <xdr:row>119</xdr:row>
      <xdr:rowOff>25400</xdr:rowOff>
    </xdr:to>
    <xdr:graphicFrame macro="">
      <xdr:nvGraphicFramePr>
        <xdr:cNvPr id="6" name="toto7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45</xdr:row>
      <xdr:rowOff>22225</xdr:rowOff>
    </xdr:from>
    <xdr:to>
      <xdr:col>4</xdr:col>
      <xdr:colOff>381000</xdr:colOff>
      <xdr:row>59</xdr:row>
      <xdr:rowOff>12700</xdr:rowOff>
    </xdr:to>
    <xdr:graphicFrame macro="">
      <xdr:nvGraphicFramePr>
        <xdr:cNvPr id="2" name="toto7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61</xdr:row>
      <xdr:rowOff>25400</xdr:rowOff>
    </xdr:from>
    <xdr:to>
      <xdr:col>4</xdr:col>
      <xdr:colOff>381000</xdr:colOff>
      <xdr:row>75</xdr:row>
      <xdr:rowOff>25400</xdr:rowOff>
    </xdr:to>
    <xdr:graphicFrame macro="">
      <xdr:nvGraphicFramePr>
        <xdr:cNvPr id="3" name="toto7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25400</xdr:rowOff>
    </xdr:from>
    <xdr:to>
      <xdr:col>2</xdr:col>
      <xdr:colOff>454914</xdr:colOff>
      <xdr:row>89</xdr:row>
      <xdr:rowOff>25400</xdr:rowOff>
    </xdr:to>
    <xdr:graphicFrame macro="">
      <xdr:nvGraphicFramePr>
        <xdr:cNvPr id="4" name="toto7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90</xdr:row>
      <xdr:rowOff>25400</xdr:rowOff>
    </xdr:from>
    <xdr:to>
      <xdr:col>4</xdr:col>
      <xdr:colOff>381000</xdr:colOff>
      <xdr:row>104</xdr:row>
      <xdr:rowOff>25400</xdr:rowOff>
    </xdr:to>
    <xdr:graphicFrame macro="">
      <xdr:nvGraphicFramePr>
        <xdr:cNvPr id="5" name="toto7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105</xdr:row>
      <xdr:rowOff>25400</xdr:rowOff>
    </xdr:from>
    <xdr:to>
      <xdr:col>2</xdr:col>
      <xdr:colOff>454914</xdr:colOff>
      <xdr:row>119</xdr:row>
      <xdr:rowOff>25400</xdr:rowOff>
    </xdr:to>
    <xdr:graphicFrame macro="">
      <xdr:nvGraphicFramePr>
        <xdr:cNvPr id="6" name="toto7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45</xdr:row>
      <xdr:rowOff>22225</xdr:rowOff>
    </xdr:from>
    <xdr:to>
      <xdr:col>4</xdr:col>
      <xdr:colOff>381000</xdr:colOff>
      <xdr:row>59</xdr:row>
      <xdr:rowOff>12700</xdr:rowOff>
    </xdr:to>
    <xdr:graphicFrame macro="">
      <xdr:nvGraphicFramePr>
        <xdr:cNvPr id="2" name="toto6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61</xdr:row>
      <xdr:rowOff>25400</xdr:rowOff>
    </xdr:from>
    <xdr:to>
      <xdr:col>4</xdr:col>
      <xdr:colOff>381000</xdr:colOff>
      <xdr:row>75</xdr:row>
      <xdr:rowOff>25400</xdr:rowOff>
    </xdr:to>
    <xdr:graphicFrame macro="">
      <xdr:nvGraphicFramePr>
        <xdr:cNvPr id="3" name="toto6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25400</xdr:rowOff>
    </xdr:from>
    <xdr:to>
      <xdr:col>2</xdr:col>
      <xdr:colOff>454914</xdr:colOff>
      <xdr:row>89</xdr:row>
      <xdr:rowOff>25400</xdr:rowOff>
    </xdr:to>
    <xdr:graphicFrame macro="">
      <xdr:nvGraphicFramePr>
        <xdr:cNvPr id="4" name="toto7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90</xdr:row>
      <xdr:rowOff>25400</xdr:rowOff>
    </xdr:from>
    <xdr:to>
      <xdr:col>4</xdr:col>
      <xdr:colOff>381000</xdr:colOff>
      <xdr:row>104</xdr:row>
      <xdr:rowOff>25400</xdr:rowOff>
    </xdr:to>
    <xdr:graphicFrame macro="">
      <xdr:nvGraphicFramePr>
        <xdr:cNvPr id="5" name="toto6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105</xdr:row>
      <xdr:rowOff>25400</xdr:rowOff>
    </xdr:from>
    <xdr:to>
      <xdr:col>2</xdr:col>
      <xdr:colOff>454914</xdr:colOff>
      <xdr:row>119</xdr:row>
      <xdr:rowOff>25400</xdr:rowOff>
    </xdr:to>
    <xdr:graphicFrame macro="">
      <xdr:nvGraphicFramePr>
        <xdr:cNvPr id="6" name="toto6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45</xdr:row>
      <xdr:rowOff>22225</xdr:rowOff>
    </xdr:from>
    <xdr:to>
      <xdr:col>4</xdr:col>
      <xdr:colOff>381000</xdr:colOff>
      <xdr:row>59</xdr:row>
      <xdr:rowOff>12700</xdr:rowOff>
    </xdr:to>
    <xdr:graphicFrame macro="">
      <xdr:nvGraphicFramePr>
        <xdr:cNvPr id="2" name="toto6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61</xdr:row>
      <xdr:rowOff>25400</xdr:rowOff>
    </xdr:from>
    <xdr:to>
      <xdr:col>4</xdr:col>
      <xdr:colOff>381000</xdr:colOff>
      <xdr:row>75</xdr:row>
      <xdr:rowOff>25400</xdr:rowOff>
    </xdr:to>
    <xdr:graphicFrame macro="">
      <xdr:nvGraphicFramePr>
        <xdr:cNvPr id="3" name="toto6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25400</xdr:rowOff>
    </xdr:from>
    <xdr:to>
      <xdr:col>2</xdr:col>
      <xdr:colOff>454914</xdr:colOff>
      <xdr:row>89</xdr:row>
      <xdr:rowOff>25400</xdr:rowOff>
    </xdr:to>
    <xdr:graphicFrame macro="">
      <xdr:nvGraphicFramePr>
        <xdr:cNvPr id="4" name="toto6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90</xdr:row>
      <xdr:rowOff>25400</xdr:rowOff>
    </xdr:from>
    <xdr:to>
      <xdr:col>4</xdr:col>
      <xdr:colOff>381000</xdr:colOff>
      <xdr:row>104</xdr:row>
      <xdr:rowOff>25400</xdr:rowOff>
    </xdr:to>
    <xdr:graphicFrame macro="">
      <xdr:nvGraphicFramePr>
        <xdr:cNvPr id="5" name="toto6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105</xdr:row>
      <xdr:rowOff>25400</xdr:rowOff>
    </xdr:from>
    <xdr:to>
      <xdr:col>2</xdr:col>
      <xdr:colOff>454914</xdr:colOff>
      <xdr:row>119</xdr:row>
      <xdr:rowOff>25400</xdr:rowOff>
    </xdr:to>
    <xdr:graphicFrame macro="">
      <xdr:nvGraphicFramePr>
        <xdr:cNvPr id="6" name="toto6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45</xdr:row>
      <xdr:rowOff>22225</xdr:rowOff>
    </xdr:from>
    <xdr:to>
      <xdr:col>4</xdr:col>
      <xdr:colOff>381000</xdr:colOff>
      <xdr:row>59</xdr:row>
      <xdr:rowOff>12700</xdr:rowOff>
    </xdr:to>
    <xdr:graphicFrame macro="">
      <xdr:nvGraphicFramePr>
        <xdr:cNvPr id="2" name="toto5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61</xdr:row>
      <xdr:rowOff>25400</xdr:rowOff>
    </xdr:from>
    <xdr:to>
      <xdr:col>4</xdr:col>
      <xdr:colOff>381000</xdr:colOff>
      <xdr:row>75</xdr:row>
      <xdr:rowOff>25400</xdr:rowOff>
    </xdr:to>
    <xdr:graphicFrame macro="">
      <xdr:nvGraphicFramePr>
        <xdr:cNvPr id="3" name="toto5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25400</xdr:rowOff>
    </xdr:from>
    <xdr:to>
      <xdr:col>2</xdr:col>
      <xdr:colOff>454914</xdr:colOff>
      <xdr:row>89</xdr:row>
      <xdr:rowOff>25400</xdr:rowOff>
    </xdr:to>
    <xdr:graphicFrame macro="">
      <xdr:nvGraphicFramePr>
        <xdr:cNvPr id="4" name="toto6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90</xdr:row>
      <xdr:rowOff>25400</xdr:rowOff>
    </xdr:from>
    <xdr:to>
      <xdr:col>4</xdr:col>
      <xdr:colOff>381000</xdr:colOff>
      <xdr:row>104</xdr:row>
      <xdr:rowOff>25400</xdr:rowOff>
    </xdr:to>
    <xdr:graphicFrame macro="">
      <xdr:nvGraphicFramePr>
        <xdr:cNvPr id="5" name="toto5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105</xdr:row>
      <xdr:rowOff>25400</xdr:rowOff>
    </xdr:from>
    <xdr:to>
      <xdr:col>2</xdr:col>
      <xdr:colOff>454914</xdr:colOff>
      <xdr:row>119</xdr:row>
      <xdr:rowOff>25400</xdr:rowOff>
    </xdr:to>
    <xdr:graphicFrame macro="">
      <xdr:nvGraphicFramePr>
        <xdr:cNvPr id="6" name="toto5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45</xdr:row>
      <xdr:rowOff>22225</xdr:rowOff>
    </xdr:from>
    <xdr:to>
      <xdr:col>4</xdr:col>
      <xdr:colOff>381000</xdr:colOff>
      <xdr:row>59</xdr:row>
      <xdr:rowOff>12700</xdr:rowOff>
    </xdr:to>
    <xdr:graphicFrame macro="">
      <xdr:nvGraphicFramePr>
        <xdr:cNvPr id="2" name="toto5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61</xdr:row>
      <xdr:rowOff>25400</xdr:rowOff>
    </xdr:from>
    <xdr:to>
      <xdr:col>4</xdr:col>
      <xdr:colOff>381000</xdr:colOff>
      <xdr:row>75</xdr:row>
      <xdr:rowOff>25400</xdr:rowOff>
    </xdr:to>
    <xdr:graphicFrame macro="">
      <xdr:nvGraphicFramePr>
        <xdr:cNvPr id="3" name="toto5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25400</xdr:rowOff>
    </xdr:from>
    <xdr:to>
      <xdr:col>2</xdr:col>
      <xdr:colOff>454914</xdr:colOff>
      <xdr:row>89</xdr:row>
      <xdr:rowOff>25400</xdr:rowOff>
    </xdr:to>
    <xdr:graphicFrame macro="">
      <xdr:nvGraphicFramePr>
        <xdr:cNvPr id="4" name="toto5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90</xdr:row>
      <xdr:rowOff>25400</xdr:rowOff>
    </xdr:from>
    <xdr:to>
      <xdr:col>4</xdr:col>
      <xdr:colOff>381000</xdr:colOff>
      <xdr:row>104</xdr:row>
      <xdr:rowOff>25400</xdr:rowOff>
    </xdr:to>
    <xdr:graphicFrame macro="">
      <xdr:nvGraphicFramePr>
        <xdr:cNvPr id="5" name="toto5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105</xdr:row>
      <xdr:rowOff>25400</xdr:rowOff>
    </xdr:from>
    <xdr:to>
      <xdr:col>2</xdr:col>
      <xdr:colOff>454914</xdr:colOff>
      <xdr:row>119</xdr:row>
      <xdr:rowOff>25400</xdr:rowOff>
    </xdr:to>
    <xdr:graphicFrame macro="">
      <xdr:nvGraphicFramePr>
        <xdr:cNvPr id="6" name="toto5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45</xdr:row>
      <xdr:rowOff>22225</xdr:rowOff>
    </xdr:from>
    <xdr:to>
      <xdr:col>4</xdr:col>
      <xdr:colOff>381000</xdr:colOff>
      <xdr:row>59</xdr:row>
      <xdr:rowOff>12700</xdr:rowOff>
    </xdr:to>
    <xdr:graphicFrame macro="">
      <xdr:nvGraphicFramePr>
        <xdr:cNvPr id="2" name="toto4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61</xdr:row>
      <xdr:rowOff>25400</xdr:rowOff>
    </xdr:from>
    <xdr:to>
      <xdr:col>4</xdr:col>
      <xdr:colOff>381000</xdr:colOff>
      <xdr:row>75</xdr:row>
      <xdr:rowOff>25400</xdr:rowOff>
    </xdr:to>
    <xdr:graphicFrame macro="">
      <xdr:nvGraphicFramePr>
        <xdr:cNvPr id="3" name="toto4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25400</xdr:rowOff>
    </xdr:from>
    <xdr:to>
      <xdr:col>2</xdr:col>
      <xdr:colOff>454914</xdr:colOff>
      <xdr:row>89</xdr:row>
      <xdr:rowOff>25400</xdr:rowOff>
    </xdr:to>
    <xdr:graphicFrame macro="">
      <xdr:nvGraphicFramePr>
        <xdr:cNvPr id="4" name="toto5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90</xdr:row>
      <xdr:rowOff>25400</xdr:rowOff>
    </xdr:from>
    <xdr:to>
      <xdr:col>4</xdr:col>
      <xdr:colOff>381000</xdr:colOff>
      <xdr:row>104</xdr:row>
      <xdr:rowOff>25400</xdr:rowOff>
    </xdr:to>
    <xdr:graphicFrame macro="">
      <xdr:nvGraphicFramePr>
        <xdr:cNvPr id="5" name="toto4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105</xdr:row>
      <xdr:rowOff>25400</xdr:rowOff>
    </xdr:from>
    <xdr:to>
      <xdr:col>2</xdr:col>
      <xdr:colOff>454914</xdr:colOff>
      <xdr:row>119</xdr:row>
      <xdr:rowOff>25400</xdr:rowOff>
    </xdr:to>
    <xdr:graphicFrame macro="">
      <xdr:nvGraphicFramePr>
        <xdr:cNvPr id="6" name="toto4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45</xdr:row>
      <xdr:rowOff>22225</xdr:rowOff>
    </xdr:from>
    <xdr:to>
      <xdr:col>4</xdr:col>
      <xdr:colOff>381000</xdr:colOff>
      <xdr:row>59</xdr:row>
      <xdr:rowOff>12700</xdr:rowOff>
    </xdr:to>
    <xdr:graphicFrame macro="">
      <xdr:nvGraphicFramePr>
        <xdr:cNvPr id="2" name="toto4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61</xdr:row>
      <xdr:rowOff>25400</xdr:rowOff>
    </xdr:from>
    <xdr:to>
      <xdr:col>4</xdr:col>
      <xdr:colOff>381000</xdr:colOff>
      <xdr:row>75</xdr:row>
      <xdr:rowOff>25400</xdr:rowOff>
    </xdr:to>
    <xdr:graphicFrame macro="">
      <xdr:nvGraphicFramePr>
        <xdr:cNvPr id="3" name="toto4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75</xdr:row>
      <xdr:rowOff>25400</xdr:rowOff>
    </xdr:from>
    <xdr:to>
      <xdr:col>2</xdr:col>
      <xdr:colOff>454914</xdr:colOff>
      <xdr:row>89</xdr:row>
      <xdr:rowOff>25400</xdr:rowOff>
    </xdr:to>
    <xdr:graphicFrame macro="">
      <xdr:nvGraphicFramePr>
        <xdr:cNvPr id="4" name="toto4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90</xdr:row>
      <xdr:rowOff>25400</xdr:rowOff>
    </xdr:from>
    <xdr:to>
      <xdr:col>4</xdr:col>
      <xdr:colOff>381000</xdr:colOff>
      <xdr:row>104</xdr:row>
      <xdr:rowOff>25400</xdr:rowOff>
    </xdr:to>
    <xdr:graphicFrame macro="">
      <xdr:nvGraphicFramePr>
        <xdr:cNvPr id="5" name="toto4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105</xdr:row>
      <xdr:rowOff>25400</xdr:rowOff>
    </xdr:from>
    <xdr:to>
      <xdr:col>2</xdr:col>
      <xdr:colOff>454914</xdr:colOff>
      <xdr:row>119</xdr:row>
      <xdr:rowOff>25400</xdr:rowOff>
    </xdr:to>
    <xdr:graphicFrame macro="">
      <xdr:nvGraphicFramePr>
        <xdr:cNvPr id="6" name="toto4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workbookViewId="0">
      <selection activeCell="A16" sqref="A16"/>
    </sheetView>
  </sheetViews>
  <sheetFormatPr defaultRowHeight="15" x14ac:dyDescent="0.25"/>
  <cols>
    <col min="1" max="1" width="44.5703125" customWidth="1"/>
    <col min="2" max="2" width="16.7109375" bestFit="1" customWidth="1"/>
    <col min="3" max="3" width="11.28515625" bestFit="1" customWidth="1"/>
    <col min="4" max="4" width="11.5703125" bestFit="1" customWidth="1"/>
    <col min="5" max="5" width="11.28515625" bestFit="1" customWidth="1"/>
    <col min="6" max="6" width="12.85546875" bestFit="1" customWidth="1"/>
    <col min="7" max="7" width="11.28515625" bestFit="1" customWidth="1"/>
    <col min="8" max="8" width="11.5703125" bestFit="1" customWidth="1"/>
    <col min="9" max="9" width="11.28515625" bestFit="1" customWidth="1"/>
    <col min="10" max="10" width="12.85546875" bestFit="1" customWidth="1"/>
    <col min="11" max="11" width="11.42578125" customWidth="1"/>
  </cols>
  <sheetData>
    <row r="1" spans="1:11" x14ac:dyDescent="0.25">
      <c r="A1" s="46" t="s">
        <v>145</v>
      </c>
      <c r="B1" s="34" t="s">
        <v>110</v>
      </c>
      <c r="C1" s="35"/>
      <c r="D1" s="35"/>
      <c r="E1" s="36"/>
      <c r="F1" s="34" t="s">
        <v>111</v>
      </c>
      <c r="G1" s="35"/>
      <c r="H1" s="35"/>
      <c r="I1" s="36"/>
    </row>
    <row r="2" spans="1:11" x14ac:dyDescent="0.25">
      <c r="B2" s="34" t="s">
        <v>112</v>
      </c>
      <c r="C2" s="36"/>
      <c r="D2" s="34" t="s">
        <v>113</v>
      </c>
      <c r="E2" s="36"/>
      <c r="F2" s="34" t="s">
        <v>112</v>
      </c>
      <c r="G2" s="36"/>
      <c r="H2" s="34" t="s">
        <v>113</v>
      </c>
      <c r="I2" s="36"/>
      <c r="J2" s="37" t="s">
        <v>112</v>
      </c>
      <c r="K2" s="38" t="s">
        <v>113</v>
      </c>
    </row>
    <row r="3" spans="1:11" ht="15.75" thickBot="1" x14ac:dyDescent="0.3">
      <c r="B3" s="34" t="s">
        <v>114</v>
      </c>
      <c r="C3" s="35" t="s">
        <v>115</v>
      </c>
      <c r="D3" s="35" t="s">
        <v>114</v>
      </c>
      <c r="E3" s="35" t="s">
        <v>115</v>
      </c>
      <c r="F3" s="35" t="s">
        <v>114</v>
      </c>
      <c r="G3" s="35" t="s">
        <v>115</v>
      </c>
      <c r="H3" s="35" t="s">
        <v>114</v>
      </c>
      <c r="I3" s="36" t="s">
        <v>115</v>
      </c>
    </row>
    <row r="4" spans="1:11" ht="15.75" thickBot="1" x14ac:dyDescent="0.3">
      <c r="A4" s="39" t="s">
        <v>116</v>
      </c>
      <c r="B4" s="40">
        <v>0.61</v>
      </c>
      <c r="C4" s="40">
        <v>1.3</v>
      </c>
      <c r="D4" s="41">
        <f t="shared" ref="D4:E6" si="0">B4*10</f>
        <v>6.1</v>
      </c>
      <c r="E4" s="41">
        <f t="shared" si="0"/>
        <v>13</v>
      </c>
      <c r="F4" s="42">
        <v>0.62</v>
      </c>
      <c r="G4" s="42">
        <v>1.28</v>
      </c>
      <c r="H4" s="43">
        <f t="shared" ref="H4:I6" si="1">F4*10</f>
        <v>6.2</v>
      </c>
      <c r="I4" s="43">
        <f t="shared" si="1"/>
        <v>12.8</v>
      </c>
      <c r="J4" s="44" t="s">
        <v>117</v>
      </c>
      <c r="K4" s="44" t="s">
        <v>118</v>
      </c>
    </row>
    <row r="5" spans="1:11" ht="15.75" thickBot="1" x14ac:dyDescent="0.3">
      <c r="A5" s="45" t="s">
        <v>119</v>
      </c>
      <c r="B5" s="40">
        <v>1.91</v>
      </c>
      <c r="C5" s="40">
        <v>3.19</v>
      </c>
      <c r="D5" s="41">
        <f t="shared" si="0"/>
        <v>19.099999999999998</v>
      </c>
      <c r="E5" s="41">
        <f t="shared" si="0"/>
        <v>31.9</v>
      </c>
      <c r="F5" s="42">
        <v>1.94</v>
      </c>
      <c r="G5" s="42">
        <v>3.18</v>
      </c>
      <c r="H5" s="43">
        <f t="shared" si="1"/>
        <v>19.399999999999999</v>
      </c>
      <c r="I5" s="43">
        <f t="shared" si="1"/>
        <v>31.8</v>
      </c>
      <c r="J5" s="44" t="s">
        <v>117</v>
      </c>
      <c r="K5" s="44" t="s">
        <v>118</v>
      </c>
    </row>
    <row r="6" spans="1:11" ht="15.75" thickBot="1" x14ac:dyDescent="0.3">
      <c r="A6" s="45" t="s">
        <v>120</v>
      </c>
      <c r="B6" s="40">
        <v>2.52</v>
      </c>
      <c r="C6" s="40">
        <v>4.49</v>
      </c>
      <c r="D6" s="41">
        <f t="shared" si="0"/>
        <v>25.2</v>
      </c>
      <c r="E6" s="41">
        <f t="shared" si="0"/>
        <v>44.900000000000006</v>
      </c>
      <c r="F6" s="42">
        <v>2.56</v>
      </c>
      <c r="G6" s="42">
        <v>4.46</v>
      </c>
      <c r="H6" s="43">
        <f t="shared" si="1"/>
        <v>25.6</v>
      </c>
      <c r="I6" s="43">
        <f t="shared" si="1"/>
        <v>44.6</v>
      </c>
      <c r="J6" s="44" t="s">
        <v>117</v>
      </c>
      <c r="K6" s="44" t="s">
        <v>118</v>
      </c>
    </row>
    <row r="7" spans="1:11" ht="15.75" thickBot="1" x14ac:dyDescent="0.3">
      <c r="A7" s="45" t="s">
        <v>121</v>
      </c>
      <c r="B7" s="40">
        <v>17.100000000000001</v>
      </c>
      <c r="C7" s="40">
        <v>88.4</v>
      </c>
      <c r="D7" s="41">
        <f>B7*0.05551</f>
        <v>0.94922099999999998</v>
      </c>
      <c r="E7" s="41">
        <f>C7*0.05551</f>
        <v>4.9070840000000002</v>
      </c>
      <c r="F7" s="42">
        <v>13.2</v>
      </c>
      <c r="G7" s="42">
        <v>86.6</v>
      </c>
      <c r="H7" s="43">
        <f>F7*0.05551</f>
        <v>0.73273199999999994</v>
      </c>
      <c r="I7" s="43">
        <f>G7*0.05551</f>
        <v>4.8071659999999996</v>
      </c>
      <c r="J7" s="44" t="s">
        <v>122</v>
      </c>
      <c r="K7" s="44" t="s">
        <v>123</v>
      </c>
    </row>
    <row r="8" spans="1:11" ht="15.75" thickBot="1" x14ac:dyDescent="0.3">
      <c r="A8" s="45" t="s">
        <v>124</v>
      </c>
      <c r="B8" s="40">
        <v>245</v>
      </c>
      <c r="C8" s="40">
        <v>482.5</v>
      </c>
      <c r="D8" s="41">
        <f>B8*0.02586</f>
        <v>6.3357000000000001</v>
      </c>
      <c r="E8" s="41">
        <f>C8*0.02586</f>
        <v>12.477450000000001</v>
      </c>
      <c r="F8" s="42">
        <v>245.6</v>
      </c>
      <c r="G8" s="42">
        <v>585.4</v>
      </c>
      <c r="H8" s="43">
        <f>F8*0.02586</f>
        <v>6.351216</v>
      </c>
      <c r="I8" s="43">
        <f>G8*0.02586</f>
        <v>15.138444</v>
      </c>
      <c r="J8" s="44" t="s">
        <v>122</v>
      </c>
      <c r="K8" s="44" t="s">
        <v>123</v>
      </c>
    </row>
    <row r="9" spans="1:11" ht="15.75" thickBot="1" x14ac:dyDescent="0.3">
      <c r="A9" s="45" t="s">
        <v>125</v>
      </c>
      <c r="B9" s="40">
        <v>0</v>
      </c>
      <c r="C9" s="40">
        <v>1.59</v>
      </c>
      <c r="D9" s="41">
        <f>B9*88.4</f>
        <v>0</v>
      </c>
      <c r="E9" s="41">
        <f>C9*88.4</f>
        <v>140.55600000000001</v>
      </c>
      <c r="F9" s="42">
        <v>0</v>
      </c>
      <c r="G9" s="42">
        <v>1.68</v>
      </c>
      <c r="H9" s="43">
        <f>F9*88.4</f>
        <v>0</v>
      </c>
      <c r="I9" s="43">
        <f>G9*88.4</f>
        <v>148.512</v>
      </c>
      <c r="J9" s="44" t="s">
        <v>122</v>
      </c>
      <c r="K9" s="44" t="s">
        <v>126</v>
      </c>
    </row>
    <row r="10" spans="1:11" ht="15.75" thickBot="1" x14ac:dyDescent="0.3">
      <c r="A10" s="45" t="s">
        <v>127</v>
      </c>
      <c r="B10" s="40">
        <v>2</v>
      </c>
      <c r="C10" s="40">
        <v>4</v>
      </c>
      <c r="D10" s="41">
        <f>B10*0.0357</f>
        <v>7.1400000000000005E-2</v>
      </c>
      <c r="E10" s="41">
        <f>C10*0.0357</f>
        <v>0.14280000000000001</v>
      </c>
      <c r="F10" s="42">
        <v>2</v>
      </c>
      <c r="G10" s="42">
        <v>4</v>
      </c>
      <c r="H10" s="43">
        <f>F10*0.0357</f>
        <v>7.1400000000000005E-2</v>
      </c>
      <c r="I10" s="43">
        <f>G10*0.0357</f>
        <v>0.14280000000000001</v>
      </c>
      <c r="J10" s="44" t="s">
        <v>122</v>
      </c>
      <c r="K10" s="44" t="s">
        <v>123</v>
      </c>
    </row>
    <row r="11" spans="1:11" ht="15.75" thickBot="1" x14ac:dyDescent="0.3">
      <c r="A11" s="45" t="s">
        <v>128</v>
      </c>
      <c r="B11" s="40">
        <v>0.1</v>
      </c>
      <c r="C11" s="40">
        <v>0.2</v>
      </c>
      <c r="D11" s="41">
        <f>B11*17.1</f>
        <v>1.7100000000000002</v>
      </c>
      <c r="E11" s="41">
        <f>C11*17.1</f>
        <v>3.4200000000000004</v>
      </c>
      <c r="F11" s="42">
        <v>0.1</v>
      </c>
      <c r="G11" s="42">
        <v>0.28000000000000003</v>
      </c>
      <c r="H11" s="43">
        <f>F11*17.1</f>
        <v>1.7100000000000002</v>
      </c>
      <c r="I11" s="43">
        <f>G11*17.1</f>
        <v>4.7880000000000011</v>
      </c>
      <c r="J11" s="44" t="s">
        <v>122</v>
      </c>
      <c r="K11" s="44" t="s">
        <v>129</v>
      </c>
    </row>
    <row r="12" spans="1:11" ht="15.75" thickBot="1" x14ac:dyDescent="0.3">
      <c r="A12" s="45" t="s">
        <v>130</v>
      </c>
      <c r="B12" s="40">
        <v>0</v>
      </c>
      <c r="C12" s="40">
        <v>17.8</v>
      </c>
      <c r="D12" s="41">
        <f>B12*1</f>
        <v>0</v>
      </c>
      <c r="E12" s="41">
        <f>C12*1</f>
        <v>17.8</v>
      </c>
      <c r="F12" s="42">
        <v>0</v>
      </c>
      <c r="G12" s="42">
        <v>17</v>
      </c>
      <c r="H12" s="43">
        <f>F12*1</f>
        <v>0</v>
      </c>
      <c r="I12" s="43">
        <f>G12*1</f>
        <v>17</v>
      </c>
      <c r="J12" s="44" t="s">
        <v>131</v>
      </c>
      <c r="K12" s="44" t="s">
        <v>131</v>
      </c>
    </row>
    <row r="13" spans="1:11" ht="15.75" thickBot="1" x14ac:dyDescent="0.3">
      <c r="A13" s="45" t="s">
        <v>132</v>
      </c>
      <c r="B13" s="40">
        <v>0</v>
      </c>
      <c r="C13" s="40">
        <v>110.4</v>
      </c>
      <c r="D13" s="41">
        <f>B13*0.017</f>
        <v>0</v>
      </c>
      <c r="E13" s="41">
        <f>C13*0.017</f>
        <v>1.8768000000000002</v>
      </c>
      <c r="F13" s="42">
        <v>0</v>
      </c>
      <c r="G13" s="42">
        <v>88.8</v>
      </c>
      <c r="H13" s="43">
        <f>F13*0.017</f>
        <v>0</v>
      </c>
      <c r="I13" s="43">
        <f>G13*0.017</f>
        <v>1.5096000000000001</v>
      </c>
      <c r="J13" s="44" t="s">
        <v>131</v>
      </c>
      <c r="K13" s="44" t="s">
        <v>133</v>
      </c>
    </row>
    <row r="14" spans="1:11" ht="15.75" thickBot="1" x14ac:dyDescent="0.3">
      <c r="A14" s="45" t="s">
        <v>134</v>
      </c>
      <c r="B14" s="40">
        <v>5.0999999999999996</v>
      </c>
      <c r="C14" s="40">
        <v>87.4</v>
      </c>
      <c r="D14" s="41">
        <f>B14*0.017</f>
        <v>8.6699999999999999E-2</v>
      </c>
      <c r="E14" s="41">
        <f>C14*0.017</f>
        <v>1.4858000000000002</v>
      </c>
      <c r="F14" s="42">
        <v>5.2</v>
      </c>
      <c r="G14" s="42">
        <v>85.6</v>
      </c>
      <c r="H14" s="43">
        <f>F14*0.017</f>
        <v>8.8400000000000006E-2</v>
      </c>
      <c r="I14" s="43">
        <f>G14*0.017</f>
        <v>1.4552</v>
      </c>
      <c r="J14" s="44" t="s">
        <v>131</v>
      </c>
      <c r="K14" s="44" t="s">
        <v>133</v>
      </c>
    </row>
    <row r="15" spans="1:11" ht="15.75" thickBot="1" x14ac:dyDescent="0.3">
      <c r="A15" s="45" t="s">
        <v>135</v>
      </c>
      <c r="B15" s="40">
        <v>168</v>
      </c>
      <c r="C15" s="40">
        <v>179.9</v>
      </c>
      <c r="D15" s="41">
        <f>B15*1</f>
        <v>168</v>
      </c>
      <c r="E15" s="41">
        <f>C15*1</f>
        <v>179.9</v>
      </c>
      <c r="F15" s="42">
        <v>168</v>
      </c>
      <c r="G15" s="42">
        <v>180</v>
      </c>
      <c r="H15" s="43">
        <f>F15*1</f>
        <v>168</v>
      </c>
      <c r="I15" s="43">
        <f>G15*1</f>
        <v>180</v>
      </c>
      <c r="J15" s="44" t="s">
        <v>136</v>
      </c>
      <c r="K15" s="44" t="s">
        <v>123</v>
      </c>
    </row>
    <row r="16" spans="1:11" ht="15.75" thickBot="1" x14ac:dyDescent="0.3">
      <c r="A16" s="45" t="s">
        <v>137</v>
      </c>
      <c r="B16" s="40">
        <v>1.2</v>
      </c>
      <c r="C16" s="40">
        <v>3.86</v>
      </c>
      <c r="D16" s="41">
        <f t="shared" ref="D16:E17" si="2">B16*1</f>
        <v>1.2</v>
      </c>
      <c r="E16" s="41">
        <f t="shared" si="2"/>
        <v>3.86</v>
      </c>
      <c r="F16" s="42">
        <v>1.19</v>
      </c>
      <c r="G16" s="42">
        <v>3.76</v>
      </c>
      <c r="H16" s="43">
        <f t="shared" ref="H16:I17" si="3">F16*1</f>
        <v>1.19</v>
      </c>
      <c r="I16" s="43">
        <f t="shared" si="3"/>
        <v>3.76</v>
      </c>
      <c r="J16" s="44" t="s">
        <v>136</v>
      </c>
      <c r="K16" s="44" t="s">
        <v>123</v>
      </c>
    </row>
    <row r="17" spans="1:11" ht="15.75" thickBot="1" x14ac:dyDescent="0.3">
      <c r="A17" s="45" t="s">
        <v>138</v>
      </c>
      <c r="B17" s="40">
        <v>142</v>
      </c>
      <c r="C17" s="40">
        <v>153</v>
      </c>
      <c r="D17" s="41">
        <f t="shared" si="2"/>
        <v>142</v>
      </c>
      <c r="E17" s="41">
        <f t="shared" si="2"/>
        <v>153</v>
      </c>
      <c r="F17" s="42">
        <v>142</v>
      </c>
      <c r="G17" s="42">
        <v>153</v>
      </c>
      <c r="H17" s="43">
        <f t="shared" si="3"/>
        <v>142</v>
      </c>
      <c r="I17" s="43">
        <f t="shared" si="3"/>
        <v>153</v>
      </c>
      <c r="J17" s="44" t="s">
        <v>136</v>
      </c>
      <c r="K17" s="44" t="s">
        <v>123</v>
      </c>
    </row>
    <row r="18" spans="1:11" ht="15.75" thickBot="1" x14ac:dyDescent="0.3">
      <c r="A18" s="45" t="s">
        <v>139</v>
      </c>
      <c r="B18" s="40">
        <v>10.51</v>
      </c>
      <c r="C18" s="40">
        <v>13.38</v>
      </c>
      <c r="D18" s="41">
        <f>B18*0.25</f>
        <v>2.6274999999999999</v>
      </c>
      <c r="E18" s="41">
        <f>C18*0.25</f>
        <v>3.3450000000000002</v>
      </c>
      <c r="F18" s="42">
        <v>10.52</v>
      </c>
      <c r="G18" s="42">
        <v>13.32</v>
      </c>
      <c r="H18" s="43">
        <f>F18*0.25</f>
        <v>2.63</v>
      </c>
      <c r="I18" s="43">
        <f>G18*0.25</f>
        <v>3.33</v>
      </c>
      <c r="J18" s="44" t="s">
        <v>122</v>
      </c>
      <c r="K18" s="44" t="s">
        <v>123</v>
      </c>
    </row>
    <row r="19" spans="1:11" ht="15.75" thickBot="1" x14ac:dyDescent="0.3">
      <c r="A19" s="45" t="s">
        <v>140</v>
      </c>
      <c r="B19" s="40">
        <v>12.92</v>
      </c>
      <c r="C19" s="40">
        <v>26.06</v>
      </c>
      <c r="D19" s="41">
        <f>B19*0.3229</f>
        <v>4.1718679999999999</v>
      </c>
      <c r="E19" s="41">
        <f>C19*0.3229</f>
        <v>8.4147739999999995</v>
      </c>
      <c r="F19" s="42">
        <v>12.98</v>
      </c>
      <c r="G19" s="42">
        <v>26.66</v>
      </c>
      <c r="H19" s="43">
        <f>F19*0.3229</f>
        <v>4.1912420000000008</v>
      </c>
      <c r="I19" s="43">
        <f>G19*0.3229</f>
        <v>8.6085140000000013</v>
      </c>
      <c r="J19" s="44" t="s">
        <v>122</v>
      </c>
      <c r="K19" s="44" t="s">
        <v>123</v>
      </c>
    </row>
    <row r="20" spans="1:11" ht="20.25" thickBot="1" x14ac:dyDescent="0.3">
      <c r="A20" s="45" t="s">
        <v>141</v>
      </c>
      <c r="B20" s="40">
        <v>4.6399999999999997</v>
      </c>
      <c r="C20" s="40">
        <v>8.6999999999999993</v>
      </c>
      <c r="D20" s="41">
        <f>B20*1</f>
        <v>4.6399999999999997</v>
      </c>
      <c r="E20" s="41">
        <f>C20*1</f>
        <v>8.6999999999999993</v>
      </c>
      <c r="F20" s="42">
        <v>4.74</v>
      </c>
      <c r="G20" s="42">
        <v>8.6999999999999993</v>
      </c>
      <c r="H20" s="43">
        <f>F20*1</f>
        <v>4.74</v>
      </c>
      <c r="I20" s="43">
        <f>G20*1</f>
        <v>8.6999999999999993</v>
      </c>
      <c r="J20" s="44" t="s">
        <v>136</v>
      </c>
      <c r="K20" s="44" t="s">
        <v>123</v>
      </c>
    </row>
    <row r="21" spans="1:11" ht="15.75" thickBot="1" x14ac:dyDescent="0.3">
      <c r="A21" s="45" t="s">
        <v>142</v>
      </c>
      <c r="B21" s="40">
        <v>18.100000000000001</v>
      </c>
      <c r="C21" s="40">
        <v>27</v>
      </c>
      <c r="D21" s="41">
        <f>B21*1</f>
        <v>18.100000000000001</v>
      </c>
      <c r="E21" s="41">
        <f>C21*1</f>
        <v>27</v>
      </c>
      <c r="F21" s="42">
        <v>18.2</v>
      </c>
      <c r="G21" s="42">
        <v>28</v>
      </c>
      <c r="H21" s="43">
        <f>F21*1</f>
        <v>18.2</v>
      </c>
      <c r="I21" s="43">
        <f>G21*1</f>
        <v>28</v>
      </c>
      <c r="J21" s="44" t="s">
        <v>136</v>
      </c>
      <c r="K21" s="44" t="s">
        <v>143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8"/>
  <sheetViews>
    <sheetView showGridLines="0" workbookViewId="0">
      <selection activeCell="A40" sqref="A40"/>
    </sheetView>
  </sheetViews>
  <sheetFormatPr defaultRowHeight="15" x14ac:dyDescent="0.25"/>
  <cols>
    <col min="1" max="1" width="29.28515625" customWidth="1"/>
    <col min="2" max="6" width="12.7109375" customWidth="1"/>
  </cols>
  <sheetData>
    <row r="1" spans="1:19" ht="45" customHeight="1" x14ac:dyDescent="0.25">
      <c r="A1" s="47" t="s">
        <v>18</v>
      </c>
      <c r="B1" s="50" t="s">
        <v>80</v>
      </c>
      <c r="C1" s="51"/>
      <c r="D1" s="51"/>
      <c r="E1" s="51"/>
      <c r="F1" s="51"/>
      <c r="R1" s="18" t="s">
        <v>9</v>
      </c>
      <c r="S1" s="18" t="s">
        <v>81</v>
      </c>
    </row>
    <row r="2" spans="1:19" ht="12.75" customHeight="1" x14ac:dyDescent="0.25">
      <c r="A2" s="47"/>
      <c r="B2" s="2"/>
      <c r="C2" s="2"/>
      <c r="D2" s="2"/>
      <c r="E2" s="3" t="s">
        <v>19</v>
      </c>
      <c r="F2" s="4">
        <f ca="1">TODAY()</f>
        <v>44223</v>
      </c>
      <c r="R2">
        <v>0</v>
      </c>
      <c r="S2" s="22">
        <v>0.91794738224992656</v>
      </c>
    </row>
    <row r="3" spans="1:19" ht="12.75" customHeight="1" x14ac:dyDescent="0.25">
      <c r="A3" s="47"/>
      <c r="B3" s="2"/>
      <c r="C3" s="2"/>
      <c r="D3" s="2"/>
      <c r="E3" s="5" t="s">
        <v>20</v>
      </c>
      <c r="F3" s="6" t="s">
        <v>46</v>
      </c>
      <c r="R3">
        <v>0</v>
      </c>
      <c r="S3" s="22">
        <v>1.2366103142209097</v>
      </c>
    </row>
    <row r="4" spans="1:19" x14ac:dyDescent="0.25">
      <c r="R4">
        <v>0</v>
      </c>
      <c r="S4">
        <v>1.4730200202224402</v>
      </c>
    </row>
    <row r="5" spans="1:19" x14ac:dyDescent="0.25">
      <c r="R5">
        <v>0</v>
      </c>
      <c r="S5">
        <v>1.8161073534852761</v>
      </c>
    </row>
    <row r="6" spans="1:19" ht="15.75" thickBot="1" x14ac:dyDescent="0.3">
      <c r="A6" s="13"/>
      <c r="B6" s="13"/>
      <c r="C6" s="13"/>
      <c r="D6" s="13"/>
      <c r="E6" s="13"/>
      <c r="F6" s="13"/>
      <c r="R6">
        <v>0</v>
      </c>
      <c r="S6">
        <v>2.0641015741625672</v>
      </c>
    </row>
    <row r="7" spans="1:19" ht="15.75" thickTop="1" x14ac:dyDescent="0.25">
      <c r="R7">
        <v>1</v>
      </c>
      <c r="S7">
        <v>2.0641015741625672</v>
      </c>
    </row>
    <row r="8" spans="1:19" x14ac:dyDescent="0.25">
      <c r="A8" s="7"/>
      <c r="B8" s="48" t="s">
        <v>38</v>
      </c>
      <c r="C8" s="49"/>
      <c r="D8" s="48" t="s">
        <v>39</v>
      </c>
      <c r="E8" s="49"/>
      <c r="F8" s="7"/>
      <c r="R8">
        <v>1</v>
      </c>
      <c r="S8">
        <v>2.1663280146410662</v>
      </c>
    </row>
    <row r="9" spans="1:19" x14ac:dyDescent="0.25">
      <c r="A9" s="7" t="s">
        <v>21</v>
      </c>
      <c r="B9" s="11" t="s">
        <v>40</v>
      </c>
      <c r="C9" s="11" t="s">
        <v>41</v>
      </c>
      <c r="D9" s="11" t="s">
        <v>40</v>
      </c>
      <c r="E9" s="11" t="s">
        <v>41</v>
      </c>
      <c r="F9" s="11" t="s">
        <v>42</v>
      </c>
      <c r="R9">
        <v>1</v>
      </c>
      <c r="S9">
        <v>2.1663280146410662</v>
      </c>
    </row>
    <row r="10" spans="1:19" x14ac:dyDescent="0.25">
      <c r="A10" s="15"/>
      <c r="B10" s="15"/>
      <c r="C10" s="15"/>
      <c r="D10" s="15"/>
      <c r="E10" s="15"/>
      <c r="F10" s="15"/>
      <c r="R10">
        <v>1</v>
      </c>
      <c r="S10">
        <v>2.1663280146410662</v>
      </c>
    </row>
    <row r="11" spans="1:19" x14ac:dyDescent="0.25">
      <c r="A11" s="7"/>
      <c r="B11" s="7"/>
      <c r="C11" s="7"/>
      <c r="D11" s="7"/>
      <c r="E11" s="7"/>
      <c r="F11" s="7"/>
      <c r="R11">
        <v>1</v>
      </c>
      <c r="S11">
        <v>2.2580090308779868</v>
      </c>
    </row>
    <row r="12" spans="1:19" x14ac:dyDescent="0.25">
      <c r="A12" s="7" t="s">
        <v>22</v>
      </c>
      <c r="B12" s="9">
        <v>87</v>
      </c>
      <c r="C12" s="9">
        <v>87</v>
      </c>
      <c r="D12" s="9">
        <v>87</v>
      </c>
      <c r="E12" s="9">
        <v>87</v>
      </c>
      <c r="F12" s="9">
        <v>87</v>
      </c>
      <c r="R12">
        <v>1</v>
      </c>
      <c r="S12">
        <v>2.2580090308779868</v>
      </c>
    </row>
    <row r="13" spans="1:19" x14ac:dyDescent="0.25">
      <c r="A13" s="7" t="s">
        <v>23</v>
      </c>
      <c r="B13" s="19">
        <v>3.367816091954023</v>
      </c>
      <c r="C13" s="19"/>
      <c r="D13" s="19">
        <v>2.8434409601969928</v>
      </c>
      <c r="E13" s="19"/>
      <c r="F13" s="9"/>
      <c r="R13">
        <v>1</v>
      </c>
      <c r="S13">
        <v>2.2580090308779868</v>
      </c>
    </row>
    <row r="14" spans="1:19" x14ac:dyDescent="0.25">
      <c r="A14" s="7" t="s">
        <v>24</v>
      </c>
      <c r="B14" s="19">
        <v>2</v>
      </c>
      <c r="C14" s="19">
        <v>2.2613903996605007</v>
      </c>
      <c r="D14" s="19">
        <v>2.9058476159310271</v>
      </c>
      <c r="E14" s="19">
        <v>2.8648889708448766</v>
      </c>
      <c r="F14" s="9"/>
      <c r="R14">
        <v>1</v>
      </c>
      <c r="S14">
        <v>2.2580090308779868</v>
      </c>
    </row>
    <row r="15" spans="1:19" x14ac:dyDescent="0.25">
      <c r="A15" s="7" t="s">
        <v>25</v>
      </c>
      <c r="B15" s="19">
        <v>4.7985340361424038</v>
      </c>
      <c r="C15" s="19">
        <v>4.8949085139746362</v>
      </c>
      <c r="D15" s="19">
        <v>0.58964727916491155</v>
      </c>
      <c r="E15" s="19">
        <v>0.59585902130189505</v>
      </c>
      <c r="F15" s="9"/>
      <c r="R15">
        <v>1</v>
      </c>
      <c r="S15">
        <v>2.2580090308779868</v>
      </c>
    </row>
    <row r="16" spans="1:19" x14ac:dyDescent="0.25">
      <c r="A16" s="7" t="s">
        <v>26</v>
      </c>
      <c r="B16" s="9">
        <v>0</v>
      </c>
      <c r="C16" s="9">
        <v>0</v>
      </c>
      <c r="D16" s="19">
        <v>0.91794738224992656</v>
      </c>
      <c r="E16" s="19">
        <v>0.91794738224992656</v>
      </c>
      <c r="F16" s="9"/>
      <c r="R16">
        <v>1</v>
      </c>
      <c r="S16">
        <v>2.2580090308779868</v>
      </c>
    </row>
    <row r="17" spans="1:19" x14ac:dyDescent="0.25">
      <c r="A17" s="7" t="s">
        <v>27</v>
      </c>
      <c r="B17" s="9">
        <v>40</v>
      </c>
      <c r="C17" s="9">
        <v>40</v>
      </c>
      <c r="D17" s="19">
        <v>4.5521199618731369</v>
      </c>
      <c r="E17" s="19">
        <v>4.5521199618731369</v>
      </c>
      <c r="F17" s="9"/>
      <c r="R17">
        <v>1</v>
      </c>
      <c r="S17">
        <v>2.3410900688099017</v>
      </c>
    </row>
    <row r="18" spans="1:19" x14ac:dyDescent="0.25">
      <c r="A18" s="15"/>
      <c r="B18" s="16"/>
      <c r="C18" s="16"/>
      <c r="D18" s="16"/>
      <c r="E18" s="16"/>
      <c r="F18" s="16"/>
      <c r="R18">
        <v>1</v>
      </c>
      <c r="S18">
        <v>2.3410900688099017</v>
      </c>
    </row>
    <row r="19" spans="1:19" x14ac:dyDescent="0.25">
      <c r="A19" s="12" t="s">
        <v>43</v>
      </c>
      <c r="B19" s="9"/>
      <c r="C19" s="9"/>
      <c r="D19" s="10">
        <v>0</v>
      </c>
      <c r="E19" s="10">
        <v>0</v>
      </c>
      <c r="F19" s="9"/>
      <c r="R19">
        <v>1</v>
      </c>
      <c r="S19">
        <v>2.3410900688099017</v>
      </c>
    </row>
    <row r="20" spans="1:19" x14ac:dyDescent="0.25">
      <c r="A20" s="12" t="s">
        <v>44</v>
      </c>
      <c r="B20" s="9"/>
      <c r="C20" s="9"/>
      <c r="D20" s="10">
        <v>-3.6148337431422067E-2</v>
      </c>
      <c r="E20" s="10">
        <v>-3.6148337431422067E-2</v>
      </c>
      <c r="F20" s="9"/>
      <c r="R20">
        <v>1</v>
      </c>
      <c r="S20">
        <v>2.4170255983032609</v>
      </c>
    </row>
    <row r="21" spans="1:19" x14ac:dyDescent="0.25">
      <c r="A21" s="7" t="s">
        <v>28</v>
      </c>
      <c r="B21" s="10">
        <v>1.7605313133230802E-29</v>
      </c>
      <c r="C21" s="10"/>
      <c r="D21" s="10">
        <v>0.15075125692416372</v>
      </c>
      <c r="E21" s="10"/>
      <c r="F21" s="9"/>
      <c r="R21">
        <v>1</v>
      </c>
      <c r="S21">
        <v>2.4170255983032609</v>
      </c>
    </row>
    <row r="22" spans="1:19" x14ac:dyDescent="0.25">
      <c r="A22" s="15" t="s">
        <v>29</v>
      </c>
      <c r="B22" s="17"/>
      <c r="C22" s="17">
        <v>6.5555487329456908E-18</v>
      </c>
      <c r="D22" s="17"/>
      <c r="E22" s="17">
        <v>1.6766373290339578E-3</v>
      </c>
      <c r="F22" s="16"/>
      <c r="R22">
        <v>1</v>
      </c>
      <c r="S22">
        <v>2.4170255983032609</v>
      </c>
    </row>
    <row r="23" spans="1:19" x14ac:dyDescent="0.25">
      <c r="A23" s="7"/>
      <c r="B23" s="9"/>
      <c r="C23" s="9"/>
      <c r="D23" s="9"/>
      <c r="E23" s="9"/>
      <c r="F23" s="9"/>
      <c r="R23">
        <v>1</v>
      </c>
      <c r="S23">
        <v>2.4869312630751508</v>
      </c>
    </row>
    <row r="24" spans="1:19" x14ac:dyDescent="0.25">
      <c r="A24" s="7" t="s">
        <v>30</v>
      </c>
      <c r="B24" s="9" t="s">
        <v>48</v>
      </c>
      <c r="C24" s="9" t="s">
        <v>48</v>
      </c>
      <c r="D24" s="9"/>
      <c r="E24" s="9"/>
      <c r="F24" s="9"/>
      <c r="R24">
        <v>1</v>
      </c>
      <c r="S24">
        <v>2.5516813714449444</v>
      </c>
    </row>
    <row r="25" spans="1:19" x14ac:dyDescent="0.25">
      <c r="A25" s="7" t="s">
        <v>31</v>
      </c>
      <c r="B25" s="9">
        <v>2</v>
      </c>
      <c r="C25" s="9">
        <v>2</v>
      </c>
      <c r="D25" s="9">
        <v>0</v>
      </c>
      <c r="E25" s="9">
        <v>0</v>
      </c>
      <c r="F25" s="9"/>
      <c r="R25">
        <v>2</v>
      </c>
      <c r="S25">
        <v>2.5516813714449444</v>
      </c>
    </row>
    <row r="26" spans="1:19" x14ac:dyDescent="0.25">
      <c r="A26" s="7" t="s">
        <v>32</v>
      </c>
      <c r="B26" s="9">
        <v>2</v>
      </c>
      <c r="C26" s="9">
        <v>2</v>
      </c>
      <c r="D26" s="9">
        <v>3</v>
      </c>
      <c r="E26" s="9">
        <v>3</v>
      </c>
      <c r="F26" s="9"/>
      <c r="R26">
        <v>2</v>
      </c>
      <c r="S26">
        <v>2.5516813714449444</v>
      </c>
    </row>
    <row r="27" spans="1:19" x14ac:dyDescent="0.25">
      <c r="A27" s="15"/>
      <c r="B27" s="16"/>
      <c r="C27" s="16"/>
      <c r="D27" s="16"/>
      <c r="E27" s="16"/>
      <c r="F27" s="16"/>
      <c r="R27">
        <v>2</v>
      </c>
      <c r="S27">
        <v>2.5516813714449444</v>
      </c>
    </row>
    <row r="28" spans="1:19" x14ac:dyDescent="0.25">
      <c r="A28" s="7"/>
      <c r="B28" s="9"/>
      <c r="C28" s="9"/>
      <c r="D28" s="9"/>
      <c r="E28" s="9"/>
      <c r="F28" s="9"/>
      <c r="R28">
        <v>2</v>
      </c>
      <c r="S28">
        <v>2.5516813714449444</v>
      </c>
    </row>
    <row r="29" spans="1:19" x14ac:dyDescent="0.25">
      <c r="A29" s="7" t="s">
        <v>33</v>
      </c>
      <c r="B29" s="20">
        <v>-6.2260200362063944</v>
      </c>
      <c r="C29" s="20">
        <v>-7.4693656716802792</v>
      </c>
      <c r="D29" s="27">
        <v>5.5662735389269171</v>
      </c>
      <c r="E29" s="20">
        <v>5.6607730487033763</v>
      </c>
      <c r="F29" s="23">
        <v>0</v>
      </c>
      <c r="R29">
        <v>2</v>
      </c>
      <c r="S29">
        <v>2.6119737036454875</v>
      </c>
    </row>
    <row r="30" spans="1:19" x14ac:dyDescent="0.25">
      <c r="A30" s="7" t="s">
        <v>34</v>
      </c>
      <c r="B30" s="20">
        <v>12.961652220114441</v>
      </c>
      <c r="C30" s="20">
        <v>11.992146471001281</v>
      </c>
      <c r="D30" s="27">
        <v>77.216297046887377</v>
      </c>
      <c r="E30" s="20">
        <v>79.70362321585533</v>
      </c>
      <c r="F30" s="23">
        <v>16.999999999999986</v>
      </c>
      <c r="R30">
        <v>2</v>
      </c>
      <c r="S30">
        <v>2.6119737036454875</v>
      </c>
    </row>
    <row r="31" spans="1:19" x14ac:dyDescent="0.25">
      <c r="A31" s="7"/>
      <c r="B31" s="19"/>
      <c r="C31" s="19"/>
      <c r="D31" s="19"/>
      <c r="E31" s="19"/>
      <c r="F31" s="19"/>
      <c r="R31">
        <v>2</v>
      </c>
      <c r="S31">
        <v>2.6119737036454875</v>
      </c>
    </row>
    <row r="32" spans="1:19" x14ac:dyDescent="0.25">
      <c r="A32" s="7" t="s">
        <v>35</v>
      </c>
      <c r="B32" s="19">
        <v>-10.366872427604852</v>
      </c>
      <c r="C32" s="19">
        <v>-12.72160814617262</v>
      </c>
      <c r="D32" s="19">
        <v>4.5701343732220518</v>
      </c>
      <c r="E32" s="19">
        <v>4.5471367641451312</v>
      </c>
      <c r="F32" s="19">
        <v>0</v>
      </c>
      <c r="R32">
        <v>2</v>
      </c>
      <c r="S32">
        <v>2.6119737036454875</v>
      </c>
    </row>
    <row r="33" spans="1:19" x14ac:dyDescent="0.25">
      <c r="A33" s="7"/>
      <c r="B33" s="19">
        <v>-1.3460386609430168</v>
      </c>
      <c r="C33" s="19">
        <v>-2.0093578787037552</v>
      </c>
      <c r="D33" s="19">
        <v>6.8149070776401199</v>
      </c>
      <c r="E33" s="19">
        <v>7.2174873064816767</v>
      </c>
      <c r="F33" s="19">
        <v>0.95999999999999086</v>
      </c>
      <c r="R33">
        <v>2</v>
      </c>
      <c r="S33">
        <v>2.6683739525254482</v>
      </c>
    </row>
    <row r="34" spans="1:19" x14ac:dyDescent="0.25">
      <c r="A34" s="7" t="s">
        <v>36</v>
      </c>
      <c r="B34" s="19">
        <v>6.7503847364561613</v>
      </c>
      <c r="C34" s="19">
        <v>6.7480374683700308</v>
      </c>
      <c r="D34" s="19">
        <v>62.034284939571869</v>
      </c>
      <c r="E34" s="19">
        <v>60.766420209124711</v>
      </c>
      <c r="F34" s="19">
        <v>7.7999999999999972</v>
      </c>
      <c r="R34">
        <v>2</v>
      </c>
      <c r="S34">
        <v>2.6683739525254482</v>
      </c>
    </row>
    <row r="35" spans="1:19" x14ac:dyDescent="0.25">
      <c r="A35" s="7"/>
      <c r="B35" s="19">
        <v>18.804572700321827</v>
      </c>
      <c r="C35" s="19">
        <v>17.222630001932849</v>
      </c>
      <c r="D35" s="19">
        <v>96.254299520996696</v>
      </c>
      <c r="E35" s="19">
        <v>104.33671757704455</v>
      </c>
      <c r="F35" s="19">
        <v>40</v>
      </c>
      <c r="R35">
        <v>2</v>
      </c>
      <c r="S35">
        <v>2.6683739525254482</v>
      </c>
    </row>
    <row r="36" spans="1:19" ht="15.75" thickBot="1" x14ac:dyDescent="0.3">
      <c r="A36" s="14"/>
      <c r="B36" s="14"/>
      <c r="C36" s="14"/>
      <c r="D36" s="14"/>
      <c r="E36" s="14"/>
      <c r="F36" s="14"/>
      <c r="R36">
        <v>2</v>
      </c>
      <c r="S36">
        <v>2.7712795742423699</v>
      </c>
    </row>
    <row r="37" spans="1:19" ht="15.75" thickTop="1" x14ac:dyDescent="0.25">
      <c r="A37" s="8" t="s">
        <v>37</v>
      </c>
      <c r="B37" s="7"/>
      <c r="C37" s="7"/>
      <c r="D37" s="7"/>
      <c r="E37" s="7"/>
      <c r="F37" s="7"/>
      <c r="R37">
        <v>2</v>
      </c>
      <c r="S37">
        <v>2.7712795742423699</v>
      </c>
    </row>
    <row r="38" spans="1:19" x14ac:dyDescent="0.25">
      <c r="A38" s="7" t="s">
        <v>77</v>
      </c>
      <c r="B38" s="7"/>
      <c r="C38" s="7"/>
      <c r="D38" s="7"/>
      <c r="E38" s="7"/>
      <c r="F38" s="7"/>
      <c r="R38">
        <v>2</v>
      </c>
      <c r="S38">
        <v>2.7712795742423699</v>
      </c>
    </row>
    <row r="39" spans="1:19" x14ac:dyDescent="0.25">
      <c r="A39" s="7" t="s">
        <v>78</v>
      </c>
      <c r="B39" s="7"/>
      <c r="C39" s="7"/>
      <c r="D39" s="7"/>
      <c r="E39" s="7"/>
      <c r="F39" s="7"/>
      <c r="R39">
        <v>2</v>
      </c>
      <c r="S39">
        <v>2.8184966319550182</v>
      </c>
    </row>
    <row r="40" spans="1:19" x14ac:dyDescent="0.25">
      <c r="A40" s="7" t="s">
        <v>82</v>
      </c>
      <c r="B40" s="7"/>
      <c r="C40" s="7"/>
      <c r="D40" s="7"/>
      <c r="E40" s="7"/>
      <c r="F40" s="7"/>
      <c r="R40">
        <v>2</v>
      </c>
      <c r="S40">
        <v>2.8632739797053914</v>
      </c>
    </row>
    <row r="41" spans="1:19" x14ac:dyDescent="0.25">
      <c r="A41" s="7" t="s">
        <v>51</v>
      </c>
      <c r="B41" s="7"/>
      <c r="C41" s="7"/>
      <c r="D41" s="7"/>
      <c r="E41" s="7"/>
      <c r="F41" s="7"/>
      <c r="R41">
        <v>2</v>
      </c>
      <c r="S41">
        <v>2.8632739797053914</v>
      </c>
    </row>
    <row r="42" spans="1:19" x14ac:dyDescent="0.25">
      <c r="A42" s="7" t="s">
        <v>52</v>
      </c>
      <c r="B42" s="7"/>
      <c r="C42" s="7"/>
      <c r="D42" s="7"/>
      <c r="E42" s="7"/>
      <c r="F42" s="7"/>
      <c r="R42">
        <v>2</v>
      </c>
      <c r="S42">
        <v>2.8632739797053914</v>
      </c>
    </row>
    <row r="43" spans="1:19" x14ac:dyDescent="0.25">
      <c r="A43" s="7"/>
      <c r="B43" s="7"/>
      <c r="C43" s="7"/>
      <c r="D43" s="7"/>
      <c r="E43" s="7"/>
      <c r="F43" s="7"/>
      <c r="R43">
        <v>2</v>
      </c>
      <c r="S43">
        <v>2.8632739797053914</v>
      </c>
    </row>
    <row r="44" spans="1:19" x14ac:dyDescent="0.25">
      <c r="A44" s="7"/>
      <c r="B44" s="7"/>
      <c r="C44" s="7"/>
      <c r="D44" s="7"/>
      <c r="E44" s="7"/>
      <c r="F44" s="7"/>
      <c r="R44">
        <v>2</v>
      </c>
      <c r="S44">
        <v>2.9058476159310271</v>
      </c>
    </row>
    <row r="45" spans="1:19" ht="15.75" thickBot="1" x14ac:dyDescent="0.3">
      <c r="A45" s="14"/>
      <c r="B45" s="14"/>
      <c r="C45" s="14"/>
      <c r="D45" s="14"/>
      <c r="E45" s="14"/>
      <c r="F45" s="14"/>
      <c r="R45">
        <v>2</v>
      </c>
      <c r="S45">
        <v>2.9058476159310271</v>
      </c>
    </row>
    <row r="46" spans="1:19" ht="15.75" thickTop="1" x14ac:dyDescent="0.25">
      <c r="R46">
        <v>2</v>
      </c>
      <c r="S46">
        <v>2.9058476159310271</v>
      </c>
    </row>
    <row r="47" spans="1:19" x14ac:dyDescent="0.25">
      <c r="R47">
        <v>2</v>
      </c>
      <c r="S47">
        <v>2.9058476159310271</v>
      </c>
    </row>
    <row r="48" spans="1:19" x14ac:dyDescent="0.25">
      <c r="R48">
        <v>2</v>
      </c>
      <c r="S48">
        <v>2.9464210372131276</v>
      </c>
    </row>
    <row r="49" spans="18:19" x14ac:dyDescent="0.25">
      <c r="R49">
        <v>2</v>
      </c>
      <c r="S49">
        <v>2.9464210372131276</v>
      </c>
    </row>
    <row r="50" spans="18:19" x14ac:dyDescent="0.25">
      <c r="R50">
        <v>3</v>
      </c>
      <c r="S50">
        <v>2.9851709314033785</v>
      </c>
    </row>
    <row r="51" spans="18:19" x14ac:dyDescent="0.25">
      <c r="R51">
        <v>3</v>
      </c>
      <c r="S51">
        <v>2.9851709314033785</v>
      </c>
    </row>
    <row r="52" spans="18:19" x14ac:dyDescent="0.25">
      <c r="R52">
        <v>3</v>
      </c>
      <c r="S52">
        <v>2.9851709314033785</v>
      </c>
    </row>
    <row r="53" spans="18:19" x14ac:dyDescent="0.25">
      <c r="R53">
        <v>3</v>
      </c>
      <c r="S53">
        <v>2.9851709314033785</v>
      </c>
    </row>
    <row r="54" spans="18:19" x14ac:dyDescent="0.25">
      <c r="R54">
        <v>3</v>
      </c>
      <c r="S54">
        <v>2.9851709314033785</v>
      </c>
    </row>
    <row r="55" spans="18:19" x14ac:dyDescent="0.25">
      <c r="R55">
        <v>3</v>
      </c>
      <c r="S55">
        <v>2.9851709314033785</v>
      </c>
    </row>
    <row r="56" spans="18:19" x14ac:dyDescent="0.25">
      <c r="R56">
        <v>3</v>
      </c>
      <c r="S56">
        <v>3.0222516780407891</v>
      </c>
    </row>
    <row r="57" spans="18:19" x14ac:dyDescent="0.25">
      <c r="R57">
        <v>3</v>
      </c>
      <c r="S57">
        <v>3.0222516780407891</v>
      </c>
    </row>
    <row r="58" spans="18:19" x14ac:dyDescent="0.25">
      <c r="R58">
        <v>3</v>
      </c>
      <c r="S58">
        <v>3.057798943622887</v>
      </c>
    </row>
    <row r="59" spans="18:19" x14ac:dyDescent="0.25">
      <c r="R59">
        <v>3</v>
      </c>
      <c r="S59">
        <v>3.057798943622887</v>
      </c>
    </row>
    <row r="60" spans="18:19" x14ac:dyDescent="0.25">
      <c r="R60">
        <v>3</v>
      </c>
      <c r="S60">
        <v>3.057798943622887</v>
      </c>
    </row>
    <row r="61" spans="18:19" x14ac:dyDescent="0.25">
      <c r="R61">
        <v>3</v>
      </c>
      <c r="S61">
        <v>3.057798943622887</v>
      </c>
    </row>
    <row r="62" spans="18:19" x14ac:dyDescent="0.25">
      <c r="R62">
        <v>3</v>
      </c>
      <c r="S62">
        <v>3.0919325815721237</v>
      </c>
    </row>
    <row r="63" spans="18:19" x14ac:dyDescent="0.25">
      <c r="R63">
        <v>3</v>
      </c>
      <c r="S63">
        <v>3.0919325815721237</v>
      </c>
    </row>
    <row r="64" spans="18:19" x14ac:dyDescent="0.25">
      <c r="R64">
        <v>3</v>
      </c>
      <c r="S64">
        <v>3.1247589921228012</v>
      </c>
    </row>
    <row r="65" spans="18:19" x14ac:dyDescent="0.25">
      <c r="R65">
        <v>3</v>
      </c>
      <c r="S65">
        <v>3.1247589921228012</v>
      </c>
    </row>
    <row r="66" spans="18:19" x14ac:dyDescent="0.25">
      <c r="R66">
        <v>4</v>
      </c>
      <c r="S66">
        <v>3.1563730583958125</v>
      </c>
    </row>
    <row r="67" spans="18:19" x14ac:dyDescent="0.25">
      <c r="R67">
        <v>4</v>
      </c>
      <c r="S67">
        <v>3.1868597467541662</v>
      </c>
    </row>
    <row r="68" spans="18:19" x14ac:dyDescent="0.25">
      <c r="R68">
        <v>4</v>
      </c>
      <c r="S68">
        <v>3.2162954388964504</v>
      </c>
    </row>
    <row r="69" spans="18:19" x14ac:dyDescent="0.25">
      <c r="R69">
        <v>4</v>
      </c>
      <c r="S69">
        <v>3.2722829585959823</v>
      </c>
    </row>
    <row r="70" spans="18:19" x14ac:dyDescent="0.25">
      <c r="R70">
        <v>4</v>
      </c>
      <c r="S70">
        <v>3.2989538252957331</v>
      </c>
    </row>
    <row r="71" spans="18:19" x14ac:dyDescent="0.25">
      <c r="R71">
        <v>4</v>
      </c>
      <c r="S71">
        <v>3.2989538252957331</v>
      </c>
    </row>
    <row r="72" spans="18:19" x14ac:dyDescent="0.25">
      <c r="R72">
        <v>4</v>
      </c>
      <c r="S72">
        <v>3.3248132506521411</v>
      </c>
    </row>
    <row r="73" spans="18:19" x14ac:dyDescent="0.25">
      <c r="R73">
        <v>4</v>
      </c>
      <c r="S73">
        <v>3.3248132506521411</v>
      </c>
    </row>
    <row r="74" spans="18:19" x14ac:dyDescent="0.25">
      <c r="R74">
        <v>5</v>
      </c>
      <c r="S74">
        <v>3.3248132506521411</v>
      </c>
    </row>
    <row r="75" spans="18:19" x14ac:dyDescent="0.25">
      <c r="R75">
        <v>5</v>
      </c>
      <c r="S75">
        <v>3.3248132506521411</v>
      </c>
    </row>
    <row r="76" spans="18:19" x14ac:dyDescent="0.25">
      <c r="R76">
        <v>5</v>
      </c>
      <c r="S76">
        <v>3.3742823397600605</v>
      </c>
    </row>
    <row r="77" spans="18:19" x14ac:dyDescent="0.25">
      <c r="R77">
        <v>5</v>
      </c>
      <c r="S77">
        <v>3.4434581725678881</v>
      </c>
    </row>
    <row r="78" spans="18:19" x14ac:dyDescent="0.25">
      <c r="R78">
        <v>5</v>
      </c>
      <c r="S78">
        <v>3.4866178832136638</v>
      </c>
    </row>
    <row r="79" spans="18:19" x14ac:dyDescent="0.25">
      <c r="R79">
        <v>5</v>
      </c>
      <c r="S79">
        <v>3.4866178832136638</v>
      </c>
    </row>
    <row r="80" spans="18:19" x14ac:dyDescent="0.25">
      <c r="R80">
        <v>6</v>
      </c>
      <c r="S80">
        <v>3.5073971023325936</v>
      </c>
    </row>
    <row r="81" spans="18:19" x14ac:dyDescent="0.25">
      <c r="R81">
        <v>6</v>
      </c>
      <c r="S81">
        <v>3.5668254329431819</v>
      </c>
    </row>
    <row r="82" spans="18:19" x14ac:dyDescent="0.25">
      <c r="R82">
        <v>7</v>
      </c>
      <c r="S82">
        <v>3.6042323214855867</v>
      </c>
    </row>
    <row r="83" spans="18:19" x14ac:dyDescent="0.25">
      <c r="R83">
        <v>7</v>
      </c>
      <c r="S83">
        <v>3.6573906637230515</v>
      </c>
    </row>
    <row r="84" spans="18:19" x14ac:dyDescent="0.25">
      <c r="R84">
        <v>8</v>
      </c>
      <c r="S84">
        <v>3.6910435058471833</v>
      </c>
    </row>
    <row r="85" spans="18:19" x14ac:dyDescent="0.25">
      <c r="R85" s="22">
        <v>10</v>
      </c>
      <c r="S85">
        <v>3.8552004462663336</v>
      </c>
    </row>
    <row r="86" spans="18:19" x14ac:dyDescent="0.25">
      <c r="R86" s="22">
        <v>13</v>
      </c>
      <c r="S86">
        <v>3.9922131081293948</v>
      </c>
    </row>
    <row r="87" spans="18:19" x14ac:dyDescent="0.25">
      <c r="R87" s="21">
        <v>18</v>
      </c>
      <c r="S87">
        <v>4.1195929404104783</v>
      </c>
    </row>
    <row r="88" spans="18:19" x14ac:dyDescent="0.25">
      <c r="R88" s="21">
        <v>40</v>
      </c>
      <c r="S88" s="22">
        <v>4.5521199618731369</v>
      </c>
    </row>
  </sheetData>
  <mergeCells count="4">
    <mergeCell ref="A1:A3"/>
    <mergeCell ref="B8:C8"/>
    <mergeCell ref="D8:E8"/>
    <mergeCell ref="B1:F1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8"/>
  <sheetViews>
    <sheetView showGridLines="0" workbookViewId="0">
      <selection activeCell="A40" sqref="A40"/>
    </sheetView>
  </sheetViews>
  <sheetFormatPr defaultRowHeight="15" x14ac:dyDescent="0.25"/>
  <cols>
    <col min="1" max="1" width="29.28515625" customWidth="1"/>
    <col min="2" max="6" width="12.7109375" customWidth="1"/>
  </cols>
  <sheetData>
    <row r="1" spans="1:19" ht="45" customHeight="1" x14ac:dyDescent="0.25">
      <c r="A1" s="47" t="s">
        <v>18</v>
      </c>
      <c r="B1" s="50" t="s">
        <v>75</v>
      </c>
      <c r="C1" s="51"/>
      <c r="D1" s="51"/>
      <c r="E1" s="51"/>
      <c r="F1" s="51"/>
      <c r="R1" s="18" t="s">
        <v>8</v>
      </c>
      <c r="S1" s="18" t="s">
        <v>76</v>
      </c>
    </row>
    <row r="2" spans="1:19" ht="12.75" customHeight="1" x14ac:dyDescent="0.25">
      <c r="A2" s="47"/>
      <c r="B2" s="2"/>
      <c r="C2" s="2"/>
      <c r="D2" s="2"/>
      <c r="E2" s="3" t="s">
        <v>19</v>
      </c>
      <c r="F2" s="4">
        <f ca="1">TODAY()</f>
        <v>44223</v>
      </c>
      <c r="R2">
        <v>4</v>
      </c>
      <c r="S2" s="22">
        <v>0.91794738224992656</v>
      </c>
    </row>
    <row r="3" spans="1:19" ht="12.75" customHeight="1" x14ac:dyDescent="0.25">
      <c r="A3" s="47"/>
      <c r="B3" s="2"/>
      <c r="C3" s="2"/>
      <c r="D3" s="2"/>
      <c r="E3" s="5" t="s">
        <v>20</v>
      </c>
      <c r="F3" s="6" t="s">
        <v>46</v>
      </c>
      <c r="R3">
        <v>5</v>
      </c>
      <c r="S3" s="22">
        <v>1.2366103142209097</v>
      </c>
    </row>
    <row r="4" spans="1:19" x14ac:dyDescent="0.25">
      <c r="R4">
        <v>6</v>
      </c>
      <c r="S4">
        <v>1.4730200202224402</v>
      </c>
    </row>
    <row r="5" spans="1:19" x14ac:dyDescent="0.25">
      <c r="R5">
        <v>8</v>
      </c>
      <c r="S5">
        <v>1.8161073534852761</v>
      </c>
    </row>
    <row r="6" spans="1:19" ht="15.75" thickBot="1" x14ac:dyDescent="0.3">
      <c r="A6" s="13"/>
      <c r="B6" s="13"/>
      <c r="C6" s="13"/>
      <c r="D6" s="13"/>
      <c r="E6" s="13"/>
      <c r="F6" s="13"/>
      <c r="R6">
        <v>10</v>
      </c>
      <c r="S6">
        <v>2.0641015741625672</v>
      </c>
    </row>
    <row r="7" spans="1:19" ht="15.75" thickTop="1" x14ac:dyDescent="0.25">
      <c r="R7">
        <v>10</v>
      </c>
      <c r="S7">
        <v>2.0641015741625672</v>
      </c>
    </row>
    <row r="8" spans="1:19" x14ac:dyDescent="0.25">
      <c r="A8" s="7"/>
      <c r="B8" s="48" t="s">
        <v>38</v>
      </c>
      <c r="C8" s="49"/>
      <c r="D8" s="48" t="s">
        <v>39</v>
      </c>
      <c r="E8" s="49"/>
      <c r="F8" s="7"/>
      <c r="R8">
        <v>11</v>
      </c>
      <c r="S8">
        <v>2.1663280146410662</v>
      </c>
    </row>
    <row r="9" spans="1:19" x14ac:dyDescent="0.25">
      <c r="A9" s="7" t="s">
        <v>21</v>
      </c>
      <c r="B9" s="11" t="s">
        <v>40</v>
      </c>
      <c r="C9" s="11" t="s">
        <v>41</v>
      </c>
      <c r="D9" s="11" t="s">
        <v>40</v>
      </c>
      <c r="E9" s="11" t="s">
        <v>41</v>
      </c>
      <c r="F9" s="11" t="s">
        <v>42</v>
      </c>
      <c r="R9">
        <v>11</v>
      </c>
      <c r="S9">
        <v>2.1663280146410662</v>
      </c>
    </row>
    <row r="10" spans="1:19" x14ac:dyDescent="0.25">
      <c r="A10" s="15"/>
      <c r="B10" s="15"/>
      <c r="C10" s="15"/>
      <c r="D10" s="15"/>
      <c r="E10" s="15"/>
      <c r="F10" s="15"/>
      <c r="R10">
        <v>11</v>
      </c>
      <c r="S10">
        <v>2.1663280146410662</v>
      </c>
    </row>
    <row r="11" spans="1:19" x14ac:dyDescent="0.25">
      <c r="A11" s="7"/>
      <c r="B11" s="7"/>
      <c r="C11" s="7"/>
      <c r="D11" s="7"/>
      <c r="E11" s="7"/>
      <c r="F11" s="7"/>
      <c r="R11">
        <v>12</v>
      </c>
      <c r="S11">
        <v>2.2580090308779868</v>
      </c>
    </row>
    <row r="12" spans="1:19" x14ac:dyDescent="0.25">
      <c r="A12" s="7" t="s">
        <v>22</v>
      </c>
      <c r="B12" s="9">
        <v>87</v>
      </c>
      <c r="C12" s="9">
        <v>87</v>
      </c>
      <c r="D12" s="9">
        <v>87</v>
      </c>
      <c r="E12" s="9">
        <v>87</v>
      </c>
      <c r="F12" s="9">
        <v>87</v>
      </c>
      <c r="R12">
        <v>12</v>
      </c>
      <c r="S12">
        <v>2.2580090308779868</v>
      </c>
    </row>
    <row r="13" spans="1:19" x14ac:dyDescent="0.25">
      <c r="A13" s="7" t="s">
        <v>23</v>
      </c>
      <c r="B13" s="19">
        <v>26.505747126436781</v>
      </c>
      <c r="C13" s="19"/>
      <c r="D13" s="19">
        <v>2.8434409601969928</v>
      </c>
      <c r="E13" s="19"/>
      <c r="F13" s="9"/>
      <c r="R13">
        <v>12</v>
      </c>
      <c r="S13">
        <v>2.2580090308779868</v>
      </c>
    </row>
    <row r="14" spans="1:19" x14ac:dyDescent="0.25">
      <c r="A14" s="7" t="s">
        <v>24</v>
      </c>
      <c r="B14" s="19">
        <v>23</v>
      </c>
      <c r="C14" s="19">
        <v>22.116730265873141</v>
      </c>
      <c r="D14" s="19">
        <v>2.9058476159310271</v>
      </c>
      <c r="E14" s="19">
        <v>2.8648889708448766</v>
      </c>
      <c r="F14" s="9"/>
      <c r="R14">
        <v>12</v>
      </c>
      <c r="S14">
        <v>2.2580090308779868</v>
      </c>
    </row>
    <row r="15" spans="1:19" x14ac:dyDescent="0.25">
      <c r="A15" s="7" t="s">
        <v>25</v>
      </c>
      <c r="B15" s="19">
        <v>19.592282274559263</v>
      </c>
      <c r="C15" s="19">
        <v>19.902228494642504</v>
      </c>
      <c r="D15" s="19">
        <v>0.58964727916491155</v>
      </c>
      <c r="E15" s="19">
        <v>0.59585902130189505</v>
      </c>
      <c r="F15" s="9"/>
      <c r="R15">
        <v>12</v>
      </c>
      <c r="S15">
        <v>2.2580090308779868</v>
      </c>
    </row>
    <row r="16" spans="1:19" x14ac:dyDescent="0.25">
      <c r="A16" s="7" t="s">
        <v>26</v>
      </c>
      <c r="B16" s="9">
        <v>4</v>
      </c>
      <c r="C16" s="9">
        <v>4</v>
      </c>
      <c r="D16" s="19">
        <v>0.91794738224992656</v>
      </c>
      <c r="E16" s="19">
        <v>0.91794738224992656</v>
      </c>
      <c r="F16" s="9"/>
      <c r="R16">
        <v>12</v>
      </c>
      <c r="S16">
        <v>2.2580090308779868</v>
      </c>
    </row>
    <row r="17" spans="1:19" x14ac:dyDescent="0.25">
      <c r="A17" s="7" t="s">
        <v>27</v>
      </c>
      <c r="B17" s="9">
        <v>146</v>
      </c>
      <c r="C17" s="9">
        <v>146</v>
      </c>
      <c r="D17" s="19">
        <v>4.5521199618731369</v>
      </c>
      <c r="E17" s="19">
        <v>4.5521199618731369</v>
      </c>
      <c r="F17" s="9"/>
      <c r="R17">
        <v>13</v>
      </c>
      <c r="S17">
        <v>2.3410900688099017</v>
      </c>
    </row>
    <row r="18" spans="1:19" x14ac:dyDescent="0.25">
      <c r="A18" s="15"/>
      <c r="B18" s="16"/>
      <c r="C18" s="16"/>
      <c r="D18" s="16"/>
      <c r="E18" s="16"/>
      <c r="F18" s="16"/>
      <c r="R18">
        <v>13</v>
      </c>
      <c r="S18">
        <v>2.3410900688099017</v>
      </c>
    </row>
    <row r="19" spans="1:19" x14ac:dyDescent="0.25">
      <c r="A19" s="12" t="s">
        <v>43</v>
      </c>
      <c r="B19" s="9"/>
      <c r="C19" s="9"/>
      <c r="D19" s="10">
        <v>-1.4565467844507487</v>
      </c>
      <c r="E19" s="10">
        <v>-1.4565467844507487</v>
      </c>
      <c r="F19" s="9"/>
      <c r="R19">
        <v>13</v>
      </c>
      <c r="S19">
        <v>2.3410900688099017</v>
      </c>
    </row>
    <row r="20" spans="1:19" x14ac:dyDescent="0.25">
      <c r="A20" s="12" t="s">
        <v>44</v>
      </c>
      <c r="B20" s="9"/>
      <c r="C20" s="9"/>
      <c r="D20" s="10">
        <v>-3.6148337431422067E-2</v>
      </c>
      <c r="E20" s="10">
        <v>-3.6148337431422067E-2</v>
      </c>
      <c r="F20" s="9"/>
      <c r="R20">
        <v>14</v>
      </c>
      <c r="S20">
        <v>2.4170255983032609</v>
      </c>
    </row>
    <row r="21" spans="1:19" x14ac:dyDescent="0.25">
      <c r="A21" s="7" t="s">
        <v>28</v>
      </c>
      <c r="B21" s="10">
        <v>4.2936826605545514E-13</v>
      </c>
      <c r="C21" s="10"/>
      <c r="D21" s="10">
        <v>0.15075125692416372</v>
      </c>
      <c r="E21" s="10"/>
      <c r="F21" s="9"/>
      <c r="R21">
        <v>14</v>
      </c>
      <c r="S21">
        <v>2.4170255983032609</v>
      </c>
    </row>
    <row r="22" spans="1:19" x14ac:dyDescent="0.25">
      <c r="A22" s="15" t="s">
        <v>29</v>
      </c>
      <c r="B22" s="17"/>
      <c r="C22" s="17">
        <v>8.0278246478212017E-4</v>
      </c>
      <c r="D22" s="17"/>
      <c r="E22" s="17">
        <v>1.6766373290339578E-3</v>
      </c>
      <c r="F22" s="16"/>
      <c r="R22">
        <v>14</v>
      </c>
      <c r="S22">
        <v>2.4170255983032609</v>
      </c>
    </row>
    <row r="23" spans="1:19" x14ac:dyDescent="0.25">
      <c r="A23" s="7"/>
      <c r="B23" s="9"/>
      <c r="C23" s="9"/>
      <c r="D23" s="9"/>
      <c r="E23" s="9"/>
      <c r="F23" s="9"/>
      <c r="R23">
        <v>15</v>
      </c>
      <c r="S23">
        <v>2.4869312630751508</v>
      </c>
    </row>
    <row r="24" spans="1:19" x14ac:dyDescent="0.25">
      <c r="A24" s="7" t="s">
        <v>30</v>
      </c>
      <c r="B24" s="9" t="s">
        <v>48</v>
      </c>
      <c r="C24" s="9" t="s">
        <v>48</v>
      </c>
      <c r="D24" s="9"/>
      <c r="E24" s="9"/>
      <c r="F24" s="9"/>
      <c r="R24">
        <v>16</v>
      </c>
      <c r="S24">
        <v>2.5516813714449444</v>
      </c>
    </row>
    <row r="25" spans="1:19" x14ac:dyDescent="0.25">
      <c r="A25" s="7" t="s">
        <v>31</v>
      </c>
      <c r="B25" s="9">
        <v>2</v>
      </c>
      <c r="C25" s="9">
        <v>2</v>
      </c>
      <c r="D25" s="9">
        <v>0</v>
      </c>
      <c r="E25" s="9">
        <v>0</v>
      </c>
      <c r="F25" s="9"/>
      <c r="R25">
        <v>16</v>
      </c>
      <c r="S25">
        <v>2.5516813714449444</v>
      </c>
    </row>
    <row r="26" spans="1:19" x14ac:dyDescent="0.25">
      <c r="A26" s="7" t="s">
        <v>32</v>
      </c>
      <c r="B26" s="9">
        <v>2</v>
      </c>
      <c r="C26" s="9">
        <v>2</v>
      </c>
      <c r="D26" s="9">
        <v>3</v>
      </c>
      <c r="E26" s="9">
        <v>3</v>
      </c>
      <c r="F26" s="9"/>
      <c r="R26">
        <v>16</v>
      </c>
      <c r="S26">
        <v>2.5516813714449444</v>
      </c>
    </row>
    <row r="27" spans="1:19" x14ac:dyDescent="0.25">
      <c r="A27" s="15"/>
      <c r="B27" s="16"/>
      <c r="C27" s="16"/>
      <c r="D27" s="16"/>
      <c r="E27" s="16"/>
      <c r="F27" s="16"/>
      <c r="R27">
        <v>16</v>
      </c>
      <c r="S27">
        <v>2.5516813714449444</v>
      </c>
    </row>
    <row r="28" spans="1:19" x14ac:dyDescent="0.25">
      <c r="A28" s="7"/>
      <c r="B28" s="9"/>
      <c r="C28" s="9"/>
      <c r="D28" s="9"/>
      <c r="E28" s="9"/>
      <c r="F28" s="9"/>
      <c r="R28">
        <v>16</v>
      </c>
      <c r="S28">
        <v>2.5516813714449444</v>
      </c>
    </row>
    <row r="29" spans="1:19" x14ac:dyDescent="0.25">
      <c r="A29" s="7" t="s">
        <v>33</v>
      </c>
      <c r="B29" s="20">
        <v>-12.665621483858821</v>
      </c>
      <c r="C29" s="20">
        <v>-17.447590539011568</v>
      </c>
      <c r="D29" s="27">
        <v>7.0228203233776654</v>
      </c>
      <c r="E29" s="20">
        <v>7.1173198331541254</v>
      </c>
      <c r="F29" s="23">
        <v>5.2</v>
      </c>
      <c r="R29">
        <v>17</v>
      </c>
      <c r="S29">
        <v>2.6119737036454875</v>
      </c>
    </row>
    <row r="30" spans="1:19" x14ac:dyDescent="0.25">
      <c r="A30" s="7" t="s">
        <v>34</v>
      </c>
      <c r="B30" s="20">
        <v>65.677115736732389</v>
      </c>
      <c r="C30" s="20">
        <v>61.681051070757846</v>
      </c>
      <c r="D30" s="27">
        <v>78.672843831338128</v>
      </c>
      <c r="E30" s="20">
        <v>81.160170000306081</v>
      </c>
      <c r="F30" s="23">
        <v>85.599999999999966</v>
      </c>
      <c r="R30">
        <v>17</v>
      </c>
      <c r="S30">
        <v>2.6119737036454875</v>
      </c>
    </row>
    <row r="31" spans="1:19" x14ac:dyDescent="0.25">
      <c r="A31" s="7"/>
      <c r="B31" s="19"/>
      <c r="C31" s="19"/>
      <c r="D31" s="19"/>
      <c r="E31" s="19"/>
      <c r="F31" s="19"/>
      <c r="R31">
        <v>17</v>
      </c>
      <c r="S31">
        <v>2.6119737036454875</v>
      </c>
    </row>
    <row r="32" spans="1:19" x14ac:dyDescent="0.25">
      <c r="A32" s="7" t="s">
        <v>35</v>
      </c>
      <c r="B32" s="19">
        <v>-24.276348676982867</v>
      </c>
      <c r="C32" s="19">
        <v>-32.504788349727718</v>
      </c>
      <c r="D32" s="19">
        <v>6.013836288281313</v>
      </c>
      <c r="E32" s="19">
        <v>6.0162402451887314</v>
      </c>
      <c r="F32" s="19">
        <v>4</v>
      </c>
      <c r="R32">
        <v>17</v>
      </c>
      <c r="S32">
        <v>2.6119737036454875</v>
      </c>
    </row>
    <row r="33" spans="1:19" x14ac:dyDescent="0.25">
      <c r="A33" s="7"/>
      <c r="B33" s="19">
        <v>-1.0842617318013097</v>
      </c>
      <c r="C33" s="19">
        <v>-2.2209617259348118</v>
      </c>
      <c r="D33" s="19">
        <v>8.1342985786427064</v>
      </c>
      <c r="E33" s="19">
        <v>8.493927765089353</v>
      </c>
      <c r="F33" s="19">
        <v>8.4</v>
      </c>
      <c r="R33">
        <v>18</v>
      </c>
      <c r="S33">
        <v>2.6683739525254482</v>
      </c>
    </row>
    <row r="34" spans="1:19" x14ac:dyDescent="0.25">
      <c r="A34" s="7" t="s">
        <v>36</v>
      </c>
      <c r="B34" s="19">
        <v>49.567258448450794</v>
      </c>
      <c r="C34" s="19">
        <v>46.386924097075422</v>
      </c>
      <c r="D34" s="19">
        <v>63.021615541090952</v>
      </c>
      <c r="E34" s="19">
        <v>63.394869420367939</v>
      </c>
      <c r="F34" s="19">
        <v>53.599999999999994</v>
      </c>
      <c r="R34">
        <v>18</v>
      </c>
      <c r="S34">
        <v>2.6683739525254482</v>
      </c>
    </row>
    <row r="35" spans="1:19" x14ac:dyDescent="0.25">
      <c r="A35" s="7"/>
      <c r="B35" s="19">
        <v>83.349838881224798</v>
      </c>
      <c r="C35" s="19">
        <v>77.932243471406011</v>
      </c>
      <c r="D35" s="19">
        <v>98.116318147492549</v>
      </c>
      <c r="E35" s="19">
        <v>100.40527338865746</v>
      </c>
      <c r="F35" s="19">
        <v>146</v>
      </c>
      <c r="R35">
        <v>18</v>
      </c>
      <c r="S35">
        <v>2.6683739525254482</v>
      </c>
    </row>
    <row r="36" spans="1:19" ht="15.75" thickBot="1" x14ac:dyDescent="0.3">
      <c r="A36" s="14"/>
      <c r="B36" s="14"/>
      <c r="C36" s="14"/>
      <c r="D36" s="14"/>
      <c r="E36" s="14"/>
      <c r="F36" s="14"/>
      <c r="R36">
        <v>20</v>
      </c>
      <c r="S36">
        <v>2.7712795742423699</v>
      </c>
    </row>
    <row r="37" spans="1:19" ht="15.75" thickTop="1" x14ac:dyDescent="0.25">
      <c r="A37" s="8" t="s">
        <v>37</v>
      </c>
      <c r="B37" s="7"/>
      <c r="C37" s="7"/>
      <c r="D37" s="7"/>
      <c r="E37" s="7"/>
      <c r="F37" s="7"/>
      <c r="R37">
        <v>20</v>
      </c>
      <c r="S37">
        <v>2.7712795742423699</v>
      </c>
    </row>
    <row r="38" spans="1:19" x14ac:dyDescent="0.25">
      <c r="A38" s="7" t="s">
        <v>77</v>
      </c>
      <c r="B38" s="7"/>
      <c r="C38" s="7"/>
      <c r="D38" s="7"/>
      <c r="E38" s="7"/>
      <c r="F38" s="7"/>
      <c r="R38">
        <v>20</v>
      </c>
      <c r="S38">
        <v>2.7712795742423699</v>
      </c>
    </row>
    <row r="39" spans="1:19" x14ac:dyDescent="0.25">
      <c r="A39" s="7" t="s">
        <v>78</v>
      </c>
      <c r="B39" s="7"/>
      <c r="C39" s="7"/>
      <c r="D39" s="7"/>
      <c r="E39" s="7"/>
      <c r="F39" s="7"/>
      <c r="R39">
        <v>21</v>
      </c>
      <c r="S39">
        <v>2.8184966319550182</v>
      </c>
    </row>
    <row r="40" spans="1:19" x14ac:dyDescent="0.25">
      <c r="A40" s="7" t="s">
        <v>79</v>
      </c>
      <c r="B40" s="7"/>
      <c r="C40" s="7"/>
      <c r="D40" s="7"/>
      <c r="E40" s="7"/>
      <c r="F40" s="7"/>
      <c r="R40">
        <v>22</v>
      </c>
      <c r="S40">
        <v>2.8632739797053914</v>
      </c>
    </row>
    <row r="41" spans="1:19" x14ac:dyDescent="0.25">
      <c r="A41" s="7" t="s">
        <v>51</v>
      </c>
      <c r="B41" s="7"/>
      <c r="C41" s="7"/>
      <c r="D41" s="7"/>
      <c r="E41" s="7"/>
      <c r="F41" s="7"/>
      <c r="R41">
        <v>22</v>
      </c>
      <c r="S41">
        <v>2.8632739797053914</v>
      </c>
    </row>
    <row r="42" spans="1:19" x14ac:dyDescent="0.25">
      <c r="A42" s="7" t="s">
        <v>52</v>
      </c>
      <c r="B42" s="7"/>
      <c r="C42" s="7"/>
      <c r="D42" s="7"/>
      <c r="E42" s="7"/>
      <c r="F42" s="7"/>
      <c r="R42">
        <v>22</v>
      </c>
      <c r="S42">
        <v>2.8632739797053914</v>
      </c>
    </row>
    <row r="43" spans="1:19" x14ac:dyDescent="0.25">
      <c r="A43" s="7"/>
      <c r="B43" s="7"/>
      <c r="C43" s="7"/>
      <c r="D43" s="7"/>
      <c r="E43" s="7"/>
      <c r="F43" s="7"/>
      <c r="R43">
        <v>22</v>
      </c>
      <c r="S43">
        <v>2.8632739797053914</v>
      </c>
    </row>
    <row r="44" spans="1:19" x14ac:dyDescent="0.25">
      <c r="A44" s="7"/>
      <c r="B44" s="7"/>
      <c r="C44" s="7"/>
      <c r="D44" s="7"/>
      <c r="E44" s="7"/>
      <c r="F44" s="7"/>
      <c r="R44">
        <v>23</v>
      </c>
      <c r="S44">
        <v>2.9058476159310271</v>
      </c>
    </row>
    <row r="45" spans="1:19" ht="15.75" thickBot="1" x14ac:dyDescent="0.3">
      <c r="A45" s="14"/>
      <c r="B45" s="14"/>
      <c r="C45" s="14"/>
      <c r="D45" s="14"/>
      <c r="E45" s="14"/>
      <c r="F45" s="14"/>
      <c r="R45">
        <v>23</v>
      </c>
      <c r="S45">
        <v>2.9058476159310271</v>
      </c>
    </row>
    <row r="46" spans="1:19" ht="15.75" thickTop="1" x14ac:dyDescent="0.25">
      <c r="R46">
        <v>23</v>
      </c>
      <c r="S46">
        <v>2.9058476159310271</v>
      </c>
    </row>
    <row r="47" spans="1:19" x14ac:dyDescent="0.25">
      <c r="R47">
        <v>23</v>
      </c>
      <c r="S47">
        <v>2.9058476159310271</v>
      </c>
    </row>
    <row r="48" spans="1:19" x14ac:dyDescent="0.25">
      <c r="R48">
        <v>24</v>
      </c>
      <c r="S48">
        <v>2.9464210372131276</v>
      </c>
    </row>
    <row r="49" spans="18:19" x14ac:dyDescent="0.25">
      <c r="R49">
        <v>24</v>
      </c>
      <c r="S49">
        <v>2.9464210372131276</v>
      </c>
    </row>
    <row r="50" spans="18:19" x14ac:dyDescent="0.25">
      <c r="R50">
        <v>25</v>
      </c>
      <c r="S50">
        <v>2.9851709314033785</v>
      </c>
    </row>
    <row r="51" spans="18:19" x14ac:dyDescent="0.25">
      <c r="R51">
        <v>25</v>
      </c>
      <c r="S51">
        <v>2.9851709314033785</v>
      </c>
    </row>
    <row r="52" spans="18:19" x14ac:dyDescent="0.25">
      <c r="R52">
        <v>25</v>
      </c>
      <c r="S52">
        <v>2.9851709314033785</v>
      </c>
    </row>
    <row r="53" spans="18:19" x14ac:dyDescent="0.25">
      <c r="R53">
        <v>25</v>
      </c>
      <c r="S53">
        <v>2.9851709314033785</v>
      </c>
    </row>
    <row r="54" spans="18:19" x14ac:dyDescent="0.25">
      <c r="R54">
        <v>25</v>
      </c>
      <c r="S54">
        <v>2.9851709314033785</v>
      </c>
    </row>
    <row r="55" spans="18:19" x14ac:dyDescent="0.25">
      <c r="R55">
        <v>25</v>
      </c>
      <c r="S55">
        <v>2.9851709314033785</v>
      </c>
    </row>
    <row r="56" spans="18:19" x14ac:dyDescent="0.25">
      <c r="R56">
        <v>26</v>
      </c>
      <c r="S56">
        <v>3.0222516780407891</v>
      </c>
    </row>
    <row r="57" spans="18:19" x14ac:dyDescent="0.25">
      <c r="R57">
        <v>26</v>
      </c>
      <c r="S57">
        <v>3.0222516780407891</v>
      </c>
    </row>
    <row r="58" spans="18:19" x14ac:dyDescent="0.25">
      <c r="R58">
        <v>27</v>
      </c>
      <c r="S58">
        <v>3.057798943622887</v>
      </c>
    </row>
    <row r="59" spans="18:19" x14ac:dyDescent="0.25">
      <c r="R59">
        <v>27</v>
      </c>
      <c r="S59">
        <v>3.057798943622887</v>
      </c>
    </row>
    <row r="60" spans="18:19" x14ac:dyDescent="0.25">
      <c r="R60">
        <v>27</v>
      </c>
      <c r="S60">
        <v>3.057798943622887</v>
      </c>
    </row>
    <row r="61" spans="18:19" x14ac:dyDescent="0.25">
      <c r="R61">
        <v>27</v>
      </c>
      <c r="S61">
        <v>3.057798943622887</v>
      </c>
    </row>
    <row r="62" spans="18:19" x14ac:dyDescent="0.25">
      <c r="R62">
        <v>28</v>
      </c>
      <c r="S62">
        <v>3.0919325815721237</v>
      </c>
    </row>
    <row r="63" spans="18:19" x14ac:dyDescent="0.25">
      <c r="R63">
        <v>28</v>
      </c>
      <c r="S63">
        <v>3.0919325815721237</v>
      </c>
    </row>
    <row r="64" spans="18:19" x14ac:dyDescent="0.25">
      <c r="R64">
        <v>29</v>
      </c>
      <c r="S64">
        <v>3.1247589921228012</v>
      </c>
    </row>
    <row r="65" spans="18:19" x14ac:dyDescent="0.25">
      <c r="R65">
        <v>29</v>
      </c>
      <c r="S65">
        <v>3.1247589921228012</v>
      </c>
    </row>
    <row r="66" spans="18:19" x14ac:dyDescent="0.25">
      <c r="R66">
        <v>30</v>
      </c>
      <c r="S66">
        <v>3.1563730583958125</v>
      </c>
    </row>
    <row r="67" spans="18:19" x14ac:dyDescent="0.25">
      <c r="R67">
        <v>31</v>
      </c>
      <c r="S67">
        <v>3.1868597467541662</v>
      </c>
    </row>
    <row r="68" spans="18:19" x14ac:dyDescent="0.25">
      <c r="R68">
        <v>32</v>
      </c>
      <c r="S68">
        <v>3.2162954388964504</v>
      </c>
    </row>
    <row r="69" spans="18:19" x14ac:dyDescent="0.25">
      <c r="R69">
        <v>34</v>
      </c>
      <c r="S69">
        <v>3.2722829585959823</v>
      </c>
    </row>
    <row r="70" spans="18:19" x14ac:dyDescent="0.25">
      <c r="R70">
        <v>35</v>
      </c>
      <c r="S70">
        <v>3.2989538252957331</v>
      </c>
    </row>
    <row r="71" spans="18:19" x14ac:dyDescent="0.25">
      <c r="R71">
        <v>35</v>
      </c>
      <c r="S71">
        <v>3.2989538252957331</v>
      </c>
    </row>
    <row r="72" spans="18:19" x14ac:dyDescent="0.25">
      <c r="R72">
        <v>36</v>
      </c>
      <c r="S72">
        <v>3.3248132506521411</v>
      </c>
    </row>
    <row r="73" spans="18:19" x14ac:dyDescent="0.25">
      <c r="R73">
        <v>36</v>
      </c>
      <c r="S73">
        <v>3.3248132506521411</v>
      </c>
    </row>
    <row r="74" spans="18:19" x14ac:dyDescent="0.25">
      <c r="R74">
        <v>36</v>
      </c>
      <c r="S74">
        <v>3.3248132506521411</v>
      </c>
    </row>
    <row r="75" spans="18:19" x14ac:dyDescent="0.25">
      <c r="R75">
        <v>36</v>
      </c>
      <c r="S75">
        <v>3.3248132506521411</v>
      </c>
    </row>
    <row r="76" spans="18:19" x14ac:dyDescent="0.25">
      <c r="R76">
        <v>38</v>
      </c>
      <c r="S76">
        <v>3.3742823397600605</v>
      </c>
    </row>
    <row r="77" spans="18:19" x14ac:dyDescent="0.25">
      <c r="R77">
        <v>41</v>
      </c>
      <c r="S77">
        <v>3.4434581725678881</v>
      </c>
    </row>
    <row r="78" spans="18:19" x14ac:dyDescent="0.25">
      <c r="R78">
        <v>43</v>
      </c>
      <c r="S78">
        <v>3.4866178832136638</v>
      </c>
    </row>
    <row r="79" spans="18:19" x14ac:dyDescent="0.25">
      <c r="R79">
        <v>43</v>
      </c>
      <c r="S79">
        <v>3.4866178832136638</v>
      </c>
    </row>
    <row r="80" spans="18:19" x14ac:dyDescent="0.25">
      <c r="R80">
        <v>44</v>
      </c>
      <c r="S80">
        <v>3.5073971023325936</v>
      </c>
    </row>
    <row r="81" spans="18:19" x14ac:dyDescent="0.25">
      <c r="R81">
        <v>47</v>
      </c>
      <c r="S81">
        <v>3.5668254329431819</v>
      </c>
    </row>
    <row r="82" spans="18:19" x14ac:dyDescent="0.25">
      <c r="R82">
        <v>49</v>
      </c>
      <c r="S82">
        <v>3.6042323214855867</v>
      </c>
    </row>
    <row r="83" spans="18:19" x14ac:dyDescent="0.25">
      <c r="R83">
        <v>52</v>
      </c>
      <c r="S83">
        <v>3.6573906637230515</v>
      </c>
    </row>
    <row r="84" spans="18:19" x14ac:dyDescent="0.25">
      <c r="R84">
        <v>54</v>
      </c>
      <c r="S84">
        <v>3.6910435058471833</v>
      </c>
    </row>
    <row r="85" spans="18:19" x14ac:dyDescent="0.25">
      <c r="R85" s="22">
        <v>65</v>
      </c>
      <c r="S85">
        <v>3.8552004462663336</v>
      </c>
    </row>
    <row r="86" spans="18:19" x14ac:dyDescent="0.25">
      <c r="R86" s="22">
        <v>76</v>
      </c>
      <c r="S86">
        <v>3.9922131081293948</v>
      </c>
    </row>
    <row r="87" spans="18:19" x14ac:dyDescent="0.25">
      <c r="R87" s="21">
        <v>88</v>
      </c>
      <c r="S87">
        <v>4.1195929404104783</v>
      </c>
    </row>
    <row r="88" spans="18:19" x14ac:dyDescent="0.25">
      <c r="R88" s="21">
        <v>146</v>
      </c>
      <c r="S88" s="22">
        <v>4.5521199618731369</v>
      </c>
    </row>
  </sheetData>
  <mergeCells count="4">
    <mergeCell ref="A1:A3"/>
    <mergeCell ref="B8:C8"/>
    <mergeCell ref="D8:E8"/>
    <mergeCell ref="B1:F1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8"/>
  <sheetViews>
    <sheetView showGridLines="0" workbookViewId="0">
      <selection activeCell="A40" sqref="A40"/>
    </sheetView>
  </sheetViews>
  <sheetFormatPr defaultRowHeight="15" x14ac:dyDescent="0.25"/>
  <cols>
    <col min="1" max="1" width="29.28515625" customWidth="1"/>
    <col min="2" max="6" width="12.7109375" customWidth="1"/>
  </cols>
  <sheetData>
    <row r="1" spans="1:19" ht="45" customHeight="1" x14ac:dyDescent="0.25">
      <c r="A1" s="47" t="s">
        <v>18</v>
      </c>
      <c r="B1" s="50" t="s">
        <v>72</v>
      </c>
      <c r="C1" s="51"/>
      <c r="D1" s="51"/>
      <c r="E1" s="51"/>
      <c r="F1" s="51"/>
      <c r="R1" s="18" t="s">
        <v>7</v>
      </c>
      <c r="S1" s="18" t="s">
        <v>73</v>
      </c>
    </row>
    <row r="2" spans="1:19" ht="12.75" customHeight="1" x14ac:dyDescent="0.25">
      <c r="A2" s="47"/>
      <c r="B2" s="2"/>
      <c r="C2" s="2"/>
      <c r="D2" s="2"/>
      <c r="E2" s="3" t="s">
        <v>19</v>
      </c>
      <c r="F2" s="4">
        <f ca="1">TODAY()</f>
        <v>44223</v>
      </c>
      <c r="R2" s="21">
        <v>0</v>
      </c>
      <c r="S2" s="21">
        <v>-0.3444759903475092</v>
      </c>
    </row>
    <row r="3" spans="1:19" ht="12.75" customHeight="1" x14ac:dyDescent="0.25">
      <c r="A3" s="47"/>
      <c r="B3" s="2"/>
      <c r="C3" s="2"/>
      <c r="D3" s="2"/>
      <c r="E3" s="5" t="s">
        <v>20</v>
      </c>
      <c r="F3" s="6" t="s">
        <v>46</v>
      </c>
      <c r="R3" s="21">
        <v>0.1</v>
      </c>
      <c r="S3" s="21">
        <v>-0.33932390323890832</v>
      </c>
    </row>
    <row r="4" spans="1:19" x14ac:dyDescent="0.25">
      <c r="R4" s="21">
        <v>0.1</v>
      </c>
      <c r="S4" s="21">
        <v>-0.33932390323890832</v>
      </c>
    </row>
    <row r="5" spans="1:19" x14ac:dyDescent="0.25">
      <c r="R5" s="21">
        <v>0.1</v>
      </c>
      <c r="S5" s="21">
        <v>-0.33932390323890832</v>
      </c>
    </row>
    <row r="6" spans="1:19" ht="15.75" thickBot="1" x14ac:dyDescent="0.3">
      <c r="A6" s="13"/>
      <c r="B6" s="13"/>
      <c r="C6" s="13"/>
      <c r="D6" s="13"/>
      <c r="E6" s="13"/>
      <c r="F6" s="13"/>
      <c r="R6" s="21">
        <v>0.1</v>
      </c>
      <c r="S6" s="21">
        <v>-0.33932390323890832</v>
      </c>
    </row>
    <row r="7" spans="1:19" ht="15.75" thickTop="1" x14ac:dyDescent="0.25">
      <c r="R7" s="21">
        <v>0.1</v>
      </c>
      <c r="S7" s="21">
        <v>-0.33932390323890832</v>
      </c>
    </row>
    <row r="8" spans="1:19" x14ac:dyDescent="0.25">
      <c r="A8" s="7"/>
      <c r="B8" s="48" t="s">
        <v>38</v>
      </c>
      <c r="C8" s="49"/>
      <c r="D8" s="48" t="s">
        <v>39</v>
      </c>
      <c r="E8" s="49"/>
      <c r="F8" s="7"/>
      <c r="R8" s="21">
        <v>0.1</v>
      </c>
      <c r="S8" s="21">
        <v>-0.33932390323890832</v>
      </c>
    </row>
    <row r="9" spans="1:19" x14ac:dyDescent="0.25">
      <c r="A9" s="7" t="s">
        <v>21</v>
      </c>
      <c r="B9" s="11" t="s">
        <v>40</v>
      </c>
      <c r="C9" s="11" t="s">
        <v>41</v>
      </c>
      <c r="D9" s="11" t="s">
        <v>40</v>
      </c>
      <c r="E9" s="11" t="s">
        <v>41</v>
      </c>
      <c r="F9" s="11" t="s">
        <v>42</v>
      </c>
      <c r="R9" s="21">
        <v>0.1</v>
      </c>
      <c r="S9" s="21">
        <v>-0.33932390323890832</v>
      </c>
    </row>
    <row r="10" spans="1:19" x14ac:dyDescent="0.25">
      <c r="A10" s="15"/>
      <c r="B10" s="15"/>
      <c r="C10" s="15"/>
      <c r="D10" s="15"/>
      <c r="E10" s="15"/>
      <c r="F10" s="15"/>
      <c r="R10" s="21">
        <v>0.1</v>
      </c>
      <c r="S10" s="21">
        <v>-0.33932390323890832</v>
      </c>
    </row>
    <row r="11" spans="1:19" x14ac:dyDescent="0.25">
      <c r="A11" s="7"/>
      <c r="B11" s="7"/>
      <c r="C11" s="7"/>
      <c r="D11" s="7"/>
      <c r="E11" s="7"/>
      <c r="F11" s="7"/>
      <c r="R11" s="21">
        <v>0.1</v>
      </c>
      <c r="S11" s="21">
        <v>-0.33932390323890832</v>
      </c>
    </row>
    <row r="12" spans="1:19" x14ac:dyDescent="0.25">
      <c r="A12" s="7" t="s">
        <v>22</v>
      </c>
      <c r="B12" s="9">
        <v>87</v>
      </c>
      <c r="C12" s="9">
        <v>87</v>
      </c>
      <c r="D12" s="9">
        <v>87</v>
      </c>
      <c r="E12" s="9">
        <v>87</v>
      </c>
      <c r="F12" s="9">
        <v>87</v>
      </c>
      <c r="R12" s="21">
        <v>0.1</v>
      </c>
      <c r="S12" s="21">
        <v>-0.33932390323890832</v>
      </c>
    </row>
    <row r="13" spans="1:19" x14ac:dyDescent="0.25">
      <c r="A13" s="7" t="s">
        <v>23</v>
      </c>
      <c r="B13" s="24">
        <v>0.17931034482758601</v>
      </c>
      <c r="C13" s="9"/>
      <c r="D13" s="24">
        <v>-0.33054031766100617</v>
      </c>
      <c r="E13" s="9"/>
      <c r="F13" s="9"/>
      <c r="R13" s="21">
        <v>0.1</v>
      </c>
      <c r="S13" s="21">
        <v>-0.33932390323890832</v>
      </c>
    </row>
    <row r="14" spans="1:19" x14ac:dyDescent="0.25">
      <c r="A14" s="7" t="s">
        <v>24</v>
      </c>
      <c r="B14" s="24">
        <v>0.2</v>
      </c>
      <c r="C14" s="9">
        <v>0.2</v>
      </c>
      <c r="D14" s="24">
        <v>-0.32854902758397186</v>
      </c>
      <c r="E14" s="9">
        <v>-0.32854902758397186</v>
      </c>
      <c r="F14" s="9"/>
      <c r="R14" s="21">
        <v>0.1</v>
      </c>
      <c r="S14" s="21">
        <v>-0.33932390323890832</v>
      </c>
    </row>
    <row r="15" spans="1:19" x14ac:dyDescent="0.25">
      <c r="A15" s="7" t="s">
        <v>25</v>
      </c>
      <c r="B15" s="24">
        <v>4.8555724483445556E-2</v>
      </c>
      <c r="C15" s="9"/>
      <c r="D15" s="24">
        <v>5.5713398621096855E-3</v>
      </c>
      <c r="E15" s="9"/>
      <c r="F15" s="9"/>
      <c r="R15" s="21">
        <v>0.1</v>
      </c>
      <c r="S15" s="21">
        <v>-0.33932390323890832</v>
      </c>
    </row>
    <row r="16" spans="1:19" x14ac:dyDescent="0.25">
      <c r="A16" s="7" t="s">
        <v>26</v>
      </c>
      <c r="B16" s="9">
        <v>0</v>
      </c>
      <c r="C16" s="9">
        <v>0</v>
      </c>
      <c r="D16" s="24">
        <v>-0.3444759903475092</v>
      </c>
      <c r="E16" s="24">
        <v>-0.3444759903475092</v>
      </c>
      <c r="F16" s="9"/>
      <c r="R16" s="21">
        <v>0.1</v>
      </c>
      <c r="S16" s="21">
        <v>-0.33932390323890832</v>
      </c>
    </row>
    <row r="17" spans="1:19" x14ac:dyDescent="0.25">
      <c r="A17" s="7" t="s">
        <v>27</v>
      </c>
      <c r="B17" s="9">
        <v>0.3</v>
      </c>
      <c r="C17" s="9">
        <v>0.3</v>
      </c>
      <c r="D17" s="24">
        <v>-0.31023278365878176</v>
      </c>
      <c r="E17" s="24">
        <v>-0.31023278365878176</v>
      </c>
      <c r="F17" s="9"/>
      <c r="R17" s="21">
        <v>0.1</v>
      </c>
      <c r="S17" s="21">
        <v>-0.33932390323890832</v>
      </c>
    </row>
    <row r="18" spans="1:19" x14ac:dyDescent="0.25">
      <c r="A18" s="15"/>
      <c r="B18" s="16"/>
      <c r="C18" s="16"/>
      <c r="D18" s="16"/>
      <c r="E18" s="16"/>
      <c r="F18" s="16"/>
      <c r="R18" s="21">
        <v>0.1</v>
      </c>
      <c r="S18" s="21">
        <v>-0.33932390323890832</v>
      </c>
    </row>
    <row r="19" spans="1:19" x14ac:dyDescent="0.25">
      <c r="A19" s="12" t="s">
        <v>43</v>
      </c>
      <c r="B19" s="9"/>
      <c r="C19" s="9"/>
      <c r="D19" s="10">
        <v>0.15631083928252676</v>
      </c>
      <c r="E19" s="10">
        <v>0.15631083928252676</v>
      </c>
      <c r="F19" s="9"/>
      <c r="R19" s="21">
        <v>0.1</v>
      </c>
      <c r="S19" s="21">
        <v>-0.33932390323890832</v>
      </c>
    </row>
    <row r="20" spans="1:19" x14ac:dyDescent="0.25">
      <c r="A20" s="12" t="s">
        <v>44</v>
      </c>
      <c r="B20" s="9"/>
      <c r="C20" s="9"/>
      <c r="D20" s="10">
        <v>2.8893455867075253</v>
      </c>
      <c r="E20" s="10">
        <v>2.8893455867075253</v>
      </c>
      <c r="F20" s="9"/>
      <c r="R20" s="21">
        <v>0.1</v>
      </c>
      <c r="S20" s="21">
        <v>-0.33932390323890832</v>
      </c>
    </row>
    <row r="21" spans="1:19" x14ac:dyDescent="0.25">
      <c r="A21" s="7" t="s">
        <v>28</v>
      </c>
      <c r="B21" s="10">
        <v>1.2274906626094395E-41</v>
      </c>
      <c r="C21" s="10"/>
      <c r="D21" s="10">
        <v>1.6155085101129176E-39</v>
      </c>
      <c r="E21" s="10"/>
      <c r="F21" s="9"/>
      <c r="R21">
        <v>0.2</v>
      </c>
      <c r="S21">
        <v>-0.32854902758397186</v>
      </c>
    </row>
    <row r="22" spans="1:19" x14ac:dyDescent="0.25">
      <c r="A22" s="15" t="s">
        <v>29</v>
      </c>
      <c r="B22" s="17"/>
      <c r="C22" s="17">
        <v>1.1244486451892722E-24</v>
      </c>
      <c r="D22" s="17"/>
      <c r="E22" s="17">
        <v>4.8364216440209902E-23</v>
      </c>
      <c r="F22" s="16"/>
      <c r="R22">
        <v>0.2</v>
      </c>
      <c r="S22">
        <v>-0.32854902758397186</v>
      </c>
    </row>
    <row r="23" spans="1:19" x14ac:dyDescent="0.25">
      <c r="A23" s="7"/>
      <c r="B23" s="9"/>
      <c r="C23" s="9"/>
      <c r="D23" s="9"/>
      <c r="E23" s="9"/>
      <c r="F23" s="9"/>
      <c r="R23">
        <v>0.2</v>
      </c>
      <c r="S23">
        <v>-0.32854902758397186</v>
      </c>
    </row>
    <row r="24" spans="1:19" x14ac:dyDescent="0.25">
      <c r="A24" s="7" t="s">
        <v>30</v>
      </c>
      <c r="B24" s="9" t="s">
        <v>61</v>
      </c>
      <c r="C24" s="9" t="s">
        <v>61</v>
      </c>
      <c r="D24" s="9"/>
      <c r="E24" s="9"/>
      <c r="F24" s="9"/>
      <c r="R24">
        <v>0.2</v>
      </c>
      <c r="S24">
        <v>-0.32854902758397186</v>
      </c>
    </row>
    <row r="25" spans="1:19" x14ac:dyDescent="0.25">
      <c r="A25" s="7" t="s">
        <v>31</v>
      </c>
      <c r="B25" s="9">
        <v>21</v>
      </c>
      <c r="C25" s="9">
        <v>21</v>
      </c>
      <c r="D25" s="9">
        <v>21</v>
      </c>
      <c r="E25" s="9">
        <v>21</v>
      </c>
      <c r="F25" s="9"/>
      <c r="R25">
        <v>0.2</v>
      </c>
      <c r="S25">
        <v>-0.32854902758397186</v>
      </c>
    </row>
    <row r="26" spans="1:19" x14ac:dyDescent="0.25">
      <c r="A26" s="7" t="s">
        <v>32</v>
      </c>
      <c r="B26" s="9">
        <v>0</v>
      </c>
      <c r="C26" s="9">
        <v>0</v>
      </c>
      <c r="D26" s="9">
        <v>0</v>
      </c>
      <c r="E26" s="9">
        <v>0</v>
      </c>
      <c r="F26" s="9"/>
      <c r="R26">
        <v>0.2</v>
      </c>
      <c r="S26">
        <v>-0.32854902758397186</v>
      </c>
    </row>
    <row r="27" spans="1:19" x14ac:dyDescent="0.25">
      <c r="A27" s="15"/>
      <c r="B27" s="16"/>
      <c r="C27" s="16"/>
      <c r="D27" s="16"/>
      <c r="E27" s="16"/>
      <c r="F27" s="16"/>
      <c r="R27">
        <v>0.2</v>
      </c>
      <c r="S27">
        <v>-0.32854902758397186</v>
      </c>
    </row>
    <row r="28" spans="1:19" x14ac:dyDescent="0.25">
      <c r="A28" s="7"/>
      <c r="B28" s="9"/>
      <c r="C28" s="9"/>
      <c r="D28" s="9"/>
      <c r="E28" s="9"/>
      <c r="F28" s="9"/>
      <c r="R28">
        <v>0.2</v>
      </c>
      <c r="S28">
        <v>-0.32854902758397186</v>
      </c>
    </row>
    <row r="29" spans="1:19" x14ac:dyDescent="0.25">
      <c r="A29" s="7" t="s">
        <v>33</v>
      </c>
      <c r="B29" s="25">
        <v>8.2231599471270081E-2</v>
      </c>
      <c r="C29" s="9"/>
      <c r="D29" s="25">
        <v>6.4775118010519384E-2</v>
      </c>
      <c r="E29" s="9"/>
      <c r="F29" s="26">
        <v>0.1</v>
      </c>
      <c r="R29">
        <v>0.2</v>
      </c>
      <c r="S29">
        <v>-0.32854902758397186</v>
      </c>
    </row>
    <row r="30" spans="1:19" x14ac:dyDescent="0.25">
      <c r="A30" s="7" t="s">
        <v>34</v>
      </c>
      <c r="B30" s="25">
        <v>0.27638909018390195</v>
      </c>
      <c r="C30" s="9"/>
      <c r="D30" s="25">
        <v>0.25567899789918014</v>
      </c>
      <c r="E30" s="9"/>
      <c r="F30" s="26">
        <v>0.27999999999999969</v>
      </c>
      <c r="R30">
        <v>0.2</v>
      </c>
      <c r="S30">
        <v>-0.32854902758397186</v>
      </c>
    </row>
    <row r="31" spans="1:19" x14ac:dyDescent="0.25">
      <c r="A31" s="7"/>
      <c r="B31" s="24"/>
      <c r="C31" s="9"/>
      <c r="D31" s="24"/>
      <c r="E31" s="9"/>
      <c r="F31" s="24"/>
      <c r="R31">
        <v>0.2</v>
      </c>
      <c r="S31">
        <v>-0.32854902758397186</v>
      </c>
    </row>
    <row r="32" spans="1:19" x14ac:dyDescent="0.25">
      <c r="A32" s="7" t="s">
        <v>35</v>
      </c>
      <c r="B32" s="24">
        <v>6.1732551208203292E-2</v>
      </c>
      <c r="C32" s="9"/>
      <c r="D32" s="24">
        <v>2.0437191515083858E-2</v>
      </c>
      <c r="E32" s="9"/>
      <c r="F32" s="24">
        <v>0</v>
      </c>
      <c r="R32">
        <v>0.2</v>
      </c>
      <c r="S32">
        <v>-0.32854902758397186</v>
      </c>
    </row>
    <row r="33" spans="1:19" x14ac:dyDescent="0.25">
      <c r="A33" s="7"/>
      <c r="B33" s="24">
        <v>0.10397240637312737</v>
      </c>
      <c r="C33" s="9"/>
      <c r="D33" s="24">
        <v>0.10271644818865711</v>
      </c>
      <c r="E33" s="9"/>
      <c r="F33" s="24">
        <v>0.1</v>
      </c>
      <c r="R33">
        <v>0.2</v>
      </c>
      <c r="S33">
        <v>-0.32854902758397186</v>
      </c>
    </row>
    <row r="34" spans="1:19" x14ac:dyDescent="0.25">
      <c r="A34" s="7" t="s">
        <v>36</v>
      </c>
      <c r="B34" s="24">
        <v>0.2621189732095025</v>
      </c>
      <c r="C34" s="9"/>
      <c r="D34" s="24">
        <v>0.24223161725276093</v>
      </c>
      <c r="E34" s="9"/>
      <c r="F34" s="24">
        <v>0.2</v>
      </c>
      <c r="R34">
        <v>0.2</v>
      </c>
      <c r="S34">
        <v>-0.32854902758397186</v>
      </c>
    </row>
    <row r="35" spans="1:19" x14ac:dyDescent="0.25">
      <c r="A35" s="7"/>
      <c r="B35" s="24">
        <v>0.28986610552935643</v>
      </c>
      <c r="C35" s="9"/>
      <c r="D35" s="24">
        <v>0.2694015231976904</v>
      </c>
      <c r="E35" s="9"/>
      <c r="F35" s="24">
        <v>0.3</v>
      </c>
      <c r="R35">
        <v>0.2</v>
      </c>
      <c r="S35">
        <v>-0.32854902758397186</v>
      </c>
    </row>
    <row r="36" spans="1:19" ht="15.75" thickBot="1" x14ac:dyDescent="0.3">
      <c r="A36" s="14"/>
      <c r="B36" s="14"/>
      <c r="C36" s="14"/>
      <c r="D36" s="14"/>
      <c r="E36" s="14"/>
      <c r="F36" s="14"/>
      <c r="R36">
        <v>0.2</v>
      </c>
      <c r="S36">
        <v>-0.32854902758397186</v>
      </c>
    </row>
    <row r="37" spans="1:19" ht="15.75" thickTop="1" x14ac:dyDescent="0.25">
      <c r="A37" s="8" t="s">
        <v>37</v>
      </c>
      <c r="B37" s="7"/>
      <c r="C37" s="7"/>
      <c r="D37" s="7"/>
      <c r="E37" s="7"/>
      <c r="F37" s="7"/>
      <c r="R37">
        <v>0.2</v>
      </c>
      <c r="S37">
        <v>-0.32854902758397186</v>
      </c>
    </row>
    <row r="38" spans="1:19" x14ac:dyDescent="0.25">
      <c r="A38" s="7" t="s">
        <v>49</v>
      </c>
      <c r="B38" s="7"/>
      <c r="C38" s="7"/>
      <c r="D38" s="7"/>
      <c r="E38" s="7"/>
      <c r="F38" s="7"/>
      <c r="R38">
        <v>0.2</v>
      </c>
      <c r="S38">
        <v>-0.32854902758397186</v>
      </c>
    </row>
    <row r="39" spans="1:19" x14ac:dyDescent="0.25">
      <c r="A39" s="7" t="s">
        <v>50</v>
      </c>
      <c r="B39" s="7"/>
      <c r="C39" s="7"/>
      <c r="D39" s="7"/>
      <c r="E39" s="7"/>
      <c r="F39" s="7"/>
      <c r="R39">
        <v>0.2</v>
      </c>
      <c r="S39">
        <v>-0.32854902758397186</v>
      </c>
    </row>
    <row r="40" spans="1:19" x14ac:dyDescent="0.25">
      <c r="A40" s="7" t="s">
        <v>74</v>
      </c>
      <c r="B40" s="7"/>
      <c r="C40" s="7"/>
      <c r="D40" s="7"/>
      <c r="E40" s="7"/>
      <c r="F40" s="7"/>
      <c r="R40">
        <v>0.2</v>
      </c>
      <c r="S40">
        <v>-0.32854902758397186</v>
      </c>
    </row>
    <row r="41" spans="1:19" x14ac:dyDescent="0.25">
      <c r="A41" s="7" t="s">
        <v>51</v>
      </c>
      <c r="B41" s="7"/>
      <c r="C41" s="7"/>
      <c r="D41" s="7"/>
      <c r="E41" s="7"/>
      <c r="F41" s="7"/>
      <c r="R41">
        <v>0.2</v>
      </c>
      <c r="S41">
        <v>-0.32854902758397186</v>
      </c>
    </row>
    <row r="42" spans="1:19" x14ac:dyDescent="0.25">
      <c r="A42" s="7" t="s">
        <v>52</v>
      </c>
      <c r="B42" s="7"/>
      <c r="C42" s="7"/>
      <c r="D42" s="7"/>
      <c r="E42" s="7"/>
      <c r="F42" s="7"/>
      <c r="R42">
        <v>0.2</v>
      </c>
      <c r="S42">
        <v>-0.32854902758397186</v>
      </c>
    </row>
    <row r="43" spans="1:19" x14ac:dyDescent="0.25">
      <c r="A43" s="7"/>
      <c r="B43" s="7"/>
      <c r="C43" s="7"/>
      <c r="D43" s="7"/>
      <c r="E43" s="7"/>
      <c r="F43" s="7"/>
      <c r="R43">
        <v>0.2</v>
      </c>
      <c r="S43">
        <v>-0.32854902758397186</v>
      </c>
    </row>
    <row r="44" spans="1:19" x14ac:dyDescent="0.25">
      <c r="A44" s="7"/>
      <c r="B44" s="7"/>
      <c r="C44" s="7"/>
      <c r="D44" s="7"/>
      <c r="E44" s="7"/>
      <c r="F44" s="7"/>
      <c r="R44">
        <v>0.2</v>
      </c>
      <c r="S44">
        <v>-0.32854902758397186</v>
      </c>
    </row>
    <row r="45" spans="1:19" ht="15.75" thickBot="1" x14ac:dyDescent="0.3">
      <c r="A45" s="14"/>
      <c r="B45" s="14"/>
      <c r="C45" s="14"/>
      <c r="D45" s="14"/>
      <c r="E45" s="14"/>
      <c r="F45" s="14"/>
      <c r="R45">
        <v>0.2</v>
      </c>
      <c r="S45">
        <v>-0.32854902758397186</v>
      </c>
    </row>
    <row r="46" spans="1:19" ht="15.75" thickTop="1" x14ac:dyDescent="0.25">
      <c r="R46">
        <v>0.2</v>
      </c>
      <c r="S46">
        <v>-0.32854902758397186</v>
      </c>
    </row>
    <row r="47" spans="1:19" x14ac:dyDescent="0.25">
      <c r="R47">
        <v>0.2</v>
      </c>
      <c r="S47">
        <v>-0.32854902758397186</v>
      </c>
    </row>
    <row r="48" spans="1:19" x14ac:dyDescent="0.25">
      <c r="R48">
        <v>0.2</v>
      </c>
      <c r="S48">
        <v>-0.32854902758397186</v>
      </c>
    </row>
    <row r="49" spans="18:19" x14ac:dyDescent="0.25">
      <c r="R49">
        <v>0.2</v>
      </c>
      <c r="S49">
        <v>-0.32854902758397186</v>
      </c>
    </row>
    <row r="50" spans="18:19" x14ac:dyDescent="0.25">
      <c r="R50">
        <v>0.2</v>
      </c>
      <c r="S50">
        <v>-0.32854902758397186</v>
      </c>
    </row>
    <row r="51" spans="18:19" x14ac:dyDescent="0.25">
      <c r="R51">
        <v>0.2</v>
      </c>
      <c r="S51">
        <v>-0.32854902758397186</v>
      </c>
    </row>
    <row r="52" spans="18:19" x14ac:dyDescent="0.25">
      <c r="R52">
        <v>0.2</v>
      </c>
      <c r="S52">
        <v>-0.32854902758397186</v>
      </c>
    </row>
    <row r="53" spans="18:19" x14ac:dyDescent="0.25">
      <c r="R53">
        <v>0.2</v>
      </c>
      <c r="S53">
        <v>-0.32854902758397186</v>
      </c>
    </row>
    <row r="54" spans="18:19" x14ac:dyDescent="0.25">
      <c r="R54">
        <v>0.2</v>
      </c>
      <c r="S54">
        <v>-0.32854902758397186</v>
      </c>
    </row>
    <row r="55" spans="18:19" x14ac:dyDescent="0.25">
      <c r="R55">
        <v>0.2</v>
      </c>
      <c r="S55">
        <v>-0.32854902758397186</v>
      </c>
    </row>
    <row r="56" spans="18:19" x14ac:dyDescent="0.25">
      <c r="R56">
        <v>0.2</v>
      </c>
      <c r="S56">
        <v>-0.32854902758397186</v>
      </c>
    </row>
    <row r="57" spans="18:19" x14ac:dyDescent="0.25">
      <c r="R57">
        <v>0.2</v>
      </c>
      <c r="S57">
        <v>-0.32854902758397186</v>
      </c>
    </row>
    <row r="58" spans="18:19" x14ac:dyDescent="0.25">
      <c r="R58">
        <v>0.2</v>
      </c>
      <c r="S58">
        <v>-0.32854902758397186</v>
      </c>
    </row>
    <row r="59" spans="18:19" x14ac:dyDescent="0.25">
      <c r="R59">
        <v>0.2</v>
      </c>
      <c r="S59">
        <v>-0.32854902758397186</v>
      </c>
    </row>
    <row r="60" spans="18:19" x14ac:dyDescent="0.25">
      <c r="R60">
        <v>0.2</v>
      </c>
      <c r="S60">
        <v>-0.32854902758397186</v>
      </c>
    </row>
    <row r="61" spans="18:19" x14ac:dyDescent="0.25">
      <c r="R61">
        <v>0.2</v>
      </c>
      <c r="S61">
        <v>-0.32854902758397186</v>
      </c>
    </row>
    <row r="62" spans="18:19" x14ac:dyDescent="0.25">
      <c r="R62">
        <v>0.2</v>
      </c>
      <c r="S62">
        <v>-0.32854902758397186</v>
      </c>
    </row>
    <row r="63" spans="18:19" x14ac:dyDescent="0.25">
      <c r="R63">
        <v>0.2</v>
      </c>
      <c r="S63">
        <v>-0.32854902758397186</v>
      </c>
    </row>
    <row r="64" spans="18:19" x14ac:dyDescent="0.25">
      <c r="R64">
        <v>0.2</v>
      </c>
      <c r="S64">
        <v>-0.32854902758397186</v>
      </c>
    </row>
    <row r="65" spans="18:19" x14ac:dyDescent="0.25">
      <c r="R65">
        <v>0.2</v>
      </c>
      <c r="S65">
        <v>-0.32854902758397186</v>
      </c>
    </row>
    <row r="66" spans="18:19" x14ac:dyDescent="0.25">
      <c r="R66">
        <v>0.2</v>
      </c>
      <c r="S66">
        <v>-0.32854902758397186</v>
      </c>
    </row>
    <row r="67" spans="18:19" x14ac:dyDescent="0.25">
      <c r="R67">
        <v>0.2</v>
      </c>
      <c r="S67">
        <v>-0.32854902758397186</v>
      </c>
    </row>
    <row r="68" spans="18:19" x14ac:dyDescent="0.25">
      <c r="R68">
        <v>0.2</v>
      </c>
      <c r="S68">
        <v>-0.32854902758397186</v>
      </c>
    </row>
    <row r="69" spans="18:19" x14ac:dyDescent="0.25">
      <c r="R69">
        <v>0.2</v>
      </c>
      <c r="S69">
        <v>-0.32854902758397186</v>
      </c>
    </row>
    <row r="70" spans="18:19" x14ac:dyDescent="0.25">
      <c r="R70">
        <v>0.2</v>
      </c>
      <c r="S70">
        <v>-0.32854902758397186</v>
      </c>
    </row>
    <row r="71" spans="18:19" x14ac:dyDescent="0.25">
      <c r="R71">
        <v>0.2</v>
      </c>
      <c r="S71">
        <v>-0.32854902758397186</v>
      </c>
    </row>
    <row r="72" spans="18:19" x14ac:dyDescent="0.25">
      <c r="R72">
        <v>0.2</v>
      </c>
      <c r="S72">
        <v>-0.32854902758397186</v>
      </c>
    </row>
    <row r="73" spans="18:19" x14ac:dyDescent="0.25">
      <c r="R73">
        <v>0.2</v>
      </c>
      <c r="S73">
        <v>-0.32854902758397186</v>
      </c>
    </row>
    <row r="74" spans="18:19" x14ac:dyDescent="0.25">
      <c r="R74">
        <v>0.2</v>
      </c>
      <c r="S74">
        <v>-0.32854902758397186</v>
      </c>
    </row>
    <row r="75" spans="18:19" x14ac:dyDescent="0.25">
      <c r="R75">
        <v>0.2</v>
      </c>
      <c r="S75">
        <v>-0.32854902758397186</v>
      </c>
    </row>
    <row r="76" spans="18:19" x14ac:dyDescent="0.25">
      <c r="R76">
        <v>0.2</v>
      </c>
      <c r="S76">
        <v>-0.32854902758397186</v>
      </c>
    </row>
    <row r="77" spans="18:19" x14ac:dyDescent="0.25">
      <c r="R77">
        <v>0.2</v>
      </c>
      <c r="S77">
        <v>-0.32854902758397186</v>
      </c>
    </row>
    <row r="78" spans="18:19" x14ac:dyDescent="0.25">
      <c r="R78">
        <v>0.2</v>
      </c>
      <c r="S78">
        <v>-0.32854902758397186</v>
      </c>
    </row>
    <row r="79" spans="18:19" x14ac:dyDescent="0.25">
      <c r="R79">
        <v>0.2</v>
      </c>
      <c r="S79">
        <v>-0.32854902758397186</v>
      </c>
    </row>
    <row r="80" spans="18:19" x14ac:dyDescent="0.25">
      <c r="R80">
        <v>0.2</v>
      </c>
      <c r="S80">
        <v>-0.32854902758397186</v>
      </c>
    </row>
    <row r="81" spans="18:19" x14ac:dyDescent="0.25">
      <c r="R81">
        <v>0.2</v>
      </c>
      <c r="S81">
        <v>-0.32854902758397186</v>
      </c>
    </row>
    <row r="82" spans="18:19" x14ac:dyDescent="0.25">
      <c r="R82">
        <v>0.2</v>
      </c>
      <c r="S82">
        <v>-0.32854902758397186</v>
      </c>
    </row>
    <row r="83" spans="18:19" x14ac:dyDescent="0.25">
      <c r="R83">
        <v>0.2</v>
      </c>
      <c r="S83">
        <v>-0.32854902758397186</v>
      </c>
    </row>
    <row r="84" spans="18:19" x14ac:dyDescent="0.25">
      <c r="R84">
        <v>0.2</v>
      </c>
      <c r="S84">
        <v>-0.32854902758397186</v>
      </c>
    </row>
    <row r="85" spans="18:19" x14ac:dyDescent="0.25">
      <c r="R85">
        <v>0.2</v>
      </c>
      <c r="S85">
        <v>-0.32854902758397186</v>
      </c>
    </row>
    <row r="86" spans="18:19" x14ac:dyDescent="0.25">
      <c r="R86">
        <v>0.2</v>
      </c>
      <c r="S86">
        <v>-0.32854902758397186</v>
      </c>
    </row>
    <row r="87" spans="18:19" x14ac:dyDescent="0.25">
      <c r="R87" s="21">
        <v>0.3</v>
      </c>
      <c r="S87" s="21">
        <v>-0.31023278365878176</v>
      </c>
    </row>
    <row r="88" spans="18:19" x14ac:dyDescent="0.25">
      <c r="R88" s="21">
        <v>0.3</v>
      </c>
      <c r="S88" s="21">
        <v>-0.31023278365878176</v>
      </c>
    </row>
  </sheetData>
  <mergeCells count="4">
    <mergeCell ref="A1:A3"/>
    <mergeCell ref="B8:C8"/>
    <mergeCell ref="D8:E8"/>
    <mergeCell ref="B1:F1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8"/>
  <sheetViews>
    <sheetView showGridLines="0" workbookViewId="0">
      <selection activeCell="A40" sqref="A40"/>
    </sheetView>
  </sheetViews>
  <sheetFormatPr defaultRowHeight="15" x14ac:dyDescent="0.25"/>
  <cols>
    <col min="1" max="1" width="29.28515625" customWidth="1"/>
    <col min="2" max="6" width="12.7109375" customWidth="1"/>
  </cols>
  <sheetData>
    <row r="1" spans="1:19" ht="45" customHeight="1" x14ac:dyDescent="0.25">
      <c r="A1" s="47" t="s">
        <v>18</v>
      </c>
      <c r="B1" s="50" t="s">
        <v>69</v>
      </c>
      <c r="C1" s="51"/>
      <c r="D1" s="51"/>
      <c r="E1" s="51"/>
      <c r="F1" s="51"/>
      <c r="R1" s="18" t="s">
        <v>6</v>
      </c>
      <c r="S1" s="18" t="s">
        <v>70</v>
      </c>
    </row>
    <row r="2" spans="1:19" ht="12.75" customHeight="1" x14ac:dyDescent="0.25">
      <c r="A2" s="47"/>
      <c r="B2" s="2"/>
      <c r="C2" s="2"/>
      <c r="D2" s="2"/>
      <c r="E2" s="3" t="s">
        <v>19</v>
      </c>
      <c r="F2" s="4">
        <f ca="1">TODAY()</f>
        <v>44223</v>
      </c>
      <c r="R2">
        <v>0.5</v>
      </c>
      <c r="S2">
        <v>-0.50731972971051953</v>
      </c>
    </row>
    <row r="3" spans="1:19" ht="12.75" customHeight="1" x14ac:dyDescent="0.25">
      <c r="A3" s="47"/>
      <c r="B3" s="2"/>
      <c r="C3" s="2"/>
      <c r="D3" s="2"/>
      <c r="E3" s="5" t="s">
        <v>20</v>
      </c>
      <c r="F3" s="6" t="s">
        <v>46</v>
      </c>
      <c r="R3">
        <v>0.6</v>
      </c>
      <c r="S3">
        <v>-0.41938244811281716</v>
      </c>
    </row>
    <row r="4" spans="1:19" x14ac:dyDescent="0.25">
      <c r="R4">
        <v>0.7</v>
      </c>
      <c r="S4">
        <v>-0.32838874275331786</v>
      </c>
    </row>
    <row r="5" spans="1:19" x14ac:dyDescent="0.25">
      <c r="R5">
        <v>0.7</v>
      </c>
      <c r="S5">
        <v>-0.32838874275331786</v>
      </c>
    </row>
    <row r="6" spans="1:19" ht="15.75" thickBot="1" x14ac:dyDescent="0.3">
      <c r="A6" s="13"/>
      <c r="B6" s="13"/>
      <c r="C6" s="13"/>
      <c r="D6" s="13"/>
      <c r="E6" s="13"/>
      <c r="F6" s="13"/>
      <c r="R6">
        <v>0.7</v>
      </c>
      <c r="S6">
        <v>-0.32838874275331786</v>
      </c>
    </row>
    <row r="7" spans="1:19" ht="15.75" thickTop="1" x14ac:dyDescent="0.25">
      <c r="R7">
        <v>0.8</v>
      </c>
      <c r="S7">
        <v>-0.23472273575541211</v>
      </c>
    </row>
    <row r="8" spans="1:19" x14ac:dyDescent="0.25">
      <c r="A8" s="7"/>
      <c r="B8" s="48" t="s">
        <v>38</v>
      </c>
      <c r="C8" s="49"/>
      <c r="D8" s="48" t="s">
        <v>39</v>
      </c>
      <c r="E8" s="49"/>
      <c r="F8" s="7"/>
      <c r="R8">
        <v>0.8</v>
      </c>
      <c r="S8">
        <v>-0.23472273575541211</v>
      </c>
    </row>
    <row r="9" spans="1:19" x14ac:dyDescent="0.25">
      <c r="A9" s="7" t="s">
        <v>21</v>
      </c>
      <c r="B9" s="11" t="s">
        <v>40</v>
      </c>
      <c r="C9" s="11" t="s">
        <v>41</v>
      </c>
      <c r="D9" s="11" t="s">
        <v>40</v>
      </c>
      <c r="E9" s="11" t="s">
        <v>41</v>
      </c>
      <c r="F9" s="11" t="s">
        <v>42</v>
      </c>
      <c r="R9">
        <v>0.8</v>
      </c>
      <c r="S9">
        <v>-0.23472273575541211</v>
      </c>
    </row>
    <row r="10" spans="1:19" x14ac:dyDescent="0.25">
      <c r="A10" s="15"/>
      <c r="B10" s="15"/>
      <c r="C10" s="15"/>
      <c r="D10" s="15"/>
      <c r="E10" s="15"/>
      <c r="F10" s="15"/>
      <c r="R10">
        <v>0.8</v>
      </c>
      <c r="S10">
        <v>-0.23472273575541211</v>
      </c>
    </row>
    <row r="11" spans="1:19" x14ac:dyDescent="0.25">
      <c r="A11" s="7"/>
      <c r="B11" s="7"/>
      <c r="C11" s="7"/>
      <c r="D11" s="7"/>
      <c r="E11" s="7"/>
      <c r="F11" s="7"/>
      <c r="R11">
        <v>0.8</v>
      </c>
      <c r="S11">
        <v>-0.23472273575541211</v>
      </c>
    </row>
    <row r="12" spans="1:19" x14ac:dyDescent="0.25">
      <c r="A12" s="7" t="s">
        <v>22</v>
      </c>
      <c r="B12" s="9">
        <v>87</v>
      </c>
      <c r="C12" s="9">
        <v>87</v>
      </c>
      <c r="D12" s="9">
        <v>87</v>
      </c>
      <c r="E12" s="9">
        <v>87</v>
      </c>
      <c r="F12" s="9">
        <v>87</v>
      </c>
      <c r="R12">
        <v>0.8</v>
      </c>
      <c r="S12">
        <v>-0.23472273575541211</v>
      </c>
    </row>
    <row r="13" spans="1:19" x14ac:dyDescent="0.25">
      <c r="A13" s="7" t="s">
        <v>23</v>
      </c>
      <c r="B13" s="24">
        <v>0.95287356321839023</v>
      </c>
      <c r="C13" s="24"/>
      <c r="D13" s="24">
        <v>-8.4618866623766789E-2</v>
      </c>
      <c r="E13" s="24"/>
      <c r="F13" s="9"/>
      <c r="R13">
        <v>0.8</v>
      </c>
      <c r="S13">
        <v>-0.23472273575541211</v>
      </c>
    </row>
    <row r="14" spans="1:19" x14ac:dyDescent="0.25">
      <c r="A14" s="7" t="s">
        <v>24</v>
      </c>
      <c r="B14" s="24">
        <v>1</v>
      </c>
      <c r="C14" s="24">
        <v>0.95418913112340897</v>
      </c>
      <c r="D14" s="24">
        <v>-4.0473140347424351E-2</v>
      </c>
      <c r="E14" s="24">
        <v>-8.5412718334471976E-2</v>
      </c>
      <c r="F14" s="9"/>
      <c r="R14">
        <v>0.8</v>
      </c>
      <c r="S14">
        <v>-0.23472273575541211</v>
      </c>
    </row>
    <row r="15" spans="1:19" x14ac:dyDescent="0.25">
      <c r="A15" s="7" t="s">
        <v>25</v>
      </c>
      <c r="B15" s="24">
        <v>0.15237582093166124</v>
      </c>
      <c r="C15" s="24">
        <v>0.16048468412187847</v>
      </c>
      <c r="D15" s="24">
        <v>0.14918229877256844</v>
      </c>
      <c r="E15" s="24">
        <v>0.1565497755963591</v>
      </c>
      <c r="F15" s="9"/>
      <c r="R15">
        <v>0.8</v>
      </c>
      <c r="S15">
        <v>-0.23472273575541211</v>
      </c>
    </row>
    <row r="16" spans="1:19" x14ac:dyDescent="0.25">
      <c r="A16" s="7" t="s">
        <v>26</v>
      </c>
      <c r="B16" s="9">
        <v>0.5</v>
      </c>
      <c r="C16" s="9">
        <v>0.5</v>
      </c>
      <c r="D16" s="24">
        <v>-0.50731972971051953</v>
      </c>
      <c r="E16" s="24">
        <v>-0.50731972971051953</v>
      </c>
      <c r="F16" s="9"/>
      <c r="R16">
        <v>0.8</v>
      </c>
      <c r="S16">
        <v>-0.23472273575541211</v>
      </c>
    </row>
    <row r="17" spans="1:19" x14ac:dyDescent="0.25">
      <c r="A17" s="7" t="s">
        <v>27</v>
      </c>
      <c r="B17" s="9">
        <v>1.3</v>
      </c>
      <c r="C17" s="9">
        <v>1.3</v>
      </c>
      <c r="D17" s="24">
        <v>0.26536336674512845</v>
      </c>
      <c r="E17" s="24">
        <v>0.26536336674512845</v>
      </c>
      <c r="F17" s="9"/>
      <c r="R17">
        <v>0.8</v>
      </c>
      <c r="S17">
        <v>-0.23472273575541211</v>
      </c>
    </row>
    <row r="18" spans="1:19" x14ac:dyDescent="0.25">
      <c r="A18" s="15"/>
      <c r="B18" s="16"/>
      <c r="C18" s="16"/>
      <c r="D18" s="16"/>
      <c r="E18" s="16"/>
      <c r="F18" s="16"/>
      <c r="R18">
        <v>0.8</v>
      </c>
      <c r="S18">
        <v>-0.23472273575541211</v>
      </c>
    </row>
    <row r="19" spans="1:19" x14ac:dyDescent="0.25">
      <c r="A19" s="12" t="s">
        <v>43</v>
      </c>
      <c r="B19" s="9"/>
      <c r="C19" s="9"/>
      <c r="D19" s="10">
        <v>-4.0631890806296589E-2</v>
      </c>
      <c r="E19" s="10">
        <v>-4.0631890806296589E-2</v>
      </c>
      <c r="F19" s="9"/>
      <c r="R19">
        <v>0.8</v>
      </c>
      <c r="S19">
        <v>-0.23472273575541211</v>
      </c>
    </row>
    <row r="20" spans="1:19" x14ac:dyDescent="0.25">
      <c r="A20" s="12" t="s">
        <v>44</v>
      </c>
      <c r="B20" s="9"/>
      <c r="C20" s="9"/>
      <c r="D20" s="10">
        <v>1.1901887596935303</v>
      </c>
      <c r="E20" s="10">
        <v>1.1901887596935303</v>
      </c>
      <c r="F20" s="9"/>
      <c r="R20">
        <v>0.8</v>
      </c>
      <c r="S20">
        <v>-0.23472273575541211</v>
      </c>
    </row>
    <row r="21" spans="1:19" x14ac:dyDescent="0.25">
      <c r="A21" s="7" t="s">
        <v>28</v>
      </c>
      <c r="B21" s="10">
        <v>1.7607144647495198E-4</v>
      </c>
      <c r="C21" s="10"/>
      <c r="D21" s="10">
        <v>1.6344576755486265E-4</v>
      </c>
      <c r="E21" s="10"/>
      <c r="F21" s="9"/>
      <c r="R21">
        <v>0.8</v>
      </c>
      <c r="S21">
        <v>-0.23472273575541211</v>
      </c>
    </row>
    <row r="22" spans="1:19" x14ac:dyDescent="0.25">
      <c r="A22" s="15" t="s">
        <v>29</v>
      </c>
      <c r="B22" s="17"/>
      <c r="C22" s="17">
        <v>3.6866476402994838E-13</v>
      </c>
      <c r="D22" s="17"/>
      <c r="E22" s="17">
        <v>7.6002542409334565E-17</v>
      </c>
      <c r="F22" s="16"/>
      <c r="R22">
        <v>0.8</v>
      </c>
      <c r="S22">
        <v>-0.23472273575541211</v>
      </c>
    </row>
    <row r="23" spans="1:19" x14ac:dyDescent="0.25">
      <c r="A23" s="7"/>
      <c r="B23" s="9"/>
      <c r="C23" s="9"/>
      <c r="D23" s="9"/>
      <c r="E23" s="9"/>
      <c r="F23" s="9"/>
      <c r="R23">
        <v>0.8</v>
      </c>
      <c r="S23">
        <v>-0.23472273575541211</v>
      </c>
    </row>
    <row r="24" spans="1:19" x14ac:dyDescent="0.25">
      <c r="A24" s="7" t="s">
        <v>30</v>
      </c>
      <c r="B24" s="9"/>
      <c r="C24" s="9"/>
      <c r="D24" s="9"/>
      <c r="E24" s="9"/>
      <c r="F24" s="9"/>
      <c r="R24">
        <v>0.8</v>
      </c>
      <c r="S24">
        <v>-0.23472273575541211</v>
      </c>
    </row>
    <row r="25" spans="1:19" x14ac:dyDescent="0.25">
      <c r="A25" s="7" t="s">
        <v>31</v>
      </c>
      <c r="B25" s="9">
        <v>0</v>
      </c>
      <c r="C25" s="9">
        <v>0</v>
      </c>
      <c r="D25" s="9">
        <v>0</v>
      </c>
      <c r="E25" s="9">
        <v>0</v>
      </c>
      <c r="F25" s="9"/>
      <c r="R25">
        <v>0.8</v>
      </c>
      <c r="S25">
        <v>-0.23472273575541211</v>
      </c>
    </row>
    <row r="26" spans="1:19" x14ac:dyDescent="0.25">
      <c r="A26" s="7" t="s">
        <v>32</v>
      </c>
      <c r="B26" s="9">
        <v>0</v>
      </c>
      <c r="C26" s="9">
        <v>0</v>
      </c>
      <c r="D26" s="9">
        <v>0</v>
      </c>
      <c r="E26" s="9">
        <v>0</v>
      </c>
      <c r="F26" s="9"/>
      <c r="R26">
        <v>0.9</v>
      </c>
      <c r="S26">
        <v>-0.13867484547113024</v>
      </c>
    </row>
    <row r="27" spans="1:19" x14ac:dyDescent="0.25">
      <c r="A27" s="15"/>
      <c r="B27" s="16"/>
      <c r="C27" s="16"/>
      <c r="D27" s="16"/>
      <c r="E27" s="16"/>
      <c r="F27" s="16"/>
      <c r="R27">
        <v>0.9</v>
      </c>
      <c r="S27">
        <v>-0.13867484547113024</v>
      </c>
    </row>
    <row r="28" spans="1:19" x14ac:dyDescent="0.25">
      <c r="A28" s="7"/>
      <c r="B28" s="9"/>
      <c r="C28" s="9"/>
      <c r="D28" s="9"/>
      <c r="E28" s="9"/>
      <c r="F28" s="9"/>
      <c r="R28">
        <v>0.9</v>
      </c>
      <c r="S28">
        <v>-0.13867484547113024</v>
      </c>
    </row>
    <row r="29" spans="1:19" x14ac:dyDescent="0.25">
      <c r="A29" s="7" t="s">
        <v>33</v>
      </c>
      <c r="B29" s="25">
        <v>0.64822455064464868</v>
      </c>
      <c r="C29" s="25">
        <v>0.63515613798006298</v>
      </c>
      <c r="D29" s="25">
        <v>0.64049006920060192</v>
      </c>
      <c r="E29" s="25">
        <v>0.62531029872880595</v>
      </c>
      <c r="F29" s="26">
        <v>0.62</v>
      </c>
      <c r="R29">
        <v>0.9</v>
      </c>
      <c r="S29">
        <v>-0.13867484547113024</v>
      </c>
    </row>
    <row r="30" spans="1:19" x14ac:dyDescent="0.25">
      <c r="A30" s="7" t="s">
        <v>34</v>
      </c>
      <c r="B30" s="25">
        <v>1.2575225757921318</v>
      </c>
      <c r="C30" s="25">
        <v>1.273222124266755</v>
      </c>
      <c r="D30" s="25">
        <v>1.250312747801116</v>
      </c>
      <c r="E30" s="25">
        <v>1.2620225768798017</v>
      </c>
      <c r="F30" s="26">
        <v>1.2799999999999998</v>
      </c>
      <c r="R30">
        <v>0.9</v>
      </c>
      <c r="S30">
        <v>-0.13867484547113024</v>
      </c>
    </row>
    <row r="31" spans="1:19" x14ac:dyDescent="0.25">
      <c r="A31" s="7"/>
      <c r="B31" s="24"/>
      <c r="C31" s="24"/>
      <c r="D31" s="24"/>
      <c r="E31" s="24"/>
      <c r="F31" s="24"/>
      <c r="R31">
        <v>0.9</v>
      </c>
      <c r="S31">
        <v>-0.13867484547113024</v>
      </c>
    </row>
    <row r="32" spans="1:19" x14ac:dyDescent="0.25">
      <c r="A32" s="7" t="s">
        <v>35</v>
      </c>
      <c r="B32" s="24">
        <v>0.60355759227361894</v>
      </c>
      <c r="C32" s="24">
        <v>0.59619525816482433</v>
      </c>
      <c r="D32" s="24">
        <v>0.59078261001447785</v>
      </c>
      <c r="E32" s="24">
        <v>0.57780779464659482</v>
      </c>
      <c r="F32" s="24">
        <v>0.5</v>
      </c>
      <c r="R32">
        <v>0.9</v>
      </c>
      <c r="S32">
        <v>-0.13867484547113024</v>
      </c>
    </row>
    <row r="33" spans="1:19" x14ac:dyDescent="0.25">
      <c r="A33" s="7"/>
      <c r="B33" s="24">
        <v>0.69814781291840422</v>
      </c>
      <c r="C33" s="24">
        <v>0.69399059781398664</v>
      </c>
      <c r="D33" s="24">
        <v>0.69590213350623664</v>
      </c>
      <c r="E33" s="24">
        <v>0.68417319130640941</v>
      </c>
      <c r="F33" s="24">
        <v>0.72</v>
      </c>
      <c r="R33">
        <v>0.9</v>
      </c>
      <c r="S33">
        <v>-0.13867484547113024</v>
      </c>
    </row>
    <row r="34" spans="1:19" x14ac:dyDescent="0.25">
      <c r="A34" s="7" t="s">
        <v>36</v>
      </c>
      <c r="B34" s="24">
        <v>1.2101685112428253</v>
      </c>
      <c r="C34" s="24">
        <v>1.2187038762861915</v>
      </c>
      <c r="D34" s="24">
        <v>1.20406222564301</v>
      </c>
      <c r="E34" s="24">
        <v>1.2073442571668407</v>
      </c>
      <c r="F34" s="24">
        <v>1.2</v>
      </c>
      <c r="R34">
        <v>0.9</v>
      </c>
      <c r="S34">
        <v>-0.13867484547113024</v>
      </c>
    </row>
    <row r="35" spans="1:19" x14ac:dyDescent="0.25">
      <c r="A35" s="7"/>
      <c r="B35" s="24">
        <v>1.2981402902470183</v>
      </c>
      <c r="C35" s="24">
        <v>1.3141727868294</v>
      </c>
      <c r="D35" s="24">
        <v>1.2958394400389504</v>
      </c>
      <c r="E35" s="24">
        <v>1.2975954958941662</v>
      </c>
      <c r="F35" s="24">
        <v>1.3</v>
      </c>
      <c r="R35">
        <v>0.9</v>
      </c>
      <c r="S35">
        <v>-0.13867484547113024</v>
      </c>
    </row>
    <row r="36" spans="1:19" ht="15.75" thickBot="1" x14ac:dyDescent="0.3">
      <c r="A36" s="14"/>
      <c r="B36" s="14"/>
      <c r="C36" s="14"/>
      <c r="D36" s="14"/>
      <c r="E36" s="14"/>
      <c r="F36" s="14"/>
      <c r="R36">
        <v>0.9</v>
      </c>
      <c r="S36">
        <v>-0.13867484547113024</v>
      </c>
    </row>
    <row r="37" spans="1:19" ht="15.75" thickTop="1" x14ac:dyDescent="0.25">
      <c r="A37" s="8" t="s">
        <v>37</v>
      </c>
      <c r="B37" s="7"/>
      <c r="C37" s="7"/>
      <c r="D37" s="7"/>
      <c r="E37" s="7"/>
      <c r="F37" s="7"/>
      <c r="R37">
        <v>0.9</v>
      </c>
      <c r="S37">
        <v>-0.13867484547113024</v>
      </c>
    </row>
    <row r="38" spans="1:19" x14ac:dyDescent="0.25">
      <c r="A38" s="7" t="s">
        <v>71</v>
      </c>
      <c r="B38" s="7"/>
      <c r="C38" s="7"/>
      <c r="D38" s="7"/>
      <c r="E38" s="7"/>
      <c r="F38" s="7"/>
      <c r="R38">
        <v>0.9</v>
      </c>
      <c r="S38">
        <v>-0.13867484547113024</v>
      </c>
    </row>
    <row r="39" spans="1:19" x14ac:dyDescent="0.25">
      <c r="A39" s="7" t="s">
        <v>51</v>
      </c>
      <c r="B39" s="7"/>
      <c r="C39" s="7"/>
      <c r="D39" s="7"/>
      <c r="E39" s="7"/>
      <c r="F39" s="7"/>
      <c r="R39">
        <v>0.9</v>
      </c>
      <c r="S39">
        <v>-0.13867484547113024</v>
      </c>
    </row>
    <row r="40" spans="1:19" x14ac:dyDescent="0.25">
      <c r="A40" s="7" t="s">
        <v>52</v>
      </c>
      <c r="B40" s="7"/>
      <c r="C40" s="7"/>
      <c r="D40" s="7"/>
      <c r="E40" s="7"/>
      <c r="F40" s="7"/>
      <c r="R40">
        <v>0.9</v>
      </c>
      <c r="S40">
        <v>-0.13867484547113024</v>
      </c>
    </row>
    <row r="41" spans="1:19" x14ac:dyDescent="0.25">
      <c r="A41" s="7"/>
      <c r="B41" s="7"/>
      <c r="C41" s="7"/>
      <c r="D41" s="7"/>
      <c r="E41" s="7"/>
      <c r="F41" s="7"/>
      <c r="R41">
        <v>0.9</v>
      </c>
      <c r="S41">
        <v>-0.13867484547113024</v>
      </c>
    </row>
    <row r="42" spans="1:19" x14ac:dyDescent="0.25">
      <c r="A42" s="7"/>
      <c r="B42" s="7"/>
      <c r="C42" s="7"/>
      <c r="D42" s="7"/>
      <c r="E42" s="7"/>
      <c r="F42" s="7"/>
      <c r="R42">
        <v>0.9</v>
      </c>
      <c r="S42">
        <v>-0.13867484547113024</v>
      </c>
    </row>
    <row r="43" spans="1:19" x14ac:dyDescent="0.25">
      <c r="A43" s="7"/>
      <c r="B43" s="7"/>
      <c r="C43" s="7"/>
      <c r="D43" s="7"/>
      <c r="E43" s="7"/>
      <c r="F43" s="7"/>
      <c r="R43">
        <v>0.9</v>
      </c>
      <c r="S43">
        <v>-0.13867484547113024</v>
      </c>
    </row>
    <row r="44" spans="1:19" x14ac:dyDescent="0.25">
      <c r="A44" s="7"/>
      <c r="B44" s="7"/>
      <c r="C44" s="7"/>
      <c r="D44" s="7"/>
      <c r="E44" s="7"/>
      <c r="F44" s="7"/>
      <c r="R44">
        <v>1</v>
      </c>
      <c r="S44">
        <v>-4.0473140347424351E-2</v>
      </c>
    </row>
    <row r="45" spans="1:19" ht="15.75" thickBot="1" x14ac:dyDescent="0.3">
      <c r="A45" s="14"/>
      <c r="B45" s="14"/>
      <c r="C45" s="14"/>
      <c r="D45" s="14"/>
      <c r="E45" s="14"/>
      <c r="F45" s="14"/>
      <c r="R45">
        <v>1</v>
      </c>
      <c r="S45">
        <v>-4.0473140347424351E-2</v>
      </c>
    </row>
    <row r="46" spans="1:19" ht="15.75" thickTop="1" x14ac:dyDescent="0.25">
      <c r="R46">
        <v>1</v>
      </c>
      <c r="S46">
        <v>-4.0473140347424351E-2</v>
      </c>
    </row>
    <row r="47" spans="1:19" x14ac:dyDescent="0.25">
      <c r="R47">
        <v>1</v>
      </c>
      <c r="S47">
        <v>-4.0473140347424351E-2</v>
      </c>
    </row>
    <row r="48" spans="1:19" x14ac:dyDescent="0.25">
      <c r="R48">
        <v>1</v>
      </c>
      <c r="S48">
        <v>-4.0473140347424351E-2</v>
      </c>
    </row>
    <row r="49" spans="18:19" x14ac:dyDescent="0.25">
      <c r="R49">
        <v>1</v>
      </c>
      <c r="S49">
        <v>-4.0473140347424351E-2</v>
      </c>
    </row>
    <row r="50" spans="18:19" x14ac:dyDescent="0.25">
      <c r="R50">
        <v>1</v>
      </c>
      <c r="S50">
        <v>-4.0473140347424351E-2</v>
      </c>
    </row>
    <row r="51" spans="18:19" x14ac:dyDescent="0.25">
      <c r="R51">
        <v>1</v>
      </c>
      <c r="S51">
        <v>-4.0473140347424351E-2</v>
      </c>
    </row>
    <row r="52" spans="18:19" x14ac:dyDescent="0.25">
      <c r="R52">
        <v>1</v>
      </c>
      <c r="S52">
        <v>-4.0473140347424351E-2</v>
      </c>
    </row>
    <row r="53" spans="18:19" x14ac:dyDescent="0.25">
      <c r="R53">
        <v>1</v>
      </c>
      <c r="S53">
        <v>-4.0473140347424351E-2</v>
      </c>
    </row>
    <row r="54" spans="18:19" x14ac:dyDescent="0.25">
      <c r="R54">
        <v>1</v>
      </c>
      <c r="S54">
        <v>-4.0473140347424351E-2</v>
      </c>
    </row>
    <row r="55" spans="18:19" x14ac:dyDescent="0.25">
      <c r="R55">
        <v>1</v>
      </c>
      <c r="S55">
        <v>-4.0473140347424351E-2</v>
      </c>
    </row>
    <row r="56" spans="18:19" x14ac:dyDescent="0.25">
      <c r="R56">
        <v>1</v>
      </c>
      <c r="S56">
        <v>-4.0473140347424351E-2</v>
      </c>
    </row>
    <row r="57" spans="18:19" x14ac:dyDescent="0.25">
      <c r="R57">
        <v>1</v>
      </c>
      <c r="S57">
        <v>-4.0473140347424351E-2</v>
      </c>
    </row>
    <row r="58" spans="18:19" x14ac:dyDescent="0.25">
      <c r="R58">
        <v>1</v>
      </c>
      <c r="S58">
        <v>-4.0473140347424351E-2</v>
      </c>
    </row>
    <row r="59" spans="18:19" x14ac:dyDescent="0.25">
      <c r="R59">
        <v>1</v>
      </c>
      <c r="S59">
        <v>-4.0473140347424351E-2</v>
      </c>
    </row>
    <row r="60" spans="18:19" x14ac:dyDescent="0.25">
      <c r="R60">
        <v>1</v>
      </c>
      <c r="S60">
        <v>-4.0473140347424351E-2</v>
      </c>
    </row>
    <row r="61" spans="18:19" x14ac:dyDescent="0.25">
      <c r="R61">
        <v>1</v>
      </c>
      <c r="S61">
        <v>-4.0473140347424351E-2</v>
      </c>
    </row>
    <row r="62" spans="18:19" x14ac:dyDescent="0.25">
      <c r="R62">
        <v>1</v>
      </c>
      <c r="S62">
        <v>-4.0473140347424351E-2</v>
      </c>
    </row>
    <row r="63" spans="18:19" x14ac:dyDescent="0.25">
      <c r="R63">
        <v>1</v>
      </c>
      <c r="S63">
        <v>-4.0473140347424351E-2</v>
      </c>
    </row>
    <row r="64" spans="18:19" x14ac:dyDescent="0.25">
      <c r="R64">
        <v>1</v>
      </c>
      <c r="S64">
        <v>-4.0473140347424351E-2</v>
      </c>
    </row>
    <row r="65" spans="18:19" x14ac:dyDescent="0.25">
      <c r="R65">
        <v>1</v>
      </c>
      <c r="S65">
        <v>-4.0473140347424351E-2</v>
      </c>
    </row>
    <row r="66" spans="18:19" x14ac:dyDescent="0.25">
      <c r="R66">
        <v>1.1000000000000001</v>
      </c>
      <c r="S66">
        <v>5.9698044588452535E-2</v>
      </c>
    </row>
    <row r="67" spans="18:19" x14ac:dyDescent="0.25">
      <c r="R67">
        <v>1.1000000000000001</v>
      </c>
      <c r="S67">
        <v>5.9698044588452535E-2</v>
      </c>
    </row>
    <row r="68" spans="18:19" x14ac:dyDescent="0.25">
      <c r="R68">
        <v>1.1000000000000001</v>
      </c>
      <c r="S68">
        <v>5.9698044588452535E-2</v>
      </c>
    </row>
    <row r="69" spans="18:19" x14ac:dyDescent="0.25">
      <c r="R69">
        <v>1.1000000000000001</v>
      </c>
      <c r="S69">
        <v>5.9698044588452535E-2</v>
      </c>
    </row>
    <row r="70" spans="18:19" x14ac:dyDescent="0.25">
      <c r="R70">
        <v>1.1000000000000001</v>
      </c>
      <c r="S70">
        <v>5.9698044588452535E-2</v>
      </c>
    </row>
    <row r="71" spans="18:19" x14ac:dyDescent="0.25">
      <c r="R71">
        <v>1.1000000000000001</v>
      </c>
      <c r="S71">
        <v>5.9698044588452535E-2</v>
      </c>
    </row>
    <row r="72" spans="18:19" x14ac:dyDescent="0.25">
      <c r="R72">
        <v>1.1000000000000001</v>
      </c>
      <c r="S72">
        <v>5.9698044588452535E-2</v>
      </c>
    </row>
    <row r="73" spans="18:19" x14ac:dyDescent="0.25">
      <c r="R73">
        <v>1.1000000000000001</v>
      </c>
      <c r="S73">
        <v>5.9698044588452535E-2</v>
      </c>
    </row>
    <row r="74" spans="18:19" x14ac:dyDescent="0.25">
      <c r="R74">
        <v>1.1000000000000001</v>
      </c>
      <c r="S74">
        <v>5.9698044588452535E-2</v>
      </c>
    </row>
    <row r="75" spans="18:19" x14ac:dyDescent="0.25">
      <c r="R75">
        <v>1.1000000000000001</v>
      </c>
      <c r="S75">
        <v>5.9698044588452535E-2</v>
      </c>
    </row>
    <row r="76" spans="18:19" x14ac:dyDescent="0.25">
      <c r="R76">
        <v>1.1000000000000001</v>
      </c>
      <c r="S76">
        <v>5.9698044588452535E-2</v>
      </c>
    </row>
    <row r="77" spans="18:19" x14ac:dyDescent="0.25">
      <c r="R77">
        <v>1.1000000000000001</v>
      </c>
      <c r="S77">
        <v>5.9698044588452535E-2</v>
      </c>
    </row>
    <row r="78" spans="18:19" x14ac:dyDescent="0.25">
      <c r="R78">
        <v>1.1000000000000001</v>
      </c>
      <c r="S78">
        <v>5.9698044588452535E-2</v>
      </c>
    </row>
    <row r="79" spans="18:19" x14ac:dyDescent="0.25">
      <c r="R79">
        <v>1.1000000000000001</v>
      </c>
      <c r="S79">
        <v>5.9698044588452535E-2</v>
      </c>
    </row>
    <row r="80" spans="18:19" x14ac:dyDescent="0.25">
      <c r="R80">
        <v>1.1000000000000001</v>
      </c>
      <c r="S80">
        <v>5.9698044588452535E-2</v>
      </c>
    </row>
    <row r="81" spans="18:19" x14ac:dyDescent="0.25">
      <c r="R81">
        <v>1.2</v>
      </c>
      <c r="S81">
        <v>0.16168631549583978</v>
      </c>
    </row>
    <row r="82" spans="18:19" x14ac:dyDescent="0.25">
      <c r="R82">
        <v>1.2</v>
      </c>
      <c r="S82">
        <v>0.16168631549583978</v>
      </c>
    </row>
    <row r="83" spans="18:19" x14ac:dyDescent="0.25">
      <c r="R83">
        <v>1.2</v>
      </c>
      <c r="S83">
        <v>0.16168631549583978</v>
      </c>
    </row>
    <row r="84" spans="18:19" x14ac:dyDescent="0.25">
      <c r="R84">
        <v>1.2</v>
      </c>
      <c r="S84">
        <v>0.16168631549583978</v>
      </c>
    </row>
    <row r="85" spans="18:19" x14ac:dyDescent="0.25">
      <c r="R85">
        <v>1.2</v>
      </c>
      <c r="S85">
        <v>0.16168631549583978</v>
      </c>
    </row>
    <row r="86" spans="18:19" x14ac:dyDescent="0.25">
      <c r="R86">
        <v>1.2</v>
      </c>
      <c r="S86">
        <v>0.16168631549583978</v>
      </c>
    </row>
    <row r="87" spans="18:19" x14ac:dyDescent="0.25">
      <c r="R87">
        <v>1.3</v>
      </c>
      <c r="S87">
        <v>0.26536336674512845</v>
      </c>
    </row>
    <row r="88" spans="18:19" x14ac:dyDescent="0.25">
      <c r="R88">
        <v>1.3</v>
      </c>
      <c r="S88">
        <v>0.26536336674512845</v>
      </c>
    </row>
  </sheetData>
  <mergeCells count="4">
    <mergeCell ref="A1:A3"/>
    <mergeCell ref="B8:C8"/>
    <mergeCell ref="D8:E8"/>
    <mergeCell ref="B1:F1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8"/>
  <sheetViews>
    <sheetView showGridLines="0" workbookViewId="0">
      <selection activeCell="A40" sqref="A40"/>
    </sheetView>
  </sheetViews>
  <sheetFormatPr defaultRowHeight="15" x14ac:dyDescent="0.25"/>
  <cols>
    <col min="1" max="1" width="29.28515625" customWidth="1"/>
    <col min="2" max="6" width="12.7109375" customWidth="1"/>
  </cols>
  <sheetData>
    <row r="1" spans="1:19" ht="45" customHeight="1" x14ac:dyDescent="0.25">
      <c r="A1" s="47" t="s">
        <v>18</v>
      </c>
      <c r="B1" s="50" t="s">
        <v>66</v>
      </c>
      <c r="C1" s="51"/>
      <c r="D1" s="51"/>
      <c r="E1" s="51"/>
      <c r="F1" s="51"/>
      <c r="R1" s="18" t="s">
        <v>5</v>
      </c>
      <c r="S1" s="18" t="s">
        <v>67</v>
      </c>
    </row>
    <row r="2" spans="1:19" ht="12.75" customHeight="1" x14ac:dyDescent="0.25">
      <c r="A2" s="47"/>
      <c r="B2" s="2"/>
      <c r="C2" s="2"/>
      <c r="D2" s="2"/>
      <c r="E2" s="3" t="s">
        <v>19</v>
      </c>
      <c r="F2" s="4">
        <f ca="1">TODAY()</f>
        <v>44223</v>
      </c>
      <c r="R2">
        <v>2.4</v>
      </c>
      <c r="S2">
        <v>1.8296159449233631</v>
      </c>
    </row>
    <row r="3" spans="1:19" ht="12.75" customHeight="1" x14ac:dyDescent="0.25">
      <c r="A3" s="47"/>
      <c r="B3" s="2"/>
      <c r="C3" s="2"/>
      <c r="D3" s="2"/>
      <c r="E3" s="5" t="s">
        <v>20</v>
      </c>
      <c r="F3" s="6" t="s">
        <v>46</v>
      </c>
      <c r="R3">
        <v>2.5</v>
      </c>
      <c r="S3">
        <v>1.9707773438022032</v>
      </c>
    </row>
    <row r="4" spans="1:19" x14ac:dyDescent="0.25">
      <c r="R4">
        <v>2.8</v>
      </c>
      <c r="S4">
        <v>2.4061594410167695</v>
      </c>
    </row>
    <row r="5" spans="1:19" x14ac:dyDescent="0.25">
      <c r="R5">
        <v>2.8</v>
      </c>
      <c r="S5">
        <v>2.4061594410167695</v>
      </c>
    </row>
    <row r="6" spans="1:19" ht="15.75" thickBot="1" x14ac:dyDescent="0.3">
      <c r="A6" s="13"/>
      <c r="B6" s="13"/>
      <c r="C6" s="13"/>
      <c r="D6" s="13"/>
      <c r="E6" s="13"/>
      <c r="F6" s="13"/>
      <c r="R6">
        <v>2.9</v>
      </c>
      <c r="S6">
        <v>2.5551035730941192</v>
      </c>
    </row>
    <row r="7" spans="1:19" ht="15.75" thickTop="1" x14ac:dyDescent="0.25">
      <c r="R7">
        <v>3</v>
      </c>
      <c r="S7">
        <v>2.7058877214753556</v>
      </c>
    </row>
    <row r="8" spans="1:19" x14ac:dyDescent="0.25">
      <c r="A8" s="7"/>
      <c r="B8" s="48" t="s">
        <v>38</v>
      </c>
      <c r="C8" s="49"/>
      <c r="D8" s="48" t="s">
        <v>39</v>
      </c>
      <c r="E8" s="49"/>
      <c r="F8" s="7"/>
      <c r="R8">
        <v>3</v>
      </c>
      <c r="S8">
        <v>2.7058877214753556</v>
      </c>
    </row>
    <row r="9" spans="1:19" x14ac:dyDescent="0.25">
      <c r="A9" s="7" t="s">
        <v>21</v>
      </c>
      <c r="B9" s="11" t="s">
        <v>40</v>
      </c>
      <c r="C9" s="11" t="s">
        <v>41</v>
      </c>
      <c r="D9" s="11" t="s">
        <v>40</v>
      </c>
      <c r="E9" s="11" t="s">
        <v>41</v>
      </c>
      <c r="F9" s="11" t="s">
        <v>42</v>
      </c>
      <c r="R9">
        <v>3</v>
      </c>
      <c r="S9">
        <v>2.7058877214753556</v>
      </c>
    </row>
    <row r="10" spans="1:19" x14ac:dyDescent="0.25">
      <c r="A10" s="15"/>
      <c r="B10" s="15"/>
      <c r="C10" s="15"/>
      <c r="D10" s="15"/>
      <c r="E10" s="15"/>
      <c r="F10" s="15"/>
      <c r="R10">
        <v>3</v>
      </c>
      <c r="S10">
        <v>2.7058877214753556</v>
      </c>
    </row>
    <row r="11" spans="1:19" x14ac:dyDescent="0.25">
      <c r="A11" s="7"/>
      <c r="B11" s="7"/>
      <c r="C11" s="7"/>
      <c r="D11" s="7"/>
      <c r="E11" s="7"/>
      <c r="F11" s="7"/>
      <c r="R11">
        <v>3.1</v>
      </c>
      <c r="S11">
        <v>2.858474153444917</v>
      </c>
    </row>
    <row r="12" spans="1:19" x14ac:dyDescent="0.25">
      <c r="A12" s="7" t="s">
        <v>22</v>
      </c>
      <c r="B12" s="9">
        <v>87</v>
      </c>
      <c r="C12" s="9">
        <v>87</v>
      </c>
      <c r="D12" s="9">
        <v>87</v>
      </c>
      <c r="E12" s="9">
        <v>87</v>
      </c>
      <c r="F12" s="9">
        <v>87</v>
      </c>
      <c r="R12">
        <v>3.1</v>
      </c>
      <c r="S12">
        <v>2.858474153444917</v>
      </c>
    </row>
    <row r="13" spans="1:19" x14ac:dyDescent="0.25">
      <c r="A13" s="7" t="s">
        <v>23</v>
      </c>
      <c r="B13" s="24">
        <v>3.5356321839080458</v>
      </c>
      <c r="C13" s="24"/>
      <c r="D13" s="24">
        <v>3.5566022708395066</v>
      </c>
      <c r="E13" s="24"/>
      <c r="F13" s="9"/>
      <c r="R13">
        <v>3.1</v>
      </c>
      <c r="S13">
        <v>2.858474153444917</v>
      </c>
    </row>
    <row r="14" spans="1:19" x14ac:dyDescent="0.25">
      <c r="A14" s="7" t="s">
        <v>24</v>
      </c>
      <c r="B14" s="24">
        <v>3.6</v>
      </c>
      <c r="C14" s="24">
        <v>3.541511606307703</v>
      </c>
      <c r="D14" s="24">
        <v>3.6472472042055508</v>
      </c>
      <c r="E14" s="24">
        <v>3.5553576448843538</v>
      </c>
      <c r="F14" s="9"/>
      <c r="R14">
        <v>3.1</v>
      </c>
      <c r="S14">
        <v>2.858474153444917</v>
      </c>
    </row>
    <row r="15" spans="1:19" x14ac:dyDescent="0.25">
      <c r="A15" s="7" t="s">
        <v>25</v>
      </c>
      <c r="B15" s="24">
        <v>0.40404265590326111</v>
      </c>
      <c r="C15" s="24">
        <v>0.41160867620537195</v>
      </c>
      <c r="D15" s="24">
        <v>0.64750606332153848</v>
      </c>
      <c r="E15" s="24">
        <v>0.65779928866899007</v>
      </c>
      <c r="F15" s="9"/>
      <c r="R15">
        <v>3.2</v>
      </c>
      <c r="S15">
        <v>3.0128270724788946</v>
      </c>
    </row>
    <row r="16" spans="1:19" x14ac:dyDescent="0.25">
      <c r="A16" s="7" t="s">
        <v>26</v>
      </c>
      <c r="B16" s="9">
        <v>2.4</v>
      </c>
      <c r="C16" s="9">
        <v>2.4</v>
      </c>
      <c r="D16" s="24">
        <v>1.8296159449233631</v>
      </c>
      <c r="E16" s="24">
        <v>1.8296159449233631</v>
      </c>
      <c r="F16" s="9"/>
      <c r="R16">
        <v>3.2</v>
      </c>
      <c r="S16">
        <v>3.0128270724788946</v>
      </c>
    </row>
    <row r="17" spans="1:19" x14ac:dyDescent="0.25">
      <c r="A17" s="7" t="s">
        <v>27</v>
      </c>
      <c r="B17" s="9">
        <v>4.5</v>
      </c>
      <c r="C17" s="9">
        <v>4.5</v>
      </c>
      <c r="D17" s="24">
        <v>5.1666109190804761</v>
      </c>
      <c r="E17" s="24">
        <v>5.1666109190804761</v>
      </c>
      <c r="F17" s="9"/>
      <c r="R17">
        <v>3.2</v>
      </c>
      <c r="S17">
        <v>3.0128270724788946</v>
      </c>
    </row>
    <row r="18" spans="1:19" x14ac:dyDescent="0.25">
      <c r="A18" s="15"/>
      <c r="B18" s="16"/>
      <c r="C18" s="16"/>
      <c r="D18" s="16"/>
      <c r="E18" s="16"/>
      <c r="F18" s="16"/>
      <c r="R18">
        <v>3.2</v>
      </c>
      <c r="S18">
        <v>3.0128270724788946</v>
      </c>
    </row>
    <row r="19" spans="1:19" x14ac:dyDescent="0.25">
      <c r="A19" s="12" t="s">
        <v>43</v>
      </c>
      <c r="B19" s="9"/>
      <c r="C19" s="9"/>
      <c r="D19" s="10">
        <v>9.9995000005014933E-2</v>
      </c>
      <c r="E19" s="10">
        <v>9.9995000005014933E-2</v>
      </c>
      <c r="F19" s="9"/>
      <c r="R19">
        <v>3.2</v>
      </c>
      <c r="S19">
        <v>3.0128270724788946</v>
      </c>
    </row>
    <row r="20" spans="1:19" x14ac:dyDescent="0.25">
      <c r="A20" s="12" t="s">
        <v>44</v>
      </c>
      <c r="B20" s="9"/>
      <c r="C20" s="9"/>
      <c r="D20" s="10">
        <v>1.3682852256220066</v>
      </c>
      <c r="E20" s="10">
        <v>1.3682852256220066</v>
      </c>
      <c r="F20" s="9"/>
      <c r="R20">
        <v>3.2</v>
      </c>
      <c r="S20">
        <v>3.0128270724788946</v>
      </c>
    </row>
    <row r="21" spans="1:19" x14ac:dyDescent="0.25">
      <c r="A21" s="7" t="s">
        <v>28</v>
      </c>
      <c r="B21" s="10">
        <v>0.33923031520508679</v>
      </c>
      <c r="C21" s="10"/>
      <c r="D21" s="10">
        <v>0.35506398724451815</v>
      </c>
      <c r="E21" s="10"/>
      <c r="F21" s="9"/>
      <c r="R21">
        <v>3.2</v>
      </c>
      <c r="S21">
        <v>3.0128270724788946</v>
      </c>
    </row>
    <row r="22" spans="1:19" x14ac:dyDescent="0.25">
      <c r="A22" s="15" t="s">
        <v>29</v>
      </c>
      <c r="B22" s="17"/>
      <c r="C22" s="17">
        <v>1.0765894461732803E-6</v>
      </c>
      <c r="D22" s="17"/>
      <c r="E22" s="17">
        <v>3.5380285954724365E-10</v>
      </c>
      <c r="F22" s="16"/>
      <c r="R22">
        <v>3.2</v>
      </c>
      <c r="S22">
        <v>3.0128270724788946</v>
      </c>
    </row>
    <row r="23" spans="1:19" x14ac:dyDescent="0.25">
      <c r="A23" s="7"/>
      <c r="B23" s="9"/>
      <c r="C23" s="9"/>
      <c r="D23" s="9"/>
      <c r="E23" s="9"/>
      <c r="F23" s="9"/>
      <c r="R23">
        <v>3.2</v>
      </c>
      <c r="S23">
        <v>3.0128270724788946</v>
      </c>
    </row>
    <row r="24" spans="1:19" x14ac:dyDescent="0.25">
      <c r="A24" s="7" t="s">
        <v>30</v>
      </c>
      <c r="B24" s="9"/>
      <c r="C24" s="9"/>
      <c r="D24" s="9"/>
      <c r="E24" s="9"/>
      <c r="F24" s="9"/>
      <c r="R24">
        <v>3.3</v>
      </c>
      <c r="S24">
        <v>3.1689124628612326</v>
      </c>
    </row>
    <row r="25" spans="1:19" x14ac:dyDescent="0.25">
      <c r="A25" s="7" t="s">
        <v>31</v>
      </c>
      <c r="B25" s="9">
        <v>0</v>
      </c>
      <c r="C25" s="9">
        <v>0</v>
      </c>
      <c r="D25" s="9">
        <v>0</v>
      </c>
      <c r="E25" s="9">
        <v>0</v>
      </c>
      <c r="F25" s="9"/>
      <c r="R25">
        <v>3.3</v>
      </c>
      <c r="S25">
        <v>3.1689124628612326</v>
      </c>
    </row>
    <row r="26" spans="1:19" x14ac:dyDescent="0.25">
      <c r="A26" s="7" t="s">
        <v>32</v>
      </c>
      <c r="B26" s="9">
        <v>0</v>
      </c>
      <c r="C26" s="9">
        <v>0</v>
      </c>
      <c r="D26" s="9">
        <v>0</v>
      </c>
      <c r="E26" s="9">
        <v>0</v>
      </c>
      <c r="F26" s="9"/>
      <c r="R26">
        <v>3.3</v>
      </c>
      <c r="S26">
        <v>3.1689124628612326</v>
      </c>
    </row>
    <row r="27" spans="1:19" x14ac:dyDescent="0.25">
      <c r="A27" s="15"/>
      <c r="B27" s="16"/>
      <c r="C27" s="16"/>
      <c r="D27" s="16"/>
      <c r="E27" s="16"/>
      <c r="F27" s="16"/>
      <c r="R27">
        <v>3.3</v>
      </c>
      <c r="S27">
        <v>3.1689124628612326</v>
      </c>
    </row>
    <row r="28" spans="1:19" x14ac:dyDescent="0.25">
      <c r="A28" s="7"/>
      <c r="B28" s="9"/>
      <c r="C28" s="9"/>
      <c r="D28" s="9"/>
      <c r="E28" s="9"/>
      <c r="F28" s="9"/>
      <c r="R28">
        <v>3.3</v>
      </c>
      <c r="S28">
        <v>3.1689124628612326</v>
      </c>
    </row>
    <row r="29" spans="1:19" x14ac:dyDescent="0.25">
      <c r="A29" s="7" t="s">
        <v>33</v>
      </c>
      <c r="B29" s="26">
        <v>2.7278190058986196</v>
      </c>
      <c r="C29" s="25">
        <v>2.723260639294284</v>
      </c>
      <c r="D29" s="26">
        <v>2.7020058120034158</v>
      </c>
      <c r="E29" s="25">
        <v>2.6921942026981993</v>
      </c>
      <c r="F29" s="26">
        <v>2.56</v>
      </c>
      <c r="R29">
        <v>3.3</v>
      </c>
      <c r="S29">
        <v>3.1689124628612326</v>
      </c>
    </row>
    <row r="30" spans="1:19" x14ac:dyDescent="0.25">
      <c r="A30" s="7" t="s">
        <v>34</v>
      </c>
      <c r="B30" s="26">
        <v>4.343445361917472</v>
      </c>
      <c r="C30" s="25">
        <v>4.359762573321122</v>
      </c>
      <c r="D30" s="26">
        <v>4.3188617263470199</v>
      </c>
      <c r="E30" s="25">
        <v>4.3257104374819804</v>
      </c>
      <c r="F30" s="26">
        <v>4.4599999999999991</v>
      </c>
      <c r="R30">
        <v>3.3</v>
      </c>
      <c r="S30">
        <v>3.1689124628612326</v>
      </c>
    </row>
    <row r="31" spans="1:19" x14ac:dyDescent="0.25">
      <c r="A31" s="7"/>
      <c r="B31" s="24"/>
      <c r="C31" s="24"/>
      <c r="D31" s="24"/>
      <c r="E31" s="24"/>
      <c r="F31" s="24"/>
      <c r="R31">
        <v>3.4</v>
      </c>
      <c r="S31">
        <v>3.3266979510018029</v>
      </c>
    </row>
    <row r="32" spans="1:19" x14ac:dyDescent="0.25">
      <c r="A32" s="7" t="s">
        <v>35</v>
      </c>
      <c r="B32" s="24">
        <v>2.5989695439062337</v>
      </c>
      <c r="C32" s="24">
        <v>2.6106290450311134</v>
      </c>
      <c r="D32" s="24">
        <v>2.5777015008540931</v>
      </c>
      <c r="E32" s="24">
        <v>2.5617523397125397</v>
      </c>
      <c r="F32" s="24">
        <v>2.4</v>
      </c>
      <c r="R32">
        <v>3.4</v>
      </c>
      <c r="S32">
        <v>3.3266979510018029</v>
      </c>
    </row>
    <row r="33" spans="1:19" x14ac:dyDescent="0.25">
      <c r="A33" s="7"/>
      <c r="B33" s="24">
        <v>2.8577903164257838</v>
      </c>
      <c r="C33" s="24">
        <v>2.8640616741502471</v>
      </c>
      <c r="D33" s="24">
        <v>2.8475245984427322</v>
      </c>
      <c r="E33" s="24">
        <v>2.8451348510615584</v>
      </c>
      <c r="F33" s="24">
        <v>2.92</v>
      </c>
      <c r="R33">
        <v>3.4</v>
      </c>
      <c r="S33">
        <v>3.3266979510018029</v>
      </c>
    </row>
    <row r="34" spans="1:19" x14ac:dyDescent="0.25">
      <c r="A34" s="7" t="s">
        <v>36</v>
      </c>
      <c r="B34" s="24">
        <v>4.2284674717500597</v>
      </c>
      <c r="C34" s="24">
        <v>4.2156550189386177</v>
      </c>
      <c r="D34" s="24">
        <v>4.2028424767173131</v>
      </c>
      <c r="E34" s="24">
        <v>4.1952364444761301</v>
      </c>
      <c r="F34" s="24">
        <v>4.1599999999999993</v>
      </c>
      <c r="R34">
        <v>3.4</v>
      </c>
      <c r="S34">
        <v>3.3266979510018029</v>
      </c>
    </row>
    <row r="35" spans="1:19" x14ac:dyDescent="0.25">
      <c r="A35" s="7"/>
      <c r="B35" s="24">
        <v>4.4656047470375793</v>
      </c>
      <c r="C35" s="24">
        <v>4.4729998643282824</v>
      </c>
      <c r="D35" s="24">
        <v>4.4203017153549062</v>
      </c>
      <c r="E35" s="24">
        <v>4.4188874269022733</v>
      </c>
      <c r="F35" s="24">
        <v>4.5</v>
      </c>
      <c r="R35">
        <v>3.4</v>
      </c>
      <c r="S35">
        <v>3.3266979510018029</v>
      </c>
    </row>
    <row r="36" spans="1:19" ht="15.75" thickBot="1" x14ac:dyDescent="0.3">
      <c r="A36" s="14"/>
      <c r="B36" s="14"/>
      <c r="C36" s="14"/>
      <c r="D36" s="14"/>
      <c r="E36" s="14"/>
      <c r="F36" s="14"/>
      <c r="R36">
        <v>3.5</v>
      </c>
      <c r="S36">
        <v>3.4861526812322401</v>
      </c>
    </row>
    <row r="37" spans="1:19" ht="15.75" thickTop="1" x14ac:dyDescent="0.25">
      <c r="A37" s="8" t="s">
        <v>37</v>
      </c>
      <c r="B37" s="7"/>
      <c r="C37" s="7"/>
      <c r="D37" s="7"/>
      <c r="E37" s="7"/>
      <c r="F37" s="7"/>
      <c r="R37">
        <v>3.5</v>
      </c>
      <c r="S37">
        <v>3.4861526812322401</v>
      </c>
    </row>
    <row r="38" spans="1:19" x14ac:dyDescent="0.25">
      <c r="A38" s="7" t="s">
        <v>68</v>
      </c>
      <c r="B38" s="7"/>
      <c r="C38" s="7"/>
      <c r="D38" s="7"/>
      <c r="E38" s="7"/>
      <c r="F38" s="7"/>
      <c r="R38">
        <v>3.5</v>
      </c>
      <c r="S38">
        <v>3.4861526812322401</v>
      </c>
    </row>
    <row r="39" spans="1:19" x14ac:dyDescent="0.25">
      <c r="A39" s="7" t="s">
        <v>51</v>
      </c>
      <c r="B39" s="7"/>
      <c r="C39" s="7"/>
      <c r="D39" s="7"/>
      <c r="E39" s="7"/>
      <c r="F39" s="7"/>
      <c r="R39">
        <v>3.5</v>
      </c>
      <c r="S39">
        <v>3.4861526812322401</v>
      </c>
    </row>
    <row r="40" spans="1:19" x14ac:dyDescent="0.25">
      <c r="A40" s="7" t="s">
        <v>52</v>
      </c>
      <c r="B40" s="7"/>
      <c r="C40" s="7"/>
      <c r="D40" s="7"/>
      <c r="E40" s="7"/>
      <c r="F40" s="7"/>
      <c r="R40">
        <v>3.5</v>
      </c>
      <c r="S40">
        <v>3.4861526812322401</v>
      </c>
    </row>
    <row r="41" spans="1:19" x14ac:dyDescent="0.25">
      <c r="A41" s="7"/>
      <c r="B41" s="7"/>
      <c r="C41" s="7"/>
      <c r="D41" s="7"/>
      <c r="E41" s="7"/>
      <c r="F41" s="7"/>
      <c r="R41">
        <v>3.5</v>
      </c>
      <c r="S41">
        <v>3.4861526812322401</v>
      </c>
    </row>
    <row r="42" spans="1:19" x14ac:dyDescent="0.25">
      <c r="A42" s="7"/>
      <c r="B42" s="7"/>
      <c r="C42" s="7"/>
      <c r="D42" s="7"/>
      <c r="E42" s="7"/>
      <c r="F42" s="7"/>
      <c r="R42">
        <v>3.5</v>
      </c>
      <c r="S42">
        <v>3.4861526812322401</v>
      </c>
    </row>
    <row r="43" spans="1:19" x14ac:dyDescent="0.25">
      <c r="A43" s="7"/>
      <c r="B43" s="7"/>
      <c r="C43" s="7"/>
      <c r="D43" s="7"/>
      <c r="E43" s="7"/>
      <c r="F43" s="7"/>
      <c r="R43">
        <v>3.5</v>
      </c>
      <c r="S43">
        <v>3.4861526812322401</v>
      </c>
    </row>
    <row r="44" spans="1:19" x14ac:dyDescent="0.25">
      <c r="A44" s="7"/>
      <c r="B44" s="7"/>
      <c r="C44" s="7"/>
      <c r="D44" s="7"/>
      <c r="E44" s="7"/>
      <c r="F44" s="7"/>
      <c r="R44">
        <v>3.6</v>
      </c>
      <c r="S44">
        <v>3.6472472042055508</v>
      </c>
    </row>
    <row r="45" spans="1:19" ht="15.75" thickBot="1" x14ac:dyDescent="0.3">
      <c r="A45" s="14"/>
      <c r="B45" s="14"/>
      <c r="C45" s="14"/>
      <c r="D45" s="14"/>
      <c r="E45" s="14"/>
      <c r="F45" s="14"/>
      <c r="R45">
        <v>3.6</v>
      </c>
      <c r="S45">
        <v>3.6472472042055508</v>
      </c>
    </row>
    <row r="46" spans="1:19" ht="15.75" thickTop="1" x14ac:dyDescent="0.25">
      <c r="R46">
        <v>3.6</v>
      </c>
      <c r="S46">
        <v>3.6472472042055508</v>
      </c>
    </row>
    <row r="47" spans="1:19" x14ac:dyDescent="0.25">
      <c r="R47">
        <v>3.6</v>
      </c>
      <c r="S47">
        <v>3.6472472042055508</v>
      </c>
    </row>
    <row r="48" spans="1:19" x14ac:dyDescent="0.25">
      <c r="R48">
        <v>3.6</v>
      </c>
      <c r="S48">
        <v>3.6472472042055508</v>
      </c>
    </row>
    <row r="49" spans="18:19" x14ac:dyDescent="0.25">
      <c r="R49">
        <v>3.6</v>
      </c>
      <c r="S49">
        <v>3.6472472042055508</v>
      </c>
    </row>
    <row r="50" spans="18:19" x14ac:dyDescent="0.25">
      <c r="R50">
        <v>3.6</v>
      </c>
      <c r="S50">
        <v>3.6472472042055508</v>
      </c>
    </row>
    <row r="51" spans="18:19" x14ac:dyDescent="0.25">
      <c r="R51">
        <v>3.6</v>
      </c>
      <c r="S51">
        <v>3.6472472042055508</v>
      </c>
    </row>
    <row r="52" spans="18:19" x14ac:dyDescent="0.25">
      <c r="R52">
        <v>3.6</v>
      </c>
      <c r="S52">
        <v>3.6472472042055508</v>
      </c>
    </row>
    <row r="53" spans="18:19" x14ac:dyDescent="0.25">
      <c r="R53">
        <v>3.6</v>
      </c>
      <c r="S53">
        <v>3.6472472042055508</v>
      </c>
    </row>
    <row r="54" spans="18:19" x14ac:dyDescent="0.25">
      <c r="R54">
        <v>3.6</v>
      </c>
      <c r="S54">
        <v>3.6472472042055508</v>
      </c>
    </row>
    <row r="55" spans="18:19" x14ac:dyDescent="0.25">
      <c r="R55">
        <v>3.6</v>
      </c>
      <c r="S55">
        <v>3.6472472042055508</v>
      </c>
    </row>
    <row r="56" spans="18:19" x14ac:dyDescent="0.25">
      <c r="R56">
        <v>3.7</v>
      </c>
      <c r="S56">
        <v>3.8099533763124107</v>
      </c>
    </row>
    <row r="57" spans="18:19" x14ac:dyDescent="0.25">
      <c r="R57">
        <v>3.7</v>
      </c>
      <c r="S57">
        <v>3.8099533763124107</v>
      </c>
    </row>
    <row r="58" spans="18:19" x14ac:dyDescent="0.25">
      <c r="R58">
        <v>3.7</v>
      </c>
      <c r="S58">
        <v>3.8099533763124107</v>
      </c>
    </row>
    <row r="59" spans="18:19" x14ac:dyDescent="0.25">
      <c r="R59">
        <v>3.7</v>
      </c>
      <c r="S59">
        <v>3.8099533763124107</v>
      </c>
    </row>
    <row r="60" spans="18:19" x14ac:dyDescent="0.25">
      <c r="R60">
        <v>3.7</v>
      </c>
      <c r="S60">
        <v>3.8099533763124107</v>
      </c>
    </row>
    <row r="61" spans="18:19" x14ac:dyDescent="0.25">
      <c r="R61">
        <v>3.7</v>
      </c>
      <c r="S61">
        <v>3.8099533763124107</v>
      </c>
    </row>
    <row r="62" spans="18:19" x14ac:dyDescent="0.25">
      <c r="R62">
        <v>3.7</v>
      </c>
      <c r="S62">
        <v>3.8099533763124107</v>
      </c>
    </row>
    <row r="63" spans="18:19" x14ac:dyDescent="0.25">
      <c r="R63">
        <v>3.7</v>
      </c>
      <c r="S63">
        <v>3.8099533763124107</v>
      </c>
    </row>
    <row r="64" spans="18:19" x14ac:dyDescent="0.25">
      <c r="R64">
        <v>3.8</v>
      </c>
      <c r="S64">
        <v>3.9742442687637234</v>
      </c>
    </row>
    <row r="65" spans="18:19" x14ac:dyDescent="0.25">
      <c r="R65">
        <v>3.8</v>
      </c>
      <c r="S65">
        <v>3.9742442687637234</v>
      </c>
    </row>
    <row r="66" spans="18:19" x14ac:dyDescent="0.25">
      <c r="R66">
        <v>3.8</v>
      </c>
      <c r="S66">
        <v>3.9742442687637234</v>
      </c>
    </row>
    <row r="67" spans="18:19" x14ac:dyDescent="0.25">
      <c r="R67">
        <v>3.8</v>
      </c>
      <c r="S67">
        <v>3.9742442687637234</v>
      </c>
    </row>
    <row r="68" spans="18:19" x14ac:dyDescent="0.25">
      <c r="R68">
        <v>3.8</v>
      </c>
      <c r="S68">
        <v>3.9742442687637234</v>
      </c>
    </row>
    <row r="69" spans="18:19" x14ac:dyDescent="0.25">
      <c r="R69">
        <v>3.8</v>
      </c>
      <c r="S69">
        <v>3.9742442687637234</v>
      </c>
    </row>
    <row r="70" spans="18:19" x14ac:dyDescent="0.25">
      <c r="R70">
        <v>3.8</v>
      </c>
      <c r="S70">
        <v>3.9742442687637234</v>
      </c>
    </row>
    <row r="71" spans="18:19" x14ac:dyDescent="0.25">
      <c r="R71">
        <v>3.9</v>
      </c>
      <c r="S71">
        <v>4.1400940851851011</v>
      </c>
    </row>
    <row r="72" spans="18:19" x14ac:dyDescent="0.25">
      <c r="R72">
        <v>3.9</v>
      </c>
      <c r="S72">
        <v>4.1400940851851011</v>
      </c>
    </row>
    <row r="73" spans="18:19" x14ac:dyDescent="0.25">
      <c r="R73">
        <v>3.9</v>
      </c>
      <c r="S73">
        <v>4.1400940851851011</v>
      </c>
    </row>
    <row r="74" spans="18:19" x14ac:dyDescent="0.25">
      <c r="R74">
        <v>3.9</v>
      </c>
      <c r="S74">
        <v>4.1400940851851011</v>
      </c>
    </row>
    <row r="75" spans="18:19" x14ac:dyDescent="0.25">
      <c r="R75">
        <v>4</v>
      </c>
      <c r="S75">
        <v>4.3074780867323179</v>
      </c>
    </row>
    <row r="76" spans="18:19" x14ac:dyDescent="0.25">
      <c r="R76">
        <v>4</v>
      </c>
      <c r="S76">
        <v>4.3074780867323179</v>
      </c>
    </row>
    <row r="77" spans="18:19" x14ac:dyDescent="0.25">
      <c r="R77">
        <v>4</v>
      </c>
      <c r="S77">
        <v>4.3074780867323179</v>
      </c>
    </row>
    <row r="78" spans="18:19" x14ac:dyDescent="0.25">
      <c r="R78">
        <v>4</v>
      </c>
      <c r="S78">
        <v>4.3074780867323179</v>
      </c>
    </row>
    <row r="79" spans="18:19" x14ac:dyDescent="0.25">
      <c r="R79">
        <v>4</v>
      </c>
      <c r="S79">
        <v>4.3074780867323179</v>
      </c>
    </row>
    <row r="80" spans="18:19" x14ac:dyDescent="0.25">
      <c r="R80">
        <v>4</v>
      </c>
      <c r="S80">
        <v>4.3074780867323179</v>
      </c>
    </row>
    <row r="81" spans="18:19" x14ac:dyDescent="0.25">
      <c r="R81">
        <v>4</v>
      </c>
      <c r="S81">
        <v>4.3074780867323179</v>
      </c>
    </row>
    <row r="82" spans="18:19" x14ac:dyDescent="0.25">
      <c r="R82">
        <v>4</v>
      </c>
      <c r="S82">
        <v>4.3074780867323179</v>
      </c>
    </row>
    <row r="83" spans="18:19" x14ac:dyDescent="0.25">
      <c r="R83">
        <v>4.2</v>
      </c>
      <c r="S83">
        <v>4.6467545741005756</v>
      </c>
    </row>
    <row r="84" spans="18:19" x14ac:dyDescent="0.25">
      <c r="R84">
        <v>4.2</v>
      </c>
      <c r="S84">
        <v>4.6467545741005756</v>
      </c>
    </row>
    <row r="85" spans="18:19" x14ac:dyDescent="0.25">
      <c r="R85">
        <v>4.2</v>
      </c>
      <c r="S85">
        <v>4.6467545741005756</v>
      </c>
    </row>
    <row r="86" spans="18:19" x14ac:dyDescent="0.25">
      <c r="R86">
        <v>4.3</v>
      </c>
      <c r="S86">
        <v>4.8186022849236805</v>
      </c>
    </row>
    <row r="87" spans="18:19" x14ac:dyDescent="0.25">
      <c r="R87">
        <v>4.5</v>
      </c>
      <c r="S87">
        <v>5.1666109190804761</v>
      </c>
    </row>
    <row r="88" spans="18:19" x14ac:dyDescent="0.25">
      <c r="R88">
        <v>4.5</v>
      </c>
      <c r="S88">
        <v>5.1666109190804761</v>
      </c>
    </row>
  </sheetData>
  <mergeCells count="4">
    <mergeCell ref="A1:A3"/>
    <mergeCell ref="B8:C8"/>
    <mergeCell ref="D8:E8"/>
    <mergeCell ref="B1:F1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8"/>
  <sheetViews>
    <sheetView showGridLines="0" workbookViewId="0">
      <selection activeCell="A40" sqref="A40"/>
    </sheetView>
  </sheetViews>
  <sheetFormatPr defaultRowHeight="15" x14ac:dyDescent="0.25"/>
  <cols>
    <col min="1" max="1" width="29.28515625" customWidth="1"/>
    <col min="2" max="6" width="12.7109375" customWidth="1"/>
  </cols>
  <sheetData>
    <row r="1" spans="1:19" ht="45" customHeight="1" x14ac:dyDescent="0.25">
      <c r="A1" s="47" t="s">
        <v>18</v>
      </c>
      <c r="B1" s="50" t="s">
        <v>63</v>
      </c>
      <c r="C1" s="51"/>
      <c r="D1" s="51"/>
      <c r="E1" s="51"/>
      <c r="F1" s="51"/>
      <c r="R1" s="18" t="s">
        <v>4</v>
      </c>
      <c r="S1" s="18" t="s">
        <v>64</v>
      </c>
    </row>
    <row r="2" spans="1:19" ht="12.75" customHeight="1" x14ac:dyDescent="0.25">
      <c r="A2" s="47"/>
      <c r="B2" s="2"/>
      <c r="C2" s="2"/>
      <c r="D2" s="2"/>
      <c r="E2" s="3" t="s">
        <v>19</v>
      </c>
      <c r="F2" s="4">
        <f ca="1">TODAY()</f>
        <v>44223</v>
      </c>
      <c r="R2">
        <v>229</v>
      </c>
      <c r="S2">
        <v>4.0278029805062436</v>
      </c>
    </row>
    <row r="3" spans="1:19" ht="12.75" customHeight="1" x14ac:dyDescent="0.25">
      <c r="A3" s="47"/>
      <c r="B3" s="2"/>
      <c r="C3" s="2"/>
      <c r="D3" s="2"/>
      <c r="E3" s="5" t="s">
        <v>20</v>
      </c>
      <c r="F3" s="6" t="s">
        <v>46</v>
      </c>
      <c r="R3">
        <v>245</v>
      </c>
      <c r="S3">
        <v>4.2085225901110803</v>
      </c>
    </row>
    <row r="4" spans="1:19" x14ac:dyDescent="0.25">
      <c r="R4">
        <v>248</v>
      </c>
      <c r="S4">
        <v>4.2385739344908808</v>
      </c>
    </row>
    <row r="5" spans="1:19" x14ac:dyDescent="0.25">
      <c r="R5">
        <v>249</v>
      </c>
      <c r="S5">
        <v>4.2483629527445874</v>
      </c>
    </row>
    <row r="6" spans="1:19" ht="15.75" thickBot="1" x14ac:dyDescent="0.3">
      <c r="A6" s="13"/>
      <c r="B6" s="13"/>
      <c r="C6" s="13"/>
      <c r="D6" s="13"/>
      <c r="E6" s="13"/>
      <c r="F6" s="13"/>
      <c r="R6">
        <v>253</v>
      </c>
      <c r="S6">
        <v>4.2864443905045881</v>
      </c>
    </row>
    <row r="7" spans="1:19" ht="15.75" thickTop="1" x14ac:dyDescent="0.25">
      <c r="R7">
        <v>259</v>
      </c>
      <c r="S7">
        <v>4.3405851886799889</v>
      </c>
    </row>
    <row r="8" spans="1:19" x14ac:dyDescent="0.25">
      <c r="A8" s="7"/>
      <c r="B8" s="48" t="s">
        <v>38</v>
      </c>
      <c r="C8" s="49"/>
      <c r="D8" s="48" t="s">
        <v>39</v>
      </c>
      <c r="E8" s="49"/>
      <c r="F8" s="7"/>
      <c r="R8">
        <v>259</v>
      </c>
      <c r="S8">
        <v>4.3405851886799889</v>
      </c>
    </row>
    <row r="9" spans="1:19" x14ac:dyDescent="0.25">
      <c r="A9" s="7" t="s">
        <v>21</v>
      </c>
      <c r="B9" s="11" t="s">
        <v>40</v>
      </c>
      <c r="C9" s="11" t="s">
        <v>41</v>
      </c>
      <c r="D9" s="11" t="s">
        <v>40</v>
      </c>
      <c r="E9" s="11" t="s">
        <v>41</v>
      </c>
      <c r="F9" s="11" t="s">
        <v>42</v>
      </c>
      <c r="R9">
        <v>261</v>
      </c>
      <c r="S9">
        <v>4.3579007970581509</v>
      </c>
    </row>
    <row r="10" spans="1:19" x14ac:dyDescent="0.25">
      <c r="A10" s="15"/>
      <c r="B10" s="15"/>
      <c r="C10" s="15"/>
      <c r="D10" s="15"/>
      <c r="E10" s="15"/>
      <c r="F10" s="15"/>
      <c r="R10">
        <v>268</v>
      </c>
      <c r="S10">
        <v>4.4158974504354473</v>
      </c>
    </row>
    <row r="11" spans="1:19" x14ac:dyDescent="0.25">
      <c r="A11" s="7"/>
      <c r="B11" s="7"/>
      <c r="C11" s="7"/>
      <c r="D11" s="7"/>
      <c r="E11" s="7"/>
      <c r="F11" s="7"/>
      <c r="R11">
        <v>270</v>
      </c>
      <c r="S11">
        <v>4.4317730441748093</v>
      </c>
    </row>
    <row r="12" spans="1:19" x14ac:dyDescent="0.25">
      <c r="A12" s="7" t="s">
        <v>22</v>
      </c>
      <c r="B12" s="9">
        <v>87</v>
      </c>
      <c r="C12" s="9">
        <v>87</v>
      </c>
      <c r="D12" s="9">
        <v>87</v>
      </c>
      <c r="E12" s="9">
        <v>87</v>
      </c>
      <c r="F12" s="9">
        <v>87</v>
      </c>
      <c r="R12">
        <v>279</v>
      </c>
      <c r="S12">
        <v>4.4997857428404391</v>
      </c>
    </row>
    <row r="13" spans="1:19" x14ac:dyDescent="0.25">
      <c r="A13" s="7" t="s">
        <v>23</v>
      </c>
      <c r="B13" s="19">
        <v>348.14942528735634</v>
      </c>
      <c r="C13" s="19"/>
      <c r="D13" s="19">
        <v>4.8284756199806047</v>
      </c>
      <c r="E13" s="19"/>
      <c r="F13" s="9"/>
      <c r="R13">
        <v>279</v>
      </c>
      <c r="S13">
        <v>4.4997857428404391</v>
      </c>
    </row>
    <row r="14" spans="1:19" x14ac:dyDescent="0.25">
      <c r="A14" s="7" t="s">
        <v>24</v>
      </c>
      <c r="B14" s="19">
        <v>338</v>
      </c>
      <c r="C14" s="19">
        <v>336.88946847489433</v>
      </c>
      <c r="D14" s="19">
        <v>4.8470598523956969</v>
      </c>
      <c r="E14" s="19">
        <v>4.8238545382328422</v>
      </c>
      <c r="F14" s="9"/>
      <c r="R14">
        <v>279</v>
      </c>
      <c r="S14">
        <v>4.4997857428404391</v>
      </c>
    </row>
    <row r="15" spans="1:19" x14ac:dyDescent="0.25">
      <c r="A15" s="7" t="s">
        <v>25</v>
      </c>
      <c r="B15" s="19">
        <v>77.500266876604599</v>
      </c>
      <c r="C15" s="19">
        <v>78.519393895479979</v>
      </c>
      <c r="D15" s="19">
        <v>0.33419907322257814</v>
      </c>
      <c r="E15" s="19">
        <v>0.33696463521894049</v>
      </c>
      <c r="F15" s="9"/>
      <c r="R15">
        <v>280</v>
      </c>
      <c r="S15">
        <v>4.5070198715339433</v>
      </c>
    </row>
    <row r="16" spans="1:19" x14ac:dyDescent="0.25">
      <c r="A16" s="7" t="s">
        <v>26</v>
      </c>
      <c r="B16" s="9">
        <v>229</v>
      </c>
      <c r="C16" s="9">
        <v>229</v>
      </c>
      <c r="D16" s="19">
        <v>4.0278029805062436</v>
      </c>
      <c r="E16" s="19">
        <v>4.0278029805062436</v>
      </c>
      <c r="F16" s="9"/>
      <c r="R16">
        <v>280</v>
      </c>
      <c r="S16">
        <v>4.5070198715339433</v>
      </c>
    </row>
    <row r="17" spans="1:19" x14ac:dyDescent="0.25">
      <c r="A17" s="7" t="s">
        <v>27</v>
      </c>
      <c r="B17" s="9">
        <v>661</v>
      </c>
      <c r="C17" s="9">
        <v>661</v>
      </c>
      <c r="D17" s="19">
        <v>5.7286249463419177</v>
      </c>
      <c r="E17" s="19">
        <v>5.7286249463419177</v>
      </c>
      <c r="F17" s="9"/>
      <c r="R17">
        <v>280</v>
      </c>
      <c r="S17">
        <v>4.5070198715339433</v>
      </c>
    </row>
    <row r="18" spans="1:19" x14ac:dyDescent="0.25">
      <c r="A18" s="15"/>
      <c r="B18" s="16"/>
      <c r="C18" s="16"/>
      <c r="D18" s="16"/>
      <c r="E18" s="16"/>
      <c r="F18" s="16"/>
      <c r="R18">
        <v>282</v>
      </c>
      <c r="S18">
        <v>4.5213072360231319</v>
      </c>
    </row>
    <row r="19" spans="1:19" x14ac:dyDescent="0.25">
      <c r="A19" s="12" t="s">
        <v>43</v>
      </c>
      <c r="B19" s="9"/>
      <c r="C19" s="9"/>
      <c r="D19" s="10">
        <v>-157.98924646300586</v>
      </c>
      <c r="E19" s="10">
        <v>-157.98924646300586</v>
      </c>
      <c r="F19" s="9"/>
      <c r="R19">
        <v>284</v>
      </c>
      <c r="S19">
        <v>4.5353599222419234</v>
      </c>
    </row>
    <row r="20" spans="1:19" x14ac:dyDescent="0.25">
      <c r="A20" s="12" t="s">
        <v>44</v>
      </c>
      <c r="B20" s="9"/>
      <c r="C20" s="9"/>
      <c r="D20" s="10">
        <v>-2.6864247799029795E-2</v>
      </c>
      <c r="E20" s="10">
        <v>-2.6864247799029795E-2</v>
      </c>
      <c r="F20" s="9"/>
      <c r="R20">
        <v>285</v>
      </c>
      <c r="S20">
        <v>4.5423006152896335</v>
      </c>
    </row>
    <row r="21" spans="1:19" x14ac:dyDescent="0.25">
      <c r="A21" s="7" t="s">
        <v>28</v>
      </c>
      <c r="B21" s="10">
        <v>4.4620736690865857E-4</v>
      </c>
      <c r="C21" s="10"/>
      <c r="D21" s="10">
        <v>0.59596222202835869</v>
      </c>
      <c r="E21" s="10"/>
      <c r="F21" s="9"/>
      <c r="R21">
        <v>285</v>
      </c>
      <c r="S21">
        <v>4.5423006152896335</v>
      </c>
    </row>
    <row r="22" spans="1:19" x14ac:dyDescent="0.25">
      <c r="A22" s="15" t="s">
        <v>29</v>
      </c>
      <c r="B22" s="17"/>
      <c r="C22" s="17">
        <v>3.3076298730694828E-2</v>
      </c>
      <c r="D22" s="17"/>
      <c r="E22" s="17">
        <v>0.62673280885547111</v>
      </c>
      <c r="F22" s="16"/>
      <c r="R22">
        <v>286</v>
      </c>
      <c r="S22">
        <v>4.5491854191596328</v>
      </c>
    </row>
    <row r="23" spans="1:19" x14ac:dyDescent="0.25">
      <c r="A23" s="7"/>
      <c r="B23" s="9"/>
      <c r="C23" s="9"/>
      <c r="D23" s="9"/>
      <c r="E23" s="9"/>
      <c r="F23" s="9"/>
      <c r="R23">
        <v>287</v>
      </c>
      <c r="S23">
        <v>4.5560152152539137</v>
      </c>
    </row>
    <row r="24" spans="1:19" x14ac:dyDescent="0.25">
      <c r="A24" s="7" t="s">
        <v>30</v>
      </c>
      <c r="B24" s="9"/>
      <c r="C24" s="9"/>
      <c r="D24" s="9"/>
      <c r="E24" s="9"/>
      <c r="F24" s="9"/>
      <c r="R24">
        <v>288</v>
      </c>
      <c r="S24">
        <v>4.5627908643764812</v>
      </c>
    </row>
    <row r="25" spans="1:19" x14ac:dyDescent="0.25">
      <c r="A25" s="7" t="s">
        <v>31</v>
      </c>
      <c r="B25" s="9">
        <v>0</v>
      </c>
      <c r="C25" s="9">
        <v>0</v>
      </c>
      <c r="D25" s="9">
        <v>0</v>
      </c>
      <c r="E25" s="9">
        <v>0</v>
      </c>
      <c r="F25" s="9"/>
      <c r="R25">
        <v>289</v>
      </c>
      <c r="S25">
        <v>4.5695132073688631</v>
      </c>
    </row>
    <row r="26" spans="1:19" x14ac:dyDescent="0.25">
      <c r="A26" s="7" t="s">
        <v>32</v>
      </c>
      <c r="B26" s="9">
        <v>2</v>
      </c>
      <c r="C26" s="9">
        <v>2</v>
      </c>
      <c r="D26" s="9">
        <v>0</v>
      </c>
      <c r="E26" s="9">
        <v>0</v>
      </c>
      <c r="F26" s="9"/>
      <c r="R26">
        <v>291</v>
      </c>
      <c r="S26">
        <v>4.5828012421607385</v>
      </c>
    </row>
    <row r="27" spans="1:19" x14ac:dyDescent="0.25">
      <c r="A27" s="15"/>
      <c r="B27" s="16"/>
      <c r="C27" s="16"/>
      <c r="D27" s="16"/>
      <c r="E27" s="16"/>
      <c r="F27" s="16"/>
      <c r="R27">
        <v>292</v>
      </c>
      <c r="S27">
        <v>4.5893685212168025</v>
      </c>
    </row>
    <row r="28" spans="1:19" x14ac:dyDescent="0.25">
      <c r="A28" s="7"/>
      <c r="B28" s="9"/>
      <c r="C28" s="9"/>
      <c r="D28" s="9"/>
      <c r="E28" s="9"/>
      <c r="F28" s="9"/>
      <c r="R28">
        <v>293</v>
      </c>
      <c r="S28">
        <v>4.5958856697664281</v>
      </c>
    </row>
    <row r="29" spans="1:19" x14ac:dyDescent="0.25">
      <c r="A29" s="7" t="s">
        <v>33</v>
      </c>
      <c r="B29" s="20">
        <v>193.20109008693095</v>
      </c>
      <c r="C29" s="20">
        <v>180.79807949691454</v>
      </c>
      <c r="D29" s="23">
        <v>240.39907643286074</v>
      </c>
      <c r="E29" s="23">
        <v>239.81562708657668</v>
      </c>
      <c r="F29" s="23">
        <v>245.6</v>
      </c>
      <c r="R29">
        <v>294</v>
      </c>
      <c r="S29">
        <v>4.6023534375584445</v>
      </c>
    </row>
    <row r="30" spans="1:19" x14ac:dyDescent="0.25">
      <c r="A30" s="7" t="s">
        <v>34</v>
      </c>
      <c r="B30" s="20">
        <v>503.09776048778173</v>
      </c>
      <c r="C30" s="20">
        <v>492.98085745287415</v>
      </c>
      <c r="D30" s="23">
        <v>540.76397096961921</v>
      </c>
      <c r="E30" s="23">
        <v>539.45018726357034</v>
      </c>
      <c r="F30" s="23">
        <v>585.39999999999986</v>
      </c>
      <c r="R30">
        <v>297</v>
      </c>
      <c r="S30">
        <v>4.621467707436417</v>
      </c>
    </row>
    <row r="31" spans="1:19" x14ac:dyDescent="0.25">
      <c r="A31" s="7"/>
      <c r="B31" s="19"/>
      <c r="C31" s="19"/>
      <c r="D31" s="19"/>
      <c r="E31" s="19"/>
      <c r="F31" s="19"/>
      <c r="R31">
        <v>306</v>
      </c>
      <c r="S31">
        <v>4.6763665482532755</v>
      </c>
    </row>
    <row r="32" spans="1:19" x14ac:dyDescent="0.25">
      <c r="A32" s="7" t="s">
        <v>35</v>
      </c>
      <c r="B32" s="19">
        <v>171.07263845236335</v>
      </c>
      <c r="C32" s="19">
        <v>143.49329562339935</v>
      </c>
      <c r="D32" s="19">
        <v>231.72892749468144</v>
      </c>
      <c r="E32" s="19">
        <v>230.80776106676024</v>
      </c>
      <c r="F32" s="19">
        <v>229</v>
      </c>
      <c r="R32">
        <v>307</v>
      </c>
      <c r="S32">
        <v>4.6822536448725254</v>
      </c>
    </row>
    <row r="33" spans="1:19" x14ac:dyDescent="0.25">
      <c r="A33" s="7"/>
      <c r="B33" s="19">
        <v>215.9612520645783</v>
      </c>
      <c r="C33" s="19">
        <v>212.13495284506644</v>
      </c>
      <c r="D33" s="19">
        <v>250.14538760256312</v>
      </c>
      <c r="E33" s="19">
        <v>250.3071218787976</v>
      </c>
      <c r="F33" s="19">
        <v>254.2</v>
      </c>
      <c r="R33">
        <v>310</v>
      </c>
      <c r="S33">
        <v>4.6996745202733177</v>
      </c>
    </row>
    <row r="34" spans="1:19" x14ac:dyDescent="0.25">
      <c r="A34" s="7" t="s">
        <v>36</v>
      </c>
      <c r="B34" s="19">
        <v>462.12340104867815</v>
      </c>
      <c r="C34" s="19">
        <v>457.87465986213505</v>
      </c>
      <c r="D34" s="19">
        <v>498.31876107934443</v>
      </c>
      <c r="E34" s="19">
        <v>494.93910911668661</v>
      </c>
      <c r="F34" s="19">
        <v>469.99999999999994</v>
      </c>
      <c r="R34">
        <v>311</v>
      </c>
      <c r="S34">
        <v>4.7054031193360712</v>
      </c>
    </row>
    <row r="35" spans="1:19" x14ac:dyDescent="0.25">
      <c r="A35" s="7"/>
      <c r="B35" s="19">
        <v>537.23835683027062</v>
      </c>
      <c r="C35" s="19">
        <v>530.32781081736709</v>
      </c>
      <c r="D35" s="19">
        <v>591.54876580924577</v>
      </c>
      <c r="E35" s="19">
        <v>587.33826852387608</v>
      </c>
      <c r="F35" s="19">
        <v>661</v>
      </c>
      <c r="R35">
        <v>313</v>
      </c>
      <c r="S35">
        <v>4.7167458700653704</v>
      </c>
    </row>
    <row r="36" spans="1:19" ht="15.75" thickBot="1" x14ac:dyDescent="0.3">
      <c r="A36" s="14"/>
      <c r="B36" s="14"/>
      <c r="C36" s="14"/>
      <c r="D36" s="14"/>
      <c r="E36" s="14"/>
      <c r="F36" s="14"/>
      <c r="R36">
        <v>313</v>
      </c>
      <c r="S36">
        <v>4.7167458700653704</v>
      </c>
    </row>
    <row r="37" spans="1:19" ht="15.75" thickTop="1" x14ac:dyDescent="0.25">
      <c r="A37" s="8" t="s">
        <v>37</v>
      </c>
      <c r="B37" s="7"/>
      <c r="C37" s="7"/>
      <c r="D37" s="7"/>
      <c r="E37" s="7"/>
      <c r="F37" s="7"/>
      <c r="R37">
        <v>315</v>
      </c>
      <c r="S37">
        <v>4.7279393262592908</v>
      </c>
    </row>
    <row r="38" spans="1:19" x14ac:dyDescent="0.25">
      <c r="A38" s="7" t="s">
        <v>65</v>
      </c>
      <c r="B38" s="7"/>
      <c r="C38" s="7"/>
      <c r="D38" s="7"/>
      <c r="E38" s="7"/>
      <c r="F38" s="7"/>
      <c r="R38">
        <v>315</v>
      </c>
      <c r="S38">
        <v>4.7279393262592908</v>
      </c>
    </row>
    <row r="39" spans="1:19" x14ac:dyDescent="0.25">
      <c r="A39" s="7" t="s">
        <v>51</v>
      </c>
      <c r="B39" s="7"/>
      <c r="C39" s="7"/>
      <c r="D39" s="7"/>
      <c r="E39" s="7"/>
      <c r="F39" s="7"/>
      <c r="R39">
        <v>327</v>
      </c>
      <c r="S39">
        <v>4.7921695869939454</v>
      </c>
    </row>
    <row r="40" spans="1:19" x14ac:dyDescent="0.25">
      <c r="A40" s="7" t="s">
        <v>52</v>
      </c>
      <c r="B40" s="7"/>
      <c r="C40" s="7"/>
      <c r="D40" s="7"/>
      <c r="E40" s="7"/>
      <c r="F40" s="7"/>
      <c r="R40">
        <v>327</v>
      </c>
      <c r="S40">
        <v>4.7921695869939454</v>
      </c>
    </row>
    <row r="41" spans="1:19" x14ac:dyDescent="0.25">
      <c r="A41" s="7"/>
      <c r="B41" s="7"/>
      <c r="C41" s="7"/>
      <c r="D41" s="7"/>
      <c r="E41" s="7"/>
      <c r="F41" s="7"/>
      <c r="R41">
        <v>327</v>
      </c>
      <c r="S41">
        <v>4.7921695869939454</v>
      </c>
    </row>
    <row r="42" spans="1:19" x14ac:dyDescent="0.25">
      <c r="A42" s="7"/>
      <c r="B42" s="7"/>
      <c r="C42" s="7"/>
      <c r="D42" s="7"/>
      <c r="E42" s="7"/>
      <c r="F42" s="7"/>
      <c r="R42">
        <v>330</v>
      </c>
      <c r="S42">
        <v>4.8074955159293431</v>
      </c>
    </row>
    <row r="43" spans="1:19" x14ac:dyDescent="0.25">
      <c r="A43" s="7"/>
      <c r="B43" s="7"/>
      <c r="C43" s="7"/>
      <c r="D43" s="7"/>
      <c r="E43" s="7"/>
      <c r="F43" s="7"/>
      <c r="R43">
        <v>335</v>
      </c>
      <c r="S43">
        <v>4.8324388132803682</v>
      </c>
    </row>
    <row r="44" spans="1:19" x14ac:dyDescent="0.25">
      <c r="A44" s="7"/>
      <c r="B44" s="7"/>
      <c r="C44" s="7"/>
      <c r="D44" s="7"/>
      <c r="E44" s="7"/>
      <c r="F44" s="7"/>
      <c r="R44">
        <v>335</v>
      </c>
      <c r="S44">
        <v>4.8324388132803682</v>
      </c>
    </row>
    <row r="45" spans="1:19" ht="15.75" thickBot="1" x14ac:dyDescent="0.3">
      <c r="A45" s="14"/>
      <c r="B45" s="14"/>
      <c r="C45" s="14"/>
      <c r="D45" s="14"/>
      <c r="E45" s="14"/>
      <c r="F45" s="14"/>
      <c r="R45">
        <v>338</v>
      </c>
      <c r="S45">
        <v>4.8470598523956969</v>
      </c>
    </row>
    <row r="46" spans="1:19" ht="15.75" thickTop="1" x14ac:dyDescent="0.25">
      <c r="R46">
        <v>342</v>
      </c>
      <c r="S46">
        <v>4.8661700565935071</v>
      </c>
    </row>
    <row r="47" spans="1:19" x14ac:dyDescent="0.25">
      <c r="R47">
        <v>346</v>
      </c>
      <c r="S47">
        <v>4.8848583620408244</v>
      </c>
    </row>
    <row r="48" spans="1:19" x14ac:dyDescent="0.25">
      <c r="R48">
        <v>348</v>
      </c>
      <c r="S48">
        <v>4.8940499723023825</v>
      </c>
    </row>
    <row r="49" spans="18:19" x14ac:dyDescent="0.25">
      <c r="R49">
        <v>348</v>
      </c>
      <c r="S49">
        <v>4.8940499723023825</v>
      </c>
    </row>
    <row r="50" spans="18:19" x14ac:dyDescent="0.25">
      <c r="R50">
        <v>349</v>
      </c>
      <c r="S50">
        <v>4.8986085905081937</v>
      </c>
    </row>
    <row r="51" spans="18:19" x14ac:dyDescent="0.25">
      <c r="R51">
        <v>349</v>
      </c>
      <c r="S51">
        <v>4.8986085905081937</v>
      </c>
    </row>
    <row r="52" spans="18:19" x14ac:dyDescent="0.25">
      <c r="R52">
        <v>349</v>
      </c>
      <c r="S52">
        <v>4.8986085905081937</v>
      </c>
    </row>
    <row r="53" spans="18:19" x14ac:dyDescent="0.25">
      <c r="R53">
        <v>351</v>
      </c>
      <c r="S53">
        <v>4.9076527602887294</v>
      </c>
    </row>
    <row r="54" spans="18:19" x14ac:dyDescent="0.25">
      <c r="R54">
        <v>353</v>
      </c>
      <c r="S54">
        <v>4.9166012032947153</v>
      </c>
    </row>
    <row r="55" spans="18:19" x14ac:dyDescent="0.25">
      <c r="R55">
        <v>355</v>
      </c>
      <c r="S55">
        <v>4.9254558990460886</v>
      </c>
    </row>
    <row r="56" spans="18:19" x14ac:dyDescent="0.25">
      <c r="R56">
        <v>358</v>
      </c>
      <c r="S56">
        <v>4.9385663484536204</v>
      </c>
    </row>
    <row r="57" spans="18:19" x14ac:dyDescent="0.25">
      <c r="R57">
        <v>362</v>
      </c>
      <c r="S57">
        <v>4.9557362623958365</v>
      </c>
    </row>
    <row r="58" spans="18:19" x14ac:dyDescent="0.25">
      <c r="R58">
        <v>364</v>
      </c>
      <c r="S58">
        <v>4.9641920253110712</v>
      </c>
    </row>
    <row r="59" spans="18:19" x14ac:dyDescent="0.25">
      <c r="R59">
        <v>365</v>
      </c>
      <c r="S59">
        <v>4.968388349362229</v>
      </c>
    </row>
    <row r="60" spans="18:19" x14ac:dyDescent="0.25">
      <c r="R60">
        <v>367</v>
      </c>
      <c r="S60">
        <v>4.9767189067244315</v>
      </c>
    </row>
    <row r="61" spans="18:19" x14ac:dyDescent="0.25">
      <c r="R61">
        <v>370</v>
      </c>
      <c r="S61">
        <v>4.9890624999645325</v>
      </c>
    </row>
    <row r="62" spans="18:19" x14ac:dyDescent="0.25">
      <c r="R62">
        <v>374</v>
      </c>
      <c r="S62">
        <v>5.0052444983461157</v>
      </c>
    </row>
    <row r="63" spans="18:19" x14ac:dyDescent="0.25">
      <c r="R63">
        <v>377</v>
      </c>
      <c r="S63">
        <v>5.0171803393473509</v>
      </c>
    </row>
    <row r="64" spans="18:19" x14ac:dyDescent="0.25">
      <c r="R64">
        <v>379</v>
      </c>
      <c r="S64">
        <v>5.0250446598765626</v>
      </c>
    </row>
    <row r="65" spans="18:19" x14ac:dyDescent="0.25">
      <c r="R65">
        <v>380</v>
      </c>
      <c r="S65">
        <v>5.0289494588962285</v>
      </c>
    </row>
    <row r="66" spans="18:19" x14ac:dyDescent="0.25">
      <c r="R66">
        <v>381</v>
      </c>
      <c r="S66">
        <v>5.0328362386977261</v>
      </c>
    </row>
    <row r="67" spans="18:19" x14ac:dyDescent="0.25">
      <c r="R67">
        <v>388</v>
      </c>
      <c r="S67">
        <v>5.0595526116958585</v>
      </c>
    </row>
    <row r="68" spans="18:19" x14ac:dyDescent="0.25">
      <c r="R68">
        <v>396</v>
      </c>
      <c r="S68">
        <v>5.0890817284082068</v>
      </c>
    </row>
    <row r="69" spans="18:19" x14ac:dyDescent="0.25">
      <c r="R69">
        <v>398</v>
      </c>
      <c r="S69">
        <v>5.0963047813196054</v>
      </c>
    </row>
    <row r="70" spans="18:19" x14ac:dyDescent="0.25">
      <c r="R70">
        <v>401</v>
      </c>
      <c r="S70">
        <v>5.1070242879526475</v>
      </c>
    </row>
    <row r="71" spans="18:19" x14ac:dyDescent="0.25">
      <c r="R71">
        <v>405</v>
      </c>
      <c r="S71">
        <v>5.1211074839072621</v>
      </c>
    </row>
    <row r="72" spans="18:19" x14ac:dyDescent="0.25">
      <c r="R72">
        <v>410</v>
      </c>
      <c r="S72">
        <v>5.1383857381944376</v>
      </c>
    </row>
    <row r="73" spans="18:19" x14ac:dyDescent="0.25">
      <c r="R73">
        <v>412</v>
      </c>
      <c r="S73">
        <v>5.1451986826450167</v>
      </c>
    </row>
    <row r="74" spans="18:19" x14ac:dyDescent="0.25">
      <c r="R74">
        <v>415</v>
      </c>
      <c r="S74">
        <v>5.1553155027421385</v>
      </c>
    </row>
    <row r="75" spans="18:19" x14ac:dyDescent="0.25">
      <c r="R75">
        <v>419</v>
      </c>
      <c r="S75">
        <v>5.1686175722049965</v>
      </c>
    </row>
    <row r="76" spans="18:19" x14ac:dyDescent="0.25">
      <c r="R76">
        <v>419</v>
      </c>
      <c r="S76">
        <v>5.1686175722049965</v>
      </c>
    </row>
    <row r="77" spans="18:19" x14ac:dyDescent="0.25">
      <c r="R77">
        <v>438</v>
      </c>
      <c r="S77">
        <v>5.2290703358992241</v>
      </c>
    </row>
    <row r="78" spans="18:19" x14ac:dyDescent="0.25">
      <c r="R78">
        <v>442</v>
      </c>
      <c r="S78">
        <v>5.2412595963108739</v>
      </c>
    </row>
    <row r="79" spans="18:19" x14ac:dyDescent="0.25">
      <c r="R79">
        <v>443</v>
      </c>
      <c r="S79">
        <v>5.2442793690774119</v>
      </c>
    </row>
    <row r="80" spans="18:19" x14ac:dyDescent="0.25">
      <c r="R80">
        <v>445</v>
      </c>
      <c r="S80">
        <v>5.2502864102779068</v>
      </c>
    </row>
    <row r="81" spans="18:19" x14ac:dyDescent="0.25">
      <c r="R81">
        <v>448</v>
      </c>
      <c r="S81">
        <v>5.2592168515776008</v>
      </c>
    </row>
    <row r="82" spans="18:19" x14ac:dyDescent="0.25">
      <c r="R82">
        <v>452</v>
      </c>
      <c r="S82">
        <v>5.2709776587097501</v>
      </c>
    </row>
    <row r="83" spans="18:19" x14ac:dyDescent="0.25">
      <c r="R83">
        <v>458</v>
      </c>
      <c r="S83">
        <v>5.2883143127538563</v>
      </c>
    </row>
    <row r="84" spans="18:19" x14ac:dyDescent="0.25">
      <c r="R84">
        <v>473</v>
      </c>
      <c r="S84">
        <v>5.3301441420592113</v>
      </c>
    </row>
    <row r="85" spans="18:19" x14ac:dyDescent="0.25">
      <c r="R85">
        <v>483</v>
      </c>
      <c r="S85">
        <v>5.3569094871413689</v>
      </c>
    </row>
    <row r="86" spans="18:19" x14ac:dyDescent="0.25">
      <c r="R86">
        <v>539</v>
      </c>
      <c r="S86">
        <v>5.4927114610871373</v>
      </c>
    </row>
    <row r="87" spans="18:19" x14ac:dyDescent="0.25">
      <c r="R87" s="22">
        <v>597</v>
      </c>
      <c r="S87">
        <v>5.6132698061291872</v>
      </c>
    </row>
    <row r="88" spans="18:19" x14ac:dyDescent="0.25">
      <c r="R88" s="22">
        <v>661</v>
      </c>
      <c r="S88">
        <v>5.7286249463419177</v>
      </c>
    </row>
  </sheetData>
  <mergeCells count="4">
    <mergeCell ref="A1:A3"/>
    <mergeCell ref="B8:C8"/>
    <mergeCell ref="D8:E8"/>
    <mergeCell ref="B1:F1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8"/>
  <sheetViews>
    <sheetView showGridLines="0" workbookViewId="0">
      <selection activeCell="A40" sqref="A40"/>
    </sheetView>
  </sheetViews>
  <sheetFormatPr defaultRowHeight="15" x14ac:dyDescent="0.25"/>
  <cols>
    <col min="1" max="1" width="29.28515625" customWidth="1"/>
    <col min="2" max="6" width="12.7109375" customWidth="1"/>
  </cols>
  <sheetData>
    <row r="1" spans="1:19" ht="45" customHeight="1" x14ac:dyDescent="0.25">
      <c r="A1" s="47" t="s">
        <v>18</v>
      </c>
      <c r="B1" s="50" t="s">
        <v>59</v>
      </c>
      <c r="C1" s="51"/>
      <c r="D1" s="51"/>
      <c r="E1" s="51"/>
      <c r="F1" s="51"/>
      <c r="R1" s="18" t="s">
        <v>3</v>
      </c>
      <c r="S1" s="18" t="s">
        <v>60</v>
      </c>
    </row>
    <row r="2" spans="1:19" ht="12.75" customHeight="1" x14ac:dyDescent="0.25">
      <c r="A2" s="47"/>
      <c r="B2" s="2"/>
      <c r="C2" s="2"/>
      <c r="D2" s="2"/>
      <c r="E2" s="3" t="s">
        <v>19</v>
      </c>
      <c r="F2" s="4">
        <f ca="1">TODAY()</f>
        <v>44223</v>
      </c>
      <c r="R2">
        <v>7</v>
      </c>
      <c r="S2" s="21">
        <v>1.3053562706301418</v>
      </c>
    </row>
    <row r="3" spans="1:19" ht="12.75" customHeight="1" x14ac:dyDescent="0.25">
      <c r="A3" s="47"/>
      <c r="B3" s="2"/>
      <c r="C3" s="2"/>
      <c r="D3" s="2"/>
      <c r="E3" s="5" t="s">
        <v>20</v>
      </c>
      <c r="F3" s="6" t="s">
        <v>46</v>
      </c>
      <c r="R3">
        <v>13</v>
      </c>
      <c r="S3" s="22">
        <v>2.6946771658107327</v>
      </c>
    </row>
    <row r="4" spans="1:19" x14ac:dyDescent="0.25">
      <c r="R4">
        <v>14</v>
      </c>
      <c r="S4" s="22">
        <v>2.8446286542643535</v>
      </c>
    </row>
    <row r="5" spans="1:19" x14ac:dyDescent="0.25">
      <c r="R5">
        <v>15</v>
      </c>
      <c r="S5">
        <v>2.9828560422669059</v>
      </c>
    </row>
    <row r="6" spans="1:19" ht="15.75" thickBot="1" x14ac:dyDescent="0.3">
      <c r="A6" s="13"/>
      <c r="B6" s="13"/>
      <c r="C6" s="13"/>
      <c r="D6" s="13"/>
      <c r="E6" s="13"/>
      <c r="F6" s="13"/>
      <c r="R6">
        <v>17</v>
      </c>
      <c r="S6">
        <v>3.2311054085161302</v>
      </c>
    </row>
    <row r="7" spans="1:19" ht="15.75" thickTop="1" x14ac:dyDescent="0.25">
      <c r="R7">
        <v>18</v>
      </c>
      <c r="S7">
        <v>3.3436932360483418</v>
      </c>
    </row>
    <row r="8" spans="1:19" x14ac:dyDescent="0.25">
      <c r="A8" s="7"/>
      <c r="B8" s="48" t="s">
        <v>38</v>
      </c>
      <c r="C8" s="49"/>
      <c r="D8" s="48" t="s">
        <v>39</v>
      </c>
      <c r="E8" s="49"/>
      <c r="F8" s="7"/>
      <c r="R8">
        <v>18</v>
      </c>
      <c r="S8">
        <v>3.3436932360483418</v>
      </c>
    </row>
    <row r="9" spans="1:19" x14ac:dyDescent="0.25">
      <c r="A9" s="7" t="s">
        <v>21</v>
      </c>
      <c r="B9" s="11" t="s">
        <v>40</v>
      </c>
      <c r="C9" s="11" t="s">
        <v>41</v>
      </c>
      <c r="D9" s="11" t="s">
        <v>40</v>
      </c>
      <c r="E9" s="11" t="s">
        <v>41</v>
      </c>
      <c r="F9" s="11" t="s">
        <v>42</v>
      </c>
      <c r="R9">
        <v>19</v>
      </c>
      <c r="S9">
        <v>3.4498827847954212</v>
      </c>
    </row>
    <row r="10" spans="1:19" x14ac:dyDescent="0.25">
      <c r="A10" s="15"/>
      <c r="B10" s="15"/>
      <c r="C10" s="15"/>
      <c r="D10" s="15"/>
      <c r="E10" s="15"/>
      <c r="F10" s="15"/>
      <c r="R10">
        <v>19</v>
      </c>
      <c r="S10">
        <v>3.4498827847954212</v>
      </c>
    </row>
    <row r="11" spans="1:19" x14ac:dyDescent="0.25">
      <c r="A11" s="7"/>
      <c r="B11" s="7"/>
      <c r="C11" s="7"/>
      <c r="D11" s="7"/>
      <c r="E11" s="7"/>
      <c r="F11" s="7"/>
      <c r="R11">
        <v>20</v>
      </c>
      <c r="S11">
        <v>3.55042327297065</v>
      </c>
    </row>
    <row r="12" spans="1:19" x14ac:dyDescent="0.25">
      <c r="A12" s="7" t="s">
        <v>22</v>
      </c>
      <c r="B12" s="9">
        <v>87</v>
      </c>
      <c r="C12" s="9">
        <v>87</v>
      </c>
      <c r="D12" s="9">
        <v>87</v>
      </c>
      <c r="E12" s="9">
        <v>87</v>
      </c>
      <c r="F12" s="9">
        <v>87</v>
      </c>
      <c r="R12">
        <v>20</v>
      </c>
      <c r="S12">
        <v>3.55042327297065</v>
      </c>
    </row>
    <row r="13" spans="1:19" x14ac:dyDescent="0.25">
      <c r="A13" s="7" t="s">
        <v>23</v>
      </c>
      <c r="B13" s="19">
        <v>37.505747126436781</v>
      </c>
      <c r="C13" s="19"/>
      <c r="D13" s="19">
        <v>4.6039617075459409</v>
      </c>
      <c r="E13" s="19"/>
      <c r="F13" s="9"/>
      <c r="R13">
        <v>21</v>
      </c>
      <c r="S13">
        <v>3.6459364274163115</v>
      </c>
    </row>
    <row r="14" spans="1:19" x14ac:dyDescent="0.25">
      <c r="A14" s="7" t="s">
        <v>24</v>
      </c>
      <c r="B14" s="19">
        <v>34</v>
      </c>
      <c r="C14" s="19">
        <v>32.993922331116401</v>
      </c>
      <c r="D14" s="19">
        <v>4.5924925144514601</v>
      </c>
      <c r="E14" s="19">
        <v>4.6003007051285643</v>
      </c>
      <c r="F14" s="9"/>
      <c r="R14">
        <v>21</v>
      </c>
      <c r="S14">
        <v>3.6459364274163115</v>
      </c>
    </row>
    <row r="15" spans="1:19" x14ac:dyDescent="0.25">
      <c r="A15" s="7" t="s">
        <v>25</v>
      </c>
      <c r="B15" s="19">
        <v>17.03407908597951</v>
      </c>
      <c r="C15" s="19">
        <v>17.449024117856769</v>
      </c>
      <c r="D15" s="19">
        <v>0.91037364887500372</v>
      </c>
      <c r="E15" s="19">
        <v>0.91502379076259177</v>
      </c>
      <c r="F15" s="9"/>
      <c r="R15">
        <v>21</v>
      </c>
      <c r="S15">
        <v>3.6459364274163115</v>
      </c>
    </row>
    <row r="16" spans="1:19" x14ac:dyDescent="0.25">
      <c r="A16" s="7" t="s">
        <v>26</v>
      </c>
      <c r="B16" s="9">
        <v>7</v>
      </c>
      <c r="C16" s="9">
        <v>7</v>
      </c>
      <c r="D16" s="19">
        <v>1.3053562706301418</v>
      </c>
      <c r="E16" s="19">
        <v>1.3053562706301418</v>
      </c>
      <c r="F16" s="9"/>
      <c r="R16">
        <v>24</v>
      </c>
      <c r="S16">
        <v>3.9071502932598481</v>
      </c>
    </row>
    <row r="17" spans="1:19" x14ac:dyDescent="0.25">
      <c r="A17" s="7" t="s">
        <v>27</v>
      </c>
      <c r="B17" s="9">
        <v>93</v>
      </c>
      <c r="C17" s="9">
        <v>93</v>
      </c>
      <c r="D17" s="19">
        <v>6.6860449139220108</v>
      </c>
      <c r="E17" s="19">
        <v>6.6860449139220108</v>
      </c>
      <c r="F17" s="9"/>
      <c r="R17">
        <v>24</v>
      </c>
      <c r="S17">
        <v>3.9071502932598481</v>
      </c>
    </row>
    <row r="18" spans="1:19" x14ac:dyDescent="0.25">
      <c r="A18" s="15"/>
      <c r="B18" s="16"/>
      <c r="C18" s="16"/>
      <c r="D18" s="16"/>
      <c r="E18" s="16"/>
      <c r="F18" s="16"/>
      <c r="R18">
        <v>24</v>
      </c>
      <c r="S18">
        <v>3.9071502932598481</v>
      </c>
    </row>
    <row r="19" spans="1:19" x14ac:dyDescent="0.25">
      <c r="A19" s="12" t="s">
        <v>43</v>
      </c>
      <c r="B19" s="9"/>
      <c r="C19" s="9"/>
      <c r="D19" s="10">
        <v>-3.7423249265952894</v>
      </c>
      <c r="E19" s="10">
        <v>-3.7423249265952894</v>
      </c>
      <c r="F19" s="9"/>
      <c r="R19">
        <v>25</v>
      </c>
      <c r="S19">
        <v>3.9870543723080791</v>
      </c>
    </row>
    <row r="20" spans="1:19" x14ac:dyDescent="0.25">
      <c r="A20" s="12" t="s">
        <v>44</v>
      </c>
      <c r="B20" s="9"/>
      <c r="C20" s="9"/>
      <c r="D20" s="10">
        <v>0.1667833636674802</v>
      </c>
      <c r="E20" s="10">
        <v>0.1667833636674802</v>
      </c>
      <c r="F20" s="9"/>
      <c r="R20">
        <v>26</v>
      </c>
      <c r="S20">
        <v>4.0638855381713723</v>
      </c>
    </row>
    <row r="21" spans="1:19" x14ac:dyDescent="0.25">
      <c r="A21" s="7" t="s">
        <v>28</v>
      </c>
      <c r="B21" s="10">
        <v>9.708509959478124E-7</v>
      </c>
      <c r="C21" s="10"/>
      <c r="D21" s="10">
        <v>7.944425439167227E-2</v>
      </c>
      <c r="E21" s="10"/>
      <c r="F21" s="9"/>
      <c r="R21">
        <v>26</v>
      </c>
      <c r="S21">
        <v>4.0638855381713723</v>
      </c>
    </row>
    <row r="22" spans="1:19" x14ac:dyDescent="0.25">
      <c r="A22" s="15" t="s">
        <v>29</v>
      </c>
      <c r="B22" s="17"/>
      <c r="C22" s="17">
        <v>3.3369615711124484E-3</v>
      </c>
      <c r="D22" s="17"/>
      <c r="E22" s="17">
        <v>1.992681428026763E-2</v>
      </c>
      <c r="F22" s="16"/>
      <c r="R22">
        <v>27</v>
      </c>
      <c r="S22">
        <v>4.1378923749918899</v>
      </c>
    </row>
    <row r="23" spans="1:19" x14ac:dyDescent="0.25">
      <c r="A23" s="7"/>
      <c r="B23" s="9"/>
      <c r="C23" s="9"/>
      <c r="D23" s="9"/>
      <c r="E23" s="9"/>
      <c r="F23" s="9"/>
      <c r="R23">
        <v>28</v>
      </c>
      <c r="S23">
        <v>4.2092936965325816</v>
      </c>
    </row>
    <row r="24" spans="1:19" x14ac:dyDescent="0.25">
      <c r="A24" s="7" t="s">
        <v>30</v>
      </c>
      <c r="B24" s="9"/>
      <c r="C24" s="9"/>
      <c r="D24" s="9" t="s">
        <v>61</v>
      </c>
      <c r="E24" s="9" t="s">
        <v>61</v>
      </c>
      <c r="F24" s="9"/>
      <c r="R24">
        <v>28</v>
      </c>
      <c r="S24">
        <v>4.2092936965325816</v>
      </c>
    </row>
    <row r="25" spans="1:19" x14ac:dyDescent="0.25">
      <c r="A25" s="7" t="s">
        <v>31</v>
      </c>
      <c r="B25" s="9">
        <v>1</v>
      </c>
      <c r="C25" s="9">
        <v>1</v>
      </c>
      <c r="D25" s="9">
        <v>1</v>
      </c>
      <c r="E25" s="9">
        <v>1</v>
      </c>
      <c r="F25" s="9"/>
      <c r="R25">
        <v>28</v>
      </c>
      <c r="S25">
        <v>4.2092936965325816</v>
      </c>
    </row>
    <row r="26" spans="1:19" x14ac:dyDescent="0.25">
      <c r="A26" s="7" t="s">
        <v>32</v>
      </c>
      <c r="B26" s="9">
        <v>6</v>
      </c>
      <c r="C26" s="9">
        <v>6</v>
      </c>
      <c r="D26" s="9">
        <v>4</v>
      </c>
      <c r="E26" s="9">
        <v>4</v>
      </c>
      <c r="F26" s="9"/>
      <c r="R26">
        <v>28</v>
      </c>
      <c r="S26">
        <v>4.2092936965325816</v>
      </c>
    </row>
    <row r="27" spans="1:19" x14ac:dyDescent="0.25">
      <c r="A27" s="15"/>
      <c r="B27" s="16"/>
      <c r="C27" s="16"/>
      <c r="D27" s="16"/>
      <c r="E27" s="16"/>
      <c r="F27" s="16"/>
      <c r="R27">
        <v>29</v>
      </c>
      <c r="S27">
        <v>4.2782831749732235</v>
      </c>
    </row>
    <row r="28" spans="1:19" x14ac:dyDescent="0.25">
      <c r="A28" s="7"/>
      <c r="B28" s="9"/>
      <c r="C28" s="9"/>
      <c r="D28" s="9"/>
      <c r="E28" s="9"/>
      <c r="F28" s="9"/>
      <c r="R28">
        <v>29</v>
      </c>
      <c r="S28">
        <v>4.2782831749732235</v>
      </c>
    </row>
    <row r="29" spans="1:19" x14ac:dyDescent="0.25">
      <c r="A29" s="7" t="s">
        <v>33</v>
      </c>
      <c r="B29" s="20">
        <v>3.4490618733737546</v>
      </c>
      <c r="C29" s="20">
        <v>-1.6935895782606778</v>
      </c>
      <c r="D29" s="27">
        <v>13.584206735769449</v>
      </c>
      <c r="E29" s="20">
        <v>13.567187666805525</v>
      </c>
      <c r="F29" s="23">
        <v>13.2</v>
      </c>
      <c r="R29">
        <v>29</v>
      </c>
      <c r="S29">
        <v>4.2782831749732235</v>
      </c>
    </row>
    <row r="30" spans="1:19" x14ac:dyDescent="0.25">
      <c r="A30" s="7" t="s">
        <v>34</v>
      </c>
      <c r="B30" s="20">
        <v>71.562432379499811</v>
      </c>
      <c r="C30" s="20">
        <v>67.681434240493473</v>
      </c>
      <c r="D30" s="27">
        <v>82.500696435979407</v>
      </c>
      <c r="E30" s="20">
        <v>82.318824353946752</v>
      </c>
      <c r="F30" s="23">
        <v>86.599999999999966</v>
      </c>
      <c r="R30">
        <v>29</v>
      </c>
      <c r="S30">
        <v>4.2782831749732235</v>
      </c>
    </row>
    <row r="31" spans="1:19" x14ac:dyDescent="0.25">
      <c r="A31" s="7"/>
      <c r="B31" s="19"/>
      <c r="C31" s="19"/>
      <c r="D31" s="19"/>
      <c r="E31" s="19"/>
      <c r="F31" s="19"/>
      <c r="R31">
        <v>30</v>
      </c>
      <c r="S31">
        <v>4.3450330974973168</v>
      </c>
    </row>
    <row r="32" spans="1:19" x14ac:dyDescent="0.25">
      <c r="A32" s="7" t="s">
        <v>35</v>
      </c>
      <c r="B32" s="19">
        <v>-0.51076804513722918</v>
      </c>
      <c r="C32" s="19">
        <v>-7.7784985222884471</v>
      </c>
      <c r="D32" s="19">
        <v>11.905646578544317</v>
      </c>
      <c r="E32" s="19">
        <v>11.780911933480011</v>
      </c>
      <c r="F32" s="19">
        <v>7</v>
      </c>
      <c r="R32">
        <v>30</v>
      </c>
      <c r="S32">
        <v>4.3450330974973168</v>
      </c>
    </row>
    <row r="33" spans="1:19" x14ac:dyDescent="0.25">
      <c r="A33" s="7"/>
      <c r="B33" s="19">
        <v>8.0309109327838275</v>
      </c>
      <c r="C33" s="19">
        <v>4.9617431276072441</v>
      </c>
      <c r="D33" s="19">
        <v>15.653403017821642</v>
      </c>
      <c r="E33" s="19">
        <v>15.821533753824021</v>
      </c>
      <c r="F33" s="19">
        <v>17.2</v>
      </c>
      <c r="R33">
        <v>30</v>
      </c>
      <c r="S33">
        <v>4.3450330974973168</v>
      </c>
    </row>
    <row r="34" spans="1:19" x14ac:dyDescent="0.25">
      <c r="A34" s="7" t="s">
        <v>36</v>
      </c>
      <c r="B34" s="19">
        <v>62.644225476938523</v>
      </c>
      <c r="C34" s="19">
        <v>61.883112847231985</v>
      </c>
      <c r="D34" s="19">
        <v>72.441389919194279</v>
      </c>
      <c r="E34" s="19">
        <v>70.250333074522374</v>
      </c>
      <c r="F34" s="19">
        <v>73</v>
      </c>
      <c r="R34">
        <v>30</v>
      </c>
      <c r="S34">
        <v>4.3450330974973168</v>
      </c>
    </row>
    <row r="35" spans="1:19" x14ac:dyDescent="0.25">
      <c r="A35" s="7"/>
      <c r="B35" s="19">
        <v>79.657075260758759</v>
      </c>
      <c r="C35" s="19">
        <v>74.998367375747918</v>
      </c>
      <c r="D35" s="19">
        <v>94.102541671144493</v>
      </c>
      <c r="E35" s="19">
        <v>96.930522951371245</v>
      </c>
      <c r="F35" s="19">
        <v>93</v>
      </c>
      <c r="R35">
        <v>30</v>
      </c>
      <c r="S35">
        <v>4.3450330974973168</v>
      </c>
    </row>
    <row r="36" spans="1:19" ht="15.75" thickBot="1" x14ac:dyDescent="0.3">
      <c r="A36" s="14"/>
      <c r="B36" s="14"/>
      <c r="C36" s="14"/>
      <c r="D36" s="14"/>
      <c r="E36" s="14"/>
      <c r="F36" s="14"/>
      <c r="R36">
        <v>31</v>
      </c>
      <c r="S36">
        <v>4.409697441608718</v>
      </c>
    </row>
    <row r="37" spans="1:19" ht="15.75" thickTop="1" x14ac:dyDescent="0.25">
      <c r="A37" s="8" t="s">
        <v>37</v>
      </c>
      <c r="B37" s="7"/>
      <c r="C37" s="7"/>
      <c r="D37" s="7"/>
      <c r="E37" s="7"/>
      <c r="F37" s="7"/>
      <c r="R37">
        <v>31</v>
      </c>
      <c r="S37">
        <v>4.409697441608718</v>
      </c>
    </row>
    <row r="38" spans="1:19" x14ac:dyDescent="0.25">
      <c r="A38" s="7" t="s">
        <v>49</v>
      </c>
      <c r="B38" s="7"/>
      <c r="C38" s="7"/>
      <c r="D38" s="7"/>
      <c r="E38" s="7"/>
      <c r="F38" s="7"/>
      <c r="R38">
        <v>31</v>
      </c>
      <c r="S38">
        <v>4.409697441608718</v>
      </c>
    </row>
    <row r="39" spans="1:19" x14ac:dyDescent="0.25">
      <c r="A39" s="7" t="s">
        <v>50</v>
      </c>
      <c r="B39" s="7"/>
      <c r="C39" s="7"/>
      <c r="D39" s="7"/>
      <c r="E39" s="7"/>
      <c r="F39" s="7"/>
      <c r="R39">
        <v>31</v>
      </c>
      <c r="S39">
        <v>4.409697441608718</v>
      </c>
    </row>
    <row r="40" spans="1:19" x14ac:dyDescent="0.25">
      <c r="A40" s="7" t="s">
        <v>62</v>
      </c>
      <c r="B40" s="7"/>
      <c r="C40" s="7"/>
      <c r="D40" s="7"/>
      <c r="E40" s="7"/>
      <c r="F40" s="7"/>
      <c r="R40">
        <v>32</v>
      </c>
      <c r="S40">
        <v>4.4724144129170957</v>
      </c>
    </row>
    <row r="41" spans="1:19" x14ac:dyDescent="0.25">
      <c r="A41" s="7" t="s">
        <v>51</v>
      </c>
      <c r="B41" s="7"/>
      <c r="C41" s="7"/>
      <c r="D41" s="7"/>
      <c r="E41" s="7"/>
      <c r="F41" s="7"/>
      <c r="R41">
        <v>33</v>
      </c>
      <c r="S41">
        <v>4.5333085548412777</v>
      </c>
    </row>
    <row r="42" spans="1:19" x14ac:dyDescent="0.25">
      <c r="A42" s="7" t="s">
        <v>52</v>
      </c>
      <c r="B42" s="7"/>
      <c r="C42" s="7"/>
      <c r="D42" s="7"/>
      <c r="E42" s="7"/>
      <c r="F42" s="7"/>
      <c r="R42">
        <v>33</v>
      </c>
      <c r="S42">
        <v>4.5333085548412777</v>
      </c>
    </row>
    <row r="43" spans="1:19" x14ac:dyDescent="0.25">
      <c r="A43" s="7"/>
      <c r="B43" s="7"/>
      <c r="C43" s="7"/>
      <c r="D43" s="7"/>
      <c r="E43" s="7"/>
      <c r="F43" s="7"/>
      <c r="R43">
        <v>34</v>
      </c>
      <c r="S43">
        <v>4.5924925144514601</v>
      </c>
    </row>
    <row r="44" spans="1:19" x14ac:dyDescent="0.25">
      <c r="A44" s="7"/>
      <c r="B44" s="7"/>
      <c r="C44" s="7"/>
      <c r="D44" s="7"/>
      <c r="E44" s="7"/>
      <c r="F44" s="7"/>
      <c r="R44">
        <v>34</v>
      </c>
      <c r="S44">
        <v>4.5924925144514601</v>
      </c>
    </row>
    <row r="45" spans="1:19" ht="15.75" thickBot="1" x14ac:dyDescent="0.3">
      <c r="A45" s="14"/>
      <c r="B45" s="14"/>
      <c r="C45" s="14"/>
      <c r="D45" s="14"/>
      <c r="E45" s="14"/>
      <c r="F45" s="14"/>
      <c r="R45">
        <v>34</v>
      </c>
      <c r="S45">
        <v>4.5924925144514601</v>
      </c>
    </row>
    <row r="46" spans="1:19" ht="15.75" thickTop="1" x14ac:dyDescent="0.25">
      <c r="R46">
        <v>34</v>
      </c>
      <c r="S46">
        <v>4.5924925144514601</v>
      </c>
    </row>
    <row r="47" spans="1:19" x14ac:dyDescent="0.25">
      <c r="R47">
        <v>35</v>
      </c>
      <c r="S47">
        <v>4.6500685298923869</v>
      </c>
    </row>
    <row r="48" spans="1:19" x14ac:dyDescent="0.25">
      <c r="R48">
        <v>35</v>
      </c>
      <c r="S48">
        <v>4.6500685298923869</v>
      </c>
    </row>
    <row r="49" spans="18:19" x14ac:dyDescent="0.25">
      <c r="R49">
        <v>35</v>
      </c>
      <c r="S49">
        <v>4.6500685298923869</v>
      </c>
    </row>
    <row r="50" spans="18:19" x14ac:dyDescent="0.25">
      <c r="R50">
        <v>35</v>
      </c>
      <c r="S50">
        <v>4.6500685298923869</v>
      </c>
    </row>
    <row r="51" spans="18:19" x14ac:dyDescent="0.25">
      <c r="R51">
        <v>36</v>
      </c>
      <c r="S51">
        <v>4.7061296906994619</v>
      </c>
    </row>
    <row r="52" spans="18:19" x14ac:dyDescent="0.25">
      <c r="R52">
        <v>37</v>
      </c>
      <c r="S52">
        <v>4.7607610115801604</v>
      </c>
    </row>
    <row r="53" spans="18:19" x14ac:dyDescent="0.25">
      <c r="R53">
        <v>37</v>
      </c>
      <c r="S53">
        <v>4.7607610115801604</v>
      </c>
    </row>
    <row r="54" spans="18:19" x14ac:dyDescent="0.25">
      <c r="R54">
        <v>37</v>
      </c>
      <c r="S54">
        <v>4.7607610115801604</v>
      </c>
    </row>
    <row r="55" spans="18:19" x14ac:dyDescent="0.25">
      <c r="R55">
        <v>39</v>
      </c>
      <c r="S55">
        <v>4.8660392074879155</v>
      </c>
    </row>
    <row r="56" spans="18:19" x14ac:dyDescent="0.25">
      <c r="R56">
        <v>39</v>
      </c>
      <c r="S56">
        <v>4.8660392074879155</v>
      </c>
    </row>
    <row r="57" spans="18:19" x14ac:dyDescent="0.25">
      <c r="R57">
        <v>39</v>
      </c>
      <c r="S57">
        <v>4.8660392074879155</v>
      </c>
    </row>
    <row r="58" spans="18:19" x14ac:dyDescent="0.25">
      <c r="R58">
        <v>39</v>
      </c>
      <c r="S58">
        <v>4.8660392074879155</v>
      </c>
    </row>
    <row r="59" spans="18:19" x14ac:dyDescent="0.25">
      <c r="R59">
        <v>40</v>
      </c>
      <c r="S59">
        <v>4.9168233937686621</v>
      </c>
    </row>
    <row r="60" spans="18:19" x14ac:dyDescent="0.25">
      <c r="R60">
        <v>41</v>
      </c>
      <c r="S60">
        <v>4.9664536405821682</v>
      </c>
    </row>
    <row r="61" spans="18:19" x14ac:dyDescent="0.25">
      <c r="R61">
        <v>41</v>
      </c>
      <c r="S61">
        <v>4.9664536405821682</v>
      </c>
    </row>
    <row r="62" spans="18:19" x14ac:dyDescent="0.25">
      <c r="R62">
        <v>42</v>
      </c>
      <c r="S62">
        <v>5.0149861093717556</v>
      </c>
    </row>
    <row r="63" spans="18:19" x14ac:dyDescent="0.25">
      <c r="R63">
        <v>42</v>
      </c>
      <c r="S63">
        <v>5.0149861093717556</v>
      </c>
    </row>
    <row r="64" spans="18:19" x14ac:dyDescent="0.25">
      <c r="R64">
        <v>42</v>
      </c>
      <c r="S64">
        <v>5.0149861093717556</v>
      </c>
    </row>
    <row r="65" spans="18:19" x14ac:dyDescent="0.25">
      <c r="R65">
        <v>43</v>
      </c>
      <c r="S65">
        <v>5.0624728462171449</v>
      </c>
    </row>
    <row r="66" spans="18:19" x14ac:dyDescent="0.25">
      <c r="R66">
        <v>43</v>
      </c>
      <c r="S66">
        <v>5.0624728462171449</v>
      </c>
    </row>
    <row r="67" spans="18:19" x14ac:dyDescent="0.25">
      <c r="R67">
        <v>44</v>
      </c>
      <c r="S67">
        <v>5.1089621795741493</v>
      </c>
    </row>
    <row r="68" spans="18:19" x14ac:dyDescent="0.25">
      <c r="R68">
        <v>44</v>
      </c>
      <c r="S68">
        <v>5.1089621795741493</v>
      </c>
    </row>
    <row r="69" spans="18:19" x14ac:dyDescent="0.25">
      <c r="R69">
        <v>45</v>
      </c>
      <c r="S69">
        <v>5.154499070734726</v>
      </c>
    </row>
    <row r="70" spans="18:19" x14ac:dyDescent="0.25">
      <c r="R70">
        <v>45</v>
      </c>
      <c r="S70">
        <v>5.154499070734726</v>
      </c>
    </row>
    <row r="71" spans="18:19" x14ac:dyDescent="0.25">
      <c r="R71">
        <v>45</v>
      </c>
      <c r="S71">
        <v>5.154499070734726</v>
      </c>
    </row>
    <row r="72" spans="18:19" x14ac:dyDescent="0.25">
      <c r="R72">
        <v>46</v>
      </c>
      <c r="S72">
        <v>5.1991254236279953</v>
      </c>
    </row>
    <row r="73" spans="18:19" x14ac:dyDescent="0.25">
      <c r="R73">
        <v>46</v>
      </c>
      <c r="S73">
        <v>5.1991254236279953</v>
      </c>
    </row>
    <row r="74" spans="18:19" x14ac:dyDescent="0.25">
      <c r="R74">
        <v>47</v>
      </c>
      <c r="S74">
        <v>5.242880359522073</v>
      </c>
    </row>
    <row r="75" spans="18:19" x14ac:dyDescent="0.25">
      <c r="R75">
        <v>48</v>
      </c>
      <c r="S75">
        <v>5.2858004613164624</v>
      </c>
    </row>
    <row r="76" spans="18:19" x14ac:dyDescent="0.25">
      <c r="R76">
        <v>56</v>
      </c>
      <c r="S76">
        <v>5.6028128607055514</v>
      </c>
    </row>
    <row r="77" spans="18:19" x14ac:dyDescent="0.25">
      <c r="R77">
        <v>58</v>
      </c>
      <c r="S77">
        <v>5.6756945798792859</v>
      </c>
    </row>
    <row r="78" spans="18:19" x14ac:dyDescent="0.25">
      <c r="R78">
        <v>61</v>
      </c>
      <c r="S78">
        <v>5.780927398496174</v>
      </c>
    </row>
    <row r="79" spans="18:19" x14ac:dyDescent="0.25">
      <c r="R79">
        <v>62</v>
      </c>
      <c r="S79">
        <v>5.814984350276621</v>
      </c>
    </row>
    <row r="80" spans="18:19" x14ac:dyDescent="0.25">
      <c r="R80">
        <v>64</v>
      </c>
      <c r="S80">
        <v>5.8816621385454226</v>
      </c>
    </row>
    <row r="81" spans="18:19" x14ac:dyDescent="0.25">
      <c r="R81">
        <v>66</v>
      </c>
      <c r="S81">
        <v>5.9465207420893389</v>
      </c>
    </row>
    <row r="82" spans="18:19" x14ac:dyDescent="0.25">
      <c r="R82" s="22">
        <v>73</v>
      </c>
      <c r="S82">
        <v>6.1606462481713438</v>
      </c>
    </row>
    <row r="83" spans="18:19" x14ac:dyDescent="0.25">
      <c r="R83" s="22">
        <v>73</v>
      </c>
      <c r="S83">
        <v>6.1606462481713438</v>
      </c>
    </row>
    <row r="84" spans="18:19" x14ac:dyDescent="0.25">
      <c r="R84" s="22">
        <v>73</v>
      </c>
      <c r="S84">
        <v>6.1606462481713438</v>
      </c>
    </row>
    <row r="85" spans="18:19" x14ac:dyDescent="0.25">
      <c r="R85" s="22">
        <v>76</v>
      </c>
      <c r="S85">
        <v>6.2469259929116268</v>
      </c>
    </row>
    <row r="86" spans="18:19" x14ac:dyDescent="0.25">
      <c r="R86" s="22">
        <v>77</v>
      </c>
      <c r="S86">
        <v>6.275022790298677</v>
      </c>
    </row>
    <row r="87" spans="18:19" x14ac:dyDescent="0.25">
      <c r="R87" s="22">
        <v>89</v>
      </c>
      <c r="S87" s="22">
        <v>6.5894379998287826</v>
      </c>
    </row>
    <row r="88" spans="18:19" x14ac:dyDescent="0.25">
      <c r="R88" s="21">
        <v>93</v>
      </c>
      <c r="S88" s="22">
        <v>6.6860449139220108</v>
      </c>
    </row>
  </sheetData>
  <mergeCells count="4">
    <mergeCell ref="A1:A3"/>
    <mergeCell ref="B8:C8"/>
    <mergeCell ref="D8:E8"/>
    <mergeCell ref="B1:F1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8"/>
  <sheetViews>
    <sheetView showGridLines="0" workbookViewId="0">
      <selection activeCell="A40" sqref="A40"/>
    </sheetView>
  </sheetViews>
  <sheetFormatPr defaultRowHeight="15" x14ac:dyDescent="0.25"/>
  <cols>
    <col min="1" max="1" width="29.28515625" customWidth="1"/>
    <col min="2" max="6" width="12.7109375" customWidth="1"/>
  </cols>
  <sheetData>
    <row r="1" spans="1:19" ht="45" customHeight="1" x14ac:dyDescent="0.25">
      <c r="A1" s="47" t="s">
        <v>18</v>
      </c>
      <c r="B1" s="50" t="s">
        <v>56</v>
      </c>
      <c r="C1" s="51"/>
      <c r="D1" s="51"/>
      <c r="E1" s="51"/>
      <c r="F1" s="51"/>
      <c r="R1" s="18" t="s">
        <v>2</v>
      </c>
      <c r="S1" s="18" t="s">
        <v>57</v>
      </c>
    </row>
    <row r="2" spans="1:19" ht="12.75" customHeight="1" x14ac:dyDescent="0.25">
      <c r="A2" s="47"/>
      <c r="B2" s="2"/>
      <c r="C2" s="2"/>
      <c r="D2" s="2"/>
      <c r="E2" s="3" t="s">
        <v>19</v>
      </c>
      <c r="F2" s="4">
        <f ca="1">TODAY()</f>
        <v>44223</v>
      </c>
      <c r="R2">
        <v>0</v>
      </c>
      <c r="S2" s="22">
        <v>-2.0650553757825123</v>
      </c>
    </row>
    <row r="3" spans="1:19" ht="12.75" customHeight="1" x14ac:dyDescent="0.25">
      <c r="A3" s="47"/>
      <c r="B3" s="2"/>
      <c r="C3" s="2"/>
      <c r="D3" s="2"/>
      <c r="E3" s="5" t="s">
        <v>20</v>
      </c>
      <c r="F3" s="6" t="s">
        <v>46</v>
      </c>
      <c r="R3">
        <v>0</v>
      </c>
      <c r="S3" s="22">
        <v>-2.0650553757825123</v>
      </c>
    </row>
    <row r="4" spans="1:19" x14ac:dyDescent="0.25">
      <c r="R4">
        <v>0</v>
      </c>
      <c r="S4" s="22">
        <v>-2.0650553757825123</v>
      </c>
    </row>
    <row r="5" spans="1:19" x14ac:dyDescent="0.25">
      <c r="R5">
        <v>0</v>
      </c>
      <c r="S5" s="22">
        <v>-2.0650553757825123</v>
      </c>
    </row>
    <row r="6" spans="1:19" ht="15.75" thickBot="1" x14ac:dyDescent="0.3">
      <c r="A6" s="13"/>
      <c r="B6" s="13"/>
      <c r="C6" s="13"/>
      <c r="D6" s="13"/>
      <c r="E6" s="13"/>
      <c r="F6" s="13"/>
      <c r="R6">
        <v>0</v>
      </c>
      <c r="S6" s="22">
        <v>-2.0650553757825123</v>
      </c>
    </row>
    <row r="7" spans="1:19" ht="15.75" thickTop="1" x14ac:dyDescent="0.25">
      <c r="R7">
        <v>0</v>
      </c>
      <c r="S7" s="22">
        <v>-2.0650553757825123</v>
      </c>
    </row>
    <row r="8" spans="1:19" x14ac:dyDescent="0.25">
      <c r="A8" s="7"/>
      <c r="B8" s="48" t="s">
        <v>38</v>
      </c>
      <c r="C8" s="49"/>
      <c r="D8" s="48" t="s">
        <v>39</v>
      </c>
      <c r="E8" s="49"/>
      <c r="F8" s="7"/>
      <c r="R8">
        <v>0.1</v>
      </c>
      <c r="S8">
        <v>-1.4809728429919602</v>
      </c>
    </row>
    <row r="9" spans="1:19" x14ac:dyDescent="0.25">
      <c r="A9" s="7" t="s">
        <v>21</v>
      </c>
      <c r="B9" s="11" t="s">
        <v>40</v>
      </c>
      <c r="C9" s="11" t="s">
        <v>41</v>
      </c>
      <c r="D9" s="11" t="s">
        <v>40</v>
      </c>
      <c r="E9" s="11" t="s">
        <v>41</v>
      </c>
      <c r="F9" s="11" t="s">
        <v>42</v>
      </c>
      <c r="R9">
        <v>0.1</v>
      </c>
      <c r="S9">
        <v>-1.4809728429919602</v>
      </c>
    </row>
    <row r="10" spans="1:19" x14ac:dyDescent="0.25">
      <c r="A10" s="15"/>
      <c r="B10" s="15"/>
      <c r="C10" s="15"/>
      <c r="D10" s="15"/>
      <c r="E10" s="15"/>
      <c r="F10" s="15"/>
      <c r="R10">
        <v>0.1</v>
      </c>
      <c r="S10">
        <v>-1.4809728429919602</v>
      </c>
    </row>
    <row r="11" spans="1:19" x14ac:dyDescent="0.25">
      <c r="A11" s="7"/>
      <c r="B11" s="7"/>
      <c r="C11" s="7"/>
      <c r="D11" s="7"/>
      <c r="E11" s="7"/>
      <c r="F11" s="7"/>
      <c r="R11">
        <v>0.2</v>
      </c>
      <c r="S11">
        <v>-1.1613637443013678</v>
      </c>
    </row>
    <row r="12" spans="1:19" x14ac:dyDescent="0.25">
      <c r="A12" s="7" t="s">
        <v>22</v>
      </c>
      <c r="B12" s="9">
        <v>87</v>
      </c>
      <c r="C12" s="9">
        <v>87</v>
      </c>
      <c r="D12" s="9">
        <v>87</v>
      </c>
      <c r="E12" s="9">
        <v>87</v>
      </c>
      <c r="F12" s="9">
        <v>87</v>
      </c>
      <c r="R12">
        <v>0.2</v>
      </c>
      <c r="S12">
        <v>-1.1613637443013678</v>
      </c>
    </row>
    <row r="13" spans="1:19" x14ac:dyDescent="0.25">
      <c r="A13" s="7" t="s">
        <v>23</v>
      </c>
      <c r="B13" s="24">
        <v>0.68045977011494252</v>
      </c>
      <c r="C13" s="24"/>
      <c r="D13" s="24">
        <v>-0.48609935122404502</v>
      </c>
      <c r="E13" s="24"/>
      <c r="F13" s="9"/>
      <c r="R13">
        <v>0.2</v>
      </c>
      <c r="S13">
        <v>-1.1613637443013678</v>
      </c>
    </row>
    <row r="14" spans="1:19" x14ac:dyDescent="0.25">
      <c r="A14" s="7" t="s">
        <v>24</v>
      </c>
      <c r="B14" s="24">
        <v>0.6</v>
      </c>
      <c r="C14" s="24">
        <v>0.58131740135707721</v>
      </c>
      <c r="D14" s="24">
        <v>-0.4255291288035985</v>
      </c>
      <c r="E14" s="24">
        <v>-0.38796259096213104</v>
      </c>
      <c r="F14" s="9"/>
      <c r="R14">
        <v>0.2</v>
      </c>
      <c r="S14">
        <v>-1.1613637443013678</v>
      </c>
    </row>
    <row r="15" spans="1:19" x14ac:dyDescent="0.25">
      <c r="A15" s="7" t="s">
        <v>25</v>
      </c>
      <c r="B15" s="24">
        <v>0.60229002525820385</v>
      </c>
      <c r="C15" s="24">
        <v>0.60550702769376996</v>
      </c>
      <c r="D15" s="24">
        <v>0.67114959099407945</v>
      </c>
      <c r="E15" s="24">
        <v>0.67600058449123079</v>
      </c>
      <c r="F15" s="9"/>
      <c r="R15">
        <v>0.3</v>
      </c>
      <c r="S15">
        <v>-0.92537221831182315</v>
      </c>
    </row>
    <row r="16" spans="1:19" x14ac:dyDescent="0.25">
      <c r="A16" s="7" t="s">
        <v>26</v>
      </c>
      <c r="B16" s="9">
        <v>0</v>
      </c>
      <c r="C16" s="9">
        <v>0</v>
      </c>
      <c r="D16" s="24">
        <v>-2.0650553757825123</v>
      </c>
      <c r="E16" s="24">
        <v>-2.0650553757825123</v>
      </c>
      <c r="F16" s="9"/>
      <c r="R16">
        <v>0.3</v>
      </c>
      <c r="S16">
        <v>-0.92537221831182315</v>
      </c>
    </row>
    <row r="17" spans="1:19" x14ac:dyDescent="0.25">
      <c r="A17" s="7" t="s">
        <v>27</v>
      </c>
      <c r="B17" s="9">
        <v>5</v>
      </c>
      <c r="C17" s="9">
        <v>5</v>
      </c>
      <c r="D17" s="24">
        <v>2.1261790408868593</v>
      </c>
      <c r="E17" s="24">
        <v>2.1261790408868593</v>
      </c>
      <c r="F17" s="9"/>
      <c r="R17">
        <v>0.3</v>
      </c>
      <c r="S17">
        <v>-0.92537221831182315</v>
      </c>
    </row>
    <row r="18" spans="1:19" x14ac:dyDescent="0.25">
      <c r="A18" s="15"/>
      <c r="B18" s="16"/>
      <c r="C18" s="16"/>
      <c r="D18" s="16"/>
      <c r="E18" s="16"/>
      <c r="F18" s="16"/>
      <c r="R18">
        <v>0.3</v>
      </c>
      <c r="S18">
        <v>-0.92537221831182315</v>
      </c>
    </row>
    <row r="19" spans="1:19" x14ac:dyDescent="0.25">
      <c r="A19" s="12" t="s">
        <v>43</v>
      </c>
      <c r="B19" s="9"/>
      <c r="C19" s="9"/>
      <c r="D19" s="10">
        <v>3.2528862332312426E-2</v>
      </c>
      <c r="E19" s="10">
        <v>3.2528862332312426E-2</v>
      </c>
      <c r="F19" s="9"/>
      <c r="R19">
        <v>0.3</v>
      </c>
      <c r="S19">
        <v>-0.92537221831182315</v>
      </c>
    </row>
    <row r="20" spans="1:19" x14ac:dyDescent="0.25">
      <c r="A20" s="12" t="s">
        <v>44</v>
      </c>
      <c r="B20" s="9"/>
      <c r="C20" s="9"/>
      <c r="D20" s="10">
        <v>0.32541810804276267</v>
      </c>
      <c r="E20" s="10">
        <v>0.32541810804276267</v>
      </c>
      <c r="F20" s="9"/>
      <c r="R20">
        <v>0.4</v>
      </c>
      <c r="S20">
        <v>-0.73353462852843954</v>
      </c>
    </row>
    <row r="21" spans="1:19" x14ac:dyDescent="0.25">
      <c r="A21" s="7" t="s">
        <v>28</v>
      </c>
      <c r="B21" s="10">
        <v>9.9757482531374092E-12</v>
      </c>
      <c r="C21" s="10"/>
      <c r="D21" s="10">
        <v>2.3272069865822393E-5</v>
      </c>
      <c r="E21" s="10"/>
      <c r="F21" s="9"/>
      <c r="R21">
        <v>0.4</v>
      </c>
      <c r="S21">
        <v>-0.73353462852843954</v>
      </c>
    </row>
    <row r="22" spans="1:19" x14ac:dyDescent="0.25">
      <c r="A22" s="15" t="s">
        <v>29</v>
      </c>
      <c r="B22" s="17"/>
      <c r="C22" s="17">
        <v>2.3448802459573601E-12</v>
      </c>
      <c r="D22" s="17"/>
      <c r="E22" s="17">
        <v>5.2470286921560797E-14</v>
      </c>
      <c r="F22" s="16"/>
      <c r="R22">
        <v>0.4</v>
      </c>
      <c r="S22">
        <v>-0.73353462852843954</v>
      </c>
    </row>
    <row r="23" spans="1:19" x14ac:dyDescent="0.25">
      <c r="A23" s="7"/>
      <c r="B23" s="9"/>
      <c r="C23" s="9"/>
      <c r="D23" s="9"/>
      <c r="E23" s="9"/>
      <c r="F23" s="9"/>
      <c r="R23">
        <v>0.4</v>
      </c>
      <c r="S23">
        <v>-0.73353462852843954</v>
      </c>
    </row>
    <row r="24" spans="1:19" x14ac:dyDescent="0.25">
      <c r="A24" s="7" t="s">
        <v>30</v>
      </c>
      <c r="B24" s="9" t="s">
        <v>48</v>
      </c>
      <c r="C24" s="9" t="s">
        <v>48</v>
      </c>
      <c r="D24" s="9" t="s">
        <v>48</v>
      </c>
      <c r="E24" s="9" t="s">
        <v>48</v>
      </c>
      <c r="F24" s="9"/>
      <c r="R24">
        <v>0.4</v>
      </c>
      <c r="S24">
        <v>-0.73353462852843954</v>
      </c>
    </row>
    <row r="25" spans="1:19" x14ac:dyDescent="0.25">
      <c r="A25" s="7" t="s">
        <v>31</v>
      </c>
      <c r="B25" s="9">
        <v>1</v>
      </c>
      <c r="C25" s="9">
        <v>1</v>
      </c>
      <c r="D25" s="9">
        <v>1</v>
      </c>
      <c r="E25" s="9">
        <v>1</v>
      </c>
      <c r="F25" s="9"/>
      <c r="R25">
        <v>0.4</v>
      </c>
      <c r="S25">
        <v>-0.73353462852843954</v>
      </c>
    </row>
    <row r="26" spans="1:19" x14ac:dyDescent="0.25">
      <c r="A26" s="7" t="s">
        <v>32</v>
      </c>
      <c r="B26" s="9">
        <v>3</v>
      </c>
      <c r="C26" s="9">
        <v>3</v>
      </c>
      <c r="D26" s="9">
        <v>6</v>
      </c>
      <c r="E26" s="9">
        <v>6</v>
      </c>
      <c r="F26" s="9"/>
      <c r="R26">
        <v>0.4</v>
      </c>
      <c r="S26">
        <v>-0.73353462852843954</v>
      </c>
    </row>
    <row r="27" spans="1:19" x14ac:dyDescent="0.25">
      <c r="A27" s="15"/>
      <c r="B27" s="16"/>
      <c r="C27" s="16"/>
      <c r="D27" s="16"/>
      <c r="E27" s="16"/>
      <c r="F27" s="16"/>
      <c r="R27">
        <v>0.4</v>
      </c>
      <c r="S27">
        <v>-0.73353462852843954</v>
      </c>
    </row>
    <row r="28" spans="1:19" x14ac:dyDescent="0.25">
      <c r="A28" s="7"/>
      <c r="B28" s="9"/>
      <c r="C28" s="9"/>
      <c r="D28" s="9"/>
      <c r="E28" s="9"/>
      <c r="F28" s="9"/>
      <c r="R28">
        <v>0.4</v>
      </c>
      <c r="S28">
        <v>-0.73353462852843954</v>
      </c>
    </row>
    <row r="29" spans="1:19" x14ac:dyDescent="0.25">
      <c r="A29" s="7" t="s">
        <v>33</v>
      </c>
      <c r="B29" s="25">
        <v>-0.52371462157032</v>
      </c>
      <c r="C29" s="25">
        <v>-0.62239073111348442</v>
      </c>
      <c r="D29" s="25">
        <v>2.9733501106585999E-2</v>
      </c>
      <c r="E29" s="25">
        <v>4.5722985559373854E-2</v>
      </c>
      <c r="F29" s="26">
        <v>0</v>
      </c>
      <c r="R29">
        <v>0.4</v>
      </c>
      <c r="S29">
        <v>-0.73353462852843954</v>
      </c>
    </row>
    <row r="30" spans="1:19" x14ac:dyDescent="0.25">
      <c r="A30" s="7" t="s">
        <v>34</v>
      </c>
      <c r="B30" s="25">
        <v>1.8846341618002049</v>
      </c>
      <c r="C30" s="25">
        <v>1.7850255338276388</v>
      </c>
      <c r="D30" s="25">
        <v>2.0949384181647988</v>
      </c>
      <c r="E30" s="25">
        <v>2.2660105642775967</v>
      </c>
      <c r="F30" s="26">
        <v>1.6799999999999997</v>
      </c>
      <c r="R30">
        <v>0.5</v>
      </c>
      <c r="S30">
        <v>-0.56971302683269009</v>
      </c>
    </row>
    <row r="31" spans="1:19" x14ac:dyDescent="0.25">
      <c r="A31" s="7"/>
      <c r="B31" s="24"/>
      <c r="C31" s="24"/>
      <c r="D31" s="24"/>
      <c r="E31" s="24"/>
      <c r="F31" s="24"/>
      <c r="R31">
        <v>0.5</v>
      </c>
      <c r="S31">
        <v>-0.56971302683269009</v>
      </c>
    </row>
    <row r="32" spans="1:19" x14ac:dyDescent="0.25">
      <c r="A32" s="7" t="s">
        <v>35</v>
      </c>
      <c r="B32" s="24">
        <v>-0.99083189176971287</v>
      </c>
      <c r="C32" s="24">
        <v>-1.195007596283238</v>
      </c>
      <c r="D32" s="24">
        <v>-3.3060846308566767E-3</v>
      </c>
      <c r="E32" s="24">
        <v>8.2737462633327361E-3</v>
      </c>
      <c r="F32" s="24">
        <v>0</v>
      </c>
      <c r="R32">
        <v>0.5</v>
      </c>
      <c r="S32">
        <v>-0.56971302683269009</v>
      </c>
    </row>
    <row r="33" spans="1:19" x14ac:dyDescent="0.25">
      <c r="A33" s="7"/>
      <c r="B33" s="24">
        <v>-6.8667506731060812E-2</v>
      </c>
      <c r="C33" s="24">
        <v>-0.10424639989357205</v>
      </c>
      <c r="D33" s="24">
        <v>9.0470547581535998E-2</v>
      </c>
      <c r="E33" s="24">
        <v>0.10563983915826511</v>
      </c>
      <c r="F33" s="24">
        <v>0</v>
      </c>
      <c r="R33">
        <v>0.5</v>
      </c>
      <c r="S33">
        <v>-0.56971302683269009</v>
      </c>
    </row>
    <row r="34" spans="1:19" x14ac:dyDescent="0.25">
      <c r="A34" s="7" t="s">
        <v>36</v>
      </c>
      <c r="B34" s="24">
        <v>1.305496738833527</v>
      </c>
      <c r="C34" s="24">
        <v>1.272311678903171</v>
      </c>
      <c r="D34" s="24">
        <v>1.6672406564091682</v>
      </c>
      <c r="E34" s="24">
        <v>1.7977123842039366</v>
      </c>
      <c r="F34" s="24">
        <v>1.4</v>
      </c>
      <c r="R34">
        <v>0.5</v>
      </c>
      <c r="S34">
        <v>-0.56971302683269009</v>
      </c>
    </row>
    <row r="35" spans="1:19" x14ac:dyDescent="0.25">
      <c r="A35" s="7"/>
      <c r="B35" s="24">
        <v>2.5529510283146029</v>
      </c>
      <c r="C35" s="24">
        <v>2.361836283860451</v>
      </c>
      <c r="D35" s="24">
        <v>2.5511156136226969</v>
      </c>
      <c r="E35" s="24">
        <v>2.7660564267879741</v>
      </c>
      <c r="F35" s="24">
        <v>5</v>
      </c>
      <c r="R35">
        <v>0.5</v>
      </c>
      <c r="S35">
        <v>-0.56971302683269009</v>
      </c>
    </row>
    <row r="36" spans="1:19" ht="15.75" thickBot="1" x14ac:dyDescent="0.3">
      <c r="A36" s="14"/>
      <c r="B36" s="14"/>
      <c r="C36" s="14"/>
      <c r="D36" s="14"/>
      <c r="E36" s="14"/>
      <c r="F36" s="14"/>
      <c r="R36">
        <v>0.5</v>
      </c>
      <c r="S36">
        <v>-0.56971302683269009</v>
      </c>
    </row>
    <row r="37" spans="1:19" ht="15.75" thickTop="1" x14ac:dyDescent="0.25">
      <c r="A37" s="8" t="s">
        <v>37</v>
      </c>
      <c r="B37" s="7"/>
      <c r="C37" s="7"/>
      <c r="D37" s="7"/>
      <c r="E37" s="7"/>
      <c r="F37" s="7"/>
      <c r="R37">
        <v>0.5</v>
      </c>
      <c r="S37">
        <v>-0.56971302683269009</v>
      </c>
    </row>
    <row r="38" spans="1:19" x14ac:dyDescent="0.25">
      <c r="A38" s="7" t="s">
        <v>49</v>
      </c>
      <c r="B38" s="7"/>
      <c r="C38" s="7"/>
      <c r="D38" s="7"/>
      <c r="E38" s="7"/>
      <c r="F38" s="7"/>
      <c r="R38">
        <v>0.5</v>
      </c>
      <c r="S38">
        <v>-0.56971302683269009</v>
      </c>
    </row>
    <row r="39" spans="1:19" x14ac:dyDescent="0.25">
      <c r="A39" s="7" t="s">
        <v>50</v>
      </c>
      <c r="B39" s="7"/>
      <c r="C39" s="7"/>
      <c r="D39" s="7"/>
      <c r="E39" s="7"/>
      <c r="F39" s="7"/>
      <c r="R39">
        <v>0.5</v>
      </c>
      <c r="S39">
        <v>-0.56971302683269009</v>
      </c>
    </row>
    <row r="40" spans="1:19" x14ac:dyDescent="0.25">
      <c r="A40" s="7" t="s">
        <v>58</v>
      </c>
      <c r="B40" s="7"/>
      <c r="C40" s="7"/>
      <c r="D40" s="7"/>
      <c r="E40" s="7"/>
      <c r="F40" s="7"/>
      <c r="R40">
        <v>0.6</v>
      </c>
      <c r="S40">
        <v>-0.4255291288035985</v>
      </c>
    </row>
    <row r="41" spans="1:19" x14ac:dyDescent="0.25">
      <c r="A41" s="7" t="s">
        <v>51</v>
      </c>
      <c r="B41" s="7"/>
      <c r="C41" s="7"/>
      <c r="D41" s="7"/>
      <c r="E41" s="7"/>
      <c r="F41" s="7"/>
      <c r="R41">
        <v>0.6</v>
      </c>
      <c r="S41">
        <v>-0.4255291288035985</v>
      </c>
    </row>
    <row r="42" spans="1:19" x14ac:dyDescent="0.25">
      <c r="A42" s="7" t="s">
        <v>52</v>
      </c>
      <c r="B42" s="7"/>
      <c r="C42" s="7"/>
      <c r="D42" s="7"/>
      <c r="E42" s="7"/>
      <c r="F42" s="7"/>
      <c r="R42">
        <v>0.6</v>
      </c>
      <c r="S42">
        <v>-0.4255291288035985</v>
      </c>
    </row>
    <row r="43" spans="1:19" x14ac:dyDescent="0.25">
      <c r="A43" s="7"/>
      <c r="B43" s="7"/>
      <c r="C43" s="7"/>
      <c r="D43" s="7"/>
      <c r="E43" s="7"/>
      <c r="F43" s="7"/>
      <c r="R43">
        <v>0.6</v>
      </c>
      <c r="S43">
        <v>-0.4255291288035985</v>
      </c>
    </row>
    <row r="44" spans="1:19" x14ac:dyDescent="0.25">
      <c r="A44" s="7"/>
      <c r="B44" s="7"/>
      <c r="C44" s="7"/>
      <c r="D44" s="7"/>
      <c r="E44" s="7"/>
      <c r="F44" s="7"/>
      <c r="R44">
        <v>0.6</v>
      </c>
      <c r="S44">
        <v>-0.4255291288035985</v>
      </c>
    </row>
    <row r="45" spans="1:19" ht="15.75" thickBot="1" x14ac:dyDescent="0.3">
      <c r="A45" s="14"/>
      <c r="B45" s="14"/>
      <c r="C45" s="14"/>
      <c r="D45" s="14"/>
      <c r="E45" s="14"/>
      <c r="F45" s="14"/>
      <c r="R45">
        <v>0.6</v>
      </c>
      <c r="S45">
        <v>-0.4255291288035985</v>
      </c>
    </row>
    <row r="46" spans="1:19" ht="15.75" thickTop="1" x14ac:dyDescent="0.25">
      <c r="R46">
        <v>0.6</v>
      </c>
      <c r="S46">
        <v>-0.4255291288035985</v>
      </c>
    </row>
    <row r="47" spans="1:19" x14ac:dyDescent="0.25">
      <c r="R47">
        <v>0.6</v>
      </c>
      <c r="S47">
        <v>-0.4255291288035985</v>
      </c>
    </row>
    <row r="48" spans="1:19" x14ac:dyDescent="0.25">
      <c r="R48">
        <v>0.6</v>
      </c>
      <c r="S48">
        <v>-0.4255291288035985</v>
      </c>
    </row>
    <row r="49" spans="18:19" x14ac:dyDescent="0.25">
      <c r="R49">
        <v>0.7</v>
      </c>
      <c r="S49">
        <v>-0.29600857304262357</v>
      </c>
    </row>
    <row r="50" spans="18:19" x14ac:dyDescent="0.25">
      <c r="R50">
        <v>0.7</v>
      </c>
      <c r="S50">
        <v>-0.29600857304262357</v>
      </c>
    </row>
    <row r="51" spans="18:19" x14ac:dyDescent="0.25">
      <c r="R51">
        <v>0.7</v>
      </c>
      <c r="S51">
        <v>-0.29600857304262357</v>
      </c>
    </row>
    <row r="52" spans="18:19" x14ac:dyDescent="0.25">
      <c r="R52">
        <v>0.7</v>
      </c>
      <c r="S52">
        <v>-0.29600857304262357</v>
      </c>
    </row>
    <row r="53" spans="18:19" x14ac:dyDescent="0.25">
      <c r="R53">
        <v>0.7</v>
      </c>
      <c r="S53">
        <v>-0.29600857304262357</v>
      </c>
    </row>
    <row r="54" spans="18:19" x14ac:dyDescent="0.25">
      <c r="R54">
        <v>0.7</v>
      </c>
      <c r="S54">
        <v>-0.29600857304262357</v>
      </c>
    </row>
    <row r="55" spans="18:19" x14ac:dyDescent="0.25">
      <c r="R55">
        <v>0.7</v>
      </c>
      <c r="S55">
        <v>-0.29600857304262357</v>
      </c>
    </row>
    <row r="56" spans="18:19" x14ac:dyDescent="0.25">
      <c r="R56">
        <v>0.7</v>
      </c>
      <c r="S56">
        <v>-0.29600857304262357</v>
      </c>
    </row>
    <row r="57" spans="18:19" x14ac:dyDescent="0.25">
      <c r="R57">
        <v>0.7</v>
      </c>
      <c r="S57">
        <v>-0.29600857304262357</v>
      </c>
    </row>
    <row r="58" spans="18:19" x14ac:dyDescent="0.25">
      <c r="R58">
        <v>0.7</v>
      </c>
      <c r="S58">
        <v>-0.29600857304262357</v>
      </c>
    </row>
    <row r="59" spans="18:19" x14ac:dyDescent="0.25">
      <c r="R59">
        <v>0.8</v>
      </c>
      <c r="S59">
        <v>-0.17792837063410824</v>
      </c>
    </row>
    <row r="60" spans="18:19" x14ac:dyDescent="0.25">
      <c r="R60">
        <v>0.8</v>
      </c>
      <c r="S60">
        <v>-0.17792837063410824</v>
      </c>
    </row>
    <row r="61" spans="18:19" x14ac:dyDescent="0.25">
      <c r="R61">
        <v>0.8</v>
      </c>
      <c r="S61">
        <v>-0.17792837063410824</v>
      </c>
    </row>
    <row r="62" spans="18:19" x14ac:dyDescent="0.25">
      <c r="R62">
        <v>0.8</v>
      </c>
      <c r="S62">
        <v>-0.17792837063410824</v>
      </c>
    </row>
    <row r="63" spans="18:19" x14ac:dyDescent="0.25">
      <c r="R63">
        <v>0.8</v>
      </c>
      <c r="S63">
        <v>-0.17792837063410824</v>
      </c>
    </row>
    <row r="64" spans="18:19" x14ac:dyDescent="0.25">
      <c r="R64">
        <v>0.8</v>
      </c>
      <c r="S64">
        <v>-0.17792837063410824</v>
      </c>
    </row>
    <row r="65" spans="18:19" x14ac:dyDescent="0.25">
      <c r="R65">
        <v>0.8</v>
      </c>
      <c r="S65">
        <v>-0.17792837063410824</v>
      </c>
    </row>
    <row r="66" spans="18:19" x14ac:dyDescent="0.25">
      <c r="R66">
        <v>0.8</v>
      </c>
      <c r="S66">
        <v>-0.17792837063410824</v>
      </c>
    </row>
    <row r="67" spans="18:19" x14ac:dyDescent="0.25">
      <c r="R67">
        <v>0.8</v>
      </c>
      <c r="S67">
        <v>-0.17792837063410824</v>
      </c>
    </row>
    <row r="68" spans="18:19" x14ac:dyDescent="0.25">
      <c r="R68">
        <v>0.9</v>
      </c>
      <c r="S68">
        <v>-6.9067179822040831E-2</v>
      </c>
    </row>
    <row r="69" spans="18:19" x14ac:dyDescent="0.25">
      <c r="R69">
        <v>0.9</v>
      </c>
      <c r="S69">
        <v>-6.9067179822040831E-2</v>
      </c>
    </row>
    <row r="70" spans="18:19" x14ac:dyDescent="0.25">
      <c r="R70">
        <v>0.9</v>
      </c>
      <c r="S70">
        <v>-6.9067179822040831E-2</v>
      </c>
    </row>
    <row r="71" spans="18:19" x14ac:dyDescent="0.25">
      <c r="R71">
        <v>0.9</v>
      </c>
      <c r="S71">
        <v>-6.9067179822040831E-2</v>
      </c>
    </row>
    <row r="72" spans="18:19" x14ac:dyDescent="0.25">
      <c r="R72">
        <v>0.9</v>
      </c>
      <c r="S72">
        <v>-6.9067179822040831E-2</v>
      </c>
    </row>
    <row r="73" spans="18:19" x14ac:dyDescent="0.25">
      <c r="R73">
        <v>0.9</v>
      </c>
      <c r="S73">
        <v>-6.9067179822040831E-2</v>
      </c>
    </row>
    <row r="74" spans="18:19" x14ac:dyDescent="0.25">
      <c r="R74">
        <v>0.9</v>
      </c>
      <c r="S74">
        <v>-6.9067179822040831E-2</v>
      </c>
    </row>
    <row r="75" spans="18:19" x14ac:dyDescent="0.25">
      <c r="R75">
        <v>1</v>
      </c>
      <c r="S75">
        <v>3.2178308371860712E-2</v>
      </c>
    </row>
    <row r="76" spans="18:19" x14ac:dyDescent="0.25">
      <c r="R76">
        <v>1</v>
      </c>
      <c r="S76">
        <v>3.2178308371860712E-2</v>
      </c>
    </row>
    <row r="77" spans="18:19" x14ac:dyDescent="0.25">
      <c r="R77">
        <v>1</v>
      </c>
      <c r="S77">
        <v>3.2178308371860712E-2</v>
      </c>
    </row>
    <row r="78" spans="18:19" x14ac:dyDescent="0.25">
      <c r="R78">
        <v>1.1000000000000001</v>
      </c>
      <c r="S78">
        <v>0.12700756173166128</v>
      </c>
    </row>
    <row r="79" spans="18:19" x14ac:dyDescent="0.25">
      <c r="R79">
        <v>1.1000000000000001</v>
      </c>
      <c r="S79">
        <v>0.12700756173166128</v>
      </c>
    </row>
    <row r="80" spans="18:19" x14ac:dyDescent="0.25">
      <c r="R80">
        <v>1.2</v>
      </c>
      <c r="S80">
        <v>0.21634403361135982</v>
      </c>
    </row>
    <row r="81" spans="18:19" x14ac:dyDescent="0.25">
      <c r="R81">
        <v>1.3</v>
      </c>
      <c r="S81">
        <v>0.30091556763932226</v>
      </c>
    </row>
    <row r="82" spans="18:19" x14ac:dyDescent="0.25">
      <c r="R82">
        <v>1.3</v>
      </c>
      <c r="S82">
        <v>0.30091556763932226</v>
      </c>
    </row>
    <row r="83" spans="18:19" x14ac:dyDescent="0.25">
      <c r="R83">
        <v>1.4</v>
      </c>
      <c r="S83">
        <v>0.38130717821448618</v>
      </c>
    </row>
    <row r="84" spans="18:19" x14ac:dyDescent="0.25">
      <c r="R84">
        <v>1.4</v>
      </c>
      <c r="S84">
        <v>0.38130717821448618</v>
      </c>
    </row>
    <row r="85" spans="18:19" x14ac:dyDescent="0.25">
      <c r="R85" s="22">
        <v>1.6</v>
      </c>
      <c r="S85">
        <v>0.53138115881450054</v>
      </c>
    </row>
    <row r="86" spans="18:19" x14ac:dyDescent="0.25">
      <c r="R86" s="22">
        <v>1.6</v>
      </c>
      <c r="S86">
        <v>0.53138115881450054</v>
      </c>
    </row>
    <row r="87" spans="18:19" x14ac:dyDescent="0.25">
      <c r="R87" s="22">
        <v>1.7</v>
      </c>
      <c r="S87">
        <v>0.60179240126097355</v>
      </c>
    </row>
    <row r="88" spans="18:19" x14ac:dyDescent="0.25">
      <c r="R88" s="21">
        <v>5</v>
      </c>
      <c r="S88" s="21">
        <v>2.1261790408868593</v>
      </c>
    </row>
  </sheetData>
  <mergeCells count="4">
    <mergeCell ref="A1:A3"/>
    <mergeCell ref="B8:C8"/>
    <mergeCell ref="D8:E8"/>
    <mergeCell ref="B1:F1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8"/>
  <sheetViews>
    <sheetView showGridLines="0" workbookViewId="0">
      <selection activeCell="A40" sqref="A40"/>
    </sheetView>
  </sheetViews>
  <sheetFormatPr defaultRowHeight="15" x14ac:dyDescent="0.25"/>
  <cols>
    <col min="1" max="1" width="29.28515625" customWidth="1"/>
    <col min="2" max="6" width="12.7109375" customWidth="1"/>
  </cols>
  <sheetData>
    <row r="1" spans="1:19" ht="45" customHeight="1" x14ac:dyDescent="0.25">
      <c r="A1" s="47" t="s">
        <v>18</v>
      </c>
      <c r="B1" s="50" t="s">
        <v>53</v>
      </c>
      <c r="C1" s="51"/>
      <c r="D1" s="51"/>
      <c r="E1" s="51"/>
      <c r="F1" s="51"/>
      <c r="R1" s="18" t="s">
        <v>1</v>
      </c>
      <c r="S1" s="18" t="s">
        <v>54</v>
      </c>
    </row>
    <row r="2" spans="1:19" ht="12.75" customHeight="1" x14ac:dyDescent="0.25">
      <c r="A2" s="47"/>
      <c r="B2" s="2"/>
      <c r="C2" s="2"/>
      <c r="D2" s="2"/>
      <c r="E2" s="3" t="s">
        <v>19</v>
      </c>
      <c r="F2" s="4">
        <f ca="1">TODAY()</f>
        <v>44223</v>
      </c>
      <c r="R2">
        <v>2</v>
      </c>
      <c r="S2">
        <v>0.96186132986337614</v>
      </c>
    </row>
    <row r="3" spans="1:19" ht="12.75" customHeight="1" x14ac:dyDescent="0.25">
      <c r="A3" s="47"/>
      <c r="B3" s="2"/>
      <c r="C3" s="2"/>
      <c r="D3" s="2"/>
      <c r="E3" s="5" t="s">
        <v>20</v>
      </c>
      <c r="F3" s="6" t="s">
        <v>46</v>
      </c>
      <c r="R3">
        <v>2</v>
      </c>
      <c r="S3">
        <v>0.96186132986337614</v>
      </c>
    </row>
    <row r="4" spans="1:19" x14ac:dyDescent="0.25">
      <c r="R4">
        <v>2</v>
      </c>
      <c r="S4">
        <v>0.96186132986337614</v>
      </c>
    </row>
    <row r="5" spans="1:19" x14ac:dyDescent="0.25">
      <c r="R5">
        <v>2</v>
      </c>
      <c r="S5">
        <v>0.96186132986337614</v>
      </c>
    </row>
    <row r="6" spans="1:19" ht="15.75" thickBot="1" x14ac:dyDescent="0.3">
      <c r="A6" s="13"/>
      <c r="B6" s="13"/>
      <c r="C6" s="13"/>
      <c r="D6" s="13"/>
      <c r="E6" s="13"/>
      <c r="F6" s="13"/>
      <c r="R6">
        <v>2</v>
      </c>
      <c r="S6">
        <v>0.96186132986337614</v>
      </c>
    </row>
    <row r="7" spans="1:19" ht="15.75" thickTop="1" x14ac:dyDescent="0.25">
      <c r="R7">
        <v>2</v>
      </c>
      <c r="S7">
        <v>0.96186132986337614</v>
      </c>
    </row>
    <row r="8" spans="1:19" x14ac:dyDescent="0.25">
      <c r="A8" s="7"/>
      <c r="B8" s="48" t="s">
        <v>38</v>
      </c>
      <c r="C8" s="49"/>
      <c r="D8" s="48" t="s">
        <v>39</v>
      </c>
      <c r="E8" s="49"/>
      <c r="F8" s="7"/>
      <c r="R8">
        <v>2</v>
      </c>
      <c r="S8">
        <v>0.96186132986337614</v>
      </c>
    </row>
    <row r="9" spans="1:19" x14ac:dyDescent="0.25">
      <c r="A9" s="7" t="s">
        <v>21</v>
      </c>
      <c r="B9" s="11" t="s">
        <v>40</v>
      </c>
      <c r="C9" s="11" t="s">
        <v>41</v>
      </c>
      <c r="D9" s="11" t="s">
        <v>40</v>
      </c>
      <c r="E9" s="11" t="s">
        <v>41</v>
      </c>
      <c r="F9" s="11" t="s">
        <v>42</v>
      </c>
      <c r="R9">
        <v>2</v>
      </c>
      <c r="S9">
        <v>0.96186132986337614</v>
      </c>
    </row>
    <row r="10" spans="1:19" x14ac:dyDescent="0.25">
      <c r="A10" s="15"/>
      <c r="B10" s="15"/>
      <c r="C10" s="15"/>
      <c r="D10" s="15"/>
      <c r="E10" s="15"/>
      <c r="F10" s="15"/>
      <c r="R10">
        <v>2</v>
      </c>
      <c r="S10">
        <v>0.96186132986337614</v>
      </c>
    </row>
    <row r="11" spans="1:19" x14ac:dyDescent="0.25">
      <c r="A11" s="7"/>
      <c r="B11" s="7"/>
      <c r="C11" s="7"/>
      <c r="D11" s="7"/>
      <c r="E11" s="7"/>
      <c r="F11" s="7"/>
      <c r="R11">
        <v>2</v>
      </c>
      <c r="S11">
        <v>0.96186132986337614</v>
      </c>
    </row>
    <row r="12" spans="1:19" x14ac:dyDescent="0.25">
      <c r="A12" s="7" t="s">
        <v>22</v>
      </c>
      <c r="B12" s="9">
        <v>87</v>
      </c>
      <c r="C12" s="9">
        <v>87</v>
      </c>
      <c r="D12" s="9">
        <v>87</v>
      </c>
      <c r="E12" s="9">
        <v>87</v>
      </c>
      <c r="F12" s="9">
        <v>87</v>
      </c>
      <c r="R12">
        <v>2</v>
      </c>
      <c r="S12">
        <v>0.96186132986337614</v>
      </c>
    </row>
    <row r="13" spans="1:19" x14ac:dyDescent="0.25">
      <c r="A13" s="7" t="s">
        <v>23</v>
      </c>
      <c r="B13" s="19">
        <v>2.5977011494252875</v>
      </c>
      <c r="C13" s="9"/>
      <c r="D13" s="19">
        <v>0.96186134364373665</v>
      </c>
      <c r="E13" s="9"/>
      <c r="F13" s="9"/>
      <c r="R13">
        <v>2</v>
      </c>
      <c r="S13">
        <v>0.96186132986337614</v>
      </c>
    </row>
    <row r="14" spans="1:19" x14ac:dyDescent="0.25">
      <c r="A14" s="7" t="s">
        <v>24</v>
      </c>
      <c r="B14" s="19">
        <v>3</v>
      </c>
      <c r="C14" s="9">
        <v>2.5875762648017506</v>
      </c>
      <c r="D14" s="19">
        <v>0.96186135292011821</v>
      </c>
      <c r="E14" s="9">
        <v>0.96186134391901368</v>
      </c>
      <c r="F14" s="9"/>
      <c r="R14">
        <v>2</v>
      </c>
      <c r="S14">
        <v>0.96186132986337614</v>
      </c>
    </row>
    <row r="15" spans="1:19" x14ac:dyDescent="0.25">
      <c r="A15" s="7" t="s">
        <v>25</v>
      </c>
      <c r="B15" s="19">
        <v>0.6372135948516634</v>
      </c>
      <c r="C15" s="9">
        <v>0.75852389066993176</v>
      </c>
      <c r="D15" s="19">
        <v>1.4690553433764741E-8</v>
      </c>
      <c r="E15" s="9">
        <v>1.7489205948709377E-8</v>
      </c>
      <c r="F15" s="9"/>
      <c r="R15">
        <v>2</v>
      </c>
      <c r="S15">
        <v>0.96186132986337614</v>
      </c>
    </row>
    <row r="16" spans="1:19" x14ac:dyDescent="0.25">
      <c r="A16" s="7" t="s">
        <v>26</v>
      </c>
      <c r="B16" s="9">
        <v>2</v>
      </c>
      <c r="C16" s="9">
        <v>2</v>
      </c>
      <c r="D16" s="19">
        <v>0.96186132986337614</v>
      </c>
      <c r="E16" s="19">
        <v>0.96186132986337614</v>
      </c>
      <c r="F16" s="9"/>
      <c r="R16">
        <v>2</v>
      </c>
      <c r="S16">
        <v>0.96186132986337614</v>
      </c>
    </row>
    <row r="17" spans="1:19" x14ac:dyDescent="0.25">
      <c r="A17" s="7" t="s">
        <v>27</v>
      </c>
      <c r="B17" s="9">
        <v>4</v>
      </c>
      <c r="C17" s="9">
        <v>4</v>
      </c>
      <c r="D17" s="19">
        <v>0.96186137596839594</v>
      </c>
      <c r="E17" s="19">
        <v>0.96186137596839594</v>
      </c>
      <c r="F17" s="9"/>
      <c r="R17">
        <v>2</v>
      </c>
      <c r="S17">
        <v>0.96186132986337614</v>
      </c>
    </row>
    <row r="18" spans="1:19" x14ac:dyDescent="0.25">
      <c r="A18" s="15"/>
      <c r="B18" s="16"/>
      <c r="C18" s="16"/>
      <c r="D18" s="16"/>
      <c r="E18" s="16"/>
      <c r="F18" s="16"/>
      <c r="R18">
        <v>2</v>
      </c>
      <c r="S18">
        <v>0.96186132986337614</v>
      </c>
    </row>
    <row r="19" spans="1:19" x14ac:dyDescent="0.25">
      <c r="A19" s="12" t="s">
        <v>43</v>
      </c>
      <c r="B19" s="9"/>
      <c r="C19" s="9"/>
      <c r="D19" s="10">
        <v>5551.5745989806755</v>
      </c>
      <c r="E19" s="10">
        <v>5551.5745989806755</v>
      </c>
      <c r="F19" s="9"/>
      <c r="R19">
        <v>2</v>
      </c>
      <c r="S19">
        <v>0.96186132986337614</v>
      </c>
    </row>
    <row r="20" spans="1:19" x14ac:dyDescent="0.25">
      <c r="A20" s="12" t="s">
        <v>44</v>
      </c>
      <c r="B20" s="9"/>
      <c r="C20" s="9"/>
      <c r="D20" s="10">
        <v>-1.0395177538660403</v>
      </c>
      <c r="E20" s="10">
        <v>-1.0395177538660403</v>
      </c>
      <c r="F20" s="9"/>
      <c r="R20">
        <v>2</v>
      </c>
      <c r="S20">
        <v>0.96186132986337614</v>
      </c>
    </row>
    <row r="21" spans="1:19" x14ac:dyDescent="0.25">
      <c r="A21" s="7" t="s">
        <v>28</v>
      </c>
      <c r="B21" s="10">
        <v>6.3719916506247199E-24</v>
      </c>
      <c r="C21" s="10"/>
      <c r="D21" s="10">
        <v>6.3473554065874384E-24</v>
      </c>
      <c r="E21" s="10"/>
      <c r="F21" s="9"/>
      <c r="R21">
        <v>2</v>
      </c>
      <c r="S21">
        <v>0.96186132986337614</v>
      </c>
    </row>
    <row r="22" spans="1:19" x14ac:dyDescent="0.25">
      <c r="A22" s="15" t="s">
        <v>29</v>
      </c>
      <c r="B22" s="17"/>
      <c r="C22" s="17">
        <v>4.8364216440209902E-23</v>
      </c>
      <c r="D22" s="17"/>
      <c r="E22" s="17">
        <v>1.1244486451892722E-24</v>
      </c>
      <c r="F22" s="16"/>
      <c r="R22">
        <v>2</v>
      </c>
      <c r="S22">
        <v>0.96186132986337614</v>
      </c>
    </row>
    <row r="23" spans="1:19" x14ac:dyDescent="0.25">
      <c r="A23" s="7"/>
      <c r="B23" s="9"/>
      <c r="C23" s="9"/>
      <c r="D23" s="9"/>
      <c r="E23" s="9"/>
      <c r="F23" s="9"/>
      <c r="R23">
        <v>2</v>
      </c>
      <c r="S23">
        <v>0.96186132986337614</v>
      </c>
    </row>
    <row r="24" spans="1:19" x14ac:dyDescent="0.25">
      <c r="A24" s="7" t="s">
        <v>30</v>
      </c>
      <c r="B24" s="9"/>
      <c r="C24" s="9"/>
      <c r="D24" s="9"/>
      <c r="E24" s="9"/>
      <c r="F24" s="9"/>
      <c r="R24">
        <v>2</v>
      </c>
      <c r="S24">
        <v>0.96186132986337614</v>
      </c>
    </row>
    <row r="25" spans="1:19" x14ac:dyDescent="0.25">
      <c r="A25" s="7" t="s">
        <v>31</v>
      </c>
      <c r="B25" s="9">
        <v>0</v>
      </c>
      <c r="C25" s="9">
        <v>0</v>
      </c>
      <c r="D25" s="9">
        <v>0</v>
      </c>
      <c r="E25" s="9">
        <v>0</v>
      </c>
      <c r="F25" s="9"/>
      <c r="R25">
        <v>2</v>
      </c>
      <c r="S25">
        <v>0.96186132986337614</v>
      </c>
    </row>
    <row r="26" spans="1:19" x14ac:dyDescent="0.25">
      <c r="A26" s="7" t="s">
        <v>32</v>
      </c>
      <c r="B26" s="9">
        <v>0</v>
      </c>
      <c r="C26" s="9">
        <v>0</v>
      </c>
      <c r="D26" s="9">
        <v>0</v>
      </c>
      <c r="E26" s="9">
        <v>0</v>
      </c>
      <c r="F26" s="9"/>
      <c r="R26">
        <v>2</v>
      </c>
      <c r="S26">
        <v>0.96186132986337614</v>
      </c>
    </row>
    <row r="27" spans="1:19" x14ac:dyDescent="0.25">
      <c r="A27" s="15"/>
      <c r="B27" s="16"/>
      <c r="C27" s="16"/>
      <c r="D27" s="16"/>
      <c r="E27" s="16"/>
      <c r="F27" s="16"/>
      <c r="R27">
        <v>2</v>
      </c>
      <c r="S27">
        <v>0.96186132986337614</v>
      </c>
    </row>
    <row r="28" spans="1:19" x14ac:dyDescent="0.25">
      <c r="A28" s="7"/>
      <c r="B28" s="9"/>
      <c r="C28" s="9"/>
      <c r="D28" s="9"/>
      <c r="E28" s="9"/>
      <c r="F28" s="9"/>
      <c r="R28">
        <v>2</v>
      </c>
      <c r="S28">
        <v>0.96186132986337614</v>
      </c>
    </row>
    <row r="29" spans="1:19" x14ac:dyDescent="0.25">
      <c r="A29" s="7" t="s">
        <v>33</v>
      </c>
      <c r="B29" s="20">
        <v>1.3237031405339235</v>
      </c>
      <c r="C29" s="9">
        <v>1.0796806762894882</v>
      </c>
      <c r="D29" s="20">
        <v>1.3240131449874752</v>
      </c>
      <c r="E29" s="9">
        <v>1.1020181398353088</v>
      </c>
      <c r="F29" s="23">
        <v>2</v>
      </c>
      <c r="R29">
        <v>2</v>
      </c>
      <c r="S29">
        <v>0.96186132986337614</v>
      </c>
    </row>
    <row r="30" spans="1:19" x14ac:dyDescent="0.25">
      <c r="A30" s="7" t="s">
        <v>34</v>
      </c>
      <c r="B30" s="20">
        <v>3.8716991583166518</v>
      </c>
      <c r="C30" s="9">
        <v>4.0954718533140131</v>
      </c>
      <c r="D30" s="20">
        <v>3.8718377250852427</v>
      </c>
      <c r="E30" s="9">
        <v>4.1179509513722223</v>
      </c>
      <c r="F30" s="23">
        <v>4</v>
      </c>
      <c r="R30">
        <v>2</v>
      </c>
      <c r="S30">
        <v>0.96186132986337614</v>
      </c>
    </row>
    <row r="31" spans="1:19" x14ac:dyDescent="0.25">
      <c r="A31" s="7"/>
      <c r="B31" s="19"/>
      <c r="C31" s="9"/>
      <c r="D31" s="19"/>
      <c r="E31" s="9"/>
      <c r="F31" s="19"/>
      <c r="R31">
        <v>2</v>
      </c>
      <c r="S31">
        <v>0.96186132986337614</v>
      </c>
    </row>
    <row r="32" spans="1:19" x14ac:dyDescent="0.25">
      <c r="A32" s="7" t="s">
        <v>35</v>
      </c>
      <c r="B32" s="19">
        <v>1.2001898089218439</v>
      </c>
      <c r="C32" s="9"/>
      <c r="D32" s="19">
        <v>1.2171512778550095</v>
      </c>
      <c r="E32" s="9"/>
      <c r="F32" s="19">
        <v>2</v>
      </c>
      <c r="R32">
        <v>2</v>
      </c>
      <c r="S32">
        <v>0.96186132986337614</v>
      </c>
    </row>
    <row r="33" spans="1:19" x14ac:dyDescent="0.25">
      <c r="A33" s="7"/>
      <c r="B33" s="19">
        <v>1.4583064615491215</v>
      </c>
      <c r="C33" s="9"/>
      <c r="D33" s="19">
        <v>1.4539296020893744</v>
      </c>
      <c r="E33" s="9"/>
      <c r="F33" s="19">
        <v>2</v>
      </c>
      <c r="R33">
        <v>2</v>
      </c>
      <c r="S33">
        <v>0.96186132986337614</v>
      </c>
    </row>
    <row r="34" spans="1:19" x14ac:dyDescent="0.25">
      <c r="A34" s="7" t="s">
        <v>36</v>
      </c>
      <c r="B34" s="19">
        <v>3.6701166195428501</v>
      </c>
      <c r="C34" s="9"/>
      <c r="D34" s="19">
        <v>3.6702178539271699</v>
      </c>
      <c r="E34" s="9"/>
      <c r="F34" s="19">
        <v>4</v>
      </c>
      <c r="R34">
        <v>2</v>
      </c>
      <c r="S34">
        <v>0.96186132986337614</v>
      </c>
    </row>
    <row r="35" spans="1:19" x14ac:dyDescent="0.25">
      <c r="A35" s="7"/>
      <c r="B35" s="19">
        <v>4.0581506179546496</v>
      </c>
      <c r="C35" s="9"/>
      <c r="D35" s="19">
        <v>4.0732192649484205</v>
      </c>
      <c r="E35" s="9"/>
      <c r="F35" s="19">
        <v>4</v>
      </c>
      <c r="R35">
        <v>2</v>
      </c>
      <c r="S35">
        <v>0.96186132986337614</v>
      </c>
    </row>
    <row r="36" spans="1:19" ht="15.75" thickBot="1" x14ac:dyDescent="0.3">
      <c r="A36" s="14"/>
      <c r="B36" s="14"/>
      <c r="C36" s="14"/>
      <c r="D36" s="14"/>
      <c r="E36" s="14"/>
      <c r="F36" s="14"/>
      <c r="R36">
        <v>2</v>
      </c>
      <c r="S36">
        <v>0.96186132986337614</v>
      </c>
    </row>
    <row r="37" spans="1:19" ht="15.75" thickTop="1" x14ac:dyDescent="0.25">
      <c r="A37" s="8" t="s">
        <v>37</v>
      </c>
      <c r="B37" s="7"/>
      <c r="C37" s="7"/>
      <c r="D37" s="7"/>
      <c r="E37" s="7"/>
      <c r="F37" s="7"/>
      <c r="R37">
        <v>2</v>
      </c>
      <c r="S37">
        <v>0.96186132986337614</v>
      </c>
    </row>
    <row r="38" spans="1:19" x14ac:dyDescent="0.25">
      <c r="A38" s="7" t="s">
        <v>55</v>
      </c>
      <c r="B38" s="7"/>
      <c r="C38" s="7"/>
      <c r="D38" s="7"/>
      <c r="E38" s="7"/>
      <c r="F38" s="7"/>
      <c r="R38">
        <v>2</v>
      </c>
      <c r="S38">
        <v>0.96186132986337614</v>
      </c>
    </row>
    <row r="39" spans="1:19" x14ac:dyDescent="0.25">
      <c r="A39" s="7" t="s">
        <v>51</v>
      </c>
      <c r="B39" s="7"/>
      <c r="C39" s="7"/>
      <c r="D39" s="7"/>
      <c r="E39" s="7"/>
      <c r="F39" s="7"/>
      <c r="R39">
        <v>2</v>
      </c>
      <c r="S39">
        <v>0.96186132986337614</v>
      </c>
    </row>
    <row r="40" spans="1:19" x14ac:dyDescent="0.25">
      <c r="A40" s="7"/>
      <c r="B40" s="7"/>
      <c r="C40" s="7"/>
      <c r="D40" s="7"/>
      <c r="E40" s="7"/>
      <c r="F40" s="7"/>
      <c r="R40">
        <v>2</v>
      </c>
      <c r="S40">
        <v>0.96186132986337614</v>
      </c>
    </row>
    <row r="41" spans="1:19" x14ac:dyDescent="0.25">
      <c r="A41" s="7"/>
      <c r="B41" s="7"/>
      <c r="C41" s="7"/>
      <c r="D41" s="7"/>
      <c r="E41" s="7"/>
      <c r="F41" s="7"/>
      <c r="R41">
        <v>2</v>
      </c>
      <c r="S41">
        <v>0.96186132986337614</v>
      </c>
    </row>
    <row r="42" spans="1:19" x14ac:dyDescent="0.25">
      <c r="A42" s="7"/>
      <c r="B42" s="7"/>
      <c r="C42" s="7"/>
      <c r="D42" s="7"/>
      <c r="E42" s="7"/>
      <c r="F42" s="7"/>
      <c r="R42">
        <v>2</v>
      </c>
      <c r="S42">
        <v>0.96186132986337614</v>
      </c>
    </row>
    <row r="43" spans="1:19" x14ac:dyDescent="0.25">
      <c r="A43" s="7"/>
      <c r="B43" s="7"/>
      <c r="C43" s="7"/>
      <c r="D43" s="7"/>
      <c r="E43" s="7"/>
      <c r="F43" s="7"/>
      <c r="R43">
        <v>2</v>
      </c>
      <c r="S43">
        <v>0.96186132986337614</v>
      </c>
    </row>
    <row r="44" spans="1:19" x14ac:dyDescent="0.25">
      <c r="A44" s="7"/>
      <c r="B44" s="7"/>
      <c r="C44" s="7"/>
      <c r="D44" s="7"/>
      <c r="E44" s="7"/>
      <c r="F44" s="7"/>
      <c r="R44">
        <v>3</v>
      </c>
      <c r="S44">
        <v>0.96186135292011821</v>
      </c>
    </row>
    <row r="45" spans="1:19" ht="15.75" thickBot="1" x14ac:dyDescent="0.3">
      <c r="A45" s="14"/>
      <c r="B45" s="14"/>
      <c r="C45" s="14"/>
      <c r="D45" s="14"/>
      <c r="E45" s="14"/>
      <c r="F45" s="14"/>
      <c r="R45">
        <v>3</v>
      </c>
      <c r="S45">
        <v>0.96186135292011821</v>
      </c>
    </row>
    <row r="46" spans="1:19" ht="15.75" thickTop="1" x14ac:dyDescent="0.25">
      <c r="R46">
        <v>3</v>
      </c>
      <c r="S46">
        <v>0.96186135292011821</v>
      </c>
    </row>
    <row r="47" spans="1:19" x14ac:dyDescent="0.25">
      <c r="R47">
        <v>3</v>
      </c>
      <c r="S47">
        <v>0.96186135292011821</v>
      </c>
    </row>
    <row r="48" spans="1:19" x14ac:dyDescent="0.25">
      <c r="R48">
        <v>3</v>
      </c>
      <c r="S48">
        <v>0.96186135292011821</v>
      </c>
    </row>
    <row r="49" spans="18:19" x14ac:dyDescent="0.25">
      <c r="R49">
        <v>3</v>
      </c>
      <c r="S49">
        <v>0.96186135292011821</v>
      </c>
    </row>
    <row r="50" spans="18:19" x14ac:dyDescent="0.25">
      <c r="R50">
        <v>3</v>
      </c>
      <c r="S50">
        <v>0.96186135292011821</v>
      </c>
    </row>
    <row r="51" spans="18:19" x14ac:dyDescent="0.25">
      <c r="R51">
        <v>3</v>
      </c>
      <c r="S51">
        <v>0.96186135292011821</v>
      </c>
    </row>
    <row r="52" spans="18:19" x14ac:dyDescent="0.25">
      <c r="R52">
        <v>3</v>
      </c>
      <c r="S52">
        <v>0.96186135292011821</v>
      </c>
    </row>
    <row r="53" spans="18:19" x14ac:dyDescent="0.25">
      <c r="R53">
        <v>3</v>
      </c>
      <c r="S53">
        <v>0.96186135292011821</v>
      </c>
    </row>
    <row r="54" spans="18:19" x14ac:dyDescent="0.25">
      <c r="R54">
        <v>3</v>
      </c>
      <c r="S54">
        <v>0.96186135292011821</v>
      </c>
    </row>
    <row r="55" spans="18:19" x14ac:dyDescent="0.25">
      <c r="R55">
        <v>3</v>
      </c>
      <c r="S55">
        <v>0.96186135292011821</v>
      </c>
    </row>
    <row r="56" spans="18:19" x14ac:dyDescent="0.25">
      <c r="R56">
        <v>3</v>
      </c>
      <c r="S56">
        <v>0.96186135292011821</v>
      </c>
    </row>
    <row r="57" spans="18:19" x14ac:dyDescent="0.25">
      <c r="R57">
        <v>3</v>
      </c>
      <c r="S57">
        <v>0.96186135292011821</v>
      </c>
    </row>
    <row r="58" spans="18:19" x14ac:dyDescent="0.25">
      <c r="R58">
        <v>3</v>
      </c>
      <c r="S58">
        <v>0.96186135292011821</v>
      </c>
    </row>
    <row r="59" spans="18:19" x14ac:dyDescent="0.25">
      <c r="R59">
        <v>3</v>
      </c>
      <c r="S59">
        <v>0.96186135292011821</v>
      </c>
    </row>
    <row r="60" spans="18:19" x14ac:dyDescent="0.25">
      <c r="R60">
        <v>3</v>
      </c>
      <c r="S60">
        <v>0.96186135292011821</v>
      </c>
    </row>
    <row r="61" spans="18:19" x14ac:dyDescent="0.25">
      <c r="R61">
        <v>3</v>
      </c>
      <c r="S61">
        <v>0.96186135292011821</v>
      </c>
    </row>
    <row r="62" spans="18:19" x14ac:dyDescent="0.25">
      <c r="R62">
        <v>3</v>
      </c>
      <c r="S62">
        <v>0.96186135292011821</v>
      </c>
    </row>
    <row r="63" spans="18:19" x14ac:dyDescent="0.25">
      <c r="R63">
        <v>3</v>
      </c>
      <c r="S63">
        <v>0.96186135292011821</v>
      </c>
    </row>
    <row r="64" spans="18:19" x14ac:dyDescent="0.25">
      <c r="R64">
        <v>3</v>
      </c>
      <c r="S64">
        <v>0.96186135292011821</v>
      </c>
    </row>
    <row r="65" spans="18:19" x14ac:dyDescent="0.25">
      <c r="R65">
        <v>3</v>
      </c>
      <c r="S65">
        <v>0.96186135292011821</v>
      </c>
    </row>
    <row r="66" spans="18:19" x14ac:dyDescent="0.25">
      <c r="R66">
        <v>3</v>
      </c>
      <c r="S66">
        <v>0.96186135292011821</v>
      </c>
    </row>
    <row r="67" spans="18:19" x14ac:dyDescent="0.25">
      <c r="R67">
        <v>3</v>
      </c>
      <c r="S67">
        <v>0.96186135292011821</v>
      </c>
    </row>
    <row r="68" spans="18:19" x14ac:dyDescent="0.25">
      <c r="R68">
        <v>3</v>
      </c>
      <c r="S68">
        <v>0.96186135292011821</v>
      </c>
    </row>
    <row r="69" spans="18:19" x14ac:dyDescent="0.25">
      <c r="R69">
        <v>3</v>
      </c>
      <c r="S69">
        <v>0.96186135292011821</v>
      </c>
    </row>
    <row r="70" spans="18:19" x14ac:dyDescent="0.25">
      <c r="R70">
        <v>3</v>
      </c>
      <c r="S70">
        <v>0.96186135292011821</v>
      </c>
    </row>
    <row r="71" spans="18:19" x14ac:dyDescent="0.25">
      <c r="R71">
        <v>3</v>
      </c>
      <c r="S71">
        <v>0.96186135292011821</v>
      </c>
    </row>
    <row r="72" spans="18:19" x14ac:dyDescent="0.25">
      <c r="R72">
        <v>3</v>
      </c>
      <c r="S72">
        <v>0.96186135292011821</v>
      </c>
    </row>
    <row r="73" spans="18:19" x14ac:dyDescent="0.25">
      <c r="R73">
        <v>3</v>
      </c>
      <c r="S73">
        <v>0.96186135292011821</v>
      </c>
    </row>
    <row r="74" spans="18:19" x14ac:dyDescent="0.25">
      <c r="R74">
        <v>3</v>
      </c>
      <c r="S74">
        <v>0.96186135292011821</v>
      </c>
    </row>
    <row r="75" spans="18:19" x14ac:dyDescent="0.25">
      <c r="R75">
        <v>3</v>
      </c>
      <c r="S75">
        <v>0.96186135292011821</v>
      </c>
    </row>
    <row r="76" spans="18:19" x14ac:dyDescent="0.25">
      <c r="R76">
        <v>3</v>
      </c>
      <c r="S76">
        <v>0.96186135292011821</v>
      </c>
    </row>
    <row r="77" spans="18:19" x14ac:dyDescent="0.25">
      <c r="R77">
        <v>3</v>
      </c>
      <c r="S77">
        <v>0.96186135292011821</v>
      </c>
    </row>
    <row r="78" spans="18:19" x14ac:dyDescent="0.25">
      <c r="R78">
        <v>3</v>
      </c>
      <c r="S78">
        <v>0.96186135292011821</v>
      </c>
    </row>
    <row r="79" spans="18:19" x14ac:dyDescent="0.25">
      <c r="R79">
        <v>3</v>
      </c>
      <c r="S79">
        <v>0.96186135292011821</v>
      </c>
    </row>
    <row r="80" spans="18:19" x14ac:dyDescent="0.25">
      <c r="R80">
        <v>3</v>
      </c>
      <c r="S80">
        <v>0.96186135292011821</v>
      </c>
    </row>
    <row r="81" spans="18:19" x14ac:dyDescent="0.25">
      <c r="R81">
        <v>3</v>
      </c>
      <c r="S81">
        <v>0.96186135292011821</v>
      </c>
    </row>
    <row r="82" spans="18:19" x14ac:dyDescent="0.25">
      <c r="R82">
        <v>4</v>
      </c>
      <c r="S82">
        <v>0.96186137596839594</v>
      </c>
    </row>
    <row r="83" spans="18:19" x14ac:dyDescent="0.25">
      <c r="R83">
        <v>4</v>
      </c>
      <c r="S83">
        <v>0.96186137596839594</v>
      </c>
    </row>
    <row r="84" spans="18:19" x14ac:dyDescent="0.25">
      <c r="R84">
        <v>4</v>
      </c>
      <c r="S84">
        <v>0.96186137596839594</v>
      </c>
    </row>
    <row r="85" spans="18:19" x14ac:dyDescent="0.25">
      <c r="R85">
        <v>4</v>
      </c>
      <c r="S85">
        <v>0.96186137596839594</v>
      </c>
    </row>
    <row r="86" spans="18:19" x14ac:dyDescent="0.25">
      <c r="R86">
        <v>4</v>
      </c>
      <c r="S86">
        <v>0.96186137596839594</v>
      </c>
    </row>
    <row r="87" spans="18:19" x14ac:dyDescent="0.25">
      <c r="R87">
        <v>4</v>
      </c>
      <c r="S87">
        <v>0.96186137596839594</v>
      </c>
    </row>
    <row r="88" spans="18:19" x14ac:dyDescent="0.25">
      <c r="R88">
        <v>4</v>
      </c>
      <c r="S88">
        <v>0.96186137596839594</v>
      </c>
    </row>
  </sheetData>
  <mergeCells count="4">
    <mergeCell ref="A1:A3"/>
    <mergeCell ref="B8:C8"/>
    <mergeCell ref="D8:E8"/>
    <mergeCell ref="B1:F1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8"/>
  <sheetViews>
    <sheetView showGridLines="0" workbookViewId="0">
      <selection activeCell="F2" sqref="F2"/>
    </sheetView>
  </sheetViews>
  <sheetFormatPr defaultRowHeight="15" x14ac:dyDescent="0.25"/>
  <cols>
    <col min="1" max="1" width="29.28515625" customWidth="1"/>
    <col min="2" max="6" width="12.7109375" customWidth="1"/>
  </cols>
  <sheetData>
    <row r="1" spans="1:22" ht="45" customHeight="1" x14ac:dyDescent="0.25">
      <c r="A1" s="47" t="s">
        <v>18</v>
      </c>
      <c r="B1" s="50" t="s">
        <v>45</v>
      </c>
      <c r="C1" s="51"/>
      <c r="D1" s="51"/>
      <c r="E1" s="51"/>
      <c r="F1" s="51"/>
      <c r="R1" s="18" t="s">
        <v>0</v>
      </c>
      <c r="S1" s="18" t="s">
        <v>47</v>
      </c>
    </row>
    <row r="2" spans="1:22" ht="12.75" customHeight="1" x14ac:dyDescent="0.25">
      <c r="A2" s="47"/>
      <c r="B2" s="2"/>
      <c r="C2" s="2"/>
      <c r="D2" s="2"/>
      <c r="E2" s="3" t="s">
        <v>19</v>
      </c>
      <c r="F2" s="4">
        <f ca="1">TODAY()</f>
        <v>44223</v>
      </c>
      <c r="R2">
        <v>0</v>
      </c>
      <c r="S2" s="22">
        <v>-3.0111649805634482</v>
      </c>
      <c r="U2" s="22"/>
      <c r="V2" t="s">
        <v>105</v>
      </c>
    </row>
    <row r="3" spans="1:22" ht="12.75" customHeight="1" x14ac:dyDescent="0.25">
      <c r="A3" s="47"/>
      <c r="B3" s="2"/>
      <c r="C3" s="2"/>
      <c r="D3" s="2"/>
      <c r="E3" s="5" t="s">
        <v>20</v>
      </c>
      <c r="F3" s="6" t="s">
        <v>46</v>
      </c>
      <c r="R3">
        <v>0</v>
      </c>
      <c r="S3" s="22">
        <v>-3.0111649805634482</v>
      </c>
      <c r="U3" s="21"/>
      <c r="V3" t="s">
        <v>106</v>
      </c>
    </row>
    <row r="4" spans="1:22" x14ac:dyDescent="0.25">
      <c r="R4">
        <v>0</v>
      </c>
      <c r="S4" s="22">
        <v>-3.0111649805634482</v>
      </c>
    </row>
    <row r="5" spans="1:22" x14ac:dyDescent="0.25">
      <c r="R5">
        <v>0</v>
      </c>
      <c r="S5" s="22">
        <v>-3.0111649805634482</v>
      </c>
    </row>
    <row r="6" spans="1:22" ht="15.75" thickBot="1" x14ac:dyDescent="0.3">
      <c r="A6" s="13"/>
      <c r="B6" s="13"/>
      <c r="C6" s="13"/>
      <c r="D6" s="13"/>
      <c r="E6" s="13"/>
      <c r="F6" s="13"/>
      <c r="R6">
        <v>0</v>
      </c>
      <c r="S6" s="22">
        <v>-3.0111649805634482</v>
      </c>
    </row>
    <row r="7" spans="1:22" ht="15.75" thickTop="1" x14ac:dyDescent="0.25">
      <c r="R7">
        <v>0</v>
      </c>
      <c r="S7" s="22">
        <v>-3.0111649805634482</v>
      </c>
    </row>
    <row r="8" spans="1:22" x14ac:dyDescent="0.25">
      <c r="A8" s="7"/>
      <c r="B8" s="48" t="s">
        <v>38</v>
      </c>
      <c r="C8" s="49"/>
      <c r="D8" s="48" t="s">
        <v>39</v>
      </c>
      <c r="E8" s="49"/>
      <c r="F8" s="7"/>
      <c r="R8">
        <v>1</v>
      </c>
      <c r="S8">
        <v>4.4800621067016108E-13</v>
      </c>
    </row>
    <row r="9" spans="1:22" x14ac:dyDescent="0.25">
      <c r="A9" s="7" t="s">
        <v>21</v>
      </c>
      <c r="B9" s="11" t="s">
        <v>40</v>
      </c>
      <c r="C9" s="11" t="s">
        <v>41</v>
      </c>
      <c r="D9" s="11" t="s">
        <v>40</v>
      </c>
      <c r="E9" s="11" t="s">
        <v>41</v>
      </c>
      <c r="F9" s="11" t="s">
        <v>42</v>
      </c>
      <c r="R9">
        <v>2</v>
      </c>
      <c r="S9">
        <v>0.77940899962152599</v>
      </c>
    </row>
    <row r="10" spans="1:22" x14ac:dyDescent="0.25">
      <c r="A10" s="15"/>
      <c r="B10" s="15"/>
      <c r="C10" s="15"/>
      <c r="D10" s="15"/>
      <c r="E10" s="15"/>
      <c r="F10" s="15"/>
      <c r="R10">
        <v>2</v>
      </c>
      <c r="S10">
        <v>0.77940899962152599</v>
      </c>
    </row>
    <row r="11" spans="1:22" x14ac:dyDescent="0.25">
      <c r="A11" s="7"/>
      <c r="B11" s="7"/>
      <c r="C11" s="7"/>
      <c r="D11" s="7"/>
      <c r="E11" s="7"/>
      <c r="F11" s="7"/>
      <c r="R11">
        <v>2</v>
      </c>
      <c r="S11">
        <v>0.77940899962152599</v>
      </c>
    </row>
    <row r="12" spans="1:22" x14ac:dyDescent="0.25">
      <c r="A12" s="7" t="s">
        <v>22</v>
      </c>
      <c r="B12" s="9">
        <v>87</v>
      </c>
      <c r="C12" s="9">
        <v>87</v>
      </c>
      <c r="D12" s="9">
        <v>87</v>
      </c>
      <c r="E12" s="9">
        <v>87</v>
      </c>
      <c r="F12" s="9">
        <v>87</v>
      </c>
      <c r="R12">
        <v>2</v>
      </c>
      <c r="S12">
        <v>0.77940899962152599</v>
      </c>
    </row>
    <row r="13" spans="1:22" x14ac:dyDescent="0.25">
      <c r="A13" s="7" t="s">
        <v>23</v>
      </c>
      <c r="B13" s="19">
        <v>14.770114942528735</v>
      </c>
      <c r="C13" s="19"/>
      <c r="D13" s="19">
        <v>3.1900862942467141</v>
      </c>
      <c r="E13" s="19"/>
      <c r="F13" s="9"/>
      <c r="R13">
        <v>3</v>
      </c>
      <c r="S13">
        <v>1.3257731988118056</v>
      </c>
    </row>
    <row r="14" spans="1:22" x14ac:dyDescent="0.25">
      <c r="A14" s="7" t="s">
        <v>24</v>
      </c>
      <c r="B14" s="19">
        <v>8</v>
      </c>
      <c r="C14" s="19">
        <v>7.6163098985450111</v>
      </c>
      <c r="D14" s="19">
        <v>2.9956154736527072</v>
      </c>
      <c r="E14" s="19">
        <v>3.1656472711568227</v>
      </c>
      <c r="F14" s="9"/>
      <c r="R14">
        <v>3</v>
      </c>
      <c r="S14">
        <v>1.3257731988118056</v>
      </c>
    </row>
    <row r="15" spans="1:22" x14ac:dyDescent="0.25">
      <c r="A15" s="7" t="s">
        <v>25</v>
      </c>
      <c r="B15" s="19">
        <v>26.430558929683492</v>
      </c>
      <c r="C15" s="19">
        <v>26.303010937490566</v>
      </c>
      <c r="D15" s="19">
        <v>2.8144209989673912</v>
      </c>
      <c r="E15" s="19">
        <v>2.8269726927893619</v>
      </c>
      <c r="F15" s="9"/>
      <c r="R15">
        <v>3</v>
      </c>
      <c r="S15">
        <v>1.3257731988118056</v>
      </c>
    </row>
    <row r="16" spans="1:22" x14ac:dyDescent="0.25">
      <c r="A16" s="7" t="s">
        <v>26</v>
      </c>
      <c r="B16" s="9">
        <v>0</v>
      </c>
      <c r="C16" s="9">
        <v>0</v>
      </c>
      <c r="D16" s="19">
        <v>-3.0111649805634482</v>
      </c>
      <c r="E16" s="19">
        <v>-3.0111649805634482</v>
      </c>
      <c r="F16" s="9"/>
      <c r="R16">
        <v>4</v>
      </c>
      <c r="S16">
        <v>1.7605439754794674</v>
      </c>
    </row>
    <row r="17" spans="1:19" x14ac:dyDescent="0.25">
      <c r="A17" s="7" t="s">
        <v>27</v>
      </c>
      <c r="B17" s="9">
        <v>215</v>
      </c>
      <c r="C17" s="9">
        <v>215</v>
      </c>
      <c r="D17" s="19">
        <v>14.907203589950489</v>
      </c>
      <c r="E17" s="19">
        <v>14.907203589950489</v>
      </c>
      <c r="F17" s="9"/>
      <c r="R17">
        <v>4</v>
      </c>
      <c r="S17">
        <v>1.7605439754794674</v>
      </c>
    </row>
    <row r="18" spans="1:19" x14ac:dyDescent="0.25">
      <c r="A18" s="15"/>
      <c r="B18" s="16"/>
      <c r="C18" s="16"/>
      <c r="D18" s="16"/>
      <c r="E18" s="16"/>
      <c r="F18" s="16"/>
      <c r="R18">
        <v>4</v>
      </c>
      <c r="S18">
        <v>1.7605439754794674</v>
      </c>
    </row>
    <row r="19" spans="1:19" x14ac:dyDescent="0.25">
      <c r="A19" s="12" t="s">
        <v>43</v>
      </c>
      <c r="B19" s="9"/>
      <c r="C19" s="9"/>
      <c r="D19" s="10">
        <v>0</v>
      </c>
      <c r="E19" s="10">
        <v>0</v>
      </c>
      <c r="F19" s="9"/>
      <c r="R19">
        <v>4</v>
      </c>
      <c r="S19">
        <v>1.7605439754794674</v>
      </c>
    </row>
    <row r="20" spans="1:19" x14ac:dyDescent="0.25">
      <c r="A20" s="12" t="s">
        <v>44</v>
      </c>
      <c r="B20" s="9"/>
      <c r="C20" s="9"/>
      <c r="D20" s="10">
        <v>0.3320710332948954</v>
      </c>
      <c r="E20" s="10">
        <v>0.3320710332948954</v>
      </c>
      <c r="F20" s="9"/>
      <c r="R20">
        <v>5</v>
      </c>
      <c r="S20">
        <v>2.1275733991222605</v>
      </c>
    </row>
    <row r="21" spans="1:19" x14ac:dyDescent="0.25">
      <c r="A21" s="7" t="s">
        <v>28</v>
      </c>
      <c r="B21" s="10">
        <v>1.5057525714107647E-33</v>
      </c>
      <c r="C21" s="10"/>
      <c r="D21" s="10">
        <v>1.0106670568395651E-6</v>
      </c>
      <c r="E21" s="10"/>
      <c r="F21" s="9"/>
      <c r="R21">
        <v>5</v>
      </c>
      <c r="S21">
        <v>2.1275733991222605</v>
      </c>
    </row>
    <row r="22" spans="1:19" x14ac:dyDescent="0.25">
      <c r="A22" s="15" t="s">
        <v>29</v>
      </c>
      <c r="B22" s="17"/>
      <c r="C22" s="17">
        <v>3.3348894114148169E-7</v>
      </c>
      <c r="D22" s="17"/>
      <c r="E22" s="17">
        <v>1.6031901755407654E-9</v>
      </c>
      <c r="F22" s="16"/>
      <c r="R22">
        <v>5</v>
      </c>
      <c r="S22">
        <v>2.1275733991222605</v>
      </c>
    </row>
    <row r="23" spans="1:19" x14ac:dyDescent="0.25">
      <c r="A23" s="7"/>
      <c r="B23" s="9"/>
      <c r="C23" s="9"/>
      <c r="D23" s="9"/>
      <c r="E23" s="9"/>
      <c r="F23" s="9"/>
      <c r="R23">
        <v>5</v>
      </c>
      <c r="S23">
        <v>2.1275733991222605</v>
      </c>
    </row>
    <row r="24" spans="1:19" x14ac:dyDescent="0.25">
      <c r="A24" s="7" t="s">
        <v>30</v>
      </c>
      <c r="B24" s="9" t="s">
        <v>48</v>
      </c>
      <c r="C24" s="9" t="s">
        <v>48</v>
      </c>
      <c r="D24" s="9" t="s">
        <v>48</v>
      </c>
      <c r="E24" s="9" t="s">
        <v>48</v>
      </c>
      <c r="F24" s="9"/>
      <c r="R24">
        <v>5</v>
      </c>
      <c r="S24">
        <v>2.1275733991222605</v>
      </c>
    </row>
    <row r="25" spans="1:19" x14ac:dyDescent="0.25">
      <c r="A25" s="7" t="s">
        <v>31</v>
      </c>
      <c r="B25" s="9">
        <v>4</v>
      </c>
      <c r="C25" s="9">
        <v>4</v>
      </c>
      <c r="D25" s="9">
        <v>1</v>
      </c>
      <c r="E25" s="9">
        <v>1</v>
      </c>
      <c r="F25" s="9"/>
      <c r="R25">
        <v>5</v>
      </c>
      <c r="S25">
        <v>2.1275733991222605</v>
      </c>
    </row>
    <row r="26" spans="1:19" x14ac:dyDescent="0.25">
      <c r="A26" s="7" t="s">
        <v>32</v>
      </c>
      <c r="B26" s="9">
        <v>3</v>
      </c>
      <c r="C26" s="9">
        <v>3</v>
      </c>
      <c r="D26" s="9">
        <v>9</v>
      </c>
      <c r="E26" s="9">
        <v>9</v>
      </c>
      <c r="F26" s="9"/>
      <c r="R26">
        <v>5</v>
      </c>
      <c r="S26">
        <v>2.1275733991222605</v>
      </c>
    </row>
    <row r="27" spans="1:19" x14ac:dyDescent="0.25">
      <c r="A27" s="15"/>
      <c r="B27" s="16"/>
      <c r="C27" s="16"/>
      <c r="D27" s="16"/>
      <c r="E27" s="16"/>
      <c r="F27" s="16"/>
      <c r="R27">
        <v>5</v>
      </c>
      <c r="S27">
        <v>2.1275733991222605</v>
      </c>
    </row>
    <row r="28" spans="1:19" x14ac:dyDescent="0.25">
      <c r="A28" s="7"/>
      <c r="B28" s="9"/>
      <c r="C28" s="9"/>
      <c r="D28" s="9"/>
      <c r="E28" s="9"/>
      <c r="F28" s="9"/>
      <c r="R28">
        <v>5</v>
      </c>
      <c r="S28">
        <v>2.1275733991222605</v>
      </c>
    </row>
    <row r="29" spans="1:19" x14ac:dyDescent="0.25">
      <c r="A29" s="7" t="s">
        <v>33</v>
      </c>
      <c r="B29" s="20">
        <v>-38.073201211360342</v>
      </c>
      <c r="C29" s="20">
        <v>-44.672345271171501</v>
      </c>
      <c r="D29" s="20">
        <v>6.8148745422740211E-3</v>
      </c>
      <c r="E29" s="20">
        <v>6.2145009393377139E-3</v>
      </c>
      <c r="F29" s="23">
        <v>0</v>
      </c>
      <c r="R29">
        <v>5</v>
      </c>
      <c r="S29">
        <v>2.1275733991222605</v>
      </c>
    </row>
    <row r="30" spans="1:19" x14ac:dyDescent="0.25">
      <c r="A30" s="7" t="s">
        <v>34</v>
      </c>
      <c r="B30" s="20">
        <v>67.613431096417813</v>
      </c>
      <c r="C30" s="20">
        <v>59.904965068261525</v>
      </c>
      <c r="D30" s="20">
        <v>61.553213697074774</v>
      </c>
      <c r="E30" s="20">
        <v>61.060128081177893</v>
      </c>
      <c r="F30" s="23">
        <v>88.799999999999955</v>
      </c>
      <c r="R30">
        <v>5</v>
      </c>
      <c r="S30">
        <v>2.1275733991222605</v>
      </c>
    </row>
    <row r="31" spans="1:19" x14ac:dyDescent="0.25">
      <c r="A31" s="7"/>
      <c r="B31" s="19"/>
      <c r="C31" s="19"/>
      <c r="D31" s="19"/>
      <c r="E31" s="19"/>
      <c r="F31" s="19"/>
      <c r="R31">
        <v>5</v>
      </c>
      <c r="S31">
        <v>2.1275733991222605</v>
      </c>
    </row>
    <row r="32" spans="1:19" x14ac:dyDescent="0.25">
      <c r="A32" s="7" t="s">
        <v>35</v>
      </c>
      <c r="B32" s="19">
        <v>-59.698314482418617</v>
      </c>
      <c r="C32" s="19">
        <v>-73.855657879893769</v>
      </c>
      <c r="D32" s="19" t="s">
        <v>88</v>
      </c>
      <c r="E32" s="19" t="s">
        <v>88</v>
      </c>
      <c r="F32" s="19">
        <v>0</v>
      </c>
      <c r="R32">
        <v>6</v>
      </c>
      <c r="S32">
        <v>2.4483176933128332</v>
      </c>
    </row>
    <row r="33" spans="1:19" x14ac:dyDescent="0.25">
      <c r="A33" s="7"/>
      <c r="B33" s="19">
        <v>-11.587905830694769</v>
      </c>
      <c r="C33" s="19">
        <v>-15.1043332793154</v>
      </c>
      <c r="D33" s="19">
        <v>0.22471451424744385</v>
      </c>
      <c r="E33" s="19">
        <v>0.18888166355293665</v>
      </c>
      <c r="F33" s="19">
        <v>0.20000000000000018</v>
      </c>
      <c r="R33">
        <v>6</v>
      </c>
      <c r="S33">
        <v>2.4483176933128332</v>
      </c>
    </row>
    <row r="34" spans="1:19" x14ac:dyDescent="0.25">
      <c r="A34" s="7" t="s">
        <v>36</v>
      </c>
      <c r="B34" s="19">
        <v>33.983899457077229</v>
      </c>
      <c r="C34" s="19">
        <v>30.317561312889499</v>
      </c>
      <c r="D34" s="19">
        <v>42.346091041790643</v>
      </c>
      <c r="E34" s="19">
        <v>42.438073049456506</v>
      </c>
      <c r="F34" s="19">
        <v>39.599999999999994</v>
      </c>
      <c r="R34">
        <v>6</v>
      </c>
      <c r="S34">
        <v>2.4483176933128332</v>
      </c>
    </row>
    <row r="35" spans="1:19" x14ac:dyDescent="0.25">
      <c r="A35" s="7"/>
      <c r="B35" s="19">
        <v>99.121416204888291</v>
      </c>
      <c r="C35" s="19">
        <v>89.490032250151302</v>
      </c>
      <c r="D35" s="19">
        <v>87.486345244858427</v>
      </c>
      <c r="E35" s="19">
        <v>79.376771297579438</v>
      </c>
      <c r="F35" s="19">
        <v>215</v>
      </c>
      <c r="R35">
        <v>6</v>
      </c>
      <c r="S35">
        <v>2.4483176933128332</v>
      </c>
    </row>
    <row r="36" spans="1:19" ht="15.75" thickBot="1" x14ac:dyDescent="0.3">
      <c r="A36" s="14"/>
      <c r="B36" s="14"/>
      <c r="C36" s="14"/>
      <c r="D36" s="14"/>
      <c r="E36" s="14"/>
      <c r="F36" s="14"/>
      <c r="R36">
        <v>6</v>
      </c>
      <c r="S36">
        <v>2.4483176933128332</v>
      </c>
    </row>
    <row r="37" spans="1:19" ht="15.75" thickTop="1" x14ac:dyDescent="0.25">
      <c r="A37" s="8" t="s">
        <v>37</v>
      </c>
      <c r="B37" s="7"/>
      <c r="C37" s="7"/>
      <c r="D37" s="7"/>
      <c r="E37" s="7"/>
      <c r="F37" s="7"/>
      <c r="R37">
        <v>7</v>
      </c>
      <c r="S37">
        <v>2.7350719635852618</v>
      </c>
    </row>
    <row r="38" spans="1:19" x14ac:dyDescent="0.25">
      <c r="A38" s="7" t="s">
        <v>49</v>
      </c>
      <c r="B38" s="7"/>
      <c r="C38" s="7"/>
      <c r="D38" s="7"/>
      <c r="E38" s="7"/>
      <c r="F38" s="7"/>
      <c r="R38">
        <v>7</v>
      </c>
      <c r="S38">
        <v>2.7350719635852618</v>
      </c>
    </row>
    <row r="39" spans="1:19" x14ac:dyDescent="0.25">
      <c r="A39" s="7" t="s">
        <v>50</v>
      </c>
      <c r="B39" s="7"/>
      <c r="C39" s="7"/>
      <c r="D39" s="7"/>
      <c r="E39" s="7"/>
      <c r="F39" s="7"/>
      <c r="R39">
        <v>7</v>
      </c>
      <c r="S39">
        <v>2.7350719635852618</v>
      </c>
    </row>
    <row r="40" spans="1:19" x14ac:dyDescent="0.25">
      <c r="A40" s="7" t="s">
        <v>109</v>
      </c>
      <c r="B40" s="7"/>
      <c r="C40" s="7"/>
      <c r="D40" s="7"/>
      <c r="E40" s="7"/>
      <c r="F40" s="7"/>
      <c r="R40">
        <v>7</v>
      </c>
      <c r="S40">
        <v>2.7350719635852618</v>
      </c>
    </row>
    <row r="41" spans="1:19" x14ac:dyDescent="0.25">
      <c r="A41" s="7" t="s">
        <v>51</v>
      </c>
      <c r="B41" s="7"/>
      <c r="C41" s="7"/>
      <c r="D41" s="7"/>
      <c r="E41" s="7"/>
      <c r="F41" s="7"/>
      <c r="R41">
        <v>7</v>
      </c>
      <c r="S41">
        <v>2.7350719635852618</v>
      </c>
    </row>
    <row r="42" spans="1:19" x14ac:dyDescent="0.25">
      <c r="A42" s="7" t="s">
        <v>52</v>
      </c>
      <c r="B42" s="7"/>
      <c r="C42" s="7"/>
      <c r="D42" s="7"/>
      <c r="E42" s="7"/>
      <c r="F42" s="7"/>
      <c r="R42">
        <v>7</v>
      </c>
      <c r="S42">
        <v>2.7350719635852618</v>
      </c>
    </row>
    <row r="43" spans="1:19" x14ac:dyDescent="0.25">
      <c r="A43" s="7"/>
      <c r="B43" s="7"/>
      <c r="C43" s="7"/>
      <c r="D43" s="7"/>
      <c r="E43" s="7"/>
      <c r="F43" s="7"/>
      <c r="R43">
        <v>8</v>
      </c>
      <c r="S43">
        <v>2.9956154736527072</v>
      </c>
    </row>
    <row r="44" spans="1:19" x14ac:dyDescent="0.25">
      <c r="A44" s="7"/>
      <c r="B44" s="7"/>
      <c r="C44" s="7"/>
      <c r="D44" s="7"/>
      <c r="E44" s="7"/>
      <c r="F44" s="7"/>
      <c r="R44">
        <v>8</v>
      </c>
      <c r="S44">
        <v>2.9956154736527072</v>
      </c>
    </row>
    <row r="45" spans="1:19" ht="15.75" thickBot="1" x14ac:dyDescent="0.3">
      <c r="A45" s="14"/>
      <c r="B45" s="14"/>
      <c r="C45" s="14"/>
      <c r="D45" s="14"/>
      <c r="E45" s="14"/>
      <c r="F45" s="14"/>
      <c r="R45">
        <v>8</v>
      </c>
      <c r="S45">
        <v>2.9956154736527072</v>
      </c>
    </row>
    <row r="46" spans="1:19" ht="15.75" thickTop="1" x14ac:dyDescent="0.25">
      <c r="R46">
        <v>8</v>
      </c>
      <c r="S46">
        <v>2.9956154736527072</v>
      </c>
    </row>
    <row r="47" spans="1:19" x14ac:dyDescent="0.25">
      <c r="R47">
        <v>8</v>
      </c>
      <c r="S47">
        <v>2.9956154736527072</v>
      </c>
    </row>
    <row r="48" spans="1:19" x14ac:dyDescent="0.25">
      <c r="R48">
        <v>8</v>
      </c>
      <c r="S48">
        <v>2.9956154736527072</v>
      </c>
    </row>
    <row r="49" spans="18:19" x14ac:dyDescent="0.25">
      <c r="R49">
        <v>9</v>
      </c>
      <c r="S49">
        <v>3.2352192098357992</v>
      </c>
    </row>
    <row r="50" spans="18:19" x14ac:dyDescent="0.25">
      <c r="R50">
        <v>9</v>
      </c>
      <c r="S50">
        <v>3.2352192098357992</v>
      </c>
    </row>
    <row r="51" spans="18:19" x14ac:dyDescent="0.25">
      <c r="R51">
        <v>9</v>
      </c>
      <c r="S51">
        <v>3.2352192098357992</v>
      </c>
    </row>
    <row r="52" spans="18:19" x14ac:dyDescent="0.25">
      <c r="R52">
        <v>9</v>
      </c>
      <c r="S52">
        <v>3.2352192098357992</v>
      </c>
    </row>
    <row r="53" spans="18:19" x14ac:dyDescent="0.25">
      <c r="R53">
        <v>10</v>
      </c>
      <c r="S53">
        <v>3.4576391414317182</v>
      </c>
    </row>
    <row r="54" spans="18:19" x14ac:dyDescent="0.25">
      <c r="R54">
        <v>10</v>
      </c>
      <c r="S54">
        <v>3.4576391414317182</v>
      </c>
    </row>
    <row r="55" spans="18:19" x14ac:dyDescent="0.25">
      <c r="R55">
        <v>10</v>
      </c>
      <c r="S55">
        <v>3.4576391414317182</v>
      </c>
    </row>
    <row r="56" spans="18:19" x14ac:dyDescent="0.25">
      <c r="R56">
        <v>11</v>
      </c>
      <c r="S56">
        <v>3.6656572314005964</v>
      </c>
    </row>
    <row r="57" spans="18:19" x14ac:dyDescent="0.25">
      <c r="R57">
        <v>11</v>
      </c>
      <c r="S57">
        <v>3.6656572314005964</v>
      </c>
    </row>
    <row r="58" spans="18:19" x14ac:dyDescent="0.25">
      <c r="R58">
        <v>11</v>
      </c>
      <c r="S58">
        <v>3.6656572314005964</v>
      </c>
    </row>
    <row r="59" spans="18:19" x14ac:dyDescent="0.25">
      <c r="R59">
        <v>12</v>
      </c>
      <c r="S59">
        <v>3.8613982018097848</v>
      </c>
    </row>
    <row r="60" spans="18:19" x14ac:dyDescent="0.25">
      <c r="R60">
        <v>12</v>
      </c>
      <c r="S60">
        <v>3.8613982018097848</v>
      </c>
    </row>
    <row r="61" spans="18:19" x14ac:dyDescent="0.25">
      <c r="R61">
        <v>12</v>
      </c>
      <c r="S61">
        <v>3.8613982018097848</v>
      </c>
    </row>
    <row r="62" spans="18:19" x14ac:dyDescent="0.25">
      <c r="R62">
        <v>13</v>
      </c>
      <c r="S62">
        <v>4.0465257849872369</v>
      </c>
    </row>
    <row r="63" spans="18:19" x14ac:dyDescent="0.25">
      <c r="R63">
        <v>14</v>
      </c>
      <c r="S63">
        <v>4.2223699691073859</v>
      </c>
    </row>
    <row r="64" spans="18:19" x14ac:dyDescent="0.25">
      <c r="R64">
        <v>14</v>
      </c>
      <c r="S64">
        <v>4.2223699691073859</v>
      </c>
    </row>
    <row r="65" spans="18:19" x14ac:dyDescent="0.25">
      <c r="R65">
        <v>14</v>
      </c>
      <c r="S65">
        <v>4.2223699691073859</v>
      </c>
    </row>
    <row r="66" spans="18:19" x14ac:dyDescent="0.25">
      <c r="R66">
        <v>14</v>
      </c>
      <c r="S66">
        <v>4.2223699691073859</v>
      </c>
    </row>
    <row r="67" spans="18:19" x14ac:dyDescent="0.25">
      <c r="R67">
        <v>15</v>
      </c>
      <c r="S67">
        <v>4.390012650745283</v>
      </c>
    </row>
    <row r="68" spans="18:19" x14ac:dyDescent="0.25">
      <c r="R68">
        <v>15</v>
      </c>
      <c r="S68">
        <v>4.390012650745283</v>
      </c>
    </row>
    <row r="69" spans="18:19" x14ac:dyDescent="0.25">
      <c r="R69">
        <v>15</v>
      </c>
      <c r="S69">
        <v>4.390012650745283</v>
      </c>
    </row>
    <row r="70" spans="18:19" x14ac:dyDescent="0.25">
      <c r="R70">
        <v>16</v>
      </c>
      <c r="S70">
        <v>4.5503471294740532</v>
      </c>
    </row>
    <row r="71" spans="18:19" x14ac:dyDescent="0.25">
      <c r="R71">
        <v>17</v>
      </c>
      <c r="S71">
        <v>4.704120552544925</v>
      </c>
    </row>
    <row r="72" spans="18:19" x14ac:dyDescent="0.25">
      <c r="R72">
        <v>18</v>
      </c>
      <c r="S72">
        <v>4.8519649014393984</v>
      </c>
    </row>
    <row r="73" spans="18:19" x14ac:dyDescent="0.25">
      <c r="R73">
        <v>19</v>
      </c>
      <c r="S73">
        <v>4.9944200719478271</v>
      </c>
    </row>
    <row r="74" spans="18:19" x14ac:dyDescent="0.25">
      <c r="R74">
        <v>21</v>
      </c>
      <c r="S74">
        <v>5.2649629904086472</v>
      </c>
    </row>
    <row r="75" spans="18:19" x14ac:dyDescent="0.25">
      <c r="R75">
        <v>21</v>
      </c>
      <c r="S75">
        <v>5.2649629904086472</v>
      </c>
    </row>
    <row r="76" spans="18:19" x14ac:dyDescent="0.25">
      <c r="R76">
        <v>22</v>
      </c>
      <c r="S76">
        <v>5.3938085266754383</v>
      </c>
    </row>
    <row r="77" spans="18:19" x14ac:dyDescent="0.25">
      <c r="R77">
        <v>24</v>
      </c>
      <c r="S77">
        <v>5.640211009030887</v>
      </c>
    </row>
    <row r="78" spans="18:19" x14ac:dyDescent="0.25">
      <c r="R78">
        <v>25</v>
      </c>
      <c r="S78">
        <v>5.758289100116734</v>
      </c>
    </row>
    <row r="79" spans="18:19" x14ac:dyDescent="0.25">
      <c r="R79">
        <v>26</v>
      </c>
      <c r="S79">
        <v>5.8732531562728827</v>
      </c>
    </row>
    <row r="80" spans="18:19" x14ac:dyDescent="0.25">
      <c r="R80">
        <v>26</v>
      </c>
      <c r="S80">
        <v>5.8732531562728827</v>
      </c>
    </row>
    <row r="81" spans="18:19" x14ac:dyDescent="0.25">
      <c r="R81">
        <v>30</v>
      </c>
      <c r="S81">
        <v>6.3056410013027042</v>
      </c>
    </row>
    <row r="82" spans="18:19" x14ac:dyDescent="0.25">
      <c r="R82" s="22">
        <v>31</v>
      </c>
      <c r="S82">
        <v>6.4076444406304507</v>
      </c>
    </row>
    <row r="83" spans="18:19" x14ac:dyDescent="0.25">
      <c r="R83" s="22">
        <v>38</v>
      </c>
      <c r="S83">
        <v>7.0664806386409458</v>
      </c>
    </row>
    <row r="84" spans="18:19" x14ac:dyDescent="0.25">
      <c r="R84" s="22">
        <v>40</v>
      </c>
      <c r="S84">
        <v>7.2396076719799414</v>
      </c>
    </row>
    <row r="85" spans="18:19" x14ac:dyDescent="0.25">
      <c r="R85" s="21">
        <v>65</v>
      </c>
      <c r="S85" s="22">
        <v>9.0329918951864645</v>
      </c>
    </row>
    <row r="86" spans="18:19" x14ac:dyDescent="0.25">
      <c r="R86" s="21">
        <v>76</v>
      </c>
      <c r="S86" s="22">
        <v>9.6748301638155336</v>
      </c>
    </row>
    <row r="87" spans="18:19" x14ac:dyDescent="0.25">
      <c r="R87" s="21">
        <v>92</v>
      </c>
      <c r="S87" s="22">
        <v>10.505774943524838</v>
      </c>
    </row>
    <row r="88" spans="18:19" x14ac:dyDescent="0.25">
      <c r="R88" s="21">
        <v>215</v>
      </c>
      <c r="S88" s="21">
        <v>14.907203589950489</v>
      </c>
    </row>
  </sheetData>
  <mergeCells count="4">
    <mergeCell ref="A1:A3"/>
    <mergeCell ref="B8:C8"/>
    <mergeCell ref="D8:E8"/>
    <mergeCell ref="B1:F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8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defaultRowHeight="15" x14ac:dyDescent="0.25"/>
  <cols>
    <col min="1" max="1" width="10.85546875" customWidth="1"/>
    <col min="2" max="2" width="20.28515625" bestFit="1" customWidth="1"/>
    <col min="4" max="4" width="12" bestFit="1" customWidth="1"/>
    <col min="5" max="5" width="17.7109375" bestFit="1" customWidth="1"/>
    <col min="6" max="6" width="15.28515625" bestFit="1" customWidth="1"/>
    <col min="7" max="7" width="18.7109375" bestFit="1" customWidth="1"/>
    <col min="8" max="8" width="18.42578125" bestFit="1" customWidth="1"/>
    <col min="9" max="9" width="14.42578125" bestFit="1" customWidth="1"/>
    <col min="10" max="10" width="21.5703125" bestFit="1" customWidth="1"/>
    <col min="11" max="11" width="8.140625" bestFit="1" customWidth="1"/>
    <col min="12" max="12" width="15.42578125" bestFit="1" customWidth="1"/>
    <col min="13" max="13" width="15.28515625" bestFit="1" customWidth="1"/>
    <col min="14" max="14" width="17.85546875" style="32" bestFit="1" customWidth="1"/>
    <col min="15" max="15" width="16.140625" bestFit="1" customWidth="1"/>
    <col min="16" max="16" width="15.28515625" bestFit="1" customWidth="1"/>
    <col min="17" max="17" width="18.85546875" bestFit="1" customWidth="1"/>
    <col min="18" max="18" width="17" bestFit="1" customWidth="1"/>
    <col min="19" max="19" width="17.85546875" bestFit="1" customWidth="1"/>
  </cols>
  <sheetData>
    <row r="1" spans="1:19" x14ac:dyDescent="0.25">
      <c r="A1" t="s">
        <v>108</v>
      </c>
      <c r="B1" t="s">
        <v>144</v>
      </c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10</v>
      </c>
      <c r="N1" s="32" t="s">
        <v>11</v>
      </c>
      <c r="O1" t="s">
        <v>12</v>
      </c>
      <c r="P1" t="s">
        <v>13</v>
      </c>
      <c r="Q1" t="s">
        <v>14</v>
      </c>
      <c r="R1" t="s">
        <v>15</v>
      </c>
      <c r="S1" t="s">
        <v>16</v>
      </c>
    </row>
    <row r="2" spans="1:19" s="1" customFormat="1" x14ac:dyDescent="0.25">
      <c r="A2" s="1">
        <v>32</v>
      </c>
      <c r="B2" s="30">
        <v>44002</v>
      </c>
      <c r="C2" s="1">
        <v>0</v>
      </c>
      <c r="D2" s="1">
        <v>4</v>
      </c>
      <c r="E2" s="1">
        <v>1.6</v>
      </c>
      <c r="F2" s="1">
        <v>7</v>
      </c>
      <c r="G2" s="1">
        <v>597</v>
      </c>
      <c r="H2" s="1">
        <v>3.6</v>
      </c>
      <c r="I2" s="1">
        <v>1</v>
      </c>
      <c r="J2" s="1">
        <v>0.2</v>
      </c>
      <c r="K2" s="1">
        <v>44</v>
      </c>
      <c r="L2" s="1">
        <v>7</v>
      </c>
      <c r="M2" s="1">
        <v>180</v>
      </c>
      <c r="N2" s="33">
        <v>1.2</v>
      </c>
      <c r="O2" s="1">
        <v>143</v>
      </c>
      <c r="P2" s="1">
        <v>11.5</v>
      </c>
      <c r="Q2" s="1">
        <v>28.3</v>
      </c>
      <c r="R2" s="1">
        <v>8.1</v>
      </c>
      <c r="S2" s="1">
        <v>30</v>
      </c>
    </row>
    <row r="3" spans="1:19" s="1" customFormat="1" x14ac:dyDescent="0.25">
      <c r="A3" s="1">
        <v>33</v>
      </c>
      <c r="B3" s="30">
        <v>44002</v>
      </c>
      <c r="C3" s="1">
        <v>2</v>
      </c>
      <c r="D3" s="1">
        <v>4</v>
      </c>
      <c r="E3" s="1">
        <v>0.9</v>
      </c>
      <c r="F3" s="1">
        <v>13</v>
      </c>
      <c r="G3" s="1">
        <v>327</v>
      </c>
      <c r="H3" s="1">
        <v>3.7</v>
      </c>
      <c r="I3" s="1">
        <v>1.1000000000000001</v>
      </c>
      <c r="J3" s="1">
        <v>0.2</v>
      </c>
      <c r="K3" s="1">
        <v>43</v>
      </c>
      <c r="L3" s="1">
        <v>1</v>
      </c>
      <c r="M3" s="1">
        <v>179</v>
      </c>
      <c r="N3" s="33" t="s">
        <v>17</v>
      </c>
      <c r="O3" s="1">
        <v>147</v>
      </c>
      <c r="P3" s="1">
        <v>12.1</v>
      </c>
      <c r="Q3" s="1">
        <v>24</v>
      </c>
      <c r="R3" s="1">
        <v>6.5</v>
      </c>
      <c r="S3" s="1">
        <v>27</v>
      </c>
    </row>
    <row r="4" spans="1:19" s="1" customFormat="1" x14ac:dyDescent="0.25">
      <c r="A4" s="1">
        <v>34</v>
      </c>
      <c r="B4" s="30">
        <v>44002</v>
      </c>
      <c r="C4" s="1">
        <v>2</v>
      </c>
      <c r="D4" s="1">
        <v>4</v>
      </c>
      <c r="E4" s="1">
        <v>1.3</v>
      </c>
      <c r="F4" s="1">
        <v>15</v>
      </c>
      <c r="G4" s="1">
        <v>365</v>
      </c>
      <c r="H4" s="1">
        <v>4</v>
      </c>
      <c r="I4" s="1">
        <v>1.2</v>
      </c>
      <c r="J4" s="1">
        <v>0.3</v>
      </c>
      <c r="K4" s="1">
        <v>54</v>
      </c>
      <c r="L4" s="1">
        <v>2</v>
      </c>
      <c r="M4" s="1">
        <v>177</v>
      </c>
      <c r="N4" s="33">
        <v>1.1000000000000001</v>
      </c>
      <c r="O4" s="1">
        <v>144</v>
      </c>
      <c r="P4" s="1">
        <v>12.9</v>
      </c>
      <c r="Q4" s="1">
        <v>24</v>
      </c>
      <c r="R4" s="1">
        <v>5.7</v>
      </c>
      <c r="S4" s="1">
        <v>28</v>
      </c>
    </row>
    <row r="5" spans="1:19" x14ac:dyDescent="0.25">
      <c r="A5">
        <v>37</v>
      </c>
      <c r="B5" s="31">
        <v>44006</v>
      </c>
      <c r="C5">
        <v>0</v>
      </c>
      <c r="D5">
        <v>2</v>
      </c>
      <c r="E5">
        <v>1</v>
      </c>
      <c r="F5">
        <v>36</v>
      </c>
      <c r="G5">
        <v>351</v>
      </c>
      <c r="H5">
        <v>3.7</v>
      </c>
      <c r="I5">
        <v>1.2</v>
      </c>
      <c r="J5">
        <v>0.2</v>
      </c>
      <c r="K5">
        <v>27</v>
      </c>
      <c r="L5">
        <v>1</v>
      </c>
      <c r="M5">
        <v>176</v>
      </c>
      <c r="N5" s="32">
        <v>2.2000000000000002</v>
      </c>
      <c r="O5">
        <v>148</v>
      </c>
      <c r="P5">
        <v>11.4</v>
      </c>
      <c r="Q5">
        <v>16</v>
      </c>
      <c r="R5">
        <v>8.3000000000000007</v>
      </c>
      <c r="S5">
        <v>22</v>
      </c>
    </row>
    <row r="6" spans="1:19" x14ac:dyDescent="0.25">
      <c r="A6">
        <v>38</v>
      </c>
      <c r="B6" s="31">
        <v>44006</v>
      </c>
      <c r="C6">
        <v>3</v>
      </c>
      <c r="D6">
        <v>2</v>
      </c>
      <c r="E6">
        <v>1.4</v>
      </c>
      <c r="F6">
        <v>41</v>
      </c>
      <c r="G6">
        <v>349</v>
      </c>
      <c r="H6">
        <v>3.8</v>
      </c>
      <c r="I6">
        <v>1.1000000000000001</v>
      </c>
      <c r="J6">
        <v>0.2</v>
      </c>
      <c r="K6">
        <v>36</v>
      </c>
      <c r="L6">
        <v>3</v>
      </c>
      <c r="M6">
        <v>177</v>
      </c>
      <c r="N6" s="32">
        <v>2.6</v>
      </c>
      <c r="O6">
        <v>148</v>
      </c>
      <c r="P6">
        <v>11.3</v>
      </c>
      <c r="Q6">
        <v>18.399999999999999</v>
      </c>
      <c r="R6">
        <v>7.5</v>
      </c>
      <c r="S6">
        <v>24</v>
      </c>
    </row>
    <row r="7" spans="1:19" x14ac:dyDescent="0.25">
      <c r="A7">
        <v>39</v>
      </c>
      <c r="B7" s="31">
        <v>44007</v>
      </c>
      <c r="C7">
        <v>0</v>
      </c>
      <c r="D7">
        <v>2</v>
      </c>
      <c r="E7">
        <v>1</v>
      </c>
      <c r="F7">
        <v>39</v>
      </c>
      <c r="G7">
        <v>458</v>
      </c>
      <c r="H7">
        <v>4.2</v>
      </c>
      <c r="I7">
        <v>1.2</v>
      </c>
      <c r="J7">
        <v>0.3</v>
      </c>
      <c r="K7">
        <v>26</v>
      </c>
      <c r="L7">
        <v>0</v>
      </c>
      <c r="M7">
        <v>169</v>
      </c>
      <c r="N7" s="32">
        <v>2.7</v>
      </c>
      <c r="O7">
        <v>140</v>
      </c>
      <c r="P7">
        <v>11.4</v>
      </c>
      <c r="Q7">
        <v>12.5</v>
      </c>
      <c r="R7">
        <v>9.8000000000000007</v>
      </c>
      <c r="S7">
        <v>22</v>
      </c>
    </row>
    <row r="8" spans="1:19" x14ac:dyDescent="0.25">
      <c r="A8">
        <v>40</v>
      </c>
      <c r="B8" s="31">
        <v>44007</v>
      </c>
      <c r="C8">
        <v>5</v>
      </c>
      <c r="D8">
        <v>2</v>
      </c>
      <c r="E8">
        <v>1.6</v>
      </c>
      <c r="F8">
        <v>46</v>
      </c>
      <c r="G8">
        <v>364</v>
      </c>
      <c r="H8">
        <v>3.8</v>
      </c>
      <c r="I8">
        <v>1.1000000000000001</v>
      </c>
      <c r="J8">
        <v>0.2</v>
      </c>
      <c r="K8">
        <v>23</v>
      </c>
      <c r="L8">
        <v>0</v>
      </c>
      <c r="M8">
        <v>177</v>
      </c>
      <c r="N8" s="32">
        <v>3</v>
      </c>
      <c r="O8">
        <v>148</v>
      </c>
      <c r="P8">
        <v>11.2</v>
      </c>
      <c r="Q8">
        <v>13.3</v>
      </c>
      <c r="R8">
        <v>8.1999999999999993</v>
      </c>
      <c r="S8">
        <v>24</v>
      </c>
    </row>
    <row r="9" spans="1:19" x14ac:dyDescent="0.25">
      <c r="A9">
        <v>41</v>
      </c>
      <c r="B9" s="31">
        <v>44007</v>
      </c>
      <c r="C9">
        <v>8</v>
      </c>
      <c r="D9">
        <v>2</v>
      </c>
      <c r="E9">
        <v>0.9</v>
      </c>
      <c r="F9">
        <v>42</v>
      </c>
      <c r="G9">
        <v>410</v>
      </c>
      <c r="H9">
        <v>3.5</v>
      </c>
      <c r="I9">
        <v>1</v>
      </c>
      <c r="J9">
        <v>0.2</v>
      </c>
      <c r="K9">
        <v>18</v>
      </c>
      <c r="L9">
        <v>2</v>
      </c>
      <c r="M9">
        <v>170</v>
      </c>
      <c r="N9" s="32">
        <v>3.7</v>
      </c>
      <c r="O9">
        <v>144</v>
      </c>
      <c r="P9">
        <v>10.6</v>
      </c>
      <c r="Q9">
        <v>12.9</v>
      </c>
      <c r="R9">
        <v>8.6999999999999993</v>
      </c>
      <c r="S9">
        <v>21</v>
      </c>
    </row>
    <row r="10" spans="1:19" x14ac:dyDescent="0.25">
      <c r="A10">
        <v>42</v>
      </c>
      <c r="B10" s="31">
        <v>44008</v>
      </c>
      <c r="C10">
        <v>0</v>
      </c>
      <c r="D10">
        <v>3</v>
      </c>
      <c r="E10">
        <v>1.3</v>
      </c>
      <c r="F10">
        <v>19</v>
      </c>
      <c r="G10">
        <v>379</v>
      </c>
      <c r="H10">
        <v>3.8</v>
      </c>
      <c r="I10">
        <v>1.1000000000000001</v>
      </c>
      <c r="J10">
        <v>0.2</v>
      </c>
      <c r="K10">
        <v>52</v>
      </c>
      <c r="L10">
        <v>1</v>
      </c>
      <c r="M10">
        <v>174</v>
      </c>
      <c r="N10" s="32">
        <v>1.9</v>
      </c>
      <c r="O10">
        <v>144</v>
      </c>
      <c r="P10">
        <v>11.8</v>
      </c>
      <c r="Q10">
        <v>26.8</v>
      </c>
      <c r="R10">
        <v>8.4</v>
      </c>
      <c r="S10">
        <v>24</v>
      </c>
    </row>
    <row r="11" spans="1:19" x14ac:dyDescent="0.25">
      <c r="A11">
        <v>43</v>
      </c>
      <c r="B11" s="31">
        <v>44008</v>
      </c>
      <c r="C11">
        <v>2</v>
      </c>
      <c r="D11">
        <v>2</v>
      </c>
      <c r="E11">
        <v>0.8</v>
      </c>
      <c r="F11">
        <v>34</v>
      </c>
      <c r="G11">
        <v>367</v>
      </c>
      <c r="H11">
        <v>3.2</v>
      </c>
      <c r="I11">
        <v>1</v>
      </c>
      <c r="J11">
        <v>0.2</v>
      </c>
      <c r="K11">
        <v>18</v>
      </c>
      <c r="L11">
        <v>0</v>
      </c>
      <c r="M11">
        <v>173</v>
      </c>
      <c r="N11" s="32">
        <v>2</v>
      </c>
      <c r="O11">
        <v>147</v>
      </c>
      <c r="P11">
        <v>10.8</v>
      </c>
      <c r="Q11">
        <v>18</v>
      </c>
      <c r="R11">
        <v>8.6</v>
      </c>
      <c r="S11">
        <v>19</v>
      </c>
    </row>
    <row r="12" spans="1:19" x14ac:dyDescent="0.25">
      <c r="A12">
        <v>44</v>
      </c>
      <c r="B12" s="31">
        <v>44008</v>
      </c>
      <c r="C12">
        <v>2</v>
      </c>
      <c r="D12">
        <v>3</v>
      </c>
      <c r="E12">
        <v>1.4</v>
      </c>
      <c r="F12">
        <v>42</v>
      </c>
      <c r="G12">
        <v>335</v>
      </c>
      <c r="H12">
        <v>3.6</v>
      </c>
      <c r="I12">
        <v>1</v>
      </c>
      <c r="J12">
        <v>0.2</v>
      </c>
      <c r="K12">
        <v>32</v>
      </c>
      <c r="L12">
        <v>1</v>
      </c>
      <c r="M12">
        <v>170</v>
      </c>
      <c r="N12" s="32">
        <v>2.4</v>
      </c>
      <c r="O12">
        <v>144</v>
      </c>
      <c r="P12">
        <v>10.8</v>
      </c>
      <c r="Q12">
        <v>17.8</v>
      </c>
      <c r="R12">
        <v>8.6999999999999993</v>
      </c>
      <c r="S12">
        <v>20</v>
      </c>
    </row>
    <row r="13" spans="1:19" s="1" customFormat="1" x14ac:dyDescent="0.25">
      <c r="A13" s="1">
        <v>47</v>
      </c>
      <c r="B13" s="30">
        <v>44014</v>
      </c>
      <c r="C13" s="29">
        <v>6</v>
      </c>
      <c r="D13" s="1">
        <v>4</v>
      </c>
      <c r="E13" s="1">
        <v>1.7</v>
      </c>
      <c r="F13" s="1">
        <v>43</v>
      </c>
      <c r="G13" s="1">
        <v>293</v>
      </c>
      <c r="H13" s="1">
        <v>3.1</v>
      </c>
      <c r="I13" s="1">
        <v>1</v>
      </c>
      <c r="J13" s="1">
        <v>0.2</v>
      </c>
      <c r="K13" s="1">
        <v>22</v>
      </c>
      <c r="L13" s="1">
        <v>2</v>
      </c>
      <c r="M13" s="1">
        <v>174</v>
      </c>
      <c r="N13" s="33">
        <v>2.2999999999999998</v>
      </c>
      <c r="O13" s="1">
        <v>151</v>
      </c>
      <c r="P13" s="1">
        <v>10.8</v>
      </c>
      <c r="Q13" s="1">
        <v>20.100000000000001</v>
      </c>
      <c r="R13" s="1">
        <v>6.4</v>
      </c>
      <c r="S13" s="1">
        <v>19</v>
      </c>
    </row>
    <row r="14" spans="1:19" s="1" customFormat="1" x14ac:dyDescent="0.25">
      <c r="A14" s="1">
        <v>48</v>
      </c>
      <c r="B14" s="30">
        <v>44014</v>
      </c>
      <c r="C14" s="29">
        <v>12</v>
      </c>
      <c r="D14" s="1">
        <v>3</v>
      </c>
      <c r="E14" s="1">
        <v>0.9</v>
      </c>
      <c r="F14" s="1">
        <v>35</v>
      </c>
      <c r="G14" s="1">
        <v>539</v>
      </c>
      <c r="H14" s="1">
        <v>4</v>
      </c>
      <c r="I14" s="1">
        <v>1.2</v>
      </c>
      <c r="J14" s="1">
        <v>0.1</v>
      </c>
      <c r="K14" s="1">
        <v>25</v>
      </c>
      <c r="L14" s="1">
        <v>1</v>
      </c>
      <c r="M14" s="1">
        <v>175</v>
      </c>
      <c r="N14" s="33">
        <v>2.7</v>
      </c>
      <c r="O14" s="1">
        <v>149</v>
      </c>
      <c r="P14" s="1">
        <v>11.7</v>
      </c>
      <c r="Q14" s="1">
        <v>18.7</v>
      </c>
      <c r="R14" s="1">
        <v>5.6</v>
      </c>
      <c r="S14" s="1">
        <v>23</v>
      </c>
    </row>
    <row r="15" spans="1:19" s="1" customFormat="1" x14ac:dyDescent="0.25">
      <c r="A15" s="1">
        <v>49</v>
      </c>
      <c r="B15" s="30">
        <v>44014</v>
      </c>
      <c r="C15" s="29">
        <v>6</v>
      </c>
      <c r="D15" s="1">
        <v>2</v>
      </c>
      <c r="E15" s="1">
        <v>0.6</v>
      </c>
      <c r="F15" s="1">
        <v>45</v>
      </c>
      <c r="G15" s="1">
        <v>419</v>
      </c>
      <c r="H15" s="1">
        <v>3.9</v>
      </c>
      <c r="I15" s="1">
        <v>1.2</v>
      </c>
      <c r="J15" s="1">
        <v>0.2</v>
      </c>
      <c r="K15" s="1">
        <v>31</v>
      </c>
      <c r="L15" s="1">
        <v>1</v>
      </c>
      <c r="M15" s="1">
        <v>177</v>
      </c>
      <c r="N15" s="33">
        <v>3.7</v>
      </c>
      <c r="O15" s="1">
        <v>152</v>
      </c>
      <c r="P15" s="1">
        <v>11.3</v>
      </c>
      <c r="Q15" s="1">
        <v>15.5</v>
      </c>
      <c r="R15" s="1">
        <v>6.1</v>
      </c>
      <c r="S15" s="1">
        <v>23</v>
      </c>
    </row>
    <row r="16" spans="1:19" x14ac:dyDescent="0.25">
      <c r="A16">
        <v>50</v>
      </c>
      <c r="B16" s="31">
        <v>44017</v>
      </c>
      <c r="C16">
        <v>25</v>
      </c>
      <c r="D16">
        <v>3</v>
      </c>
      <c r="E16">
        <v>0.9</v>
      </c>
      <c r="F16">
        <v>30</v>
      </c>
      <c r="G16">
        <v>353</v>
      </c>
      <c r="H16">
        <v>3</v>
      </c>
      <c r="I16">
        <v>0.8</v>
      </c>
      <c r="J16">
        <v>0.2</v>
      </c>
      <c r="K16">
        <v>5</v>
      </c>
      <c r="L16">
        <v>5</v>
      </c>
      <c r="M16">
        <v>175</v>
      </c>
      <c r="N16" s="32">
        <v>1.6</v>
      </c>
      <c r="O16">
        <v>150</v>
      </c>
      <c r="P16">
        <v>11.8</v>
      </c>
      <c r="Q16">
        <v>15.3</v>
      </c>
      <c r="R16">
        <v>5.4</v>
      </c>
      <c r="S16">
        <v>21</v>
      </c>
    </row>
    <row r="17" spans="1:19" x14ac:dyDescent="0.25">
      <c r="A17" s="32" t="s">
        <v>107</v>
      </c>
      <c r="B17" s="31">
        <v>44022</v>
      </c>
      <c r="C17">
        <v>13</v>
      </c>
      <c r="D17">
        <v>3</v>
      </c>
      <c r="E17">
        <v>1</v>
      </c>
      <c r="F17">
        <v>18</v>
      </c>
      <c r="G17">
        <v>259</v>
      </c>
      <c r="H17">
        <v>2.5</v>
      </c>
      <c r="I17">
        <v>0.7</v>
      </c>
      <c r="J17">
        <v>0.2</v>
      </c>
      <c r="K17">
        <v>43</v>
      </c>
      <c r="L17">
        <v>5</v>
      </c>
      <c r="M17">
        <v>175</v>
      </c>
      <c r="N17" s="32">
        <v>1.8</v>
      </c>
      <c r="O17">
        <v>151</v>
      </c>
      <c r="P17">
        <v>10.8</v>
      </c>
      <c r="Q17">
        <v>25.3</v>
      </c>
      <c r="R17">
        <v>5.8</v>
      </c>
      <c r="S17">
        <v>20</v>
      </c>
    </row>
    <row r="18" spans="1:19" x14ac:dyDescent="0.25">
      <c r="A18">
        <v>51</v>
      </c>
      <c r="B18" s="31">
        <v>44022</v>
      </c>
      <c r="C18">
        <v>15</v>
      </c>
      <c r="D18">
        <v>3</v>
      </c>
      <c r="E18">
        <v>0.9</v>
      </c>
      <c r="F18">
        <v>14</v>
      </c>
      <c r="G18">
        <v>280</v>
      </c>
      <c r="H18">
        <v>3</v>
      </c>
      <c r="I18">
        <v>0.8</v>
      </c>
      <c r="J18">
        <v>0.2</v>
      </c>
      <c r="K18">
        <v>22</v>
      </c>
      <c r="L18">
        <v>3</v>
      </c>
      <c r="M18">
        <v>173</v>
      </c>
      <c r="N18" s="32" t="s">
        <v>17</v>
      </c>
      <c r="O18">
        <v>145</v>
      </c>
      <c r="P18">
        <v>11.8</v>
      </c>
      <c r="Q18">
        <v>24.7</v>
      </c>
      <c r="R18">
        <v>6.3</v>
      </c>
      <c r="S18">
        <v>23</v>
      </c>
    </row>
    <row r="19" spans="1:19" x14ac:dyDescent="0.25">
      <c r="A19">
        <v>52</v>
      </c>
      <c r="B19" s="31">
        <v>44022</v>
      </c>
      <c r="C19">
        <v>22</v>
      </c>
      <c r="D19">
        <v>3</v>
      </c>
      <c r="E19">
        <v>0</v>
      </c>
      <c r="F19">
        <v>34</v>
      </c>
      <c r="G19">
        <v>401</v>
      </c>
      <c r="H19">
        <v>3.3</v>
      </c>
      <c r="I19">
        <v>1</v>
      </c>
      <c r="J19">
        <v>0</v>
      </c>
      <c r="K19">
        <v>88</v>
      </c>
      <c r="L19">
        <v>3</v>
      </c>
      <c r="M19">
        <v>177</v>
      </c>
      <c r="N19" s="32">
        <v>1.2</v>
      </c>
      <c r="O19">
        <v>151</v>
      </c>
      <c r="P19">
        <v>12.2</v>
      </c>
      <c r="Q19">
        <v>24.2</v>
      </c>
      <c r="R19">
        <v>5.6</v>
      </c>
      <c r="S19">
        <v>22</v>
      </c>
    </row>
    <row r="20" spans="1:19" x14ac:dyDescent="0.25">
      <c r="A20">
        <v>53</v>
      </c>
      <c r="B20" s="31">
        <v>44022</v>
      </c>
      <c r="C20">
        <v>7</v>
      </c>
      <c r="D20">
        <v>3</v>
      </c>
      <c r="E20">
        <v>1.1000000000000001</v>
      </c>
      <c r="F20">
        <v>21</v>
      </c>
      <c r="G20">
        <v>261</v>
      </c>
      <c r="H20">
        <v>3.3</v>
      </c>
      <c r="I20">
        <v>1</v>
      </c>
      <c r="J20">
        <v>0.1</v>
      </c>
      <c r="K20">
        <v>14</v>
      </c>
      <c r="L20">
        <v>2</v>
      </c>
      <c r="M20">
        <v>174</v>
      </c>
      <c r="N20" s="32">
        <v>1.2</v>
      </c>
      <c r="O20">
        <v>148</v>
      </c>
      <c r="P20">
        <v>11.9</v>
      </c>
      <c r="Q20">
        <v>21.5</v>
      </c>
      <c r="R20">
        <v>5.7</v>
      </c>
      <c r="S20">
        <v>22</v>
      </c>
    </row>
    <row r="21" spans="1:19" x14ac:dyDescent="0.25">
      <c r="A21">
        <v>54</v>
      </c>
      <c r="B21" s="31">
        <v>44022</v>
      </c>
      <c r="C21">
        <v>5</v>
      </c>
      <c r="D21">
        <v>3</v>
      </c>
      <c r="E21">
        <v>0.5</v>
      </c>
      <c r="F21">
        <v>21</v>
      </c>
      <c r="G21">
        <v>377</v>
      </c>
      <c r="H21">
        <v>4</v>
      </c>
      <c r="I21">
        <v>1.3</v>
      </c>
      <c r="J21">
        <v>0.2</v>
      </c>
      <c r="K21">
        <v>29</v>
      </c>
      <c r="L21">
        <v>2</v>
      </c>
      <c r="M21">
        <v>176</v>
      </c>
      <c r="N21" s="32">
        <v>1.8</v>
      </c>
      <c r="O21">
        <v>145</v>
      </c>
      <c r="P21">
        <v>12.7</v>
      </c>
      <c r="Q21">
        <v>23.1</v>
      </c>
      <c r="R21">
        <v>6.5</v>
      </c>
      <c r="S21">
        <v>26</v>
      </c>
    </row>
    <row r="22" spans="1:19" x14ac:dyDescent="0.25">
      <c r="A22">
        <v>55</v>
      </c>
      <c r="B22" s="31">
        <v>44022</v>
      </c>
      <c r="C22">
        <v>18</v>
      </c>
      <c r="D22">
        <v>4</v>
      </c>
      <c r="E22">
        <v>0.4</v>
      </c>
      <c r="F22">
        <v>28</v>
      </c>
      <c r="G22">
        <v>483</v>
      </c>
      <c r="H22">
        <v>4</v>
      </c>
      <c r="I22">
        <v>1.3</v>
      </c>
      <c r="J22">
        <v>0.2</v>
      </c>
      <c r="K22">
        <v>30</v>
      </c>
      <c r="L22">
        <v>3</v>
      </c>
      <c r="M22">
        <v>178</v>
      </c>
      <c r="N22" s="32">
        <v>1.3</v>
      </c>
      <c r="O22">
        <v>147</v>
      </c>
      <c r="P22">
        <v>13.4</v>
      </c>
      <c r="Q22">
        <v>24</v>
      </c>
      <c r="R22">
        <v>5.6</v>
      </c>
      <c r="S22">
        <v>27</v>
      </c>
    </row>
    <row r="23" spans="1:19" x14ac:dyDescent="0.25">
      <c r="A23">
        <v>56</v>
      </c>
      <c r="B23" s="31">
        <v>44022</v>
      </c>
      <c r="C23">
        <v>10</v>
      </c>
      <c r="D23">
        <v>4</v>
      </c>
      <c r="E23">
        <v>0.2</v>
      </c>
      <c r="F23">
        <v>17</v>
      </c>
      <c r="G23">
        <v>307</v>
      </c>
      <c r="H23">
        <v>3.2</v>
      </c>
      <c r="I23">
        <v>1</v>
      </c>
      <c r="J23">
        <v>0.2</v>
      </c>
      <c r="K23">
        <v>26</v>
      </c>
      <c r="L23">
        <v>3</v>
      </c>
      <c r="M23">
        <v>170</v>
      </c>
      <c r="N23" s="32">
        <v>1.4</v>
      </c>
      <c r="O23">
        <v>143</v>
      </c>
      <c r="P23">
        <v>11.5</v>
      </c>
      <c r="Q23">
        <v>23.7</v>
      </c>
      <c r="R23">
        <v>6.9</v>
      </c>
      <c r="S23">
        <v>22</v>
      </c>
    </row>
    <row r="24" spans="1:19" x14ac:dyDescent="0.25">
      <c r="A24">
        <v>57</v>
      </c>
      <c r="B24" s="31">
        <v>44022</v>
      </c>
      <c r="C24">
        <v>5</v>
      </c>
      <c r="D24">
        <v>2</v>
      </c>
      <c r="E24">
        <v>0</v>
      </c>
      <c r="F24">
        <v>35</v>
      </c>
      <c r="G24">
        <v>448</v>
      </c>
      <c r="H24">
        <v>3.1</v>
      </c>
      <c r="I24">
        <v>0.8</v>
      </c>
      <c r="J24">
        <v>0.2</v>
      </c>
      <c r="K24">
        <v>12</v>
      </c>
      <c r="L24">
        <v>1</v>
      </c>
      <c r="M24">
        <v>177</v>
      </c>
      <c r="N24" s="32" t="s">
        <v>17</v>
      </c>
      <c r="O24">
        <v>152</v>
      </c>
      <c r="P24">
        <v>12.2</v>
      </c>
      <c r="Q24">
        <v>21.2</v>
      </c>
      <c r="R24">
        <v>5.9</v>
      </c>
      <c r="S24">
        <v>20</v>
      </c>
    </row>
    <row r="25" spans="1:19" x14ac:dyDescent="0.25">
      <c r="A25">
        <v>58</v>
      </c>
      <c r="B25" s="31">
        <v>44022</v>
      </c>
      <c r="C25">
        <v>6</v>
      </c>
      <c r="D25">
        <v>4</v>
      </c>
      <c r="E25">
        <v>0.4</v>
      </c>
      <c r="F25">
        <v>20</v>
      </c>
      <c r="G25">
        <v>661</v>
      </c>
      <c r="H25">
        <v>3.6</v>
      </c>
      <c r="I25">
        <v>0.9</v>
      </c>
      <c r="J25">
        <v>0.2</v>
      </c>
      <c r="K25">
        <v>4</v>
      </c>
      <c r="L25">
        <v>1</v>
      </c>
      <c r="M25">
        <v>168</v>
      </c>
      <c r="N25" s="32">
        <v>1.8</v>
      </c>
      <c r="O25">
        <v>142</v>
      </c>
      <c r="P25">
        <v>12.1</v>
      </c>
      <c r="Q25">
        <v>21.6</v>
      </c>
      <c r="R25">
        <v>6.1</v>
      </c>
      <c r="S25">
        <v>22</v>
      </c>
    </row>
    <row r="26" spans="1:19" x14ac:dyDescent="0.25">
      <c r="A26">
        <v>59</v>
      </c>
      <c r="B26" s="31">
        <v>44022</v>
      </c>
      <c r="C26">
        <v>9</v>
      </c>
      <c r="D26">
        <v>3</v>
      </c>
      <c r="E26">
        <v>0.8</v>
      </c>
      <c r="F26">
        <v>28</v>
      </c>
      <c r="G26">
        <v>381</v>
      </c>
      <c r="H26">
        <v>3.7</v>
      </c>
      <c r="I26">
        <v>1.1000000000000001</v>
      </c>
      <c r="J26">
        <v>0.2</v>
      </c>
      <c r="K26">
        <v>25</v>
      </c>
      <c r="L26">
        <v>3</v>
      </c>
      <c r="M26">
        <v>174</v>
      </c>
      <c r="N26" s="32">
        <v>2</v>
      </c>
      <c r="O26">
        <v>144</v>
      </c>
      <c r="P26">
        <v>12.3</v>
      </c>
      <c r="Q26">
        <v>26.1</v>
      </c>
      <c r="R26">
        <v>4.5</v>
      </c>
      <c r="S26">
        <v>28</v>
      </c>
    </row>
    <row r="27" spans="1:19" x14ac:dyDescent="0.25">
      <c r="A27">
        <v>60</v>
      </c>
      <c r="B27" s="31">
        <v>44022</v>
      </c>
      <c r="C27">
        <v>11</v>
      </c>
      <c r="D27">
        <v>3</v>
      </c>
      <c r="E27">
        <v>0.4</v>
      </c>
      <c r="F27">
        <v>18</v>
      </c>
      <c r="G27">
        <v>349</v>
      </c>
      <c r="H27">
        <v>3.2</v>
      </c>
      <c r="I27">
        <v>0.9</v>
      </c>
      <c r="J27">
        <v>0.2</v>
      </c>
      <c r="K27">
        <v>20</v>
      </c>
      <c r="L27">
        <v>2</v>
      </c>
      <c r="M27">
        <v>174</v>
      </c>
      <c r="N27" s="32">
        <v>1.4</v>
      </c>
      <c r="O27">
        <v>148</v>
      </c>
      <c r="P27">
        <v>12.2</v>
      </c>
      <c r="Q27">
        <v>22.3</v>
      </c>
      <c r="R27">
        <v>5.8</v>
      </c>
      <c r="S27">
        <v>22</v>
      </c>
    </row>
    <row r="28" spans="1:19" x14ac:dyDescent="0.25">
      <c r="A28">
        <v>61</v>
      </c>
      <c r="B28" s="31">
        <v>44022</v>
      </c>
      <c r="C28">
        <v>14</v>
      </c>
      <c r="D28">
        <v>2</v>
      </c>
      <c r="E28">
        <v>0.5</v>
      </c>
      <c r="F28">
        <v>28</v>
      </c>
      <c r="G28">
        <v>380</v>
      </c>
      <c r="H28">
        <v>4</v>
      </c>
      <c r="I28">
        <v>1.1000000000000001</v>
      </c>
      <c r="J28">
        <v>0.2</v>
      </c>
      <c r="K28">
        <v>17</v>
      </c>
      <c r="L28">
        <v>4</v>
      </c>
      <c r="M28">
        <v>171</v>
      </c>
      <c r="N28" s="32">
        <v>1.2</v>
      </c>
      <c r="O28">
        <v>143</v>
      </c>
      <c r="P28">
        <v>12.2</v>
      </c>
      <c r="Q28">
        <v>22.9</v>
      </c>
      <c r="R28">
        <v>5.7</v>
      </c>
      <c r="S28">
        <v>24</v>
      </c>
    </row>
    <row r="29" spans="1:19" x14ac:dyDescent="0.25">
      <c r="A29">
        <v>62</v>
      </c>
      <c r="B29" s="31">
        <v>44022</v>
      </c>
      <c r="C29">
        <v>7</v>
      </c>
      <c r="D29">
        <v>3</v>
      </c>
      <c r="E29">
        <v>0.3</v>
      </c>
      <c r="F29">
        <v>37</v>
      </c>
      <c r="G29">
        <v>292</v>
      </c>
      <c r="H29">
        <v>3.5</v>
      </c>
      <c r="I29">
        <v>1</v>
      </c>
      <c r="J29">
        <v>0.2</v>
      </c>
      <c r="K29">
        <v>22</v>
      </c>
      <c r="L29">
        <v>3</v>
      </c>
      <c r="M29">
        <v>172</v>
      </c>
      <c r="N29" s="32">
        <v>1.7</v>
      </c>
      <c r="O29">
        <v>148</v>
      </c>
      <c r="P29">
        <v>11.5</v>
      </c>
      <c r="Q29">
        <v>18.5</v>
      </c>
      <c r="R29">
        <v>5.4</v>
      </c>
      <c r="S29">
        <v>20</v>
      </c>
    </row>
    <row r="30" spans="1:19" x14ac:dyDescent="0.25">
      <c r="A30">
        <v>63</v>
      </c>
      <c r="B30" s="31">
        <v>44022</v>
      </c>
      <c r="C30">
        <v>4</v>
      </c>
      <c r="D30">
        <v>3</v>
      </c>
      <c r="E30">
        <v>0.7</v>
      </c>
      <c r="F30">
        <v>30</v>
      </c>
      <c r="G30">
        <v>327</v>
      </c>
      <c r="H30">
        <v>3.2</v>
      </c>
      <c r="I30">
        <v>1</v>
      </c>
      <c r="J30">
        <v>0.2</v>
      </c>
      <c r="K30">
        <v>12</v>
      </c>
      <c r="L30">
        <v>1</v>
      </c>
      <c r="M30">
        <v>172</v>
      </c>
      <c r="N30" s="32">
        <v>1.5</v>
      </c>
      <c r="O30">
        <v>147</v>
      </c>
      <c r="P30">
        <v>11.8</v>
      </c>
      <c r="Q30">
        <v>21.3</v>
      </c>
      <c r="R30">
        <v>6.5</v>
      </c>
      <c r="S30">
        <v>20</v>
      </c>
    </row>
    <row r="31" spans="1:19" x14ac:dyDescent="0.25">
      <c r="A31">
        <v>64</v>
      </c>
      <c r="B31" s="31">
        <v>44022</v>
      </c>
      <c r="C31">
        <v>15</v>
      </c>
      <c r="D31">
        <v>3</v>
      </c>
      <c r="E31">
        <v>0.3</v>
      </c>
      <c r="F31">
        <v>24</v>
      </c>
      <c r="G31">
        <v>443</v>
      </c>
      <c r="H31">
        <v>3.9</v>
      </c>
      <c r="I31">
        <v>1.1000000000000001</v>
      </c>
      <c r="J31">
        <v>0.2</v>
      </c>
      <c r="K31">
        <v>25</v>
      </c>
      <c r="L31">
        <v>5</v>
      </c>
      <c r="M31">
        <v>174</v>
      </c>
      <c r="N31" s="32">
        <v>1.7</v>
      </c>
      <c r="O31">
        <v>145</v>
      </c>
      <c r="P31">
        <v>12.5</v>
      </c>
      <c r="Q31">
        <v>23.5</v>
      </c>
      <c r="R31">
        <v>6.3</v>
      </c>
      <c r="S31">
        <v>24</v>
      </c>
    </row>
    <row r="32" spans="1:19" x14ac:dyDescent="0.25">
      <c r="A32">
        <v>65</v>
      </c>
      <c r="B32" s="31">
        <v>44022</v>
      </c>
      <c r="C32">
        <v>14</v>
      </c>
      <c r="D32">
        <v>3</v>
      </c>
      <c r="E32">
        <v>0.7</v>
      </c>
      <c r="F32">
        <v>31</v>
      </c>
      <c r="G32">
        <v>342</v>
      </c>
      <c r="H32">
        <v>3.2</v>
      </c>
      <c r="I32">
        <v>1</v>
      </c>
      <c r="J32">
        <v>0.2</v>
      </c>
      <c r="K32">
        <v>16</v>
      </c>
      <c r="L32">
        <v>3</v>
      </c>
      <c r="M32">
        <v>176</v>
      </c>
      <c r="N32" s="32">
        <v>1.5</v>
      </c>
      <c r="O32">
        <v>149</v>
      </c>
      <c r="P32">
        <v>12</v>
      </c>
      <c r="Q32">
        <v>24.7</v>
      </c>
      <c r="R32">
        <v>5.5</v>
      </c>
      <c r="S32">
        <v>23</v>
      </c>
    </row>
    <row r="33" spans="1:19" x14ac:dyDescent="0.25">
      <c r="A33">
        <v>66</v>
      </c>
      <c r="B33" s="31">
        <v>44022</v>
      </c>
      <c r="C33">
        <v>5</v>
      </c>
      <c r="D33">
        <v>3</v>
      </c>
      <c r="E33">
        <v>1.2</v>
      </c>
      <c r="F33">
        <v>32</v>
      </c>
      <c r="G33">
        <v>268</v>
      </c>
      <c r="H33">
        <v>3</v>
      </c>
      <c r="I33">
        <v>0.9</v>
      </c>
      <c r="J33">
        <v>0.1</v>
      </c>
      <c r="K33">
        <v>6</v>
      </c>
      <c r="L33">
        <v>2</v>
      </c>
      <c r="M33">
        <v>168</v>
      </c>
      <c r="N33" s="32">
        <v>1.6</v>
      </c>
      <c r="O33">
        <v>144</v>
      </c>
      <c r="P33">
        <v>11.9</v>
      </c>
      <c r="Q33">
        <v>20.5</v>
      </c>
      <c r="R33">
        <v>6.2</v>
      </c>
      <c r="S33">
        <v>19</v>
      </c>
    </row>
    <row r="34" spans="1:19" x14ac:dyDescent="0.25">
      <c r="A34">
        <v>67</v>
      </c>
      <c r="B34" s="31">
        <v>44022</v>
      </c>
      <c r="C34">
        <v>8</v>
      </c>
      <c r="D34">
        <v>3</v>
      </c>
      <c r="E34">
        <v>0.2</v>
      </c>
      <c r="F34">
        <v>37</v>
      </c>
      <c r="G34">
        <v>412</v>
      </c>
      <c r="H34">
        <v>3.5</v>
      </c>
      <c r="I34">
        <v>1</v>
      </c>
      <c r="J34">
        <v>0.2</v>
      </c>
      <c r="K34">
        <v>12</v>
      </c>
      <c r="L34">
        <v>2</v>
      </c>
      <c r="M34">
        <v>175</v>
      </c>
      <c r="N34" s="32" t="s">
        <v>17</v>
      </c>
      <c r="O34">
        <v>147</v>
      </c>
      <c r="P34">
        <v>12.5</v>
      </c>
      <c r="Q34">
        <v>21.7</v>
      </c>
      <c r="R34">
        <v>5.8</v>
      </c>
      <c r="S34">
        <v>23</v>
      </c>
    </row>
    <row r="35" spans="1:19" x14ac:dyDescent="0.25">
      <c r="A35">
        <v>68</v>
      </c>
      <c r="B35" s="31">
        <v>44022</v>
      </c>
      <c r="C35">
        <v>6</v>
      </c>
      <c r="D35">
        <v>3</v>
      </c>
      <c r="E35">
        <v>0.8</v>
      </c>
      <c r="F35">
        <v>29</v>
      </c>
      <c r="G35">
        <v>297</v>
      </c>
      <c r="H35">
        <v>2.8</v>
      </c>
      <c r="I35">
        <v>0.8</v>
      </c>
      <c r="J35">
        <v>0.1</v>
      </c>
      <c r="K35">
        <v>20</v>
      </c>
      <c r="L35">
        <v>2</v>
      </c>
      <c r="M35">
        <v>171</v>
      </c>
      <c r="N35" s="32">
        <v>2.2000000000000002</v>
      </c>
      <c r="O35">
        <v>147</v>
      </c>
      <c r="P35">
        <v>11.1</v>
      </c>
      <c r="Q35">
        <v>20</v>
      </c>
      <c r="R35">
        <v>7.3</v>
      </c>
      <c r="S35">
        <v>19</v>
      </c>
    </row>
    <row r="36" spans="1:19" x14ac:dyDescent="0.25">
      <c r="A36">
        <v>69</v>
      </c>
      <c r="B36" s="31">
        <v>44022</v>
      </c>
      <c r="C36">
        <v>9</v>
      </c>
      <c r="D36">
        <v>2</v>
      </c>
      <c r="E36">
        <v>0.8</v>
      </c>
      <c r="F36">
        <v>44</v>
      </c>
      <c r="G36">
        <v>310</v>
      </c>
      <c r="H36">
        <v>3</v>
      </c>
      <c r="I36">
        <v>0.9</v>
      </c>
      <c r="J36">
        <v>0.1</v>
      </c>
      <c r="K36">
        <v>27</v>
      </c>
      <c r="L36">
        <v>2</v>
      </c>
      <c r="M36">
        <v>172</v>
      </c>
      <c r="N36" s="32">
        <v>1.6</v>
      </c>
      <c r="O36">
        <v>147</v>
      </c>
      <c r="P36">
        <v>11.2</v>
      </c>
      <c r="Q36">
        <v>21.4</v>
      </c>
      <c r="R36">
        <v>5.8</v>
      </c>
      <c r="S36">
        <v>21</v>
      </c>
    </row>
    <row r="37" spans="1:19" x14ac:dyDescent="0.25">
      <c r="A37">
        <v>70</v>
      </c>
      <c r="B37" s="31">
        <v>44022</v>
      </c>
      <c r="C37">
        <v>9</v>
      </c>
      <c r="D37">
        <v>3</v>
      </c>
      <c r="E37">
        <v>0.2</v>
      </c>
      <c r="F37">
        <v>31</v>
      </c>
      <c r="G37">
        <v>327</v>
      </c>
      <c r="H37">
        <v>3.1</v>
      </c>
      <c r="I37">
        <v>0.9</v>
      </c>
      <c r="J37">
        <v>0.2</v>
      </c>
      <c r="K37">
        <v>47</v>
      </c>
      <c r="L37">
        <v>4</v>
      </c>
      <c r="M37">
        <v>173</v>
      </c>
      <c r="N37" s="32">
        <v>1.9</v>
      </c>
      <c r="O37">
        <v>147</v>
      </c>
      <c r="P37">
        <v>11.9</v>
      </c>
      <c r="Q37">
        <v>21.2</v>
      </c>
      <c r="R37">
        <v>6.7</v>
      </c>
      <c r="S37">
        <v>21</v>
      </c>
    </row>
    <row r="38" spans="1:19" x14ac:dyDescent="0.25">
      <c r="A38">
        <v>71</v>
      </c>
      <c r="B38" s="31">
        <v>44022</v>
      </c>
      <c r="C38">
        <v>5</v>
      </c>
      <c r="D38">
        <v>2</v>
      </c>
      <c r="E38">
        <v>0</v>
      </c>
      <c r="F38">
        <v>41</v>
      </c>
      <c r="G38">
        <v>279</v>
      </c>
      <c r="H38">
        <v>2.4</v>
      </c>
      <c r="I38">
        <v>0.6</v>
      </c>
      <c r="J38">
        <v>0.1</v>
      </c>
      <c r="K38">
        <v>10</v>
      </c>
      <c r="L38">
        <v>1</v>
      </c>
      <c r="M38">
        <v>174</v>
      </c>
      <c r="N38" s="32">
        <v>1.5</v>
      </c>
      <c r="O38">
        <v>151</v>
      </c>
      <c r="P38">
        <v>10.5</v>
      </c>
      <c r="Q38">
        <v>19.600000000000001</v>
      </c>
      <c r="R38">
        <v>6.6</v>
      </c>
      <c r="S38">
        <v>18</v>
      </c>
    </row>
    <row r="39" spans="1:19" x14ac:dyDescent="0.25">
      <c r="A39">
        <v>72</v>
      </c>
      <c r="B39" s="31">
        <v>44022</v>
      </c>
      <c r="C39">
        <v>24</v>
      </c>
      <c r="D39">
        <v>2</v>
      </c>
      <c r="E39">
        <v>0.9</v>
      </c>
      <c r="F39">
        <v>62</v>
      </c>
      <c r="G39">
        <v>442</v>
      </c>
      <c r="H39">
        <v>3.9</v>
      </c>
      <c r="I39">
        <v>1.1000000000000001</v>
      </c>
      <c r="J39">
        <v>0.2</v>
      </c>
      <c r="K39">
        <v>25</v>
      </c>
      <c r="L39">
        <v>5</v>
      </c>
      <c r="M39">
        <v>171</v>
      </c>
      <c r="N39" s="32">
        <v>1.3</v>
      </c>
      <c r="O39">
        <v>145</v>
      </c>
      <c r="P39">
        <v>12.6</v>
      </c>
      <c r="Q39">
        <v>17.5</v>
      </c>
      <c r="R39">
        <v>5.5</v>
      </c>
      <c r="S39">
        <v>22</v>
      </c>
    </row>
    <row r="40" spans="1:19" x14ac:dyDescent="0.25">
      <c r="A40">
        <v>73</v>
      </c>
      <c r="B40" s="31">
        <v>44022</v>
      </c>
      <c r="C40">
        <v>26</v>
      </c>
      <c r="D40">
        <v>2</v>
      </c>
      <c r="E40">
        <v>0.8</v>
      </c>
      <c r="F40">
        <v>48</v>
      </c>
      <c r="G40">
        <v>405</v>
      </c>
      <c r="H40">
        <v>3.3</v>
      </c>
      <c r="I40">
        <v>0.9</v>
      </c>
      <c r="J40">
        <v>0.2</v>
      </c>
      <c r="K40">
        <v>28</v>
      </c>
      <c r="L40">
        <v>8</v>
      </c>
      <c r="M40">
        <v>175</v>
      </c>
      <c r="N40" s="32">
        <v>1.9</v>
      </c>
      <c r="O40">
        <v>150</v>
      </c>
      <c r="P40">
        <v>11.9</v>
      </c>
      <c r="Q40">
        <v>21.3</v>
      </c>
      <c r="R40">
        <v>5.3</v>
      </c>
      <c r="S40">
        <v>22</v>
      </c>
    </row>
    <row r="41" spans="1:19" x14ac:dyDescent="0.25">
      <c r="A41">
        <v>74</v>
      </c>
      <c r="B41" s="31">
        <v>44022</v>
      </c>
      <c r="C41">
        <v>5</v>
      </c>
      <c r="D41">
        <v>2</v>
      </c>
      <c r="E41">
        <v>0.5</v>
      </c>
      <c r="F41">
        <v>45</v>
      </c>
      <c r="G41">
        <v>358</v>
      </c>
      <c r="H41">
        <v>3.4</v>
      </c>
      <c r="I41">
        <v>1</v>
      </c>
      <c r="J41">
        <v>0.1</v>
      </c>
      <c r="K41">
        <v>12</v>
      </c>
      <c r="L41">
        <v>1</v>
      </c>
      <c r="M41">
        <v>173</v>
      </c>
      <c r="N41" s="32">
        <v>2.4</v>
      </c>
      <c r="O41">
        <v>148</v>
      </c>
      <c r="P41">
        <v>11.8</v>
      </c>
      <c r="Q41">
        <v>16.7</v>
      </c>
      <c r="R41">
        <v>6.8</v>
      </c>
      <c r="S41">
        <v>21</v>
      </c>
    </row>
    <row r="42" spans="1:19" x14ac:dyDescent="0.25">
      <c r="A42">
        <v>75</v>
      </c>
      <c r="B42" s="31">
        <v>44022</v>
      </c>
      <c r="C42">
        <v>38</v>
      </c>
      <c r="D42">
        <v>3</v>
      </c>
      <c r="E42">
        <v>0.5</v>
      </c>
      <c r="F42">
        <v>76</v>
      </c>
      <c r="G42">
        <v>419</v>
      </c>
      <c r="H42">
        <v>4</v>
      </c>
      <c r="I42">
        <v>1.1000000000000001</v>
      </c>
      <c r="J42">
        <v>0.2</v>
      </c>
      <c r="K42">
        <v>41</v>
      </c>
      <c r="L42">
        <v>6</v>
      </c>
      <c r="M42">
        <v>170</v>
      </c>
      <c r="N42" s="32">
        <v>2.5</v>
      </c>
      <c r="O42">
        <v>143</v>
      </c>
      <c r="P42">
        <v>12.3</v>
      </c>
      <c r="Q42">
        <v>18.399999999999999</v>
      </c>
      <c r="R42">
        <v>5.3</v>
      </c>
      <c r="S42">
        <v>24</v>
      </c>
    </row>
    <row r="43" spans="1:19" x14ac:dyDescent="0.25">
      <c r="A43">
        <v>76</v>
      </c>
      <c r="B43" s="31">
        <v>44022</v>
      </c>
      <c r="C43">
        <v>12</v>
      </c>
      <c r="D43">
        <v>2</v>
      </c>
      <c r="E43">
        <v>0.8</v>
      </c>
      <c r="F43">
        <v>47</v>
      </c>
      <c r="G43">
        <v>388</v>
      </c>
      <c r="H43">
        <v>3.7</v>
      </c>
      <c r="I43">
        <v>1</v>
      </c>
      <c r="J43">
        <v>0.2</v>
      </c>
      <c r="K43">
        <v>49</v>
      </c>
      <c r="L43">
        <v>4</v>
      </c>
      <c r="M43">
        <v>172</v>
      </c>
      <c r="N43" s="32">
        <v>2.6</v>
      </c>
      <c r="O43">
        <v>145</v>
      </c>
      <c r="P43">
        <v>11.9</v>
      </c>
      <c r="Q43">
        <v>16.8</v>
      </c>
      <c r="R43">
        <v>6.1</v>
      </c>
      <c r="S43">
        <v>24</v>
      </c>
    </row>
    <row r="44" spans="1:19" x14ac:dyDescent="0.25">
      <c r="A44">
        <v>77</v>
      </c>
      <c r="B44" s="31">
        <v>44022</v>
      </c>
      <c r="C44">
        <v>7</v>
      </c>
      <c r="D44">
        <v>2</v>
      </c>
      <c r="E44">
        <v>0.6</v>
      </c>
      <c r="F44">
        <v>89</v>
      </c>
      <c r="G44">
        <v>338</v>
      </c>
      <c r="H44">
        <v>3.2</v>
      </c>
      <c r="I44">
        <v>0.9</v>
      </c>
      <c r="J44">
        <v>0.1</v>
      </c>
      <c r="K44">
        <v>24</v>
      </c>
      <c r="L44">
        <v>1</v>
      </c>
      <c r="M44">
        <v>176</v>
      </c>
      <c r="N44" s="32">
        <v>2.8</v>
      </c>
      <c r="O44">
        <v>154</v>
      </c>
      <c r="P44">
        <v>10.9</v>
      </c>
      <c r="Q44">
        <v>15.7</v>
      </c>
      <c r="R44">
        <v>4.5999999999999996</v>
      </c>
      <c r="S44">
        <v>20</v>
      </c>
    </row>
    <row r="45" spans="1:19" x14ac:dyDescent="0.25">
      <c r="A45">
        <v>78</v>
      </c>
      <c r="B45" s="31">
        <v>44022</v>
      </c>
      <c r="C45">
        <v>11</v>
      </c>
      <c r="D45">
        <v>2</v>
      </c>
      <c r="E45">
        <v>0.5</v>
      </c>
      <c r="F45">
        <v>56</v>
      </c>
      <c r="G45">
        <v>313</v>
      </c>
      <c r="H45">
        <v>3.5</v>
      </c>
      <c r="I45">
        <v>1</v>
      </c>
      <c r="J45">
        <v>0.2</v>
      </c>
      <c r="K45">
        <v>23</v>
      </c>
      <c r="L45">
        <v>3</v>
      </c>
      <c r="M45">
        <v>172</v>
      </c>
      <c r="N45" s="32">
        <v>2.5</v>
      </c>
      <c r="O45">
        <v>148</v>
      </c>
      <c r="P45">
        <v>11.7</v>
      </c>
      <c r="Q45">
        <v>14.4</v>
      </c>
      <c r="R45">
        <v>6.7</v>
      </c>
      <c r="S45">
        <v>20</v>
      </c>
    </row>
    <row r="46" spans="1:19" x14ac:dyDescent="0.25">
      <c r="A46">
        <v>79</v>
      </c>
      <c r="B46" s="31">
        <v>44022</v>
      </c>
      <c r="C46">
        <v>21</v>
      </c>
      <c r="D46">
        <v>2</v>
      </c>
      <c r="E46">
        <v>0</v>
      </c>
      <c r="F46">
        <v>64</v>
      </c>
      <c r="G46">
        <v>374</v>
      </c>
      <c r="H46">
        <v>2.8</v>
      </c>
      <c r="I46">
        <v>0.8</v>
      </c>
      <c r="J46">
        <v>0.1</v>
      </c>
      <c r="K46">
        <v>36</v>
      </c>
      <c r="L46">
        <v>5</v>
      </c>
      <c r="M46">
        <v>176</v>
      </c>
      <c r="N46" s="32">
        <v>2.7</v>
      </c>
      <c r="O46">
        <v>153</v>
      </c>
      <c r="P46">
        <v>11.1</v>
      </c>
      <c r="Q46">
        <v>15</v>
      </c>
      <c r="R46">
        <v>6.5</v>
      </c>
      <c r="S46">
        <v>19</v>
      </c>
    </row>
    <row r="47" spans="1:19" x14ac:dyDescent="0.25">
      <c r="A47">
        <v>80</v>
      </c>
      <c r="B47" s="31">
        <v>44022</v>
      </c>
      <c r="C47">
        <v>8</v>
      </c>
      <c r="D47">
        <v>2</v>
      </c>
      <c r="E47">
        <v>0.4</v>
      </c>
      <c r="F47">
        <v>61</v>
      </c>
      <c r="G47">
        <v>452</v>
      </c>
      <c r="H47">
        <v>4</v>
      </c>
      <c r="I47">
        <v>1.1000000000000001</v>
      </c>
      <c r="J47">
        <v>0.2</v>
      </c>
      <c r="K47">
        <v>10</v>
      </c>
      <c r="L47">
        <v>2</v>
      </c>
      <c r="M47">
        <v>175</v>
      </c>
      <c r="N47" s="32">
        <v>2.8</v>
      </c>
      <c r="O47">
        <v>150</v>
      </c>
      <c r="P47">
        <v>12.1</v>
      </c>
      <c r="Q47">
        <v>13.5</v>
      </c>
      <c r="R47">
        <v>5.8</v>
      </c>
      <c r="S47">
        <v>22</v>
      </c>
    </row>
    <row r="48" spans="1:19" x14ac:dyDescent="0.25">
      <c r="A48">
        <v>81</v>
      </c>
      <c r="B48" s="31">
        <v>44022</v>
      </c>
      <c r="C48">
        <v>12</v>
      </c>
      <c r="D48">
        <v>2</v>
      </c>
      <c r="E48">
        <v>0.5</v>
      </c>
      <c r="F48">
        <v>73</v>
      </c>
      <c r="G48">
        <v>438</v>
      </c>
      <c r="H48">
        <v>3.7</v>
      </c>
      <c r="I48">
        <v>1.1000000000000001</v>
      </c>
      <c r="J48">
        <v>0.2</v>
      </c>
      <c r="K48">
        <v>24</v>
      </c>
      <c r="L48">
        <v>3</v>
      </c>
      <c r="M48">
        <v>178</v>
      </c>
      <c r="N48" s="32">
        <v>2.5</v>
      </c>
      <c r="O48">
        <v>153</v>
      </c>
      <c r="P48">
        <v>12.2</v>
      </c>
      <c r="Q48">
        <v>16.8</v>
      </c>
      <c r="R48">
        <v>5.4</v>
      </c>
      <c r="S48">
        <v>22</v>
      </c>
    </row>
    <row r="49" spans="1:19" x14ac:dyDescent="0.25">
      <c r="A49">
        <v>82</v>
      </c>
      <c r="B49" s="31">
        <v>44029</v>
      </c>
      <c r="C49">
        <v>5</v>
      </c>
      <c r="D49">
        <v>3</v>
      </c>
      <c r="E49">
        <v>5</v>
      </c>
      <c r="F49">
        <v>25</v>
      </c>
      <c r="G49">
        <v>286</v>
      </c>
      <c r="H49">
        <v>3.3</v>
      </c>
      <c r="I49">
        <v>0.8</v>
      </c>
      <c r="J49">
        <v>0.2</v>
      </c>
      <c r="K49">
        <v>13</v>
      </c>
      <c r="L49">
        <v>2</v>
      </c>
      <c r="M49">
        <v>173</v>
      </c>
      <c r="N49" s="32" t="s">
        <v>17</v>
      </c>
      <c r="O49">
        <v>145</v>
      </c>
      <c r="P49">
        <v>11.7</v>
      </c>
      <c r="Q49">
        <v>22.9</v>
      </c>
      <c r="R49">
        <v>6.9</v>
      </c>
      <c r="S49">
        <v>22</v>
      </c>
    </row>
    <row r="50" spans="1:19" x14ac:dyDescent="0.25">
      <c r="A50">
        <v>83</v>
      </c>
      <c r="B50" s="31">
        <v>44029</v>
      </c>
      <c r="C50">
        <v>7</v>
      </c>
      <c r="D50">
        <v>3</v>
      </c>
      <c r="E50">
        <v>0.7</v>
      </c>
      <c r="F50">
        <v>20</v>
      </c>
      <c r="G50">
        <v>248</v>
      </c>
      <c r="H50">
        <v>3.5</v>
      </c>
      <c r="I50">
        <v>1</v>
      </c>
      <c r="J50">
        <v>0.2</v>
      </c>
      <c r="K50">
        <v>28</v>
      </c>
      <c r="L50">
        <v>3</v>
      </c>
      <c r="M50">
        <v>172</v>
      </c>
      <c r="N50" s="32">
        <v>1.3</v>
      </c>
      <c r="O50">
        <v>146</v>
      </c>
      <c r="P50">
        <v>11.7</v>
      </c>
      <c r="Q50">
        <v>22.6</v>
      </c>
      <c r="R50">
        <v>6.6</v>
      </c>
      <c r="S50">
        <v>21</v>
      </c>
    </row>
    <row r="51" spans="1:19" x14ac:dyDescent="0.25">
      <c r="A51">
        <v>84</v>
      </c>
      <c r="B51" s="31">
        <v>44029</v>
      </c>
      <c r="C51">
        <v>14</v>
      </c>
      <c r="D51">
        <v>3</v>
      </c>
      <c r="E51">
        <v>0.5</v>
      </c>
      <c r="F51">
        <v>19</v>
      </c>
      <c r="G51">
        <v>289</v>
      </c>
      <c r="H51">
        <v>3.5</v>
      </c>
      <c r="I51">
        <v>0.8</v>
      </c>
      <c r="J51">
        <v>0.2</v>
      </c>
      <c r="K51">
        <v>25</v>
      </c>
      <c r="L51">
        <v>3</v>
      </c>
      <c r="M51">
        <v>172</v>
      </c>
      <c r="N51" s="32">
        <v>1.2</v>
      </c>
      <c r="O51">
        <v>143</v>
      </c>
      <c r="P51">
        <v>11.4</v>
      </c>
      <c r="Q51">
        <v>19.899999999999999</v>
      </c>
      <c r="R51">
        <v>7.2</v>
      </c>
      <c r="S51">
        <v>23</v>
      </c>
    </row>
    <row r="52" spans="1:19" x14ac:dyDescent="0.25">
      <c r="A52">
        <v>85</v>
      </c>
      <c r="B52" s="31">
        <v>44029</v>
      </c>
      <c r="C52">
        <v>3</v>
      </c>
      <c r="D52">
        <v>2</v>
      </c>
      <c r="E52">
        <v>0.9</v>
      </c>
      <c r="F52">
        <v>26</v>
      </c>
      <c r="G52">
        <v>279</v>
      </c>
      <c r="H52">
        <v>3.3</v>
      </c>
      <c r="I52">
        <v>0.9</v>
      </c>
      <c r="J52">
        <v>0.2</v>
      </c>
      <c r="K52">
        <v>27</v>
      </c>
      <c r="L52">
        <v>1</v>
      </c>
      <c r="M52">
        <v>171</v>
      </c>
      <c r="N52" s="32" t="s">
        <v>17</v>
      </c>
      <c r="O52">
        <v>144</v>
      </c>
      <c r="P52">
        <v>11.5</v>
      </c>
      <c r="Q52">
        <v>17.8</v>
      </c>
      <c r="R52">
        <v>7.4</v>
      </c>
      <c r="S52">
        <v>21</v>
      </c>
    </row>
    <row r="53" spans="1:19" x14ac:dyDescent="0.25">
      <c r="A53">
        <v>86</v>
      </c>
      <c r="B53" s="31">
        <v>44029</v>
      </c>
      <c r="C53">
        <v>1</v>
      </c>
      <c r="D53">
        <v>3</v>
      </c>
      <c r="E53">
        <v>0.3</v>
      </c>
      <c r="F53">
        <v>24</v>
      </c>
      <c r="G53">
        <v>287</v>
      </c>
      <c r="H53">
        <v>3.8</v>
      </c>
      <c r="I53">
        <v>1.1000000000000001</v>
      </c>
      <c r="J53">
        <v>0.2</v>
      </c>
      <c r="K53">
        <v>23</v>
      </c>
      <c r="L53">
        <v>2</v>
      </c>
      <c r="M53">
        <v>169</v>
      </c>
      <c r="N53" s="32" t="s">
        <v>17</v>
      </c>
      <c r="O53">
        <v>142</v>
      </c>
      <c r="P53">
        <v>11.9</v>
      </c>
      <c r="Q53">
        <v>16.8</v>
      </c>
      <c r="R53">
        <v>7.4</v>
      </c>
      <c r="S53">
        <v>21</v>
      </c>
    </row>
    <row r="54" spans="1:19" x14ac:dyDescent="0.25">
      <c r="A54">
        <v>87</v>
      </c>
      <c r="B54" s="31">
        <v>44029</v>
      </c>
      <c r="C54">
        <v>5</v>
      </c>
      <c r="D54">
        <v>2</v>
      </c>
      <c r="E54">
        <v>0.7</v>
      </c>
      <c r="F54">
        <v>26</v>
      </c>
      <c r="G54">
        <v>282</v>
      </c>
      <c r="H54">
        <v>3.6</v>
      </c>
      <c r="I54">
        <v>0.9</v>
      </c>
      <c r="J54">
        <v>0.1</v>
      </c>
      <c r="K54">
        <v>36</v>
      </c>
      <c r="L54">
        <v>2</v>
      </c>
      <c r="M54">
        <v>172</v>
      </c>
      <c r="N54" s="32">
        <v>1.2</v>
      </c>
      <c r="O54">
        <v>145</v>
      </c>
      <c r="P54">
        <v>11.9</v>
      </c>
      <c r="Q54">
        <v>18.899999999999999</v>
      </c>
      <c r="R54">
        <v>5.5</v>
      </c>
      <c r="S54">
        <v>23</v>
      </c>
    </row>
    <row r="55" spans="1:19" x14ac:dyDescent="0.25">
      <c r="A55">
        <v>88</v>
      </c>
      <c r="B55" s="31">
        <v>44029</v>
      </c>
      <c r="C55">
        <v>6</v>
      </c>
      <c r="D55">
        <v>3</v>
      </c>
      <c r="E55">
        <v>1.1000000000000001</v>
      </c>
      <c r="F55">
        <v>28</v>
      </c>
      <c r="G55">
        <v>270</v>
      </c>
      <c r="H55">
        <v>3.5</v>
      </c>
      <c r="I55">
        <v>0.8</v>
      </c>
      <c r="J55">
        <v>0.2</v>
      </c>
      <c r="K55">
        <v>17</v>
      </c>
      <c r="L55">
        <v>1</v>
      </c>
      <c r="M55">
        <v>173</v>
      </c>
      <c r="N55" s="32">
        <v>1.2</v>
      </c>
      <c r="O55">
        <v>144</v>
      </c>
      <c r="P55">
        <v>11.8</v>
      </c>
      <c r="Q55">
        <v>19.899999999999999</v>
      </c>
      <c r="R55">
        <v>7.5</v>
      </c>
      <c r="S55">
        <v>23</v>
      </c>
    </row>
    <row r="56" spans="1:19" x14ac:dyDescent="0.25">
      <c r="A56">
        <v>89</v>
      </c>
      <c r="B56" s="31">
        <v>44029</v>
      </c>
      <c r="C56">
        <v>11</v>
      </c>
      <c r="D56">
        <v>3</v>
      </c>
      <c r="E56">
        <v>0.8</v>
      </c>
      <c r="F56">
        <v>31</v>
      </c>
      <c r="G56">
        <v>284</v>
      </c>
      <c r="H56">
        <v>3.6</v>
      </c>
      <c r="I56">
        <v>1</v>
      </c>
      <c r="J56">
        <v>0.2</v>
      </c>
      <c r="K56">
        <v>76</v>
      </c>
      <c r="L56">
        <v>4</v>
      </c>
      <c r="M56">
        <v>175</v>
      </c>
      <c r="N56" s="32">
        <v>1.3</v>
      </c>
      <c r="O56">
        <v>148</v>
      </c>
      <c r="P56">
        <v>12.6</v>
      </c>
      <c r="Q56">
        <v>19.899999999999999</v>
      </c>
      <c r="R56">
        <v>6.9</v>
      </c>
      <c r="S56">
        <v>21</v>
      </c>
    </row>
    <row r="57" spans="1:19" x14ac:dyDescent="0.25">
      <c r="A57">
        <v>90</v>
      </c>
      <c r="B57" s="31">
        <v>44029</v>
      </c>
      <c r="C57">
        <v>0</v>
      </c>
      <c r="D57">
        <v>3</v>
      </c>
      <c r="E57">
        <v>0</v>
      </c>
      <c r="F57">
        <v>39</v>
      </c>
      <c r="G57">
        <v>346</v>
      </c>
      <c r="H57">
        <v>3.4</v>
      </c>
      <c r="I57">
        <v>0.9</v>
      </c>
      <c r="J57">
        <v>0.1</v>
      </c>
      <c r="K57">
        <v>12</v>
      </c>
      <c r="L57">
        <v>0</v>
      </c>
      <c r="M57">
        <v>170</v>
      </c>
      <c r="N57" s="32" t="s">
        <v>17</v>
      </c>
      <c r="O57">
        <v>145</v>
      </c>
      <c r="P57">
        <v>12.6</v>
      </c>
      <c r="Q57">
        <v>19.8</v>
      </c>
      <c r="R57">
        <v>6.6</v>
      </c>
      <c r="S57">
        <v>20</v>
      </c>
    </row>
    <row r="58" spans="1:19" x14ac:dyDescent="0.25">
      <c r="A58">
        <v>91</v>
      </c>
      <c r="B58" s="31">
        <v>44029</v>
      </c>
      <c r="C58">
        <v>40</v>
      </c>
      <c r="D58">
        <v>2</v>
      </c>
      <c r="E58">
        <v>0.1</v>
      </c>
      <c r="F58">
        <v>30</v>
      </c>
      <c r="G58">
        <v>473</v>
      </c>
      <c r="H58">
        <v>4.3</v>
      </c>
      <c r="I58">
        <v>1.1000000000000001</v>
      </c>
      <c r="J58">
        <v>0.2</v>
      </c>
      <c r="K58">
        <v>34</v>
      </c>
      <c r="L58">
        <v>7</v>
      </c>
      <c r="M58">
        <v>173</v>
      </c>
      <c r="N58" s="32" t="s">
        <v>17</v>
      </c>
      <c r="O58">
        <v>145</v>
      </c>
      <c r="P58">
        <v>14.1</v>
      </c>
      <c r="Q58">
        <v>17.7</v>
      </c>
      <c r="R58">
        <v>5.9</v>
      </c>
      <c r="S58">
        <v>23</v>
      </c>
    </row>
    <row r="59" spans="1:19" x14ac:dyDescent="0.25">
      <c r="A59">
        <v>92</v>
      </c>
      <c r="B59" s="31">
        <v>44029</v>
      </c>
      <c r="C59">
        <v>0</v>
      </c>
      <c r="D59">
        <v>2</v>
      </c>
      <c r="E59">
        <v>0.4</v>
      </c>
      <c r="F59">
        <v>35</v>
      </c>
      <c r="G59">
        <v>285</v>
      </c>
      <c r="H59">
        <v>3.3</v>
      </c>
      <c r="I59">
        <v>0.9</v>
      </c>
      <c r="J59">
        <v>0.1</v>
      </c>
      <c r="K59">
        <v>11</v>
      </c>
      <c r="L59">
        <v>0</v>
      </c>
      <c r="M59">
        <v>170</v>
      </c>
      <c r="N59" s="32">
        <v>1.4</v>
      </c>
      <c r="O59">
        <v>146</v>
      </c>
      <c r="P59">
        <v>11.1</v>
      </c>
      <c r="Q59">
        <v>15.5</v>
      </c>
      <c r="R59">
        <v>6.7</v>
      </c>
      <c r="S59">
        <v>19</v>
      </c>
    </row>
    <row r="60" spans="1:19" x14ac:dyDescent="0.25">
      <c r="A60">
        <v>93</v>
      </c>
      <c r="B60" s="31">
        <v>44029</v>
      </c>
      <c r="C60">
        <v>7</v>
      </c>
      <c r="D60">
        <v>3</v>
      </c>
      <c r="E60">
        <v>0.6</v>
      </c>
      <c r="F60">
        <v>29</v>
      </c>
      <c r="G60">
        <v>349</v>
      </c>
      <c r="H60">
        <v>3.6</v>
      </c>
      <c r="I60">
        <v>0.9</v>
      </c>
      <c r="J60">
        <v>0.2</v>
      </c>
      <c r="K60">
        <v>16</v>
      </c>
      <c r="L60">
        <v>2</v>
      </c>
      <c r="M60">
        <v>174</v>
      </c>
      <c r="N60" s="32" t="s">
        <v>17</v>
      </c>
      <c r="O60">
        <v>145</v>
      </c>
      <c r="P60">
        <v>12.5</v>
      </c>
      <c r="Q60">
        <v>22.5</v>
      </c>
      <c r="R60">
        <v>6.9</v>
      </c>
      <c r="S60">
        <v>23</v>
      </c>
    </row>
    <row r="61" spans="1:19" x14ac:dyDescent="0.25">
      <c r="A61">
        <v>94</v>
      </c>
      <c r="B61" s="31">
        <v>44029</v>
      </c>
      <c r="C61">
        <v>15</v>
      </c>
      <c r="D61">
        <v>3</v>
      </c>
      <c r="E61">
        <v>0.7</v>
      </c>
      <c r="F61">
        <v>24</v>
      </c>
      <c r="G61">
        <v>229</v>
      </c>
      <c r="H61">
        <v>3.1</v>
      </c>
      <c r="I61">
        <v>0.8</v>
      </c>
      <c r="J61">
        <v>0.1</v>
      </c>
      <c r="K61">
        <v>27</v>
      </c>
      <c r="L61">
        <v>4</v>
      </c>
      <c r="M61">
        <v>174</v>
      </c>
      <c r="N61" s="32">
        <v>1.2</v>
      </c>
      <c r="O61">
        <v>148</v>
      </c>
      <c r="P61">
        <v>11.5</v>
      </c>
      <c r="Q61">
        <v>21.5</v>
      </c>
      <c r="R61">
        <v>6.3</v>
      </c>
      <c r="S61">
        <v>21</v>
      </c>
    </row>
    <row r="62" spans="1:19" x14ac:dyDescent="0.25">
      <c r="A62">
        <v>95</v>
      </c>
      <c r="B62" s="31">
        <v>44029</v>
      </c>
      <c r="C62">
        <v>8</v>
      </c>
      <c r="D62">
        <v>2</v>
      </c>
      <c r="E62">
        <v>0.4</v>
      </c>
      <c r="F62">
        <v>34</v>
      </c>
      <c r="G62">
        <v>415</v>
      </c>
      <c r="H62">
        <v>4.2</v>
      </c>
      <c r="I62">
        <v>0.8</v>
      </c>
      <c r="J62">
        <v>0.2</v>
      </c>
      <c r="K62">
        <v>13</v>
      </c>
      <c r="L62">
        <v>2</v>
      </c>
      <c r="M62">
        <v>170</v>
      </c>
      <c r="N62" s="32">
        <v>1.9</v>
      </c>
      <c r="O62">
        <v>142</v>
      </c>
      <c r="P62">
        <v>11.6</v>
      </c>
      <c r="Q62">
        <v>16</v>
      </c>
      <c r="R62">
        <v>6.6</v>
      </c>
      <c r="S62">
        <v>23</v>
      </c>
    </row>
    <row r="63" spans="1:19" x14ac:dyDescent="0.25">
      <c r="A63">
        <v>96</v>
      </c>
      <c r="B63" s="31">
        <v>44029</v>
      </c>
      <c r="C63">
        <v>30</v>
      </c>
      <c r="D63">
        <v>3</v>
      </c>
      <c r="E63">
        <v>0.2</v>
      </c>
      <c r="F63">
        <v>43</v>
      </c>
      <c r="G63">
        <v>259</v>
      </c>
      <c r="H63">
        <v>3.7</v>
      </c>
      <c r="I63">
        <v>1</v>
      </c>
      <c r="J63">
        <v>0.1</v>
      </c>
      <c r="K63">
        <v>38</v>
      </c>
      <c r="L63">
        <v>5</v>
      </c>
      <c r="M63">
        <v>170</v>
      </c>
      <c r="N63" s="32">
        <v>1.8</v>
      </c>
      <c r="O63">
        <v>146</v>
      </c>
      <c r="P63">
        <v>12</v>
      </c>
      <c r="Q63">
        <v>19.100000000000001</v>
      </c>
      <c r="R63">
        <v>5.7</v>
      </c>
      <c r="S63">
        <v>20</v>
      </c>
    </row>
    <row r="64" spans="1:19" x14ac:dyDescent="0.25">
      <c r="A64">
        <v>97</v>
      </c>
      <c r="B64" s="31">
        <v>44029</v>
      </c>
      <c r="C64">
        <v>5</v>
      </c>
      <c r="D64">
        <v>2</v>
      </c>
      <c r="E64">
        <v>0.7</v>
      </c>
      <c r="F64">
        <v>30</v>
      </c>
      <c r="G64">
        <v>315</v>
      </c>
      <c r="H64">
        <v>3.2</v>
      </c>
      <c r="I64">
        <v>0.8</v>
      </c>
      <c r="J64">
        <v>0.2</v>
      </c>
      <c r="K64">
        <v>11</v>
      </c>
      <c r="L64">
        <v>2</v>
      </c>
      <c r="M64">
        <v>172</v>
      </c>
      <c r="N64" s="32">
        <v>1.3</v>
      </c>
      <c r="O64">
        <v>148</v>
      </c>
      <c r="P64">
        <v>11.2</v>
      </c>
      <c r="Q64">
        <v>16.399999999999999</v>
      </c>
      <c r="R64">
        <v>6</v>
      </c>
      <c r="S64">
        <v>19</v>
      </c>
    </row>
    <row r="65" spans="1:19" x14ac:dyDescent="0.25">
      <c r="A65">
        <v>98</v>
      </c>
      <c r="B65" s="31">
        <v>44029</v>
      </c>
      <c r="C65">
        <v>4</v>
      </c>
      <c r="D65">
        <v>2</v>
      </c>
      <c r="E65">
        <v>0.5</v>
      </c>
      <c r="F65">
        <v>42</v>
      </c>
      <c r="G65">
        <v>315</v>
      </c>
      <c r="H65">
        <v>3.2</v>
      </c>
      <c r="I65">
        <v>0.8</v>
      </c>
      <c r="J65">
        <v>0.2</v>
      </c>
      <c r="K65">
        <v>12</v>
      </c>
      <c r="L65">
        <v>2</v>
      </c>
      <c r="M65">
        <v>174</v>
      </c>
      <c r="N65" s="32">
        <v>1.3</v>
      </c>
      <c r="O65">
        <v>148</v>
      </c>
      <c r="P65">
        <v>11.3</v>
      </c>
      <c r="Q65">
        <v>16.5</v>
      </c>
      <c r="R65">
        <v>6.1</v>
      </c>
      <c r="S65">
        <v>21</v>
      </c>
    </row>
    <row r="66" spans="1:19" x14ac:dyDescent="0.25">
      <c r="A66">
        <v>99</v>
      </c>
      <c r="B66" s="31">
        <v>44029</v>
      </c>
      <c r="C66">
        <v>10</v>
      </c>
      <c r="D66">
        <v>3</v>
      </c>
      <c r="E66">
        <v>0.4</v>
      </c>
      <c r="F66">
        <v>21</v>
      </c>
      <c r="G66">
        <v>253</v>
      </c>
      <c r="H66">
        <v>3.4</v>
      </c>
      <c r="I66">
        <v>0.9</v>
      </c>
      <c r="J66">
        <v>0.1</v>
      </c>
      <c r="K66">
        <v>21</v>
      </c>
      <c r="L66">
        <v>3</v>
      </c>
      <c r="M66">
        <v>171</v>
      </c>
      <c r="N66" s="32">
        <v>1.2</v>
      </c>
      <c r="O66">
        <v>144</v>
      </c>
      <c r="P66">
        <v>11.5</v>
      </c>
      <c r="Q66">
        <v>20.6</v>
      </c>
      <c r="R66">
        <v>6.5</v>
      </c>
      <c r="S66">
        <v>22</v>
      </c>
    </row>
    <row r="67" spans="1:19" x14ac:dyDescent="0.25">
      <c r="A67">
        <v>100</v>
      </c>
      <c r="B67" s="31">
        <v>44029</v>
      </c>
      <c r="C67">
        <v>19</v>
      </c>
      <c r="D67">
        <v>3</v>
      </c>
      <c r="E67">
        <v>0.1</v>
      </c>
      <c r="F67">
        <v>30</v>
      </c>
      <c r="G67">
        <v>355</v>
      </c>
      <c r="H67">
        <v>3.6</v>
      </c>
      <c r="I67">
        <v>0.9</v>
      </c>
      <c r="J67">
        <v>0.1</v>
      </c>
      <c r="K67">
        <v>20</v>
      </c>
      <c r="L67">
        <v>4</v>
      </c>
      <c r="M67">
        <v>172</v>
      </c>
      <c r="N67" s="32">
        <v>1.2</v>
      </c>
      <c r="O67">
        <v>145</v>
      </c>
      <c r="P67">
        <v>11.8</v>
      </c>
      <c r="Q67">
        <v>19.899999999999999</v>
      </c>
      <c r="R67">
        <v>6.3</v>
      </c>
      <c r="S67">
        <v>22</v>
      </c>
    </row>
    <row r="68" spans="1:19" x14ac:dyDescent="0.25">
      <c r="A68">
        <v>101</v>
      </c>
      <c r="B68" s="31">
        <v>44029</v>
      </c>
      <c r="C68">
        <v>3</v>
      </c>
      <c r="D68">
        <v>2</v>
      </c>
      <c r="E68">
        <v>0.4</v>
      </c>
      <c r="F68">
        <v>35</v>
      </c>
      <c r="G68">
        <v>280</v>
      </c>
      <c r="H68">
        <v>3.6</v>
      </c>
      <c r="I68">
        <v>0.9</v>
      </c>
      <c r="J68">
        <v>0.2</v>
      </c>
      <c r="K68">
        <v>8</v>
      </c>
      <c r="L68">
        <v>1</v>
      </c>
      <c r="M68">
        <v>172</v>
      </c>
      <c r="N68" s="32">
        <v>1.4</v>
      </c>
      <c r="O68">
        <v>146</v>
      </c>
      <c r="P68">
        <v>11.5</v>
      </c>
      <c r="Q68">
        <v>15.2</v>
      </c>
      <c r="R68">
        <v>6.7</v>
      </c>
      <c r="S68">
        <v>21</v>
      </c>
    </row>
    <row r="69" spans="1:19" x14ac:dyDescent="0.25">
      <c r="A69">
        <v>102</v>
      </c>
      <c r="B69" s="31">
        <v>44029</v>
      </c>
      <c r="C69">
        <v>17</v>
      </c>
      <c r="D69">
        <v>2</v>
      </c>
      <c r="E69">
        <v>0.7</v>
      </c>
      <c r="F69">
        <v>33</v>
      </c>
      <c r="G69">
        <v>445</v>
      </c>
      <c r="H69">
        <v>3.7</v>
      </c>
      <c r="I69">
        <v>0.8</v>
      </c>
      <c r="J69">
        <v>0.2</v>
      </c>
      <c r="K69">
        <v>16</v>
      </c>
      <c r="L69">
        <v>3</v>
      </c>
      <c r="M69">
        <v>171</v>
      </c>
      <c r="N69" s="32" t="s">
        <v>17</v>
      </c>
      <c r="O69">
        <v>146</v>
      </c>
      <c r="P69">
        <v>11.8</v>
      </c>
      <c r="Q69">
        <v>15.8</v>
      </c>
      <c r="R69">
        <v>7.7</v>
      </c>
      <c r="S69">
        <v>18</v>
      </c>
    </row>
    <row r="70" spans="1:19" x14ac:dyDescent="0.25">
      <c r="A70">
        <v>103</v>
      </c>
      <c r="B70" s="31">
        <v>44029</v>
      </c>
      <c r="C70">
        <v>9</v>
      </c>
      <c r="D70">
        <v>2</v>
      </c>
      <c r="E70">
        <v>0.6</v>
      </c>
      <c r="F70">
        <v>31</v>
      </c>
      <c r="G70">
        <v>288</v>
      </c>
      <c r="H70">
        <v>3.4</v>
      </c>
      <c r="I70">
        <v>0.8</v>
      </c>
      <c r="J70">
        <v>0.1</v>
      </c>
      <c r="K70">
        <v>16</v>
      </c>
      <c r="L70">
        <v>2</v>
      </c>
      <c r="M70">
        <v>171</v>
      </c>
      <c r="N70" s="32">
        <v>1.9</v>
      </c>
      <c r="O70">
        <v>147</v>
      </c>
      <c r="P70">
        <v>11.6</v>
      </c>
      <c r="Q70">
        <v>17.899999999999999</v>
      </c>
      <c r="R70">
        <v>7.1</v>
      </c>
      <c r="S70">
        <v>19</v>
      </c>
    </row>
    <row r="71" spans="1:19" x14ac:dyDescent="0.25">
      <c r="A71">
        <v>104</v>
      </c>
      <c r="B71" s="31">
        <v>44029</v>
      </c>
      <c r="C71">
        <v>14</v>
      </c>
      <c r="D71">
        <v>2</v>
      </c>
      <c r="E71">
        <v>0.7</v>
      </c>
      <c r="F71">
        <v>29</v>
      </c>
      <c r="G71">
        <v>279</v>
      </c>
      <c r="H71">
        <v>2.9</v>
      </c>
      <c r="I71">
        <v>0.7</v>
      </c>
      <c r="J71">
        <v>0.1</v>
      </c>
      <c r="K71">
        <v>15</v>
      </c>
      <c r="L71">
        <v>2</v>
      </c>
      <c r="M71">
        <v>171</v>
      </c>
      <c r="N71" s="32">
        <v>1.3</v>
      </c>
      <c r="O71">
        <v>146</v>
      </c>
      <c r="P71">
        <v>11.2</v>
      </c>
      <c r="Q71">
        <v>20</v>
      </c>
      <c r="R71">
        <v>6.2</v>
      </c>
      <c r="S71">
        <v>20</v>
      </c>
    </row>
    <row r="72" spans="1:19" x14ac:dyDescent="0.25">
      <c r="A72">
        <v>105</v>
      </c>
      <c r="B72" s="31">
        <v>44029</v>
      </c>
      <c r="C72">
        <v>21</v>
      </c>
      <c r="D72">
        <v>2</v>
      </c>
      <c r="E72">
        <v>0.4</v>
      </c>
      <c r="F72">
        <v>40</v>
      </c>
      <c r="G72">
        <v>313</v>
      </c>
      <c r="H72">
        <v>3.3</v>
      </c>
      <c r="I72">
        <v>0.9</v>
      </c>
      <c r="J72">
        <v>0.2</v>
      </c>
      <c r="K72">
        <v>23</v>
      </c>
      <c r="L72">
        <v>4</v>
      </c>
      <c r="M72">
        <v>171</v>
      </c>
      <c r="N72" s="32">
        <v>2.2000000000000002</v>
      </c>
      <c r="O72">
        <v>146</v>
      </c>
      <c r="P72">
        <v>11.5</v>
      </c>
      <c r="Q72">
        <v>16.100000000000001</v>
      </c>
      <c r="R72">
        <v>7.1</v>
      </c>
      <c r="S72">
        <v>20</v>
      </c>
    </row>
    <row r="73" spans="1:19" x14ac:dyDescent="0.25">
      <c r="A73">
        <v>106</v>
      </c>
      <c r="B73" s="31">
        <v>44029</v>
      </c>
      <c r="C73">
        <v>8</v>
      </c>
      <c r="D73">
        <v>2</v>
      </c>
      <c r="E73">
        <v>0.3</v>
      </c>
      <c r="F73">
        <v>29</v>
      </c>
      <c r="G73">
        <v>396</v>
      </c>
      <c r="H73">
        <v>4.5</v>
      </c>
      <c r="I73">
        <v>1.2</v>
      </c>
      <c r="J73">
        <v>0.2</v>
      </c>
      <c r="K73">
        <v>22</v>
      </c>
      <c r="L73">
        <v>1</v>
      </c>
      <c r="M73">
        <v>175</v>
      </c>
      <c r="N73" s="32">
        <v>1.5</v>
      </c>
      <c r="O73">
        <v>146</v>
      </c>
      <c r="P73">
        <v>12.6</v>
      </c>
      <c r="Q73">
        <v>19.100000000000001</v>
      </c>
      <c r="R73">
        <v>7</v>
      </c>
      <c r="S73">
        <v>24</v>
      </c>
    </row>
    <row r="74" spans="1:19" x14ac:dyDescent="0.25">
      <c r="A74">
        <v>107</v>
      </c>
      <c r="B74" s="31">
        <v>44029</v>
      </c>
      <c r="C74">
        <v>4</v>
      </c>
      <c r="D74">
        <v>2</v>
      </c>
      <c r="E74">
        <v>0</v>
      </c>
      <c r="F74">
        <v>39</v>
      </c>
      <c r="G74">
        <v>362</v>
      </c>
      <c r="H74">
        <v>3.4</v>
      </c>
      <c r="I74">
        <v>0.8</v>
      </c>
      <c r="J74">
        <v>0.2</v>
      </c>
      <c r="K74">
        <v>17</v>
      </c>
      <c r="L74">
        <v>1</v>
      </c>
      <c r="M74">
        <v>172</v>
      </c>
      <c r="N74" s="32">
        <v>2.5</v>
      </c>
      <c r="O74">
        <v>146</v>
      </c>
      <c r="P74">
        <v>11.2</v>
      </c>
      <c r="Q74">
        <v>13.3</v>
      </c>
      <c r="R74">
        <v>7.4</v>
      </c>
      <c r="S74">
        <v>21</v>
      </c>
    </row>
    <row r="75" spans="1:19" x14ac:dyDescent="0.25">
      <c r="A75">
        <v>108</v>
      </c>
      <c r="B75" s="31">
        <v>44029</v>
      </c>
      <c r="C75">
        <v>8</v>
      </c>
      <c r="D75">
        <v>3</v>
      </c>
      <c r="E75">
        <v>0.4</v>
      </c>
      <c r="F75">
        <v>27</v>
      </c>
      <c r="G75">
        <v>348</v>
      </c>
      <c r="H75">
        <v>3.8</v>
      </c>
      <c r="I75">
        <v>1</v>
      </c>
      <c r="J75">
        <v>0.2</v>
      </c>
      <c r="K75">
        <v>25</v>
      </c>
      <c r="L75">
        <v>2</v>
      </c>
      <c r="M75">
        <v>174</v>
      </c>
      <c r="N75" s="32">
        <v>1.4</v>
      </c>
      <c r="O75">
        <v>145</v>
      </c>
      <c r="P75">
        <v>12.6</v>
      </c>
      <c r="Q75">
        <v>22.9</v>
      </c>
      <c r="R75">
        <v>6.4</v>
      </c>
      <c r="S75">
        <v>24</v>
      </c>
    </row>
    <row r="76" spans="1:19" x14ac:dyDescent="0.25">
      <c r="A76">
        <v>109</v>
      </c>
      <c r="B76" s="31">
        <v>44029</v>
      </c>
      <c r="C76">
        <v>26</v>
      </c>
      <c r="D76">
        <v>2</v>
      </c>
      <c r="E76">
        <v>0.1</v>
      </c>
      <c r="F76">
        <v>34</v>
      </c>
      <c r="G76">
        <v>294</v>
      </c>
      <c r="H76">
        <v>3.6</v>
      </c>
      <c r="I76">
        <v>0.8</v>
      </c>
      <c r="J76">
        <v>0.2</v>
      </c>
      <c r="K76">
        <v>29</v>
      </c>
      <c r="L76">
        <v>4</v>
      </c>
      <c r="M76">
        <v>170</v>
      </c>
      <c r="N76" s="32">
        <v>2.2999999999999998</v>
      </c>
      <c r="O76">
        <v>145</v>
      </c>
      <c r="P76">
        <v>11.2</v>
      </c>
      <c r="Q76">
        <v>15.1</v>
      </c>
      <c r="R76">
        <v>6.5</v>
      </c>
      <c r="S76">
        <v>21</v>
      </c>
    </row>
    <row r="77" spans="1:19" x14ac:dyDescent="0.25">
      <c r="A77">
        <v>110</v>
      </c>
      <c r="B77" s="31">
        <v>44029</v>
      </c>
      <c r="C77">
        <v>5</v>
      </c>
      <c r="D77">
        <v>3</v>
      </c>
      <c r="E77">
        <v>0.6</v>
      </c>
      <c r="F77">
        <v>39</v>
      </c>
      <c r="G77">
        <v>311</v>
      </c>
      <c r="H77">
        <v>3.5</v>
      </c>
      <c r="I77">
        <v>0.7</v>
      </c>
      <c r="J77">
        <v>0.2</v>
      </c>
      <c r="K77">
        <v>14</v>
      </c>
      <c r="L77">
        <v>1</v>
      </c>
      <c r="M77">
        <v>172</v>
      </c>
      <c r="N77" s="32">
        <v>2.1</v>
      </c>
      <c r="O77">
        <v>146</v>
      </c>
      <c r="P77">
        <v>11.4</v>
      </c>
      <c r="Q77">
        <v>14.2</v>
      </c>
      <c r="R77">
        <v>7.4</v>
      </c>
      <c r="S77">
        <v>21</v>
      </c>
    </row>
    <row r="78" spans="1:19" x14ac:dyDescent="0.25">
      <c r="A78">
        <v>111</v>
      </c>
      <c r="B78" s="31">
        <v>44029</v>
      </c>
      <c r="C78">
        <v>31</v>
      </c>
      <c r="D78">
        <v>2</v>
      </c>
      <c r="E78">
        <v>0.3</v>
      </c>
      <c r="F78">
        <v>45</v>
      </c>
      <c r="G78">
        <v>280</v>
      </c>
      <c r="H78">
        <v>3.6</v>
      </c>
      <c r="I78">
        <v>0.8</v>
      </c>
      <c r="J78">
        <v>0.2</v>
      </c>
      <c r="K78">
        <v>35</v>
      </c>
      <c r="L78">
        <v>6</v>
      </c>
      <c r="M78">
        <v>172</v>
      </c>
      <c r="N78" s="32">
        <v>2.2999999999999998</v>
      </c>
      <c r="O78">
        <v>146</v>
      </c>
      <c r="P78">
        <v>11.6</v>
      </c>
      <c r="Q78">
        <v>16.399999999999999</v>
      </c>
      <c r="R78">
        <v>6.2</v>
      </c>
      <c r="S78">
        <v>22</v>
      </c>
    </row>
    <row r="79" spans="1:19" x14ac:dyDescent="0.25">
      <c r="A79">
        <v>112</v>
      </c>
      <c r="B79" s="31">
        <v>44029</v>
      </c>
      <c r="C79">
        <v>5</v>
      </c>
      <c r="D79">
        <v>3</v>
      </c>
      <c r="E79">
        <v>0.6</v>
      </c>
      <c r="F79">
        <v>44</v>
      </c>
      <c r="G79">
        <v>291</v>
      </c>
      <c r="H79">
        <v>3.8</v>
      </c>
      <c r="I79">
        <v>1</v>
      </c>
      <c r="J79">
        <v>0.2</v>
      </c>
      <c r="K79">
        <v>18</v>
      </c>
      <c r="L79">
        <v>2</v>
      </c>
      <c r="M79">
        <v>170</v>
      </c>
      <c r="N79" s="32">
        <v>2.2000000000000002</v>
      </c>
      <c r="O79">
        <v>143</v>
      </c>
      <c r="P79">
        <v>11.5</v>
      </c>
      <c r="Q79">
        <v>15.2</v>
      </c>
      <c r="R79">
        <v>7.9</v>
      </c>
      <c r="S79">
        <v>21</v>
      </c>
    </row>
    <row r="80" spans="1:19" x14ac:dyDescent="0.25">
      <c r="A80">
        <v>113</v>
      </c>
      <c r="B80" s="31">
        <v>44029</v>
      </c>
      <c r="C80">
        <v>16</v>
      </c>
      <c r="D80">
        <v>2</v>
      </c>
      <c r="E80">
        <v>0.7</v>
      </c>
      <c r="F80">
        <v>58</v>
      </c>
      <c r="G80">
        <v>348</v>
      </c>
      <c r="H80">
        <v>4.5</v>
      </c>
      <c r="I80">
        <v>1.1000000000000001</v>
      </c>
      <c r="J80">
        <v>0.2</v>
      </c>
      <c r="K80">
        <v>17</v>
      </c>
      <c r="L80">
        <v>3</v>
      </c>
      <c r="M80">
        <v>172</v>
      </c>
      <c r="N80" s="32">
        <v>2.2999999999999998</v>
      </c>
      <c r="O80">
        <v>144</v>
      </c>
      <c r="P80">
        <v>13</v>
      </c>
      <c r="Q80">
        <v>14.5</v>
      </c>
      <c r="R80">
        <v>7.6</v>
      </c>
      <c r="S80">
        <v>23</v>
      </c>
    </row>
    <row r="81" spans="1:19" x14ac:dyDescent="0.25">
      <c r="A81">
        <v>114</v>
      </c>
      <c r="B81" s="31">
        <v>44029</v>
      </c>
      <c r="C81">
        <v>4</v>
      </c>
      <c r="D81">
        <v>2</v>
      </c>
      <c r="E81">
        <v>0.6</v>
      </c>
      <c r="F81">
        <v>46</v>
      </c>
      <c r="G81">
        <v>306</v>
      </c>
      <c r="H81">
        <v>4</v>
      </c>
      <c r="I81">
        <v>0.9</v>
      </c>
      <c r="J81">
        <v>0.2</v>
      </c>
      <c r="K81">
        <v>14</v>
      </c>
      <c r="L81">
        <v>2</v>
      </c>
      <c r="M81">
        <v>173</v>
      </c>
      <c r="N81" s="32">
        <v>2.5</v>
      </c>
      <c r="O81">
        <v>147</v>
      </c>
      <c r="P81">
        <v>11.7</v>
      </c>
      <c r="Q81">
        <v>15.1</v>
      </c>
      <c r="R81">
        <v>6.2</v>
      </c>
      <c r="S81">
        <v>22</v>
      </c>
    </row>
    <row r="82" spans="1:19" x14ac:dyDescent="0.25">
      <c r="A82">
        <v>115</v>
      </c>
      <c r="B82" s="31">
        <v>44029</v>
      </c>
      <c r="C82">
        <v>10</v>
      </c>
      <c r="D82">
        <v>2</v>
      </c>
      <c r="E82">
        <v>0.8</v>
      </c>
      <c r="F82">
        <v>93</v>
      </c>
      <c r="G82">
        <v>249</v>
      </c>
      <c r="H82">
        <v>3.7</v>
      </c>
      <c r="I82">
        <v>1</v>
      </c>
      <c r="J82">
        <v>0.2</v>
      </c>
      <c r="K82">
        <v>16</v>
      </c>
      <c r="L82">
        <v>2</v>
      </c>
      <c r="M82">
        <v>180</v>
      </c>
      <c r="N82" s="32">
        <v>2.1</v>
      </c>
      <c r="O82">
        <v>151</v>
      </c>
      <c r="P82">
        <v>11.8</v>
      </c>
      <c r="Q82">
        <v>19.399999999999999</v>
      </c>
      <c r="R82">
        <v>7.7</v>
      </c>
      <c r="S82">
        <v>23</v>
      </c>
    </row>
    <row r="83" spans="1:19" x14ac:dyDescent="0.25">
      <c r="A83">
        <v>116</v>
      </c>
      <c r="B83" s="31">
        <v>44029</v>
      </c>
      <c r="C83">
        <v>76</v>
      </c>
      <c r="D83">
        <v>3</v>
      </c>
      <c r="E83">
        <v>0.6</v>
      </c>
      <c r="F83">
        <v>37</v>
      </c>
      <c r="G83">
        <v>285</v>
      </c>
      <c r="H83">
        <v>3.9</v>
      </c>
      <c r="I83">
        <v>0.8</v>
      </c>
      <c r="J83">
        <v>0.2</v>
      </c>
      <c r="K83">
        <v>35</v>
      </c>
      <c r="L83">
        <v>13</v>
      </c>
      <c r="M83">
        <v>174</v>
      </c>
      <c r="N83" s="32">
        <v>2.8</v>
      </c>
      <c r="O83">
        <v>145</v>
      </c>
      <c r="P83">
        <v>11.4</v>
      </c>
      <c r="Q83">
        <v>17.100000000000001</v>
      </c>
      <c r="R83">
        <v>7.1</v>
      </c>
      <c r="S83">
        <v>25</v>
      </c>
    </row>
    <row r="84" spans="1:19" x14ac:dyDescent="0.25">
      <c r="A84">
        <v>117</v>
      </c>
      <c r="B84" s="31">
        <v>44029</v>
      </c>
      <c r="C84">
        <v>215</v>
      </c>
      <c r="D84">
        <v>3</v>
      </c>
      <c r="E84">
        <v>0.5</v>
      </c>
      <c r="F84">
        <v>33</v>
      </c>
      <c r="G84">
        <v>245</v>
      </c>
      <c r="H84">
        <v>3.2</v>
      </c>
      <c r="I84">
        <v>0.5</v>
      </c>
      <c r="J84">
        <v>0.2</v>
      </c>
      <c r="K84">
        <v>146</v>
      </c>
      <c r="L84">
        <v>40</v>
      </c>
      <c r="M84">
        <v>166</v>
      </c>
      <c r="N84" s="32">
        <v>4.5</v>
      </c>
      <c r="O84">
        <v>142</v>
      </c>
      <c r="P84">
        <v>9.6999999999999993</v>
      </c>
      <c r="Q84">
        <v>14.7</v>
      </c>
      <c r="R84">
        <v>8.6</v>
      </c>
      <c r="S84">
        <v>20</v>
      </c>
    </row>
    <row r="85" spans="1:19" x14ac:dyDescent="0.25">
      <c r="A85">
        <v>118</v>
      </c>
      <c r="B85" s="31">
        <v>44029</v>
      </c>
      <c r="C85">
        <v>5</v>
      </c>
      <c r="D85">
        <v>2</v>
      </c>
      <c r="E85">
        <v>0.5</v>
      </c>
      <c r="F85">
        <v>66</v>
      </c>
      <c r="G85">
        <v>335</v>
      </c>
      <c r="H85">
        <v>3.6</v>
      </c>
      <c r="I85">
        <v>0.9</v>
      </c>
      <c r="J85">
        <v>0.2</v>
      </c>
      <c r="K85">
        <v>11</v>
      </c>
      <c r="L85">
        <v>2</v>
      </c>
      <c r="M85">
        <v>172</v>
      </c>
      <c r="N85" s="32">
        <v>1.8</v>
      </c>
      <c r="O85">
        <v>145</v>
      </c>
      <c r="P85">
        <v>11.3</v>
      </c>
      <c r="Q85">
        <v>14</v>
      </c>
      <c r="R85">
        <v>8.6999999999999993</v>
      </c>
      <c r="S85">
        <v>20</v>
      </c>
    </row>
    <row r="86" spans="1:19" x14ac:dyDescent="0.25">
      <c r="A86">
        <v>119</v>
      </c>
      <c r="B86" s="31">
        <v>44029</v>
      </c>
      <c r="C86">
        <v>7</v>
      </c>
      <c r="D86">
        <v>2</v>
      </c>
      <c r="E86">
        <v>0.6</v>
      </c>
      <c r="F86">
        <v>73</v>
      </c>
      <c r="G86">
        <v>398</v>
      </c>
      <c r="H86">
        <v>3.8</v>
      </c>
      <c r="I86">
        <v>1</v>
      </c>
      <c r="J86">
        <v>0.2</v>
      </c>
      <c r="K86">
        <v>13</v>
      </c>
      <c r="L86">
        <v>3</v>
      </c>
      <c r="M86">
        <v>181</v>
      </c>
      <c r="N86" s="32">
        <v>1.7</v>
      </c>
      <c r="O86">
        <v>152</v>
      </c>
      <c r="P86">
        <v>12.5</v>
      </c>
      <c r="Q86">
        <v>19.399999999999999</v>
      </c>
      <c r="R86">
        <v>6.5</v>
      </c>
      <c r="S86">
        <v>24</v>
      </c>
    </row>
    <row r="87" spans="1:19" x14ac:dyDescent="0.25">
      <c r="A87">
        <v>120</v>
      </c>
      <c r="B87" s="31">
        <v>44029</v>
      </c>
      <c r="C87">
        <v>65</v>
      </c>
      <c r="D87">
        <v>2</v>
      </c>
      <c r="E87">
        <v>0.8</v>
      </c>
      <c r="F87">
        <v>73</v>
      </c>
      <c r="G87">
        <v>370</v>
      </c>
      <c r="H87">
        <v>3.6</v>
      </c>
      <c r="I87">
        <v>0.8</v>
      </c>
      <c r="J87">
        <v>0.2</v>
      </c>
      <c r="K87">
        <v>36</v>
      </c>
      <c r="L87">
        <v>10</v>
      </c>
      <c r="M87">
        <v>175</v>
      </c>
      <c r="N87" s="32">
        <v>1.6</v>
      </c>
      <c r="O87">
        <v>145</v>
      </c>
      <c r="P87">
        <v>11.4</v>
      </c>
      <c r="Q87">
        <v>18.7</v>
      </c>
      <c r="R87">
        <v>6.1</v>
      </c>
      <c r="S87">
        <v>26</v>
      </c>
    </row>
    <row r="88" spans="1:19" x14ac:dyDescent="0.25">
      <c r="A88">
        <v>121</v>
      </c>
      <c r="B88" s="31">
        <v>44029</v>
      </c>
      <c r="C88">
        <v>92</v>
      </c>
      <c r="D88">
        <v>3</v>
      </c>
      <c r="E88">
        <v>0.7</v>
      </c>
      <c r="F88">
        <v>77</v>
      </c>
      <c r="G88">
        <v>330</v>
      </c>
      <c r="H88">
        <v>4.2</v>
      </c>
      <c r="I88">
        <v>1.1000000000000001</v>
      </c>
      <c r="J88">
        <v>0.2</v>
      </c>
      <c r="K88">
        <v>65</v>
      </c>
      <c r="L88">
        <v>18</v>
      </c>
      <c r="M88">
        <v>177</v>
      </c>
      <c r="N88" s="32">
        <v>3.4</v>
      </c>
      <c r="O88">
        <v>148</v>
      </c>
      <c r="P88">
        <v>12.6</v>
      </c>
      <c r="Q88">
        <v>21.9</v>
      </c>
      <c r="R88">
        <v>6.3</v>
      </c>
      <c r="S88">
        <v>26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8"/>
  <sheetViews>
    <sheetView showGridLines="0" workbookViewId="0">
      <selection activeCell="A39" sqref="A39"/>
    </sheetView>
  </sheetViews>
  <sheetFormatPr defaultRowHeight="15" x14ac:dyDescent="0.25"/>
  <cols>
    <col min="1" max="1" width="29.28515625" customWidth="1"/>
    <col min="2" max="6" width="12.7109375" customWidth="1"/>
  </cols>
  <sheetData>
    <row r="1" spans="1:22" ht="45" customHeight="1" x14ac:dyDescent="0.25">
      <c r="A1" s="47" t="s">
        <v>18</v>
      </c>
      <c r="B1" s="50" t="s">
        <v>102</v>
      </c>
      <c r="C1" s="51"/>
      <c r="D1" s="51"/>
      <c r="E1" s="51"/>
      <c r="F1" s="51"/>
      <c r="R1" s="18" t="s">
        <v>16</v>
      </c>
      <c r="S1" s="18" t="s">
        <v>103</v>
      </c>
    </row>
    <row r="2" spans="1:22" ht="12.75" customHeight="1" x14ac:dyDescent="0.25">
      <c r="A2" s="47"/>
      <c r="B2" s="2"/>
      <c r="C2" s="2"/>
      <c r="D2" s="2"/>
      <c r="E2" s="3" t="s">
        <v>19</v>
      </c>
      <c r="F2" s="4">
        <f ca="1">TODAY()</f>
        <v>44223</v>
      </c>
      <c r="R2">
        <v>18</v>
      </c>
      <c r="S2">
        <v>6.4523076829940074E-2</v>
      </c>
      <c r="U2" s="22"/>
      <c r="V2" t="s">
        <v>105</v>
      </c>
    </row>
    <row r="3" spans="1:22" ht="12.75" customHeight="1" x14ac:dyDescent="0.25">
      <c r="A3" s="47"/>
      <c r="B3" s="2"/>
      <c r="C3" s="2"/>
      <c r="D3" s="2"/>
      <c r="E3" s="5" t="s">
        <v>20</v>
      </c>
      <c r="F3" s="6" t="s">
        <v>46</v>
      </c>
      <c r="R3">
        <v>18</v>
      </c>
      <c r="S3">
        <v>6.4523076829940074E-2</v>
      </c>
      <c r="U3" s="21"/>
      <c r="V3" t="s">
        <v>106</v>
      </c>
    </row>
    <row r="4" spans="1:22" x14ac:dyDescent="0.25">
      <c r="R4">
        <v>19</v>
      </c>
      <c r="S4">
        <v>0.81699956064345236</v>
      </c>
    </row>
    <row r="5" spans="1:22" x14ac:dyDescent="0.25">
      <c r="R5">
        <v>19</v>
      </c>
      <c r="S5">
        <v>0.81699956064345236</v>
      </c>
    </row>
    <row r="6" spans="1:22" ht="15.75" thickBot="1" x14ac:dyDescent="0.3">
      <c r="A6" s="13"/>
      <c r="B6" s="13"/>
      <c r="C6" s="13"/>
      <c r="D6" s="13"/>
      <c r="E6" s="13"/>
      <c r="F6" s="13"/>
      <c r="R6">
        <v>19</v>
      </c>
      <c r="S6">
        <v>0.81699956064345236</v>
      </c>
    </row>
    <row r="7" spans="1:22" ht="15.75" thickTop="1" x14ac:dyDescent="0.25">
      <c r="R7">
        <v>19</v>
      </c>
      <c r="S7">
        <v>0.81699956064345236</v>
      </c>
    </row>
    <row r="8" spans="1:22" x14ac:dyDescent="0.25">
      <c r="A8" s="7"/>
      <c r="B8" s="48" t="s">
        <v>38</v>
      </c>
      <c r="C8" s="49"/>
      <c r="D8" s="48" t="s">
        <v>39</v>
      </c>
      <c r="E8" s="49"/>
      <c r="F8" s="7"/>
      <c r="R8">
        <v>19</v>
      </c>
      <c r="S8">
        <v>0.81699956064345236</v>
      </c>
    </row>
    <row r="9" spans="1:22" x14ac:dyDescent="0.25">
      <c r="A9" s="7" t="s">
        <v>21</v>
      </c>
      <c r="B9" s="11" t="s">
        <v>40</v>
      </c>
      <c r="C9" s="11" t="s">
        <v>41</v>
      </c>
      <c r="D9" s="11" t="s">
        <v>40</v>
      </c>
      <c r="E9" s="11" t="s">
        <v>41</v>
      </c>
      <c r="F9" s="11" t="s">
        <v>42</v>
      </c>
      <c r="R9">
        <v>19</v>
      </c>
      <c r="S9">
        <v>0.81699956064345236</v>
      </c>
    </row>
    <row r="10" spans="1:22" x14ac:dyDescent="0.25">
      <c r="A10" s="15"/>
      <c r="B10" s="15"/>
      <c r="C10" s="15"/>
      <c r="D10" s="15"/>
      <c r="E10" s="15"/>
      <c r="F10" s="15"/>
      <c r="R10">
        <v>19</v>
      </c>
      <c r="S10">
        <v>0.81699956064345236</v>
      </c>
    </row>
    <row r="11" spans="1:22" x14ac:dyDescent="0.25">
      <c r="A11" s="7"/>
      <c r="B11" s="7"/>
      <c r="C11" s="7"/>
      <c r="D11" s="7"/>
      <c r="E11" s="7"/>
      <c r="F11" s="7"/>
      <c r="R11">
        <v>19</v>
      </c>
      <c r="S11">
        <v>0.81699956064345236</v>
      </c>
    </row>
    <row r="12" spans="1:22" x14ac:dyDescent="0.25">
      <c r="A12" s="7" t="s">
        <v>22</v>
      </c>
      <c r="B12" s="9">
        <v>87</v>
      </c>
      <c r="C12" s="9">
        <v>87</v>
      </c>
      <c r="D12" s="9">
        <v>87</v>
      </c>
      <c r="E12" s="9">
        <v>87</v>
      </c>
      <c r="F12" s="9">
        <v>87</v>
      </c>
      <c r="R12">
        <v>20</v>
      </c>
      <c r="S12">
        <v>1.3481731851490271</v>
      </c>
    </row>
    <row r="13" spans="1:22" x14ac:dyDescent="0.25">
      <c r="A13" s="7" t="s">
        <v>23</v>
      </c>
      <c r="B13" s="19">
        <v>22.045977011494251</v>
      </c>
      <c r="C13" s="19"/>
      <c r="D13" s="19">
        <v>2.0252372482220942</v>
      </c>
      <c r="E13" s="19"/>
      <c r="F13" s="9"/>
      <c r="R13">
        <v>20</v>
      </c>
      <c r="S13">
        <v>1.3481731851490271</v>
      </c>
    </row>
    <row r="14" spans="1:22" x14ac:dyDescent="0.25">
      <c r="A14" s="7" t="s">
        <v>24</v>
      </c>
      <c r="B14" s="19">
        <v>22</v>
      </c>
      <c r="C14" s="19">
        <v>21.582442693054457</v>
      </c>
      <c r="D14" s="19">
        <v>2.1287706811649687</v>
      </c>
      <c r="E14" s="19">
        <v>2.0369921625674983</v>
      </c>
      <c r="F14" s="9"/>
      <c r="R14">
        <v>20</v>
      </c>
      <c r="S14">
        <v>1.3481731851490271</v>
      </c>
    </row>
    <row r="15" spans="1:22" x14ac:dyDescent="0.25">
      <c r="A15" s="7" t="s">
        <v>25</v>
      </c>
      <c r="B15" s="19">
        <v>2.3323211613037746</v>
      </c>
      <c r="C15" s="19">
        <v>2.3440464774838401</v>
      </c>
      <c r="D15" s="19">
        <v>0.77424001066480785</v>
      </c>
      <c r="E15" s="19">
        <v>0.78576471129254477</v>
      </c>
      <c r="F15" s="9"/>
      <c r="R15">
        <v>20</v>
      </c>
      <c r="S15">
        <v>1.3481731851490271</v>
      </c>
    </row>
    <row r="16" spans="1:22" x14ac:dyDescent="0.25">
      <c r="A16" s="7" t="s">
        <v>26</v>
      </c>
      <c r="B16" s="9">
        <v>18</v>
      </c>
      <c r="C16" s="9">
        <v>18</v>
      </c>
      <c r="D16" s="19">
        <v>6.4523076829940074E-2</v>
      </c>
      <c r="E16" s="19">
        <v>6.4523076829940074E-2</v>
      </c>
      <c r="F16" s="9"/>
      <c r="R16">
        <v>20</v>
      </c>
      <c r="S16">
        <v>1.3481731851490271</v>
      </c>
    </row>
    <row r="17" spans="1:19" x14ac:dyDescent="0.25">
      <c r="A17" s="7" t="s">
        <v>27</v>
      </c>
      <c r="B17" s="9">
        <v>30</v>
      </c>
      <c r="C17" s="9">
        <v>30</v>
      </c>
      <c r="D17" s="19">
        <v>3.9922524118313767</v>
      </c>
      <c r="E17" s="19">
        <v>3.9922524118313767</v>
      </c>
      <c r="F17" s="9"/>
      <c r="R17">
        <v>20</v>
      </c>
      <c r="S17">
        <v>1.3481731851490271</v>
      </c>
    </row>
    <row r="18" spans="1:19" x14ac:dyDescent="0.25">
      <c r="A18" s="15"/>
      <c r="B18" s="16"/>
      <c r="C18" s="16"/>
      <c r="D18" s="16"/>
      <c r="E18" s="16"/>
      <c r="F18" s="16"/>
      <c r="R18">
        <v>20</v>
      </c>
      <c r="S18">
        <v>1.3481731851490271</v>
      </c>
    </row>
    <row r="19" spans="1:19" x14ac:dyDescent="0.25">
      <c r="A19" s="12" t="s">
        <v>43</v>
      </c>
      <c r="B19" s="9"/>
      <c r="C19" s="9"/>
      <c r="D19" s="10">
        <v>-16.934052264658213</v>
      </c>
      <c r="E19" s="10">
        <v>-16.934052264658213</v>
      </c>
      <c r="F19" s="9"/>
      <c r="R19">
        <v>20</v>
      </c>
      <c r="S19">
        <v>1.3481731851490271</v>
      </c>
    </row>
    <row r="20" spans="1:19" x14ac:dyDescent="0.25">
      <c r="A20" s="12" t="s">
        <v>44</v>
      </c>
      <c r="B20" s="9"/>
      <c r="C20" s="9"/>
      <c r="D20" s="10">
        <v>0.32083632902236259</v>
      </c>
      <c r="E20" s="10">
        <v>0.32083632902236259</v>
      </c>
      <c r="F20" s="9"/>
      <c r="R20">
        <v>20</v>
      </c>
      <c r="S20">
        <v>1.3481731851490271</v>
      </c>
    </row>
    <row r="21" spans="1:19" x14ac:dyDescent="0.25">
      <c r="A21" s="7" t="s">
        <v>28</v>
      </c>
      <c r="B21" s="10">
        <v>2.857754764016262E-4</v>
      </c>
      <c r="C21" s="10"/>
      <c r="D21" s="10">
        <v>1.5068881681053128E-2</v>
      </c>
      <c r="E21" s="10"/>
      <c r="F21" s="9"/>
      <c r="R21">
        <v>20</v>
      </c>
      <c r="S21">
        <v>1.3481731851490271</v>
      </c>
    </row>
    <row r="22" spans="1:19" x14ac:dyDescent="0.25">
      <c r="A22" s="15" t="s">
        <v>29</v>
      </c>
      <c r="B22" s="17"/>
      <c r="C22" s="17">
        <v>2.3448802459573601E-12</v>
      </c>
      <c r="D22" s="17"/>
      <c r="E22" s="17">
        <v>7.6002542409334565E-17</v>
      </c>
      <c r="F22" s="16"/>
      <c r="R22">
        <v>20</v>
      </c>
      <c r="S22">
        <v>1.3481731851490271</v>
      </c>
    </row>
    <row r="23" spans="1:19" x14ac:dyDescent="0.25">
      <c r="A23" s="7"/>
      <c r="B23" s="9"/>
      <c r="C23" s="9"/>
      <c r="D23" s="9"/>
      <c r="E23" s="9"/>
      <c r="F23" s="9"/>
      <c r="R23">
        <v>20</v>
      </c>
      <c r="S23">
        <v>1.3481731851490271</v>
      </c>
    </row>
    <row r="24" spans="1:19" x14ac:dyDescent="0.25">
      <c r="A24" s="7" t="s">
        <v>30</v>
      </c>
      <c r="B24" s="9"/>
      <c r="C24" s="9"/>
      <c r="D24" s="9"/>
      <c r="E24" s="9"/>
      <c r="F24" s="9"/>
      <c r="R24">
        <v>20</v>
      </c>
      <c r="S24">
        <v>1.3481731851490271</v>
      </c>
    </row>
    <row r="25" spans="1:19" x14ac:dyDescent="0.25">
      <c r="A25" s="7" t="s">
        <v>31</v>
      </c>
      <c r="B25" s="9">
        <v>0</v>
      </c>
      <c r="C25" s="9">
        <v>0</v>
      </c>
      <c r="D25" s="9">
        <v>0</v>
      </c>
      <c r="E25" s="9">
        <v>0</v>
      </c>
      <c r="F25" s="9"/>
      <c r="R25">
        <v>21</v>
      </c>
      <c r="S25">
        <v>1.7714442228919105</v>
      </c>
    </row>
    <row r="26" spans="1:19" x14ac:dyDescent="0.25">
      <c r="A26" s="7" t="s">
        <v>32</v>
      </c>
      <c r="B26" s="9">
        <v>3</v>
      </c>
      <c r="C26" s="9">
        <v>3</v>
      </c>
      <c r="D26" s="9">
        <v>0</v>
      </c>
      <c r="E26" s="9">
        <v>0</v>
      </c>
      <c r="F26" s="9"/>
      <c r="R26">
        <v>21</v>
      </c>
      <c r="S26">
        <v>1.7714442228919105</v>
      </c>
    </row>
    <row r="27" spans="1:19" x14ac:dyDescent="0.25">
      <c r="A27" s="15"/>
      <c r="B27" s="16"/>
      <c r="C27" s="16"/>
      <c r="D27" s="16"/>
      <c r="E27" s="16"/>
      <c r="F27" s="16"/>
      <c r="R27">
        <v>21</v>
      </c>
      <c r="S27">
        <v>1.7714442228919105</v>
      </c>
    </row>
    <row r="28" spans="1:19" x14ac:dyDescent="0.25">
      <c r="A28" s="7"/>
      <c r="B28" s="9"/>
      <c r="C28" s="9"/>
      <c r="D28" s="9"/>
      <c r="E28" s="9"/>
      <c r="F28" s="9"/>
      <c r="R28">
        <v>21</v>
      </c>
      <c r="S28">
        <v>1.7714442228919105</v>
      </c>
    </row>
    <row r="29" spans="1:19" x14ac:dyDescent="0.25">
      <c r="A29" s="7" t="s">
        <v>33</v>
      </c>
      <c r="B29" s="20">
        <v>17.38290557108045</v>
      </c>
      <c r="C29" s="20">
        <v>16.922632519450254</v>
      </c>
      <c r="D29" s="20">
        <v>18.493115014384159</v>
      </c>
      <c r="E29" s="20">
        <v>18.489960084246153</v>
      </c>
      <c r="F29" s="23">
        <v>18.2</v>
      </c>
      <c r="R29">
        <v>21</v>
      </c>
      <c r="S29">
        <v>1.7714442228919105</v>
      </c>
    </row>
    <row r="30" spans="1:19" x14ac:dyDescent="0.25">
      <c r="A30" s="7" t="s">
        <v>34</v>
      </c>
      <c r="B30" s="20">
        <v>26.709048451908053</v>
      </c>
      <c r="C30" s="20">
        <v>26.24225286665866</v>
      </c>
      <c r="D30" s="20">
        <v>27.745918215487738</v>
      </c>
      <c r="E30" s="20">
        <v>27.876636861064945</v>
      </c>
      <c r="F30" s="23">
        <v>28</v>
      </c>
      <c r="R30">
        <v>21</v>
      </c>
      <c r="S30">
        <v>1.7714442228919105</v>
      </c>
    </row>
    <row r="31" spans="1:19" x14ac:dyDescent="0.25">
      <c r="A31" s="7"/>
      <c r="B31" s="19"/>
      <c r="C31" s="19"/>
      <c r="D31" s="19"/>
      <c r="E31" s="19"/>
      <c r="F31" s="19"/>
      <c r="R31">
        <v>21</v>
      </c>
      <c r="S31">
        <v>1.7714442228919105</v>
      </c>
    </row>
    <row r="32" spans="1:19" x14ac:dyDescent="0.25">
      <c r="A32" s="7" t="s">
        <v>35</v>
      </c>
      <c r="B32" s="19">
        <v>16.762594050266888</v>
      </c>
      <c r="C32" s="19">
        <v>16.052195751238884</v>
      </c>
      <c r="D32" s="19">
        <v>18.213873729525076</v>
      </c>
      <c r="E32" s="19">
        <v>18.175345172715403</v>
      </c>
      <c r="F32" s="19">
        <v>18</v>
      </c>
      <c r="R32">
        <v>21</v>
      </c>
      <c r="S32">
        <v>1.7714442228919105</v>
      </c>
    </row>
    <row r="33" spans="1:19" x14ac:dyDescent="0.25">
      <c r="A33" s="7"/>
      <c r="B33" s="19">
        <v>18.074826729931793</v>
      </c>
      <c r="C33" s="19">
        <v>17.90991495997222</v>
      </c>
      <c r="D33" s="19">
        <v>18.836037158243741</v>
      </c>
      <c r="E33" s="19">
        <v>18.880637191067269</v>
      </c>
      <c r="F33" s="19">
        <v>19</v>
      </c>
      <c r="R33">
        <v>21</v>
      </c>
      <c r="S33">
        <v>1.7714442228919105</v>
      </c>
    </row>
    <row r="34" spans="1:19" x14ac:dyDescent="0.25">
      <c r="A34" s="7" t="s">
        <v>36</v>
      </c>
      <c r="B34" s="19">
        <v>25.590774342359769</v>
      </c>
      <c r="C34" s="19">
        <v>25.562239221268548</v>
      </c>
      <c r="D34" s="19">
        <v>26.478913369479223</v>
      </c>
      <c r="E34" s="19">
        <v>26.611291280095582</v>
      </c>
      <c r="F34" s="19">
        <v>26.799999999999997</v>
      </c>
      <c r="R34">
        <v>21</v>
      </c>
      <c r="S34">
        <v>1.7714442228919105</v>
      </c>
    </row>
    <row r="35" spans="1:19" x14ac:dyDescent="0.25">
      <c r="A35" s="7"/>
      <c r="B35" s="19">
        <v>27.792534311319496</v>
      </c>
      <c r="C35" s="19">
        <v>27.408089378999051</v>
      </c>
      <c r="D35" s="19">
        <v>28.952988536340861</v>
      </c>
      <c r="E35" s="19">
        <v>29.068338450780452</v>
      </c>
      <c r="F35" s="19">
        <v>30</v>
      </c>
      <c r="R35">
        <v>21</v>
      </c>
      <c r="S35">
        <v>1.7714442228919105</v>
      </c>
    </row>
    <row r="36" spans="1:19" ht="15.75" thickBot="1" x14ac:dyDescent="0.3">
      <c r="A36" s="14"/>
      <c r="B36" s="14"/>
      <c r="C36" s="14"/>
      <c r="D36" s="14"/>
      <c r="E36" s="14"/>
      <c r="F36" s="14"/>
      <c r="R36">
        <v>21</v>
      </c>
      <c r="S36">
        <v>1.7714442228919105</v>
      </c>
    </row>
    <row r="37" spans="1:19" ht="15.75" thickTop="1" x14ac:dyDescent="0.25">
      <c r="A37" s="8" t="s">
        <v>37</v>
      </c>
      <c r="B37" s="7"/>
      <c r="C37" s="7"/>
      <c r="D37" s="7"/>
      <c r="E37" s="7"/>
      <c r="F37" s="7"/>
      <c r="R37">
        <v>21</v>
      </c>
      <c r="S37">
        <v>1.7714442228919105</v>
      </c>
    </row>
    <row r="38" spans="1:19" x14ac:dyDescent="0.25">
      <c r="A38" s="7" t="s">
        <v>104</v>
      </c>
      <c r="B38" s="7"/>
      <c r="C38" s="7"/>
      <c r="D38" s="7"/>
      <c r="E38" s="7"/>
      <c r="F38" s="7"/>
      <c r="R38">
        <v>21</v>
      </c>
      <c r="S38">
        <v>1.7714442228919105</v>
      </c>
    </row>
    <row r="39" spans="1:19" x14ac:dyDescent="0.25">
      <c r="A39" s="7" t="s">
        <v>51</v>
      </c>
      <c r="B39" s="7"/>
      <c r="C39" s="7"/>
      <c r="D39" s="7"/>
      <c r="E39" s="7"/>
      <c r="F39" s="7"/>
      <c r="R39">
        <v>21</v>
      </c>
      <c r="S39">
        <v>1.7714442228919105</v>
      </c>
    </row>
    <row r="40" spans="1:19" x14ac:dyDescent="0.25">
      <c r="A40" s="7" t="s">
        <v>52</v>
      </c>
      <c r="B40" s="7"/>
      <c r="C40" s="7"/>
      <c r="D40" s="7"/>
      <c r="E40" s="7"/>
      <c r="F40" s="7"/>
      <c r="R40">
        <v>21</v>
      </c>
      <c r="S40">
        <v>1.7714442228919105</v>
      </c>
    </row>
    <row r="41" spans="1:19" x14ac:dyDescent="0.25">
      <c r="A41" s="7"/>
      <c r="B41" s="7"/>
      <c r="C41" s="7"/>
      <c r="D41" s="7"/>
      <c r="E41" s="7"/>
      <c r="F41" s="7"/>
      <c r="R41">
        <v>22</v>
      </c>
      <c r="S41">
        <v>2.1287706811649687</v>
      </c>
    </row>
    <row r="42" spans="1:19" x14ac:dyDescent="0.25">
      <c r="A42" s="7"/>
      <c r="B42" s="7"/>
      <c r="C42" s="7"/>
      <c r="D42" s="7"/>
      <c r="E42" s="7"/>
      <c r="F42" s="7"/>
      <c r="R42">
        <v>22</v>
      </c>
      <c r="S42">
        <v>2.1287706811649687</v>
      </c>
    </row>
    <row r="43" spans="1:19" x14ac:dyDescent="0.25">
      <c r="A43" s="7"/>
      <c r="B43" s="7"/>
      <c r="C43" s="7"/>
      <c r="D43" s="7"/>
      <c r="E43" s="7"/>
      <c r="F43" s="7"/>
      <c r="R43">
        <v>22</v>
      </c>
      <c r="S43">
        <v>2.1287706811649687</v>
      </c>
    </row>
    <row r="44" spans="1:19" x14ac:dyDescent="0.25">
      <c r="A44" s="7"/>
      <c r="B44" s="7"/>
      <c r="C44" s="7"/>
      <c r="D44" s="7"/>
      <c r="E44" s="7"/>
      <c r="F44" s="7"/>
      <c r="R44">
        <v>22</v>
      </c>
      <c r="S44">
        <v>2.1287706811649687</v>
      </c>
    </row>
    <row r="45" spans="1:19" ht="15.75" thickBot="1" x14ac:dyDescent="0.3">
      <c r="A45" s="14"/>
      <c r="B45" s="14"/>
      <c r="C45" s="14"/>
      <c r="D45" s="14"/>
      <c r="E45" s="14"/>
      <c r="F45" s="14"/>
      <c r="R45">
        <v>22</v>
      </c>
      <c r="S45">
        <v>2.1287706811649687</v>
      </c>
    </row>
    <row r="46" spans="1:19" ht="15.75" thickTop="1" x14ac:dyDescent="0.25">
      <c r="R46">
        <v>22</v>
      </c>
      <c r="S46">
        <v>2.1287706811649687</v>
      </c>
    </row>
    <row r="47" spans="1:19" x14ac:dyDescent="0.25">
      <c r="R47">
        <v>22</v>
      </c>
      <c r="S47">
        <v>2.1287706811649687</v>
      </c>
    </row>
    <row r="48" spans="1:19" x14ac:dyDescent="0.25">
      <c r="R48">
        <v>22</v>
      </c>
      <c r="S48">
        <v>2.1287706811649687</v>
      </c>
    </row>
    <row r="49" spans="18:19" x14ac:dyDescent="0.25">
      <c r="R49">
        <v>22</v>
      </c>
      <c r="S49">
        <v>2.1287706811649687</v>
      </c>
    </row>
    <row r="50" spans="18:19" x14ac:dyDescent="0.25">
      <c r="R50">
        <v>22</v>
      </c>
      <c r="S50">
        <v>2.1287706811649687</v>
      </c>
    </row>
    <row r="51" spans="18:19" x14ac:dyDescent="0.25">
      <c r="R51">
        <v>22</v>
      </c>
      <c r="S51">
        <v>2.1287706811649687</v>
      </c>
    </row>
    <row r="52" spans="18:19" x14ac:dyDescent="0.25">
      <c r="R52">
        <v>22</v>
      </c>
      <c r="S52">
        <v>2.1287706811649687</v>
      </c>
    </row>
    <row r="53" spans="18:19" x14ac:dyDescent="0.25">
      <c r="R53">
        <v>22</v>
      </c>
      <c r="S53">
        <v>2.1287706811649687</v>
      </c>
    </row>
    <row r="54" spans="18:19" x14ac:dyDescent="0.25">
      <c r="R54">
        <v>22</v>
      </c>
      <c r="S54">
        <v>2.1287706811649687</v>
      </c>
    </row>
    <row r="55" spans="18:19" x14ac:dyDescent="0.25">
      <c r="R55">
        <v>22</v>
      </c>
      <c r="S55">
        <v>2.1287706811649687</v>
      </c>
    </row>
    <row r="56" spans="18:19" x14ac:dyDescent="0.25">
      <c r="R56">
        <v>22</v>
      </c>
      <c r="S56">
        <v>2.1287706811649687</v>
      </c>
    </row>
    <row r="57" spans="18:19" x14ac:dyDescent="0.25">
      <c r="R57">
        <v>23</v>
      </c>
      <c r="S57">
        <v>2.4408932663352645</v>
      </c>
    </row>
    <row r="58" spans="18:19" x14ac:dyDescent="0.25">
      <c r="R58">
        <v>23</v>
      </c>
      <c r="S58">
        <v>2.4408932663352645</v>
      </c>
    </row>
    <row r="59" spans="18:19" x14ac:dyDescent="0.25">
      <c r="R59">
        <v>23</v>
      </c>
      <c r="S59">
        <v>2.4408932663352645</v>
      </c>
    </row>
    <row r="60" spans="18:19" x14ac:dyDescent="0.25">
      <c r="R60">
        <v>23</v>
      </c>
      <c r="S60">
        <v>2.4408932663352645</v>
      </c>
    </row>
    <row r="61" spans="18:19" x14ac:dyDescent="0.25">
      <c r="R61">
        <v>23</v>
      </c>
      <c r="S61">
        <v>2.4408932663352645</v>
      </c>
    </row>
    <row r="62" spans="18:19" x14ac:dyDescent="0.25">
      <c r="R62">
        <v>23</v>
      </c>
      <c r="S62">
        <v>2.4408932663352645</v>
      </c>
    </row>
    <row r="63" spans="18:19" x14ac:dyDescent="0.25">
      <c r="R63">
        <v>23</v>
      </c>
      <c r="S63">
        <v>2.4408932663352645</v>
      </c>
    </row>
    <row r="64" spans="18:19" x14ac:dyDescent="0.25">
      <c r="R64">
        <v>23</v>
      </c>
      <c r="S64">
        <v>2.4408932663352645</v>
      </c>
    </row>
    <row r="65" spans="18:19" x14ac:dyDescent="0.25">
      <c r="R65">
        <v>23</v>
      </c>
      <c r="S65">
        <v>2.4408932663352645</v>
      </c>
    </row>
    <row r="66" spans="18:19" x14ac:dyDescent="0.25">
      <c r="R66">
        <v>23</v>
      </c>
      <c r="S66">
        <v>2.4408932663352645</v>
      </c>
    </row>
    <row r="67" spans="18:19" x14ac:dyDescent="0.25">
      <c r="R67">
        <v>23</v>
      </c>
      <c r="S67">
        <v>2.4408932663352645</v>
      </c>
    </row>
    <row r="68" spans="18:19" x14ac:dyDescent="0.25">
      <c r="R68">
        <v>23</v>
      </c>
      <c r="S68">
        <v>2.4408932663352645</v>
      </c>
    </row>
    <row r="69" spans="18:19" x14ac:dyDescent="0.25">
      <c r="R69">
        <v>23</v>
      </c>
      <c r="S69">
        <v>2.4408932663352645</v>
      </c>
    </row>
    <row r="70" spans="18:19" x14ac:dyDescent="0.25">
      <c r="R70">
        <v>24</v>
      </c>
      <c r="S70">
        <v>2.7197628006369245</v>
      </c>
    </row>
    <row r="71" spans="18:19" x14ac:dyDescent="0.25">
      <c r="R71">
        <v>24</v>
      </c>
      <c r="S71">
        <v>2.7197628006369245</v>
      </c>
    </row>
    <row r="72" spans="18:19" x14ac:dyDescent="0.25">
      <c r="R72">
        <v>24</v>
      </c>
      <c r="S72">
        <v>2.7197628006369245</v>
      </c>
    </row>
    <row r="73" spans="18:19" x14ac:dyDescent="0.25">
      <c r="R73">
        <v>24</v>
      </c>
      <c r="S73">
        <v>2.7197628006369245</v>
      </c>
    </row>
    <row r="74" spans="18:19" x14ac:dyDescent="0.25">
      <c r="R74">
        <v>24</v>
      </c>
      <c r="S74">
        <v>2.7197628006369245</v>
      </c>
    </row>
    <row r="75" spans="18:19" x14ac:dyDescent="0.25">
      <c r="R75">
        <v>24</v>
      </c>
      <c r="S75">
        <v>2.7197628006369245</v>
      </c>
    </row>
    <row r="76" spans="18:19" x14ac:dyDescent="0.25">
      <c r="R76">
        <v>24</v>
      </c>
      <c r="S76">
        <v>2.7197628006369245</v>
      </c>
    </row>
    <row r="77" spans="18:19" x14ac:dyDescent="0.25">
      <c r="R77">
        <v>24</v>
      </c>
      <c r="S77">
        <v>2.7197628006369245</v>
      </c>
    </row>
    <row r="78" spans="18:19" x14ac:dyDescent="0.25">
      <c r="R78">
        <v>24</v>
      </c>
      <c r="S78">
        <v>2.7197628006369245</v>
      </c>
    </row>
    <row r="79" spans="18:19" x14ac:dyDescent="0.25">
      <c r="R79">
        <v>24</v>
      </c>
      <c r="S79">
        <v>2.7197628006369245</v>
      </c>
    </row>
    <row r="80" spans="18:19" x14ac:dyDescent="0.25">
      <c r="R80">
        <v>25</v>
      </c>
      <c r="S80">
        <v>2.9729659393392778</v>
      </c>
    </row>
    <row r="81" spans="18:19" x14ac:dyDescent="0.25">
      <c r="R81">
        <v>26</v>
      </c>
      <c r="S81">
        <v>3.2056541883431735</v>
      </c>
    </row>
    <row r="82" spans="18:19" x14ac:dyDescent="0.25">
      <c r="R82">
        <v>26</v>
      </c>
      <c r="S82">
        <v>3.2056541883431735</v>
      </c>
    </row>
    <row r="83" spans="18:19" x14ac:dyDescent="0.25">
      <c r="R83">
        <v>26</v>
      </c>
      <c r="S83">
        <v>3.2056541883431735</v>
      </c>
    </row>
    <row r="84" spans="18:19" x14ac:dyDescent="0.25">
      <c r="R84">
        <v>27</v>
      </c>
      <c r="S84">
        <v>3.4215036321811318</v>
      </c>
    </row>
    <row r="85" spans="18:19" x14ac:dyDescent="0.25">
      <c r="R85">
        <v>27</v>
      </c>
      <c r="S85">
        <v>3.4215036321811318</v>
      </c>
    </row>
    <row r="86" spans="18:19" x14ac:dyDescent="0.25">
      <c r="R86" s="22">
        <v>28</v>
      </c>
      <c r="S86">
        <v>3.6232397176886195</v>
      </c>
    </row>
    <row r="87" spans="18:19" x14ac:dyDescent="0.25">
      <c r="R87" s="22">
        <v>28</v>
      </c>
      <c r="S87">
        <v>3.6232397176886195</v>
      </c>
    </row>
    <row r="88" spans="18:19" x14ac:dyDescent="0.25">
      <c r="R88" s="22">
        <v>30</v>
      </c>
      <c r="S88">
        <v>3.9922524118313767</v>
      </c>
    </row>
  </sheetData>
  <mergeCells count="4">
    <mergeCell ref="A1:A3"/>
    <mergeCell ref="B8:C8"/>
    <mergeCell ref="D8:E8"/>
    <mergeCell ref="B1:F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8"/>
  <sheetViews>
    <sheetView showGridLines="0" workbookViewId="0">
      <selection activeCell="A40" sqref="A40"/>
    </sheetView>
  </sheetViews>
  <sheetFormatPr defaultRowHeight="15" x14ac:dyDescent="0.25"/>
  <cols>
    <col min="1" max="1" width="29.28515625" customWidth="1"/>
    <col min="2" max="6" width="12.7109375" customWidth="1"/>
  </cols>
  <sheetData>
    <row r="1" spans="1:19" ht="45" customHeight="1" x14ac:dyDescent="0.25">
      <c r="A1" s="47" t="s">
        <v>18</v>
      </c>
      <c r="B1" s="50" t="s">
        <v>99</v>
      </c>
      <c r="C1" s="51"/>
      <c r="D1" s="51"/>
      <c r="E1" s="51"/>
      <c r="F1" s="51"/>
      <c r="R1" s="18" t="s">
        <v>15</v>
      </c>
      <c r="S1" s="18" t="s">
        <v>100</v>
      </c>
    </row>
    <row r="2" spans="1:19" ht="12.75" customHeight="1" x14ac:dyDescent="0.25">
      <c r="A2" s="47"/>
      <c r="B2" s="2"/>
      <c r="C2" s="2"/>
      <c r="D2" s="2"/>
      <c r="E2" s="3" t="s">
        <v>19</v>
      </c>
      <c r="F2" s="4">
        <f ca="1">TODAY()</f>
        <v>44223</v>
      </c>
      <c r="R2">
        <v>4.5</v>
      </c>
      <c r="S2">
        <v>0.98044751970364341</v>
      </c>
    </row>
    <row r="3" spans="1:19" ht="12.75" customHeight="1" x14ac:dyDescent="0.25">
      <c r="A3" s="47"/>
      <c r="B3" s="2"/>
      <c r="C3" s="2"/>
      <c r="D3" s="2"/>
      <c r="E3" s="5" t="s">
        <v>20</v>
      </c>
      <c r="F3" s="6" t="s">
        <v>46</v>
      </c>
      <c r="R3">
        <v>4.5999999999999996</v>
      </c>
      <c r="S3">
        <v>0.9897060404181649</v>
      </c>
    </row>
    <row r="4" spans="1:19" x14ac:dyDescent="0.25">
      <c r="R4">
        <v>5.3</v>
      </c>
      <c r="S4">
        <v>1.0463515180780234</v>
      </c>
    </row>
    <row r="5" spans="1:19" x14ac:dyDescent="0.25">
      <c r="R5">
        <v>5.3</v>
      </c>
      <c r="S5">
        <v>1.0463515180780234</v>
      </c>
    </row>
    <row r="6" spans="1:19" ht="15.75" thickBot="1" x14ac:dyDescent="0.3">
      <c r="A6" s="13"/>
      <c r="B6" s="13"/>
      <c r="C6" s="13"/>
      <c r="D6" s="13"/>
      <c r="E6" s="13"/>
      <c r="F6" s="13"/>
      <c r="R6">
        <v>5.4</v>
      </c>
      <c r="S6">
        <v>1.0534517170330195</v>
      </c>
    </row>
    <row r="7" spans="1:19" ht="15.75" thickTop="1" x14ac:dyDescent="0.25">
      <c r="R7">
        <v>5.4</v>
      </c>
      <c r="S7">
        <v>1.0534517170330195</v>
      </c>
    </row>
    <row r="8" spans="1:19" x14ac:dyDescent="0.25">
      <c r="A8" s="7"/>
      <c r="B8" s="48" t="s">
        <v>38</v>
      </c>
      <c r="C8" s="49"/>
      <c r="D8" s="48" t="s">
        <v>39</v>
      </c>
      <c r="E8" s="49"/>
      <c r="F8" s="7"/>
      <c r="R8">
        <v>5.4</v>
      </c>
      <c r="S8">
        <v>1.0534517170330195</v>
      </c>
    </row>
    <row r="9" spans="1:19" x14ac:dyDescent="0.25">
      <c r="A9" s="7" t="s">
        <v>21</v>
      </c>
      <c r="B9" s="11" t="s">
        <v>40</v>
      </c>
      <c r="C9" s="11" t="s">
        <v>41</v>
      </c>
      <c r="D9" s="11" t="s">
        <v>40</v>
      </c>
      <c r="E9" s="11" t="s">
        <v>41</v>
      </c>
      <c r="F9" s="11" t="s">
        <v>42</v>
      </c>
      <c r="R9">
        <v>5.5</v>
      </c>
      <c r="S9">
        <v>1.0603401366581355</v>
      </c>
    </row>
    <row r="10" spans="1:19" x14ac:dyDescent="0.25">
      <c r="A10" s="15"/>
      <c r="B10" s="15"/>
      <c r="C10" s="15"/>
      <c r="D10" s="15"/>
      <c r="E10" s="15"/>
      <c r="F10" s="15"/>
      <c r="R10">
        <v>5.5</v>
      </c>
      <c r="S10">
        <v>1.0603401366581355</v>
      </c>
    </row>
    <row r="11" spans="1:19" x14ac:dyDescent="0.25">
      <c r="A11" s="7"/>
      <c r="B11" s="7"/>
      <c r="C11" s="7"/>
      <c r="D11" s="7"/>
      <c r="E11" s="7"/>
      <c r="F11" s="7"/>
      <c r="R11">
        <v>5.5</v>
      </c>
      <c r="S11">
        <v>1.0603401366581355</v>
      </c>
    </row>
    <row r="12" spans="1:19" x14ac:dyDescent="0.25">
      <c r="A12" s="7" t="s">
        <v>22</v>
      </c>
      <c r="B12" s="9">
        <v>87</v>
      </c>
      <c r="C12" s="9">
        <v>87</v>
      </c>
      <c r="D12" s="9">
        <v>87</v>
      </c>
      <c r="E12" s="9">
        <v>87</v>
      </c>
      <c r="F12" s="9">
        <v>87</v>
      </c>
      <c r="R12">
        <v>5.6</v>
      </c>
      <c r="S12">
        <v>1.0670268568505337</v>
      </c>
    </row>
    <row r="13" spans="1:19" x14ac:dyDescent="0.25">
      <c r="A13" s="7" t="s">
        <v>23</v>
      </c>
      <c r="B13" s="24">
        <v>6.6195402298850574</v>
      </c>
      <c r="C13" s="24"/>
      <c r="D13" s="24">
        <v>1.1196582116071827</v>
      </c>
      <c r="E13" s="24"/>
      <c r="F13" s="9"/>
      <c r="R13">
        <v>5.6</v>
      </c>
      <c r="S13">
        <v>1.0670268568505337</v>
      </c>
    </row>
    <row r="14" spans="1:19" x14ac:dyDescent="0.25">
      <c r="A14" s="7" t="s">
        <v>24</v>
      </c>
      <c r="B14" s="24">
        <v>6.5</v>
      </c>
      <c r="C14" s="24">
        <v>6.5188109347983474</v>
      </c>
      <c r="D14" s="24">
        <v>1.1195087404658632</v>
      </c>
      <c r="E14" s="24">
        <v>1.1194145711604753</v>
      </c>
      <c r="F14" s="9"/>
      <c r="R14">
        <v>5.6</v>
      </c>
      <c r="S14">
        <v>1.0670268568505337</v>
      </c>
    </row>
    <row r="15" spans="1:19" x14ac:dyDescent="0.25">
      <c r="A15" s="7" t="s">
        <v>25</v>
      </c>
      <c r="B15" s="24">
        <v>1.0050846407097487</v>
      </c>
      <c r="C15" s="24">
        <v>1.0178979866501188</v>
      </c>
      <c r="D15" s="24">
        <v>4.9323622994833088E-2</v>
      </c>
      <c r="E15" s="24">
        <v>4.9628832597653334E-2</v>
      </c>
      <c r="F15" s="9"/>
      <c r="R15">
        <v>5.7</v>
      </c>
      <c r="S15">
        <v>1.0735213050717387</v>
      </c>
    </row>
    <row r="16" spans="1:19" x14ac:dyDescent="0.25">
      <c r="A16" s="7" t="s">
        <v>26</v>
      </c>
      <c r="B16" s="9">
        <v>4.5</v>
      </c>
      <c r="C16" s="9">
        <v>4.5</v>
      </c>
      <c r="D16" s="24">
        <v>0.98044751970364341</v>
      </c>
      <c r="E16" s="24">
        <v>0.98044751970364341</v>
      </c>
      <c r="F16" s="9"/>
      <c r="R16">
        <v>5.7</v>
      </c>
      <c r="S16">
        <v>1.0735213050717387</v>
      </c>
    </row>
    <row r="17" spans="1:19" x14ac:dyDescent="0.25">
      <c r="A17" s="7" t="s">
        <v>27</v>
      </c>
      <c r="B17" s="9">
        <v>9.8000000000000007</v>
      </c>
      <c r="C17" s="9">
        <v>9.8000000000000007</v>
      </c>
      <c r="D17" s="24">
        <v>1.2411332384633873</v>
      </c>
      <c r="E17" s="24">
        <v>1.2411332384633873</v>
      </c>
      <c r="F17" s="9"/>
      <c r="R17">
        <v>5.7</v>
      </c>
      <c r="S17">
        <v>1.0735213050717387</v>
      </c>
    </row>
    <row r="18" spans="1:19" x14ac:dyDescent="0.25">
      <c r="A18" s="15"/>
      <c r="B18" s="16"/>
      <c r="C18" s="16"/>
      <c r="D18" s="16"/>
      <c r="E18" s="16"/>
      <c r="F18" s="16"/>
      <c r="R18">
        <v>5.7</v>
      </c>
      <c r="S18">
        <v>1.0735213050717387</v>
      </c>
    </row>
    <row r="19" spans="1:19" x14ac:dyDescent="0.25">
      <c r="A19" s="12" t="s">
        <v>43</v>
      </c>
      <c r="B19" s="9"/>
      <c r="C19" s="9"/>
      <c r="D19" s="10">
        <v>-0.11968859988780434</v>
      </c>
      <c r="E19" s="10">
        <v>-0.11968859988780434</v>
      </c>
      <c r="F19" s="9"/>
      <c r="R19">
        <v>5.8</v>
      </c>
      <c r="S19">
        <v>1.0798323093591033</v>
      </c>
    </row>
    <row r="20" spans="1:19" x14ac:dyDescent="0.25">
      <c r="A20" s="12" t="s">
        <v>44</v>
      </c>
      <c r="B20" s="9"/>
      <c r="C20" s="9"/>
      <c r="D20" s="10">
        <v>-0.59876538055626094</v>
      </c>
      <c r="E20" s="10">
        <v>-0.59876538055626094</v>
      </c>
      <c r="F20" s="9"/>
      <c r="R20">
        <v>5.8</v>
      </c>
      <c r="S20">
        <v>1.0798323093591033</v>
      </c>
    </row>
    <row r="21" spans="1:19" x14ac:dyDescent="0.25">
      <c r="A21" s="7" t="s">
        <v>28</v>
      </c>
      <c r="B21" s="10">
        <v>5.180204464046493E-3</v>
      </c>
      <c r="C21" s="10"/>
      <c r="D21" s="10">
        <v>0.47695509935005659</v>
      </c>
      <c r="E21" s="10"/>
      <c r="F21" s="9"/>
      <c r="R21">
        <v>5.8</v>
      </c>
      <c r="S21">
        <v>1.0798323093591033</v>
      </c>
    </row>
    <row r="22" spans="1:19" x14ac:dyDescent="0.25">
      <c r="A22" s="15" t="s">
        <v>29</v>
      </c>
      <c r="B22" s="17"/>
      <c r="C22" s="17">
        <v>8.0278246478212017E-4</v>
      </c>
      <c r="D22" s="17"/>
      <c r="E22" s="17">
        <v>6.5189714955997876E-5</v>
      </c>
      <c r="F22" s="16"/>
      <c r="R22">
        <v>5.8</v>
      </c>
      <c r="S22">
        <v>1.0798323093591033</v>
      </c>
    </row>
    <row r="23" spans="1:19" x14ac:dyDescent="0.25">
      <c r="A23" s="7"/>
      <c r="B23" s="9"/>
      <c r="C23" s="9"/>
      <c r="D23" s="9"/>
      <c r="E23" s="9"/>
      <c r="F23" s="9"/>
      <c r="R23">
        <v>5.8</v>
      </c>
      <c r="S23">
        <v>1.0798323093591033</v>
      </c>
    </row>
    <row r="24" spans="1:19" x14ac:dyDescent="0.25">
      <c r="A24" s="7" t="s">
        <v>30</v>
      </c>
      <c r="B24" s="9" t="s">
        <v>48</v>
      </c>
      <c r="C24" s="9" t="s">
        <v>48</v>
      </c>
      <c r="D24" s="9"/>
      <c r="E24" s="9"/>
      <c r="F24" s="9"/>
      <c r="R24">
        <v>5.9</v>
      </c>
      <c r="S24">
        <v>1.0859681461843804</v>
      </c>
    </row>
    <row r="25" spans="1:19" x14ac:dyDescent="0.25">
      <c r="A25" s="7" t="s">
        <v>31</v>
      </c>
      <c r="B25" s="9">
        <v>0</v>
      </c>
      <c r="C25" s="9">
        <v>0</v>
      </c>
      <c r="D25" s="9">
        <v>0</v>
      </c>
      <c r="E25" s="9">
        <v>0</v>
      </c>
      <c r="F25" s="9"/>
      <c r="R25">
        <v>5.9</v>
      </c>
      <c r="S25">
        <v>1.0859681461843804</v>
      </c>
    </row>
    <row r="26" spans="1:19" x14ac:dyDescent="0.25">
      <c r="A26" s="7" t="s">
        <v>32</v>
      </c>
      <c r="B26" s="9">
        <v>1</v>
      </c>
      <c r="C26" s="9">
        <v>1</v>
      </c>
      <c r="D26" s="9">
        <v>0</v>
      </c>
      <c r="E26" s="9">
        <v>0</v>
      </c>
      <c r="F26" s="9"/>
      <c r="R26">
        <v>6</v>
      </c>
      <c r="S26">
        <v>1.0919365837396733</v>
      </c>
    </row>
    <row r="27" spans="1:19" x14ac:dyDescent="0.25">
      <c r="A27" s="15"/>
      <c r="B27" s="16"/>
      <c r="C27" s="16"/>
      <c r="D27" s="16"/>
      <c r="E27" s="16"/>
      <c r="F27" s="16"/>
      <c r="R27">
        <v>6.1</v>
      </c>
      <c r="S27">
        <v>1.0977449211570529</v>
      </c>
    </row>
    <row r="28" spans="1:19" x14ac:dyDescent="0.25">
      <c r="A28" s="7"/>
      <c r="B28" s="9"/>
      <c r="C28" s="9"/>
      <c r="D28" s="9"/>
      <c r="E28" s="9"/>
      <c r="F28" s="9"/>
      <c r="R28">
        <v>6.1</v>
      </c>
      <c r="S28">
        <v>1.0977449211570529</v>
      </c>
    </row>
    <row r="29" spans="1:19" x14ac:dyDescent="0.25">
      <c r="A29" s="7" t="s">
        <v>33</v>
      </c>
      <c r="B29" s="25">
        <v>4.6100479005043677</v>
      </c>
      <c r="C29" s="25">
        <v>4.4952967086747488</v>
      </c>
      <c r="D29" s="26">
        <v>4.9670911212570772</v>
      </c>
      <c r="E29" s="25">
        <v>4.9634952012398692</v>
      </c>
      <c r="F29" s="26">
        <v>4.74</v>
      </c>
      <c r="R29">
        <v>6.1</v>
      </c>
      <c r="S29">
        <v>1.0977449211570529</v>
      </c>
    </row>
    <row r="30" spans="1:19" x14ac:dyDescent="0.25">
      <c r="A30" s="7" t="s">
        <v>34</v>
      </c>
      <c r="B30" s="25">
        <v>8.6290325592657471</v>
      </c>
      <c r="C30" s="25">
        <v>8.5423251609219459</v>
      </c>
      <c r="D30" s="26">
        <v>8.9959481804405712</v>
      </c>
      <c r="E30" s="25">
        <v>8.9894291329944274</v>
      </c>
      <c r="F30" s="26">
        <v>8.6999999999999993</v>
      </c>
      <c r="R30">
        <v>6.1</v>
      </c>
      <c r="S30">
        <v>1.0977449211570529</v>
      </c>
    </row>
    <row r="31" spans="1:19" x14ac:dyDescent="0.25">
      <c r="A31" s="7"/>
      <c r="B31" s="24"/>
      <c r="C31" s="24"/>
      <c r="D31" s="24"/>
      <c r="E31" s="24"/>
      <c r="F31" s="24"/>
      <c r="R31">
        <v>6.1</v>
      </c>
      <c r="S31">
        <v>1.0977449211570529</v>
      </c>
    </row>
    <row r="32" spans="1:19" x14ac:dyDescent="0.25">
      <c r="A32" s="7" t="s">
        <v>35</v>
      </c>
      <c r="B32" s="24">
        <v>4.360442282198103</v>
      </c>
      <c r="C32" s="24">
        <v>4.1449471601984351</v>
      </c>
      <c r="D32" s="24">
        <v>4.7763879589030518</v>
      </c>
      <c r="E32" s="24">
        <v>4.7667024564825473</v>
      </c>
      <c r="F32" s="24">
        <v>4.5</v>
      </c>
      <c r="R32">
        <v>6.2</v>
      </c>
      <c r="S32">
        <v>1.1034000241046391</v>
      </c>
    </row>
    <row r="33" spans="1:19" x14ac:dyDescent="0.25">
      <c r="A33" s="7"/>
      <c r="B33" s="24">
        <v>4.8563556817460363</v>
      </c>
      <c r="C33" s="24">
        <v>4.7677572732165023</v>
      </c>
      <c r="D33" s="24">
        <v>5.176267399615158</v>
      </c>
      <c r="E33" s="24">
        <v>5.1468024818196119</v>
      </c>
      <c r="F33" s="24">
        <v>5.4</v>
      </c>
      <c r="R33">
        <v>6.2</v>
      </c>
      <c r="S33">
        <v>1.1034000241046391</v>
      </c>
    </row>
    <row r="34" spans="1:19" x14ac:dyDescent="0.25">
      <c r="A34" s="7" t="s">
        <v>36</v>
      </c>
      <c r="B34" s="24">
        <v>8.2155595067543263</v>
      </c>
      <c r="C34" s="24">
        <v>8.1318462280772614</v>
      </c>
      <c r="D34" s="24">
        <v>8.5026022943076391</v>
      </c>
      <c r="E34" s="24">
        <v>8.4296513461823395</v>
      </c>
      <c r="F34" s="24">
        <v>8.6</v>
      </c>
      <c r="R34">
        <v>6.2</v>
      </c>
      <c r="S34">
        <v>1.1034000241046391</v>
      </c>
    </row>
    <row r="35" spans="1:19" x14ac:dyDescent="0.25">
      <c r="A35" s="7"/>
      <c r="B35" s="24">
        <v>8.9806265032865742</v>
      </c>
      <c r="C35" s="24">
        <v>8.9278145738716326</v>
      </c>
      <c r="D35" s="24">
        <v>9.5236414873680246</v>
      </c>
      <c r="E35" s="24">
        <v>9.573997795051465</v>
      </c>
      <c r="F35" s="24">
        <v>9.8000000000000007</v>
      </c>
      <c r="R35">
        <v>6.2</v>
      </c>
      <c r="S35">
        <v>1.1034000241046391</v>
      </c>
    </row>
    <row r="36" spans="1:19" ht="15.75" thickBot="1" x14ac:dyDescent="0.3">
      <c r="A36" s="14"/>
      <c r="B36" s="14"/>
      <c r="C36" s="14"/>
      <c r="D36" s="14"/>
      <c r="E36" s="14"/>
      <c r="F36" s="14"/>
      <c r="R36">
        <v>6.3</v>
      </c>
      <c r="S36">
        <v>1.1089083571473202</v>
      </c>
    </row>
    <row r="37" spans="1:19" ht="15.75" thickTop="1" x14ac:dyDescent="0.25">
      <c r="A37" s="8" t="s">
        <v>37</v>
      </c>
      <c r="B37" s="7"/>
      <c r="C37" s="7"/>
      <c r="D37" s="7"/>
      <c r="E37" s="7"/>
      <c r="F37" s="7"/>
      <c r="R37">
        <v>6.3</v>
      </c>
      <c r="S37">
        <v>1.1089083571473202</v>
      </c>
    </row>
    <row r="38" spans="1:19" x14ac:dyDescent="0.25">
      <c r="A38" s="7" t="s">
        <v>101</v>
      </c>
      <c r="B38" s="7"/>
      <c r="C38" s="7"/>
      <c r="D38" s="7"/>
      <c r="E38" s="7"/>
      <c r="F38" s="7"/>
      <c r="R38">
        <v>6.3</v>
      </c>
      <c r="S38">
        <v>1.1089083571473202</v>
      </c>
    </row>
    <row r="39" spans="1:19" x14ac:dyDescent="0.25">
      <c r="A39" s="7" t="s">
        <v>51</v>
      </c>
      <c r="B39" s="7"/>
      <c r="C39" s="7"/>
      <c r="D39" s="7"/>
      <c r="E39" s="7"/>
      <c r="F39" s="7"/>
      <c r="R39">
        <v>6.3</v>
      </c>
      <c r="S39">
        <v>1.1089083571473202</v>
      </c>
    </row>
    <row r="40" spans="1:19" x14ac:dyDescent="0.25">
      <c r="A40" s="7" t="s">
        <v>52</v>
      </c>
      <c r="B40" s="7"/>
      <c r="C40" s="7"/>
      <c r="D40" s="7"/>
      <c r="E40" s="7"/>
      <c r="F40" s="7"/>
      <c r="R40">
        <v>6.3</v>
      </c>
      <c r="S40">
        <v>1.1089083571473202</v>
      </c>
    </row>
    <row r="41" spans="1:19" x14ac:dyDescent="0.25">
      <c r="A41" s="7"/>
      <c r="B41" s="7"/>
      <c r="C41" s="7"/>
      <c r="D41" s="7"/>
      <c r="E41" s="7"/>
      <c r="F41" s="7"/>
      <c r="R41">
        <v>6.4</v>
      </c>
      <c r="S41">
        <v>1.1142760132131704</v>
      </c>
    </row>
    <row r="42" spans="1:19" x14ac:dyDescent="0.25">
      <c r="A42" s="7"/>
      <c r="B42" s="7"/>
      <c r="C42" s="7"/>
      <c r="D42" s="7"/>
      <c r="E42" s="7"/>
      <c r="F42" s="7"/>
      <c r="R42">
        <v>6.4</v>
      </c>
      <c r="S42">
        <v>1.1142760132131704</v>
      </c>
    </row>
    <row r="43" spans="1:19" x14ac:dyDescent="0.25">
      <c r="A43" s="7"/>
      <c r="B43" s="7"/>
      <c r="C43" s="7"/>
      <c r="D43" s="7"/>
      <c r="E43" s="7"/>
      <c r="F43" s="7"/>
      <c r="R43">
        <v>6.5</v>
      </c>
      <c r="S43">
        <v>1.1195087404658632</v>
      </c>
    </row>
    <row r="44" spans="1:19" x14ac:dyDescent="0.25">
      <c r="A44" s="7"/>
      <c r="B44" s="7"/>
      <c r="C44" s="7"/>
      <c r="D44" s="7"/>
      <c r="E44" s="7"/>
      <c r="F44" s="7"/>
      <c r="R44">
        <v>6.5</v>
      </c>
      <c r="S44">
        <v>1.1195087404658632</v>
      </c>
    </row>
    <row r="45" spans="1:19" ht="15.75" thickBot="1" x14ac:dyDescent="0.3">
      <c r="A45" s="14"/>
      <c r="B45" s="14"/>
      <c r="C45" s="14"/>
      <c r="D45" s="14"/>
      <c r="E45" s="14"/>
      <c r="F45" s="14"/>
      <c r="R45">
        <v>6.5</v>
      </c>
      <c r="S45">
        <v>1.1195087404658632</v>
      </c>
    </row>
    <row r="46" spans="1:19" ht="15.75" thickTop="1" x14ac:dyDescent="0.25">
      <c r="R46">
        <v>6.5</v>
      </c>
      <c r="S46">
        <v>1.1195087404658632</v>
      </c>
    </row>
    <row r="47" spans="1:19" x14ac:dyDescent="0.25">
      <c r="R47">
        <v>6.5</v>
      </c>
      <c r="S47">
        <v>1.1195087404658632</v>
      </c>
    </row>
    <row r="48" spans="1:19" x14ac:dyDescent="0.25">
      <c r="R48">
        <v>6.5</v>
      </c>
      <c r="S48">
        <v>1.1195087404658632</v>
      </c>
    </row>
    <row r="49" spans="18:19" x14ac:dyDescent="0.25">
      <c r="R49">
        <v>6.5</v>
      </c>
      <c r="S49">
        <v>1.1195087404658632</v>
      </c>
    </row>
    <row r="50" spans="18:19" x14ac:dyDescent="0.25">
      <c r="R50">
        <v>6.6</v>
      </c>
      <c r="S50">
        <v>1.1246119668480621</v>
      </c>
    </row>
    <row r="51" spans="18:19" x14ac:dyDescent="0.25">
      <c r="R51">
        <v>6.6</v>
      </c>
      <c r="S51">
        <v>1.1246119668480621</v>
      </c>
    </row>
    <row r="52" spans="18:19" x14ac:dyDescent="0.25">
      <c r="R52">
        <v>6.6</v>
      </c>
      <c r="S52">
        <v>1.1246119668480621</v>
      </c>
    </row>
    <row r="53" spans="18:19" x14ac:dyDescent="0.25">
      <c r="R53">
        <v>6.6</v>
      </c>
      <c r="S53">
        <v>1.1246119668480621</v>
      </c>
    </row>
    <row r="54" spans="18:19" x14ac:dyDescent="0.25">
      <c r="R54">
        <v>6.7</v>
      </c>
      <c r="S54">
        <v>1.1295908225300753</v>
      </c>
    </row>
    <row r="55" spans="18:19" x14ac:dyDescent="0.25">
      <c r="R55">
        <v>6.7</v>
      </c>
      <c r="S55">
        <v>1.1295908225300753</v>
      </c>
    </row>
    <row r="56" spans="18:19" x14ac:dyDescent="0.25">
      <c r="R56">
        <v>6.7</v>
      </c>
      <c r="S56">
        <v>1.1295908225300753</v>
      </c>
    </row>
    <row r="57" spans="18:19" x14ac:dyDescent="0.25">
      <c r="R57">
        <v>6.7</v>
      </c>
      <c r="S57">
        <v>1.1295908225300753</v>
      </c>
    </row>
    <row r="58" spans="18:19" x14ac:dyDescent="0.25">
      <c r="R58">
        <v>6.8</v>
      </c>
      <c r="S58">
        <v>1.1344501604713222</v>
      </c>
    </row>
    <row r="59" spans="18:19" x14ac:dyDescent="0.25">
      <c r="R59">
        <v>6.9</v>
      </c>
      <c r="S59">
        <v>1.1391945752788377</v>
      </c>
    </row>
    <row r="60" spans="18:19" x14ac:dyDescent="0.25">
      <c r="R60">
        <v>6.9</v>
      </c>
      <c r="S60">
        <v>1.1391945752788377</v>
      </c>
    </row>
    <row r="61" spans="18:19" x14ac:dyDescent="0.25">
      <c r="R61">
        <v>6.9</v>
      </c>
      <c r="S61">
        <v>1.1391945752788377</v>
      </c>
    </row>
    <row r="62" spans="18:19" x14ac:dyDescent="0.25">
      <c r="R62">
        <v>6.9</v>
      </c>
      <c r="S62">
        <v>1.1391945752788377</v>
      </c>
    </row>
    <row r="63" spans="18:19" x14ac:dyDescent="0.25">
      <c r="R63">
        <v>7</v>
      </c>
      <c r="S63">
        <v>1.1438284205266263</v>
      </c>
    </row>
    <row r="64" spans="18:19" x14ac:dyDescent="0.25">
      <c r="R64">
        <v>7.1</v>
      </c>
      <c r="S64">
        <v>1.1483558246817951</v>
      </c>
    </row>
    <row r="65" spans="18:19" x14ac:dyDescent="0.25">
      <c r="R65">
        <v>7.1</v>
      </c>
      <c r="S65">
        <v>1.1483558246817951</v>
      </c>
    </row>
    <row r="66" spans="18:19" x14ac:dyDescent="0.25">
      <c r="R66">
        <v>7.1</v>
      </c>
      <c r="S66">
        <v>1.1483558246817951</v>
      </c>
    </row>
    <row r="67" spans="18:19" x14ac:dyDescent="0.25">
      <c r="R67">
        <v>7.2</v>
      </c>
      <c r="S67">
        <v>1.1527807057676906</v>
      </c>
    </row>
    <row r="68" spans="18:19" x14ac:dyDescent="0.25">
      <c r="R68">
        <v>7.3</v>
      </c>
      <c r="S68">
        <v>1.1571067848804379</v>
      </c>
    </row>
    <row r="69" spans="18:19" x14ac:dyDescent="0.25">
      <c r="R69">
        <v>7.4</v>
      </c>
      <c r="S69">
        <v>1.1613375986631038</v>
      </c>
    </row>
    <row r="70" spans="18:19" x14ac:dyDescent="0.25">
      <c r="R70">
        <v>7.4</v>
      </c>
      <c r="S70">
        <v>1.1613375986631038</v>
      </c>
    </row>
    <row r="71" spans="18:19" x14ac:dyDescent="0.25">
      <c r="R71">
        <v>7.4</v>
      </c>
      <c r="S71">
        <v>1.1613375986631038</v>
      </c>
    </row>
    <row r="72" spans="18:19" x14ac:dyDescent="0.25">
      <c r="R72">
        <v>7.4</v>
      </c>
      <c r="S72">
        <v>1.1613375986631038</v>
      </c>
    </row>
    <row r="73" spans="18:19" x14ac:dyDescent="0.25">
      <c r="R73">
        <v>7.5</v>
      </c>
      <c r="S73">
        <v>1.165476510830938</v>
      </c>
    </row>
    <row r="74" spans="18:19" x14ac:dyDescent="0.25">
      <c r="R74">
        <v>7.5</v>
      </c>
      <c r="S74">
        <v>1.165476510830938</v>
      </c>
    </row>
    <row r="75" spans="18:19" x14ac:dyDescent="0.25">
      <c r="R75">
        <v>7.6</v>
      </c>
      <c r="S75">
        <v>1.1695267228316346</v>
      </c>
    </row>
    <row r="76" spans="18:19" x14ac:dyDescent="0.25">
      <c r="R76">
        <v>7.7</v>
      </c>
      <c r="S76">
        <v>1.1734912837161127</v>
      </c>
    </row>
    <row r="77" spans="18:19" x14ac:dyDescent="0.25">
      <c r="R77">
        <v>7.7</v>
      </c>
      <c r="S77">
        <v>1.1734912837161127</v>
      </c>
    </row>
    <row r="78" spans="18:19" x14ac:dyDescent="0.25">
      <c r="R78">
        <v>7.9</v>
      </c>
      <c r="S78">
        <v>1.1811749405919583</v>
      </c>
    </row>
    <row r="79" spans="18:19" x14ac:dyDescent="0.25">
      <c r="R79">
        <v>8.1</v>
      </c>
      <c r="S79">
        <v>1.1885491575392599</v>
      </c>
    </row>
    <row r="80" spans="18:19" x14ac:dyDescent="0.25">
      <c r="R80">
        <v>8.1999999999999993</v>
      </c>
      <c r="S80">
        <v>1.1921264697144598</v>
      </c>
    </row>
    <row r="81" spans="18:19" x14ac:dyDescent="0.25">
      <c r="R81">
        <v>8.3000000000000007</v>
      </c>
      <c r="S81">
        <v>1.1956336938596723</v>
      </c>
    </row>
    <row r="82" spans="18:19" x14ac:dyDescent="0.25">
      <c r="R82">
        <v>8.4</v>
      </c>
      <c r="S82">
        <v>1.1990730350609076</v>
      </c>
    </row>
    <row r="83" spans="18:19" x14ac:dyDescent="0.25">
      <c r="R83">
        <v>8.6</v>
      </c>
      <c r="S83">
        <v>1.2057564195224018</v>
      </c>
    </row>
    <row r="84" spans="18:19" x14ac:dyDescent="0.25">
      <c r="R84">
        <v>8.6</v>
      </c>
      <c r="S84">
        <v>1.2057564195224018</v>
      </c>
    </row>
    <row r="85" spans="18:19" x14ac:dyDescent="0.25">
      <c r="R85">
        <v>8.6999999999999993</v>
      </c>
      <c r="S85">
        <v>1.2090044186437419</v>
      </c>
    </row>
    <row r="86" spans="18:19" x14ac:dyDescent="0.25">
      <c r="R86">
        <v>8.6999999999999993</v>
      </c>
      <c r="S86">
        <v>1.2090044186437419</v>
      </c>
    </row>
    <row r="87" spans="18:19" x14ac:dyDescent="0.25">
      <c r="R87">
        <v>8.6999999999999993</v>
      </c>
      <c r="S87">
        <v>1.2090044186437419</v>
      </c>
    </row>
    <row r="88" spans="18:19" x14ac:dyDescent="0.25">
      <c r="R88" s="22">
        <v>9.8000000000000007</v>
      </c>
      <c r="S88">
        <v>1.2411332384633873</v>
      </c>
    </row>
  </sheetData>
  <mergeCells count="4">
    <mergeCell ref="A1:A3"/>
    <mergeCell ref="B8:C8"/>
    <mergeCell ref="D8:E8"/>
    <mergeCell ref="B1:F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8"/>
  <sheetViews>
    <sheetView showGridLines="0" workbookViewId="0">
      <selection activeCell="A40" sqref="A40"/>
    </sheetView>
  </sheetViews>
  <sheetFormatPr defaultRowHeight="15" x14ac:dyDescent="0.25"/>
  <cols>
    <col min="1" max="1" width="29.28515625" customWidth="1"/>
    <col min="2" max="6" width="12.7109375" customWidth="1"/>
  </cols>
  <sheetData>
    <row r="1" spans="1:19" ht="45" customHeight="1" x14ac:dyDescent="0.25">
      <c r="A1" s="47" t="s">
        <v>18</v>
      </c>
      <c r="B1" s="50" t="s">
        <v>96</v>
      </c>
      <c r="C1" s="51"/>
      <c r="D1" s="51"/>
      <c r="E1" s="51"/>
      <c r="F1" s="51"/>
      <c r="R1" s="18" t="s">
        <v>14</v>
      </c>
      <c r="S1" s="18" t="s">
        <v>97</v>
      </c>
    </row>
    <row r="2" spans="1:19" ht="12.75" customHeight="1" x14ac:dyDescent="0.25">
      <c r="A2" s="47"/>
      <c r="B2" s="2"/>
      <c r="C2" s="2"/>
      <c r="D2" s="2"/>
      <c r="E2" s="3" t="s">
        <v>19</v>
      </c>
      <c r="F2" s="4">
        <f ca="1">TODAY()</f>
        <v>44223</v>
      </c>
      <c r="R2">
        <v>12.5</v>
      </c>
      <c r="S2">
        <v>2.6184765868151367</v>
      </c>
    </row>
    <row r="3" spans="1:19" ht="12.75" customHeight="1" x14ac:dyDescent="0.25">
      <c r="A3" s="47"/>
      <c r="B3" s="2"/>
      <c r="C3" s="2"/>
      <c r="D3" s="2"/>
      <c r="E3" s="5" t="s">
        <v>20</v>
      </c>
      <c r="F3" s="6" t="s">
        <v>46</v>
      </c>
      <c r="R3">
        <v>12.9</v>
      </c>
      <c r="S3">
        <v>2.8322643229224864</v>
      </c>
    </row>
    <row r="4" spans="1:19" x14ac:dyDescent="0.25">
      <c r="R4">
        <v>13.3</v>
      </c>
      <c r="S4">
        <v>3.0397013576691569</v>
      </c>
    </row>
    <row r="5" spans="1:19" x14ac:dyDescent="0.25">
      <c r="R5">
        <v>13.3</v>
      </c>
      <c r="S5">
        <v>3.0397013576691569</v>
      </c>
    </row>
    <row r="6" spans="1:19" ht="15.75" thickBot="1" x14ac:dyDescent="0.3">
      <c r="A6" s="13"/>
      <c r="B6" s="13"/>
      <c r="C6" s="13"/>
      <c r="D6" s="13"/>
      <c r="E6" s="13"/>
      <c r="F6" s="13"/>
      <c r="R6">
        <v>13.5</v>
      </c>
      <c r="S6">
        <v>3.14123780378053</v>
      </c>
    </row>
    <row r="7" spans="1:19" ht="15.75" thickTop="1" x14ac:dyDescent="0.25">
      <c r="R7">
        <v>14</v>
      </c>
      <c r="S7">
        <v>3.3892582760065197</v>
      </c>
    </row>
    <row r="8" spans="1:19" x14ac:dyDescent="0.25">
      <c r="A8" s="7"/>
      <c r="B8" s="48" t="s">
        <v>38</v>
      </c>
      <c r="C8" s="49"/>
      <c r="D8" s="48" t="s">
        <v>39</v>
      </c>
      <c r="E8" s="49"/>
      <c r="F8" s="7"/>
      <c r="R8">
        <v>14.2</v>
      </c>
      <c r="S8">
        <v>3.486293946221021</v>
      </c>
    </row>
    <row r="9" spans="1:19" x14ac:dyDescent="0.25">
      <c r="A9" s="7" t="s">
        <v>21</v>
      </c>
      <c r="B9" s="11" t="s">
        <v>40</v>
      </c>
      <c r="C9" s="11" t="s">
        <v>41</v>
      </c>
      <c r="D9" s="11" t="s">
        <v>40</v>
      </c>
      <c r="E9" s="11" t="s">
        <v>41</v>
      </c>
      <c r="F9" s="11" t="s">
        <v>42</v>
      </c>
      <c r="R9">
        <v>14.4</v>
      </c>
      <c r="S9">
        <v>3.5821681244432955</v>
      </c>
    </row>
    <row r="10" spans="1:19" x14ac:dyDescent="0.25">
      <c r="A10" s="15"/>
      <c r="B10" s="15"/>
      <c r="C10" s="15"/>
      <c r="D10" s="15"/>
      <c r="E10" s="15"/>
      <c r="F10" s="15"/>
      <c r="R10">
        <v>14.5</v>
      </c>
      <c r="S10">
        <v>3.6296848073586983</v>
      </c>
    </row>
    <row r="11" spans="1:19" x14ac:dyDescent="0.25">
      <c r="A11" s="7"/>
      <c r="B11" s="7"/>
      <c r="C11" s="7"/>
      <c r="D11" s="7"/>
      <c r="E11" s="7"/>
      <c r="F11" s="7"/>
      <c r="R11">
        <v>14.7</v>
      </c>
      <c r="S11">
        <v>3.7239058149476949</v>
      </c>
    </row>
    <row r="12" spans="1:19" x14ac:dyDescent="0.25">
      <c r="A12" s="7" t="s">
        <v>22</v>
      </c>
      <c r="B12" s="9">
        <v>87</v>
      </c>
      <c r="C12" s="9">
        <v>87</v>
      </c>
      <c r="D12" s="9">
        <v>87</v>
      </c>
      <c r="E12" s="9">
        <v>87</v>
      </c>
      <c r="F12" s="9">
        <v>87</v>
      </c>
      <c r="R12">
        <v>15</v>
      </c>
      <c r="S12">
        <v>3.8632860478268718</v>
      </c>
    </row>
    <row r="13" spans="1:19" x14ac:dyDescent="0.25">
      <c r="A13" s="7" t="s">
        <v>23</v>
      </c>
      <c r="B13" s="24">
        <v>19.090804597701148</v>
      </c>
      <c r="C13" s="24"/>
      <c r="D13" s="24">
        <v>5.4949333841071777</v>
      </c>
      <c r="E13" s="24"/>
      <c r="F13" s="9"/>
      <c r="R13">
        <v>15.1</v>
      </c>
      <c r="S13">
        <v>3.9092457882473415</v>
      </c>
    </row>
    <row r="14" spans="1:19" x14ac:dyDescent="0.25">
      <c r="A14" s="7" t="s">
        <v>24</v>
      </c>
      <c r="B14" s="24">
        <v>19.100000000000001</v>
      </c>
      <c r="C14" s="24">
        <v>18.974490623806631</v>
      </c>
      <c r="D14" s="24">
        <v>5.5859996420388507</v>
      </c>
      <c r="E14" s="24">
        <v>5.4936747235852081</v>
      </c>
      <c r="F14" s="9"/>
      <c r="R14">
        <v>15.1</v>
      </c>
      <c r="S14">
        <v>3.9092457882473415</v>
      </c>
    </row>
    <row r="15" spans="1:19" x14ac:dyDescent="0.25">
      <c r="A15" s="7" t="s">
        <v>25</v>
      </c>
      <c r="B15" s="24">
        <v>3.6010861470003945</v>
      </c>
      <c r="C15" s="24">
        <v>3.6269441032303633</v>
      </c>
      <c r="D15" s="24">
        <v>1.4054853635714697</v>
      </c>
      <c r="E15" s="24">
        <v>1.4187577484639773</v>
      </c>
      <c r="F15" s="9"/>
      <c r="R15">
        <v>15.2</v>
      </c>
      <c r="S15">
        <v>3.9549632212087493</v>
      </c>
    </row>
    <row r="16" spans="1:19" x14ac:dyDescent="0.25">
      <c r="A16" s="7" t="s">
        <v>26</v>
      </c>
      <c r="B16" s="9">
        <v>12.5</v>
      </c>
      <c r="C16" s="9">
        <v>12.5</v>
      </c>
      <c r="D16" s="24">
        <v>2.6184765868151367</v>
      </c>
      <c r="E16" s="24">
        <v>2.6184765868151367</v>
      </c>
      <c r="F16" s="9"/>
      <c r="R16">
        <v>15.2</v>
      </c>
      <c r="S16">
        <v>3.9549632212087493</v>
      </c>
    </row>
    <row r="17" spans="1:19" x14ac:dyDescent="0.25">
      <c r="A17" s="7" t="s">
        <v>27</v>
      </c>
      <c r="B17" s="9">
        <v>28.3</v>
      </c>
      <c r="C17" s="9">
        <v>28.3</v>
      </c>
      <c r="D17" s="24">
        <v>8.7298942825341008</v>
      </c>
      <c r="E17" s="24">
        <v>8.7298942825341008</v>
      </c>
      <c r="F17" s="9"/>
      <c r="R17">
        <v>15.3</v>
      </c>
      <c r="S17">
        <v>4.0004428374439502</v>
      </c>
    </row>
    <row r="18" spans="1:19" x14ac:dyDescent="0.25">
      <c r="A18" s="15"/>
      <c r="B18" s="16"/>
      <c r="C18" s="16"/>
      <c r="D18" s="16"/>
      <c r="E18" s="16"/>
      <c r="F18" s="16"/>
      <c r="R18">
        <v>15.5</v>
      </c>
      <c r="S18">
        <v>4.0907058828077973</v>
      </c>
    </row>
    <row r="19" spans="1:19" x14ac:dyDescent="0.25">
      <c r="A19" s="12" t="s">
        <v>43</v>
      </c>
      <c r="B19" s="9"/>
      <c r="C19" s="9"/>
      <c r="D19" s="10">
        <v>-7.7178744486349693</v>
      </c>
      <c r="E19" s="10">
        <v>-7.7178744486349693</v>
      </c>
      <c r="F19" s="9"/>
      <c r="R19">
        <v>15.5</v>
      </c>
      <c r="S19">
        <v>4.0907058828077973</v>
      </c>
    </row>
    <row r="20" spans="1:19" x14ac:dyDescent="0.25">
      <c r="A20" s="12" t="s">
        <v>44</v>
      </c>
      <c r="B20" s="9"/>
      <c r="C20" s="9"/>
      <c r="D20" s="10">
        <v>0.60978664558878015</v>
      </c>
      <c r="E20" s="10">
        <v>0.60978664558878015</v>
      </c>
      <c r="F20" s="9"/>
      <c r="R20">
        <v>15.7</v>
      </c>
      <c r="S20">
        <v>4.1800681353748708</v>
      </c>
    </row>
    <row r="21" spans="1:19" x14ac:dyDescent="0.25">
      <c r="A21" s="7" t="s">
        <v>28</v>
      </c>
      <c r="B21" s="10">
        <v>0.25430290612648243</v>
      </c>
      <c r="C21" s="10"/>
      <c r="D21" s="10">
        <v>0.39028084566063692</v>
      </c>
      <c r="E21" s="10"/>
      <c r="F21" s="9"/>
      <c r="R21">
        <v>15.8</v>
      </c>
      <c r="S21">
        <v>4.2244212968457182</v>
      </c>
    </row>
    <row r="22" spans="1:19" x14ac:dyDescent="0.25">
      <c r="A22" s="15" t="s">
        <v>29</v>
      </c>
      <c r="B22" s="17"/>
      <c r="C22" s="17">
        <v>0.62673280885547111</v>
      </c>
      <c r="D22" s="17"/>
      <c r="E22" s="17">
        <v>0.77472621199920499</v>
      </c>
      <c r="F22" s="16"/>
      <c r="R22">
        <v>16</v>
      </c>
      <c r="S22">
        <v>4.3124903450659664</v>
      </c>
    </row>
    <row r="23" spans="1:19" x14ac:dyDescent="0.25">
      <c r="A23" s="7"/>
      <c r="B23" s="9"/>
      <c r="C23" s="9"/>
      <c r="D23" s="9"/>
      <c r="E23" s="9"/>
      <c r="F23" s="9"/>
      <c r="R23">
        <v>16</v>
      </c>
      <c r="S23">
        <v>4.3124903450659664</v>
      </c>
    </row>
    <row r="24" spans="1:19" x14ac:dyDescent="0.25">
      <c r="A24" s="7" t="s">
        <v>30</v>
      </c>
      <c r="B24" s="9"/>
      <c r="C24" s="9"/>
      <c r="D24" s="9"/>
      <c r="E24" s="9"/>
      <c r="F24" s="9"/>
      <c r="R24">
        <v>16.100000000000001</v>
      </c>
      <c r="S24">
        <v>4.3562133702039958</v>
      </c>
    </row>
    <row r="25" spans="1:19" x14ac:dyDescent="0.25">
      <c r="A25" s="7" t="s">
        <v>31</v>
      </c>
      <c r="B25" s="9">
        <v>0</v>
      </c>
      <c r="C25" s="9">
        <v>0</v>
      </c>
      <c r="D25" s="9">
        <v>0</v>
      </c>
      <c r="E25" s="9">
        <v>0</v>
      </c>
      <c r="F25" s="9"/>
      <c r="R25">
        <v>16.399999999999999</v>
      </c>
      <c r="S25">
        <v>4.4861771771960077</v>
      </c>
    </row>
    <row r="26" spans="1:19" x14ac:dyDescent="0.25">
      <c r="A26" s="7" t="s">
        <v>32</v>
      </c>
      <c r="B26" s="9">
        <v>0</v>
      </c>
      <c r="C26" s="9">
        <v>0</v>
      </c>
      <c r="D26" s="9">
        <v>0</v>
      </c>
      <c r="E26" s="9">
        <v>0</v>
      </c>
      <c r="F26" s="9"/>
      <c r="R26">
        <v>16.399999999999999</v>
      </c>
      <c r="S26">
        <v>4.4861771771960077</v>
      </c>
    </row>
    <row r="27" spans="1:19" x14ac:dyDescent="0.25">
      <c r="A27" s="15"/>
      <c r="B27" s="16"/>
      <c r="C27" s="16"/>
      <c r="D27" s="16"/>
      <c r="E27" s="16"/>
      <c r="F27" s="16"/>
      <c r="R27">
        <v>16.5</v>
      </c>
      <c r="S27">
        <v>4.529107455755911</v>
      </c>
    </row>
    <row r="28" spans="1:19" x14ac:dyDescent="0.25">
      <c r="A28" s="7"/>
      <c r="B28" s="9"/>
      <c r="C28" s="9"/>
      <c r="D28" s="9"/>
      <c r="E28" s="9"/>
      <c r="F28" s="9"/>
      <c r="R28">
        <v>16.7</v>
      </c>
      <c r="S28">
        <v>4.6143999880850961</v>
      </c>
    </row>
    <row r="29" spans="1:19" x14ac:dyDescent="0.25">
      <c r="A29" s="7" t="s">
        <v>33</v>
      </c>
      <c r="B29" s="26">
        <v>11.891057733868521</v>
      </c>
      <c r="C29" s="26">
        <v>11.764364376878092</v>
      </c>
      <c r="D29" s="26">
        <v>12.622952530217916</v>
      </c>
      <c r="E29" s="26">
        <v>12.601337012430054</v>
      </c>
      <c r="F29" s="26">
        <v>12.98</v>
      </c>
      <c r="R29">
        <v>16.8</v>
      </c>
      <c r="S29">
        <v>4.6567681081958598</v>
      </c>
    </row>
    <row r="30" spans="1:19" x14ac:dyDescent="0.25">
      <c r="A30" s="7" t="s">
        <v>34</v>
      </c>
      <c r="B30" s="26">
        <v>26.290551461533774</v>
      </c>
      <c r="C30" s="26">
        <v>26.184616870735169</v>
      </c>
      <c r="D30" s="26">
        <v>26.935086464020532</v>
      </c>
      <c r="E30" s="26">
        <v>26.963977555351736</v>
      </c>
      <c r="F30" s="26">
        <v>26.66</v>
      </c>
      <c r="R30">
        <v>16.8</v>
      </c>
      <c r="S30">
        <v>4.6567681081958598</v>
      </c>
    </row>
    <row r="31" spans="1:19" x14ac:dyDescent="0.25">
      <c r="A31" s="7"/>
      <c r="B31" s="24"/>
      <c r="C31" s="24"/>
      <c r="D31" s="24"/>
      <c r="E31" s="24"/>
      <c r="F31" s="24"/>
      <c r="R31">
        <v>16.8</v>
      </c>
      <c r="S31">
        <v>4.6567681081958598</v>
      </c>
    </row>
    <row r="32" spans="1:19" x14ac:dyDescent="0.25">
      <c r="A32" s="7" t="s">
        <v>35</v>
      </c>
      <c r="B32" s="24">
        <v>10.767970563304232</v>
      </c>
      <c r="C32" s="24">
        <v>10.652087490686794</v>
      </c>
      <c r="D32" s="24">
        <v>11.859045924104638</v>
      </c>
      <c r="E32" s="24">
        <v>11.886451316484919</v>
      </c>
      <c r="F32" s="24">
        <v>12.5</v>
      </c>
      <c r="R32">
        <v>17.100000000000001</v>
      </c>
      <c r="S32">
        <v>4.7827934854553629</v>
      </c>
    </row>
    <row r="33" spans="1:19" x14ac:dyDescent="0.25">
      <c r="A33" s="7"/>
      <c r="B33" s="24">
        <v>12.971842927658427</v>
      </c>
      <c r="C33" s="24">
        <v>12.768154615922979</v>
      </c>
      <c r="D33" s="24">
        <v>13.416514802374529</v>
      </c>
      <c r="E33" s="24">
        <v>13.387835345305529</v>
      </c>
      <c r="F33" s="24">
        <v>13.6</v>
      </c>
      <c r="R33">
        <v>17.5</v>
      </c>
      <c r="S33">
        <v>4.9484076876177809</v>
      </c>
    </row>
    <row r="34" spans="1:19" x14ac:dyDescent="0.25">
      <c r="A34" s="7" t="s">
        <v>36</v>
      </c>
      <c r="B34" s="24">
        <v>25.145832405020482</v>
      </c>
      <c r="C34" s="24">
        <v>25.014290673925906</v>
      </c>
      <c r="D34" s="24">
        <v>25.649910147464787</v>
      </c>
      <c r="E34" s="24">
        <v>25.590752757873563</v>
      </c>
      <c r="F34" s="24">
        <v>24.7</v>
      </c>
      <c r="R34">
        <v>17.7</v>
      </c>
      <c r="S34">
        <v>5.0302221569319476</v>
      </c>
    </row>
    <row r="35" spans="1:19" x14ac:dyDescent="0.25">
      <c r="A35" s="7"/>
      <c r="B35" s="24">
        <v>27.487459496213461</v>
      </c>
      <c r="C35" s="24">
        <v>27.257793190168801</v>
      </c>
      <c r="D35" s="24">
        <v>28.311747896166924</v>
      </c>
      <c r="E35" s="24">
        <v>28.159123683594746</v>
      </c>
      <c r="F35" s="24">
        <v>28.3</v>
      </c>
      <c r="R35">
        <v>17.8</v>
      </c>
      <c r="S35">
        <v>5.0708893380453777</v>
      </c>
    </row>
    <row r="36" spans="1:19" ht="15.75" thickBot="1" x14ac:dyDescent="0.3">
      <c r="A36" s="14"/>
      <c r="B36" s="14"/>
      <c r="C36" s="14"/>
      <c r="D36" s="14"/>
      <c r="E36" s="14"/>
      <c r="F36" s="14"/>
      <c r="R36">
        <v>17.8</v>
      </c>
      <c r="S36">
        <v>5.0708893380453777</v>
      </c>
    </row>
    <row r="37" spans="1:19" ht="15.75" thickTop="1" x14ac:dyDescent="0.25">
      <c r="A37" s="8" t="s">
        <v>37</v>
      </c>
      <c r="B37" s="7"/>
      <c r="C37" s="7"/>
      <c r="D37" s="7"/>
      <c r="E37" s="7"/>
      <c r="F37" s="7"/>
      <c r="R37">
        <v>17.899999999999999</v>
      </c>
      <c r="S37">
        <v>5.1113994241356924</v>
      </c>
    </row>
    <row r="38" spans="1:19" x14ac:dyDescent="0.25">
      <c r="A38" s="7" t="s">
        <v>98</v>
      </c>
      <c r="B38" s="7"/>
      <c r="C38" s="7"/>
      <c r="D38" s="7"/>
      <c r="E38" s="7"/>
      <c r="F38" s="7"/>
      <c r="R38">
        <v>18</v>
      </c>
      <c r="S38">
        <v>5.1517545560592275</v>
      </c>
    </row>
    <row r="39" spans="1:19" x14ac:dyDescent="0.25">
      <c r="A39" s="7" t="s">
        <v>51</v>
      </c>
      <c r="B39" s="7"/>
      <c r="C39" s="7"/>
      <c r="D39" s="7"/>
      <c r="E39" s="7"/>
      <c r="F39" s="7"/>
      <c r="R39">
        <v>18.399999999999999</v>
      </c>
      <c r="S39">
        <v>5.3116666541229733</v>
      </c>
    </row>
    <row r="40" spans="1:19" x14ac:dyDescent="0.25">
      <c r="A40" s="7" t="s">
        <v>52</v>
      </c>
      <c r="B40" s="7"/>
      <c r="C40" s="7"/>
      <c r="D40" s="7"/>
      <c r="E40" s="7"/>
      <c r="F40" s="7"/>
      <c r="R40">
        <v>18.399999999999999</v>
      </c>
      <c r="S40">
        <v>5.3116666541229733</v>
      </c>
    </row>
    <row r="41" spans="1:19" x14ac:dyDescent="0.25">
      <c r="A41" s="7"/>
      <c r="B41" s="7"/>
      <c r="C41" s="7"/>
      <c r="D41" s="7"/>
      <c r="E41" s="7"/>
      <c r="F41" s="7"/>
      <c r="R41">
        <v>18.5</v>
      </c>
      <c r="S41">
        <v>5.3512774447092122</v>
      </c>
    </row>
    <row r="42" spans="1:19" x14ac:dyDescent="0.25">
      <c r="A42" s="7"/>
      <c r="B42" s="7"/>
      <c r="C42" s="7"/>
      <c r="D42" s="7"/>
      <c r="E42" s="7"/>
      <c r="F42" s="7"/>
      <c r="R42">
        <v>18.7</v>
      </c>
      <c r="S42">
        <v>5.4300715572743368</v>
      </c>
    </row>
    <row r="43" spans="1:19" x14ac:dyDescent="0.25">
      <c r="A43" s="7"/>
      <c r="B43" s="7"/>
      <c r="C43" s="7"/>
      <c r="D43" s="7"/>
      <c r="E43" s="7"/>
      <c r="F43" s="7"/>
      <c r="R43">
        <v>18.7</v>
      </c>
      <c r="S43">
        <v>5.4300715572743368</v>
      </c>
    </row>
    <row r="44" spans="1:19" x14ac:dyDescent="0.25">
      <c r="A44" s="7"/>
      <c r="B44" s="7"/>
      <c r="C44" s="7"/>
      <c r="D44" s="7"/>
      <c r="E44" s="7"/>
      <c r="F44" s="7"/>
      <c r="R44">
        <v>18.899999999999999</v>
      </c>
      <c r="S44">
        <v>5.5083076805380085</v>
      </c>
    </row>
    <row r="45" spans="1:19" ht="15.75" thickBot="1" x14ac:dyDescent="0.3">
      <c r="A45" s="14"/>
      <c r="B45" s="14"/>
      <c r="C45" s="14"/>
      <c r="D45" s="14"/>
      <c r="E45" s="14"/>
      <c r="F45" s="14"/>
      <c r="R45">
        <v>19.100000000000001</v>
      </c>
      <c r="S45">
        <v>5.5859996420388507</v>
      </c>
    </row>
    <row r="46" spans="1:19" ht="15.75" thickTop="1" x14ac:dyDescent="0.25">
      <c r="R46">
        <v>19.100000000000001</v>
      </c>
      <c r="S46">
        <v>5.5859996420388507</v>
      </c>
    </row>
    <row r="47" spans="1:19" x14ac:dyDescent="0.25">
      <c r="R47">
        <v>19.399999999999999</v>
      </c>
      <c r="S47">
        <v>5.7015461125848335</v>
      </c>
    </row>
    <row r="48" spans="1:19" x14ac:dyDescent="0.25">
      <c r="R48">
        <v>19.399999999999999</v>
      </c>
      <c r="S48">
        <v>5.7015461125848335</v>
      </c>
    </row>
    <row r="49" spans="18:19" x14ac:dyDescent="0.25">
      <c r="R49">
        <v>19.600000000000001</v>
      </c>
      <c r="S49">
        <v>5.777934448983542</v>
      </c>
    </row>
    <row r="50" spans="18:19" x14ac:dyDescent="0.25">
      <c r="R50">
        <v>19.8</v>
      </c>
      <c r="S50">
        <v>5.8538226771414701</v>
      </c>
    </row>
    <row r="51" spans="18:19" x14ac:dyDescent="0.25">
      <c r="R51">
        <v>19.899999999999999</v>
      </c>
      <c r="S51">
        <v>5.8915828535668124</v>
      </c>
    </row>
    <row r="52" spans="18:19" x14ac:dyDescent="0.25">
      <c r="R52">
        <v>19.899999999999999</v>
      </c>
      <c r="S52">
        <v>5.8915828535668124</v>
      </c>
    </row>
    <row r="53" spans="18:19" x14ac:dyDescent="0.25">
      <c r="R53">
        <v>19.899999999999999</v>
      </c>
      <c r="S53">
        <v>5.8915828535668124</v>
      </c>
    </row>
    <row r="54" spans="18:19" x14ac:dyDescent="0.25">
      <c r="R54">
        <v>19.899999999999999</v>
      </c>
      <c r="S54">
        <v>5.8915828535668124</v>
      </c>
    </row>
    <row r="55" spans="18:19" x14ac:dyDescent="0.25">
      <c r="R55">
        <v>20</v>
      </c>
      <c r="S55">
        <v>5.9292222698767381</v>
      </c>
    </row>
    <row r="56" spans="18:19" x14ac:dyDescent="0.25">
      <c r="R56">
        <v>20</v>
      </c>
      <c r="S56">
        <v>5.9292222698767381</v>
      </c>
    </row>
    <row r="57" spans="18:19" x14ac:dyDescent="0.25">
      <c r="R57">
        <v>20.100000000000001</v>
      </c>
      <c r="S57">
        <v>5.9667422908157466</v>
      </c>
    </row>
    <row r="58" spans="18:19" x14ac:dyDescent="0.25">
      <c r="R58">
        <v>20.5</v>
      </c>
      <c r="S58">
        <v>6.1156548099192714</v>
      </c>
    </row>
    <row r="59" spans="18:19" x14ac:dyDescent="0.25">
      <c r="R59">
        <v>20.6</v>
      </c>
      <c r="S59">
        <v>6.1525974289830652</v>
      </c>
    </row>
    <row r="60" spans="18:19" x14ac:dyDescent="0.25">
      <c r="R60">
        <v>21.2</v>
      </c>
      <c r="S60">
        <v>6.3719477702205394</v>
      </c>
    </row>
    <row r="61" spans="18:19" x14ac:dyDescent="0.25">
      <c r="R61">
        <v>21.2</v>
      </c>
      <c r="S61">
        <v>6.3719477702205394</v>
      </c>
    </row>
    <row r="62" spans="18:19" x14ac:dyDescent="0.25">
      <c r="R62">
        <v>21.3</v>
      </c>
      <c r="S62">
        <v>6.4081325894151302</v>
      </c>
    </row>
    <row r="63" spans="18:19" x14ac:dyDescent="0.25">
      <c r="R63">
        <v>21.3</v>
      </c>
      <c r="S63">
        <v>6.4081325894151302</v>
      </c>
    </row>
    <row r="64" spans="18:19" x14ac:dyDescent="0.25">
      <c r="R64">
        <v>21.4</v>
      </c>
      <c r="S64">
        <v>6.4442135979946338</v>
      </c>
    </row>
    <row r="65" spans="18:19" x14ac:dyDescent="0.25">
      <c r="R65">
        <v>21.5</v>
      </c>
      <c r="S65">
        <v>6.4801918492739921</v>
      </c>
    </row>
    <row r="66" spans="18:19" x14ac:dyDescent="0.25">
      <c r="R66">
        <v>21.5</v>
      </c>
      <c r="S66">
        <v>6.4801918492739921</v>
      </c>
    </row>
    <row r="67" spans="18:19" x14ac:dyDescent="0.25">
      <c r="R67">
        <v>21.6</v>
      </c>
      <c r="S67">
        <v>6.516068378326044</v>
      </c>
    </row>
    <row r="68" spans="18:19" x14ac:dyDescent="0.25">
      <c r="R68">
        <v>21.7</v>
      </c>
      <c r="S68">
        <v>6.5518442024264152</v>
      </c>
    </row>
    <row r="69" spans="18:19" x14ac:dyDescent="0.25">
      <c r="R69">
        <v>21.9</v>
      </c>
      <c r="S69">
        <v>6.6230977184607696</v>
      </c>
    </row>
    <row r="70" spans="18:19" x14ac:dyDescent="0.25">
      <c r="R70">
        <v>22.3</v>
      </c>
      <c r="S70">
        <v>6.7644391738684222</v>
      </c>
    </row>
    <row r="71" spans="18:19" x14ac:dyDescent="0.25">
      <c r="R71">
        <v>22.5</v>
      </c>
      <c r="S71">
        <v>6.8345419462613757</v>
      </c>
    </row>
    <row r="72" spans="18:19" x14ac:dyDescent="0.25">
      <c r="R72">
        <v>22.6</v>
      </c>
      <c r="S72">
        <v>6.8694544698006039</v>
      </c>
    </row>
    <row r="73" spans="18:19" x14ac:dyDescent="0.25">
      <c r="R73">
        <v>22.9</v>
      </c>
      <c r="S73">
        <v>6.9736468809701266</v>
      </c>
    </row>
    <row r="74" spans="18:19" x14ac:dyDescent="0.25">
      <c r="R74">
        <v>22.9</v>
      </c>
      <c r="S74">
        <v>6.9736468809701266</v>
      </c>
    </row>
    <row r="75" spans="18:19" x14ac:dyDescent="0.25">
      <c r="R75">
        <v>22.9</v>
      </c>
      <c r="S75">
        <v>6.9736468809701266</v>
      </c>
    </row>
    <row r="76" spans="18:19" x14ac:dyDescent="0.25">
      <c r="R76">
        <v>23.1</v>
      </c>
      <c r="S76">
        <v>7.0426624953544774</v>
      </c>
    </row>
    <row r="77" spans="18:19" x14ac:dyDescent="0.25">
      <c r="R77">
        <v>23.5</v>
      </c>
      <c r="S77">
        <v>7.1796520947367064</v>
      </c>
    </row>
    <row r="78" spans="18:19" x14ac:dyDescent="0.25">
      <c r="R78">
        <v>23.7</v>
      </c>
      <c r="S78">
        <v>7.2476383263555917</v>
      </c>
    </row>
    <row r="79" spans="18:19" x14ac:dyDescent="0.25">
      <c r="R79">
        <v>24</v>
      </c>
      <c r="S79">
        <v>7.3489984804017023</v>
      </c>
    </row>
    <row r="80" spans="18:19" x14ac:dyDescent="0.25">
      <c r="R80">
        <v>24</v>
      </c>
      <c r="S80">
        <v>7.3489984804017023</v>
      </c>
    </row>
    <row r="81" spans="18:19" x14ac:dyDescent="0.25">
      <c r="R81">
        <v>24</v>
      </c>
      <c r="S81">
        <v>7.3489984804017023</v>
      </c>
    </row>
    <row r="82" spans="18:19" x14ac:dyDescent="0.25">
      <c r="R82">
        <v>24.2</v>
      </c>
      <c r="S82">
        <v>7.4161673392552787</v>
      </c>
    </row>
    <row r="83" spans="18:19" x14ac:dyDescent="0.25">
      <c r="R83">
        <v>24.7</v>
      </c>
      <c r="S83">
        <v>7.5827127945543387</v>
      </c>
    </row>
    <row r="84" spans="18:19" x14ac:dyDescent="0.25">
      <c r="R84">
        <v>24.7</v>
      </c>
      <c r="S84">
        <v>7.5827127945543387</v>
      </c>
    </row>
    <row r="85" spans="18:19" x14ac:dyDescent="0.25">
      <c r="R85">
        <v>25.3</v>
      </c>
      <c r="S85">
        <v>7.7800623471889878</v>
      </c>
    </row>
    <row r="86" spans="18:19" x14ac:dyDescent="0.25">
      <c r="R86">
        <v>26.1</v>
      </c>
      <c r="S86">
        <v>8.0391541624492042</v>
      </c>
    </row>
    <row r="87" spans="18:19" x14ac:dyDescent="0.25">
      <c r="R87">
        <v>26.8</v>
      </c>
      <c r="S87">
        <v>8.2622704548153862</v>
      </c>
    </row>
    <row r="88" spans="18:19" x14ac:dyDescent="0.25">
      <c r="R88">
        <v>28.3</v>
      </c>
      <c r="S88">
        <v>8.7298942825341008</v>
      </c>
    </row>
  </sheetData>
  <mergeCells count="4">
    <mergeCell ref="A1:A3"/>
    <mergeCell ref="B8:C8"/>
    <mergeCell ref="D8:E8"/>
    <mergeCell ref="B1:F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8"/>
  <sheetViews>
    <sheetView showGridLines="0" workbookViewId="0">
      <selection activeCell="A40" sqref="A40"/>
    </sheetView>
  </sheetViews>
  <sheetFormatPr defaultRowHeight="15" x14ac:dyDescent="0.25"/>
  <cols>
    <col min="1" max="1" width="29.28515625" customWidth="1"/>
    <col min="2" max="6" width="12.7109375" customWidth="1"/>
  </cols>
  <sheetData>
    <row r="1" spans="1:19" ht="45" customHeight="1" x14ac:dyDescent="0.25">
      <c r="A1" s="47" t="s">
        <v>18</v>
      </c>
      <c r="B1" s="50" t="s">
        <v>93</v>
      </c>
      <c r="C1" s="51"/>
      <c r="D1" s="51"/>
      <c r="E1" s="51"/>
      <c r="F1" s="51"/>
      <c r="R1" s="18" t="s">
        <v>13</v>
      </c>
      <c r="S1" s="18" t="s">
        <v>94</v>
      </c>
    </row>
    <row r="2" spans="1:19" ht="12.75" customHeight="1" x14ac:dyDescent="0.25">
      <c r="A2" s="47"/>
      <c r="B2" s="2"/>
      <c r="C2" s="2"/>
      <c r="D2" s="2"/>
      <c r="E2" s="3" t="s">
        <v>19</v>
      </c>
      <c r="F2" s="4">
        <f ca="1">TODAY()</f>
        <v>44223</v>
      </c>
      <c r="R2" s="22">
        <v>9.6999999999999993</v>
      </c>
      <c r="S2" s="22">
        <v>0.3856209505250115</v>
      </c>
    </row>
    <row r="3" spans="1:19" ht="12.75" customHeight="1" x14ac:dyDescent="0.25">
      <c r="A3" s="47"/>
      <c r="B3" s="2"/>
      <c r="C3" s="2"/>
      <c r="D3" s="2"/>
      <c r="E3" s="5" t="s">
        <v>20</v>
      </c>
      <c r="F3" s="6" t="s">
        <v>46</v>
      </c>
      <c r="R3">
        <v>10.5</v>
      </c>
      <c r="S3">
        <v>0.38562106342670061</v>
      </c>
    </row>
    <row r="4" spans="1:19" x14ac:dyDescent="0.25">
      <c r="R4">
        <v>10.6</v>
      </c>
      <c r="S4">
        <v>0.38562107725906924</v>
      </c>
    </row>
    <row r="5" spans="1:19" x14ac:dyDescent="0.25">
      <c r="R5">
        <v>10.8</v>
      </c>
      <c r="S5">
        <v>0.38562110474077149</v>
      </c>
    </row>
    <row r="6" spans="1:19" ht="15.75" thickBot="1" x14ac:dyDescent="0.3">
      <c r="A6" s="13"/>
      <c r="B6" s="13"/>
      <c r="C6" s="13"/>
      <c r="D6" s="13"/>
      <c r="E6" s="13"/>
      <c r="F6" s="13"/>
      <c r="R6">
        <v>10.8</v>
      </c>
      <c r="S6">
        <v>0.38562110474077149</v>
      </c>
    </row>
    <row r="7" spans="1:19" ht="15.75" thickTop="1" x14ac:dyDescent="0.25">
      <c r="R7">
        <v>10.8</v>
      </c>
      <c r="S7">
        <v>0.38562110474077149</v>
      </c>
    </row>
    <row r="8" spans="1:19" x14ac:dyDescent="0.25">
      <c r="A8" s="7"/>
      <c r="B8" s="48" t="s">
        <v>38</v>
      </c>
      <c r="C8" s="49"/>
      <c r="D8" s="48" t="s">
        <v>39</v>
      </c>
      <c r="E8" s="49"/>
      <c r="F8" s="7"/>
      <c r="R8">
        <v>10.8</v>
      </c>
      <c r="S8">
        <v>0.38562110474077149</v>
      </c>
    </row>
    <row r="9" spans="1:19" x14ac:dyDescent="0.25">
      <c r="A9" s="7" t="s">
        <v>21</v>
      </c>
      <c r="B9" s="11" t="s">
        <v>40</v>
      </c>
      <c r="C9" s="11" t="s">
        <v>41</v>
      </c>
      <c r="D9" s="11" t="s">
        <v>40</v>
      </c>
      <c r="E9" s="11" t="s">
        <v>41</v>
      </c>
      <c r="F9" s="11" t="s">
        <v>42</v>
      </c>
      <c r="R9">
        <v>10.9</v>
      </c>
      <c r="S9">
        <v>0.38562111839079249</v>
      </c>
    </row>
    <row r="10" spans="1:19" x14ac:dyDescent="0.25">
      <c r="A10" s="15"/>
      <c r="B10" s="15"/>
      <c r="C10" s="15"/>
      <c r="D10" s="15"/>
      <c r="E10" s="15"/>
      <c r="F10" s="15"/>
      <c r="R10">
        <v>11.1</v>
      </c>
      <c r="S10">
        <v>0.38562114551087517</v>
      </c>
    </row>
    <row r="11" spans="1:19" x14ac:dyDescent="0.25">
      <c r="A11" s="7"/>
      <c r="B11" s="7"/>
      <c r="C11" s="7"/>
      <c r="D11" s="7"/>
      <c r="E11" s="7"/>
      <c r="F11" s="7"/>
      <c r="R11">
        <v>11.1</v>
      </c>
      <c r="S11">
        <v>0.38562114551087517</v>
      </c>
    </row>
    <row r="12" spans="1:19" x14ac:dyDescent="0.25">
      <c r="A12" s="7" t="s">
        <v>22</v>
      </c>
      <c r="B12" s="9">
        <v>87</v>
      </c>
      <c r="C12" s="9">
        <v>87</v>
      </c>
      <c r="D12" s="9">
        <v>87</v>
      </c>
      <c r="E12" s="9">
        <v>87</v>
      </c>
      <c r="F12" s="9">
        <v>87</v>
      </c>
      <c r="R12">
        <v>11.1</v>
      </c>
      <c r="S12">
        <v>0.38562114551087517</v>
      </c>
    </row>
    <row r="13" spans="1:19" x14ac:dyDescent="0.25">
      <c r="A13" s="7" t="s">
        <v>23</v>
      </c>
      <c r="B13" s="24">
        <v>11.757471264367814</v>
      </c>
      <c r="C13" s="24"/>
      <c r="D13" s="24">
        <v>0.3856212317703902</v>
      </c>
      <c r="E13" s="24"/>
      <c r="F13" s="9"/>
      <c r="R13">
        <v>11.2</v>
      </c>
      <c r="S13">
        <v>0.3856211589816102</v>
      </c>
    </row>
    <row r="14" spans="1:19" x14ac:dyDescent="0.25">
      <c r="A14" s="7" t="s">
        <v>24</v>
      </c>
      <c r="B14" s="24">
        <v>11.7</v>
      </c>
      <c r="C14" s="24">
        <v>11.727603033485384</v>
      </c>
      <c r="D14" s="24">
        <v>0.38562122545548355</v>
      </c>
      <c r="E14" s="24">
        <v>0.38562122807303773</v>
      </c>
      <c r="F14" s="9"/>
      <c r="R14">
        <v>11.2</v>
      </c>
      <c r="S14">
        <v>0.3856211589816102</v>
      </c>
    </row>
    <row r="15" spans="1:19" x14ac:dyDescent="0.25">
      <c r="A15" s="7" t="s">
        <v>25</v>
      </c>
      <c r="B15" s="24">
        <v>0.66115335868431147</v>
      </c>
      <c r="C15" s="24">
        <v>0.66692716293118648</v>
      </c>
      <c r="D15" s="24">
        <v>8.6390105654304489E-8</v>
      </c>
      <c r="E15" s="24">
        <v>8.7052254764345008E-8</v>
      </c>
      <c r="F15" s="9"/>
      <c r="R15">
        <v>11.2</v>
      </c>
      <c r="S15">
        <v>0.3856211589816102</v>
      </c>
    </row>
    <row r="16" spans="1:19" x14ac:dyDescent="0.25">
      <c r="A16" s="7" t="s">
        <v>26</v>
      </c>
      <c r="B16" s="9">
        <v>9.6999999999999993</v>
      </c>
      <c r="C16" s="9">
        <v>9.6999999999999993</v>
      </c>
      <c r="D16" s="24">
        <v>0.3856209505250115</v>
      </c>
      <c r="E16" s="24">
        <v>0.3856209505250115</v>
      </c>
      <c r="F16" s="9"/>
      <c r="R16">
        <v>11.2</v>
      </c>
      <c r="S16">
        <v>0.3856211589816102</v>
      </c>
    </row>
    <row r="17" spans="1:19" x14ac:dyDescent="0.25">
      <c r="A17" s="7" t="s">
        <v>27</v>
      </c>
      <c r="B17" s="9">
        <v>14.1</v>
      </c>
      <c r="C17" s="9">
        <v>14.1</v>
      </c>
      <c r="D17" s="24">
        <v>0.3856215252120988</v>
      </c>
      <c r="E17" s="24">
        <v>0.3856215252120988</v>
      </c>
      <c r="F17" s="9"/>
      <c r="R17">
        <v>11.2</v>
      </c>
      <c r="S17">
        <v>0.3856211589816102</v>
      </c>
    </row>
    <row r="18" spans="1:19" x14ac:dyDescent="0.25">
      <c r="A18" s="15"/>
      <c r="B18" s="16"/>
      <c r="C18" s="16"/>
      <c r="D18" s="16"/>
      <c r="E18" s="16"/>
      <c r="F18" s="16"/>
      <c r="R18">
        <v>11.2</v>
      </c>
      <c r="S18">
        <v>0.3856211589816102</v>
      </c>
    </row>
    <row r="19" spans="1:19" x14ac:dyDescent="0.25">
      <c r="A19" s="12" t="s">
        <v>43</v>
      </c>
      <c r="B19" s="9"/>
      <c r="C19" s="9"/>
      <c r="D19" s="10">
        <v>70.530713726554268</v>
      </c>
      <c r="E19" s="10">
        <v>70.530713726554268</v>
      </c>
      <c r="F19" s="9"/>
      <c r="R19">
        <v>11.3</v>
      </c>
      <c r="S19">
        <v>0.38562117239325272</v>
      </c>
    </row>
    <row r="20" spans="1:19" x14ac:dyDescent="0.25">
      <c r="A20" s="12" t="s">
        <v>44</v>
      </c>
      <c r="B20" s="9"/>
      <c r="C20" s="9"/>
      <c r="D20" s="10">
        <v>-2.5931902105854556</v>
      </c>
      <c r="E20" s="10">
        <v>-2.5931902105854556</v>
      </c>
      <c r="F20" s="9"/>
      <c r="R20">
        <v>11.3</v>
      </c>
      <c r="S20">
        <v>0.38562117239325272</v>
      </c>
    </row>
    <row r="21" spans="1:19" x14ac:dyDescent="0.25">
      <c r="A21" s="7" t="s">
        <v>28</v>
      </c>
      <c r="B21" s="10">
        <v>6.7518874711189822E-2</v>
      </c>
      <c r="C21" s="10"/>
      <c r="D21" s="10">
        <v>9.7051733937294951E-2</v>
      </c>
      <c r="E21" s="10"/>
      <c r="F21" s="9"/>
      <c r="R21">
        <v>11.3</v>
      </c>
      <c r="S21">
        <v>0.38562117239325272</v>
      </c>
    </row>
    <row r="22" spans="1:19" x14ac:dyDescent="0.25">
      <c r="A22" s="15" t="s">
        <v>29</v>
      </c>
      <c r="B22" s="17"/>
      <c r="C22" s="17">
        <v>3.3348894114148169E-7</v>
      </c>
      <c r="D22" s="17"/>
      <c r="E22" s="17">
        <v>3.2721136655854161E-6</v>
      </c>
      <c r="F22" s="16"/>
      <c r="R22">
        <v>11.3</v>
      </c>
      <c r="S22">
        <v>0.38562117239325272</v>
      </c>
    </row>
    <row r="23" spans="1:19" x14ac:dyDescent="0.25">
      <c r="A23" s="7"/>
      <c r="B23" s="9"/>
      <c r="C23" s="9"/>
      <c r="D23" s="9"/>
      <c r="E23" s="9"/>
      <c r="F23" s="9"/>
      <c r="R23">
        <v>11.4</v>
      </c>
      <c r="S23">
        <v>0.38562118574613369</v>
      </c>
    </row>
    <row r="24" spans="1:19" x14ac:dyDescent="0.25">
      <c r="A24" s="7" t="s">
        <v>30</v>
      </c>
      <c r="B24" s="9"/>
      <c r="C24" s="9"/>
      <c r="D24" s="9" t="s">
        <v>61</v>
      </c>
      <c r="E24" s="9" t="s">
        <v>61</v>
      </c>
      <c r="F24" s="9"/>
      <c r="R24">
        <v>11.4</v>
      </c>
      <c r="S24">
        <v>0.38562118574613369</v>
      </c>
    </row>
    <row r="25" spans="1:19" x14ac:dyDescent="0.25">
      <c r="A25" s="7" t="s">
        <v>31</v>
      </c>
      <c r="B25" s="9">
        <v>0</v>
      </c>
      <c r="C25" s="9">
        <v>0</v>
      </c>
      <c r="D25" s="9">
        <v>0</v>
      </c>
      <c r="E25" s="9">
        <v>0</v>
      </c>
      <c r="F25" s="9"/>
      <c r="R25">
        <v>11.4</v>
      </c>
      <c r="S25">
        <v>0.38562118574613369</v>
      </c>
    </row>
    <row r="26" spans="1:19" x14ac:dyDescent="0.25">
      <c r="A26" s="7" t="s">
        <v>32</v>
      </c>
      <c r="B26" s="9">
        <v>3</v>
      </c>
      <c r="C26" s="9">
        <v>3</v>
      </c>
      <c r="D26" s="9">
        <v>2</v>
      </c>
      <c r="E26" s="9">
        <v>2</v>
      </c>
      <c r="F26" s="9"/>
      <c r="R26">
        <v>11.4</v>
      </c>
      <c r="S26">
        <v>0.38562118574613369</v>
      </c>
    </row>
    <row r="27" spans="1:19" x14ac:dyDescent="0.25">
      <c r="A27" s="15"/>
      <c r="B27" s="16"/>
      <c r="C27" s="16"/>
      <c r="D27" s="16"/>
      <c r="E27" s="16"/>
      <c r="F27" s="16"/>
      <c r="R27">
        <v>11.4</v>
      </c>
      <c r="S27">
        <v>0.38562118574613369</v>
      </c>
    </row>
    <row r="28" spans="1:19" x14ac:dyDescent="0.25">
      <c r="A28" s="7"/>
      <c r="B28" s="9"/>
      <c r="C28" s="9"/>
      <c r="D28" s="9"/>
      <c r="E28" s="9"/>
      <c r="F28" s="9"/>
      <c r="R28">
        <v>11.4</v>
      </c>
      <c r="S28">
        <v>0.38562118574613369</v>
      </c>
    </row>
    <row r="29" spans="1:19" x14ac:dyDescent="0.25">
      <c r="A29" s="7" t="s">
        <v>33</v>
      </c>
      <c r="B29" s="28">
        <v>10.435609851897901</v>
      </c>
      <c r="C29" s="25">
        <v>10.401795713224535</v>
      </c>
      <c r="D29" s="28">
        <v>10.468439319422231</v>
      </c>
      <c r="E29" s="25">
        <v>10.43943229814586</v>
      </c>
      <c r="F29" s="26">
        <v>10.52</v>
      </c>
      <c r="R29">
        <v>11.5</v>
      </c>
      <c r="S29">
        <v>0.3856211990405819</v>
      </c>
    </row>
    <row r="30" spans="1:19" x14ac:dyDescent="0.25">
      <c r="A30" s="7" t="s">
        <v>34</v>
      </c>
      <c r="B30" s="28">
        <v>13.079332676837726</v>
      </c>
      <c r="C30" s="25">
        <v>13.053410353746232</v>
      </c>
      <c r="D30" s="28">
        <v>13.103456703983866</v>
      </c>
      <c r="E30" s="25">
        <v>13.07627662771587</v>
      </c>
      <c r="F30" s="26">
        <v>13.319999999999999</v>
      </c>
      <c r="R30">
        <v>11.5</v>
      </c>
      <c r="S30">
        <v>0.3856211990405819</v>
      </c>
    </row>
    <row r="31" spans="1:19" x14ac:dyDescent="0.25">
      <c r="A31" s="7"/>
      <c r="B31" s="24"/>
      <c r="C31" s="24"/>
      <c r="D31" s="24"/>
      <c r="E31" s="24"/>
      <c r="F31" s="24"/>
      <c r="R31">
        <v>11.5</v>
      </c>
      <c r="S31">
        <v>0.3856211990405819</v>
      </c>
    </row>
    <row r="32" spans="1:19" x14ac:dyDescent="0.25">
      <c r="A32" s="7" t="s">
        <v>35</v>
      </c>
      <c r="B32" s="24">
        <v>10.236000991892471</v>
      </c>
      <c r="C32" s="24">
        <v>10.149417407475594</v>
      </c>
      <c r="D32" s="24">
        <v>10.266197162491224</v>
      </c>
      <c r="E32" s="24">
        <v>10.245874189080325</v>
      </c>
      <c r="F32" s="24">
        <v>9.6999999999999993</v>
      </c>
      <c r="R32">
        <v>11.5</v>
      </c>
      <c r="S32">
        <v>0.3856211990405819</v>
      </c>
    </row>
    <row r="33" spans="1:19" x14ac:dyDescent="0.25">
      <c r="A33" s="7"/>
      <c r="B33" s="24">
        <v>10.637233903580649</v>
      </c>
      <c r="C33" s="24">
        <v>10.661390925096509</v>
      </c>
      <c r="D33" s="24">
        <v>10.671598677364983</v>
      </c>
      <c r="E33" s="24">
        <v>10.679841263154799</v>
      </c>
      <c r="F33" s="24">
        <v>10.8</v>
      </c>
      <c r="R33">
        <v>11.5</v>
      </c>
      <c r="S33">
        <v>0.3856211990405819</v>
      </c>
    </row>
    <row r="34" spans="1:19" x14ac:dyDescent="0.25">
      <c r="A34" s="7" t="s">
        <v>36</v>
      </c>
      <c r="B34" s="24">
        <v>12.880966891439032</v>
      </c>
      <c r="C34" s="24">
        <v>12.785037048593715</v>
      </c>
      <c r="D34" s="24">
        <v>12.886587914552649</v>
      </c>
      <c r="E34" s="24">
        <v>12.811021206305782</v>
      </c>
      <c r="F34" s="24">
        <v>12.7</v>
      </c>
      <c r="R34">
        <v>11.5</v>
      </c>
      <c r="S34">
        <v>0.3856211990405819</v>
      </c>
    </row>
    <row r="35" spans="1:19" x14ac:dyDescent="0.25">
      <c r="A35" s="7"/>
      <c r="B35" s="24">
        <v>13.294769726723416</v>
      </c>
      <c r="C35" s="24">
        <v>13.307710769385443</v>
      </c>
      <c r="D35" s="24">
        <v>13.32620030993084</v>
      </c>
      <c r="E35" s="24">
        <v>13.33075596630205</v>
      </c>
      <c r="F35" s="24">
        <v>14.1</v>
      </c>
      <c r="R35">
        <v>11.5</v>
      </c>
      <c r="S35">
        <v>0.3856211990405819</v>
      </c>
    </row>
    <row r="36" spans="1:19" ht="15.75" thickBot="1" x14ac:dyDescent="0.3">
      <c r="A36" s="14"/>
      <c r="B36" s="14"/>
      <c r="C36" s="14"/>
      <c r="D36" s="14"/>
      <c r="E36" s="14"/>
      <c r="F36" s="14"/>
      <c r="R36">
        <v>11.5</v>
      </c>
      <c r="S36">
        <v>0.3856211990405819</v>
      </c>
    </row>
    <row r="37" spans="1:19" ht="15.75" thickTop="1" x14ac:dyDescent="0.25">
      <c r="A37" s="8" t="s">
        <v>37</v>
      </c>
      <c r="B37" s="7"/>
      <c r="C37" s="7"/>
      <c r="D37" s="7"/>
      <c r="E37" s="7"/>
      <c r="F37" s="7"/>
      <c r="R37">
        <v>11.5</v>
      </c>
      <c r="S37">
        <v>0.3856211990405819</v>
      </c>
    </row>
    <row r="38" spans="1:19" x14ac:dyDescent="0.25">
      <c r="A38" s="7" t="s">
        <v>49</v>
      </c>
      <c r="B38" s="7"/>
      <c r="C38" s="7"/>
      <c r="D38" s="7"/>
      <c r="E38" s="7"/>
      <c r="F38" s="7"/>
      <c r="R38">
        <v>11.6</v>
      </c>
      <c r="S38">
        <v>0.38562121227692375</v>
      </c>
    </row>
    <row r="39" spans="1:19" x14ac:dyDescent="0.25">
      <c r="A39" s="7" t="s">
        <v>50</v>
      </c>
      <c r="B39" s="7"/>
      <c r="C39" s="7"/>
      <c r="D39" s="7"/>
      <c r="E39" s="7"/>
      <c r="F39" s="7"/>
      <c r="R39">
        <v>11.6</v>
      </c>
      <c r="S39">
        <v>0.38562121227692375</v>
      </c>
    </row>
    <row r="40" spans="1:19" x14ac:dyDescent="0.25">
      <c r="A40" s="7" t="s">
        <v>95</v>
      </c>
      <c r="B40" s="7"/>
      <c r="C40" s="7"/>
      <c r="D40" s="7"/>
      <c r="E40" s="7"/>
      <c r="F40" s="7"/>
      <c r="R40">
        <v>11.6</v>
      </c>
      <c r="S40">
        <v>0.38562121227692375</v>
      </c>
    </row>
    <row r="41" spans="1:19" x14ac:dyDescent="0.25">
      <c r="A41" s="7" t="s">
        <v>51</v>
      </c>
      <c r="B41" s="7"/>
      <c r="C41" s="7"/>
      <c r="D41" s="7"/>
      <c r="E41" s="7"/>
      <c r="F41" s="7"/>
      <c r="R41">
        <v>11.7</v>
      </c>
      <c r="S41">
        <v>0.38562122545548355</v>
      </c>
    </row>
    <row r="42" spans="1:19" x14ac:dyDescent="0.25">
      <c r="A42" s="7" t="s">
        <v>52</v>
      </c>
      <c r="B42" s="7"/>
      <c r="C42" s="7"/>
      <c r="D42" s="7"/>
      <c r="E42" s="7"/>
      <c r="F42" s="7"/>
      <c r="R42">
        <v>11.7</v>
      </c>
      <c r="S42">
        <v>0.38562122545548355</v>
      </c>
    </row>
    <row r="43" spans="1:19" x14ac:dyDescent="0.25">
      <c r="A43" s="7"/>
      <c r="B43" s="7"/>
      <c r="C43" s="7"/>
      <c r="D43" s="7"/>
      <c r="E43" s="7"/>
      <c r="F43" s="7"/>
      <c r="R43">
        <v>11.7</v>
      </c>
      <c r="S43">
        <v>0.38562122545548355</v>
      </c>
    </row>
    <row r="44" spans="1:19" x14ac:dyDescent="0.25">
      <c r="A44" s="7"/>
      <c r="B44" s="7"/>
      <c r="C44" s="7"/>
      <c r="D44" s="7"/>
      <c r="E44" s="7"/>
      <c r="F44" s="7"/>
      <c r="R44">
        <v>11.7</v>
      </c>
      <c r="S44">
        <v>0.38562122545548355</v>
      </c>
    </row>
    <row r="45" spans="1:19" ht="15.75" thickBot="1" x14ac:dyDescent="0.3">
      <c r="A45" s="14"/>
      <c r="B45" s="14"/>
      <c r="C45" s="14"/>
      <c r="D45" s="14"/>
      <c r="E45" s="14"/>
      <c r="F45" s="14"/>
      <c r="R45">
        <v>11.7</v>
      </c>
      <c r="S45">
        <v>0.38562122545548355</v>
      </c>
    </row>
    <row r="46" spans="1:19" ht="15.75" thickTop="1" x14ac:dyDescent="0.25">
      <c r="R46">
        <v>11.8</v>
      </c>
      <c r="S46">
        <v>0.38562123857658326</v>
      </c>
    </row>
    <row r="47" spans="1:19" x14ac:dyDescent="0.25">
      <c r="R47">
        <v>11.8</v>
      </c>
      <c r="S47">
        <v>0.38562123857658326</v>
      </c>
    </row>
    <row r="48" spans="1:19" x14ac:dyDescent="0.25">
      <c r="R48">
        <v>11.8</v>
      </c>
      <c r="S48">
        <v>0.38562123857658326</v>
      </c>
    </row>
    <row r="49" spans="18:19" x14ac:dyDescent="0.25">
      <c r="R49">
        <v>11.8</v>
      </c>
      <c r="S49">
        <v>0.38562123857658326</v>
      </c>
    </row>
    <row r="50" spans="18:19" x14ac:dyDescent="0.25">
      <c r="R50">
        <v>11.8</v>
      </c>
      <c r="S50">
        <v>0.38562123857658326</v>
      </c>
    </row>
    <row r="51" spans="18:19" x14ac:dyDescent="0.25">
      <c r="R51">
        <v>11.8</v>
      </c>
      <c r="S51">
        <v>0.38562123857658326</v>
      </c>
    </row>
    <row r="52" spans="18:19" x14ac:dyDescent="0.25">
      <c r="R52">
        <v>11.8</v>
      </c>
      <c r="S52">
        <v>0.38562123857658326</v>
      </c>
    </row>
    <row r="53" spans="18:19" x14ac:dyDescent="0.25">
      <c r="R53">
        <v>11.8</v>
      </c>
      <c r="S53">
        <v>0.38562123857658326</v>
      </c>
    </row>
    <row r="54" spans="18:19" x14ac:dyDescent="0.25">
      <c r="R54">
        <v>11.8</v>
      </c>
      <c r="S54">
        <v>0.38562123857658326</v>
      </c>
    </row>
    <row r="55" spans="18:19" x14ac:dyDescent="0.25">
      <c r="R55">
        <v>11.9</v>
      </c>
      <c r="S55">
        <v>0.38562125164054284</v>
      </c>
    </row>
    <row r="56" spans="18:19" x14ac:dyDescent="0.25">
      <c r="R56">
        <v>11.9</v>
      </c>
      <c r="S56">
        <v>0.38562125164054284</v>
      </c>
    </row>
    <row r="57" spans="18:19" x14ac:dyDescent="0.25">
      <c r="R57">
        <v>11.9</v>
      </c>
      <c r="S57">
        <v>0.38562125164054284</v>
      </c>
    </row>
    <row r="58" spans="18:19" x14ac:dyDescent="0.25">
      <c r="R58">
        <v>11.9</v>
      </c>
      <c r="S58">
        <v>0.38562125164054284</v>
      </c>
    </row>
    <row r="59" spans="18:19" x14ac:dyDescent="0.25">
      <c r="R59">
        <v>11.9</v>
      </c>
      <c r="S59">
        <v>0.38562125164054284</v>
      </c>
    </row>
    <row r="60" spans="18:19" x14ac:dyDescent="0.25">
      <c r="R60">
        <v>11.9</v>
      </c>
      <c r="S60">
        <v>0.38562125164054284</v>
      </c>
    </row>
    <row r="61" spans="18:19" x14ac:dyDescent="0.25">
      <c r="R61">
        <v>11.9</v>
      </c>
      <c r="S61">
        <v>0.38562125164054284</v>
      </c>
    </row>
    <row r="62" spans="18:19" x14ac:dyDescent="0.25">
      <c r="R62">
        <v>12</v>
      </c>
      <c r="S62">
        <v>0.38562126464767993</v>
      </c>
    </row>
    <row r="63" spans="18:19" x14ac:dyDescent="0.25">
      <c r="R63">
        <v>12</v>
      </c>
      <c r="S63">
        <v>0.38562126464767993</v>
      </c>
    </row>
    <row r="64" spans="18:19" x14ac:dyDescent="0.25">
      <c r="R64">
        <v>12.1</v>
      </c>
      <c r="S64">
        <v>0.38562127759831016</v>
      </c>
    </row>
    <row r="65" spans="18:19" x14ac:dyDescent="0.25">
      <c r="R65">
        <v>12.1</v>
      </c>
      <c r="S65">
        <v>0.38562127759831016</v>
      </c>
    </row>
    <row r="66" spans="18:19" x14ac:dyDescent="0.25">
      <c r="R66">
        <v>12.1</v>
      </c>
      <c r="S66">
        <v>0.38562127759831016</v>
      </c>
    </row>
    <row r="67" spans="18:19" x14ac:dyDescent="0.25">
      <c r="R67">
        <v>12.2</v>
      </c>
      <c r="S67">
        <v>0.38562129049274685</v>
      </c>
    </row>
    <row r="68" spans="18:19" x14ac:dyDescent="0.25">
      <c r="R68">
        <v>12.2</v>
      </c>
      <c r="S68">
        <v>0.38562129049274685</v>
      </c>
    </row>
    <row r="69" spans="18:19" x14ac:dyDescent="0.25">
      <c r="R69">
        <v>12.2</v>
      </c>
      <c r="S69">
        <v>0.38562129049274685</v>
      </c>
    </row>
    <row r="70" spans="18:19" x14ac:dyDescent="0.25">
      <c r="R70">
        <v>12.2</v>
      </c>
      <c r="S70">
        <v>0.38562129049274685</v>
      </c>
    </row>
    <row r="71" spans="18:19" x14ac:dyDescent="0.25">
      <c r="R71">
        <v>12.2</v>
      </c>
      <c r="S71">
        <v>0.38562129049274685</v>
      </c>
    </row>
    <row r="72" spans="18:19" x14ac:dyDescent="0.25">
      <c r="R72">
        <v>12.3</v>
      </c>
      <c r="S72">
        <v>0.3856213033313014</v>
      </c>
    </row>
    <row r="73" spans="18:19" x14ac:dyDescent="0.25">
      <c r="R73">
        <v>12.3</v>
      </c>
      <c r="S73">
        <v>0.3856213033313014</v>
      </c>
    </row>
    <row r="74" spans="18:19" x14ac:dyDescent="0.25">
      <c r="R74">
        <v>12.5</v>
      </c>
      <c r="S74">
        <v>0.38562132884199868</v>
      </c>
    </row>
    <row r="75" spans="18:19" x14ac:dyDescent="0.25">
      <c r="R75">
        <v>12.5</v>
      </c>
      <c r="S75">
        <v>0.38562132884199868</v>
      </c>
    </row>
    <row r="76" spans="18:19" x14ac:dyDescent="0.25">
      <c r="R76">
        <v>12.5</v>
      </c>
      <c r="S76">
        <v>0.38562132884199868</v>
      </c>
    </row>
    <row r="77" spans="18:19" x14ac:dyDescent="0.25">
      <c r="R77">
        <v>12.5</v>
      </c>
      <c r="S77">
        <v>0.38562132884199868</v>
      </c>
    </row>
    <row r="78" spans="18:19" x14ac:dyDescent="0.25">
      <c r="R78">
        <v>12.6</v>
      </c>
      <c r="S78">
        <v>0.38562134151475363</v>
      </c>
    </row>
    <row r="79" spans="18:19" x14ac:dyDescent="0.25">
      <c r="R79">
        <v>12.6</v>
      </c>
      <c r="S79">
        <v>0.38562134151475363</v>
      </c>
    </row>
    <row r="80" spans="18:19" x14ac:dyDescent="0.25">
      <c r="R80">
        <v>12.6</v>
      </c>
      <c r="S80">
        <v>0.38562134151475363</v>
      </c>
    </row>
    <row r="81" spans="18:19" x14ac:dyDescent="0.25">
      <c r="R81">
        <v>12.6</v>
      </c>
      <c r="S81">
        <v>0.38562134151475363</v>
      </c>
    </row>
    <row r="82" spans="18:19" x14ac:dyDescent="0.25">
      <c r="R82">
        <v>12.6</v>
      </c>
      <c r="S82">
        <v>0.38562134151475363</v>
      </c>
    </row>
    <row r="83" spans="18:19" x14ac:dyDescent="0.25">
      <c r="R83">
        <v>12.6</v>
      </c>
      <c r="S83">
        <v>0.38562134151475363</v>
      </c>
    </row>
    <row r="84" spans="18:19" x14ac:dyDescent="0.25">
      <c r="R84">
        <v>12.7</v>
      </c>
      <c r="S84">
        <v>0.38562135413285081</v>
      </c>
    </row>
    <row r="85" spans="18:19" x14ac:dyDescent="0.25">
      <c r="R85">
        <v>12.9</v>
      </c>
      <c r="S85">
        <v>0.38562137920627387</v>
      </c>
    </row>
    <row r="86" spans="18:19" x14ac:dyDescent="0.25">
      <c r="R86">
        <v>13</v>
      </c>
      <c r="S86">
        <v>0.38562139166219572</v>
      </c>
    </row>
    <row r="87" spans="18:19" x14ac:dyDescent="0.25">
      <c r="R87" s="22">
        <v>13.4</v>
      </c>
      <c r="S87">
        <v>0.38562144095414491</v>
      </c>
    </row>
    <row r="88" spans="18:19" x14ac:dyDescent="0.25">
      <c r="R88" s="22">
        <v>14.1</v>
      </c>
      <c r="S88" s="22">
        <v>0.3856215252120988</v>
      </c>
    </row>
  </sheetData>
  <mergeCells count="4">
    <mergeCell ref="A1:A3"/>
    <mergeCell ref="B8:C8"/>
    <mergeCell ref="D8:E8"/>
    <mergeCell ref="B1:F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8"/>
  <sheetViews>
    <sheetView showGridLines="0" workbookViewId="0">
      <selection activeCell="O29" sqref="O28:O29"/>
    </sheetView>
  </sheetViews>
  <sheetFormatPr defaultRowHeight="15" x14ac:dyDescent="0.25"/>
  <cols>
    <col min="1" max="1" width="29.28515625" customWidth="1"/>
    <col min="2" max="6" width="12.7109375" customWidth="1"/>
  </cols>
  <sheetData>
    <row r="1" spans="1:19" ht="45" customHeight="1" x14ac:dyDescent="0.25">
      <c r="A1" s="47" t="s">
        <v>18</v>
      </c>
      <c r="B1" s="50" t="s">
        <v>90</v>
      </c>
      <c r="C1" s="51"/>
      <c r="D1" s="51"/>
      <c r="E1" s="51"/>
      <c r="F1" s="51"/>
      <c r="R1" s="18" t="s">
        <v>12</v>
      </c>
      <c r="S1" s="18" t="s">
        <v>91</v>
      </c>
    </row>
    <row r="2" spans="1:19" ht="12.75" customHeight="1" x14ac:dyDescent="0.25">
      <c r="A2" s="47"/>
      <c r="B2" s="2"/>
      <c r="C2" s="2"/>
      <c r="D2" s="2"/>
      <c r="E2" s="3" t="s">
        <v>19</v>
      </c>
      <c r="F2" s="4">
        <f ca="1">TODAY()</f>
        <v>44223</v>
      </c>
      <c r="R2" s="22">
        <v>140</v>
      </c>
      <c r="S2" s="22">
        <v>139.10000000000005</v>
      </c>
    </row>
    <row r="3" spans="1:19" ht="12.75" customHeight="1" x14ac:dyDescent="0.25">
      <c r="A3" s="47"/>
      <c r="B3" s="2"/>
      <c r="C3" s="2"/>
      <c r="D3" s="2"/>
      <c r="E3" s="5" t="s">
        <v>20</v>
      </c>
      <c r="F3" s="6" t="s">
        <v>46</v>
      </c>
      <c r="R3">
        <v>142</v>
      </c>
      <c r="S3">
        <v>141.10000000000008</v>
      </c>
    </row>
    <row r="4" spans="1:19" x14ac:dyDescent="0.25">
      <c r="R4">
        <v>142</v>
      </c>
      <c r="S4">
        <v>141.10000000000008</v>
      </c>
    </row>
    <row r="5" spans="1:19" x14ac:dyDescent="0.25">
      <c r="R5">
        <v>142</v>
      </c>
      <c r="S5">
        <v>141.10000000000008</v>
      </c>
    </row>
    <row r="6" spans="1:19" ht="15.75" thickBot="1" x14ac:dyDescent="0.3">
      <c r="A6" s="13"/>
      <c r="B6" s="13"/>
      <c r="C6" s="13"/>
      <c r="D6" s="13"/>
      <c r="E6" s="13"/>
      <c r="F6" s="13"/>
      <c r="R6">
        <v>142</v>
      </c>
      <c r="S6">
        <v>141.10000000000008</v>
      </c>
    </row>
    <row r="7" spans="1:19" ht="15.75" thickTop="1" x14ac:dyDescent="0.25">
      <c r="R7">
        <v>143</v>
      </c>
      <c r="S7">
        <v>142.10000000000005</v>
      </c>
    </row>
    <row r="8" spans="1:19" x14ac:dyDescent="0.25">
      <c r="A8" s="7"/>
      <c r="B8" s="48" t="s">
        <v>38</v>
      </c>
      <c r="C8" s="49"/>
      <c r="D8" s="48" t="s">
        <v>39</v>
      </c>
      <c r="E8" s="49"/>
      <c r="F8" s="7"/>
      <c r="R8">
        <v>143</v>
      </c>
      <c r="S8">
        <v>142.10000000000005</v>
      </c>
    </row>
    <row r="9" spans="1:19" x14ac:dyDescent="0.25">
      <c r="A9" s="7" t="s">
        <v>21</v>
      </c>
      <c r="B9" s="11" t="s">
        <v>40</v>
      </c>
      <c r="C9" s="11" t="s">
        <v>41</v>
      </c>
      <c r="D9" s="11" t="s">
        <v>40</v>
      </c>
      <c r="E9" s="11" t="s">
        <v>41</v>
      </c>
      <c r="F9" s="11" t="s">
        <v>42</v>
      </c>
      <c r="R9">
        <v>143</v>
      </c>
      <c r="S9">
        <v>142.10000000000005</v>
      </c>
    </row>
    <row r="10" spans="1:19" x14ac:dyDescent="0.25">
      <c r="A10" s="15"/>
      <c r="B10" s="15"/>
      <c r="C10" s="15"/>
      <c r="D10" s="15"/>
      <c r="E10" s="15"/>
      <c r="F10" s="15"/>
      <c r="R10">
        <v>143</v>
      </c>
      <c r="S10">
        <v>142.10000000000005</v>
      </c>
    </row>
    <row r="11" spans="1:19" x14ac:dyDescent="0.25">
      <c r="A11" s="7"/>
      <c r="B11" s="7"/>
      <c r="C11" s="7"/>
      <c r="D11" s="7"/>
      <c r="E11" s="7"/>
      <c r="F11" s="7"/>
      <c r="R11">
        <v>143</v>
      </c>
      <c r="S11">
        <v>142.10000000000005</v>
      </c>
    </row>
    <row r="12" spans="1:19" x14ac:dyDescent="0.25">
      <c r="A12" s="7" t="s">
        <v>22</v>
      </c>
      <c r="B12" s="9">
        <v>87</v>
      </c>
      <c r="C12" s="9">
        <v>87</v>
      </c>
      <c r="D12" s="9">
        <v>87</v>
      </c>
      <c r="E12" s="9">
        <v>87</v>
      </c>
      <c r="F12" s="9">
        <v>87</v>
      </c>
      <c r="R12">
        <v>143</v>
      </c>
      <c r="S12">
        <v>142.10000000000005</v>
      </c>
    </row>
    <row r="13" spans="1:19" x14ac:dyDescent="0.25">
      <c r="A13" s="7" t="s">
        <v>23</v>
      </c>
      <c r="B13" s="19">
        <v>146.49425287356323</v>
      </c>
      <c r="C13" s="19"/>
      <c r="D13" s="19">
        <v>145.59425287356345</v>
      </c>
      <c r="E13" s="19"/>
      <c r="F13" s="9"/>
      <c r="R13">
        <v>144</v>
      </c>
      <c r="S13">
        <v>143.10000000000005</v>
      </c>
    </row>
    <row r="14" spans="1:19" x14ac:dyDescent="0.25">
      <c r="A14" s="7" t="s">
        <v>24</v>
      </c>
      <c r="B14" s="19">
        <v>146</v>
      </c>
      <c r="C14" s="19">
        <v>146.25552621352992</v>
      </c>
      <c r="D14" s="19">
        <v>145.1</v>
      </c>
      <c r="E14" s="19">
        <v>145.35552621352994</v>
      </c>
      <c r="F14" s="9"/>
      <c r="R14">
        <v>144</v>
      </c>
      <c r="S14">
        <v>143.10000000000005</v>
      </c>
    </row>
    <row r="15" spans="1:19" x14ac:dyDescent="0.25">
      <c r="A15" s="7" t="s">
        <v>25</v>
      </c>
      <c r="B15" s="19">
        <v>2.8768262681593901</v>
      </c>
      <c r="C15" s="19">
        <v>2.9367806338252742</v>
      </c>
      <c r="D15" s="19">
        <v>2.8768262681593733</v>
      </c>
      <c r="E15" s="19">
        <v>2.9367806338252644</v>
      </c>
      <c r="F15" s="9"/>
      <c r="R15">
        <v>144</v>
      </c>
      <c r="S15">
        <v>143.10000000000005</v>
      </c>
    </row>
    <row r="16" spans="1:19" x14ac:dyDescent="0.25">
      <c r="A16" s="7" t="s">
        <v>26</v>
      </c>
      <c r="B16" s="9">
        <v>140</v>
      </c>
      <c r="C16" s="9">
        <v>140</v>
      </c>
      <c r="D16" s="19">
        <v>139.10000000000005</v>
      </c>
      <c r="E16" s="19">
        <v>139.10000000000005</v>
      </c>
      <c r="F16" s="9"/>
      <c r="R16">
        <v>144</v>
      </c>
      <c r="S16">
        <v>143.10000000000005</v>
      </c>
    </row>
    <row r="17" spans="1:19" x14ac:dyDescent="0.25">
      <c r="A17" s="7" t="s">
        <v>27</v>
      </c>
      <c r="B17" s="9">
        <v>154</v>
      </c>
      <c r="C17" s="9">
        <v>154</v>
      </c>
      <c r="D17" s="19">
        <v>153.10000000000005</v>
      </c>
      <c r="E17" s="19">
        <v>153.10000000000005</v>
      </c>
      <c r="F17" s="9"/>
      <c r="R17">
        <v>144</v>
      </c>
      <c r="S17">
        <v>143.10000000000005</v>
      </c>
    </row>
    <row r="18" spans="1:19" x14ac:dyDescent="0.25">
      <c r="A18" s="15"/>
      <c r="B18" s="16"/>
      <c r="C18" s="16"/>
      <c r="D18" s="16"/>
      <c r="E18" s="16"/>
      <c r="F18" s="16"/>
      <c r="R18">
        <v>144</v>
      </c>
      <c r="S18">
        <v>143.10000000000005</v>
      </c>
    </row>
    <row r="19" spans="1:19" x14ac:dyDescent="0.25">
      <c r="A19" s="12" t="s">
        <v>43</v>
      </c>
      <c r="B19" s="9"/>
      <c r="C19" s="9"/>
      <c r="D19" s="10">
        <v>0.10000000000005116</v>
      </c>
      <c r="E19" s="10">
        <v>0.10000000000005116</v>
      </c>
      <c r="F19" s="9"/>
      <c r="R19">
        <v>144</v>
      </c>
      <c r="S19">
        <v>143.10000000000005</v>
      </c>
    </row>
    <row r="20" spans="1:19" x14ac:dyDescent="0.25">
      <c r="A20" s="12" t="s">
        <v>44</v>
      </c>
      <c r="B20" s="9"/>
      <c r="C20" s="9"/>
      <c r="D20" s="10">
        <v>1</v>
      </c>
      <c r="E20" s="10">
        <v>1</v>
      </c>
      <c r="F20" s="9"/>
      <c r="R20">
        <v>144</v>
      </c>
      <c r="S20">
        <v>143.10000000000005</v>
      </c>
    </row>
    <row r="21" spans="1:19" x14ac:dyDescent="0.25">
      <c r="A21" s="7" t="s">
        <v>28</v>
      </c>
      <c r="B21" s="10">
        <v>2.2132032759007306E-3</v>
      </c>
      <c r="C21" s="10"/>
      <c r="D21" s="10">
        <v>2.2132032758968995E-3</v>
      </c>
      <c r="E21" s="10"/>
      <c r="F21" s="9"/>
      <c r="R21">
        <v>144</v>
      </c>
      <c r="S21">
        <v>143.10000000000005</v>
      </c>
    </row>
    <row r="22" spans="1:19" x14ac:dyDescent="0.25">
      <c r="A22" s="15" t="s">
        <v>29</v>
      </c>
      <c r="B22" s="17"/>
      <c r="C22" s="17">
        <v>7.2250788337433931E-11</v>
      </c>
      <c r="D22" s="17"/>
      <c r="E22" s="17">
        <v>5.2470286921560797E-14</v>
      </c>
      <c r="F22" s="16"/>
      <c r="R22">
        <v>144</v>
      </c>
      <c r="S22">
        <v>143.10000000000005</v>
      </c>
    </row>
    <row r="23" spans="1:19" x14ac:dyDescent="0.25">
      <c r="A23" s="7"/>
      <c r="B23" s="9"/>
      <c r="C23" s="9"/>
      <c r="D23" s="9"/>
      <c r="E23" s="9"/>
      <c r="F23" s="9"/>
      <c r="R23">
        <v>145</v>
      </c>
      <c r="S23">
        <v>144.10000000000011</v>
      </c>
    </row>
    <row r="24" spans="1:19" x14ac:dyDescent="0.25">
      <c r="A24" s="7" t="s">
        <v>30</v>
      </c>
      <c r="B24" s="9"/>
      <c r="C24" s="9"/>
      <c r="D24" s="9"/>
      <c r="E24" s="9"/>
      <c r="F24" s="9"/>
      <c r="R24">
        <v>145</v>
      </c>
      <c r="S24">
        <v>144.10000000000011</v>
      </c>
    </row>
    <row r="25" spans="1:19" x14ac:dyDescent="0.25">
      <c r="A25" s="7" t="s">
        <v>31</v>
      </c>
      <c r="B25" s="9">
        <v>0</v>
      </c>
      <c r="C25" s="9">
        <v>0</v>
      </c>
      <c r="D25" s="9">
        <v>0</v>
      </c>
      <c r="E25" s="9">
        <v>0</v>
      </c>
      <c r="F25" s="9"/>
      <c r="R25">
        <v>145</v>
      </c>
      <c r="S25">
        <v>144.10000000000011</v>
      </c>
    </row>
    <row r="26" spans="1:19" x14ac:dyDescent="0.25">
      <c r="A26" s="7" t="s">
        <v>32</v>
      </c>
      <c r="B26" s="9">
        <v>4</v>
      </c>
      <c r="C26" s="9">
        <v>4</v>
      </c>
      <c r="D26" s="9">
        <v>4</v>
      </c>
      <c r="E26" s="9">
        <v>4</v>
      </c>
      <c r="F26" s="9"/>
      <c r="R26">
        <v>145</v>
      </c>
      <c r="S26">
        <v>144.10000000000011</v>
      </c>
    </row>
    <row r="27" spans="1:19" x14ac:dyDescent="0.25">
      <c r="A27" s="15"/>
      <c r="B27" s="16"/>
      <c r="C27" s="16"/>
      <c r="D27" s="16"/>
      <c r="E27" s="16"/>
      <c r="F27" s="16"/>
      <c r="R27">
        <v>145</v>
      </c>
      <c r="S27">
        <v>144.10000000000011</v>
      </c>
    </row>
    <row r="28" spans="1:19" x14ac:dyDescent="0.25">
      <c r="A28" s="7"/>
      <c r="B28" s="9"/>
      <c r="C28" s="9"/>
      <c r="D28" s="9"/>
      <c r="E28" s="9"/>
      <c r="F28" s="9"/>
      <c r="R28">
        <v>145</v>
      </c>
      <c r="S28">
        <v>144.10000000000011</v>
      </c>
    </row>
    <row r="29" spans="1:19" x14ac:dyDescent="0.25">
      <c r="A29" s="7" t="s">
        <v>33</v>
      </c>
      <c r="B29" s="20">
        <v>140.74253795854383</v>
      </c>
      <c r="C29" s="20">
        <v>140.41739953532834</v>
      </c>
      <c r="D29" s="20">
        <v>140.74253795854403</v>
      </c>
      <c r="E29" s="20">
        <v>140.41739953532834</v>
      </c>
      <c r="F29" s="23">
        <v>142</v>
      </c>
      <c r="R29">
        <v>145</v>
      </c>
      <c r="S29">
        <v>144.10000000000011</v>
      </c>
    </row>
    <row r="30" spans="1:19" x14ac:dyDescent="0.25">
      <c r="A30" s="7" t="s">
        <v>34</v>
      </c>
      <c r="B30" s="20">
        <v>152.24596778858262</v>
      </c>
      <c r="C30" s="20">
        <v>152.09365289173149</v>
      </c>
      <c r="D30" s="20">
        <v>152.24596778858276</v>
      </c>
      <c r="E30" s="20">
        <v>152.09365289173144</v>
      </c>
      <c r="F30" s="23">
        <v>153</v>
      </c>
      <c r="R30">
        <v>145</v>
      </c>
      <c r="S30">
        <v>144.10000000000011</v>
      </c>
    </row>
    <row r="31" spans="1:19" x14ac:dyDescent="0.25">
      <c r="A31" s="7"/>
      <c r="B31" s="19"/>
      <c r="C31" s="19"/>
      <c r="D31" s="19"/>
      <c r="E31" s="19"/>
      <c r="F31" s="19"/>
      <c r="R31">
        <v>145</v>
      </c>
      <c r="S31">
        <v>144.10000000000011</v>
      </c>
    </row>
    <row r="32" spans="1:19" x14ac:dyDescent="0.25">
      <c r="A32" s="7" t="s">
        <v>35</v>
      </c>
      <c r="B32" s="19">
        <v>140.16771101386547</v>
      </c>
      <c r="C32" s="19">
        <v>139.41338888706539</v>
      </c>
      <c r="D32" s="19">
        <v>140.04395656645997</v>
      </c>
      <c r="E32" s="19">
        <v>139.54742496992853</v>
      </c>
      <c r="F32" s="19">
        <v>140</v>
      </c>
      <c r="R32">
        <v>145</v>
      </c>
      <c r="S32">
        <v>144.10000000000011</v>
      </c>
    </row>
    <row r="33" spans="1:19" x14ac:dyDescent="0.25">
      <c r="A33" s="7"/>
      <c r="B33" s="19">
        <v>141.46464386480349</v>
      </c>
      <c r="C33" s="19">
        <v>141.22086651198262</v>
      </c>
      <c r="D33" s="19">
        <v>141.48090049719096</v>
      </c>
      <c r="E33" s="19">
        <v>141.2465111475565</v>
      </c>
      <c r="F33" s="19">
        <v>142.19999999999999</v>
      </c>
      <c r="R33">
        <v>145</v>
      </c>
      <c r="S33">
        <v>144.10000000000011</v>
      </c>
    </row>
    <row r="34" spans="1:19" x14ac:dyDescent="0.25">
      <c r="A34" s="7" t="s">
        <v>36</v>
      </c>
      <c r="B34" s="19">
        <v>151.17141078398728</v>
      </c>
      <c r="C34" s="19">
        <v>150.96152589096681</v>
      </c>
      <c r="D34" s="19">
        <v>151.17190801750525</v>
      </c>
      <c r="E34" s="19">
        <v>150.98044237469287</v>
      </c>
      <c r="F34" s="19">
        <v>151.81</v>
      </c>
      <c r="R34">
        <v>145</v>
      </c>
      <c r="S34">
        <v>144.10000000000011</v>
      </c>
    </row>
    <row r="35" spans="1:19" x14ac:dyDescent="0.25">
      <c r="A35" s="7"/>
      <c r="B35" s="19">
        <v>153.21877167190951</v>
      </c>
      <c r="C35" s="19">
        <v>152.99267927765055</v>
      </c>
      <c r="D35" s="19">
        <v>153.24479089054034</v>
      </c>
      <c r="E35" s="19">
        <v>153.18578146406352</v>
      </c>
      <c r="F35" s="19">
        <v>154</v>
      </c>
      <c r="R35">
        <v>145</v>
      </c>
      <c r="S35">
        <v>144.10000000000011</v>
      </c>
    </row>
    <row r="36" spans="1:19" ht="15.75" thickBot="1" x14ac:dyDescent="0.3">
      <c r="A36" s="14"/>
      <c r="B36" s="14"/>
      <c r="C36" s="14"/>
      <c r="D36" s="14"/>
      <c r="E36" s="14"/>
      <c r="F36" s="14"/>
      <c r="R36">
        <v>145</v>
      </c>
      <c r="S36">
        <v>144.10000000000011</v>
      </c>
    </row>
    <row r="37" spans="1:19" ht="15.75" thickTop="1" x14ac:dyDescent="0.25">
      <c r="A37" s="8" t="s">
        <v>37</v>
      </c>
      <c r="B37" s="7"/>
      <c r="C37" s="7"/>
      <c r="D37" s="7"/>
      <c r="E37" s="7"/>
      <c r="F37" s="7"/>
      <c r="R37">
        <v>145</v>
      </c>
      <c r="S37">
        <v>144.10000000000011</v>
      </c>
    </row>
    <row r="38" spans="1:19" x14ac:dyDescent="0.25">
      <c r="A38" s="7" t="s">
        <v>77</v>
      </c>
      <c r="B38" s="7"/>
      <c r="C38" s="7"/>
      <c r="D38" s="7"/>
      <c r="E38" s="7"/>
      <c r="F38" s="7"/>
      <c r="R38">
        <v>145</v>
      </c>
      <c r="S38">
        <v>144.10000000000011</v>
      </c>
    </row>
    <row r="39" spans="1:19" x14ac:dyDescent="0.25">
      <c r="A39" s="7" t="s">
        <v>78</v>
      </c>
      <c r="B39" s="7"/>
      <c r="C39" s="7"/>
      <c r="D39" s="7"/>
      <c r="E39" s="7"/>
      <c r="F39" s="7"/>
      <c r="R39">
        <v>146</v>
      </c>
      <c r="S39">
        <v>145.1</v>
      </c>
    </row>
    <row r="40" spans="1:19" x14ac:dyDescent="0.25">
      <c r="A40" s="7" t="s">
        <v>92</v>
      </c>
      <c r="B40" s="7"/>
      <c r="C40" s="7"/>
      <c r="D40" s="7"/>
      <c r="E40" s="7"/>
      <c r="F40" s="7"/>
      <c r="R40">
        <v>146</v>
      </c>
      <c r="S40">
        <v>145.1</v>
      </c>
    </row>
    <row r="41" spans="1:19" x14ac:dyDescent="0.25">
      <c r="A41" s="7" t="s">
        <v>51</v>
      </c>
      <c r="B41" s="7"/>
      <c r="C41" s="7"/>
      <c r="D41" s="7"/>
      <c r="E41" s="7"/>
      <c r="F41" s="7"/>
      <c r="R41">
        <v>146</v>
      </c>
      <c r="S41">
        <v>145.1</v>
      </c>
    </row>
    <row r="42" spans="1:19" x14ac:dyDescent="0.25">
      <c r="A42" s="7" t="s">
        <v>52</v>
      </c>
      <c r="B42" s="7"/>
      <c r="C42" s="7"/>
      <c r="D42" s="7"/>
      <c r="E42" s="7"/>
      <c r="F42" s="7"/>
      <c r="R42">
        <v>146</v>
      </c>
      <c r="S42">
        <v>145.1</v>
      </c>
    </row>
    <row r="43" spans="1:19" x14ac:dyDescent="0.25">
      <c r="A43" s="7"/>
      <c r="B43" s="7"/>
      <c r="C43" s="7"/>
      <c r="D43" s="7"/>
      <c r="E43" s="7"/>
      <c r="F43" s="7"/>
      <c r="R43">
        <v>146</v>
      </c>
      <c r="S43">
        <v>145.1</v>
      </c>
    </row>
    <row r="44" spans="1:19" x14ac:dyDescent="0.25">
      <c r="A44" s="7"/>
      <c r="B44" s="7"/>
      <c r="C44" s="7"/>
      <c r="D44" s="7"/>
      <c r="E44" s="7"/>
      <c r="F44" s="7"/>
      <c r="R44">
        <v>146</v>
      </c>
      <c r="S44">
        <v>145.1</v>
      </c>
    </row>
    <row r="45" spans="1:19" ht="15.75" thickBot="1" x14ac:dyDescent="0.3">
      <c r="A45" s="14"/>
      <c r="B45" s="14"/>
      <c r="C45" s="14"/>
      <c r="D45" s="14"/>
      <c r="E45" s="14"/>
      <c r="F45" s="14"/>
      <c r="R45">
        <v>146</v>
      </c>
      <c r="S45">
        <v>145.1</v>
      </c>
    </row>
    <row r="46" spans="1:19" ht="15.75" thickTop="1" x14ac:dyDescent="0.25">
      <c r="R46">
        <v>146</v>
      </c>
      <c r="S46">
        <v>145.1</v>
      </c>
    </row>
    <row r="47" spans="1:19" x14ac:dyDescent="0.25">
      <c r="R47">
        <v>146</v>
      </c>
      <c r="S47">
        <v>145.1</v>
      </c>
    </row>
    <row r="48" spans="1:19" x14ac:dyDescent="0.25">
      <c r="R48">
        <v>146</v>
      </c>
      <c r="S48">
        <v>145.1</v>
      </c>
    </row>
    <row r="49" spans="18:19" x14ac:dyDescent="0.25">
      <c r="R49">
        <v>146</v>
      </c>
      <c r="S49">
        <v>145.1</v>
      </c>
    </row>
    <row r="50" spans="18:19" x14ac:dyDescent="0.25">
      <c r="R50">
        <v>147</v>
      </c>
      <c r="S50">
        <v>146.10000000000002</v>
      </c>
    </row>
    <row r="51" spans="18:19" x14ac:dyDescent="0.25">
      <c r="R51">
        <v>147</v>
      </c>
      <c r="S51">
        <v>146.10000000000002</v>
      </c>
    </row>
    <row r="52" spans="18:19" x14ac:dyDescent="0.25">
      <c r="R52">
        <v>147</v>
      </c>
      <c r="S52">
        <v>146.10000000000002</v>
      </c>
    </row>
    <row r="53" spans="18:19" x14ac:dyDescent="0.25">
      <c r="R53">
        <v>147</v>
      </c>
      <c r="S53">
        <v>146.10000000000002</v>
      </c>
    </row>
    <row r="54" spans="18:19" x14ac:dyDescent="0.25">
      <c r="R54">
        <v>147</v>
      </c>
      <c r="S54">
        <v>146.10000000000002</v>
      </c>
    </row>
    <row r="55" spans="18:19" x14ac:dyDescent="0.25">
      <c r="R55">
        <v>147</v>
      </c>
      <c r="S55">
        <v>146.10000000000002</v>
      </c>
    </row>
    <row r="56" spans="18:19" x14ac:dyDescent="0.25">
      <c r="R56">
        <v>147</v>
      </c>
      <c r="S56">
        <v>146.10000000000002</v>
      </c>
    </row>
    <row r="57" spans="18:19" x14ac:dyDescent="0.25">
      <c r="R57">
        <v>147</v>
      </c>
      <c r="S57">
        <v>146.10000000000002</v>
      </c>
    </row>
    <row r="58" spans="18:19" x14ac:dyDescent="0.25">
      <c r="R58">
        <v>147</v>
      </c>
      <c r="S58">
        <v>146.10000000000002</v>
      </c>
    </row>
    <row r="59" spans="18:19" x14ac:dyDescent="0.25">
      <c r="R59">
        <v>147</v>
      </c>
      <c r="S59">
        <v>146.10000000000002</v>
      </c>
    </row>
    <row r="60" spans="18:19" x14ac:dyDescent="0.25">
      <c r="R60">
        <v>148</v>
      </c>
      <c r="S60">
        <v>147.1</v>
      </c>
    </row>
    <row r="61" spans="18:19" x14ac:dyDescent="0.25">
      <c r="R61">
        <v>148</v>
      </c>
      <c r="S61">
        <v>147.1</v>
      </c>
    </row>
    <row r="62" spans="18:19" x14ac:dyDescent="0.25">
      <c r="R62">
        <v>148</v>
      </c>
      <c r="S62">
        <v>147.1</v>
      </c>
    </row>
    <row r="63" spans="18:19" x14ac:dyDescent="0.25">
      <c r="R63">
        <v>148</v>
      </c>
      <c r="S63">
        <v>147.1</v>
      </c>
    </row>
    <row r="64" spans="18:19" x14ac:dyDescent="0.25">
      <c r="R64">
        <v>148</v>
      </c>
      <c r="S64">
        <v>147.1</v>
      </c>
    </row>
    <row r="65" spans="18:19" x14ac:dyDescent="0.25">
      <c r="R65">
        <v>148</v>
      </c>
      <c r="S65">
        <v>147.1</v>
      </c>
    </row>
    <row r="66" spans="18:19" x14ac:dyDescent="0.25">
      <c r="R66">
        <v>148</v>
      </c>
      <c r="S66">
        <v>147.1</v>
      </c>
    </row>
    <row r="67" spans="18:19" x14ac:dyDescent="0.25">
      <c r="R67">
        <v>148</v>
      </c>
      <c r="S67">
        <v>147.1</v>
      </c>
    </row>
    <row r="68" spans="18:19" x14ac:dyDescent="0.25">
      <c r="R68">
        <v>148</v>
      </c>
      <c r="S68">
        <v>147.1</v>
      </c>
    </row>
    <row r="69" spans="18:19" x14ac:dyDescent="0.25">
      <c r="R69">
        <v>148</v>
      </c>
      <c r="S69">
        <v>147.1</v>
      </c>
    </row>
    <row r="70" spans="18:19" x14ac:dyDescent="0.25">
      <c r="R70">
        <v>148</v>
      </c>
      <c r="S70">
        <v>147.1</v>
      </c>
    </row>
    <row r="71" spans="18:19" x14ac:dyDescent="0.25">
      <c r="R71">
        <v>148</v>
      </c>
      <c r="S71">
        <v>147.1</v>
      </c>
    </row>
    <row r="72" spans="18:19" x14ac:dyDescent="0.25">
      <c r="R72">
        <v>148</v>
      </c>
      <c r="S72">
        <v>147.1</v>
      </c>
    </row>
    <row r="73" spans="18:19" x14ac:dyDescent="0.25">
      <c r="R73">
        <v>149</v>
      </c>
      <c r="S73">
        <v>148.10000000000005</v>
      </c>
    </row>
    <row r="74" spans="18:19" x14ac:dyDescent="0.25">
      <c r="R74">
        <v>149</v>
      </c>
      <c r="S74">
        <v>148.10000000000005</v>
      </c>
    </row>
    <row r="75" spans="18:19" x14ac:dyDescent="0.25">
      <c r="R75">
        <v>150</v>
      </c>
      <c r="S75">
        <v>149.10000000000008</v>
      </c>
    </row>
    <row r="76" spans="18:19" x14ac:dyDescent="0.25">
      <c r="R76">
        <v>150</v>
      </c>
      <c r="S76">
        <v>149.10000000000008</v>
      </c>
    </row>
    <row r="77" spans="18:19" x14ac:dyDescent="0.25">
      <c r="R77">
        <v>150</v>
      </c>
      <c r="S77">
        <v>149.10000000000008</v>
      </c>
    </row>
    <row r="78" spans="18:19" x14ac:dyDescent="0.25">
      <c r="R78">
        <v>151</v>
      </c>
      <c r="S78">
        <v>150.1</v>
      </c>
    </row>
    <row r="79" spans="18:19" x14ac:dyDescent="0.25">
      <c r="R79">
        <v>151</v>
      </c>
      <c r="S79">
        <v>150.1</v>
      </c>
    </row>
    <row r="80" spans="18:19" x14ac:dyDescent="0.25">
      <c r="R80">
        <v>151</v>
      </c>
      <c r="S80">
        <v>150.1</v>
      </c>
    </row>
    <row r="81" spans="18:19" x14ac:dyDescent="0.25">
      <c r="R81">
        <v>151</v>
      </c>
      <c r="S81">
        <v>150.1</v>
      </c>
    </row>
    <row r="82" spans="18:19" x14ac:dyDescent="0.25">
      <c r="R82">
        <v>151</v>
      </c>
      <c r="S82">
        <v>150.1</v>
      </c>
    </row>
    <row r="83" spans="18:19" x14ac:dyDescent="0.25">
      <c r="R83">
        <v>152</v>
      </c>
      <c r="S83">
        <v>151.10000000000005</v>
      </c>
    </row>
    <row r="84" spans="18:19" x14ac:dyDescent="0.25">
      <c r="R84">
        <v>152</v>
      </c>
      <c r="S84">
        <v>151.10000000000005</v>
      </c>
    </row>
    <row r="85" spans="18:19" x14ac:dyDescent="0.25">
      <c r="R85">
        <v>152</v>
      </c>
      <c r="S85">
        <v>151.10000000000005</v>
      </c>
    </row>
    <row r="86" spans="18:19" x14ac:dyDescent="0.25">
      <c r="R86" s="22">
        <v>153</v>
      </c>
      <c r="S86" s="22">
        <v>152.10000000000002</v>
      </c>
    </row>
    <row r="87" spans="18:19" x14ac:dyDescent="0.25">
      <c r="R87" s="22">
        <v>153</v>
      </c>
      <c r="S87" s="22">
        <v>152.10000000000002</v>
      </c>
    </row>
    <row r="88" spans="18:19" x14ac:dyDescent="0.25">
      <c r="R88" s="22">
        <v>154</v>
      </c>
      <c r="S88" s="22">
        <v>153.10000000000005</v>
      </c>
    </row>
  </sheetData>
  <mergeCells count="4">
    <mergeCell ref="A1:A3"/>
    <mergeCell ref="B8:C8"/>
    <mergeCell ref="D8:E8"/>
    <mergeCell ref="B1:F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7"/>
  <sheetViews>
    <sheetView showGridLines="0" topLeftCell="A10" workbookViewId="0">
      <selection activeCell="E29" sqref="E29"/>
    </sheetView>
  </sheetViews>
  <sheetFormatPr defaultRowHeight="15" x14ac:dyDescent="0.25"/>
  <cols>
    <col min="1" max="1" width="29.28515625" customWidth="1"/>
    <col min="2" max="6" width="12.7109375" customWidth="1"/>
  </cols>
  <sheetData>
    <row r="1" spans="1:19" ht="45" customHeight="1" x14ac:dyDescent="0.25">
      <c r="A1" s="47" t="s">
        <v>18</v>
      </c>
      <c r="B1" s="50" t="s">
        <v>86</v>
      </c>
      <c r="C1" s="51"/>
      <c r="D1" s="51"/>
      <c r="E1" s="51"/>
      <c r="F1" s="51"/>
      <c r="R1" s="18" t="s">
        <v>11</v>
      </c>
      <c r="S1" s="18" t="s">
        <v>87</v>
      </c>
    </row>
    <row r="2" spans="1:19" ht="12.75" customHeight="1" x14ac:dyDescent="0.25">
      <c r="A2" s="47"/>
      <c r="B2" s="2"/>
      <c r="C2" s="2"/>
      <c r="D2" s="2"/>
      <c r="E2" s="3" t="s">
        <v>19</v>
      </c>
      <c r="F2" s="4">
        <f ca="1">TODAY()</f>
        <v>44223</v>
      </c>
      <c r="R2">
        <v>1.1000000000000001</v>
      </c>
      <c r="S2">
        <v>-1.3379000216812256</v>
      </c>
    </row>
    <row r="3" spans="1:19" ht="12.75" customHeight="1" x14ac:dyDescent="0.25">
      <c r="A3" s="47"/>
      <c r="B3" s="2"/>
      <c r="C3" s="2"/>
      <c r="D3" s="2"/>
      <c r="E3" s="5" t="s">
        <v>20</v>
      </c>
      <c r="F3" s="6" t="s">
        <v>46</v>
      </c>
      <c r="R3">
        <v>1.2</v>
      </c>
      <c r="S3">
        <v>-1.1002556254558666</v>
      </c>
    </row>
    <row r="4" spans="1:19" x14ac:dyDescent="0.25">
      <c r="R4">
        <v>1.2</v>
      </c>
      <c r="S4">
        <v>-1.1002556254558666</v>
      </c>
    </row>
    <row r="5" spans="1:19" x14ac:dyDescent="0.25">
      <c r="R5">
        <v>1.2</v>
      </c>
      <c r="S5">
        <v>-1.1002556254558666</v>
      </c>
    </row>
    <row r="6" spans="1:19" ht="15.75" thickBot="1" x14ac:dyDescent="0.3">
      <c r="A6" s="13"/>
      <c r="B6" s="13"/>
      <c r="C6" s="13"/>
      <c r="D6" s="13"/>
      <c r="E6" s="13"/>
      <c r="F6" s="13"/>
      <c r="R6">
        <v>1.2</v>
      </c>
      <c r="S6">
        <v>-1.1002556254558666</v>
      </c>
    </row>
    <row r="7" spans="1:19" ht="15.75" thickTop="1" x14ac:dyDescent="0.25">
      <c r="R7">
        <v>1.2</v>
      </c>
      <c r="S7">
        <v>-1.1002556254558666</v>
      </c>
    </row>
    <row r="8" spans="1:19" x14ac:dyDescent="0.25">
      <c r="A8" s="7"/>
      <c r="B8" s="48" t="s">
        <v>38</v>
      </c>
      <c r="C8" s="49"/>
      <c r="D8" s="48" t="s">
        <v>39</v>
      </c>
      <c r="E8" s="49"/>
      <c r="F8" s="7"/>
      <c r="R8">
        <v>1.2</v>
      </c>
      <c r="S8">
        <v>-1.1002556254558666</v>
      </c>
    </row>
    <row r="9" spans="1:19" x14ac:dyDescent="0.25">
      <c r="A9" s="7" t="s">
        <v>21</v>
      </c>
      <c r="B9" s="11" t="s">
        <v>40</v>
      </c>
      <c r="C9" s="11" t="s">
        <v>41</v>
      </c>
      <c r="D9" s="11" t="s">
        <v>40</v>
      </c>
      <c r="E9" s="11" t="s">
        <v>41</v>
      </c>
      <c r="F9" s="11" t="s">
        <v>42</v>
      </c>
      <c r="R9">
        <v>1.2</v>
      </c>
      <c r="S9">
        <v>-1.1002556254558666</v>
      </c>
    </row>
    <row r="10" spans="1:19" x14ac:dyDescent="0.25">
      <c r="A10" s="15"/>
      <c r="B10" s="15"/>
      <c r="C10" s="15"/>
      <c r="D10" s="15"/>
      <c r="E10" s="15"/>
      <c r="F10" s="15"/>
      <c r="R10">
        <v>1.2</v>
      </c>
      <c r="S10">
        <v>-1.1002556254558666</v>
      </c>
    </row>
    <row r="11" spans="1:19" x14ac:dyDescent="0.25">
      <c r="A11" s="7"/>
      <c r="B11" s="7"/>
      <c r="C11" s="7"/>
      <c r="D11" s="7"/>
      <c r="E11" s="7"/>
      <c r="F11" s="7"/>
      <c r="R11">
        <v>1.2</v>
      </c>
      <c r="S11">
        <v>-1.1002556254558666</v>
      </c>
    </row>
    <row r="12" spans="1:19" x14ac:dyDescent="0.25">
      <c r="A12" s="7" t="s">
        <v>22</v>
      </c>
      <c r="B12" s="9">
        <v>76</v>
      </c>
      <c r="C12" s="9">
        <v>76</v>
      </c>
      <c r="D12" s="9">
        <v>76</v>
      </c>
      <c r="E12" s="9">
        <v>76</v>
      </c>
      <c r="F12" s="9">
        <v>76</v>
      </c>
      <c r="R12">
        <v>1.2</v>
      </c>
      <c r="S12">
        <v>-1.1002556254558666</v>
      </c>
    </row>
    <row r="13" spans="1:19" x14ac:dyDescent="0.25">
      <c r="A13" s="7" t="s">
        <v>23</v>
      </c>
      <c r="B13" s="24">
        <v>1.9565789473684205</v>
      </c>
      <c r="C13" s="24"/>
      <c r="D13" s="24">
        <v>-0.18980841200094223</v>
      </c>
      <c r="E13" s="24"/>
      <c r="F13" s="9"/>
      <c r="R13">
        <v>1.3</v>
      </c>
      <c r="S13">
        <v>-0.91811475816072929</v>
      </c>
    </row>
    <row r="14" spans="1:19" x14ac:dyDescent="0.25">
      <c r="A14" s="7" t="s">
        <v>24</v>
      </c>
      <c r="B14" s="24">
        <v>1.8</v>
      </c>
      <c r="C14" s="24">
        <v>1.8691226146996998</v>
      </c>
      <c r="D14" s="24">
        <v>-0.25688909129108878</v>
      </c>
      <c r="E14" s="24">
        <v>-0.22762450155517522</v>
      </c>
      <c r="F14" s="9"/>
      <c r="R14">
        <v>1.3</v>
      </c>
      <c r="S14">
        <v>-0.91811475816072929</v>
      </c>
    </row>
    <row r="15" spans="1:19" x14ac:dyDescent="0.25">
      <c r="A15" s="7" t="s">
        <v>25</v>
      </c>
      <c r="B15" s="24">
        <v>0.6896057861930085</v>
      </c>
      <c r="C15" s="24">
        <v>0.71151475083978255</v>
      </c>
      <c r="D15" s="24">
        <v>0.70066923384203184</v>
      </c>
      <c r="E15" s="24">
        <v>0.70943484829383396</v>
      </c>
      <c r="F15" s="9"/>
      <c r="R15">
        <v>1.3</v>
      </c>
      <c r="S15">
        <v>-0.91811475816072929</v>
      </c>
    </row>
    <row r="16" spans="1:19" x14ac:dyDescent="0.25">
      <c r="A16" s="7" t="s">
        <v>26</v>
      </c>
      <c r="B16" s="9">
        <v>1.1000000000000001</v>
      </c>
      <c r="C16" s="9">
        <v>1.1000000000000001</v>
      </c>
      <c r="D16" s="24">
        <v>-1.3379000216812256</v>
      </c>
      <c r="E16" s="24">
        <v>-1.3379000216812256</v>
      </c>
      <c r="F16" s="9"/>
      <c r="R16">
        <v>1.3</v>
      </c>
      <c r="S16">
        <v>-0.91811475816072929</v>
      </c>
    </row>
    <row r="17" spans="1:19" x14ac:dyDescent="0.25">
      <c r="A17" s="7" t="s">
        <v>27</v>
      </c>
      <c r="B17" s="9">
        <v>4.5</v>
      </c>
      <c r="C17" s="9">
        <v>4.5</v>
      </c>
      <c r="D17" s="24">
        <v>1.8717502684310725</v>
      </c>
      <c r="E17" s="24">
        <v>1.8717502684310725</v>
      </c>
      <c r="F17" s="9"/>
      <c r="R17">
        <v>1.3</v>
      </c>
      <c r="S17">
        <v>-0.91811475816072929</v>
      </c>
    </row>
    <row r="18" spans="1:19" x14ac:dyDescent="0.25">
      <c r="A18" s="15"/>
      <c r="B18" s="16"/>
      <c r="C18" s="16"/>
      <c r="D18" s="16"/>
      <c r="E18" s="16"/>
      <c r="F18" s="16"/>
      <c r="R18">
        <v>1.3</v>
      </c>
      <c r="S18">
        <v>-0.91811475816072929</v>
      </c>
    </row>
    <row r="19" spans="1:19" x14ac:dyDescent="0.25">
      <c r="A19" s="12" t="s">
        <v>43</v>
      </c>
      <c r="B19" s="9"/>
      <c r="C19" s="9"/>
      <c r="D19" s="10">
        <v>-1.0442030507231683</v>
      </c>
      <c r="E19" s="10">
        <v>-1.0442030507231683</v>
      </c>
      <c r="F19" s="9"/>
      <c r="R19">
        <v>1.3</v>
      </c>
      <c r="S19">
        <v>-0.91811475816072929</v>
      </c>
    </row>
    <row r="20" spans="1:19" x14ac:dyDescent="0.25">
      <c r="A20" s="12" t="s">
        <v>44</v>
      </c>
      <c r="B20" s="9"/>
      <c r="C20" s="9"/>
      <c r="D20" s="10">
        <v>0.62399764699486104</v>
      </c>
      <c r="E20" s="10">
        <v>0.62399764699486104</v>
      </c>
      <c r="F20" s="9"/>
      <c r="R20">
        <v>1.4</v>
      </c>
      <c r="S20">
        <v>-0.76162379687303672</v>
      </c>
    </row>
    <row r="21" spans="1:19" x14ac:dyDescent="0.25">
      <c r="A21" s="7" t="s">
        <v>28</v>
      </c>
      <c r="B21" s="10">
        <v>2.0534706665851449E-4</v>
      </c>
      <c r="C21" s="10"/>
      <c r="D21" s="10">
        <v>2.6242849914598621E-2</v>
      </c>
      <c r="E21" s="10"/>
      <c r="F21" s="9"/>
      <c r="R21">
        <v>1.4</v>
      </c>
      <c r="S21">
        <v>-0.76162379687303672</v>
      </c>
    </row>
    <row r="22" spans="1:19" x14ac:dyDescent="0.25">
      <c r="A22" s="15" t="s">
        <v>29</v>
      </c>
      <c r="B22" s="17"/>
      <c r="C22" s="17">
        <v>8.4691968820506137E-10</v>
      </c>
      <c r="D22" s="17"/>
      <c r="E22" s="17">
        <v>1.9038520420449961E-8</v>
      </c>
      <c r="F22" s="16"/>
      <c r="R22">
        <v>1.4</v>
      </c>
      <c r="S22">
        <v>-0.76162379687303672</v>
      </c>
    </row>
    <row r="23" spans="1:19" x14ac:dyDescent="0.25">
      <c r="A23" s="7"/>
      <c r="B23" s="9"/>
      <c r="C23" s="9"/>
      <c r="D23" s="9"/>
      <c r="E23" s="9"/>
      <c r="F23" s="9"/>
      <c r="R23">
        <v>1.4</v>
      </c>
      <c r="S23">
        <v>-0.76162379687303672</v>
      </c>
    </row>
    <row r="24" spans="1:19" x14ac:dyDescent="0.25">
      <c r="A24" s="7" t="s">
        <v>30</v>
      </c>
      <c r="B24" s="9" t="s">
        <v>48</v>
      </c>
      <c r="C24" s="9" t="s">
        <v>48</v>
      </c>
      <c r="D24" s="9"/>
      <c r="E24" s="9"/>
      <c r="F24" s="9"/>
      <c r="R24">
        <v>1.4</v>
      </c>
      <c r="S24">
        <v>-0.76162379687303672</v>
      </c>
    </row>
    <row r="25" spans="1:19" x14ac:dyDescent="0.25">
      <c r="A25" s="7" t="s">
        <v>31</v>
      </c>
      <c r="B25" s="9">
        <v>0</v>
      </c>
      <c r="C25" s="9">
        <v>0</v>
      </c>
      <c r="D25" s="9">
        <v>0</v>
      </c>
      <c r="E25" s="9">
        <v>0</v>
      </c>
      <c r="F25" s="9"/>
      <c r="R25">
        <v>1.5</v>
      </c>
      <c r="S25">
        <v>-0.62106809054752576</v>
      </c>
    </row>
    <row r="26" spans="1:19" x14ac:dyDescent="0.25">
      <c r="A26" s="7" t="s">
        <v>32</v>
      </c>
      <c r="B26" s="9">
        <v>1</v>
      </c>
      <c r="C26" s="9">
        <v>1</v>
      </c>
      <c r="D26" s="9">
        <v>0</v>
      </c>
      <c r="E26" s="9">
        <v>0</v>
      </c>
      <c r="F26" s="9"/>
      <c r="R26">
        <v>1.5</v>
      </c>
      <c r="S26">
        <v>-0.62106809054752576</v>
      </c>
    </row>
    <row r="27" spans="1:19" x14ac:dyDescent="0.25">
      <c r="A27" s="15"/>
      <c r="B27" s="16"/>
      <c r="C27" s="16"/>
      <c r="D27" s="16"/>
      <c r="E27" s="16"/>
      <c r="F27" s="16"/>
      <c r="R27">
        <v>1.5</v>
      </c>
      <c r="S27">
        <v>-0.62106809054752576</v>
      </c>
    </row>
    <row r="28" spans="1:19" x14ac:dyDescent="0.25">
      <c r="A28" s="7"/>
      <c r="B28" s="9"/>
      <c r="C28" s="9"/>
      <c r="D28" s="9"/>
      <c r="E28" s="9"/>
      <c r="F28" s="9"/>
      <c r="R28">
        <v>1.5</v>
      </c>
      <c r="S28">
        <v>-0.62106809054752576</v>
      </c>
    </row>
    <row r="29" spans="1:19" x14ac:dyDescent="0.25">
      <c r="A29" s="7" t="s">
        <v>33</v>
      </c>
      <c r="B29" s="25">
        <v>0.57380538254753821</v>
      </c>
      <c r="C29" s="25">
        <v>0.45171254694740148</v>
      </c>
      <c r="D29" s="25">
        <v>1.0443998702967983</v>
      </c>
      <c r="E29" s="25">
        <v>-999999999999</v>
      </c>
      <c r="F29" s="26">
        <v>1.1924999999999999</v>
      </c>
      <c r="R29">
        <v>1.6</v>
      </c>
      <c r="S29">
        <v>-0.49174594912141967</v>
      </c>
    </row>
    <row r="30" spans="1:19" x14ac:dyDescent="0.25">
      <c r="A30" s="7" t="s">
        <v>34</v>
      </c>
      <c r="B30" s="25">
        <v>3.3393525121893028</v>
      </c>
      <c r="C30" s="25">
        <v>3.2865326824519983</v>
      </c>
      <c r="D30" s="25">
        <v>3.5145558952862652</v>
      </c>
      <c r="E30" s="25">
        <v>3.4732293454550853</v>
      </c>
      <c r="F30" s="26">
        <v>3.7600000000000025</v>
      </c>
      <c r="R30">
        <v>1.6</v>
      </c>
      <c r="S30">
        <v>-0.49174594912141967</v>
      </c>
    </row>
    <row r="31" spans="1:19" x14ac:dyDescent="0.25">
      <c r="A31" s="7"/>
      <c r="B31" s="24"/>
      <c r="C31" s="24"/>
      <c r="D31" s="24"/>
      <c r="E31" s="24"/>
      <c r="F31" s="24"/>
      <c r="R31">
        <v>1.6</v>
      </c>
      <c r="S31">
        <v>-0.49174594912141967</v>
      </c>
    </row>
    <row r="32" spans="1:19" x14ac:dyDescent="0.25">
      <c r="A32" s="7" t="s">
        <v>35</v>
      </c>
      <c r="B32" s="24">
        <v>0.40018988965683461</v>
      </c>
      <c r="C32" s="24">
        <v>0.18201772144541256</v>
      </c>
      <c r="D32" s="24" t="s">
        <v>88</v>
      </c>
      <c r="E32" s="24" t="s">
        <v>88</v>
      </c>
      <c r="F32" s="24">
        <v>1.1000000000000001</v>
      </c>
      <c r="R32">
        <v>1.6</v>
      </c>
      <c r="S32">
        <v>-0.49174594912141967</v>
      </c>
    </row>
    <row r="33" spans="1:19" x14ac:dyDescent="0.25">
      <c r="A33" s="7"/>
      <c r="B33" s="24">
        <v>0.78798415272135214</v>
      </c>
      <c r="C33" s="24">
        <v>0.73668176479103686</v>
      </c>
      <c r="D33" s="24">
        <v>1.0746608650791132</v>
      </c>
      <c r="E33" s="24">
        <v>1.0805810721006006</v>
      </c>
      <c r="F33" s="24">
        <v>1.2</v>
      </c>
      <c r="R33">
        <v>1.7</v>
      </c>
      <c r="S33">
        <v>-0.37093639973862136</v>
      </c>
    </row>
    <row r="34" spans="1:19" x14ac:dyDescent="0.25">
      <c r="A34" s="7" t="s">
        <v>36</v>
      </c>
      <c r="B34" s="24">
        <v>2.993742373268879</v>
      </c>
      <c r="C34" s="24">
        <v>2.9423364303035688</v>
      </c>
      <c r="D34" s="24">
        <v>3.1650246897642083</v>
      </c>
      <c r="E34" s="24">
        <v>3.1419571817474341</v>
      </c>
      <c r="F34" s="24">
        <v>3.0015000000000001</v>
      </c>
      <c r="R34">
        <v>1.7</v>
      </c>
      <c r="S34">
        <v>-0.37093639973862136</v>
      </c>
    </row>
    <row r="35" spans="1:19" x14ac:dyDescent="0.25">
      <c r="A35" s="7"/>
      <c r="B35" s="24">
        <v>3.6393604059306091</v>
      </c>
      <c r="C35" s="24">
        <v>3.6070284058163615</v>
      </c>
      <c r="D35" s="24">
        <v>3.8464331029026257</v>
      </c>
      <c r="E35" s="24">
        <v>3.836913109670733</v>
      </c>
      <c r="F35" s="24">
        <v>4.5</v>
      </c>
      <c r="R35">
        <v>1.7</v>
      </c>
      <c r="S35">
        <v>-0.37093639973862136</v>
      </c>
    </row>
    <row r="36" spans="1:19" ht="15.75" thickBot="1" x14ac:dyDescent="0.3">
      <c r="A36" s="14"/>
      <c r="B36" s="14"/>
      <c r="C36" s="14"/>
      <c r="D36" s="14"/>
      <c r="E36" s="14"/>
      <c r="F36" s="14"/>
      <c r="R36">
        <v>1.8</v>
      </c>
      <c r="S36">
        <v>-0.25688909129108878</v>
      </c>
    </row>
    <row r="37" spans="1:19" ht="15.75" thickTop="1" x14ac:dyDescent="0.25">
      <c r="A37" s="8" t="s">
        <v>37</v>
      </c>
      <c r="B37" s="7"/>
      <c r="C37" s="7"/>
      <c r="D37" s="7"/>
      <c r="E37" s="7"/>
      <c r="F37" s="7"/>
      <c r="R37">
        <v>1.8</v>
      </c>
      <c r="S37">
        <v>-0.25688909129108878</v>
      </c>
    </row>
    <row r="38" spans="1:19" x14ac:dyDescent="0.25">
      <c r="A38" s="7" t="s">
        <v>89</v>
      </c>
      <c r="B38" s="7"/>
      <c r="C38" s="7"/>
      <c r="D38" s="7"/>
      <c r="E38" s="7"/>
      <c r="F38" s="7"/>
      <c r="R38">
        <v>1.8</v>
      </c>
      <c r="S38">
        <v>-0.25688909129108878</v>
      </c>
    </row>
    <row r="39" spans="1:19" x14ac:dyDescent="0.25">
      <c r="A39" s="7" t="s">
        <v>51</v>
      </c>
      <c r="B39" s="7"/>
      <c r="C39" s="7"/>
      <c r="D39" s="7"/>
      <c r="E39" s="7"/>
      <c r="F39" s="7"/>
      <c r="R39">
        <v>1.8</v>
      </c>
      <c r="S39">
        <v>-0.25688909129108878</v>
      </c>
    </row>
    <row r="40" spans="1:19" x14ac:dyDescent="0.25">
      <c r="A40" s="7" t="s">
        <v>52</v>
      </c>
      <c r="B40" s="7"/>
      <c r="C40" s="7"/>
      <c r="D40" s="7"/>
      <c r="E40" s="7"/>
      <c r="F40" s="7"/>
      <c r="R40">
        <v>1.8</v>
      </c>
      <c r="S40">
        <v>-0.25688909129108878</v>
      </c>
    </row>
    <row r="41" spans="1:19" x14ac:dyDescent="0.25">
      <c r="A41" s="7"/>
      <c r="B41" s="7"/>
      <c r="C41" s="7"/>
      <c r="D41" s="7"/>
      <c r="E41" s="7"/>
      <c r="F41" s="7"/>
      <c r="R41">
        <v>1.9</v>
      </c>
      <c r="S41">
        <v>-0.1483955772618516</v>
      </c>
    </row>
    <row r="42" spans="1:19" x14ac:dyDescent="0.25">
      <c r="A42" s="7"/>
      <c r="B42" s="7"/>
      <c r="C42" s="7"/>
      <c r="D42" s="7"/>
      <c r="E42" s="7"/>
      <c r="F42" s="7"/>
      <c r="R42">
        <v>1.9</v>
      </c>
      <c r="S42">
        <v>-0.1483955772618516</v>
      </c>
    </row>
    <row r="43" spans="1:19" x14ac:dyDescent="0.25">
      <c r="A43" s="7"/>
      <c r="B43" s="7"/>
      <c r="C43" s="7"/>
      <c r="D43" s="7"/>
      <c r="E43" s="7"/>
      <c r="F43" s="7"/>
      <c r="R43">
        <v>1.9</v>
      </c>
      <c r="S43">
        <v>-0.1483955772618516</v>
      </c>
    </row>
    <row r="44" spans="1:19" x14ac:dyDescent="0.25">
      <c r="A44" s="7"/>
      <c r="B44" s="7"/>
      <c r="C44" s="7"/>
      <c r="D44" s="7"/>
      <c r="E44" s="7"/>
      <c r="F44" s="7"/>
      <c r="R44">
        <v>1.9</v>
      </c>
      <c r="S44">
        <v>-0.1483955772618516</v>
      </c>
    </row>
    <row r="45" spans="1:19" ht="15.75" thickBot="1" x14ac:dyDescent="0.3">
      <c r="A45" s="14"/>
      <c r="B45" s="14"/>
      <c r="C45" s="14"/>
      <c r="D45" s="14"/>
      <c r="E45" s="14"/>
      <c r="F45" s="14"/>
      <c r="R45">
        <v>1.9</v>
      </c>
      <c r="S45">
        <v>-0.1483955772618516</v>
      </c>
    </row>
    <row r="46" spans="1:19" ht="15.75" thickTop="1" x14ac:dyDescent="0.25">
      <c r="R46">
        <v>2</v>
      </c>
      <c r="S46">
        <v>-4.4578037204546381E-2</v>
      </c>
    </row>
    <row r="47" spans="1:19" x14ac:dyDescent="0.25">
      <c r="R47">
        <v>2</v>
      </c>
      <c r="S47">
        <v>-4.4578037204546381E-2</v>
      </c>
    </row>
    <row r="48" spans="1:19" x14ac:dyDescent="0.25">
      <c r="R48">
        <v>2.1</v>
      </c>
      <c r="S48">
        <v>5.5226146051970418E-2</v>
      </c>
    </row>
    <row r="49" spans="18:19" x14ac:dyDescent="0.25">
      <c r="R49">
        <v>2.1</v>
      </c>
      <c r="S49">
        <v>5.5226146051970418E-2</v>
      </c>
    </row>
    <row r="50" spans="18:19" x14ac:dyDescent="0.25">
      <c r="R50">
        <v>2.2000000000000002</v>
      </c>
      <c r="S50">
        <v>0.15153241832590308</v>
      </c>
    </row>
    <row r="51" spans="18:19" x14ac:dyDescent="0.25">
      <c r="R51">
        <v>2.2000000000000002</v>
      </c>
      <c r="S51">
        <v>0.15153241832590308</v>
      </c>
    </row>
    <row r="52" spans="18:19" x14ac:dyDescent="0.25">
      <c r="R52">
        <v>2.2000000000000002</v>
      </c>
      <c r="S52">
        <v>0.15153241832590308</v>
      </c>
    </row>
    <row r="53" spans="18:19" x14ac:dyDescent="0.25">
      <c r="R53">
        <v>2.2000000000000002</v>
      </c>
      <c r="S53">
        <v>0.15153241832590308</v>
      </c>
    </row>
    <row r="54" spans="18:19" x14ac:dyDescent="0.25">
      <c r="R54">
        <v>2.2999999999999998</v>
      </c>
      <c r="S54">
        <v>0.24475157052776531</v>
      </c>
    </row>
    <row r="55" spans="18:19" x14ac:dyDescent="0.25">
      <c r="R55">
        <v>2.2999999999999998</v>
      </c>
      <c r="S55">
        <v>0.24475157052776531</v>
      </c>
    </row>
    <row r="56" spans="18:19" x14ac:dyDescent="0.25">
      <c r="R56">
        <v>2.2999999999999998</v>
      </c>
      <c r="S56">
        <v>0.24475157052776531</v>
      </c>
    </row>
    <row r="57" spans="18:19" x14ac:dyDescent="0.25">
      <c r="R57">
        <v>2.2999999999999998</v>
      </c>
      <c r="S57">
        <v>0.24475157052776531</v>
      </c>
    </row>
    <row r="58" spans="18:19" x14ac:dyDescent="0.25">
      <c r="R58">
        <v>2.4</v>
      </c>
      <c r="S58">
        <v>0.33521757702928129</v>
      </c>
    </row>
    <row r="59" spans="18:19" x14ac:dyDescent="0.25">
      <c r="R59">
        <v>2.4</v>
      </c>
      <c r="S59">
        <v>0.33521757702928129</v>
      </c>
    </row>
    <row r="60" spans="18:19" x14ac:dyDescent="0.25">
      <c r="R60">
        <v>2.5</v>
      </c>
      <c r="S60">
        <v>0.42320653020791416</v>
      </c>
    </row>
    <row r="61" spans="18:19" x14ac:dyDescent="0.25">
      <c r="R61">
        <v>2.5</v>
      </c>
      <c r="S61">
        <v>0.42320653020791416</v>
      </c>
    </row>
    <row r="62" spans="18:19" x14ac:dyDescent="0.25">
      <c r="R62">
        <v>2.5</v>
      </c>
      <c r="S62">
        <v>0.42320653020791416</v>
      </c>
    </row>
    <row r="63" spans="18:19" x14ac:dyDescent="0.25">
      <c r="R63">
        <v>2.5</v>
      </c>
      <c r="S63">
        <v>0.42320653020791416</v>
      </c>
    </row>
    <row r="64" spans="18:19" x14ac:dyDescent="0.25">
      <c r="R64">
        <v>2.5</v>
      </c>
      <c r="S64">
        <v>0.42320653020791416</v>
      </c>
    </row>
    <row r="65" spans="18:19" x14ac:dyDescent="0.25">
      <c r="R65">
        <v>2.6</v>
      </c>
      <c r="S65">
        <v>0.5089499334778298</v>
      </c>
    </row>
    <row r="66" spans="18:19" x14ac:dyDescent="0.25">
      <c r="R66">
        <v>2.6</v>
      </c>
      <c r="S66">
        <v>0.5089499334778298</v>
      </c>
    </row>
    <row r="67" spans="18:19" x14ac:dyDescent="0.25">
      <c r="R67">
        <v>2.7</v>
      </c>
      <c r="S67">
        <v>0.59264428721769125</v>
      </c>
    </row>
    <row r="68" spans="18:19" x14ac:dyDescent="0.25">
      <c r="R68">
        <v>2.7</v>
      </c>
      <c r="S68">
        <v>0.59264428721769125</v>
      </c>
    </row>
    <row r="69" spans="18:19" x14ac:dyDescent="0.25">
      <c r="R69">
        <v>2.7</v>
      </c>
      <c r="S69">
        <v>0.59264428721769125</v>
      </c>
    </row>
    <row r="70" spans="18:19" x14ac:dyDescent="0.25">
      <c r="R70">
        <v>2.8</v>
      </c>
      <c r="S70">
        <v>0.67445816214972276</v>
      </c>
    </row>
    <row r="71" spans="18:19" x14ac:dyDescent="0.25">
      <c r="R71">
        <v>2.8</v>
      </c>
      <c r="S71">
        <v>0.67445816214972276</v>
      </c>
    </row>
    <row r="72" spans="18:19" x14ac:dyDescent="0.25">
      <c r="R72">
        <v>2.8</v>
      </c>
      <c r="S72">
        <v>0.67445816214972276</v>
      </c>
    </row>
    <row r="73" spans="18:19" x14ac:dyDescent="0.25">
      <c r="R73">
        <v>3</v>
      </c>
      <c r="S73">
        <v>0.83300981125694173</v>
      </c>
    </row>
    <row r="74" spans="18:19" x14ac:dyDescent="0.25">
      <c r="R74">
        <v>3.4</v>
      </c>
      <c r="S74">
        <v>1.1328887540784156</v>
      </c>
    </row>
    <row r="75" spans="18:19" x14ac:dyDescent="0.25">
      <c r="R75">
        <v>3.7</v>
      </c>
      <c r="S75">
        <v>1.3453359646414624</v>
      </c>
    </row>
    <row r="76" spans="18:19" x14ac:dyDescent="0.25">
      <c r="R76">
        <v>3.7</v>
      </c>
      <c r="S76">
        <v>1.3453359646414624</v>
      </c>
    </row>
    <row r="77" spans="18:19" x14ac:dyDescent="0.25">
      <c r="R77" s="22">
        <v>4.5</v>
      </c>
      <c r="S77">
        <v>1.8717502684310725</v>
      </c>
    </row>
  </sheetData>
  <mergeCells count="4">
    <mergeCell ref="A1:A3"/>
    <mergeCell ref="B8:C8"/>
    <mergeCell ref="D8:E8"/>
    <mergeCell ref="B1:F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8"/>
  <sheetViews>
    <sheetView showGridLines="0" workbookViewId="0">
      <selection activeCell="A40" sqref="A40"/>
    </sheetView>
  </sheetViews>
  <sheetFormatPr defaultRowHeight="15" x14ac:dyDescent="0.25"/>
  <cols>
    <col min="1" max="1" width="29.28515625" customWidth="1"/>
    <col min="2" max="6" width="12.7109375" customWidth="1"/>
  </cols>
  <sheetData>
    <row r="1" spans="1:19" ht="45" customHeight="1" x14ac:dyDescent="0.25">
      <c r="A1" s="47" t="s">
        <v>18</v>
      </c>
      <c r="B1" s="50" t="s">
        <v>83</v>
      </c>
      <c r="C1" s="51"/>
      <c r="D1" s="51"/>
      <c r="E1" s="51"/>
      <c r="F1" s="51"/>
      <c r="R1" s="18" t="s">
        <v>10</v>
      </c>
      <c r="S1" s="18" t="s">
        <v>84</v>
      </c>
    </row>
    <row r="2" spans="1:19" ht="12.75" customHeight="1" x14ac:dyDescent="0.25">
      <c r="A2" s="47"/>
      <c r="B2" s="2"/>
      <c r="C2" s="2"/>
      <c r="D2" s="2"/>
      <c r="E2" s="3" t="s">
        <v>19</v>
      </c>
      <c r="F2" s="4">
        <f ca="1">TODAY()</f>
        <v>44223</v>
      </c>
      <c r="R2">
        <v>166</v>
      </c>
      <c r="S2">
        <v>165.09999999999997</v>
      </c>
    </row>
    <row r="3" spans="1:19" ht="12.75" customHeight="1" x14ac:dyDescent="0.25">
      <c r="A3" s="47"/>
      <c r="B3" s="2"/>
      <c r="C3" s="2"/>
      <c r="D3" s="2"/>
      <c r="E3" s="5" t="s">
        <v>20</v>
      </c>
      <c r="F3" s="6" t="s">
        <v>46</v>
      </c>
      <c r="R3">
        <v>168</v>
      </c>
      <c r="S3">
        <v>167.10000000000002</v>
      </c>
    </row>
    <row r="4" spans="1:19" x14ac:dyDescent="0.25">
      <c r="R4">
        <v>168</v>
      </c>
      <c r="S4">
        <v>167.10000000000002</v>
      </c>
    </row>
    <row r="5" spans="1:19" x14ac:dyDescent="0.25">
      <c r="R5">
        <v>169</v>
      </c>
      <c r="S5">
        <v>168.09999999999991</v>
      </c>
    </row>
    <row r="6" spans="1:19" ht="15.75" thickBot="1" x14ac:dyDescent="0.3">
      <c r="A6" s="13"/>
      <c r="B6" s="13"/>
      <c r="C6" s="13"/>
      <c r="D6" s="13"/>
      <c r="E6" s="13"/>
      <c r="F6" s="13"/>
      <c r="R6">
        <v>169</v>
      </c>
      <c r="S6">
        <v>168.09999999999991</v>
      </c>
    </row>
    <row r="7" spans="1:19" ht="15.75" thickTop="1" x14ac:dyDescent="0.25">
      <c r="R7">
        <v>170</v>
      </c>
      <c r="S7">
        <v>169.09999999999997</v>
      </c>
    </row>
    <row r="8" spans="1:19" x14ac:dyDescent="0.25">
      <c r="A8" s="7"/>
      <c r="B8" s="48" t="s">
        <v>38</v>
      </c>
      <c r="C8" s="49"/>
      <c r="D8" s="48" t="s">
        <v>39</v>
      </c>
      <c r="E8" s="49"/>
      <c r="F8" s="7"/>
      <c r="R8">
        <v>170</v>
      </c>
      <c r="S8">
        <v>169.09999999999997</v>
      </c>
    </row>
    <row r="9" spans="1:19" x14ac:dyDescent="0.25">
      <c r="A9" s="7" t="s">
        <v>21</v>
      </c>
      <c r="B9" s="11" t="s">
        <v>40</v>
      </c>
      <c r="C9" s="11" t="s">
        <v>41</v>
      </c>
      <c r="D9" s="11" t="s">
        <v>40</v>
      </c>
      <c r="E9" s="11" t="s">
        <v>41</v>
      </c>
      <c r="F9" s="11" t="s">
        <v>42</v>
      </c>
      <c r="R9">
        <v>170</v>
      </c>
      <c r="S9">
        <v>169.09999999999997</v>
      </c>
    </row>
    <row r="10" spans="1:19" x14ac:dyDescent="0.25">
      <c r="A10" s="15"/>
      <c r="B10" s="15"/>
      <c r="C10" s="15"/>
      <c r="D10" s="15"/>
      <c r="E10" s="15"/>
      <c r="F10" s="15"/>
      <c r="R10">
        <v>170</v>
      </c>
      <c r="S10">
        <v>169.09999999999997</v>
      </c>
    </row>
    <row r="11" spans="1:19" x14ac:dyDescent="0.25">
      <c r="A11" s="7"/>
      <c r="B11" s="7"/>
      <c r="C11" s="7"/>
      <c r="D11" s="7"/>
      <c r="E11" s="7"/>
      <c r="F11" s="7"/>
      <c r="R11">
        <v>170</v>
      </c>
      <c r="S11">
        <v>169.09999999999997</v>
      </c>
    </row>
    <row r="12" spans="1:19" x14ac:dyDescent="0.25">
      <c r="A12" s="7" t="s">
        <v>22</v>
      </c>
      <c r="B12" s="9">
        <v>87</v>
      </c>
      <c r="C12" s="9">
        <v>87</v>
      </c>
      <c r="D12" s="9">
        <v>87</v>
      </c>
      <c r="E12" s="9">
        <v>87</v>
      </c>
      <c r="F12" s="9">
        <v>87</v>
      </c>
      <c r="R12">
        <v>170</v>
      </c>
      <c r="S12">
        <v>169.09999999999997</v>
      </c>
    </row>
    <row r="13" spans="1:19" x14ac:dyDescent="0.25">
      <c r="A13" s="7" t="s">
        <v>23</v>
      </c>
      <c r="B13" s="19">
        <v>173.2528735632184</v>
      </c>
      <c r="C13" s="19"/>
      <c r="D13" s="19">
        <v>172.35287356321862</v>
      </c>
      <c r="E13" s="19"/>
      <c r="F13" s="9"/>
      <c r="R13">
        <v>170</v>
      </c>
      <c r="S13">
        <v>169.09999999999997</v>
      </c>
    </row>
    <row r="14" spans="1:19" x14ac:dyDescent="0.25">
      <c r="A14" s="7" t="s">
        <v>24</v>
      </c>
      <c r="B14" s="19">
        <v>173</v>
      </c>
      <c r="C14" s="19">
        <v>173.09455192873264</v>
      </c>
      <c r="D14" s="19">
        <v>172.09999999999991</v>
      </c>
      <c r="E14" s="19">
        <v>172.19455192873295</v>
      </c>
      <c r="F14" s="9"/>
      <c r="R14">
        <v>170</v>
      </c>
      <c r="S14">
        <v>169.09999999999997</v>
      </c>
    </row>
    <row r="15" spans="1:19" x14ac:dyDescent="0.25">
      <c r="A15" s="7" t="s">
        <v>25</v>
      </c>
      <c r="B15" s="19">
        <v>2.8943344449418253</v>
      </c>
      <c r="C15" s="19">
        <v>2.9234749768618267</v>
      </c>
      <c r="D15" s="19">
        <v>2.89433444494182</v>
      </c>
      <c r="E15" s="19">
        <v>2.923474976861828</v>
      </c>
      <c r="F15" s="9"/>
      <c r="R15">
        <v>170</v>
      </c>
      <c r="S15">
        <v>169.09999999999997</v>
      </c>
    </row>
    <row r="16" spans="1:19" x14ac:dyDescent="0.25">
      <c r="A16" s="7" t="s">
        <v>26</v>
      </c>
      <c r="B16" s="9">
        <v>166</v>
      </c>
      <c r="C16" s="9">
        <v>166</v>
      </c>
      <c r="D16" s="19">
        <v>165.09999999999997</v>
      </c>
      <c r="E16" s="19">
        <v>165.09999999999997</v>
      </c>
      <c r="F16" s="9"/>
      <c r="R16">
        <v>170</v>
      </c>
      <c r="S16">
        <v>169.09999999999997</v>
      </c>
    </row>
    <row r="17" spans="1:19" x14ac:dyDescent="0.25">
      <c r="A17" s="7" t="s">
        <v>27</v>
      </c>
      <c r="B17" s="9">
        <v>181</v>
      </c>
      <c r="C17" s="9">
        <v>181</v>
      </c>
      <c r="D17" s="19">
        <v>180.09999999999991</v>
      </c>
      <c r="E17" s="19">
        <v>180.09999999999991</v>
      </c>
      <c r="F17" s="9"/>
      <c r="R17">
        <v>171</v>
      </c>
      <c r="S17">
        <v>170.09999999999994</v>
      </c>
    </row>
    <row r="18" spans="1:19" x14ac:dyDescent="0.25">
      <c r="A18" s="15"/>
      <c r="B18" s="16"/>
      <c r="C18" s="16"/>
      <c r="D18" s="16"/>
      <c r="E18" s="16"/>
      <c r="F18" s="16"/>
      <c r="R18">
        <v>171</v>
      </c>
      <c r="S18">
        <v>170.09999999999994</v>
      </c>
    </row>
    <row r="19" spans="1:19" x14ac:dyDescent="0.25">
      <c r="A19" s="12" t="s">
        <v>43</v>
      </c>
      <c r="B19" s="9"/>
      <c r="C19" s="9"/>
      <c r="D19" s="10">
        <v>9.9999999999965894E-2</v>
      </c>
      <c r="E19" s="10">
        <v>9.9999999999965894E-2</v>
      </c>
      <c r="F19" s="9"/>
      <c r="R19">
        <v>171</v>
      </c>
      <c r="S19">
        <v>170.09999999999994</v>
      </c>
    </row>
    <row r="20" spans="1:19" x14ac:dyDescent="0.25">
      <c r="A20" s="12" t="s">
        <v>44</v>
      </c>
      <c r="B20" s="9"/>
      <c r="C20" s="9"/>
      <c r="D20" s="10">
        <v>1</v>
      </c>
      <c r="E20" s="10">
        <v>1</v>
      </c>
      <c r="F20" s="9"/>
      <c r="R20">
        <v>171</v>
      </c>
      <c r="S20">
        <v>170.09999999999994</v>
      </c>
    </row>
    <row r="21" spans="1:19" x14ac:dyDescent="0.25">
      <c r="A21" s="7" t="s">
        <v>28</v>
      </c>
      <c r="B21" s="10">
        <v>2.9915681282486634E-2</v>
      </c>
      <c r="C21" s="10"/>
      <c r="D21" s="10">
        <v>2.9915681282440054E-2</v>
      </c>
      <c r="E21" s="10"/>
      <c r="F21" s="9"/>
      <c r="R21">
        <v>171</v>
      </c>
      <c r="S21">
        <v>170.09999999999994</v>
      </c>
    </row>
    <row r="22" spans="1:19" x14ac:dyDescent="0.25">
      <c r="A22" s="15" t="s">
        <v>29</v>
      </c>
      <c r="B22" s="17"/>
      <c r="C22" s="17">
        <v>1.6031901755407654E-9</v>
      </c>
      <c r="D22" s="17"/>
      <c r="E22" s="17">
        <v>2.3448802459573601E-12</v>
      </c>
      <c r="F22" s="16"/>
      <c r="R22">
        <v>171</v>
      </c>
      <c r="S22">
        <v>170.09999999999994</v>
      </c>
    </row>
    <row r="23" spans="1:19" x14ac:dyDescent="0.25">
      <c r="A23" s="7"/>
      <c r="B23" s="9"/>
      <c r="C23" s="9"/>
      <c r="D23" s="9"/>
      <c r="E23" s="9"/>
      <c r="F23" s="9"/>
      <c r="R23">
        <v>171</v>
      </c>
      <c r="S23">
        <v>170.09999999999994</v>
      </c>
    </row>
    <row r="24" spans="1:19" x14ac:dyDescent="0.25">
      <c r="A24" s="7" t="s">
        <v>30</v>
      </c>
      <c r="B24" s="9"/>
      <c r="C24" s="9"/>
      <c r="D24" s="9"/>
      <c r="E24" s="9"/>
      <c r="F24" s="9"/>
      <c r="R24">
        <v>171</v>
      </c>
      <c r="S24">
        <v>170.09999999999994</v>
      </c>
    </row>
    <row r="25" spans="1:19" x14ac:dyDescent="0.25">
      <c r="A25" s="7" t="s">
        <v>31</v>
      </c>
      <c r="B25" s="9">
        <v>0</v>
      </c>
      <c r="C25" s="9">
        <v>0</v>
      </c>
      <c r="D25" s="9">
        <v>0</v>
      </c>
      <c r="E25" s="9">
        <v>0</v>
      </c>
      <c r="F25" s="9"/>
      <c r="R25">
        <v>171</v>
      </c>
      <c r="S25">
        <v>170.09999999999994</v>
      </c>
    </row>
    <row r="26" spans="1:19" x14ac:dyDescent="0.25">
      <c r="A26" s="7" t="s">
        <v>32</v>
      </c>
      <c r="B26" s="9">
        <v>0</v>
      </c>
      <c r="C26" s="9">
        <v>0</v>
      </c>
      <c r="D26" s="9">
        <v>0</v>
      </c>
      <c r="E26" s="9">
        <v>0</v>
      </c>
      <c r="F26" s="9"/>
      <c r="R26">
        <v>172</v>
      </c>
      <c r="S26">
        <v>171.09999999999997</v>
      </c>
    </row>
    <row r="27" spans="1:19" x14ac:dyDescent="0.25">
      <c r="A27" s="15"/>
      <c r="B27" s="16"/>
      <c r="C27" s="16"/>
      <c r="D27" s="16"/>
      <c r="E27" s="16"/>
      <c r="F27" s="16"/>
      <c r="R27">
        <v>172</v>
      </c>
      <c r="S27">
        <v>171.09999999999997</v>
      </c>
    </row>
    <row r="28" spans="1:19" x14ac:dyDescent="0.25">
      <c r="A28" s="7"/>
      <c r="B28" s="9"/>
      <c r="C28" s="9"/>
      <c r="D28" s="9"/>
      <c r="E28" s="9"/>
      <c r="F28" s="9"/>
      <c r="R28">
        <v>172</v>
      </c>
      <c r="S28">
        <v>171.09999999999997</v>
      </c>
    </row>
    <row r="29" spans="1:19" x14ac:dyDescent="0.25">
      <c r="A29" s="7" t="s">
        <v>33</v>
      </c>
      <c r="B29" s="20">
        <v>167.46615408687083</v>
      </c>
      <c r="C29" s="20">
        <v>167.2828760211452</v>
      </c>
      <c r="D29" s="20">
        <v>167.46615408687109</v>
      </c>
      <c r="E29" s="20">
        <v>167.28287602114554</v>
      </c>
      <c r="F29" s="23">
        <v>168</v>
      </c>
      <c r="R29">
        <v>172</v>
      </c>
      <c r="S29">
        <v>171.09999999999997</v>
      </c>
    </row>
    <row r="30" spans="1:19" x14ac:dyDescent="0.25">
      <c r="A30" s="7" t="s">
        <v>34</v>
      </c>
      <c r="B30" s="20">
        <v>179.03959303956597</v>
      </c>
      <c r="C30" s="20">
        <v>178.90622783632008</v>
      </c>
      <c r="D30" s="20">
        <v>179.03959303956623</v>
      </c>
      <c r="E30" s="20">
        <v>178.90622783632043</v>
      </c>
      <c r="F30" s="23">
        <v>180</v>
      </c>
      <c r="R30">
        <v>172</v>
      </c>
      <c r="S30">
        <v>171.09999999999997</v>
      </c>
    </row>
    <row r="31" spans="1:19" x14ac:dyDescent="0.25">
      <c r="A31" s="7"/>
      <c r="B31" s="19"/>
      <c r="C31" s="19"/>
      <c r="D31" s="19"/>
      <c r="E31" s="19"/>
      <c r="F31" s="19"/>
      <c r="R31">
        <v>172</v>
      </c>
      <c r="S31">
        <v>171.09999999999997</v>
      </c>
    </row>
    <row r="32" spans="1:19" x14ac:dyDescent="0.25">
      <c r="A32" s="7" t="s">
        <v>35</v>
      </c>
      <c r="B32" s="19">
        <v>166.73839034623225</v>
      </c>
      <c r="C32" s="19">
        <v>166.34595831547284</v>
      </c>
      <c r="D32" s="19">
        <v>166.76674468864363</v>
      </c>
      <c r="E32" s="19">
        <v>166.39731516851785</v>
      </c>
      <c r="F32" s="19">
        <v>166</v>
      </c>
      <c r="R32">
        <v>172</v>
      </c>
      <c r="S32">
        <v>171.09999999999997</v>
      </c>
    </row>
    <row r="33" spans="1:19" x14ac:dyDescent="0.25">
      <c r="A33" s="7"/>
      <c r="B33" s="19">
        <v>168.30703612936398</v>
      </c>
      <c r="C33" s="19">
        <v>168.1855763275581</v>
      </c>
      <c r="D33" s="19">
        <v>168.38159377473963</v>
      </c>
      <c r="E33" s="19">
        <v>168.10214417967862</v>
      </c>
      <c r="F33" s="19">
        <v>169.2</v>
      </c>
      <c r="R33">
        <v>172</v>
      </c>
      <c r="S33">
        <v>171.09999999999997</v>
      </c>
    </row>
    <row r="34" spans="1:19" x14ac:dyDescent="0.25">
      <c r="A34" s="7" t="s">
        <v>36</v>
      </c>
      <c r="B34" s="19">
        <v>178.00215667684131</v>
      </c>
      <c r="C34" s="19">
        <v>177.9013113682858</v>
      </c>
      <c r="D34" s="19">
        <v>177.91401370027964</v>
      </c>
      <c r="E34" s="19">
        <v>178.02103346853258</v>
      </c>
      <c r="F34" s="19">
        <v>178</v>
      </c>
      <c r="R34">
        <v>172</v>
      </c>
      <c r="S34">
        <v>171.09999999999997</v>
      </c>
    </row>
    <row r="35" spans="1:19" x14ac:dyDescent="0.25">
      <c r="A35" s="7"/>
      <c r="B35" s="19">
        <v>180.01653556954656</v>
      </c>
      <c r="C35" s="19">
        <v>179.75692807841176</v>
      </c>
      <c r="D35" s="19">
        <v>179.92834046864365</v>
      </c>
      <c r="E35" s="19">
        <v>179.89456009243779</v>
      </c>
      <c r="F35" s="19">
        <v>181</v>
      </c>
      <c r="R35">
        <v>172</v>
      </c>
      <c r="S35">
        <v>171.09999999999997</v>
      </c>
    </row>
    <row r="36" spans="1:19" ht="15.75" thickBot="1" x14ac:dyDescent="0.3">
      <c r="A36" s="14"/>
      <c r="B36" s="14"/>
      <c r="C36" s="14"/>
      <c r="D36" s="14"/>
      <c r="E36" s="14"/>
      <c r="F36" s="14"/>
      <c r="R36">
        <v>172</v>
      </c>
      <c r="S36">
        <v>171.09999999999997</v>
      </c>
    </row>
    <row r="37" spans="1:19" ht="15.75" thickTop="1" x14ac:dyDescent="0.25">
      <c r="A37" s="8" t="s">
        <v>37</v>
      </c>
      <c r="B37" s="7"/>
      <c r="C37" s="7"/>
      <c r="D37" s="7"/>
      <c r="E37" s="7"/>
      <c r="F37" s="7"/>
      <c r="R37">
        <v>172</v>
      </c>
      <c r="S37">
        <v>171.09999999999997</v>
      </c>
    </row>
    <row r="38" spans="1:19" x14ac:dyDescent="0.25">
      <c r="A38" s="7" t="s">
        <v>85</v>
      </c>
      <c r="B38" s="7"/>
      <c r="C38" s="7"/>
      <c r="D38" s="7"/>
      <c r="E38" s="7"/>
      <c r="F38" s="7"/>
      <c r="R38">
        <v>172</v>
      </c>
      <c r="S38">
        <v>171.09999999999997</v>
      </c>
    </row>
    <row r="39" spans="1:19" x14ac:dyDescent="0.25">
      <c r="A39" s="7" t="s">
        <v>51</v>
      </c>
      <c r="B39" s="7"/>
      <c r="C39" s="7"/>
      <c r="D39" s="7"/>
      <c r="E39" s="7"/>
      <c r="F39" s="7"/>
      <c r="R39">
        <v>172</v>
      </c>
      <c r="S39">
        <v>171.09999999999997</v>
      </c>
    </row>
    <row r="40" spans="1:19" x14ac:dyDescent="0.25">
      <c r="A40" s="7" t="s">
        <v>52</v>
      </c>
      <c r="B40" s="7"/>
      <c r="C40" s="7"/>
      <c r="D40" s="7"/>
      <c r="E40" s="7"/>
      <c r="F40" s="7"/>
      <c r="R40">
        <v>172</v>
      </c>
      <c r="S40">
        <v>171.09999999999997</v>
      </c>
    </row>
    <row r="41" spans="1:19" x14ac:dyDescent="0.25">
      <c r="A41" s="7"/>
      <c r="B41" s="7"/>
      <c r="C41" s="7"/>
      <c r="D41" s="7"/>
      <c r="E41" s="7"/>
      <c r="F41" s="7"/>
      <c r="R41">
        <v>172</v>
      </c>
      <c r="S41">
        <v>171.09999999999997</v>
      </c>
    </row>
    <row r="42" spans="1:19" x14ac:dyDescent="0.25">
      <c r="A42" s="7"/>
      <c r="B42" s="7"/>
      <c r="C42" s="7"/>
      <c r="D42" s="7"/>
      <c r="E42" s="7"/>
      <c r="F42" s="7"/>
      <c r="R42">
        <v>173</v>
      </c>
      <c r="S42">
        <v>172.09999999999991</v>
      </c>
    </row>
    <row r="43" spans="1:19" x14ac:dyDescent="0.25">
      <c r="A43" s="7"/>
      <c r="B43" s="7"/>
      <c r="C43" s="7"/>
      <c r="D43" s="7"/>
      <c r="E43" s="7"/>
      <c r="F43" s="7"/>
      <c r="R43">
        <v>173</v>
      </c>
      <c r="S43">
        <v>172.09999999999991</v>
      </c>
    </row>
    <row r="44" spans="1:19" x14ac:dyDescent="0.25">
      <c r="A44" s="7"/>
      <c r="B44" s="7"/>
      <c r="C44" s="7"/>
      <c r="D44" s="7"/>
      <c r="E44" s="7"/>
      <c r="F44" s="7"/>
      <c r="R44">
        <v>173</v>
      </c>
      <c r="S44">
        <v>172.09999999999991</v>
      </c>
    </row>
    <row r="45" spans="1:19" ht="15.75" thickBot="1" x14ac:dyDescent="0.3">
      <c r="A45" s="14"/>
      <c r="B45" s="14"/>
      <c r="C45" s="14"/>
      <c r="D45" s="14"/>
      <c r="E45" s="14"/>
      <c r="F45" s="14"/>
      <c r="R45">
        <v>173</v>
      </c>
      <c r="S45">
        <v>172.09999999999991</v>
      </c>
    </row>
    <row r="46" spans="1:19" ht="15.75" thickTop="1" x14ac:dyDescent="0.25">
      <c r="R46">
        <v>173</v>
      </c>
      <c r="S46">
        <v>172.09999999999991</v>
      </c>
    </row>
    <row r="47" spans="1:19" x14ac:dyDescent="0.25">
      <c r="R47">
        <v>173</v>
      </c>
      <c r="S47">
        <v>172.09999999999991</v>
      </c>
    </row>
    <row r="48" spans="1:19" x14ac:dyDescent="0.25">
      <c r="R48">
        <v>173</v>
      </c>
      <c r="S48">
        <v>172.09999999999991</v>
      </c>
    </row>
    <row r="49" spans="18:19" x14ac:dyDescent="0.25">
      <c r="R49">
        <v>173</v>
      </c>
      <c r="S49">
        <v>172.09999999999991</v>
      </c>
    </row>
    <row r="50" spans="18:19" x14ac:dyDescent="0.25">
      <c r="R50">
        <v>174</v>
      </c>
      <c r="S50">
        <v>173.09999999999994</v>
      </c>
    </row>
    <row r="51" spans="18:19" x14ac:dyDescent="0.25">
      <c r="R51">
        <v>174</v>
      </c>
      <c r="S51">
        <v>173.09999999999994</v>
      </c>
    </row>
    <row r="52" spans="18:19" x14ac:dyDescent="0.25">
      <c r="R52">
        <v>174</v>
      </c>
      <c r="S52">
        <v>173.09999999999994</v>
      </c>
    </row>
    <row r="53" spans="18:19" x14ac:dyDescent="0.25">
      <c r="R53">
        <v>174</v>
      </c>
      <c r="S53">
        <v>173.09999999999994</v>
      </c>
    </row>
    <row r="54" spans="18:19" x14ac:dyDescent="0.25">
      <c r="R54">
        <v>174</v>
      </c>
      <c r="S54">
        <v>173.09999999999994</v>
      </c>
    </row>
    <row r="55" spans="18:19" x14ac:dyDescent="0.25">
      <c r="R55">
        <v>174</v>
      </c>
      <c r="S55">
        <v>173.09999999999994</v>
      </c>
    </row>
    <row r="56" spans="18:19" x14ac:dyDescent="0.25">
      <c r="R56">
        <v>174</v>
      </c>
      <c r="S56">
        <v>173.09999999999994</v>
      </c>
    </row>
    <row r="57" spans="18:19" x14ac:dyDescent="0.25">
      <c r="R57">
        <v>174</v>
      </c>
      <c r="S57">
        <v>173.09999999999994</v>
      </c>
    </row>
    <row r="58" spans="18:19" x14ac:dyDescent="0.25">
      <c r="R58">
        <v>174</v>
      </c>
      <c r="S58">
        <v>173.09999999999994</v>
      </c>
    </row>
    <row r="59" spans="18:19" x14ac:dyDescent="0.25">
      <c r="R59">
        <v>174</v>
      </c>
      <c r="S59">
        <v>173.09999999999994</v>
      </c>
    </row>
    <row r="60" spans="18:19" x14ac:dyDescent="0.25">
      <c r="R60">
        <v>174</v>
      </c>
      <c r="S60">
        <v>173.09999999999994</v>
      </c>
    </row>
    <row r="61" spans="18:19" x14ac:dyDescent="0.25">
      <c r="R61">
        <v>174</v>
      </c>
      <c r="S61">
        <v>173.09999999999994</v>
      </c>
    </row>
    <row r="62" spans="18:19" x14ac:dyDescent="0.25">
      <c r="R62">
        <v>175</v>
      </c>
      <c r="S62">
        <v>174.1</v>
      </c>
    </row>
    <row r="63" spans="18:19" x14ac:dyDescent="0.25">
      <c r="R63">
        <v>175</v>
      </c>
      <c r="S63">
        <v>174.1</v>
      </c>
    </row>
    <row r="64" spans="18:19" x14ac:dyDescent="0.25">
      <c r="R64">
        <v>175</v>
      </c>
      <c r="S64">
        <v>174.1</v>
      </c>
    </row>
    <row r="65" spans="18:19" x14ac:dyDescent="0.25">
      <c r="R65">
        <v>175</v>
      </c>
      <c r="S65">
        <v>174.1</v>
      </c>
    </row>
    <row r="66" spans="18:19" x14ac:dyDescent="0.25">
      <c r="R66">
        <v>175</v>
      </c>
      <c r="S66">
        <v>174.1</v>
      </c>
    </row>
    <row r="67" spans="18:19" x14ac:dyDescent="0.25">
      <c r="R67">
        <v>175</v>
      </c>
      <c r="S67">
        <v>174.1</v>
      </c>
    </row>
    <row r="68" spans="18:19" x14ac:dyDescent="0.25">
      <c r="R68">
        <v>175</v>
      </c>
      <c r="S68">
        <v>174.1</v>
      </c>
    </row>
    <row r="69" spans="18:19" x14ac:dyDescent="0.25">
      <c r="R69">
        <v>175</v>
      </c>
      <c r="S69">
        <v>174.1</v>
      </c>
    </row>
    <row r="70" spans="18:19" x14ac:dyDescent="0.25">
      <c r="R70">
        <v>175</v>
      </c>
      <c r="S70">
        <v>174.1</v>
      </c>
    </row>
    <row r="71" spans="18:19" x14ac:dyDescent="0.25">
      <c r="R71">
        <v>176</v>
      </c>
      <c r="S71">
        <v>175.09999999999991</v>
      </c>
    </row>
    <row r="72" spans="18:19" x14ac:dyDescent="0.25">
      <c r="R72">
        <v>176</v>
      </c>
      <c r="S72">
        <v>175.09999999999991</v>
      </c>
    </row>
    <row r="73" spans="18:19" x14ac:dyDescent="0.25">
      <c r="R73">
        <v>176</v>
      </c>
      <c r="S73">
        <v>175.09999999999991</v>
      </c>
    </row>
    <row r="74" spans="18:19" x14ac:dyDescent="0.25">
      <c r="R74">
        <v>176</v>
      </c>
      <c r="S74">
        <v>175.09999999999991</v>
      </c>
    </row>
    <row r="75" spans="18:19" x14ac:dyDescent="0.25">
      <c r="R75">
        <v>176</v>
      </c>
      <c r="S75">
        <v>175.09999999999991</v>
      </c>
    </row>
    <row r="76" spans="18:19" x14ac:dyDescent="0.25">
      <c r="R76">
        <v>177</v>
      </c>
      <c r="S76">
        <v>176.1</v>
      </c>
    </row>
    <row r="77" spans="18:19" x14ac:dyDescent="0.25">
      <c r="R77">
        <v>177</v>
      </c>
      <c r="S77">
        <v>176.1</v>
      </c>
    </row>
    <row r="78" spans="18:19" x14ac:dyDescent="0.25">
      <c r="R78">
        <v>177</v>
      </c>
      <c r="S78">
        <v>176.1</v>
      </c>
    </row>
    <row r="79" spans="18:19" x14ac:dyDescent="0.25">
      <c r="R79">
        <v>177</v>
      </c>
      <c r="S79">
        <v>176.1</v>
      </c>
    </row>
    <row r="80" spans="18:19" x14ac:dyDescent="0.25">
      <c r="R80">
        <v>177</v>
      </c>
      <c r="S80">
        <v>176.1</v>
      </c>
    </row>
    <row r="81" spans="18:19" x14ac:dyDescent="0.25">
      <c r="R81">
        <v>177</v>
      </c>
      <c r="S81">
        <v>176.1</v>
      </c>
    </row>
    <row r="82" spans="18:19" x14ac:dyDescent="0.25">
      <c r="R82">
        <v>177</v>
      </c>
      <c r="S82">
        <v>176.1</v>
      </c>
    </row>
    <row r="83" spans="18:19" x14ac:dyDescent="0.25">
      <c r="R83">
        <v>178</v>
      </c>
      <c r="S83">
        <v>177.09999999999991</v>
      </c>
    </row>
    <row r="84" spans="18:19" x14ac:dyDescent="0.25">
      <c r="R84">
        <v>178</v>
      </c>
      <c r="S84">
        <v>177.09999999999991</v>
      </c>
    </row>
    <row r="85" spans="18:19" x14ac:dyDescent="0.25">
      <c r="R85">
        <v>179</v>
      </c>
      <c r="S85">
        <v>178.09999999999988</v>
      </c>
    </row>
    <row r="86" spans="18:19" x14ac:dyDescent="0.25">
      <c r="R86">
        <v>180</v>
      </c>
      <c r="S86">
        <v>179.09999999999997</v>
      </c>
    </row>
    <row r="87" spans="18:19" x14ac:dyDescent="0.25">
      <c r="R87">
        <v>180</v>
      </c>
      <c r="S87">
        <v>179.09999999999997</v>
      </c>
    </row>
    <row r="88" spans="18:19" x14ac:dyDescent="0.25">
      <c r="R88">
        <v>181</v>
      </c>
      <c r="S88">
        <v>180.09999999999991</v>
      </c>
    </row>
  </sheetData>
  <mergeCells count="4">
    <mergeCell ref="A1:A3"/>
    <mergeCell ref="B8:C8"/>
    <mergeCell ref="D8:E8"/>
    <mergeCell ref="B1:F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Compared values incl lipemic</vt:lpstr>
      <vt:lpstr>All data (red=lipemic)</vt:lpstr>
      <vt:lpstr>Report for Anion Gap (mEq_L)</vt:lpstr>
      <vt:lpstr>Report for Total CO2 (mEq_L)</vt:lpstr>
      <vt:lpstr>Report for Phosphorus (mg_dl)</vt:lpstr>
      <vt:lpstr>Report for Calcium (mg_dl)</vt:lpstr>
      <vt:lpstr>Report for Chloride (mEq_L)</vt:lpstr>
      <vt:lpstr>Report for Potassium (mEq_L)</vt:lpstr>
      <vt:lpstr>Report for Sodium (mEq_L)</vt:lpstr>
      <vt:lpstr>Report for ALT (SGPT) (U_L)</vt:lpstr>
      <vt:lpstr>Report for CK (U_L)</vt:lpstr>
      <vt:lpstr>Report for Bilirubin, Total (m</vt:lpstr>
      <vt:lpstr>Report for Albumin (g_dL)</vt:lpstr>
      <vt:lpstr>Report for Total Protein (g_dL</vt:lpstr>
      <vt:lpstr>Report for Cholesterol (mg_dl)</vt:lpstr>
      <vt:lpstr>Report for Glucose (mg_dl)</vt:lpstr>
      <vt:lpstr>Report for Creatinine (mg_dl)</vt:lpstr>
      <vt:lpstr>Report for BUN (mg_dl)</vt:lpstr>
      <vt:lpstr>Report for AST (U_L)1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Schubiger, Carla B</dc:creator>
  <cp:lastModifiedBy>Schubiger, Carla B</cp:lastModifiedBy>
  <dcterms:created xsi:type="dcterms:W3CDTF">2020-08-08T15:51:12Z</dcterms:created>
  <dcterms:modified xsi:type="dcterms:W3CDTF">2021-01-28T05:14:27Z</dcterms:modified>
</cp:coreProperties>
</file>