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130" yWindow="550" windowWidth="18880" windowHeight="8740"/>
  </bookViews>
  <sheets>
    <sheet name="Summary" sheetId="2" r:id="rId1"/>
    <sheet name="Input Sheet" sheetId="3" r:id="rId2"/>
    <sheet name="Ode State Info" sheetId="4" r:id="rId3"/>
    <sheet name="Sim-Healthy Volunteers" sheetId="5" r:id="rId4"/>
    <sheet name="Conc Profiles CSys(CPlasma)" sheetId="6" r:id="rId5"/>
    <sheet name="C.Profiles(Cols)(Sub)" sheetId="7" r:id="rId6"/>
    <sheet name="AUC0(Sub)(CPlasma)" sheetId="8" r:id="rId7"/>
    <sheet name="Workspace" sheetId="9" state="veryHidden" r:id="rId8"/>
    <sheet name="Compliance" sheetId="10" state="veryHidden" r:id="rId9"/>
  </sheets>
  <definedNames>
    <definedName name="auc" localSheetId="6">'AUC0(Sub)(CPlasma)'!$C$3:$C$12</definedName>
    <definedName name="cl" localSheetId="6">'AUC0(Sub)(CPlasma)'!$G$3:$G$12</definedName>
    <definedName name="cmax" localSheetId="6">'AUC0(Sub)(CPlasma)'!$E$3:$E$12</definedName>
    <definedName name="dose" localSheetId="6">'AUC0(Sub)(CPlasma)'!$F$3:$F$12</definedName>
    <definedName name="Index" localSheetId="6">'AUC0(Sub)(CPlasma)'!$A$3:$A$12</definedName>
    <definedName name="tmax" localSheetId="6">'AUC0(Sub)(CPlasma)'!$D$3:$D$12</definedName>
    <definedName name="trial" localSheetId="6">'AUC0(Sub)(CPlasma)'!$B$3:$B$12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8" l="1"/>
  <c r="D17" i="8"/>
  <c r="E17" i="8"/>
  <c r="F17" i="8"/>
  <c r="G17" i="8"/>
  <c r="C18" i="8"/>
  <c r="D18" i="8"/>
  <c r="E18" i="8"/>
  <c r="F18" i="8"/>
  <c r="G18" i="8"/>
  <c r="C22" i="8"/>
  <c r="D22" i="8"/>
  <c r="E22" i="8"/>
  <c r="F22" i="8"/>
  <c r="G22" i="8"/>
  <c r="C23" i="8"/>
  <c r="D23" i="8"/>
  <c r="E23" i="8"/>
  <c r="F23" i="8"/>
  <c r="G23" i="8"/>
  <c r="C24" i="8"/>
  <c r="D24" i="8"/>
  <c r="E24" i="8"/>
  <c r="F24" i="8"/>
  <c r="G24" i="8"/>
  <c r="C25" i="8"/>
  <c r="D25" i="8"/>
  <c r="E25" i="8"/>
  <c r="F25" i="8"/>
  <c r="G25" i="8"/>
  <c r="C26" i="8"/>
  <c r="D26" i="8"/>
  <c r="E26" i="8"/>
  <c r="F26" i="8"/>
  <c r="G26" i="8"/>
  <c r="C27" i="8"/>
  <c r="D27" i="8"/>
  <c r="E27" i="8"/>
  <c r="F27" i="8"/>
  <c r="G27" i="8"/>
  <c r="C28" i="8"/>
  <c r="D28" i="8"/>
  <c r="E28" i="8"/>
  <c r="F28" i="8"/>
  <c r="G28" i="8"/>
  <c r="C29" i="8"/>
  <c r="D29" i="8"/>
  <c r="E29" i="8"/>
  <c r="F29" i="8"/>
  <c r="G29" i="8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FG30" i="6"/>
  <c r="FH30" i="6"/>
  <c r="FI30" i="6"/>
  <c r="FJ30" i="6"/>
  <c r="FK30" i="6"/>
  <c r="FL30" i="6"/>
  <c r="FM30" i="6"/>
  <c r="FN30" i="6"/>
  <c r="FO30" i="6"/>
  <c r="FP30" i="6"/>
  <c r="FQ30" i="6"/>
  <c r="FR30" i="6"/>
  <c r="FS30" i="6"/>
  <c r="FT30" i="6"/>
  <c r="FU30" i="6"/>
  <c r="FV30" i="6"/>
  <c r="FW30" i="6"/>
  <c r="FX30" i="6"/>
  <c r="FY30" i="6"/>
  <c r="FZ30" i="6"/>
  <c r="GA30" i="6"/>
  <c r="GB30" i="6"/>
  <c r="GC30" i="6"/>
  <c r="GD30" i="6"/>
  <c r="GE30" i="6"/>
  <c r="GF30" i="6"/>
  <c r="GG30" i="6"/>
  <c r="GH30" i="6"/>
  <c r="GI30" i="6"/>
  <c r="GJ30" i="6"/>
  <c r="GK30" i="6"/>
  <c r="GL30" i="6"/>
  <c r="GM30" i="6"/>
  <c r="GN30" i="6"/>
  <c r="GO30" i="6"/>
  <c r="GP30" i="6"/>
  <c r="GQ30" i="6"/>
  <c r="GR30" i="6"/>
  <c r="GS30" i="6"/>
  <c r="GT30" i="6"/>
  <c r="GU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EK32" i="6"/>
  <c r="EL32" i="6"/>
  <c r="EM32" i="6"/>
  <c r="EN32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FA32" i="6"/>
  <c r="FB32" i="6"/>
  <c r="FC32" i="6"/>
  <c r="FD32" i="6"/>
  <c r="FE32" i="6"/>
  <c r="FF32" i="6"/>
  <c r="FG32" i="6"/>
  <c r="FH32" i="6"/>
  <c r="FI32" i="6"/>
  <c r="FJ32" i="6"/>
  <c r="FK32" i="6"/>
  <c r="FL32" i="6"/>
  <c r="FM32" i="6"/>
  <c r="FN32" i="6"/>
  <c r="FO32" i="6"/>
  <c r="FP32" i="6"/>
  <c r="FQ32" i="6"/>
  <c r="FR32" i="6"/>
  <c r="FS32" i="6"/>
  <c r="FT32" i="6"/>
  <c r="FU32" i="6"/>
  <c r="FV32" i="6"/>
  <c r="FW32" i="6"/>
  <c r="FX32" i="6"/>
  <c r="FY32" i="6"/>
  <c r="FZ32" i="6"/>
  <c r="GA32" i="6"/>
  <c r="GB32" i="6"/>
  <c r="GC32" i="6"/>
  <c r="GD32" i="6"/>
  <c r="GE32" i="6"/>
  <c r="GF32" i="6"/>
  <c r="GG32" i="6"/>
  <c r="GH32" i="6"/>
  <c r="GI32" i="6"/>
  <c r="GJ32" i="6"/>
  <c r="GK32" i="6"/>
  <c r="GL32" i="6"/>
  <c r="GM32" i="6"/>
  <c r="GN32" i="6"/>
  <c r="GO32" i="6"/>
  <c r="GP32" i="6"/>
  <c r="GQ32" i="6"/>
  <c r="GR32" i="6"/>
  <c r="GS32" i="6"/>
  <c r="GT32" i="6"/>
  <c r="GU32" i="6"/>
</calcChain>
</file>

<file path=xl/comments1.xml><?xml version="1.0" encoding="utf-8"?>
<comments xmlns="http://schemas.openxmlformats.org/spreadsheetml/2006/main">
  <authors>
    <author>Amira Mohsen Abd Elkader Ghoneim</author>
  </authors>
  <commentList>
    <comment ref="E41" authorId="0">
      <text>
        <r>
          <rPr>
            <b/>
            <sz val="9"/>
            <color indexed="81"/>
            <rFont val="Tahoma"/>
            <family val="2"/>
          </rPr>
          <t>95% Confidence interval around the geometric mean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Systemic plasma clearance in units of litres per hour for the simulated individuals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Oral plasma clearance in units of litres per hour for the simulated individuals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>The fraction of substrate absorbed from the gut for the simulated individuals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Fraction of substrate escaping gut metabolism (1 - the gut Ext. Ratio)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Fraction of substrate escaping hepatic metabolism (1 - the hepatic Ext. Ratio)</t>
        </r>
      </text>
    </comment>
    <comment ref="A47" authorId="0">
      <text>
        <r>
          <rPr>
            <b/>
            <sz val="9"/>
            <color indexed="81"/>
            <rFont val="Tahoma"/>
            <family val="2"/>
          </rPr>
          <t>Bioavailability of the substrate for the simulated individuals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Vss in units of litres per kg for the simulated individuals</t>
        </r>
      </text>
    </comment>
    <comment ref="E50" authorId="0">
      <text>
        <r>
          <rPr>
            <b/>
            <sz val="9"/>
            <color indexed="81"/>
            <rFont val="Tahoma"/>
            <family val="2"/>
          </rPr>
          <t>95% Confidence interval around the geometric mean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Maximum plasma concentration of the mean Conc time profile</t>
        </r>
      </text>
    </comment>
    <comment ref="A52" authorId="0">
      <text>
        <r>
          <rPr>
            <b/>
            <sz val="9"/>
            <color indexed="81"/>
            <rFont val="Tahoma"/>
            <family val="2"/>
          </rPr>
          <t>Time at which maximum plasma concentration occurs in the mean Conc time profile</t>
        </r>
      </text>
    </comment>
    <comment ref="A53" authorId="0">
      <text>
        <r>
          <rPr>
            <b/>
            <sz val="9"/>
            <color indexed="81"/>
            <rFont val="Tahoma"/>
            <family val="2"/>
          </rPr>
          <t>Area under the concentration curve during [from,to] interval of the mean Conc time profile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Fraction of the dose absorbed</t>
        </r>
      </text>
    </comment>
    <comment ref="A55" authorId="0">
      <text>
        <r>
          <rPr>
            <b/>
            <sz val="9"/>
            <color indexed="81"/>
            <rFont val="Tahoma"/>
            <family val="2"/>
          </rPr>
          <t>Fraction of the dose escaping the first pass gut metabolism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Clearance of the drug</t>
        </r>
      </text>
    </comment>
    <comment ref="G59" authorId="0">
      <text>
        <r>
          <rPr>
            <b/>
            <sz val="9"/>
            <color indexed="81"/>
            <rFont val="Tahoma"/>
            <family val="2"/>
          </rPr>
          <t>There are separate worksheets for each ADAM model segment (e.g., Duodenal Profiles (Sub), Jejunum I Profiles (Sub) etc.) where a warning message is given if precipitation has taken place. Precipitation may have occurred in one, several or all regions of the GIT so please examine all Profiles worksheets</t>
        </r>
      </text>
    </comment>
  </commentList>
</comments>
</file>

<file path=xl/comments2.xml><?xml version="1.0" encoding="utf-8"?>
<comments xmlns="http://schemas.openxmlformats.org/spreadsheetml/2006/main">
  <authors>
    <author>Amira Mohsen Abd Elkader Ghoneim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Summary Statistics taken over the whole population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AUC, CMax and TMax are calculated from this point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AUC, CMax and TMax are calculated to this point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Time at which maximum Plasma concentration occurs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>Maximum Plasma concentration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Area under the concentration curve during [from,to] interval, calculated using sheet data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Mean values for each of the key curves across the whole population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Time points : Total time frame divided by the number of time samples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Mean values for CSystemic concentration in plasma across the whole population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User defined upper percentile for mean values for Systemic concentration in plasma across the whole population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User defined lower percentile for mean values for CSystemic concentration in plasma across the whole population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Individual values for each member of the population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Type of value reported</t>
        </r>
      </text>
    </comment>
    <comment ref="B36" authorId="0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</commentList>
</comments>
</file>

<file path=xl/comments3.xml><?xml version="1.0" encoding="utf-8"?>
<comments xmlns="http://schemas.openxmlformats.org/spreadsheetml/2006/main">
  <authors>
    <author>Amira Mohsen Abd Elkader Ghoneim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Summary Statistics taken over the whole population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AUC, CMax and TMax are calculated from this point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AUC, CMax and TMax are calculated to this point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Time at which maximum Plasma concentration occurs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>Maximum Plasma concentration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Area under the concentration curve during [from,to] interval, calculated using sheet data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Plasma concentration of Substrate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Mean values for each of the key curves across the whole population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Time points : Total time frame divided by the number of time samples</t>
        </r>
      </text>
    </comment>
    <comment ref="B6" authorId="0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User defined upper percentile for mean values for Systemic concentration in plasma across the whole population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User defined lower percentile for mean values for Systemic concentration in plasma across the whole population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CSys (mg/L) for Individual 1 in Trial 1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CSys (mg/L) for Individual 2 in Trial 1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CSys (mg/L) for Individual 3 in Trial 1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CSys (mg/L) for Individual 4 in Trial 1</t>
        </r>
      </text>
    </comment>
    <comment ref="J6" authorId="0">
      <text>
        <r>
          <rPr>
            <b/>
            <sz val="9"/>
            <color indexed="81"/>
            <rFont val="Tahoma"/>
            <family val="2"/>
          </rPr>
          <t>CSys (mg/L) for Individual 5 in Trial 1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>CSys (mg/L) for Individual 6 in Trial 1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CSys (mg/L) for Individual 7 in Trial 1</t>
        </r>
      </text>
    </comment>
    <comment ref="M6" authorId="0">
      <text>
        <r>
          <rPr>
            <b/>
            <sz val="9"/>
            <color indexed="81"/>
            <rFont val="Tahoma"/>
            <family val="2"/>
          </rPr>
          <t>CSys (mg/L) for Individual 8 in Trial 1</t>
        </r>
      </text>
    </comment>
    <comment ref="N6" authorId="0">
      <text>
        <r>
          <rPr>
            <b/>
            <sz val="9"/>
            <color indexed="81"/>
            <rFont val="Tahoma"/>
            <family val="2"/>
          </rPr>
          <t>CSys (mg/L) for Individual 9 in Trial 1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CSys (mg/L) for Individual 10 in Trial 1</t>
        </r>
      </text>
    </comment>
    <comment ref="E7" authorId="0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</commentList>
</comments>
</file>

<file path=xl/comments4.xml><?xml version="1.0" encoding="utf-8"?>
<comments xmlns="http://schemas.openxmlformats.org/spreadsheetml/2006/main">
  <authors>
    <author>Amira Mohsen Abd Elkader Ghoneim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Time at which maximum concentration in plasma of Substrate occurs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>Maximum concentration in plasma of Substrate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The dose of Substrate</t>
        </r>
      </text>
    </comment>
    <comment ref="G2" authorId="0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The Upper percentile value of AUC for the trial members over the chosen time frame</t>
        </r>
      </text>
    </comment>
    <comment ref="T2" authorId="0">
      <text>
        <r>
          <rPr>
            <b/>
            <sz val="9"/>
            <color indexed="81"/>
            <rFont val="Tahoma"/>
            <family val="2"/>
          </rPr>
          <t>The Lower percentile value of AUC for the trial members over the chosen time frame</t>
        </r>
      </text>
    </comment>
    <comment ref="U2" authorId="0">
      <text>
        <r>
          <rPr>
            <b/>
            <sz val="9"/>
            <color indexed="81"/>
            <rFont val="Tahoma"/>
            <family val="2"/>
          </rPr>
          <t>The median value of AUC for the trial members over the chosen time frame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Range of groups from 0 to one more than the total number enabling the popn' percentiles to be drawn</t>
        </r>
      </text>
    </comment>
    <comment ref="S5" authorId="0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U5" authorId="0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The Upper percentile value of CMax for the trial members over the chosen time frame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The Lower percentile value of CMax for the trial members over the chosen time frame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The median value of CMax for the trial members over the chosen time frame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Range of groups from 0 to one more than the total number enabling the popn' percentiles to be drawn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The Upper percentile value of TMax for the trial members over the chosen time frame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The Lower percentile value of TMax for the trial members over the chosen time frame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The median value of TMax for the trial members over the chosen time frame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Range of groups from 0 to one more than the total number enabling the popn' percentiles to be drawn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The Upper percentile value of CL for the trial members over the chosen time frame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The Lower percentile value of CL for the trial members over the chosen time frame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The median value of CL for the trial members over the chosen time frame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Range of groups from 0 to one more than the total number enabling the popn' percentiles to be drawn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</commentList>
</comments>
</file>

<file path=xl/sharedStrings.xml><?xml version="1.0" encoding="utf-8"?>
<sst xmlns="http://schemas.openxmlformats.org/spreadsheetml/2006/main" count="6068" uniqueCount="3798">
  <si>
    <t>Simcyp Population Based Simulator</t>
  </si>
  <si>
    <t>Simcyp Version 17  (27/11/2017)</t>
  </si>
  <si>
    <t>Input Parameters</t>
  </si>
  <si>
    <t>Workspace</t>
  </si>
  <si>
    <t>&lt;no workspace loaded&gt;</t>
  </si>
  <si>
    <t>Substrate</t>
  </si>
  <si>
    <t>dia</t>
  </si>
  <si>
    <t>Simulation Mode</t>
  </si>
  <si>
    <t>PKPD Parameters + PKPD Profiles</t>
  </si>
  <si>
    <t>ADAM LUA Scripting</t>
  </si>
  <si>
    <t>Off</t>
  </si>
  <si>
    <t>Compound Name</t>
  </si>
  <si>
    <t>Mol Weight (g/mol)</t>
  </si>
  <si>
    <t>log P</t>
  </si>
  <si>
    <t>Compound Type</t>
  </si>
  <si>
    <t>Monoprotic Acid</t>
  </si>
  <si>
    <t>pKa 1</t>
  </si>
  <si>
    <t>pKa 2</t>
  </si>
  <si>
    <t>n/a</t>
  </si>
  <si>
    <t>B/P – baseline value</t>
  </si>
  <si>
    <t>Haematocrit</t>
  </si>
  <si>
    <t>fu</t>
  </si>
  <si>
    <t>Absorption Model</t>
  </si>
  <si>
    <t>ADAM</t>
  </si>
  <si>
    <t>Permeability Assay</t>
  </si>
  <si>
    <t>Peff,man</t>
  </si>
  <si>
    <t>Regional</t>
  </si>
  <si>
    <t>Distribution Model</t>
  </si>
  <si>
    <t>Minimal PBPK Model</t>
  </si>
  <si>
    <t>Vss</t>
  </si>
  <si>
    <t>Predicted</t>
  </si>
  <si>
    <t>Prediction Method</t>
  </si>
  <si>
    <t>Method 2</t>
  </si>
  <si>
    <t>Clearance Type</t>
  </si>
  <si>
    <t>In Vivo Clearance</t>
  </si>
  <si>
    <t>Trial Design</t>
  </si>
  <si>
    <t>Population Name</t>
  </si>
  <si>
    <t>Sim-Healthy Volunteers</t>
  </si>
  <si>
    <t>Use Pop Representative</t>
  </si>
  <si>
    <t>No</t>
  </si>
  <si>
    <t>Population Size</t>
  </si>
  <si>
    <t>Number of Trials</t>
  </si>
  <si>
    <t>No. of Subjects per Trial</t>
  </si>
  <si>
    <t>Start Day/Time</t>
  </si>
  <si>
    <t>Day 1, 09:00</t>
  </si>
  <si>
    <t>End Day/Time</t>
  </si>
  <si>
    <t>Day 2, 09:00</t>
  </si>
  <si>
    <t>Study Duration (h)</t>
  </si>
  <si>
    <t>Sampling Time</t>
  </si>
  <si>
    <t>Pre-defined Uniform</t>
  </si>
  <si>
    <t>Sampling Site Selection</t>
  </si>
  <si>
    <t>Prandial State</t>
  </si>
  <si>
    <t>Fasted</t>
  </si>
  <si>
    <t>Route</t>
  </si>
  <si>
    <t>Oral</t>
  </si>
  <si>
    <t>Dose Units</t>
  </si>
  <si>
    <t>Dose (mg)</t>
  </si>
  <si>
    <t>Dose</t>
  </si>
  <si>
    <t>Dosing Regimen</t>
  </si>
  <si>
    <t>Single Dose</t>
  </si>
  <si>
    <t>Output Parameters</t>
  </si>
  <si>
    <t>PKPD Parameters</t>
  </si>
  <si>
    <t>Mean</t>
  </si>
  <si>
    <t>Median</t>
  </si>
  <si>
    <t>Geometric mean</t>
  </si>
  <si>
    <t>Confidence Interval</t>
  </si>
  <si>
    <t>Can be found in Excel sheet</t>
  </si>
  <si>
    <t>CL (L/h)</t>
  </si>
  <si>
    <t>Clearance Trials SS</t>
  </si>
  <si>
    <t>CLpo (L/h)</t>
  </si>
  <si>
    <t>fa (Sub)</t>
  </si>
  <si>
    <t>Fg (Sub)</t>
  </si>
  <si>
    <t>Fh (Sub)</t>
  </si>
  <si>
    <t>F (Sub)</t>
  </si>
  <si>
    <t>Vss (Subs)(L/Kg)</t>
  </si>
  <si>
    <t>Distribution - Vols</t>
  </si>
  <si>
    <t>PKPD Profiles</t>
  </si>
  <si>
    <t>CMax (mg/L)</t>
  </si>
  <si>
    <t>TMax (h)</t>
  </si>
  <si>
    <t>AUC (mg/L.h)</t>
  </si>
  <si>
    <t>fa (Subs)</t>
  </si>
  <si>
    <t>Overall Fa Fg</t>
  </si>
  <si>
    <t>Fg (Subs)</t>
  </si>
  <si>
    <t>CL (Dose/AUC)(L/h)</t>
  </si>
  <si>
    <t>ADAM / M-ADAM</t>
  </si>
  <si>
    <t>Precipitation</t>
  </si>
  <si>
    <t>ADAM Profiles (Sub)</t>
  </si>
  <si>
    <t xml:space="preserve">     </t>
  </si>
  <si>
    <t>Version number</t>
  </si>
  <si>
    <t>Not applicable</t>
  </si>
  <si>
    <t>Molecule Type</t>
  </si>
  <si>
    <t>Small Molecule</t>
  </si>
  <si>
    <t>Start Day</t>
  </si>
  <si>
    <t>Start Time</t>
  </si>
  <si>
    <t>9h0m</t>
  </si>
  <si>
    <t>PhysChem and Blood Binding</t>
  </si>
  <si>
    <t>BP Input</t>
  </si>
  <si>
    <t>Semi-Mechanistic binding</t>
  </si>
  <si>
    <t>Bmax</t>
  </si>
  <si>
    <t>KD (µM)</t>
  </si>
  <si>
    <t>fu Input</t>
  </si>
  <si>
    <t>User</t>
  </si>
  <si>
    <t>Reference Binding Component</t>
  </si>
  <si>
    <t>HSA</t>
  </si>
  <si>
    <t>Protein Reference Conc (g/L)</t>
  </si>
  <si>
    <t>% Bound to Lipoprotein</t>
  </si>
  <si>
    <t>% Bound to Lipoprotein (CV %)</t>
  </si>
  <si>
    <t>Absorption</t>
  </si>
  <si>
    <t>Input type</t>
  </si>
  <si>
    <t>fa</t>
  </si>
  <si>
    <t>ka (1/h)</t>
  </si>
  <si>
    <t>fu(Gut) input type</t>
  </si>
  <si>
    <t>fu(Gut)</t>
  </si>
  <si>
    <t>Peff,man Type</t>
  </si>
  <si>
    <t>Global</t>
  </si>
  <si>
    <t>Peff,man (10-4 cm/s)</t>
  </si>
  <si>
    <t>LLC-PK1</t>
  </si>
  <si>
    <t>Value</t>
  </si>
  <si>
    <t>Reference Compound</t>
  </si>
  <si>
    <t>Propranolol</t>
  </si>
  <si>
    <t>Reference Compound Value (10E-06 cm/s)</t>
  </si>
  <si>
    <t>Scalar</t>
  </si>
  <si>
    <t>Degradation Rate Stomach (1/h)</t>
  </si>
  <si>
    <t>Degradation Rate Duodenum (1/h)</t>
  </si>
  <si>
    <t>Degradation Rate Jejunum I (1/h)</t>
  </si>
  <si>
    <t>Degradation Rate Jejunum II (1/h)</t>
  </si>
  <si>
    <t>Degradation Rate Ileum I (1/h)</t>
  </si>
  <si>
    <t>Degradation Rate Ileum II (1/h)</t>
  </si>
  <si>
    <t>Degradation Rate Ileum III (1/h)</t>
  </si>
  <si>
    <t>Degradation Rate Ileum IV (1/h)</t>
  </si>
  <si>
    <t>Degradation Rate Colon (1/h)</t>
  </si>
  <si>
    <t>Input Form</t>
  </si>
  <si>
    <t>Solid Formulation</t>
  </si>
  <si>
    <t>Formulation</t>
  </si>
  <si>
    <t>Immediate Release (IR)</t>
  </si>
  <si>
    <t>Define Disintegration Profile</t>
  </si>
  <si>
    <t>Not activated</t>
  </si>
  <si>
    <t>Dissolution Type</t>
  </si>
  <si>
    <t>Dissolution</t>
  </si>
  <si>
    <t>Dissolution Input</t>
  </si>
  <si>
    <t>Discrete</t>
  </si>
  <si>
    <t>Interpolation Approach</t>
  </si>
  <si>
    <t>Linear</t>
  </si>
  <si>
    <t>Dissolution Profile (All)</t>
  </si>
  <si>
    <t>Fasted Time (h) 1</t>
  </si>
  <si>
    <t>Fasted Dissolution (%) 1</t>
  </si>
  <si>
    <t>Fasted CV (%) 1</t>
  </si>
  <si>
    <t>Fasted Time (h) 2</t>
  </si>
  <si>
    <t>Fasted Dissolution (%) 2</t>
  </si>
  <si>
    <t>Fasted CV (%) 2</t>
  </si>
  <si>
    <t>Fasted Time (h) 3</t>
  </si>
  <si>
    <t>Fasted Dissolution (%) 3</t>
  </si>
  <si>
    <t>Fasted CV (%) 3</t>
  </si>
  <si>
    <t>Fasted Time (h) 4</t>
  </si>
  <si>
    <t>Fasted Dissolution (%) 4</t>
  </si>
  <si>
    <t>Fasted CV (%) 4</t>
  </si>
  <si>
    <t>Fasted Time (h) 5</t>
  </si>
  <si>
    <t>Fasted Dissolution (%) 5</t>
  </si>
  <si>
    <t>Fasted CV (%) 5</t>
  </si>
  <si>
    <t>Absorption Scalars (no units)</t>
  </si>
  <si>
    <t>SI Global</t>
  </si>
  <si>
    <t>Absorption Scalar SI Global</t>
  </si>
  <si>
    <t>Absorption Scalar Colon</t>
  </si>
  <si>
    <t>Segregated transit time model</t>
  </si>
  <si>
    <t>Distribution</t>
  </si>
  <si>
    <t>SAC kin (1/h)</t>
  </si>
  <si>
    <t>SAC kout (1/h)</t>
  </si>
  <si>
    <t>SAC CLin (L/h)</t>
  </si>
  <si>
    <t>SAC CLout (L/h)</t>
  </si>
  <si>
    <t>Volume [Vsac] (L/kg)</t>
  </si>
  <si>
    <t>Vss input type</t>
  </si>
  <si>
    <t>Vss (L/kg)</t>
  </si>
  <si>
    <t>Method 2 (Rodgers et al)</t>
  </si>
  <si>
    <t>Concentration-dependent volume</t>
  </si>
  <si>
    <t>log Po:w</t>
  </si>
  <si>
    <t>logP vo:w input type</t>
  </si>
  <si>
    <t>logP vo:w Prediction Method</t>
  </si>
  <si>
    <t>Hansch</t>
  </si>
  <si>
    <t>logP vo:w Hansch a</t>
  </si>
  <si>
    <t>logP vo:w Hansch b</t>
  </si>
  <si>
    <t>logP vo:w</t>
  </si>
  <si>
    <t>Adipose input type</t>
  </si>
  <si>
    <t>Adipose</t>
  </si>
  <si>
    <t>Bone input type</t>
  </si>
  <si>
    <t>Bone</t>
  </si>
  <si>
    <t>Brain input type</t>
  </si>
  <si>
    <t>Brain</t>
  </si>
  <si>
    <t>Gut input type</t>
  </si>
  <si>
    <t>Gut</t>
  </si>
  <si>
    <t>Heart input type</t>
  </si>
  <si>
    <t>Heart</t>
  </si>
  <si>
    <t>Kidney input type</t>
  </si>
  <si>
    <t>Kidney</t>
  </si>
  <si>
    <t>Liver input type</t>
  </si>
  <si>
    <t>Liver</t>
  </si>
  <si>
    <t>Lung input type</t>
  </si>
  <si>
    <t>Lung</t>
  </si>
  <si>
    <t>Muscle input type</t>
  </si>
  <si>
    <t>Muscle</t>
  </si>
  <si>
    <t>Skin input type</t>
  </si>
  <si>
    <t>Skin</t>
  </si>
  <si>
    <t>Spleen input type</t>
  </si>
  <si>
    <t>Spleen</t>
  </si>
  <si>
    <t>Pancreas input type</t>
  </si>
  <si>
    <t>Pancreas</t>
  </si>
  <si>
    <t>Kp Scalar</t>
  </si>
  <si>
    <t>Smoothing Function</t>
  </si>
  <si>
    <t>Lipid Binding Scalar</t>
  </si>
  <si>
    <t>Use Pvo:w for Neutral Lipid Partition in All Tissues</t>
  </si>
  <si>
    <t>Elimination</t>
  </si>
  <si>
    <t>CL (po) (L/h)</t>
  </si>
  <si>
    <t>CV CL (po) (%)</t>
  </si>
  <si>
    <t>Active Uptake into Hepatocyte</t>
  </si>
  <si>
    <t>CL R (L/h)</t>
  </si>
  <si>
    <t xml:space="preserve"> </t>
  </si>
  <si>
    <t>Transport</t>
  </si>
  <si>
    <t>Active transport Papp-to-Peff correlation</t>
  </si>
  <si>
    <t>Active transport Papp-to-Peff correlation Slope</t>
  </si>
  <si>
    <t>Active transport Papp-to-Peff correlation Intercept</t>
  </si>
  <si>
    <t>Assume Colon SS</t>
  </si>
  <si>
    <t>No of Subjects per Trial</t>
  </si>
  <si>
    <t>Population name</t>
  </si>
  <si>
    <t>17.0.0</t>
  </si>
  <si>
    <t>Minimum Age (years)</t>
  </si>
  <si>
    <t>Maximum Age (years)</t>
  </si>
  <si>
    <t>Propn. of Females</t>
  </si>
  <si>
    <t>Fix Individual Trial Design</t>
  </si>
  <si>
    <t>Fluid intake with dose (mL)</t>
  </si>
  <si>
    <t>Fluid intake with dose CV (%)</t>
  </si>
  <si>
    <t>On</t>
  </si>
  <si>
    <t>Sub : Route</t>
  </si>
  <si>
    <t>Place of application</t>
  </si>
  <si>
    <t>Forehead</t>
  </si>
  <si>
    <t>Thickness of Applied Layer (cm)</t>
  </si>
  <si>
    <t>Area of application (cm²)</t>
  </si>
  <si>
    <t>Random Generator</t>
  </si>
  <si>
    <t>Mersenne Twister (MT19937)</t>
  </si>
  <si>
    <t>Seed</t>
  </si>
  <si>
    <t>Fixed</t>
  </si>
  <si>
    <t>Seed Value</t>
  </si>
  <si>
    <t>Solver sampling interval (h)</t>
  </si>
  <si>
    <t>Number of time samples</t>
  </si>
  <si>
    <t>AUC Calculations (Substrate)</t>
  </si>
  <si>
    <t>Calculated AUCt first dose</t>
  </si>
  <si>
    <t>Calculated AUC_INF</t>
  </si>
  <si>
    <t>Calculated AUCt last dose</t>
  </si>
  <si>
    <t>Integrated AUCt first dose</t>
  </si>
  <si>
    <t>Yes</t>
  </si>
  <si>
    <t>Integrated AUCt last dose</t>
  </si>
  <si>
    <t>Integrated AUCt user interval</t>
  </si>
  <si>
    <t>Method</t>
  </si>
  <si>
    <t>Linear Trapezoidal</t>
  </si>
  <si>
    <t>Memory Size</t>
  </si>
  <si>
    <t>Solubility Cap (mg/mL)</t>
  </si>
  <si>
    <t>Differential Solver</t>
  </si>
  <si>
    <t>5th-order Runge-Kutta</t>
  </si>
  <si>
    <t>Maximum number of steps</t>
  </si>
  <si>
    <t>Relative Tolerance</t>
  </si>
  <si>
    <t>Relative Tolerance when ADAM is used</t>
  </si>
  <si>
    <t>Integration error tolerance</t>
  </si>
  <si>
    <t>Use UBL fluid volumes</t>
  </si>
  <si>
    <t>Apply Minimum Mass Limit(ADAM)</t>
  </si>
  <si>
    <t>Minimum Mass Limit</t>
  </si>
  <si>
    <t>Minimum Norm. Scalar (pH surface model)</t>
  </si>
  <si>
    <t>Newton Convergence Tol (pH surface model)</t>
  </si>
  <si>
    <t>Time Interval (pH surface model)</t>
  </si>
  <si>
    <t>LUA Scripting(ADAM)</t>
  </si>
  <si>
    <t>Paediatric Module</t>
  </si>
  <si>
    <t>Not Loaded</t>
  </si>
  <si>
    <t>No. Differential Equations</t>
  </si>
  <si>
    <t xml:space="preserve">     Trial Design                   </t>
  </si>
  <si>
    <t xml:space="preserve">     Software Version Detail                   </t>
  </si>
  <si>
    <t>Simulation Duration(seconds)</t>
  </si>
  <si>
    <t>Windows Version</t>
  </si>
  <si>
    <t>Windows 10</t>
  </si>
  <si>
    <t>Excel Version</t>
  </si>
  <si>
    <t>Excel 2013</t>
  </si>
  <si>
    <t>Source File Location</t>
  </si>
  <si>
    <t>C:\Program Files\Simcyp\Simcyp Simulator V17\Screens\</t>
  </si>
  <si>
    <t>Excel Embedded Workspace</t>
  </si>
  <si>
    <t>Simcyp.exe</t>
  </si>
  <si>
    <t>File Version</t>
  </si>
  <si>
    <t>17.0.90.0</t>
  </si>
  <si>
    <t>Date Modified</t>
  </si>
  <si>
    <t>27/11/2017</t>
  </si>
  <si>
    <t>File Size (bytes)</t>
  </si>
  <si>
    <t>Simcyp.UI.Common.dll</t>
  </si>
  <si>
    <t>15.0.0.0</t>
  </si>
  <si>
    <t>Simcyp.ViewModel.Animal.dll</t>
  </si>
  <si>
    <t>Simcyp.ViewModel.Common.dll</t>
  </si>
  <si>
    <t>simcyp.ViewModel.dll</t>
  </si>
  <si>
    <t>simcyp.model.XmlSerializers.dll</t>
  </si>
  <si>
    <t>15.0.6540.37905</t>
  </si>
  <si>
    <t>simcyp.model.dll</t>
  </si>
  <si>
    <t>Licence Details</t>
  </si>
  <si>
    <t>User name</t>
  </si>
  <si>
    <t>FUE\amohsen</t>
  </si>
  <si>
    <t>Domain name</t>
  </si>
  <si>
    <t>fue.edu.eg</t>
  </si>
  <si>
    <t>Computer name</t>
  </si>
  <si>
    <t>PH-E45-06</t>
  </si>
  <si>
    <t>Simcyp Standard licence: agreement identifier</t>
  </si>
  <si>
    <t>Simcyp Standard licence: agreement type</t>
  </si>
  <si>
    <t>Academic research</t>
  </si>
  <si>
    <t>Simcyp Standard licence: organisation</t>
  </si>
  <si>
    <t>Future University in Egypt</t>
  </si>
  <si>
    <t>Simcyp Standard licence: machine identifier</t>
  </si>
  <si>
    <t>4C4C4544-0035-3110-8048-B7C04F4B3532</t>
  </si>
  <si>
    <t>Simcyp Standard licence: source</t>
  </si>
  <si>
    <t>Desktop</t>
  </si>
  <si>
    <t>Simcyp Standard licence: usage</t>
  </si>
  <si>
    <t>Client</t>
  </si>
  <si>
    <t>Simcyp Standard licence: issued</t>
  </si>
  <si>
    <t>Wed Jan 15 16:35:29 2020</t>
  </si>
  <si>
    <t>Simcyp Standard licence: valid from</t>
  </si>
  <si>
    <t>Tue Jan 14 22:00:00 2020</t>
  </si>
  <si>
    <t>Simcyp Standard licence: valid to</t>
  </si>
  <si>
    <t>Thu Jan 14 21:59:59 2021</t>
  </si>
  <si>
    <t>Index</t>
  </si>
  <si>
    <t>Model</t>
  </si>
  <si>
    <t>Substrate amount in absorption compartment</t>
  </si>
  <si>
    <t>Substrate liver concentration</t>
  </si>
  <si>
    <t>Substrate systemic concentration</t>
  </si>
  <si>
    <t>Substrate kidney concentration</t>
  </si>
  <si>
    <t>Substrate renal amount excreted</t>
  </si>
  <si>
    <t>Substrate SAC concentration</t>
  </si>
  <si>
    <t>CYP2C9 amount in gut</t>
  </si>
  <si>
    <t>CYP2C9 amount in colon</t>
  </si>
  <si>
    <t>CYP2C9 amount in liver</t>
  </si>
  <si>
    <t>CYP2C9 amount in kidney</t>
  </si>
  <si>
    <t>CYP3A4 amount in gut</t>
  </si>
  <si>
    <t>CYP3A4 amount in colon</t>
  </si>
  <si>
    <t>CYP3A4 amount in liver</t>
  </si>
  <si>
    <t>CYP3A4 amount in kidney</t>
  </si>
  <si>
    <t>Substrate secreted from gall bladder amount</t>
  </si>
  <si>
    <t>Substrate gall bladder amount</t>
  </si>
  <si>
    <t>CYP2C9 amount in Stomach</t>
  </si>
  <si>
    <t>CYP2C9 amount in Duodenum</t>
  </si>
  <si>
    <t>CYP2C9 amount in Jejunum I</t>
  </si>
  <si>
    <t>CYP2C9 amount in Jejunum II</t>
  </si>
  <si>
    <t>CYP2C9 amount in Ileum I</t>
  </si>
  <si>
    <t>CYP2C9 amount in Ileum II</t>
  </si>
  <si>
    <t>CYP2C9 amount in Ileum III</t>
  </si>
  <si>
    <t>CYP2C9 amount in Ileum IV</t>
  </si>
  <si>
    <t>CYP2C9 amount in Colon</t>
  </si>
  <si>
    <t>CYP3A4 amount in Stomach</t>
  </si>
  <si>
    <t>CYP3A4 amount in Duodenum</t>
  </si>
  <si>
    <t>CYP3A4 amount in Jejunum I</t>
  </si>
  <si>
    <t>CYP3A4 amount in Jejunum II</t>
  </si>
  <si>
    <t>CYP3A4 amount in Ileum I</t>
  </si>
  <si>
    <t>CYP3A4 amount in Ileum II</t>
  </si>
  <si>
    <t>CYP3A4 amount in Ileum III</t>
  </si>
  <si>
    <t>CYP3A4 amount in Ileum IV</t>
  </si>
  <si>
    <t>CYP3A4 amount in Colon</t>
  </si>
  <si>
    <t>Water volume in Stomach</t>
  </si>
  <si>
    <t>Water volume in Duodenum</t>
  </si>
  <si>
    <t>Water volume in Jejunum I</t>
  </si>
  <si>
    <t>Water volume in Jejunum II</t>
  </si>
  <si>
    <t>Water volume in Ileum I</t>
  </si>
  <si>
    <t>Water volume in Ileum II</t>
  </si>
  <si>
    <t>Water volume in Ileum III</t>
  </si>
  <si>
    <t>Water volume in Ileum IV</t>
  </si>
  <si>
    <t>Water volume in Colon</t>
  </si>
  <si>
    <t>Sub solid amount in faeces</t>
  </si>
  <si>
    <t>Sub dissolved amount in faeces</t>
  </si>
  <si>
    <t>Sub unreleased amount in faeces</t>
  </si>
  <si>
    <t>Sub solid amount in Stomach bin 0</t>
  </si>
  <si>
    <t>Sub solid amount in Duodenum bin 0</t>
  </si>
  <si>
    <t>Sub solid amount in Jejunum I bin 0</t>
  </si>
  <si>
    <t>Sub solid amount in Jejunum II bin 0</t>
  </si>
  <si>
    <t>Sub solid amount in Ileum I bin 0</t>
  </si>
  <si>
    <t>Sub solid amount in Ileum II bin 0</t>
  </si>
  <si>
    <t>Sub solid amount in Ileum III bin 0</t>
  </si>
  <si>
    <t>Sub solid amount in Ileum IV bin 0</t>
  </si>
  <si>
    <t>Sub solid amount in Colon bin 0</t>
  </si>
  <si>
    <t>Sub dissolved amount in Stomach bin 0</t>
  </si>
  <si>
    <t>Sub dissolved amount in Duodenum bin 0</t>
  </si>
  <si>
    <t>Sub dissolved amount in Jejunum I bin 0</t>
  </si>
  <si>
    <t>Sub dissolved amount in Jejunum II bin 0</t>
  </si>
  <si>
    <t>Sub dissolved amount in Ileum I bin 0</t>
  </si>
  <si>
    <t>Sub dissolved amount in Ileum II bin 0</t>
  </si>
  <si>
    <t>Sub dissolved amount in Ileum III bin 0</t>
  </si>
  <si>
    <t>Sub dissolved amount in Ileum IV bin 0</t>
  </si>
  <si>
    <t>Sub dissolved amount in Colon bin 0</t>
  </si>
  <si>
    <t>Sub concentration in enterocytic compartment Duodenum</t>
  </si>
  <si>
    <t>Sub concentration in enterocytic compartment Jejunum I</t>
  </si>
  <si>
    <t>Sub concentration in enterocytic compartment Jejunum II</t>
  </si>
  <si>
    <t>Sub concentration in enterocytic compartment Ileum I</t>
  </si>
  <si>
    <t>Sub concentration in enterocytic compartment Ileum II</t>
  </si>
  <si>
    <t>Sub concentration in enterocytic compartment Ileum III</t>
  </si>
  <si>
    <t>Sub concentration in enterocytic compartment Ileum IV</t>
  </si>
  <si>
    <t>Sub concentration in enterocytic compartment Colon</t>
  </si>
  <si>
    <t>Sub metabolite amount in enterocytic compartment Duodenum</t>
  </si>
  <si>
    <t>Sub metabolite amount in enterocytic compartment Jejunum I</t>
  </si>
  <si>
    <t>Sub metabolite amount in enterocytic compartment Jejunum II</t>
  </si>
  <si>
    <t>Sub metabolite amount in enterocytic compartment Ileum I</t>
  </si>
  <si>
    <t>Sub metabolite amount in enterocytic compartment Ileum II</t>
  </si>
  <si>
    <t>Sub metabolite amount in enterocytic compartment Ileum III</t>
  </si>
  <si>
    <t>Sub metabolite amount in enterocytic compartment Ileum IV</t>
  </si>
  <si>
    <t>Sub metabolite amount in enterocytic compartment Colon</t>
  </si>
  <si>
    <t>Sub amount absorbed through Duodenum</t>
  </si>
  <si>
    <t>Sub amount absorbed through Jejunum I</t>
  </si>
  <si>
    <t>Sub amount absorbed through Jejunum II</t>
  </si>
  <si>
    <t>Sub amount absorbed through Ileum I</t>
  </si>
  <si>
    <t>Sub amount absorbed through Ileum II</t>
  </si>
  <si>
    <t>Sub amount absorbed through Ileum III</t>
  </si>
  <si>
    <t>Sub amount absorbed through Ileum IV</t>
  </si>
  <si>
    <t>Sub amount absorbed through Colon</t>
  </si>
  <si>
    <t>Sub cumulative amount through enterocyte Duodenum</t>
  </si>
  <si>
    <t>Sub cumulative amount through enterocyte Jejunum I</t>
  </si>
  <si>
    <t>Sub cumulative amount through enterocyte Jejunum II</t>
  </si>
  <si>
    <t>Sub cumulative amount through enterocyte Ileum I</t>
  </si>
  <si>
    <t>Sub cumulative amount through enterocyte Ileum II</t>
  </si>
  <si>
    <t>Sub cumulative amount through enterocyte Ileum III</t>
  </si>
  <si>
    <t>Sub cumulative amount through enterocyte Ileum IV</t>
  </si>
  <si>
    <t>Sub cumulative amount through enterocyte Colon</t>
  </si>
  <si>
    <t>Sub total dissolved amount in ADAM compartments</t>
  </si>
  <si>
    <t>Cumulative amount leaving the enterocyte to enter the portal vein</t>
  </si>
  <si>
    <t xml:space="preserve">State variable name (no PK interaction)     </t>
  </si>
  <si>
    <t>Population</t>
  </si>
  <si>
    <t>Ref Bodyweight (kg)</t>
  </si>
  <si>
    <t>Propn of Females</t>
  </si>
  <si>
    <t>BSA C1 Param</t>
  </si>
  <si>
    <t>BSA Wt Exp</t>
  </si>
  <si>
    <t>BSA Ht Exp</t>
  </si>
  <si>
    <t>HT &amp; WT option</t>
  </si>
  <si>
    <t>Values</t>
  </si>
  <si>
    <t>Male Body Weight C0</t>
  </si>
  <si>
    <t>Male Body Weight C1</t>
  </si>
  <si>
    <t>Male Body Weight CV (%)</t>
  </si>
  <si>
    <t>Male Height C0</t>
  </si>
  <si>
    <t>Male Height C1</t>
  </si>
  <si>
    <t>Male Height C2</t>
  </si>
  <si>
    <t>Male Height CV (%)</t>
  </si>
  <si>
    <t>Female Body Weight C0</t>
  </si>
  <si>
    <t>Female Body Weight C1</t>
  </si>
  <si>
    <t>Female Body Weight CV (%)</t>
  </si>
  <si>
    <t>Female Height C0</t>
  </si>
  <si>
    <t>Female Height C1</t>
  </si>
  <si>
    <t>Female Height C2</t>
  </si>
  <si>
    <t>Female Height CV (%)</t>
  </si>
  <si>
    <t>Male Distribution</t>
  </si>
  <si>
    <t>Weibull</t>
  </si>
  <si>
    <t>Alpha</t>
  </si>
  <si>
    <t>Beta</t>
  </si>
  <si>
    <t>Female Distribution</t>
  </si>
  <si>
    <t>Abundance : CYP1A2 PM Freq</t>
  </si>
  <si>
    <t>Abundance : CYP1A2 UM Freq</t>
  </si>
  <si>
    <t>Abundance : CYP1A2 IM Freq</t>
  </si>
  <si>
    <t>Abundance : CYP2A6 PM Freq</t>
  </si>
  <si>
    <t>Abundance : CYP2A6 UM Freq</t>
  </si>
  <si>
    <t>Abundance : CYP2A6 IM Freq</t>
  </si>
  <si>
    <t>Abundance : CYP2B6 PM Freq</t>
  </si>
  <si>
    <t>Abundance : CYP2B6 UM Freq</t>
  </si>
  <si>
    <t>Abundance : CYP2B6 IM Freq</t>
  </si>
  <si>
    <t>Abundance : CYP2C8 PM Freq</t>
  </si>
  <si>
    <t>Abundance : CYP2C8 UM Freq</t>
  </si>
  <si>
    <t>Abundance : CYP2C8 IM Freq</t>
  </si>
  <si>
    <t>Abundance : CYP2C9 PM Freq</t>
  </si>
  <si>
    <t>Abundance : CYP2C9 UM Freq</t>
  </si>
  <si>
    <t>Abundance : CYP2C9 IM Freq</t>
  </si>
  <si>
    <t>Abundance : CYP2C18 PM Freq</t>
  </si>
  <si>
    <t>Abundance : CYP2C18 UM Freq</t>
  </si>
  <si>
    <t>Abundance : CYP2C18 IM Freq</t>
  </si>
  <si>
    <t>Abundance : CYP2C19 PM Freq</t>
  </si>
  <si>
    <t>Abundance : CYP2C19 UM Freq</t>
  </si>
  <si>
    <t>Abundance : CYP2C19 IM Freq</t>
  </si>
  <si>
    <t>Abundance : CYP2D6 PM Freq</t>
  </si>
  <si>
    <t>Abundance : CYP2D6 UM Freq</t>
  </si>
  <si>
    <t>Abundance : CYP2D6 IM Freq</t>
  </si>
  <si>
    <t>Abundance : CYP2E1 PM Freq</t>
  </si>
  <si>
    <t>Abundance : CYP2E1 UM Freq</t>
  </si>
  <si>
    <t>Abundance : CYP2E1 IM Freq</t>
  </si>
  <si>
    <t>Abundance : CYP2J2 PM Freq</t>
  </si>
  <si>
    <t>Abundance : CYP2J2 UM Freq</t>
  </si>
  <si>
    <t>Abundance : CYP2J2 IM Freq</t>
  </si>
  <si>
    <t>Abundance : CYP3A4 PM Freq</t>
  </si>
  <si>
    <t>Abundance : CYP3A4 UM Freq</t>
  </si>
  <si>
    <t>Abundance : CYP3A4 IM Freq</t>
  </si>
  <si>
    <t>Abundance : CYP3A5 PM Freq</t>
  </si>
  <si>
    <t>Abundance : CYP3A5 UM Freq</t>
  </si>
  <si>
    <t>Abundance : CYP3A5 IM Freq</t>
  </si>
  <si>
    <t>Abundance : CYP3A7 PM Freq</t>
  </si>
  <si>
    <t>Abundance : CYP3A7 UM Freq</t>
  </si>
  <si>
    <t>Abundance : CYP3A7 IM Freq</t>
  </si>
  <si>
    <t>Abundance : CYP2C9 Allelele 1 Genotype 1 Freq</t>
  </si>
  <si>
    <t>Abundance : CYP2C9 Allelele 1 Genotype 2 Freq</t>
  </si>
  <si>
    <t>Abundance : CYP2C9 Allelele 1 Genotype 3 Freq</t>
  </si>
  <si>
    <t>Abundance : CYP2C9 Allelele 1 Genotype 4 Freq</t>
  </si>
  <si>
    <t>Abundance : CYP2C9 Allelele 1 Genotype 5 Freq</t>
  </si>
  <si>
    <t>Abundance : CYP2C9 Allelele 1 Genotype 6 Freq</t>
  </si>
  <si>
    <t>Abundance : UGT1A1 PM Freq</t>
  </si>
  <si>
    <t>Abundance : UGT1A1 UM Freq</t>
  </si>
  <si>
    <t>Abundance : UGT1A1 IM Freq</t>
  </si>
  <si>
    <t>Abundance : UGT1A3 PM Freq</t>
  </si>
  <si>
    <t>Abundance : UGT1A3 UM Freq</t>
  </si>
  <si>
    <t>Abundance : UGT1A3 IM Freq</t>
  </si>
  <si>
    <t>Abundance : UGT1A4 PM Freq</t>
  </si>
  <si>
    <t>Abundance : UGT1A4 UM Freq</t>
  </si>
  <si>
    <t>Abundance : UGT1A4 IM Freq</t>
  </si>
  <si>
    <t>Abundance : UGT1A5 PM Freq</t>
  </si>
  <si>
    <t>Abundance : UGT1A5 UM Freq</t>
  </si>
  <si>
    <t>Abundance : UGT1A5 IM Freq</t>
  </si>
  <si>
    <t>Abundance : UGT1A6 PM Freq</t>
  </si>
  <si>
    <t>Abundance : UGT1A6 UM Freq</t>
  </si>
  <si>
    <t>Abundance : UGT1A6 IM Freq</t>
  </si>
  <si>
    <t>Abundance : UGT1A7 PM Freq</t>
  </si>
  <si>
    <t>Abundance : UGT1A7 UM Freq</t>
  </si>
  <si>
    <t>Abundance : UGT1A7 IM Freq</t>
  </si>
  <si>
    <t>Abundance : UGT1A8 PM Freq</t>
  </si>
  <si>
    <t>Abundance : UGT1A8 UM Freq</t>
  </si>
  <si>
    <t>Abundance : UGT1A8 IM Freq</t>
  </si>
  <si>
    <t>Abundance : UGT1A9 PM Freq</t>
  </si>
  <si>
    <t>Abundance : UGT1A9 UM Freq</t>
  </si>
  <si>
    <t>Abundance : UGT1A9 IM Freq</t>
  </si>
  <si>
    <t>Abundance : UGT1A10 PM Freq</t>
  </si>
  <si>
    <t>Abundance : UGT1A10 UM Freq</t>
  </si>
  <si>
    <t>Abundance : UGT1A10 IM Freq</t>
  </si>
  <si>
    <t>Abundance : UGT2B4 PM Freq</t>
  </si>
  <si>
    <t>Abundance : UGT2B4 UM Freq</t>
  </si>
  <si>
    <t>Abundance : UGT2B4 IM Freq</t>
  </si>
  <si>
    <t>Abundance : UGT2B7 PM Freq</t>
  </si>
  <si>
    <t>Abundance : UGT2B7 UM Freq</t>
  </si>
  <si>
    <t>Abundance : UGT2B7 IM Freq</t>
  </si>
  <si>
    <t>Abundance : UGT2B10 PM Freq</t>
  </si>
  <si>
    <t>Abundance : UGT2B10 UM Freq</t>
  </si>
  <si>
    <t>Abundance : UGT2B10 IM Freq</t>
  </si>
  <si>
    <t>Abundance : UGT2B11 PM Freq</t>
  </si>
  <si>
    <t>Abundance : UGT2B11 UM Freq</t>
  </si>
  <si>
    <t>Abundance : UGT2B11 IM Freq</t>
  </si>
  <si>
    <t>Abundance : UGT2B15 PM Freq</t>
  </si>
  <si>
    <t>Abundance : UGT2B15 UM Freq</t>
  </si>
  <si>
    <t>Abundance : UGT2B15 IM Freq</t>
  </si>
  <si>
    <t>Abundance : UGT2B17 PM Freq</t>
  </si>
  <si>
    <t>Abundance : UGT2B17 UM Freq</t>
  </si>
  <si>
    <t>Abundance : UGT2B17 IM Freq</t>
  </si>
  <si>
    <t>Abundance : UGT2B28 PM Freq</t>
  </si>
  <si>
    <t>Abundance : UGT2B28 UM Freq</t>
  </si>
  <si>
    <t>Abundance : UGT2B28 IM Freq</t>
  </si>
  <si>
    <t>Abundance : User UGT1 PM Freq</t>
  </si>
  <si>
    <t>Abundance : User UGT1 UM Freq</t>
  </si>
  <si>
    <t>Abundance : User UGT1 IM Freq</t>
  </si>
  <si>
    <t>Abundance : User Cyt1 PM Freq</t>
  </si>
  <si>
    <t>Abundance : User Cyt1 UM Freq</t>
  </si>
  <si>
    <t>Abundance : User Cyt1 IM Freq</t>
  </si>
  <si>
    <t>Abundance : User Cyt2 PM Freq</t>
  </si>
  <si>
    <t>Abundance : User Cyt2 UM Freq</t>
  </si>
  <si>
    <t>Abundance : User Cyt2 IM Freq</t>
  </si>
  <si>
    <t>Abundance : User Cyt3 PM Freq</t>
  </si>
  <si>
    <t>Abundance : User Cyt3 UM Freq</t>
  </si>
  <si>
    <t>Abundance : User Cyt3 IM Freq</t>
  </si>
  <si>
    <t>Abundance : User Cyt4 PM Freq</t>
  </si>
  <si>
    <t>Abundance : User Cyt4 UM Freq</t>
  </si>
  <si>
    <t>Abundance : User Cyt4 IM Freq</t>
  </si>
  <si>
    <t>Abundance : CES1 PM Freq</t>
  </si>
  <si>
    <t>Abundance : CES1 UM Freq</t>
  </si>
  <si>
    <t>Abundance : CES1 IM Freq</t>
  </si>
  <si>
    <t>Abundance : CES2 PM Freq</t>
  </si>
  <si>
    <t>Abundance : CES2 UM Freq</t>
  </si>
  <si>
    <t>Abundance : CES2 IM Freq</t>
  </si>
  <si>
    <t>Abundance : User ES PM Freq</t>
  </si>
  <si>
    <t>Abundance : User ES UM Freq</t>
  </si>
  <si>
    <t>Abundance : User ES IM Freq</t>
  </si>
  <si>
    <t>Abundance : Plasma ES PM Freq</t>
  </si>
  <si>
    <t>Abundance : Plasma ES UM Freq</t>
  </si>
  <si>
    <t>Abundance : Plasma ES IM Freq</t>
  </si>
  <si>
    <t>Abundance : ABCB1 (P-gp/MDR1) PT Freq</t>
  </si>
  <si>
    <t>Abundance : ABCB1 (P-gp/MDR1) IT Freq</t>
  </si>
  <si>
    <t>Abundance : ABCB1 (P-gp/MDR1) UT Freq</t>
  </si>
  <si>
    <t>Abundance : ABCB11 (BSEP) PT Freq</t>
  </si>
  <si>
    <t>Abundance : ABCB11 (BSEP) IT Freq</t>
  </si>
  <si>
    <t>Abundance : ABCB11 (BSEP) UT Freq</t>
  </si>
  <si>
    <t>Abundance : ABCC1 (MRP1) PT Freq</t>
  </si>
  <si>
    <t>Abundance : ABCC1 (MRP1) IT Freq</t>
  </si>
  <si>
    <t>Abundance : ABCC1 (MRP1) UT Freq</t>
  </si>
  <si>
    <t>Abundance : ABCC2 (MRP2) PT Freq</t>
  </si>
  <si>
    <t>Abundance : ABCC2 (MRP2) IT Freq</t>
  </si>
  <si>
    <t>Abundance : ABCC2 (MRP2) UT Freq</t>
  </si>
  <si>
    <t>Abundance : ABCC3 (MRP3) PT Freq</t>
  </si>
  <si>
    <t>Abundance : ABCC3 (MRP3) IT Freq</t>
  </si>
  <si>
    <t>Abundance : ABCC3 (MRP3) UT Freq</t>
  </si>
  <si>
    <t>Abundance : ABCC4 (MRP4) PT Freq</t>
  </si>
  <si>
    <t>Abundance : ABCC4 (MRP4) IT Freq</t>
  </si>
  <si>
    <t>Abundance : ABCC4 (MRP4) UT Freq</t>
  </si>
  <si>
    <t>Abundance : ABCC6 (MRP6) PT Freq</t>
  </si>
  <si>
    <t>Abundance : ABCC6 (MRP6) IT Freq</t>
  </si>
  <si>
    <t>Abundance : ABCC6 (MRP6) UT Freq</t>
  </si>
  <si>
    <t>Abundance : ABCG2 (BCRP) PT Freq</t>
  </si>
  <si>
    <t>Abundance : ABCG2 (BCRP) IT Freq</t>
  </si>
  <si>
    <t>Abundance : ABCG2 (BCRP) UT Freq</t>
  </si>
  <si>
    <t>Abundance : SLC2A2 (GLUT2) PT Freq</t>
  </si>
  <si>
    <t>Abundance : SLC2A2 (GLUT2) IT Freq</t>
  </si>
  <si>
    <t>Abundance : SLC2A2 (GLUT2) UT Freq</t>
  </si>
  <si>
    <t>Abundance : SLC9A1 (ENT1) PT Freq</t>
  </si>
  <si>
    <t>Abundance : SLC9A1 (ENT1) IT Freq</t>
  </si>
  <si>
    <t>Abundance : SLC9A1 (ENT1) UT Freq</t>
  </si>
  <si>
    <t>Abundance : SLC9A2 (ENT2) PT Freq</t>
  </si>
  <si>
    <t>Abundance : SLC9A2 (ENT2) IT Freq</t>
  </si>
  <si>
    <t>Abundance : SLC9A2 (ENT2) UT Freq</t>
  </si>
  <si>
    <t>Abundance : SLC10A1 (NTCP) PT Freq</t>
  </si>
  <si>
    <t>Abundance : SLC10A1 (NTCP) IT Freq</t>
  </si>
  <si>
    <t>Abundance : SLC10A1 (NTCP) UT Freq</t>
  </si>
  <si>
    <t>Abundance : SLC10A2 (ASBT/IBAT) PT Freq</t>
  </si>
  <si>
    <t>Abundance : SLC10A2 (ASBT/IBAT) IT Freq</t>
  </si>
  <si>
    <t>Abundance : SLC10A2 (ASBT/IBAT) UT Freq</t>
  </si>
  <si>
    <t>Abundance : SLC15A1 (PEPT1) PT Freq</t>
  </si>
  <si>
    <t>Abundance : SLC15A1 (PEPT1) IT Freq</t>
  </si>
  <si>
    <t>Abundance : SLC15A1 (PEPT1) UT Freq</t>
  </si>
  <si>
    <t>Abundance : SLC16A1 (MCT1) PT Freq</t>
  </si>
  <si>
    <t>Abundance : SLC16A1 (MCT1) IT Freq</t>
  </si>
  <si>
    <t>Abundance : SLC16A1 (MCT1) UT Freq</t>
  </si>
  <si>
    <t>Abundance : SLCO1B1 (OATP1B1) PT Freq</t>
  </si>
  <si>
    <t>Abundance : SLCO1B1 (OATP1B1) IT Freq</t>
  </si>
  <si>
    <t>Abundance : SLCO1B1 (OATP1B1) UT Freq</t>
  </si>
  <si>
    <t>Abundance : SLCO1B3 (OATP1B3) PT Freq</t>
  </si>
  <si>
    <t>Abundance : SLCO1B3 (OATP1B3) IT Freq</t>
  </si>
  <si>
    <t>Abundance : SLCO1B3 (OATP1B3) UT Freq</t>
  </si>
  <si>
    <t>Abundance : SLCO2B1 (OATP2B1) PT Freq</t>
  </si>
  <si>
    <t>Abundance : SLCO2B1 (OATP2B1) IT Freq</t>
  </si>
  <si>
    <t>Abundance : SLCO2B1 (OATP2B1) UT Freq</t>
  </si>
  <si>
    <t>Abundance : SLCO4C1 (OATP4C1) PT Freq</t>
  </si>
  <si>
    <t>Abundance : SLCO4C1 (OATP4C1) IT Freq</t>
  </si>
  <si>
    <t>Abundance : SLCO4C1 (OATP4C1) UT Freq</t>
  </si>
  <si>
    <t>Abundance : SLC22A1 (OCT1) PT Freq</t>
  </si>
  <si>
    <t>Abundance : SLC22A1 (OCT1) IT Freq</t>
  </si>
  <si>
    <t>Abundance : SLC22A1 (OCT1) UT Freq</t>
  </si>
  <si>
    <t>Abundance : SLC22A2 (OCT2) PT Freq</t>
  </si>
  <si>
    <t>Abundance : SLC22A2 (OCT2) IT Freq</t>
  </si>
  <si>
    <t>Abundance : SLC22A2 (OCT2) UT Freq</t>
  </si>
  <si>
    <t>Abundance : SLC22A3 (OCT3) PT Freq</t>
  </si>
  <si>
    <t>Abundance : SLC22A3 (OCT3) IT Freq</t>
  </si>
  <si>
    <t>Abundance : SLC22A3 (OCT3) UT Freq</t>
  </si>
  <si>
    <t>Abundance : SLC22A4 (OCTN1) PT Freq</t>
  </si>
  <si>
    <t>Abundance : SLC22A4 (OCTN1) IT Freq</t>
  </si>
  <si>
    <t>Abundance : SLC22A4 (OCTN1) UT Freq</t>
  </si>
  <si>
    <t>Abundance : SLC22A6 (OAT1) PT Freq</t>
  </si>
  <si>
    <t>Abundance : SLC22A6 (OAT1) IT Freq</t>
  </si>
  <si>
    <t>Abundance : SLC22A6 (OAT1) UT Freq</t>
  </si>
  <si>
    <t>Abundance : SLC22A7 (OAT2) PT Freq</t>
  </si>
  <si>
    <t>Abundance : SLC22A7 (OAT2) IT Freq</t>
  </si>
  <si>
    <t>Abundance : SLC22A7 (OAT2) UT Freq</t>
  </si>
  <si>
    <t>Abundance : SLC22A8 (OAT3) PT Freq</t>
  </si>
  <si>
    <t>Abundance : SLC22A8 (OAT3) IT Freq</t>
  </si>
  <si>
    <t>Abundance : SLC22A8 (OAT3) UT Freq</t>
  </si>
  <si>
    <t>Abundance : SLC22A9 (OAT7) PT Freq</t>
  </si>
  <si>
    <t>Abundance : SLC22A9 (OAT7) IT Freq</t>
  </si>
  <si>
    <t>Abundance : SLC22A9 (OAT7) UT Freq</t>
  </si>
  <si>
    <t>Abundance : SLC47A1 (MATE1) PT Freq</t>
  </si>
  <si>
    <t>Abundance : SLC47A1 (MATE1) IT Freq</t>
  </si>
  <si>
    <t>Abundance : SLC47A1 (MATE1) UT Freq</t>
  </si>
  <si>
    <t>Abundance : SLC47As (MATEs) PT Freq</t>
  </si>
  <si>
    <t>Abundance : SLC47As (MATEs) IT Freq</t>
  </si>
  <si>
    <t>Abundance : SLC47As (MATEs) UT Freq</t>
  </si>
  <si>
    <t>Abundance : SLC51A/B (OST-α/β) PT Freq</t>
  </si>
  <si>
    <t>Abundance : SLC51A/B (OST-α/β) IT Freq</t>
  </si>
  <si>
    <t>Abundance : SLC51A/B (OST-α/β) UT Freq</t>
  </si>
  <si>
    <t>Abundance : Apical Influx (Intestine) PT Freq</t>
  </si>
  <si>
    <t>Abundance : Apical Influx (Intestine) IT Freq</t>
  </si>
  <si>
    <t>Abundance : Apical Influx (Intestine) UT Freq</t>
  </si>
  <si>
    <t>Abundance : Apical Efflux (Intestine) PT Freq</t>
  </si>
  <si>
    <t>Abundance : Apical Efflux (Intestine) IT Freq</t>
  </si>
  <si>
    <t>Abundance : Apical Efflux (Intestine) UT Freq</t>
  </si>
  <si>
    <t>Abundance : Sinusoidal Uptake (Liver) PT Freq</t>
  </si>
  <si>
    <t>Abundance : Sinusoidal Uptake (Liver) IT Freq</t>
  </si>
  <si>
    <t>Abundance : Sinusoidal Uptake (Liver) UT Freq</t>
  </si>
  <si>
    <t>Abundance : Sinusoidal Efflux (Liver) PT Freq</t>
  </si>
  <si>
    <t>Abundance : Sinusoidal Efflux (Liver) IT Freq</t>
  </si>
  <si>
    <t>Abundance : Sinusoidal Efflux (Liver) UT Freq</t>
  </si>
  <si>
    <t>Abundance : Canalicular Efflux (Liver) PT Freq</t>
  </si>
  <si>
    <t>Abundance : Canalicular Efflux (Liver) IT Freq</t>
  </si>
  <si>
    <t>Abundance : Canalicular Efflux (Liver) UT Freq</t>
  </si>
  <si>
    <t>Abundance : Apical Influx (Kidney) PT Freq</t>
  </si>
  <si>
    <t>Abundance : Apical Influx (Kidney) IT Freq</t>
  </si>
  <si>
    <t>Abundance : Apical Influx (Kidney) UT Freq</t>
  </si>
  <si>
    <t>Abundance : Basolateral Efflux (Kidney) PT Freq</t>
  </si>
  <si>
    <t>Abundance : Basolateral Efflux (Kidney) IT Freq</t>
  </si>
  <si>
    <t>Abundance : Basolateral Efflux (Kidney) UT Freq</t>
  </si>
  <si>
    <t>Abundance : Basolateral Influx (Intestine) PT Freq</t>
  </si>
  <si>
    <t>Abundance : Basolateral Influx (Intestine) IT Freq</t>
  </si>
  <si>
    <t>Abundance : Basolateral Influx (Intestine) UT Freq</t>
  </si>
  <si>
    <t>Abundance : Basolateral Efflux (Intestine) PT Freq</t>
  </si>
  <si>
    <t>Abundance : Basolateral Efflux (Intestine) IT Freq</t>
  </si>
  <si>
    <t>Abundance : Basolateral Efflux (Intestine) UT Freq</t>
  </si>
  <si>
    <t>Population : Liver</t>
  </si>
  <si>
    <t>Liver model</t>
  </si>
  <si>
    <t>Well Stirred</t>
  </si>
  <si>
    <t>Liver weight : Slope vs BSA</t>
  </si>
  <si>
    <t>Operational Concentrations</t>
  </si>
  <si>
    <t>Liver Compartment (Outlet)</t>
  </si>
  <si>
    <t>Liver weight : Intcpt vs BSA</t>
  </si>
  <si>
    <t>Liver Volume CV (%)</t>
  </si>
  <si>
    <t>Liver Density</t>
  </si>
  <si>
    <t>MPPGL : Baseline</t>
  </si>
  <si>
    <t>MPPGL : C1</t>
  </si>
  <si>
    <t>MPPGL : C2</t>
  </si>
  <si>
    <t>MPPGL : C3</t>
  </si>
  <si>
    <t>MPPGL : CV (%)</t>
  </si>
  <si>
    <t>CPPGL : Baseline</t>
  </si>
  <si>
    <t>CPPGL : Correlation Coefficient</t>
  </si>
  <si>
    <t>CPPGL : CV (%)</t>
  </si>
  <si>
    <t>HPGL : Baseline</t>
  </si>
  <si>
    <t>HPGL : Age Coefficient</t>
  </si>
  <si>
    <t>HPGL : CV (%)</t>
  </si>
  <si>
    <t>P450/10e6 Cells : Baseline</t>
  </si>
  <si>
    <t>P450/10e6 Cells : HPGL Coefficient</t>
  </si>
  <si>
    <t>% Hepatic Bile Entering Gallbladder Mean</t>
  </si>
  <si>
    <t>% Hepatic Bile Entering Gallbladder CV (%)</t>
  </si>
  <si>
    <t>IMMC Cycle Time Mean (h)</t>
  </si>
  <si>
    <t>IMMC Cycle Time CV (%)</t>
  </si>
  <si>
    <t>Fasted Gallbladder Release Constant Mean (1/h)</t>
  </si>
  <si>
    <t>Fasted Gallbladder Release Constant CV (%)</t>
  </si>
  <si>
    <t>Fed Gallbladder Release Constant Mean (1/h)</t>
  </si>
  <si>
    <t>Fed Gallbladder Release Constant CV (%)</t>
  </si>
  <si>
    <t>Fasted Gallbladder Residual Volume Mean (%)</t>
  </si>
  <si>
    <t>Fasted Gallbladder Residual Volume CV (%)</t>
  </si>
  <si>
    <t>Fed Gallbladder Residual Volume Mean (%)</t>
  </si>
  <si>
    <t>Fed Gallbladder Residual Volume CV (%)</t>
  </si>
  <si>
    <t>Enzyme interCorr Switch</t>
  </si>
  <si>
    <t>Enzyme Corr Switch</t>
  </si>
  <si>
    <t>Enz Corr C0</t>
  </si>
  <si>
    <t>Enz Corr C1</t>
  </si>
  <si>
    <t>Enz 2 Corr CV</t>
  </si>
  <si>
    <t>Abundance : CYP1A2 EM Mean</t>
  </si>
  <si>
    <t>Abundance : CYP1A2 EM CV (%)</t>
  </si>
  <si>
    <t>Abundance : CYP1A2 PM Mean</t>
  </si>
  <si>
    <t>Abundance : CYP1A2 PM CV (%)</t>
  </si>
  <si>
    <t>Abundance : CYP1A2 UM Mean</t>
  </si>
  <si>
    <t>Abundance : CYP1A2 UM CV (%)</t>
  </si>
  <si>
    <t>Abundance : CYP1A2 IM Mean</t>
  </si>
  <si>
    <t>Abundance : CYP1A2 IM CV (%)</t>
  </si>
  <si>
    <t>Turnover rate : CYP1A2 Mean</t>
  </si>
  <si>
    <t>Turnover rate : CYP1A2 CV (%)</t>
  </si>
  <si>
    <t>Abundance : CYP2A6 EM Mean</t>
  </si>
  <si>
    <t>Abundance : CYP2A6 EM CV (%)</t>
  </si>
  <si>
    <t>Abundance : CYP2A6 PM Mean</t>
  </si>
  <si>
    <t>Abundance : CYP2A6 PM CV (%)</t>
  </si>
  <si>
    <t>Abundance : CYP2A6 UM Mean</t>
  </si>
  <si>
    <t>Abundance : CYP2A6 UM CV (%)</t>
  </si>
  <si>
    <t>Abundance : CYP2A6 IM Mean</t>
  </si>
  <si>
    <t>Abundance : CYP2A6 IM CV (%)</t>
  </si>
  <si>
    <t>Turnover rate : CYP2A6 Mean</t>
  </si>
  <si>
    <t>Turnover rate : CYP2A6 CV (%)</t>
  </si>
  <si>
    <t>Abundance : CYP2B6 EM Mean</t>
  </si>
  <si>
    <t>Abundance : CYP2B6 EM CV (%)</t>
  </si>
  <si>
    <t>Abundance : CYP2B6 PM Mean</t>
  </si>
  <si>
    <t>Abundance : CYP2B6 PM CV (%)</t>
  </si>
  <si>
    <t>Abundance : CYP2B6 UM Mean</t>
  </si>
  <si>
    <t>Abundance : CYP2B6 UM CV (%)</t>
  </si>
  <si>
    <t>Abundance : CYP2B6 IM Mean</t>
  </si>
  <si>
    <t>Abundance : CYP2B6 IM CV (%)</t>
  </si>
  <si>
    <t>Turnover rate : CYP2B6 Mean</t>
  </si>
  <si>
    <t>Turnover rate : CYP2B6 CV (%)</t>
  </si>
  <si>
    <t>Abundance : CYP2C8 EM Mean</t>
  </si>
  <si>
    <t>Abundance : CYP2C8 EM CV (%)</t>
  </si>
  <si>
    <t>Abundance : CYP2C8 PM Mean</t>
  </si>
  <si>
    <t>Abundance : CYP2C8 PM CV (%)</t>
  </si>
  <si>
    <t>Abundance : CYP2C8 UM Mean</t>
  </si>
  <si>
    <t>Abundance : CYP2C8 UM CV (%)</t>
  </si>
  <si>
    <t>Abundance : CYP2C8 IM Mean</t>
  </si>
  <si>
    <t>Abundance : CYP2C8 IM CV (%)</t>
  </si>
  <si>
    <t>Turnover rate : CYP2C8 Mean</t>
  </si>
  <si>
    <t>Turnover rate : CYP2C8 CV (%)</t>
  </si>
  <si>
    <t>Abundance : CYP2C9 EM Mean</t>
  </si>
  <si>
    <t>Abundance : CYP2C9 EM CV (%)</t>
  </si>
  <si>
    <t>Abundance : CYP2C9 PM Mean</t>
  </si>
  <si>
    <t>Abundance : CYP2C9 PM CV (%)</t>
  </si>
  <si>
    <t>Abundance : CYP2C9 UM Mean</t>
  </si>
  <si>
    <t>Abundance : CYP2C9 UM CV (%)</t>
  </si>
  <si>
    <t>Abundance : CYP2C9 IM Mean</t>
  </si>
  <si>
    <t>Abundance : CYP2C9 IM CV (%)</t>
  </si>
  <si>
    <t>Turnover rate : CYP2C9 Mean</t>
  </si>
  <si>
    <t>Turnover rate : CYP2C9 CV (%)</t>
  </si>
  <si>
    <t>Abundance : CYP2C18 EM Mean</t>
  </si>
  <si>
    <t>Abundance : CYP2C18 EM CV (%)</t>
  </si>
  <si>
    <t>Abundance : CYP2C18 PM Mean</t>
  </si>
  <si>
    <t>Abundance : CYP2C18 PM CV (%)</t>
  </si>
  <si>
    <t>Abundance : CYP2C18 UM Mean</t>
  </si>
  <si>
    <t>Abundance : CYP2C18 UM CV (%)</t>
  </si>
  <si>
    <t>Abundance : CYP2C18 IM Mean</t>
  </si>
  <si>
    <t>Abundance : CYP2C18 IM CV (%)</t>
  </si>
  <si>
    <t>Turnover rate : CYP2C18 Mean</t>
  </si>
  <si>
    <t>Turnover rate : CYP2C18 CV (%)</t>
  </si>
  <si>
    <t>Abundance : CYP2C19 EM Mean</t>
  </si>
  <si>
    <t>Abundance : CYP2C19 EM CV (%)</t>
  </si>
  <si>
    <t>Abundance : CYP2C19 PM Mean</t>
  </si>
  <si>
    <t>Abundance : CYP2C19 PM CV (%)</t>
  </si>
  <si>
    <t>Abundance : CYP2C19 UM Mean</t>
  </si>
  <si>
    <t>Abundance : CYP2C19 UM CV (%)</t>
  </si>
  <si>
    <t>Abundance : CYP2C19 IM Mean</t>
  </si>
  <si>
    <t>Abundance : CYP2C19 IM CV (%)</t>
  </si>
  <si>
    <t>Turnover rate : CYP2C19 Mean</t>
  </si>
  <si>
    <t>Turnover rate : CYP2C19 CV (%)</t>
  </si>
  <si>
    <t>Abundance : CYP2D6 EM Mean</t>
  </si>
  <si>
    <t>Abundance : CYP2D6 EM CV (%)</t>
  </si>
  <si>
    <t>Abundance : CYP2D6 PM Mean</t>
  </si>
  <si>
    <t>Abundance : CYP2D6 PM CV (%)</t>
  </si>
  <si>
    <t>Abundance : CYP2D6 UM Mean</t>
  </si>
  <si>
    <t>Abundance : CYP2D6 UM CV (%)</t>
  </si>
  <si>
    <t>Abundance : CYP2D6 IM Mean</t>
  </si>
  <si>
    <t>Abundance : CYP2D6 IM CV (%)</t>
  </si>
  <si>
    <t>Turnover rate : CYP2D6 Mean</t>
  </si>
  <si>
    <t>Turnover rate : CYP2D6 CV (%)</t>
  </si>
  <si>
    <t>Abundance : CYP2E1 EM Mean</t>
  </si>
  <si>
    <t>Abundance : CYP2E1 EM CV (%)</t>
  </si>
  <si>
    <t>Abundance : CYP2E1 PM Mean</t>
  </si>
  <si>
    <t>Abundance : CYP2E1 PM CV (%)</t>
  </si>
  <si>
    <t>Abundance : CYP2E1 UM Mean</t>
  </si>
  <si>
    <t>Abundance : CYP2E1 UM CV (%)</t>
  </si>
  <si>
    <t>Abundance : CYP2E1 IM Mean</t>
  </si>
  <si>
    <t>Abundance : CYP2E1 IM CV (%)</t>
  </si>
  <si>
    <t>Turnover rate : CYP2E1 Mean</t>
  </si>
  <si>
    <t>Turnover rate : CYP2E1 CV (%)</t>
  </si>
  <si>
    <t>Abundance : CYP2J2 EM Mean</t>
  </si>
  <si>
    <t>Abundance : CYP2J2 EM CV (%)</t>
  </si>
  <si>
    <t>Abundance : CYP2J2 PM Mean</t>
  </si>
  <si>
    <t>Abundance : CYP2J2 PM CV (%)</t>
  </si>
  <si>
    <t>Abundance : CYP2J2 UM Mean</t>
  </si>
  <si>
    <t>Abundance : CYP2J2 UM CV (%)</t>
  </si>
  <si>
    <t>Abundance : CYP2J2 IM Mean</t>
  </si>
  <si>
    <t>Abundance : CYP2J2 IM CV (%)</t>
  </si>
  <si>
    <t>Turnover rate : CYP2J2 Mean</t>
  </si>
  <si>
    <t>Turnover rate : CYP2J2 CV (%)</t>
  </si>
  <si>
    <t>Abundance : CYP3A4 EM Mean</t>
  </si>
  <si>
    <t>Abundance : CYP3A4 EM CV (%)</t>
  </si>
  <si>
    <t>Abundance : CYP3A4 PM Mean</t>
  </si>
  <si>
    <t>Abundance : CYP3A4 PM CV (%)</t>
  </si>
  <si>
    <t>Abundance : CYP3A4 UM Mean</t>
  </si>
  <si>
    <t>Abundance : CYP3A4 UM CV (%)</t>
  </si>
  <si>
    <t>Abundance : CYP3A4 IM Mean</t>
  </si>
  <si>
    <t>Abundance : CYP3A4 IM CV (%)</t>
  </si>
  <si>
    <t>Turnover rate : CYP3A4 Mean</t>
  </si>
  <si>
    <t>Turnover rate : CYP3A4 CV (%)</t>
  </si>
  <si>
    <t>Abundance : CYP3A5 EM Mean</t>
  </si>
  <si>
    <t>Abundance : CYP3A5 EM CV (%)</t>
  </si>
  <si>
    <t>Abundance : CYP3A5 PM Mean</t>
  </si>
  <si>
    <t>Abundance : CYP3A5 PM CV (%)</t>
  </si>
  <si>
    <t>Abundance : CYP3A5 UM Mean</t>
  </si>
  <si>
    <t>Abundance : CYP3A5 UM CV (%)</t>
  </si>
  <si>
    <t>Abundance : CYP3A5 IM Mean</t>
  </si>
  <si>
    <t>Abundance : CYP3A5 IM CV (%)</t>
  </si>
  <si>
    <t>Turnover rate : CYP3A5 Mean</t>
  </si>
  <si>
    <t>Turnover rate : CYP3A5 CV (%)</t>
  </si>
  <si>
    <t>Abundance : CYP3A7 EM Mean</t>
  </si>
  <si>
    <t>Abundance : CYP3A7 EM CV (%)</t>
  </si>
  <si>
    <t>Abundance : CYP3A7 PM Mean</t>
  </si>
  <si>
    <t>Abundance : CYP3A7 PM CV (%)</t>
  </si>
  <si>
    <t>Abundance : CYP3A7 UM Mean</t>
  </si>
  <si>
    <t>Abundance : CYP3A7 UM CV (%)</t>
  </si>
  <si>
    <t>Abundance : CYP3A7 IM Mean</t>
  </si>
  <si>
    <t>Abundance : CYP3A7 IM CV (%)</t>
  </si>
  <si>
    <t>Turnover rate : CYP3A7 Mean</t>
  </si>
  <si>
    <t>Turnover rate : CYP3A7 CV (%)</t>
  </si>
  <si>
    <t>3A4 M / F difference</t>
  </si>
  <si>
    <t>Same</t>
  </si>
  <si>
    <t>Abundance : 3A4 Mean : Male</t>
  </si>
  <si>
    <t>Abundance : 3A4 CV (%) : Male</t>
  </si>
  <si>
    <t>Abundance : 3A4 Mean : Female</t>
  </si>
  <si>
    <t>Abundance : 3A4 CV (%) : Female</t>
  </si>
  <si>
    <t>Abundance : CYP2C9 Allelele 1 Genotype 1 Mean</t>
  </si>
  <si>
    <t>Abundance : CYP2C9 Allelele 1 Genotype 1 CV (%)</t>
  </si>
  <si>
    <t>Turnover rate : CYP2C9 Allelele 1 Genotype 1 Mean</t>
  </si>
  <si>
    <t>Turnover rate : CYP2C9 Allelele 1 Genotype 1 CV (%)</t>
  </si>
  <si>
    <t>Abundance : CYP2C9 Allelele 1 Genotype 2 Mean</t>
  </si>
  <si>
    <t>Abundance : CYP2C9 Allelele 1 Genotype 2 CV (%)</t>
  </si>
  <si>
    <t>Turnover rate : CYP2C9 Allelele 1 Genotype 2 Mean</t>
  </si>
  <si>
    <t>Turnover rate : CYP2C9 Allelele 1 Genotype 2 CV (%)</t>
  </si>
  <si>
    <t>Abundance : CYP2C9 Allelele 1 Genotype 3 Mean</t>
  </si>
  <si>
    <t>Abundance : CYP2C9 Allelele 1 Genotype 3 CV (%)</t>
  </si>
  <si>
    <t>Turnover rate : CYP2C9 Allelele 1 Genotype 3 Mean</t>
  </si>
  <si>
    <t>Turnover rate : CYP2C9 Allelele 1 Genotype 3 CV (%)</t>
  </si>
  <si>
    <t>Abundance : CYP2C9 Allelele 1 Genotype 4 Mean</t>
  </si>
  <si>
    <t>Abundance : CYP2C9 Allelele 1 Genotype 4 CV (%)</t>
  </si>
  <si>
    <t>Turnover rate : CYP2C9 Allelele 1 Genotype 4 Mean</t>
  </si>
  <si>
    <t>Turnover rate : CYP2C9 Allelele 1 Genotype 4 CV (%)</t>
  </si>
  <si>
    <t>Abundance : CYP2C9 Allelele 1 Genotype 5 Mean</t>
  </si>
  <si>
    <t>Abundance : CYP2C9 Allelele 1 Genotype 5 CV (%)</t>
  </si>
  <si>
    <t>Turnover rate : CYP2C9 Allelele 1 Genotype 5 Mean</t>
  </si>
  <si>
    <t>Turnover rate : CYP2C9 Allelele 1 Genotype 5 CV (%)</t>
  </si>
  <si>
    <t>Abundance : CYP2C9 Allelele 1 Genotype 6 Mean</t>
  </si>
  <si>
    <t>Abundance : CYP2C9 Allelele 1 Genotype 6 CV (%)</t>
  </si>
  <si>
    <t>Turnover rate : CYP2C9 Allelele 1 Genotype 6 Mean</t>
  </si>
  <si>
    <t>Turnover rate : CYP2C9 Allelele 1 Genotype 6 CV (%)</t>
  </si>
  <si>
    <t>Abundance : UGT1A1 EM Mean</t>
  </si>
  <si>
    <t>Abundance : UGT1A1 EM CV (%)</t>
  </si>
  <si>
    <t>Abundance : UGT1A1 PM Mean</t>
  </si>
  <si>
    <t>Abundance : UGT1A1 PM CV (%)</t>
  </si>
  <si>
    <t>Abundance : UGT1A1 UM Mean</t>
  </si>
  <si>
    <t>Abundance : UGT1A1 UM CV (%)</t>
  </si>
  <si>
    <t>Abundance : UGT1A1 IM Mean</t>
  </si>
  <si>
    <t>Abundance : UGT1A1 IM CV (%)</t>
  </si>
  <si>
    <t>Absolute Abundance : UGT1A1</t>
  </si>
  <si>
    <t>Turnover rate : UGT1A1 Mean</t>
  </si>
  <si>
    <t>Turnover rate : UGT1A1 CV (%)</t>
  </si>
  <si>
    <t>Abundance : UGT1A3 EM Mean</t>
  </si>
  <si>
    <t>Abundance : UGT1A3 EM CV (%)</t>
  </si>
  <si>
    <t>Abundance : UGT1A3 PM Mean</t>
  </si>
  <si>
    <t>Abundance : UGT1A3 PM CV (%)</t>
  </si>
  <si>
    <t>Abundance : UGT1A3 UM Mean</t>
  </si>
  <si>
    <t>Abundance : UGT1A3 UM CV (%)</t>
  </si>
  <si>
    <t>Abundance : UGT1A3 IM Mean</t>
  </si>
  <si>
    <t>Abundance : UGT1A3 IM CV (%)</t>
  </si>
  <si>
    <t>Absolute Abundance : UGT1A3</t>
  </si>
  <si>
    <t>Turnover rate : UGT1A3 Mean</t>
  </si>
  <si>
    <t>Turnover rate : UGT1A3 CV (%)</t>
  </si>
  <si>
    <t>Abundance : UGT1A4 EM Mean</t>
  </si>
  <si>
    <t>Abundance : UGT1A4 EM CV (%)</t>
  </si>
  <si>
    <t>Abundance : UGT1A4 PM Mean</t>
  </si>
  <si>
    <t>Abundance : UGT1A4 PM CV (%)</t>
  </si>
  <si>
    <t>Abundance : UGT1A4 UM Mean</t>
  </si>
  <si>
    <t>Abundance : UGT1A4 UM CV (%)</t>
  </si>
  <si>
    <t>Abundance : UGT1A4 IM Mean</t>
  </si>
  <si>
    <t>Abundance : UGT1A4 IM CV (%)</t>
  </si>
  <si>
    <t>Absolute Abundance : UGT1A4</t>
  </si>
  <si>
    <t>Turnover rate : UGT1A4 Mean</t>
  </si>
  <si>
    <t>Turnover rate : UGT1A4 CV (%)</t>
  </si>
  <si>
    <t>Abundance : UGT1A5 EM Mean</t>
  </si>
  <si>
    <t>Abundance : UGT1A5 EM CV (%)</t>
  </si>
  <si>
    <t>Abundance : UGT1A5 PM Mean</t>
  </si>
  <si>
    <t>Abundance : UGT1A5 PM CV (%)</t>
  </si>
  <si>
    <t>Abundance : UGT1A5 UM Mean</t>
  </si>
  <si>
    <t>Abundance : UGT1A5 UM CV (%)</t>
  </si>
  <si>
    <t>Abundance : UGT1A5 IM Mean</t>
  </si>
  <si>
    <t>Abundance : UGT1A5 IM CV (%)</t>
  </si>
  <si>
    <t>Absolute Abundance : UGT1A5</t>
  </si>
  <si>
    <t>Turnover rate : UGT1A5 Mean</t>
  </si>
  <si>
    <t>Turnover rate : UGT1A5 CV (%)</t>
  </si>
  <si>
    <t>Abundance : UGT1A6 EM Mean</t>
  </si>
  <si>
    <t>Abundance : UGT1A6 EM CV (%)</t>
  </si>
  <si>
    <t>Abundance : UGT1A6 PM Mean</t>
  </si>
  <si>
    <t>Abundance : UGT1A6 PM CV (%)</t>
  </si>
  <si>
    <t>Abundance : UGT1A6 UM Mean</t>
  </si>
  <si>
    <t>Abundance : UGT1A6 UM CV (%)</t>
  </si>
  <si>
    <t>Abundance : UGT1A6 IM Mean</t>
  </si>
  <si>
    <t>Abundance : UGT1A6 IM CV (%)</t>
  </si>
  <si>
    <t>Absolute Abundance : UGT1A6</t>
  </si>
  <si>
    <t>Turnover rate : UGT1A6 Mean</t>
  </si>
  <si>
    <t>Turnover rate : UGT1A6 CV (%)</t>
  </si>
  <si>
    <t>Abundance : UGT1A7 EM Mean</t>
  </si>
  <si>
    <t>Abundance : UGT1A7 EM CV (%)</t>
  </si>
  <si>
    <t>Abundance : UGT1A7 PM Mean</t>
  </si>
  <si>
    <t>Abundance : UGT1A7 PM CV (%)</t>
  </si>
  <si>
    <t>Abundance : UGT1A7 UM Mean</t>
  </si>
  <si>
    <t>Abundance : UGT1A7 UM CV (%)</t>
  </si>
  <si>
    <t>Abundance : UGT1A7 IM Mean</t>
  </si>
  <si>
    <t>Abundance : UGT1A7 IM CV (%)</t>
  </si>
  <si>
    <t>Absolute Abundance : UGT1A7</t>
  </si>
  <si>
    <t>Turnover rate : UGT1A7 Mean</t>
  </si>
  <si>
    <t>Turnover rate : UGT1A7 CV (%)</t>
  </si>
  <si>
    <t>Abundance : UGT1A8 EM Mean</t>
  </si>
  <si>
    <t>Abundance : UGT1A8 EM CV (%)</t>
  </si>
  <si>
    <t>Abundance : UGT1A8 PM Mean</t>
  </si>
  <si>
    <t>Abundance : UGT1A8 PM CV (%)</t>
  </si>
  <si>
    <t>Abundance : UGT1A8 UM Mean</t>
  </si>
  <si>
    <t>Abundance : UGT1A8 UM CV (%)</t>
  </si>
  <si>
    <t>Abundance : UGT1A8 IM Mean</t>
  </si>
  <si>
    <t>Abundance : UGT1A8 IM CV (%)</t>
  </si>
  <si>
    <t>Absolute Abundance : UGT1A8</t>
  </si>
  <si>
    <t>Turnover rate : UGT1A8 Mean</t>
  </si>
  <si>
    <t>Turnover rate : UGT1A8 CV (%)</t>
  </si>
  <si>
    <t>Abundance : UGT1A9 EM Mean</t>
  </si>
  <si>
    <t>Abundance : UGT1A9 EM CV (%)</t>
  </si>
  <si>
    <t>Abundance : UGT1A9 PM Mean</t>
  </si>
  <si>
    <t>Abundance : UGT1A9 PM CV (%)</t>
  </si>
  <si>
    <t>Abundance : UGT1A9 UM Mean</t>
  </si>
  <si>
    <t>Abundance : UGT1A9 UM CV (%)</t>
  </si>
  <si>
    <t>Abundance : UGT1A9 IM Mean</t>
  </si>
  <si>
    <t>Abundance : UGT1A9 IM CV (%)</t>
  </si>
  <si>
    <t>Absolute Abundance : UGT1A9</t>
  </si>
  <si>
    <t>Turnover rate : UGT1A9 Mean</t>
  </si>
  <si>
    <t>Turnover rate : UGT1A9 CV (%)</t>
  </si>
  <si>
    <t>Abundance : UGT1A10 EM Mean</t>
  </si>
  <si>
    <t>Abundance : UGT1A10 EM CV (%)</t>
  </si>
  <si>
    <t>Abundance : UGT1A10 PM Mean</t>
  </si>
  <si>
    <t>Abundance : UGT1A10 PM CV (%)</t>
  </si>
  <si>
    <t>Abundance : UGT1A10 UM Mean</t>
  </si>
  <si>
    <t>Abundance : UGT1A10 UM CV (%)</t>
  </si>
  <si>
    <t>Abundance : UGT1A10 IM Mean</t>
  </si>
  <si>
    <t>Abundance : UGT1A10 IM CV (%)</t>
  </si>
  <si>
    <t>Absolute Abundance : UGT1A10</t>
  </si>
  <si>
    <t>Turnover rate : UGT1A10 Mean</t>
  </si>
  <si>
    <t>Turnover rate : UGT1A10 CV (%)</t>
  </si>
  <si>
    <t>Abundance : UGT2B4 EM Mean</t>
  </si>
  <si>
    <t>Abundance : UGT2B4 EM CV (%)</t>
  </si>
  <si>
    <t>Abundance : UGT2B4 PM Mean</t>
  </si>
  <si>
    <t>Abundance : UGT2B4 PM CV (%)</t>
  </si>
  <si>
    <t>Abundance : UGT2B4 UM Mean</t>
  </si>
  <si>
    <t>Abundance : UGT2B4 UM CV (%)</t>
  </si>
  <si>
    <t>Abundance : UGT2B4 IM Mean</t>
  </si>
  <si>
    <t>Abundance : UGT2B4 IM CV (%)</t>
  </si>
  <si>
    <t>Absolute Abundance : UGT2B4</t>
  </si>
  <si>
    <t>Turnover rate : UGT2B4 Mean</t>
  </si>
  <si>
    <t>Turnover rate : UGT2B4 CV (%)</t>
  </si>
  <si>
    <t>Abundance : UGT2B7 EM Mean</t>
  </si>
  <si>
    <t>Abundance : UGT2B7 EM CV (%)</t>
  </si>
  <si>
    <t>Abundance : UGT2B7 PM Mean</t>
  </si>
  <si>
    <t>Abundance : UGT2B7 PM CV (%)</t>
  </si>
  <si>
    <t>Abundance : UGT2B7 UM Mean</t>
  </si>
  <si>
    <t>Abundance : UGT2B7 UM CV (%)</t>
  </si>
  <si>
    <t>Abundance : UGT2B7 IM Mean</t>
  </si>
  <si>
    <t>Abundance : UGT2B7 IM CV (%)</t>
  </si>
  <si>
    <t>Absolute Abundance : UGT2B7</t>
  </si>
  <si>
    <t>Turnover rate : UGT2B7 Mean</t>
  </si>
  <si>
    <t>Turnover rate : UGT2B7 CV (%)</t>
  </si>
  <si>
    <t>Abundance : UGT2B10 EM Mean</t>
  </si>
  <si>
    <t>Abundance : UGT2B10 EM CV (%)</t>
  </si>
  <si>
    <t>Abundance : UGT2B10 PM Mean</t>
  </si>
  <si>
    <t>Abundance : UGT2B10 PM CV (%)</t>
  </si>
  <si>
    <t>Abundance : UGT2B10 UM Mean</t>
  </si>
  <si>
    <t>Abundance : UGT2B10 UM CV (%)</t>
  </si>
  <si>
    <t>Abundance : UGT2B10 IM Mean</t>
  </si>
  <si>
    <t>Abundance : UGT2B10 IM CV (%)</t>
  </si>
  <si>
    <t>Absolute Abundance : UGT2B10</t>
  </si>
  <si>
    <t>Turnover rate : UGT2B10 Mean</t>
  </si>
  <si>
    <t>Turnover rate : UGT2B10 CV (%)</t>
  </si>
  <si>
    <t>Abundance : UGT2B11 EM Mean</t>
  </si>
  <si>
    <t>Abundance : UGT2B11 EM CV (%)</t>
  </si>
  <si>
    <t>Abundance : UGT2B11 PM Mean</t>
  </si>
  <si>
    <t>Abundance : UGT2B11 PM CV (%)</t>
  </si>
  <si>
    <t>Abundance : UGT2B11 UM Mean</t>
  </si>
  <si>
    <t>Abundance : UGT2B11 UM CV (%)</t>
  </si>
  <si>
    <t>Abundance : UGT2B11 IM Mean</t>
  </si>
  <si>
    <t>Abundance : UGT2B11 IM CV (%)</t>
  </si>
  <si>
    <t>Absolute Abundance : UGT2B11</t>
  </si>
  <si>
    <t>Turnover rate : UGT2B11 Mean</t>
  </si>
  <si>
    <t>Turnover rate : UGT2B11 CV (%)</t>
  </si>
  <si>
    <t>Abundance : UGT2B15 EM Mean</t>
  </si>
  <si>
    <t>Abundance : UGT2B15 EM CV (%)</t>
  </si>
  <si>
    <t>Abundance : UGT2B15 PM Mean</t>
  </si>
  <si>
    <t>Abundance : UGT2B15 PM CV (%)</t>
  </si>
  <si>
    <t>Abundance : UGT2B15 UM Mean</t>
  </si>
  <si>
    <t>Abundance : UGT2B15 UM CV (%)</t>
  </si>
  <si>
    <t>Abundance : UGT2B15 IM Mean</t>
  </si>
  <si>
    <t>Abundance : UGT2B15 IM CV (%)</t>
  </si>
  <si>
    <t>Absolute Abundance : UGT2B15</t>
  </si>
  <si>
    <t>Turnover rate : UGT2B15 Mean</t>
  </si>
  <si>
    <t>Turnover rate : UGT2B15 CV (%)</t>
  </si>
  <si>
    <t>Abundance : UGT2B17 EM Mean</t>
  </si>
  <si>
    <t>Abundance : UGT2B17 EM CV (%)</t>
  </si>
  <si>
    <t>Abundance : UGT2B17 PM Mean</t>
  </si>
  <si>
    <t>Abundance : UGT2B17 PM CV (%)</t>
  </si>
  <si>
    <t>Abundance : UGT2B17 UM Mean</t>
  </si>
  <si>
    <t>Abundance : UGT2B17 UM CV (%)</t>
  </si>
  <si>
    <t>Abundance : UGT2B17 IM Mean</t>
  </si>
  <si>
    <t>Abundance : UGT2B17 IM CV (%)</t>
  </si>
  <si>
    <t>Absolute Abundance : UGT2B17</t>
  </si>
  <si>
    <t>Turnover rate : UGT2B17 Mean</t>
  </si>
  <si>
    <t>Turnover rate : UGT2B17 CV (%)</t>
  </si>
  <si>
    <t>Abundance : UGT2B28 EM Mean</t>
  </si>
  <si>
    <t>Abundance : UGT2B28 EM CV (%)</t>
  </si>
  <si>
    <t>Abundance : UGT2B28 PM Mean</t>
  </si>
  <si>
    <t>Abundance : UGT2B28 PM CV (%)</t>
  </si>
  <si>
    <t>Abundance : UGT2B28 UM Mean</t>
  </si>
  <si>
    <t>Abundance : UGT2B28 UM CV (%)</t>
  </si>
  <si>
    <t>Abundance : UGT2B28 IM Mean</t>
  </si>
  <si>
    <t>Abundance : UGT2B28 IM CV (%)</t>
  </si>
  <si>
    <t>Absolute Abundance : UGT2B28</t>
  </si>
  <si>
    <t>Turnover rate : UGT2B28 Mean</t>
  </si>
  <si>
    <t>Turnover rate : UGT2B28 CV (%)</t>
  </si>
  <si>
    <t>Use User UGT Option</t>
  </si>
  <si>
    <t>UGT User</t>
  </si>
  <si>
    <t>Abundance : User UGT1 EM Mean</t>
  </si>
  <si>
    <t>Abundance : User UGT1 EM CV (%)</t>
  </si>
  <si>
    <t>Abundance : User UGT1 PM Mean</t>
  </si>
  <si>
    <t>Abundance : User UGT1 PM CV (%)</t>
  </si>
  <si>
    <t>Abundance : User UGT1 UM Mean</t>
  </si>
  <si>
    <t>Abundance : User UGT1 UM CV (%)</t>
  </si>
  <si>
    <t>Abundance : User UGT1 IM Mean</t>
  </si>
  <si>
    <t>Abundance : User UGT1 IM CV (%)</t>
  </si>
  <si>
    <t>Absolute Abundance : User UGT1</t>
  </si>
  <si>
    <t>Turnover rate : User UGT1 Mean</t>
  </si>
  <si>
    <t>Turnover rate : User UGT1 CV (%)</t>
  </si>
  <si>
    <t>Use User Cytosolic Enzyme Option</t>
  </si>
  <si>
    <t>User Cyt</t>
  </si>
  <si>
    <t>Abundance : User Cyt1 EM Mean</t>
  </si>
  <si>
    <t>Abundance : User Cyt1 EM CV (%)</t>
  </si>
  <si>
    <t>Abundance : User Cyt1 PM Mean</t>
  </si>
  <si>
    <t>Abundance : User Cyt1 PM CV (%)</t>
  </si>
  <si>
    <t>Abundance : User Cyt1 UM Mean</t>
  </si>
  <si>
    <t>Abundance : User Cyt1 UM CV (%)</t>
  </si>
  <si>
    <t>Abundance : User Cyt1 IM Mean</t>
  </si>
  <si>
    <t>Abundance : User Cyt1 IM CV (%)</t>
  </si>
  <si>
    <t>Abundance : User Cyt2 EM Mean</t>
  </si>
  <si>
    <t>Abundance : User Cyt2 EM CV (%)</t>
  </si>
  <si>
    <t>Abundance : User Cyt2 PM Mean</t>
  </si>
  <si>
    <t>Abundance : User Cyt2 PM CV (%)</t>
  </si>
  <si>
    <t>Abundance : User Cyt2 UM Mean</t>
  </si>
  <si>
    <t>Abundance : User Cyt2 UM CV (%)</t>
  </si>
  <si>
    <t>Abundance : User Cyt2 IM Mean</t>
  </si>
  <si>
    <t>Abundance : User Cyt2 IM CV (%)</t>
  </si>
  <si>
    <t>Abundance : User Cyt3 EM Mean</t>
  </si>
  <si>
    <t>Abundance : User Cyt3 EM CV (%)</t>
  </si>
  <si>
    <t>Abundance : User Cyt3 PM Mean</t>
  </si>
  <si>
    <t>Abundance : User Cyt3 PM CV (%)</t>
  </si>
  <si>
    <t>Abundance : User Cyt3 UM Mean</t>
  </si>
  <si>
    <t>Abundance : User Cyt3 UM CV (%)</t>
  </si>
  <si>
    <t>Abundance : User Cyt3 IM Mean</t>
  </si>
  <si>
    <t>Abundance : User Cyt3 IM CV (%)</t>
  </si>
  <si>
    <t>Abundance : User Cyt4 EM Mean</t>
  </si>
  <si>
    <t>Abundance : User Cyt4 EM CV (%)</t>
  </si>
  <si>
    <t>Abundance : User Cyt4 PM Mean</t>
  </si>
  <si>
    <t>Abundance : User Cyt4 PM CV (%)</t>
  </si>
  <si>
    <t>Abundance : User Cyt4 UM Mean</t>
  </si>
  <si>
    <t>Abundance : User Cyt4 UM CV (%)</t>
  </si>
  <si>
    <t>Abundance : User Cyt4 IM Mean</t>
  </si>
  <si>
    <t>Abundance : User Cyt4 IM CV (%)</t>
  </si>
  <si>
    <t>Abundance : CES1 EM Mean</t>
  </si>
  <si>
    <t>Abundance : CES1 EM CV (%)</t>
  </si>
  <si>
    <t>Abundance : CES1 PM Mean</t>
  </si>
  <si>
    <t>Abundance : CES1 PM CV (%)</t>
  </si>
  <si>
    <t>Abundance : CES1 UM Mean</t>
  </si>
  <si>
    <t>Abundance : CES1 UM CV (%)</t>
  </si>
  <si>
    <t>Abundance : CES1 IM Mean</t>
  </si>
  <si>
    <t>Abundance : CES1 IM CV (%)</t>
  </si>
  <si>
    <t>Abundance : CES2 EM Mean</t>
  </si>
  <si>
    <t>Abundance : CES2 EM CV (%)</t>
  </si>
  <si>
    <t>Abundance : CES2 PM Mean</t>
  </si>
  <si>
    <t>Abundance : CES2 PM CV (%)</t>
  </si>
  <si>
    <t>Abundance : CES2 UM Mean</t>
  </si>
  <si>
    <t>Abundance : CES2 UM CV (%)</t>
  </si>
  <si>
    <t>Abundance : CES2 IM Mean</t>
  </si>
  <si>
    <t>Abundance : CES2 IM CV (%)</t>
  </si>
  <si>
    <t>Use User ES Option</t>
  </si>
  <si>
    <t>Abundance : User ES EM Mean</t>
  </si>
  <si>
    <t>Abundance : User ES EM CV (%)</t>
  </si>
  <si>
    <t>Abundance : User ES PM Mean</t>
  </si>
  <si>
    <t>Abundance : User ES PM CV (%)</t>
  </si>
  <si>
    <t>Abundance : User ES UM Mean</t>
  </si>
  <si>
    <t>Abundance : User ES UM CV (%)</t>
  </si>
  <si>
    <t>Abundance : User ES IM Mean</t>
  </si>
  <si>
    <t>Abundance : User ES IM CV (%)</t>
  </si>
  <si>
    <t>CV for non P450 Clearance</t>
  </si>
  <si>
    <t>Absolute Abundance : ABCB1 (P-gp/MDR1) (pmol/10^6 hepatocytes)</t>
  </si>
  <si>
    <t>Abundance : ABCB1 (P-gp/MDR1) ET Mean</t>
  </si>
  <si>
    <t>Abundance : ABCB1 (P-gp/MDR1) ET CV (%)</t>
  </si>
  <si>
    <t>Abundance : ABCB1 (P-gp/MDR1) PT Mean</t>
  </si>
  <si>
    <t>Abundance : ABCB1 (P-gp/MDR1) PT CV (%)</t>
  </si>
  <si>
    <t>Abundance : ABCB1 (P-gp/MDR1) IT Mean</t>
  </si>
  <si>
    <t>Abundance : ABCB1 (P-gp/MDR1) IT CV (%)</t>
  </si>
  <si>
    <t>Abundance : ABCB1 (P-gp/MDR1) UT Mean</t>
  </si>
  <si>
    <t>Abundance : ABCB1 (P-gp/MDR1) UT CV (%)</t>
  </si>
  <si>
    <t>Absolute Abundance : ABCB11 (BSEP) (pmol/10^6 hepatocytes)</t>
  </si>
  <si>
    <t>Abundance : ABCB11 (BSEP) ET Mean</t>
  </si>
  <si>
    <t>Abundance : ABCB11 (BSEP) ET CV (%)</t>
  </si>
  <si>
    <t>Abundance : ABCB11 (BSEP) PT Mean</t>
  </si>
  <si>
    <t>Abundance : ABCB11 (BSEP) PT CV (%)</t>
  </si>
  <si>
    <t>Abundance : ABCB11 (BSEP) IT Mean</t>
  </si>
  <si>
    <t>Abundance : ABCB11 (BSEP) IT CV (%)</t>
  </si>
  <si>
    <t>Abundance : ABCB11 (BSEP) UT Mean</t>
  </si>
  <si>
    <t>Abundance : ABCB11 (BSEP) UT CV (%)</t>
  </si>
  <si>
    <t>Absolute Abundance : ABCC2 (MRP2) (pmol/10^6 hepatocytes)</t>
  </si>
  <si>
    <t>Abundance : ABCC2 (MRP2) ET Mean</t>
  </si>
  <si>
    <t>Abundance : ABCC2 (MRP2) ET CV (%)</t>
  </si>
  <si>
    <t>Abundance : ABCC2 (MRP2) PT Mean</t>
  </si>
  <si>
    <t>Abundance : ABCC2 (MRP2) PT CV (%)</t>
  </si>
  <si>
    <t>Abundance : ABCC2 (MRP2) IT Mean</t>
  </si>
  <si>
    <t>Abundance : ABCC2 (MRP2) IT CV (%)</t>
  </si>
  <si>
    <t>Abundance : ABCC2 (MRP2) UT Mean</t>
  </si>
  <si>
    <t>Abundance : ABCC2 (MRP2) UT CV (%)</t>
  </si>
  <si>
    <t>Absolute Abundance : ABCC3 (MRP3) (pmol/10^6 hepatocytes)</t>
  </si>
  <si>
    <t>Abundance : ABCC3 (MRP3) ET Mean</t>
  </si>
  <si>
    <t>Abundance : ABCC3 (MRP3) ET CV (%)</t>
  </si>
  <si>
    <t>Abundance : ABCC3 (MRP3) PT Mean</t>
  </si>
  <si>
    <t>Abundance : ABCC3 (MRP3) PT CV (%)</t>
  </si>
  <si>
    <t>Abundance : ABCC3 (MRP3) IT Mean</t>
  </si>
  <si>
    <t>Abundance : ABCC3 (MRP3) IT CV (%)</t>
  </si>
  <si>
    <t>Abundance : ABCC3 (MRP3) UT Mean</t>
  </si>
  <si>
    <t>Abundance : ABCC3 (MRP3) UT CV (%)</t>
  </si>
  <si>
    <t>Absolute Abundance : ABCC4 (MRP4) (pmol/10^6 hepatocytes)</t>
  </si>
  <si>
    <t>Abundance : ABCC4 (MRP4) ET Mean</t>
  </si>
  <si>
    <t>Abundance : ABCC4 (MRP4) ET CV (%)</t>
  </si>
  <si>
    <t>Abundance : ABCC4 (MRP4) PT Mean</t>
  </si>
  <si>
    <t>Abundance : ABCC4 (MRP4) PT CV (%)</t>
  </si>
  <si>
    <t>Abundance : ABCC4 (MRP4) IT Mean</t>
  </si>
  <si>
    <t>Abundance : ABCC4 (MRP4) IT CV (%)</t>
  </si>
  <si>
    <t>Abundance : ABCC4 (MRP4) UT Mean</t>
  </si>
  <si>
    <t>Abundance : ABCC4 (MRP4) UT CV (%)</t>
  </si>
  <si>
    <t>Absolute Abundance : ABCC6 (MRP6) (pmol/10^6 hepatocytes)</t>
  </si>
  <si>
    <t>Abundance : ABCC6 (MRP6) ET Mean</t>
  </si>
  <si>
    <t>Abundance : ABCC6 (MRP6) ET CV (%)</t>
  </si>
  <si>
    <t>Abundance : ABCC6 (MRP6) PT Mean</t>
  </si>
  <si>
    <t>Abundance : ABCC6 (MRP6) PT CV (%)</t>
  </si>
  <si>
    <t>Abundance : ABCC6 (MRP6) IT Mean</t>
  </si>
  <si>
    <t>Abundance : ABCC6 (MRP6) IT CV (%)</t>
  </si>
  <si>
    <t>Abundance : ABCC6 (MRP6) UT Mean</t>
  </si>
  <si>
    <t>Abundance : ABCC6 (MRP6) UT CV (%)</t>
  </si>
  <si>
    <t>Absolute Abundance : ABCG2 (BCRP) (pmol/10^6 hepatocytes)</t>
  </si>
  <si>
    <t>Abundance : ABCG2 (BCRP) ET Mean</t>
  </si>
  <si>
    <t>Abundance : ABCG2 (BCRP) ET CV (%)</t>
  </si>
  <si>
    <t>Abundance : ABCG2 (BCRP) PT Mean</t>
  </si>
  <si>
    <t>Abundance : ABCG2 (BCRP) PT CV (%)</t>
  </si>
  <si>
    <t>Abundance : ABCG2 (BCRP) IT Mean</t>
  </si>
  <si>
    <t>Abundance : ABCG2 (BCRP) IT CV (%)</t>
  </si>
  <si>
    <t>Abundance : ABCG2 (BCRP) UT Mean</t>
  </si>
  <si>
    <t>Abundance : ABCG2 (BCRP) UT CV (%)</t>
  </si>
  <si>
    <t>Absolute Abundance : SLC9A1 (ENT1) (pmol/10^6 hepatocytes)</t>
  </si>
  <si>
    <t>Abundance : SLC9A1 (ENT1) ET Mean</t>
  </si>
  <si>
    <t>Abundance : SLC9A1 (ENT1) ET CV (%)</t>
  </si>
  <si>
    <t>Abundance : SLC9A1 (ENT1) PT Mean</t>
  </si>
  <si>
    <t>Abundance : SLC9A1 (ENT1) PT CV (%)</t>
  </si>
  <si>
    <t>Abundance : SLC9A1 (ENT1) IT Mean</t>
  </si>
  <si>
    <t>Abundance : SLC9A1 (ENT1) IT CV (%)</t>
  </si>
  <si>
    <t>Abundance : SLC9A1 (ENT1) UT Mean</t>
  </si>
  <si>
    <t>Abundance : SLC9A1 (ENT1) UT CV (%)</t>
  </si>
  <si>
    <t>Absolute Abundance : SLC9A2 (ENT2) (pmol/10^6 hepatocytes)</t>
  </si>
  <si>
    <t>Abundance : SLC9A2 (ENT2) ET Mean</t>
  </si>
  <si>
    <t>Abundance : SLC9A2 (ENT2) ET CV (%)</t>
  </si>
  <si>
    <t>Abundance : SLC9A2 (ENT2) PT Mean</t>
  </si>
  <si>
    <t>Abundance : SLC9A2 (ENT2) PT CV (%)</t>
  </si>
  <si>
    <t>Abundance : SLC9A2 (ENT2) IT Mean</t>
  </si>
  <si>
    <t>Abundance : SLC9A2 (ENT2) IT CV (%)</t>
  </si>
  <si>
    <t>Abundance : SLC9A2 (ENT2) UT Mean</t>
  </si>
  <si>
    <t>Abundance : SLC9A2 (ENT2) UT CV (%)</t>
  </si>
  <si>
    <t>Absolute Abundance : SLC10A1 (NTCP) (pmol/10^6 hepatocytes)</t>
  </si>
  <si>
    <t>Abundance : SLC10A1 (NTCP) ET Mean</t>
  </si>
  <si>
    <t>Abundance : SLC10A1 (NTCP) ET CV (%)</t>
  </si>
  <si>
    <t>Abundance : SLC10A1 (NTCP) PT Mean</t>
  </si>
  <si>
    <t>Abundance : SLC10A1 (NTCP) PT CV (%)</t>
  </si>
  <si>
    <t>Abundance : SLC10A1 (NTCP) IT Mean</t>
  </si>
  <si>
    <t>Abundance : SLC10A1 (NTCP) IT CV (%)</t>
  </si>
  <si>
    <t>Abundance : SLC10A1 (NTCP) UT Mean</t>
  </si>
  <si>
    <t>Abundance : SLC10A1 (NTCP) UT CV (%)</t>
  </si>
  <si>
    <t>Absolute Abundance : SLC16A1 (MCT1) (pmol/10^6 hepatocytes)</t>
  </si>
  <si>
    <t>Abundance : SLC16A1 (MCT1) ET Mean</t>
  </si>
  <si>
    <t>Abundance : SLC16A1 (MCT1) ET CV (%)</t>
  </si>
  <si>
    <t>Abundance : SLC16A1 (MCT1) PT Mean</t>
  </si>
  <si>
    <t>Abundance : SLC16A1 (MCT1) PT CV (%)</t>
  </si>
  <si>
    <t>Abundance : SLC16A1 (MCT1) IT Mean</t>
  </si>
  <si>
    <t>Abundance : SLC16A1 (MCT1) IT CV (%)</t>
  </si>
  <si>
    <t>Abundance : SLC16A1 (MCT1) UT Mean</t>
  </si>
  <si>
    <t>Abundance : SLC16A1 (MCT1) UT CV (%)</t>
  </si>
  <si>
    <t>Absolute Abundance : SLCO1B1 (OATP1B1) (pmol/10^6 hepatocytes)</t>
  </si>
  <si>
    <t>Abundance : SLCO1B1 (OATP1B1) ET Mean</t>
  </si>
  <si>
    <t>Abundance : SLCO1B1 (OATP1B1) ET CV (%)</t>
  </si>
  <si>
    <t>Abundance : SLCO1B1 (OATP1B1) PT Mean</t>
  </si>
  <si>
    <t>Abundance : SLCO1B1 (OATP1B1) PT CV (%)</t>
  </si>
  <si>
    <t>Abundance : SLCO1B1 (OATP1B1) IT Mean</t>
  </si>
  <si>
    <t>Abundance : SLCO1B1 (OATP1B1) IT CV (%)</t>
  </si>
  <si>
    <t>Abundance : SLCO1B1 (OATP1B1) UT Mean</t>
  </si>
  <si>
    <t>Abundance : SLCO1B1 (OATP1B1) UT CV (%)</t>
  </si>
  <si>
    <t>Absolute Abundance : SLCO1B3 (OATP1B3) (pmol/10^6 hepatocytes)</t>
  </si>
  <si>
    <t>Abundance : SLCO1B3 (OATP1B3) ET Mean</t>
  </si>
  <si>
    <t>Abundance : SLCO1B3 (OATP1B3) ET CV (%)</t>
  </si>
  <si>
    <t>Abundance : SLCO1B3 (OATP1B3) PT Mean</t>
  </si>
  <si>
    <t>Abundance : SLCO1B3 (OATP1B3) PT CV (%)</t>
  </si>
  <si>
    <t>Abundance : SLCO1B3 (OATP1B3) IT Mean</t>
  </si>
  <si>
    <t>Abundance : SLCO1B3 (OATP1B3) IT CV (%)</t>
  </si>
  <si>
    <t>Abundance : SLCO1B3 (OATP1B3) UT Mean</t>
  </si>
  <si>
    <t>Abundance : SLCO1B3 (OATP1B3) UT CV (%)</t>
  </si>
  <si>
    <t>Absolute Abundance : SLCO2B1 (OATP2B1) (pmol/10^6 hepatocytes)</t>
  </si>
  <si>
    <t>Abundance : SLCO2B1 (OATP2B1) ET Mean</t>
  </si>
  <si>
    <t>Abundance : SLCO2B1 (OATP2B1) ET CV (%)</t>
  </si>
  <si>
    <t>Abundance : SLCO2B1 (OATP2B1) PT Mean</t>
  </si>
  <si>
    <t>Abundance : SLCO2B1 (OATP2B1) PT CV (%)</t>
  </si>
  <si>
    <t>Abundance : SLCO2B1 (OATP2B1) IT Mean</t>
  </si>
  <si>
    <t>Abundance : SLCO2B1 (OATP2B1) IT CV (%)</t>
  </si>
  <si>
    <t>Abundance : SLCO2B1 (OATP2B1) UT Mean</t>
  </si>
  <si>
    <t>Abundance : SLCO2B1 (OATP2B1) UT CV (%)</t>
  </si>
  <si>
    <t>Absolute Abundance : SLC22A1 (OCT1) (pmol/10^6 hepatocytes)</t>
  </si>
  <si>
    <t>Abundance : SLC22A1 (OCT1) ET Mean</t>
  </si>
  <si>
    <t>Abundance : SLC22A1 (OCT1) ET CV (%)</t>
  </si>
  <si>
    <t>Abundance : SLC22A1 (OCT1) PT Mean</t>
  </si>
  <si>
    <t>Abundance : SLC22A1 (OCT1) PT CV (%)</t>
  </si>
  <si>
    <t>Abundance : SLC22A1 (OCT1) IT Mean</t>
  </si>
  <si>
    <t>Abundance : SLC22A1 (OCT1) IT CV (%)</t>
  </si>
  <si>
    <t>Abundance : SLC22A1 (OCT1) UT Mean</t>
  </si>
  <si>
    <t>Abundance : SLC22A1 (OCT1) UT CV (%)</t>
  </si>
  <si>
    <t>Absolute Abundance : SLC22A7 (OAT2) (pmol/10^6 hepatocytes)</t>
  </si>
  <si>
    <t>Abundance : SLC22A7 (OAT2) ET Mean</t>
  </si>
  <si>
    <t>Abundance : SLC22A7 (OAT2) ET CV (%)</t>
  </si>
  <si>
    <t>Abundance : SLC22A7 (OAT2) PT Mean</t>
  </si>
  <si>
    <t>Abundance : SLC22A7 (OAT2) PT CV (%)</t>
  </si>
  <si>
    <t>Abundance : SLC22A7 (OAT2) IT Mean</t>
  </si>
  <si>
    <t>Abundance : SLC22A7 (OAT2) IT CV (%)</t>
  </si>
  <si>
    <t>Abundance : SLC22A7 (OAT2) UT Mean</t>
  </si>
  <si>
    <t>Abundance : SLC22A7 (OAT2) UT CV (%)</t>
  </si>
  <si>
    <t>Absolute Abundance : SLC22A9 (OAT7) (pmol/10^6 hepatocytes)</t>
  </si>
  <si>
    <t>Abundance : SLC22A9 (OAT7) ET Mean</t>
  </si>
  <si>
    <t>Abundance : SLC22A9 (OAT7) ET CV (%)</t>
  </si>
  <si>
    <t>Abundance : SLC22A9 (OAT7) PT Mean</t>
  </si>
  <si>
    <t>Abundance : SLC22A9 (OAT7) PT CV (%)</t>
  </si>
  <si>
    <t>Abundance : SLC22A9 (OAT7) IT Mean</t>
  </si>
  <si>
    <t>Abundance : SLC22A9 (OAT7) IT CV (%)</t>
  </si>
  <si>
    <t>Abundance : SLC22A9 (OAT7) UT Mean</t>
  </si>
  <si>
    <t>Abundance : SLC22A9 (OAT7) UT CV (%)</t>
  </si>
  <si>
    <t>Absolute Abundance : SLC47A1 (MATE1) (pmol/10^6 hepatocytes)</t>
  </si>
  <si>
    <t>Abundance : SLC47A1 (MATE1) ET Mean</t>
  </si>
  <si>
    <t>Abundance : SLC47A1 (MATE1) ET CV (%)</t>
  </si>
  <si>
    <t>Abundance : SLC47A1 (MATE1) PT Mean</t>
  </si>
  <si>
    <t>Abundance : SLC47A1 (MATE1) PT CV (%)</t>
  </si>
  <si>
    <t>Abundance : SLC47A1 (MATE1) IT Mean</t>
  </si>
  <si>
    <t>Abundance : SLC47A1 (MATE1) IT CV (%)</t>
  </si>
  <si>
    <t>Abundance : SLC47A1 (MATE1) UT Mean</t>
  </si>
  <si>
    <t>Abundance : SLC47A1 (MATE1) UT CV (%)</t>
  </si>
  <si>
    <t>Absolute Abundance : SLC51A/B (OST-α/β) (pmol/10^6 hepatocytes)</t>
  </si>
  <si>
    <t>Abundance : SLC51A/B (OST-α/β) ET Mean</t>
  </si>
  <si>
    <t>Abundance : SLC51A/B (OST-α/β) ET CV (%)</t>
  </si>
  <si>
    <t>Abundance : SLC51A/B (OST-α/β) PT Mean</t>
  </si>
  <si>
    <t>Abundance : SLC51A/B (OST-α/β) PT CV (%)</t>
  </si>
  <si>
    <t>Abundance : SLC51A/B (OST-α/β) IT Mean</t>
  </si>
  <si>
    <t>Abundance : SLC51A/B (OST-α/β) IT CV (%)</t>
  </si>
  <si>
    <t>Abundance : SLC51A/B (OST-α/β) UT Mean</t>
  </si>
  <si>
    <t>Abundance : SLC51A/B (OST-α/β) UT CV (%)</t>
  </si>
  <si>
    <t>Absolute Abundance : Sinusoidal Uptake (Liver) (pmol/10^6 hepatocytes)</t>
  </si>
  <si>
    <t>Abundance : Sinusoidal Uptake (Liver) ET Mean</t>
  </si>
  <si>
    <t>Abundance : Sinusoidal Uptake (Liver) ET CV (%)</t>
  </si>
  <si>
    <t>Abundance : Sinusoidal Uptake (Liver) PT Mean</t>
  </si>
  <si>
    <t>Abundance : Sinusoidal Uptake (Liver) PT CV (%)</t>
  </si>
  <si>
    <t>Abundance : Sinusoidal Uptake (Liver) IT Mean</t>
  </si>
  <si>
    <t>Abundance : Sinusoidal Uptake (Liver) IT CV (%)</t>
  </si>
  <si>
    <t>Abundance : Sinusoidal Uptake (Liver) UT Mean</t>
  </si>
  <si>
    <t>Abundance : Sinusoidal Uptake (Liver) UT CV (%)</t>
  </si>
  <si>
    <t>Absolute Abundance : Sinusoidal Efflux (Liver) (pmol/10^6 hepatocytes)</t>
  </si>
  <si>
    <t>Abundance : Sinusoidal Efflux (Liver) ET Mean</t>
  </si>
  <si>
    <t>Abundance : Sinusoidal Efflux (Liver) ET CV (%)</t>
  </si>
  <si>
    <t>Abundance : Sinusoidal Efflux (Liver) PT Mean</t>
  </si>
  <si>
    <t>Abundance : Sinusoidal Efflux (Liver) PT CV (%)</t>
  </si>
  <si>
    <t>Abundance : Sinusoidal Efflux (Liver) IT Mean</t>
  </si>
  <si>
    <t>Abundance : Sinusoidal Efflux (Liver) IT CV (%)</t>
  </si>
  <si>
    <t>Abundance : Sinusoidal Efflux (Liver) UT Mean</t>
  </si>
  <si>
    <t>Abundance : Sinusoidal Efflux (Liver) UT CV (%)</t>
  </si>
  <si>
    <t>Absolute Abundance : Canalicular Efflux (Liver) (pmol/10^6 hepatocytes)</t>
  </si>
  <si>
    <t>Abundance : Canalicular Efflux (Liver) ET Mean</t>
  </si>
  <si>
    <t>Abundance : Canalicular Efflux (Liver) ET CV (%)</t>
  </si>
  <si>
    <t>Abundance : Canalicular Efflux (Liver) PT Mean</t>
  </si>
  <si>
    <t>Abundance : Canalicular Efflux (Liver) PT CV (%)</t>
  </si>
  <si>
    <t>Abundance : Canalicular Efflux (Liver) IT Mean</t>
  </si>
  <si>
    <t>Abundance : Canalicular Efflux (Liver) IT CV (%)</t>
  </si>
  <si>
    <t>Abundance : Canalicular Efflux (Liver) UT Mean</t>
  </si>
  <si>
    <t>Abundance : Canalicular Efflux (Liver) UT CV (%)</t>
  </si>
  <si>
    <t>Population : Kidney</t>
  </si>
  <si>
    <t>Male Baseline 1</t>
  </si>
  <si>
    <t>Male Baseline 1 CV (%)</t>
  </si>
  <si>
    <t>Male Age Cut-Off</t>
  </si>
  <si>
    <t>Male Age Cut-off Baseline</t>
  </si>
  <si>
    <t>Male Age Cut-Off CV1 (%)</t>
  </si>
  <si>
    <t>Male Age Cut-Off CV2 (%)</t>
  </si>
  <si>
    <t>Female Baseline 1</t>
  </si>
  <si>
    <t>Female Baseline CV (%)</t>
  </si>
  <si>
    <t>Female Age Cut-Off 1</t>
  </si>
  <si>
    <t>Female Age Cut-Off Baseline 2</t>
  </si>
  <si>
    <t>Female Age Cut-off 1 CV 1 (%)</t>
  </si>
  <si>
    <t>Female Age Cut-off 1 CV 2 (%)</t>
  </si>
  <si>
    <t>Female Age Cut-Off 2</t>
  </si>
  <si>
    <t>Female Age Cut-Off Baseline 3</t>
  </si>
  <si>
    <t>Female Age Cut-Off 2 CV 1 (%)</t>
  </si>
  <si>
    <t>Female Age Cut-Off 2 CV 2 (%)</t>
  </si>
  <si>
    <t>Method 1</t>
  </si>
  <si>
    <t>GFR Cap Minimum Defined Population Limit (ml/min/1.73m^2)</t>
  </si>
  <si>
    <t>GFR Cap Maximum Defined Population Limit (ml/min/1.73m^2)</t>
  </si>
  <si>
    <t>Ref Value for Males 20~30</t>
  </si>
  <si>
    <t>Ref Value for Females 20~30</t>
  </si>
  <si>
    <t>Age Limit</t>
  </si>
  <si>
    <t>Kidney Size Baseline</t>
  </si>
  <si>
    <t>Kidney Size BW Coeff</t>
  </si>
  <si>
    <t>Kidney Size BH Coeff</t>
  </si>
  <si>
    <t>Kidney Weight CV (%)</t>
  </si>
  <si>
    <t>Kidney Density</t>
  </si>
  <si>
    <t>PTCPGK Mean</t>
  </si>
  <si>
    <t>PTCPGK CV (%)</t>
  </si>
  <si>
    <t>MPPGK Mean</t>
  </si>
  <si>
    <t>MPPGK CV (%)</t>
  </si>
  <si>
    <t>CPPGK Mean</t>
  </si>
  <si>
    <t>CPPGK CV (%)</t>
  </si>
  <si>
    <t>S9 Method</t>
  </si>
  <si>
    <t>S9PPGK Mean</t>
  </si>
  <si>
    <t>UGT1A1 EM Mean</t>
  </si>
  <si>
    <t>UGT1A1 EM Mean CV (%)</t>
  </si>
  <si>
    <t>UGT1A1 PM Mean</t>
  </si>
  <si>
    <t>UGT1A1 PM Mean CV (%)</t>
  </si>
  <si>
    <t>UGT1A1 UM Mean</t>
  </si>
  <si>
    <t>UGT1A1 UM Mean CV (%)</t>
  </si>
  <si>
    <t>UGT1A1 IM Mean</t>
  </si>
  <si>
    <t>UGT1A1 IM Mean CV (%)</t>
  </si>
  <si>
    <t>UGT1A1 Absolute Abundance</t>
  </si>
  <si>
    <t>UGT1A1 Mean Turnover Rate</t>
  </si>
  <si>
    <t>UGT1A1 Mean Turnover Rate CV (%)</t>
  </si>
  <si>
    <t>UGT1A3 EM Mean</t>
  </si>
  <si>
    <t>UGT1A3 EM Mean CV (%)</t>
  </si>
  <si>
    <t>UGT1A3 PM Mean</t>
  </si>
  <si>
    <t>UGT1A3 PM Mean CV (%)</t>
  </si>
  <si>
    <t>UGT1A3 UM Mean</t>
  </si>
  <si>
    <t>UGT1A3 UM Mean CV (%)</t>
  </si>
  <si>
    <t>UGT1A3 IM Mean</t>
  </si>
  <si>
    <t>UGT1A3 IM Mean CV (%)</t>
  </si>
  <si>
    <t>UGT1A3 Absolute Abundance</t>
  </si>
  <si>
    <t>UGT1A3 Mean Turnover Rate</t>
  </si>
  <si>
    <t>UGT1A3 Mean Turnover Rate CV (%)</t>
  </si>
  <si>
    <t>UGT1A4 EM Mean</t>
  </si>
  <si>
    <t>UGT1A4 EM Mean CV (%)</t>
  </si>
  <si>
    <t>UGT1A4 PM Mean</t>
  </si>
  <si>
    <t>UGT1A4 PM Mean CV (%)</t>
  </si>
  <si>
    <t>UGT1A4 UM Mean</t>
  </si>
  <si>
    <t>UGT1A4 UM Mean CV (%)</t>
  </si>
  <si>
    <t>UGT1A4 IM Mean</t>
  </si>
  <si>
    <t>UGT1A4 IM Mean CV (%)</t>
  </si>
  <si>
    <t>UGT1A4 Absolute Abundance</t>
  </si>
  <si>
    <t>UGT1A4 Mean Turnover Rate</t>
  </si>
  <si>
    <t>UGT1A4 Mean Turnover Rate CV (%)</t>
  </si>
  <si>
    <t>UGT1A5 EM Mean</t>
  </si>
  <si>
    <t>UGT1A5 EM Mean CV (%)</t>
  </si>
  <si>
    <t>UGT1A5 PM Mean</t>
  </si>
  <si>
    <t>UGT1A5 PM Mean CV (%)</t>
  </si>
  <si>
    <t>UGT1A5 UM Mean</t>
  </si>
  <si>
    <t>UGT1A5 UM Mean CV (%)</t>
  </si>
  <si>
    <t>UGT1A5 IM Mean</t>
  </si>
  <si>
    <t>UGT1A5 IM Mean CV (%)</t>
  </si>
  <si>
    <t>UGT1A5 Absolute Abundance</t>
  </si>
  <si>
    <t>UGT1A5 Mean Turnover Rate</t>
  </si>
  <si>
    <t>UGT1A5 Mean Turnover Rate CV (%)</t>
  </si>
  <si>
    <t>UGT1A6 EM Mean</t>
  </si>
  <si>
    <t>UGT1A6 EM Mean CV (%)</t>
  </si>
  <si>
    <t>UGT1A6 PM Mean</t>
  </si>
  <si>
    <t>UGT1A6 PM Mean CV (%)</t>
  </si>
  <si>
    <t>UGT1A6 UM Mean</t>
  </si>
  <si>
    <t>UGT1A6 UM Mean CV (%)</t>
  </si>
  <si>
    <t>UGT1A6 IM Mean</t>
  </si>
  <si>
    <t>UGT1A6 IM Mean CV (%)</t>
  </si>
  <si>
    <t>UGT1A6 Absolute Abundance</t>
  </si>
  <si>
    <t>UGT1A6 Mean Turnover Rate</t>
  </si>
  <si>
    <t>UGT1A6 Mean Turnover Rate CV (%)</t>
  </si>
  <si>
    <t>UGT1A7 EM Mean</t>
  </si>
  <si>
    <t>UGT1A7 EM Mean CV (%)</t>
  </si>
  <si>
    <t>UGT1A7 PM Mean</t>
  </si>
  <si>
    <t>UGT1A7 PM Mean CV (%)</t>
  </si>
  <si>
    <t>UGT1A7 UM Mean</t>
  </si>
  <si>
    <t>UGT1A7 UM Mean CV (%)</t>
  </si>
  <si>
    <t>UGT1A7 IM Mean</t>
  </si>
  <si>
    <t>UGT1A7 IM Mean CV (%)</t>
  </si>
  <si>
    <t>UGT1A7 Absolute Abundance</t>
  </si>
  <si>
    <t>UGT1A7 Mean Turnover Rate</t>
  </si>
  <si>
    <t>UGT1A7 Mean Turnover Rate CV (%)</t>
  </si>
  <si>
    <t>UGT1A8 EM Mean</t>
  </si>
  <si>
    <t>UGT1A8 EM Mean CV (%)</t>
  </si>
  <si>
    <t>UGT1A8 PM Mean</t>
  </si>
  <si>
    <t>UGT1A8 PM Mean CV (%)</t>
  </si>
  <si>
    <t>UGT1A8 UM Mean</t>
  </si>
  <si>
    <t>UGT1A8 UM Mean CV (%)</t>
  </si>
  <si>
    <t>UGT1A8 IM Mean</t>
  </si>
  <si>
    <t>UGT1A8 IM Mean CV (%)</t>
  </si>
  <si>
    <t>UGT1A8 Absolute Abundance</t>
  </si>
  <si>
    <t>UGT1A8 Mean Turnover Rate</t>
  </si>
  <si>
    <t>UGT1A8 Mean Turnover Rate CV (%)</t>
  </si>
  <si>
    <t>UGT1A9 EM Mean</t>
  </si>
  <si>
    <t>UGT1A9 EM Mean CV (%)</t>
  </si>
  <si>
    <t>UGT1A9 PM Mean</t>
  </si>
  <si>
    <t>UGT1A9 PM Mean CV (%)</t>
  </si>
  <si>
    <t>UGT1A9 UM Mean</t>
  </si>
  <si>
    <t>UGT1A9 UM Mean CV (%)</t>
  </si>
  <si>
    <t>UGT1A9 IM Mean</t>
  </si>
  <si>
    <t>UGT1A9 IM Mean CV (%)</t>
  </si>
  <si>
    <t>UGT1A9 Absolute Abundance</t>
  </si>
  <si>
    <t>UGT1A9 Mean Turnover Rate</t>
  </si>
  <si>
    <t>UGT1A9 Mean Turnover Rate CV (%)</t>
  </si>
  <si>
    <t>UGT1A10 EM Mean</t>
  </si>
  <si>
    <t>UGT1A10 EM Mean CV (%)</t>
  </si>
  <si>
    <t>UGT1A10 PM Mean</t>
  </si>
  <si>
    <t>UGT1A10 PM Mean CV (%)</t>
  </si>
  <si>
    <t>UGT1A10 UM Mean</t>
  </si>
  <si>
    <t>UGT1A10 UM Mean CV (%)</t>
  </si>
  <si>
    <t>UGT1A10 IM Mean</t>
  </si>
  <si>
    <t>UGT1A10 IM Mean CV (%)</t>
  </si>
  <si>
    <t>UGT1A10 Absolute Abundance</t>
  </si>
  <si>
    <t>UGT1A10 Mean Turnover Rate</t>
  </si>
  <si>
    <t>UGT1A10 Mean Turnover Rate CV (%)</t>
  </si>
  <si>
    <t>UGT2B4 EM Mean</t>
  </si>
  <si>
    <t>UGT2B4 EM Mean CV (%)</t>
  </si>
  <si>
    <t>UGT2B4 PM Mean</t>
  </si>
  <si>
    <t>UGT2B4 PM Mean CV (%)</t>
  </si>
  <si>
    <t>UGT2B4 UM Mean</t>
  </si>
  <si>
    <t>UGT2B4 UM Mean CV (%)</t>
  </si>
  <si>
    <t>UGT2B4 IM Mean</t>
  </si>
  <si>
    <t>UGT2B4 IM Mean CV (%)</t>
  </si>
  <si>
    <t>UGT2B4 Absolute Abundance</t>
  </si>
  <si>
    <t>UGT2B4 Mean Turnover Rate</t>
  </si>
  <si>
    <t>UGT2B4 Mean Turnover Rate CV (%)</t>
  </si>
  <si>
    <t>UGT2B7 EM Mean</t>
  </si>
  <si>
    <t>UGT2B7 EM Mean CV (%)</t>
  </si>
  <si>
    <t>UGT2B7 PM Mean</t>
  </si>
  <si>
    <t>UGT2B7 PM Mean CV (%)</t>
  </si>
  <si>
    <t>UGT2B7 UM Mean</t>
  </si>
  <si>
    <t>UGT2B7 UM Mean CV (%)</t>
  </si>
  <si>
    <t>UGT2B7 IM Mean</t>
  </si>
  <si>
    <t>UGT2B7 IM Mean CV (%)</t>
  </si>
  <si>
    <t>UGT2B7 Absolute Abundance</t>
  </si>
  <si>
    <t>UGT2B7 Mean Turnover Rate</t>
  </si>
  <si>
    <t>UGT2B7 Mean Turnover Rate CV (%)</t>
  </si>
  <si>
    <t>UGT2B10 EM Mean</t>
  </si>
  <si>
    <t>UGT2B10 EM Mean CV (%)</t>
  </si>
  <si>
    <t>UGT2B10 PM Mean</t>
  </si>
  <si>
    <t>UGT2B10 PM Mean CV (%)</t>
  </si>
  <si>
    <t>UGT2B10 UM Mean</t>
  </si>
  <si>
    <t>UGT2B10 UM Mean CV (%)</t>
  </si>
  <si>
    <t>UGT2B10 IM Mean</t>
  </si>
  <si>
    <t>UGT2B10 IM Mean CV (%)</t>
  </si>
  <si>
    <t>UGT2B10 Absolute Abundance</t>
  </si>
  <si>
    <t>UGT2B10 Mean Turnover Rate</t>
  </si>
  <si>
    <t>UGT2B10 Mean Turnover Rate CV (%)</t>
  </si>
  <si>
    <t>UGT2B11 EM Mean</t>
  </si>
  <si>
    <t>UGT2B11 EM Mean CV (%)</t>
  </si>
  <si>
    <t>UGT2B11 PM Mean</t>
  </si>
  <si>
    <t>UGT2B11 PM Mean CV (%)</t>
  </si>
  <si>
    <t>UGT2B11 UM Mean</t>
  </si>
  <si>
    <t>UGT2B11 UM Mean CV (%)</t>
  </si>
  <si>
    <t>UGT2B11 IM Mean</t>
  </si>
  <si>
    <t>UGT2B11 IM Mean CV (%)</t>
  </si>
  <si>
    <t>UGT2B11 Absolute Abundance</t>
  </si>
  <si>
    <t>UGT2B11 Mean Turnover Rate</t>
  </si>
  <si>
    <t>UGT2B11 Mean Turnover Rate CV (%)</t>
  </si>
  <si>
    <t>UGT2B15 EM Mean</t>
  </si>
  <si>
    <t>UGT2B15 EM Mean CV (%)</t>
  </si>
  <si>
    <t>UGT2B15 PM Mean</t>
  </si>
  <si>
    <t>UGT2B15 PM Mean CV (%)</t>
  </si>
  <si>
    <t>UGT2B15 UM Mean</t>
  </si>
  <si>
    <t>UGT2B15 UM Mean CV (%)</t>
  </si>
  <si>
    <t>UGT2B15 IM Mean</t>
  </si>
  <si>
    <t>UGT2B15 IM Mean CV (%)</t>
  </si>
  <si>
    <t>UGT2B15 Absolute Abundance</t>
  </si>
  <si>
    <t>UGT2B15 Mean Turnover Rate</t>
  </si>
  <si>
    <t>UGT2B15 Mean Turnover Rate CV (%)</t>
  </si>
  <si>
    <t>UGT2B17 EM Mean</t>
  </si>
  <si>
    <t>UGT2B17 EM Mean CV (%)</t>
  </si>
  <si>
    <t>UGT2B17 PM Mean</t>
  </si>
  <si>
    <t>UGT2B17 PM Mean CV (%)</t>
  </si>
  <si>
    <t>UGT2B17 UM Mean</t>
  </si>
  <si>
    <t>UGT2B17 UM Mean CV (%)</t>
  </si>
  <si>
    <t>UGT2B17 IM Mean</t>
  </si>
  <si>
    <t>UGT2B17 IM Mean CV (%)</t>
  </si>
  <si>
    <t>UGT2B17 Absolute Abundance</t>
  </si>
  <si>
    <t>UGT2B17 Mean Turnover Rate</t>
  </si>
  <si>
    <t>UGT2B17 Mean Turnover Rate CV (%)</t>
  </si>
  <si>
    <t>UGT2B28 EM Mean</t>
  </si>
  <si>
    <t>UGT2B28 EM Mean CV (%)</t>
  </si>
  <si>
    <t>UGT2B28 PM Mean</t>
  </si>
  <si>
    <t>UGT2B28 PM Mean CV (%)</t>
  </si>
  <si>
    <t>UGT2B28 UM Mean</t>
  </si>
  <si>
    <t>UGT2B28 UM Mean CV (%)</t>
  </si>
  <si>
    <t>UGT2B28 IM Mean</t>
  </si>
  <si>
    <t>UGT2B28 IM Mean CV (%)</t>
  </si>
  <si>
    <t>UGT2B28 Absolute Abundance</t>
  </si>
  <si>
    <t>UGT2B28 Mean Turnover Rate</t>
  </si>
  <si>
    <t>UGT2B28 Mean Turnover Rate CV (%)</t>
  </si>
  <si>
    <t>User UGT1 EM Mean</t>
  </si>
  <si>
    <t>User UGT1 EM Mean CV (%)</t>
  </si>
  <si>
    <t>User UGT1 PM Mean</t>
  </si>
  <si>
    <t>User UGT1 PM Mean CV (%)</t>
  </si>
  <si>
    <t>User UGT1 UM Mean</t>
  </si>
  <si>
    <t>User UGT1 UM Mean CV (%)</t>
  </si>
  <si>
    <t>User UGT1 IM Mean</t>
  </si>
  <si>
    <t>User UGT1 IM Mean CV (%)</t>
  </si>
  <si>
    <t>User UGT1 Absolute Abundance</t>
  </si>
  <si>
    <t>User UGT1 Mean Turnover Rate</t>
  </si>
  <si>
    <t>User UGT1 Mean Turnover Rate CV (%)</t>
  </si>
  <si>
    <t>User Cyt1 EM Mean</t>
  </si>
  <si>
    <t>User Cyt1 EM Mean CV (%)</t>
  </si>
  <si>
    <t>User Cyt1 PM Mean</t>
  </si>
  <si>
    <t>User Cyt1 PM Mean CV (%)</t>
  </si>
  <si>
    <t>User Cyt1 UM Mean</t>
  </si>
  <si>
    <t>User Cyt1 UM Mean CV (%)</t>
  </si>
  <si>
    <t>User Cyt1 IM Mean</t>
  </si>
  <si>
    <t>User Cyt1 IM Mean CV (%)</t>
  </si>
  <si>
    <t>User Cyt2 EM Mean</t>
  </si>
  <si>
    <t>User Cyt2 EM Mean CV (%)</t>
  </si>
  <si>
    <t>User Cyt2 PM Mean</t>
  </si>
  <si>
    <t>User Cyt2 PM Mean CV (%)</t>
  </si>
  <si>
    <t>User Cyt2 UM Mean</t>
  </si>
  <si>
    <t>User Cyt2 UM Mean CV (%)</t>
  </si>
  <si>
    <t>User Cyt2 IM Mean</t>
  </si>
  <si>
    <t>User Cyt2 IM Mean CV (%)</t>
  </si>
  <si>
    <t>User Cyt3 EM Mean</t>
  </si>
  <si>
    <t>User Cyt3 EM Mean CV (%)</t>
  </si>
  <si>
    <t>User Cyt3 PM Mean</t>
  </si>
  <si>
    <t>User Cyt3 PM Mean CV (%)</t>
  </si>
  <si>
    <t>User Cyt3 UM Mean</t>
  </si>
  <si>
    <t>User Cyt3 UM Mean CV (%)</t>
  </si>
  <si>
    <t>User Cyt3 IM Mean</t>
  </si>
  <si>
    <t>User Cyt3 IM Mean CV (%)</t>
  </si>
  <si>
    <t>User Cyt4 EM Mean</t>
  </si>
  <si>
    <t>User Cyt4 EM Mean CV (%)</t>
  </si>
  <si>
    <t>User Cyt4 PM Mean</t>
  </si>
  <si>
    <t>User Cyt4 PM Mean CV (%)</t>
  </si>
  <si>
    <t>User Cyt4 UM Mean</t>
  </si>
  <si>
    <t>User Cyt4 UM Mean CV (%)</t>
  </si>
  <si>
    <t>User Cyt4 IM Mean</t>
  </si>
  <si>
    <t>User Cyt4 IM Mean CV (%)</t>
  </si>
  <si>
    <t>CES1 EM Mean</t>
  </si>
  <si>
    <t>CES1 EM CV (%)</t>
  </si>
  <si>
    <t>CES1 PM Mean</t>
  </si>
  <si>
    <t>CES1 PM CV (%)</t>
  </si>
  <si>
    <t>CES1 UM Mean</t>
  </si>
  <si>
    <t>CES1 UM CV (%)</t>
  </si>
  <si>
    <t>CES1 IM Mean</t>
  </si>
  <si>
    <t>CES1 IM CV (%)</t>
  </si>
  <si>
    <t>CES2 EM Mean</t>
  </si>
  <si>
    <t>CES2 EM CV (%)</t>
  </si>
  <si>
    <t>CES2 PM Mean</t>
  </si>
  <si>
    <t>CES2 PM CV (%)</t>
  </si>
  <si>
    <t>CES2 UM Mean</t>
  </si>
  <si>
    <t>CES2 UM CV (%)</t>
  </si>
  <si>
    <t>CES2 IM Mean</t>
  </si>
  <si>
    <t>CES2 IM CV (%)</t>
  </si>
  <si>
    <t>User ES EM Mean</t>
  </si>
  <si>
    <t>User ES EM CV (%)</t>
  </si>
  <si>
    <t>User ES PM Mean</t>
  </si>
  <si>
    <t>User ES PM CV (%)</t>
  </si>
  <si>
    <t>User ES UM Mean</t>
  </si>
  <si>
    <t>User ES UM CV (%)</t>
  </si>
  <si>
    <t>User ES IM Mean</t>
  </si>
  <si>
    <t>User ES IM CV (%)</t>
  </si>
  <si>
    <t>Cortex/Medulla Ratio</t>
  </si>
  <si>
    <t>Peritubular Capillary (% Kidney volume)</t>
  </si>
  <si>
    <t>Million Nephrons per Subject Baseline</t>
  </si>
  <si>
    <t>Kidney Weight Coefficient</t>
  </si>
  <si>
    <t>Proximal Tubule Length (mm)</t>
  </si>
  <si>
    <t>Henle's Loop Length (mm)</t>
  </si>
  <si>
    <t>Distal Tubule Length (mm)</t>
  </si>
  <si>
    <t>Collecting Duct Length (mm)</t>
  </si>
  <si>
    <t>Proximal Tubule Diameter (mm)</t>
  </si>
  <si>
    <t>Henle's Loop Diameter (mm)</t>
  </si>
  <si>
    <t>Distal Tubule Diameter (mm)</t>
  </si>
  <si>
    <t>Collecting Duct Diameter (mm)</t>
  </si>
  <si>
    <t>Proximal Tubule pH</t>
  </si>
  <si>
    <t>Henle's Loop pH</t>
  </si>
  <si>
    <t>Distal Tubule pH</t>
  </si>
  <si>
    <t>Collecting Duct pH</t>
  </si>
  <si>
    <t>GFR Male Input Type</t>
  </si>
  <si>
    <t>Male - Proximal Tubule Urine Flow Rate - GFR (mL/min)</t>
  </si>
  <si>
    <t>Male - Henle's Loop Urine Flow Rate (mL/min)</t>
  </si>
  <si>
    <t>Male - Distal Tubule Urine Flow Rate (mL/min)</t>
  </si>
  <si>
    <t>Male - Collecting Duct Urine Flow Rate (mL/min)</t>
  </si>
  <si>
    <t>Male - Urine Flow Rate into Bladder (mL/min)</t>
  </si>
  <si>
    <t>GFR Female Input Type</t>
  </si>
  <si>
    <t>Female - Proximal Tubule Urine Flow Rate - GFR (mL/min)</t>
  </si>
  <si>
    <t>Female - Henle's Loop Urine Flow Rate (mL/min)</t>
  </si>
  <si>
    <t>Female - Distal Tubule Urine Flow Rate (mL/min)</t>
  </si>
  <si>
    <t>Female - Collecting Duct Urine Flow Rate (mL/min)</t>
  </si>
  <si>
    <t>Female - Urine Flow Rate into Bladder (mL/min)</t>
  </si>
  <si>
    <t>Bypass 1 before Glomerulus (%)</t>
  </si>
  <si>
    <t>Bypass 1 before Glomerulus CV (%)</t>
  </si>
  <si>
    <t>Bypass 2 to Henle's Loop &amp; Medu-CD (%)</t>
  </si>
  <si>
    <t>Bypass 2 to Henle's Loop &amp; Medu-CD CV (%)</t>
  </si>
  <si>
    <t>ABCB1 (P-gp/MDR1) ET Mean</t>
  </si>
  <si>
    <t>ABCB1 (P-gp/MDR1) ET CV (%)</t>
  </si>
  <si>
    <t>ABCB1 (P-gp/MDR1) PT Mean</t>
  </si>
  <si>
    <t>ABCB1 (P-gp/MDR1) PT CV (%)</t>
  </si>
  <si>
    <t>ABCB1 (P-gp/MDR1) IT Mean</t>
  </si>
  <si>
    <t>ABCB1 (P-gp/MDR1) IT CV (%)</t>
  </si>
  <si>
    <t>ABCB1 (P-gp/MDR1) UT Mean</t>
  </si>
  <si>
    <t>ABCB1 (P-gp/MDR1) UT CV (%)</t>
  </si>
  <si>
    <t>ABCC4 (MRP4) ET Mean</t>
  </si>
  <si>
    <t>ABCC4 (MRP4) ET CV (%)</t>
  </si>
  <si>
    <t>ABCC4 (MRP4) PT Mean</t>
  </si>
  <si>
    <t>ABCC4 (MRP4) PT CV (%)</t>
  </si>
  <si>
    <t>ABCC4 (MRP4) IT Mean</t>
  </si>
  <si>
    <t>ABCC4 (MRP4) IT CV (%)</t>
  </si>
  <si>
    <t>ABCC4 (MRP4) UT Mean</t>
  </si>
  <si>
    <t>ABCC4 (MRP4) UT CV (%)</t>
  </si>
  <si>
    <t>SLC22A2 (OCT2) ET Mean</t>
  </si>
  <si>
    <t>SLC22A2 (OCT2) ET CV (%)</t>
  </si>
  <si>
    <t>SLC22A2 (OCT2) PT Mean</t>
  </si>
  <si>
    <t>SLC22A2 (OCT2) PT CV (%)</t>
  </si>
  <si>
    <t>SLC22A2 (OCT2) IT Mean</t>
  </si>
  <si>
    <t>SLC22A2 (OCT2) IT CV (%)</t>
  </si>
  <si>
    <t>SLC22A2 (OCT2) UT Mean</t>
  </si>
  <si>
    <t>SLC22A2 (OCT2) UT CV (%)</t>
  </si>
  <si>
    <t>SLC22A6 (OAT1) ET Mean</t>
  </si>
  <si>
    <t>SLC22A6 (OAT1) ET CV (%)</t>
  </si>
  <si>
    <t>SLC22A6 (OAT1) PT Mean</t>
  </si>
  <si>
    <t>SLC22A6 (OAT1) PT CV (%)</t>
  </si>
  <si>
    <t>SLC22A6 (OAT1) IT Mean</t>
  </si>
  <si>
    <t>SLC22A6 (OAT1) IT CV (%)</t>
  </si>
  <si>
    <t>SLC22A6 (OAT1) UT Mean</t>
  </si>
  <si>
    <t>SLC22A6 (OAT1) UT CV (%)</t>
  </si>
  <si>
    <t>SLC22A8 (OAT3) ET Mean</t>
  </si>
  <si>
    <t>SLC22A8 (OAT3) ET CV (%)</t>
  </si>
  <si>
    <t>SLC22A8 (OAT3) PT Mean</t>
  </si>
  <si>
    <t>SLC22A8 (OAT3) PT CV (%)</t>
  </si>
  <si>
    <t>SLC22A8 (OAT3) IT Mean</t>
  </si>
  <si>
    <t>SLC22A8 (OAT3) IT CV (%)</t>
  </si>
  <si>
    <t>SLC22A8 (OAT3) UT Mean</t>
  </si>
  <si>
    <t>SLC22A8 (OAT3) UT CV (%)</t>
  </si>
  <si>
    <t>SLC47As (MATEs) ET Mean</t>
  </si>
  <si>
    <t>SLC47As (MATEs) ET CV (%)</t>
  </si>
  <si>
    <t>SLC47As (MATEs) PT Mean</t>
  </si>
  <si>
    <t>SLC47As (MATEs) PT CV (%)</t>
  </si>
  <si>
    <t>SLC47As (MATEs) IT Mean</t>
  </si>
  <si>
    <t>SLC47As (MATEs) IT CV (%)</t>
  </si>
  <si>
    <t>SLC47As (MATEs) UT Mean</t>
  </si>
  <si>
    <t>SLC47As (MATEs) UT CV (%)</t>
  </si>
  <si>
    <t>Apical Influx (Kidney) ET Mean</t>
  </si>
  <si>
    <t>Apical Influx (Kidney) ET CV (%)</t>
  </si>
  <si>
    <t>Apical Influx (Kidney) PT Mean</t>
  </si>
  <si>
    <t>Apical Influx (Kidney) PT CV (%)</t>
  </si>
  <si>
    <t>Apical Influx (Kidney) IT Mean</t>
  </si>
  <si>
    <t>Apical Influx (Kidney) IT CV (%)</t>
  </si>
  <si>
    <t>Apical Influx (Kidney) UT Mean</t>
  </si>
  <si>
    <t>Apical Influx (Kidney) UT CV (%)</t>
  </si>
  <si>
    <t>Basolateral Efflux (Kidney) ET Mean</t>
  </si>
  <si>
    <t>Basolateral Efflux (Kidney) ET CV (%)</t>
  </si>
  <si>
    <t>Basolateral Efflux (Kidney) PT Mean</t>
  </si>
  <si>
    <t>Basolateral Efflux (Kidney) PT CV (%)</t>
  </si>
  <si>
    <t>Basolateral Efflux (Kidney) IT Mean</t>
  </si>
  <si>
    <t>Basolateral Efflux (Kidney) IT CV (%)</t>
  </si>
  <si>
    <t>Basolateral Efflux (Kidney) UT Mean</t>
  </si>
  <si>
    <t>Basolateral Efflux (Kidney) UT CV (%)</t>
  </si>
  <si>
    <t>Population : Skin</t>
  </si>
  <si>
    <t>MechDermA - Forearm</t>
  </si>
  <si>
    <t>SCorneum Thickness (µm) : Male</t>
  </si>
  <si>
    <t>SCorneum Thickness CV (%) : Male</t>
  </si>
  <si>
    <t>SCorneum Thickness (µm) : Female</t>
  </si>
  <si>
    <t>SCorneum Thickness CV (%) : Female</t>
  </si>
  <si>
    <t>SCorneum Fat (%) : Male</t>
  </si>
  <si>
    <t>SCorneum Fat CV (%) : Male</t>
  </si>
  <si>
    <t>SCorneum Fat (%) : Female</t>
  </si>
  <si>
    <t>SCorneum Fat CV (%) : Female</t>
  </si>
  <si>
    <t>VEpidermis Thickness (µm) : Male</t>
  </si>
  <si>
    <t>VEpidermis Thickness CV (%) : Male</t>
  </si>
  <si>
    <t>VEpidermis Thickness (µm) : Female</t>
  </si>
  <si>
    <t>VEpidermis Thickness CV (%) : Female</t>
  </si>
  <si>
    <t>VEpidermis Fat (%) : Male</t>
  </si>
  <si>
    <t>VEpidermis Fat CV (%) : Male</t>
  </si>
  <si>
    <t>VEpidermis Fat (%) : Female</t>
  </si>
  <si>
    <t>VEpidermis Fat CV (%) : Female</t>
  </si>
  <si>
    <t>MechDermA - Upper Arm</t>
  </si>
  <si>
    <t>MechDermA - Lower Leg</t>
  </si>
  <si>
    <t>MechDermA - Thigh</t>
  </si>
  <si>
    <t>MechDermA - Face</t>
  </si>
  <si>
    <t>MPMLA - Forehead</t>
  </si>
  <si>
    <t>Skin surface pH : Male</t>
  </si>
  <si>
    <t>Skin surface pH CV (%) : Male</t>
  </si>
  <si>
    <t>Skin surface pH : Female</t>
  </si>
  <si>
    <t>Skin surface pH CV (%) : Female</t>
  </si>
  <si>
    <t>Skin temperature (°C) : Male</t>
  </si>
  <si>
    <t>Skin temperature CV (%) : Male</t>
  </si>
  <si>
    <t>Skin temperature (°C) : Female</t>
  </si>
  <si>
    <t>Skin temperature CV (%) : Female</t>
  </si>
  <si>
    <t>Shape of corneocyte : Male</t>
  </si>
  <si>
    <t>Cuboid (brick)</t>
  </si>
  <si>
    <t>Shape of corneocyte : Female</t>
  </si>
  <si>
    <t>Number of SC layers : Male</t>
  </si>
  <si>
    <t>Number of SC layers CV (%) : Male</t>
  </si>
  <si>
    <t>Number of SC layers : Female</t>
  </si>
  <si>
    <t>Number of SC layers CV (%) : Female</t>
  </si>
  <si>
    <t>Water density CV (%) : Male</t>
  </si>
  <si>
    <t>Water density CV (%) : Female</t>
  </si>
  <si>
    <t>SC lipids density CV (%) : Male</t>
  </si>
  <si>
    <t>SC lipids density CV (%) : Female</t>
  </si>
  <si>
    <t>SC proteins density CV (%) : Male</t>
  </si>
  <si>
    <t>SC proteins density CV (%) : Female</t>
  </si>
  <si>
    <t>Intercellular lipid thickness of SC (µm) : Male</t>
  </si>
  <si>
    <t>Intercellular lipid thickness of SC CV (%) : Male</t>
  </si>
  <si>
    <t>Intercellular lipid thickness of SC (µm) : Female</t>
  </si>
  <si>
    <t>Intercellular lipid thickness of SC CV (%) : Female</t>
  </si>
  <si>
    <t>Tortuosity of lipid diffusion pathway of SC : Male</t>
  </si>
  <si>
    <t>Tortuosity of lipid diffusion pathway of SC CV (%) : Male</t>
  </si>
  <si>
    <t>Tortuosity of lipid diffusion pathway of SC : Female</t>
  </si>
  <si>
    <t>Tortuosity of lipid diffusion pathway of SC CV (%) : Female</t>
  </si>
  <si>
    <t>Hair follicle diameter (µm) : Male</t>
  </si>
  <si>
    <t>Hair follicle diameter CV (%) : Male</t>
  </si>
  <si>
    <t>Hair follicle diameter (µm) : Female</t>
  </si>
  <si>
    <t>Hair follicle diameter CV (%) : Female</t>
  </si>
  <si>
    <t>Hair follicle density CV (%) : Male</t>
  </si>
  <si>
    <t>Hair follicle density CV (%) : Female</t>
  </si>
  <si>
    <t>Hair shaft diameter (µm) : Male</t>
  </si>
  <si>
    <t>Hair shaft diameter CV (%) : Male</t>
  </si>
  <si>
    <t>Hair shaft diameter (µm) : Female</t>
  </si>
  <si>
    <t>Hair shaft diameter CV (%) : Female</t>
  </si>
  <si>
    <t>Sebum viscosity (centipose) : Male</t>
  </si>
  <si>
    <t>Sebum viscosity CV (%) : Male</t>
  </si>
  <si>
    <t>Sebum viscosity (centipose) : Female</t>
  </si>
  <si>
    <t>Sebum viscosity CV (%) : Female</t>
  </si>
  <si>
    <t>Corneocyte pH [top] : Male</t>
  </si>
  <si>
    <t>Corneocyte pH [top] CV (%) : Male</t>
  </si>
  <si>
    <t>Corneocyte pH [top] : Female</t>
  </si>
  <si>
    <t>Corneocyte pH [top] CV (%) : Female</t>
  </si>
  <si>
    <t>Corneocyte thickness [top] (µm) : Male</t>
  </si>
  <si>
    <t>Corneocyte thickness [top] CV (%) : Male</t>
  </si>
  <si>
    <t>Corneocyte thickness [top] (µm) : Female</t>
  </si>
  <si>
    <t>Corneocyte thickness [top] CV (%) : Female</t>
  </si>
  <si>
    <t>Corneocyte width [top] (µm) : Male</t>
  </si>
  <si>
    <t>Corneocyte width [top] CV (%) : Male</t>
  </si>
  <si>
    <t>Corneocyte width [top] (µm) : Female</t>
  </si>
  <si>
    <t>Corneocyte width [top] CV (%) : Female</t>
  </si>
  <si>
    <t>Corneocyte length [top] (µm) : Male</t>
  </si>
  <si>
    <t>Corneocyte length [top] CV (%) : Male</t>
  </si>
  <si>
    <t>Corneocyte length [top] (µm) : Female</t>
  </si>
  <si>
    <t>Corneocyte length [top] CV (%) : Female</t>
  </si>
  <si>
    <t>Hydration level (% water volume) [top] : Male</t>
  </si>
  <si>
    <t>Hydration level (% water volume) [top] CV (%) : Male</t>
  </si>
  <si>
    <t>Hydration level (% water volume) [top] : Female</t>
  </si>
  <si>
    <t>Hydration level (% water volume) [top] CV (%) : Female</t>
  </si>
  <si>
    <t>SC lipid viscosity [top] (centipose) : Male</t>
  </si>
  <si>
    <t>SC lipid viscosity [top] CV (%) : Male</t>
  </si>
  <si>
    <t>SC lipid viscosity [top] (centipose) : Female</t>
  </si>
  <si>
    <t>SC lipid viscosity [top] CV (%) : Female</t>
  </si>
  <si>
    <t>Corneocyte pH [upper mid] : Male</t>
  </si>
  <si>
    <t>Corneocyte pH [upper mid] CV (%) : Male</t>
  </si>
  <si>
    <t>Corneocyte pH [upper mid] : Female</t>
  </si>
  <si>
    <t>Corneocyte pH [upper mid] CV (%) : Female</t>
  </si>
  <si>
    <t>Corneocyte thickness [upper mid] (µm) : Male</t>
  </si>
  <si>
    <t>Corneocyte thickness [upper mid] CV (%) : Male</t>
  </si>
  <si>
    <t>Corneocyte thickness [upper mid] (µm) : Female</t>
  </si>
  <si>
    <t>Corneocyte thickness [upper mid] CV (%) : Female</t>
  </si>
  <si>
    <t>Corneocyte width [upper mid] (µm) : Male</t>
  </si>
  <si>
    <t>Corneocyte width [upper mid] CV (%) : Male</t>
  </si>
  <si>
    <t>Corneocyte width [upper mid] (µm) : Female</t>
  </si>
  <si>
    <t>Corneocyte width [upper mid] CV (%) : Female</t>
  </si>
  <si>
    <t>Corneocyte length [upper mid] (µm) : Male</t>
  </si>
  <si>
    <t>Corneocyte length [upper mid] CV (%) : Male</t>
  </si>
  <si>
    <t>Corneocyte length [upper mid] (µm) : Female</t>
  </si>
  <si>
    <t>Corneocyte length [upper mid] CV (%) : Female</t>
  </si>
  <si>
    <t>Hydration level (% water volume) [upper mid] : Male</t>
  </si>
  <si>
    <t>Hydration level (% water volume) [upper mid] CV (%) : Male</t>
  </si>
  <si>
    <t>Hydration level (% water volume) [upper mid] : Female</t>
  </si>
  <si>
    <t>Hydration level (% water volume) [upper mid] CV (%) : Female</t>
  </si>
  <si>
    <t>SC lipid viscosity [upper mid] (centipose) : Male</t>
  </si>
  <si>
    <t>SC lipid viscosity [upper mid] CV (%) : Male</t>
  </si>
  <si>
    <t>SC lipid viscosity [upper mid] (centipose) : Female</t>
  </si>
  <si>
    <t>SC lipid viscosity [upper mid] CV (%) : Female</t>
  </si>
  <si>
    <t>Corneocyte pH [lower mid] : Male</t>
  </si>
  <si>
    <t>Corneocyte pH [lower mid] CV (%) : Male</t>
  </si>
  <si>
    <t>Corneocyte pH [lower mid] : Female</t>
  </si>
  <si>
    <t>Corneocyte pH [lower mid] CV (%) : Female</t>
  </si>
  <si>
    <t>Corneocyte thickness [lower mid] (µm) : Male</t>
  </si>
  <si>
    <t>Corneocyte thickness [lower mid] CV (%) : Male</t>
  </si>
  <si>
    <t>Corneocyte thickness [lower mid] (µm) : Female</t>
  </si>
  <si>
    <t>Corneocyte thickness [lower mid] CV (%) : Female</t>
  </si>
  <si>
    <t>Corneocyte width [lower mid] (µm) : Male</t>
  </si>
  <si>
    <t>Corneocyte width [lower mid] CV (%) : Male</t>
  </si>
  <si>
    <t>Corneocyte width [lower mid] (µm) : Female</t>
  </si>
  <si>
    <t>Corneocyte width [lower mid] CV (%) : Female</t>
  </si>
  <si>
    <t>Corneocyte length [lower mid] (µm) : Male</t>
  </si>
  <si>
    <t>Corneocyte length [lower mid] CV (%) : Male</t>
  </si>
  <si>
    <t>Corneocyte length [lower mid] (µm) : Female</t>
  </si>
  <si>
    <t>Corneocyte length [lower mid] CV (%) : Female</t>
  </si>
  <si>
    <t>Hydration level (% water volume) [lower mid] : Male</t>
  </si>
  <si>
    <t>Hydration level (% water volume) [lower mid] CV (%) : Male</t>
  </si>
  <si>
    <t>Hydration level (% water volume) [lower mid] : Female</t>
  </si>
  <si>
    <t>Hydration level (% water volume) [lower mid] CV (%) : Female</t>
  </si>
  <si>
    <t>SC lipid viscosity [lower mid] (centipose) : Male</t>
  </si>
  <si>
    <t>SC lipid viscosity [lower mid] CV (%) : Male</t>
  </si>
  <si>
    <t>SC lipid viscosity [lower mid] (centipose) : Female</t>
  </si>
  <si>
    <t>SC lipid viscosity [lower mid] CV (%) : Female</t>
  </si>
  <si>
    <t>Corneocyte pH [bottom] : Male</t>
  </si>
  <si>
    <t>Corneocyte pH [bottom] CV (%) : Male</t>
  </si>
  <si>
    <t>Corneocyte pH [bottom] : Female</t>
  </si>
  <si>
    <t>Corneocyte pH [bottom] CV (%) : Female</t>
  </si>
  <si>
    <t>Corneocyte thickness [bottom] (µm) : Male</t>
  </si>
  <si>
    <t>Corneocyte thickness [bottom] CV (%) : Male</t>
  </si>
  <si>
    <t>Corneocyte thickness [bottom] (µm) : Female</t>
  </si>
  <si>
    <t>Corneocyte thickness [bottom] CV (%) : Female</t>
  </si>
  <si>
    <t>Corneocyte width [bottom] (µm) : Male</t>
  </si>
  <si>
    <t>Corneocyte width [bottom] CV (%) : Male</t>
  </si>
  <si>
    <t>Corneocyte width [bottom] (µm) : Female</t>
  </si>
  <si>
    <t>Corneocyte width [bottom] CV (%) : Female</t>
  </si>
  <si>
    <t>Corneocyte length [bottom] (µm) : Male</t>
  </si>
  <si>
    <t>Corneocyte length [bottom] CV (%) : Male</t>
  </si>
  <si>
    <t>Corneocyte length [bottom] (µm) : Female</t>
  </si>
  <si>
    <t>Corneocyte length [bottom] CV (%) : Female</t>
  </si>
  <si>
    <t>Hydration level (% water volume) [bottom] : Male</t>
  </si>
  <si>
    <t>Hydration level (% water volume) [bottom] CV (%) : Male</t>
  </si>
  <si>
    <t>Hydration level (% water volume) [bottom] : Female</t>
  </si>
  <si>
    <t>Hydration level (% water volume) [bottom] CV (%) : Female</t>
  </si>
  <si>
    <t>SC lipid viscosity [bottom] (centipose) : Male</t>
  </si>
  <si>
    <t>SC lipid viscosity [bottom] CV (%) : Male</t>
  </si>
  <si>
    <t>SC lipid viscosity [bottom] (centipose) : Female</t>
  </si>
  <si>
    <t>SC lipid viscosity [bottom] CV (%) : Female</t>
  </si>
  <si>
    <t>Viable Epidermis thickness (µm) : Male</t>
  </si>
  <si>
    <t>Viable Epidermis thickness CV (%) : Male</t>
  </si>
  <si>
    <t>Viable Epidermis thickness (µm) : Female</t>
  </si>
  <si>
    <t>Viable Epidermis thickness CV (%) : Female</t>
  </si>
  <si>
    <t>Dermis thickness (µm) : Male</t>
  </si>
  <si>
    <t>Dermis thickness CV (%) : Male</t>
  </si>
  <si>
    <t>Dermis thickness (µm) : Female</t>
  </si>
  <si>
    <t>Dermis thickness CV (%) : Female</t>
  </si>
  <si>
    <t>Subcutis thickness (mm) : Male</t>
  </si>
  <si>
    <t>Subcutis thickness CV (%) : Male</t>
  </si>
  <si>
    <t>Subcutis thickness (mm) : Female</t>
  </si>
  <si>
    <t>Subcutis thickness CV (%) : Female</t>
  </si>
  <si>
    <t>Muscle thickness (mm) : Male</t>
  </si>
  <si>
    <t>Muscle thickness CV (%) : Male</t>
  </si>
  <si>
    <t>Muscle thickness (mm) : Female</t>
  </si>
  <si>
    <t>Muscle thickness CV (%) : Female</t>
  </si>
  <si>
    <t>Dermis regional blood flow scalar : Male</t>
  </si>
  <si>
    <t>Dermis regional blood flow scalar CV (%) : Male</t>
  </si>
  <si>
    <t>Dermis regional blood flow scalar : Female</t>
  </si>
  <si>
    <t>Dermis regional blood flow scalar CV (%) : Female</t>
  </si>
  <si>
    <t>Subcutis regional blood flow scalar : Male</t>
  </si>
  <si>
    <t>Subcutis regional blood flow scalar CV (%) : Male</t>
  </si>
  <si>
    <t>Subcutis regional blood flow scalar : Female</t>
  </si>
  <si>
    <t>Subcutis regional blood flow scalar CV (%) : Female</t>
  </si>
  <si>
    <t>Muscle regional blood flow scalar : Male</t>
  </si>
  <si>
    <t>Muscle regional blood flow scalar CV (%) : Male</t>
  </si>
  <si>
    <t>Muscle regional blood flow scalar : Female</t>
  </si>
  <si>
    <t>Muscle regional blood flow scalar CV (%) : Female</t>
  </si>
  <si>
    <t>MPMLA - Forearm Inner (volar)</t>
  </si>
  <si>
    <t>MPMLA - Forearm Outer (dorsal)</t>
  </si>
  <si>
    <t>MPMLA - Upper Arm</t>
  </si>
  <si>
    <t>MPMLA - Face (cheek)</t>
  </si>
  <si>
    <t>MPMLA - Lower Leg</t>
  </si>
  <si>
    <t>MPMLA - Thigh</t>
  </si>
  <si>
    <t>MPMLA - Back</t>
  </si>
  <si>
    <t>Population : GI Tract</t>
  </si>
  <si>
    <t>Dep of Duod. on BSA:C1 Len</t>
  </si>
  <si>
    <t>Dep of Duod. on BSA:Exp Len</t>
  </si>
  <si>
    <t>Dep of Duod. on BSA:C1 Dia</t>
  </si>
  <si>
    <t>Dep of Duod. on BSA:Exp Dia</t>
  </si>
  <si>
    <t>Jej-Ileum Ratio:Jej Len</t>
  </si>
  <si>
    <t>Enterocyte Volume (L)</t>
  </si>
  <si>
    <t>Jej-Ileum Ratio:Jej/Duo Dia C1</t>
  </si>
  <si>
    <t>Jej-Ileum Ratio:Il/Duo Dia C1</t>
  </si>
  <si>
    <t>Dep of LG on BSA :C1</t>
  </si>
  <si>
    <t>Dep of LG on BSA :Exp</t>
  </si>
  <si>
    <t>Dep of LG on BSA :CV LG Len</t>
  </si>
  <si>
    <t>S9PPI : input type</t>
  </si>
  <si>
    <t>S9PPI : Mean</t>
  </si>
  <si>
    <t>MPPI : Mean</t>
  </si>
  <si>
    <t>MPPI : CV (%)</t>
  </si>
  <si>
    <t>CPPI : Mean</t>
  </si>
  <si>
    <t>CPPI : CV (%)</t>
  </si>
  <si>
    <t>MPPC : Mean</t>
  </si>
  <si>
    <t>MPPC : CV (%)</t>
  </si>
  <si>
    <t>TMePPI : Mean</t>
  </si>
  <si>
    <t>TMePPI : CV (%)</t>
  </si>
  <si>
    <t>TMePPC : Mean</t>
  </si>
  <si>
    <t>TMePPC : CV (%)</t>
  </si>
  <si>
    <t>Use NEWE model for MBI and/or induction of gut CYPs</t>
  </si>
  <si>
    <t>CYP2C9 EM Mean</t>
  </si>
  <si>
    <t>CYP2C9 EM CV (%)</t>
  </si>
  <si>
    <t>CYP2C9 PM Mean</t>
  </si>
  <si>
    <t>CYP2C9 PM Mean CV (%)</t>
  </si>
  <si>
    <t>CYP2C9 UM Mean</t>
  </si>
  <si>
    <t>CYP2C9 UM Mean CV (%)</t>
  </si>
  <si>
    <t>CYP2C9 IM Mean</t>
  </si>
  <si>
    <t>CYP2C9 IM Mean CV (%)</t>
  </si>
  <si>
    <t>CYP2C9 Mean Turnover Rate</t>
  </si>
  <si>
    <t>CYP2C9 Mean Turnover Rate CV (%)</t>
  </si>
  <si>
    <t>Colon CYP2C9 EM Mean</t>
  </si>
  <si>
    <t>Colon CYP2C9 EM CV (%)</t>
  </si>
  <si>
    <t>Colon CYP2C9 PM Mean</t>
  </si>
  <si>
    <t>N/A</t>
  </si>
  <si>
    <t>Colon CYP2C9 PM Mean CV (%)</t>
  </si>
  <si>
    <t>Colon CYP2C9 UM Mean</t>
  </si>
  <si>
    <t>Colon CYP2C9 UM Mean CV (%)</t>
  </si>
  <si>
    <t>Colon CYP2C9 IM Mean</t>
  </si>
  <si>
    <t>Colon CYP2C9 IM Mean CV (%)</t>
  </si>
  <si>
    <t>Colon CYP2C9 Mean Turnover Rate</t>
  </si>
  <si>
    <t>Colon CYP2C9 Mean Turnover Rate CV (%)</t>
  </si>
  <si>
    <t>CYP2C19 EM Mean</t>
  </si>
  <si>
    <t>CYP2C19 EM CV (%)</t>
  </si>
  <si>
    <t>CYP2C19 PM Mean</t>
  </si>
  <si>
    <t>CYP2C19 PM Mean CV (%)</t>
  </si>
  <si>
    <t>CYP2C19 UM Mean</t>
  </si>
  <si>
    <t>CYP2C19 UM Mean CV (%)</t>
  </si>
  <si>
    <t>CYP2C19 IM Mean</t>
  </si>
  <si>
    <t>CYP2C19 IM Mean CV (%)</t>
  </si>
  <si>
    <t>CYP2C19 Mean Turnover Rate</t>
  </si>
  <si>
    <t>CYP2C19 Mean Turnover Rate CV (%)</t>
  </si>
  <si>
    <t>Colon CYP2C19 EM Mean</t>
  </si>
  <si>
    <t>Colon CYP2C19 EM CV (%)</t>
  </si>
  <si>
    <t>Colon CYP2C19 PM Mean</t>
  </si>
  <si>
    <t>Colon CYP2C19 PM Mean CV (%)</t>
  </si>
  <si>
    <t>Colon CYP2C19 UM Mean</t>
  </si>
  <si>
    <t>Colon CYP2C19 UM Mean CV (%)</t>
  </si>
  <si>
    <t>Colon CYP2C19 IM Mean</t>
  </si>
  <si>
    <t>Colon CYP2C19 IM Mean CV (%)</t>
  </si>
  <si>
    <t>Colon CYP2C19 Mean Turnover Rate</t>
  </si>
  <si>
    <t>Colon CYP2C19 Mean Turnover Rate CV (%)</t>
  </si>
  <si>
    <t>CYP2D6 EM Mean</t>
  </si>
  <si>
    <t>CYP2D6 EM CV (%)</t>
  </si>
  <si>
    <t>CYP2D6 PM Mean</t>
  </si>
  <si>
    <t>CYP2D6 PM Mean CV (%)</t>
  </si>
  <si>
    <t>CYP2D6 UM Mean</t>
  </si>
  <si>
    <t>CYP2D6 UM Mean CV (%)</t>
  </si>
  <si>
    <t>CYP2D6 IM Mean</t>
  </si>
  <si>
    <t>CYP2D6 IM Mean CV (%)</t>
  </si>
  <si>
    <t>CYP2D6 Mean Turnover Rate</t>
  </si>
  <si>
    <t>CYP2D6 Mean Turnover Rate CV (%)</t>
  </si>
  <si>
    <t>Colon CYP2D6 EM Mean</t>
  </si>
  <si>
    <t>Colon CYP2D6 EM CV (%)</t>
  </si>
  <si>
    <t>Colon CYP2D6 PM Mean</t>
  </si>
  <si>
    <t>Colon CYP2D6 PM Mean CV (%)</t>
  </si>
  <si>
    <t>Colon CYP2D6 UM Mean</t>
  </si>
  <si>
    <t>Colon CYP2D6 UM Mean CV (%)</t>
  </si>
  <si>
    <t>Colon CYP2D6 IM Mean</t>
  </si>
  <si>
    <t>Colon CYP2D6 IM Mean CV (%)</t>
  </si>
  <si>
    <t>Colon CYP2D6 Mean Turnover Rate</t>
  </si>
  <si>
    <t>Colon CYP2D6 Mean Turnover Rate CV (%)</t>
  </si>
  <si>
    <t>CYP2J2 EM Mean</t>
  </si>
  <si>
    <t>CYP2J2 EM CV (%)</t>
  </si>
  <si>
    <t>CYP2J2 PM Mean</t>
  </si>
  <si>
    <t>CYP2J2 PM Mean CV (%)</t>
  </si>
  <si>
    <t>CYP2J2 UM Mean</t>
  </si>
  <si>
    <t>CYP2J2 UM Mean CV (%)</t>
  </si>
  <si>
    <t>CYP2J2 IM Mean</t>
  </si>
  <si>
    <t>CYP2J2 IM Mean CV (%)</t>
  </si>
  <si>
    <t>CYP2J2 Mean Turnover Rate</t>
  </si>
  <si>
    <t>CYP2J2 Mean Turnover Rate CV (%)</t>
  </si>
  <si>
    <t>Colon CYP2J2 EM Mean</t>
  </si>
  <si>
    <t>Colon CYP2J2 EM CV (%)</t>
  </si>
  <si>
    <t>Colon CYP2J2 PM Mean</t>
  </si>
  <si>
    <t>Colon CYP2J2 PM Mean CV (%)</t>
  </si>
  <si>
    <t>Colon CYP2J2 UM Mean</t>
  </si>
  <si>
    <t>Colon CYP2J2 UM Mean CV (%)</t>
  </si>
  <si>
    <t>Colon CYP2J2 IM Mean</t>
  </si>
  <si>
    <t>Colon CYP2J2 IM Mean CV (%)</t>
  </si>
  <si>
    <t>Colon CYP2J2 Mean Turnover Rate</t>
  </si>
  <si>
    <t>Colon CYP2J2 Mean Turnover Rate CV (%)</t>
  </si>
  <si>
    <t>CYP3A4 EM Mean</t>
  </si>
  <si>
    <t>CYP3A4 EM CV (%)</t>
  </si>
  <si>
    <t>CYP3A4 PM Mean</t>
  </si>
  <si>
    <t>CYP3A4 PM Mean CV (%)</t>
  </si>
  <si>
    <t>CYP3A4 UM Mean</t>
  </si>
  <si>
    <t>CYP3A4 UM Mean CV (%)</t>
  </si>
  <si>
    <t>CYP3A4 IM Mean</t>
  </si>
  <si>
    <t>CYP3A4 IM Mean CV (%)</t>
  </si>
  <si>
    <t>CYP3A4 Mean Turnover Rate</t>
  </si>
  <si>
    <t>CYP3A4 Mean Turnover Rate CV (%)</t>
  </si>
  <si>
    <t>Colon CYP3A4 EM Mean</t>
  </si>
  <si>
    <t>Colon CYP3A4 EM CV (%)</t>
  </si>
  <si>
    <t>Colon CYP3A4 PM Mean</t>
  </si>
  <si>
    <t>Colon CYP3A4 PM Mean CV (%)</t>
  </si>
  <si>
    <t>Colon CYP3A4 UM Mean</t>
  </si>
  <si>
    <t>Colon CYP3A4 UM Mean CV (%)</t>
  </si>
  <si>
    <t>Colon CYP3A4 IM Mean</t>
  </si>
  <si>
    <t>Colon CYP3A4 IM Mean CV (%)</t>
  </si>
  <si>
    <t>Colon CYP3A4 Mean Turnover Rate</t>
  </si>
  <si>
    <t>Colon CYP3A4 Mean Turnover Rate CV (%)</t>
  </si>
  <si>
    <t>CYP3A5 EM Mean</t>
  </si>
  <si>
    <t>CYP3A5 EM CV (%)</t>
  </si>
  <si>
    <t>CYP3A5 PM Mean</t>
  </si>
  <si>
    <t>CYP3A5 PM Mean CV (%)</t>
  </si>
  <si>
    <t>CYP3A5 UM Mean</t>
  </si>
  <si>
    <t>CYP3A5 UM Mean CV (%)</t>
  </si>
  <si>
    <t>CYP3A5 IM Mean</t>
  </si>
  <si>
    <t>CYP3A5 IM Mean CV (%)</t>
  </si>
  <si>
    <t>CYP3A5 Mean Turnover Rate</t>
  </si>
  <si>
    <t>CYP3A5 Mean Turnover Rate CV (%)</t>
  </si>
  <si>
    <t>Colon CYP3A5 EM Mean</t>
  </si>
  <si>
    <t>Colon CYP3A5 EM CV (%)</t>
  </si>
  <si>
    <t>Colon CYP3A5 PM Mean</t>
  </si>
  <si>
    <t>Colon CYP3A5 PM Mean CV (%)</t>
  </si>
  <si>
    <t>Colon CYP3A5 UM Mean</t>
  </si>
  <si>
    <t>Colon CYP3A5 UM Mean CV (%)</t>
  </si>
  <si>
    <t>Colon CYP3A5 IM Mean</t>
  </si>
  <si>
    <t>Colon CYP3A5 IM Mean CV (%)</t>
  </si>
  <si>
    <t>Colon CYP3A5 Mean Turnover Rate</t>
  </si>
  <si>
    <t>Colon CYP3A5 Mean Turnover Rate CV (%)</t>
  </si>
  <si>
    <t>Achlorhydric Coefficient</t>
  </si>
  <si>
    <t>Achlorhydric Age Power</t>
  </si>
  <si>
    <t>Achlorhydric Maximum (%)</t>
  </si>
  <si>
    <t>Stomach pH Fed</t>
  </si>
  <si>
    <t>Stomach CV pH Fed (%)</t>
  </si>
  <si>
    <t>Age &lt; 65 Tff (h)</t>
  </si>
  <si>
    <t>Age &lt; 65 Tff CV (%)</t>
  </si>
  <si>
    <t>Age ≥ 65 Tff (h)</t>
  </si>
  <si>
    <t>Age ≥ 65 Tff CV (%)</t>
  </si>
  <si>
    <t>Stomach pH Fasted</t>
  </si>
  <si>
    <t>Stomach CV pH Fasted (%)</t>
  </si>
  <si>
    <t>Stomach Bicarbonate Buffer Concentration Fasted (mM)</t>
  </si>
  <si>
    <t>Stomach Bicarbonate Buffer Concentration CV Fasted (%)</t>
  </si>
  <si>
    <t>Stomach Bicarbonate Buffer Concentration Fed (mM)</t>
  </si>
  <si>
    <t>Stomach Bicarbonate Buffer Concentration CV Fed (%)</t>
  </si>
  <si>
    <t>Stomach Luminal Fluid Velocity Fasted (m/s)</t>
  </si>
  <si>
    <t>Stomach Luminal Fluid Velocity CV Fasted (%)</t>
  </si>
  <si>
    <t>Stomach Luminal Fluid Velocity Fed (m/s)</t>
  </si>
  <si>
    <t>Stomach Luminal Fluid Velocity CV Fed (%)</t>
  </si>
  <si>
    <t>Stomach Fluid Viscosity Fasted (cP)</t>
  </si>
  <si>
    <t>Stomach Fluid Viscosity CV Fasted (%)</t>
  </si>
  <si>
    <t>Stomach Fluid Viscosity Fed (cP)</t>
  </si>
  <si>
    <t>Stomach Fluid Viscosity CV Fed (%)</t>
  </si>
  <si>
    <t>Stomach CMC fasted (mM)</t>
  </si>
  <si>
    <t>Stomach CMC fed (mM)</t>
  </si>
  <si>
    <t>Stomach Bile fasted (mM)</t>
  </si>
  <si>
    <t>Stomach Bile fasted CV (%)</t>
  </si>
  <si>
    <t>Stomach Bile fed (mM)</t>
  </si>
  <si>
    <t>Stomach Bile fed CV (%)</t>
  </si>
  <si>
    <t>Duodenum Blood Flow (Qvilli %)</t>
  </si>
  <si>
    <t>Duodenum Transit Time (% Total)</t>
  </si>
  <si>
    <t>Duodenum CYP3A (% Total)</t>
  </si>
  <si>
    <t>Duodenum S9PPI (% Total)</t>
  </si>
  <si>
    <t>Duodenum MPPI/CYP (% Total)</t>
  </si>
  <si>
    <t>Duodenum CPPI (% Total)</t>
  </si>
  <si>
    <t>Duodenum pH Fasted</t>
  </si>
  <si>
    <t>Duodenum CV pH Fasted (%)</t>
  </si>
  <si>
    <t>Duodenum pH Fed</t>
  </si>
  <si>
    <t>Duodenum CV pH Fed (%)</t>
  </si>
  <si>
    <t>Duodenum Bicarbonate Buffer Concentration Fasted (mM)</t>
  </si>
  <si>
    <t>Duodenum Bicarbonate Buffer Concentration CV Fasted (%)</t>
  </si>
  <si>
    <t>Duodenum Bicarbonate Buffer Concentration Fed (mM)</t>
  </si>
  <si>
    <t>Duodenum Bicarbonate Buffer Concentration CV Fed (%)</t>
  </si>
  <si>
    <t>Duodenum Luminal Fluid Velocity Fasted (m/s)</t>
  </si>
  <si>
    <t>Duodenum Luminal Fluid Velocity CV Fasted (%)</t>
  </si>
  <si>
    <t>Duodenum Luminal Fluid Velocity Fed (m/s)</t>
  </si>
  <si>
    <t>Duodenum Luminal Fluid Velocity CV Fed (%)</t>
  </si>
  <si>
    <t>Duodenum Fluid Viscosity Fasted (cP)</t>
  </si>
  <si>
    <t>Duodenum Fluid Viscosity CV Fasted (%)</t>
  </si>
  <si>
    <t>Duodenum Fluid Viscosity Fed (cP)</t>
  </si>
  <si>
    <t>Duodenum Fluid Viscosity CV Fed (%)</t>
  </si>
  <si>
    <t>Duodenum CMC fasted (mM)</t>
  </si>
  <si>
    <t>Duodenum CMC fed (mM)</t>
  </si>
  <si>
    <t>Duodenum Bile fasted (mM)</t>
  </si>
  <si>
    <t>Duodenum Bile fasted CV (%)</t>
  </si>
  <si>
    <t>Duodenum Bile fed (mM)</t>
  </si>
  <si>
    <t>Duodenum Bile fed CV (%)</t>
  </si>
  <si>
    <t>Duodenum Channel Depth Mean (µm)</t>
  </si>
  <si>
    <t>Duodenum Channel Depth CV (%)</t>
  </si>
  <si>
    <t>Duodenum Channel Width Mean (µm)</t>
  </si>
  <si>
    <t>Duodenum Channel Width CV (%)</t>
  </si>
  <si>
    <t>Duodenum Mean Thickness Mean (µm)</t>
  </si>
  <si>
    <t>Duodenum Mean Thickness CV (%)</t>
  </si>
  <si>
    <t>Duodenum Fold Expansion Mean</t>
  </si>
  <si>
    <t>Duodenum Fold Expansion CV (%)</t>
  </si>
  <si>
    <t>Duodenum Pore Radius Mean</t>
  </si>
  <si>
    <t>Duodenum Pore Radius CV (%)</t>
  </si>
  <si>
    <t>Duodenum Unstirred Layer Thickness Mean (µm)</t>
  </si>
  <si>
    <t>Duodenum Unstirred Layer Thickness CV (%)</t>
  </si>
  <si>
    <t>Duodenum Unstirred Layer pH</t>
  </si>
  <si>
    <t>Duodenum Unstirred Layer CV (%)</t>
  </si>
  <si>
    <t>Duodenum ABCB1 (P-gp/MDR1) (Relative values)</t>
  </si>
  <si>
    <t>Duodenum ABCC1 (MRP1) (Relative values)</t>
  </si>
  <si>
    <t>Duodenum ABCC2 (MRP2) (Relative values)</t>
  </si>
  <si>
    <t>Duodenum ABCC3 (MRP3) (Relative values)</t>
  </si>
  <si>
    <t>Duodenum ABCC4 (MRP4) (Relative values)</t>
  </si>
  <si>
    <t>Duodenum ABCG2 (BCRP) (Relative values)</t>
  </si>
  <si>
    <t>Duodenum SLC2A2 (GLUT2) (Relative values)</t>
  </si>
  <si>
    <t>Duodenum SLC10A2 (ASBT/IBAT) (Relative values)</t>
  </si>
  <si>
    <t>Duodenum SLC15A1 (PEPT1) (Relative values)</t>
  </si>
  <si>
    <t>Duodenum SLC16A1 (MCT1) (Relative values)</t>
  </si>
  <si>
    <t>Duodenum SLCO2B1 (OATP2B1) (Relative values)</t>
  </si>
  <si>
    <t>Duodenum SLCO4C1 (OATP4C1) (Relative values)</t>
  </si>
  <si>
    <t>Duodenum SLC22A1 (OCT1) (Relative values)</t>
  </si>
  <si>
    <t>Duodenum SLC22A3 (OCT3) (Relative values)</t>
  </si>
  <si>
    <t>Duodenum SLC22A4 (OCTN1) (Relative values)</t>
  </si>
  <si>
    <t>Duodenum SLC51A/B (OST-α/β) (Relative values)</t>
  </si>
  <si>
    <t>Duodenum Apical Influx (Intestine) (Relative values)</t>
  </si>
  <si>
    <t>Duodenum Apical Efflux (Intestine) (Relative values)</t>
  </si>
  <si>
    <t>Duodenum Basolateral Influx (Intestine) (Relative values)</t>
  </si>
  <si>
    <t>Duodenum Basolateral Efflux (Intestine) (Relative values)</t>
  </si>
  <si>
    <t>Jejunum I Blood Flow (Qvilli %)</t>
  </si>
  <si>
    <t>Jejunum I Transit Time (% Total)</t>
  </si>
  <si>
    <t>Jejunum I CYP3A (% Total)</t>
  </si>
  <si>
    <t>Jejunum I S9PPI (% Total)</t>
  </si>
  <si>
    <t>Jejunum I MPPI/CYP (% Total)</t>
  </si>
  <si>
    <t>Jejunum I CPPI (% Total)</t>
  </si>
  <si>
    <t>Jejunum I pH Fasted</t>
  </si>
  <si>
    <t>Jejunum I CV pH Fasted (%)</t>
  </si>
  <si>
    <t>Jejunum I pH Fed</t>
  </si>
  <si>
    <t>Jejunum I CV pH Fed (%)</t>
  </si>
  <si>
    <t>Jejunum I Bicarbonate Buffer Concentration Fasted (mM)</t>
  </si>
  <si>
    <t>Jejunum I Bicarbonate Buffer Concentration CV Fasted (%)</t>
  </si>
  <si>
    <t>Jejunum I Bicarbonate Buffer Concentration Fed (mM)</t>
  </si>
  <si>
    <t>Jejunum I Bicarbonate Buffer Concentration CV Fed (%)</t>
  </si>
  <si>
    <t>Jejunum I Luminal Fluid Velocity Fasted (m/s)</t>
  </si>
  <si>
    <t>Jejunum I Luminal Fluid Velocity CV Fasted (%)</t>
  </si>
  <si>
    <t>Jejunum I Luminal Fluid Velocity Fed (m/s)</t>
  </si>
  <si>
    <t>Jejunum I Luminal Fluid Velocity CV Fed (%)</t>
  </si>
  <si>
    <t>Jejunum I Fluid Viscosity Fasted (cP)</t>
  </si>
  <si>
    <t>Jejunum I Fluid Viscosity CV Fasted (%)</t>
  </si>
  <si>
    <t>Jejunum I Fluid Viscosity Fed (cP)</t>
  </si>
  <si>
    <t>Jejunum I Fluid Viscosity CV Fed (%)</t>
  </si>
  <si>
    <t>Jejunum I CMC fasted (mM)</t>
  </si>
  <si>
    <t>Jejunum I CMC fed (mM)</t>
  </si>
  <si>
    <t>Jejunum I Bile fasted (mM)</t>
  </si>
  <si>
    <t>Jejunum I Bile fasted CV (%)</t>
  </si>
  <si>
    <t>Jejunum I Bile fed (mM)</t>
  </si>
  <si>
    <t>Jejunum I Bile fed CV (%)</t>
  </si>
  <si>
    <t>Jejunum I Channel Depth Mean (µm)</t>
  </si>
  <si>
    <t>Jejunum I Channel Depth CV (%)</t>
  </si>
  <si>
    <t>Jejunum I Channel Width Mean (µm)</t>
  </si>
  <si>
    <t>Jejunum I Channel Width CV (%)</t>
  </si>
  <si>
    <t>Jejunum I Mean Thickness Mean (µm)</t>
  </si>
  <si>
    <t>Jejunum I Mean Thickness CV (%)</t>
  </si>
  <si>
    <t>Jejunum I Fold Expansion Mean</t>
  </si>
  <si>
    <t>Jejunum I Fold Expansion CV (%)</t>
  </si>
  <si>
    <t>Jejunum I Pore Radius Mean</t>
  </si>
  <si>
    <t>Jejunum I Pore Radius CV (%)</t>
  </si>
  <si>
    <t>Jejunum I Unstirred Layer Thickness Mean (µm)</t>
  </si>
  <si>
    <t>Jejunum I Unstirred Layer Thickness CV (%)</t>
  </si>
  <si>
    <t>Jejunum I Unstirred Layer pH</t>
  </si>
  <si>
    <t>Jejunum I Unstirred Layer CV (%)</t>
  </si>
  <si>
    <t>Jejunum I ABCB1 (P-gp/MDR1) (pmol/mg total membrane protein)</t>
  </si>
  <si>
    <t>Jejunum I ABCC1 (MRP1) (pmol/mg total membrane protein)</t>
  </si>
  <si>
    <t>Jejunum I ABCC2 (MRP2) (pmol/mg total membrane protein)</t>
  </si>
  <si>
    <t>Jejunum I ABCC3 (MRP3) (pmol/mg total membrane protein)</t>
  </si>
  <si>
    <t>Jejunum I ABCC4 (MRP4) (pmol/mg total membrane protein)</t>
  </si>
  <si>
    <t>Jejunum I ABCG2 (BCRP) (pmol/mg total membrane protein)</t>
  </si>
  <si>
    <t>Jejunum I SLC2A2 (GLUT2) (pmol/mg total membrane protein)</t>
  </si>
  <si>
    <t>Jejunum I SLC10A2 (ASBT/IBAT) (pmol/mg total membrane protein)</t>
  </si>
  <si>
    <t>Jejunum I SLC15A1 (PEPT1) (pmol/mg total membrane protein)</t>
  </si>
  <si>
    <t>Jejunum I SLC16A1 (MCT1) (pmol/mg total membrane protein)</t>
  </si>
  <si>
    <t>Jejunum I SLCO2B1 (OATP2B1) (pmol/mg total membrane protein)</t>
  </si>
  <si>
    <t>Jejunum I SLCO4C1 (OATP4C1) (pmol/mg total membrane protein)</t>
  </si>
  <si>
    <t>Jejunum I SLC22A1 (OCT1) (pmol/mg total membrane protein)</t>
  </si>
  <si>
    <t>Jejunum I SLC22A3 (OCT3) (pmol/mg total membrane protein)</t>
  </si>
  <si>
    <t>Jejunum I SLC22A4 (OCTN1) (pmol/mg total membrane protein)</t>
  </si>
  <si>
    <t>Jejunum I SLC51A/B (OST-α/β) (pmol/mg total membrane protein)</t>
  </si>
  <si>
    <t>Jejunum I Apical Influx (Intestine) (pmol/mg total membrane protein)</t>
  </si>
  <si>
    <t>Jejunum I Apical Efflux (Intestine) (pmol/mg total membrane protein)</t>
  </si>
  <si>
    <t>Jejunum I Basolateral Influx (Intestine) (pmol/mg total membrane protein)</t>
  </si>
  <si>
    <t>Jejunum I Basolateral Efflux (Intestine) (pmol/mg total membrane protein)</t>
  </si>
  <si>
    <t>Jejunum I ABCB1 (P-gp/MDR1) (Relative values)</t>
  </si>
  <si>
    <t>Jejunum I ABCC1 (MRP1) (Relative values)</t>
  </si>
  <si>
    <t>Jejunum I ABCC2 (MRP2) (Relative values)</t>
  </si>
  <si>
    <t>Jejunum I ABCC3 (MRP3) (Relative values)</t>
  </si>
  <si>
    <t>Jejunum I ABCC4 (MRP4) (Relative values)</t>
  </si>
  <si>
    <t>Jejunum I ABCG2 (BCRP) (Relative values)</t>
  </si>
  <si>
    <t>Jejunum I SLC2A2 (GLUT2) (Relative values)</t>
  </si>
  <si>
    <t>Jejunum I SLC10A2 (ASBT/IBAT) (Relative values)</t>
  </si>
  <si>
    <t>Jejunum I SLC15A1 (PEPT1) (Relative values)</t>
  </si>
  <si>
    <t>Jejunum I SLC16A1 (MCT1) (Relative values)</t>
  </si>
  <si>
    <t>Jejunum I SLCO2B1 (OATP2B1) (Relative values)</t>
  </si>
  <si>
    <t>Jejunum I SLCO4C1 (OATP4C1) (Relative values)</t>
  </si>
  <si>
    <t>Jejunum I SLC22A1 (OCT1) (Relative values)</t>
  </si>
  <si>
    <t>Jejunum I SLC22A3 (OCT3) (Relative values)</t>
  </si>
  <si>
    <t>Jejunum I SLC22A4 (OCTN1) (Relative values)</t>
  </si>
  <si>
    <t>Jejunum I SLC51A/B (OST-α/β) (Relative values)</t>
  </si>
  <si>
    <t>Jejunum I Apical Influx (Intestine) (Relative values)</t>
  </si>
  <si>
    <t>Jejunum I Apical Efflux (Intestine) (Relative values)</t>
  </si>
  <si>
    <t>Jejunum I Basolateral Influx (Intestine) (Relative values)</t>
  </si>
  <si>
    <t>Jejunum I Basolateral Efflux (Intestine) (Relative values)</t>
  </si>
  <si>
    <t>Jejunum II Blood Flow (Qvilli %)</t>
  </si>
  <si>
    <t>Jejunum II Transit Time (% Total)</t>
  </si>
  <si>
    <t>Jejunum II CYP3A (% Total)</t>
  </si>
  <si>
    <t>Jejunum II S9PPI (% Total)</t>
  </si>
  <si>
    <t>Jejunum II MPPI/CYP (% Total)</t>
  </si>
  <si>
    <t>Jejunum II CPPI (% Total)</t>
  </si>
  <si>
    <t>Jejunum II pH Fasted</t>
  </si>
  <si>
    <t>Jejunum II CV pH Fasted (%)</t>
  </si>
  <si>
    <t>Jejunum II pH Fed</t>
  </si>
  <si>
    <t>Jejunum II CV pH Fed (%)</t>
  </si>
  <si>
    <t>Jejunum II Bicarbonate Buffer Concentration Fasted (mM)</t>
  </si>
  <si>
    <t>Jejunum II Bicarbonate Buffer Concentration CV Fasted (%)</t>
  </si>
  <si>
    <t>Jejunum II Bicarbonate Buffer Concentration Fed (mM)</t>
  </si>
  <si>
    <t>Jejunum II Bicarbonate Buffer Concentration CV Fed (%)</t>
  </si>
  <si>
    <t>Jejunum II Luminal Fluid Velocity Fasted (m/s)</t>
  </si>
  <si>
    <t>Jejunum II Luminal Fluid Velocity CV Fasted (%)</t>
  </si>
  <si>
    <t>Jejunum II Luminal Fluid Velocity Fed (m/s)</t>
  </si>
  <si>
    <t>Jejunum II Luminal Fluid Velocity CV Fed (%)</t>
  </si>
  <si>
    <t>Jejunum II Fluid Viscosity Fasted (cP)</t>
  </si>
  <si>
    <t>Jejunum II Fluid Viscosity CV Fasted (%)</t>
  </si>
  <si>
    <t>Jejunum II Fluid Viscosity Fed (cP)</t>
  </si>
  <si>
    <t>Jejunum II Fluid Viscosity CV Fed (%)</t>
  </si>
  <si>
    <t>Jejunum II CMC fasted (mM)</t>
  </si>
  <si>
    <t>Jejunum II CMC fed (mM)</t>
  </si>
  <si>
    <t>Jejunum II Bile fasted (mM)</t>
  </si>
  <si>
    <t>Jejunum II Bile fasted CV (%)</t>
  </si>
  <si>
    <t>Jejunum II Bile fed (mM)</t>
  </si>
  <si>
    <t>Jejunum II Bile fed CV (%)</t>
  </si>
  <si>
    <t>Jejunum II Channel Depth Mean (µm)</t>
  </si>
  <si>
    <t>Jejunum II Channel Depth CV (%)</t>
  </si>
  <si>
    <t>Jejunum II Channel Width Mean (µm)</t>
  </si>
  <si>
    <t>Jejunum II Channel Width CV (%)</t>
  </si>
  <si>
    <t>Jejunum II Mean Thickness Mean (µm)</t>
  </si>
  <si>
    <t>Jejunum II Mean Thickness CV (%)</t>
  </si>
  <si>
    <t>Jejunum II Fold Expansion Mean</t>
  </si>
  <si>
    <t>Jejunum II Fold Expansion CV (%)</t>
  </si>
  <si>
    <t>Jejunum II Pore Radius Mean</t>
  </si>
  <si>
    <t>Jejunum II Pore Radius CV (%)</t>
  </si>
  <si>
    <t>Jejunum II Unstirred Layer Thickness Mean (µm)</t>
  </si>
  <si>
    <t>Jejunum II Unstirred Layer Thickness CV (%)</t>
  </si>
  <si>
    <t>Jejunum II Unstirred Layer pH</t>
  </si>
  <si>
    <t>Jejunum II Unstirred Layer CV (%)</t>
  </si>
  <si>
    <t>Jejunum II ABCB1 (P-gp/MDR1) (Relative values)</t>
  </si>
  <si>
    <t>Jejunum II ABCC1 (MRP1) (Relative values)</t>
  </si>
  <si>
    <t>Jejunum II ABCC2 (MRP2) (Relative values)</t>
  </si>
  <si>
    <t>Jejunum II ABCC3 (MRP3) (Relative values)</t>
  </si>
  <si>
    <t>Jejunum II ABCC4 (MRP4) (Relative values)</t>
  </si>
  <si>
    <t>Jejunum II ABCG2 (BCRP) (Relative values)</t>
  </si>
  <si>
    <t>Jejunum II SLC2A2 (GLUT2) (Relative values)</t>
  </si>
  <si>
    <t>Jejunum II SLC10A2 (ASBT/IBAT) (Relative values)</t>
  </si>
  <si>
    <t>Jejunum II SLC15A1 (PEPT1) (Relative values)</t>
  </si>
  <si>
    <t>Jejunum II SLC16A1 (MCT1) (Relative values)</t>
  </si>
  <si>
    <t>Jejunum II SLCO2B1 (OATP2B1) (Relative values)</t>
  </si>
  <si>
    <t>Jejunum II SLCO4C1 (OATP4C1) (Relative values)</t>
  </si>
  <si>
    <t>Jejunum II SLC22A1 (OCT1) (Relative values)</t>
  </si>
  <si>
    <t>Jejunum II SLC22A3 (OCT3) (Relative values)</t>
  </si>
  <si>
    <t>Jejunum II SLC22A4 (OCTN1) (Relative values)</t>
  </si>
  <si>
    <t>Jejunum II SLC51A/B (OST-α/β) (Relative values)</t>
  </si>
  <si>
    <t>Jejunum II Apical Influx (Intestine) (Relative values)</t>
  </si>
  <si>
    <t>Jejunum II Apical Efflux (Intestine) (Relative values)</t>
  </si>
  <si>
    <t>Jejunum II Basolateral Influx (Intestine) (Relative values)</t>
  </si>
  <si>
    <t>Jejunum II Basolateral Efflux (Intestine) (Relative values)</t>
  </si>
  <si>
    <t>Ileum I Blood Flow (Qvilli %)</t>
  </si>
  <si>
    <t>Ileum I Transit Time (% Total)</t>
  </si>
  <si>
    <t>Ileum I CYP3A (% Total)</t>
  </si>
  <si>
    <t>Ileum I S9PPI (% Total)</t>
  </si>
  <si>
    <t>Ileum I MPPI/CYP (% Total)</t>
  </si>
  <si>
    <t>Ileum I CPPI (% Total)</t>
  </si>
  <si>
    <t>Ileum I pH Fasted</t>
  </si>
  <si>
    <t>Ileum I CV pH Fasted (%)</t>
  </si>
  <si>
    <t>Ileum I pH Fed</t>
  </si>
  <si>
    <t>Ileum I CV pH Fed (%)</t>
  </si>
  <si>
    <t>Ileum I Bicarbonate Buffer Concentration Fasted (mM)</t>
  </si>
  <si>
    <t>Ileum I Bicarbonate Buffer Concentration CV Fasted (%)</t>
  </si>
  <si>
    <t>Ileum I Bicarbonate Buffer Concentration Fed (mM)</t>
  </si>
  <si>
    <t>Ileum I Bicarbonate Buffer Concentration CV Fed (%)</t>
  </si>
  <si>
    <t>Ileum I Luminal Fluid Velocity Fasted (m/s)</t>
  </si>
  <si>
    <t>Ileum I Luminal Fluid Velocity CV Fasted (%)</t>
  </si>
  <si>
    <t>Ileum I Luminal Fluid Velocity Fed (m/s)</t>
  </si>
  <si>
    <t>Ileum I Luminal Fluid Velocity CV Fed (%)</t>
  </si>
  <si>
    <t>Ileum I Fluid Viscosity Fasted (cP)</t>
  </si>
  <si>
    <t>Ileum I Fluid Viscosity CV Fasted (%)</t>
  </si>
  <si>
    <t>Ileum I Fluid Viscosity Fed (cP)</t>
  </si>
  <si>
    <t>Ileum I Fluid Viscosity CV Fed (%)</t>
  </si>
  <si>
    <t>Ileum I CMC fasted (mM)</t>
  </si>
  <si>
    <t>Ileum I CMC fed (mM)</t>
  </si>
  <si>
    <t>Ileum I Bile fasted (mM)</t>
  </si>
  <si>
    <t>Ileum I Bile fasted CV (%)</t>
  </si>
  <si>
    <t>Ileum I Bile fed (mM)</t>
  </si>
  <si>
    <t>Ileum I Bile fed CV (%)</t>
  </si>
  <si>
    <t>Ileum I Channel Depth Mean (µm)</t>
  </si>
  <si>
    <t>Ileum I Channel Depth CV (%)</t>
  </si>
  <si>
    <t>Ileum I Channel Width Mean (µm)</t>
  </si>
  <si>
    <t>Ileum I Channel Width CV (%)</t>
  </si>
  <si>
    <t>Ileum I Mean Thickness Mean (µm)</t>
  </si>
  <si>
    <t>Ileum I Mean Thickness CV (%)</t>
  </si>
  <si>
    <t>Ileum I Fold Expansion Mean</t>
  </si>
  <si>
    <t>Ileum I Fold Expansion CV (%)</t>
  </si>
  <si>
    <t>Ileum I Pore Radius Mean</t>
  </si>
  <si>
    <t>Ileum I Pore Radius CV (%)</t>
  </si>
  <si>
    <t>Ileum I Unstirred Layer Thickness Mean (µm)</t>
  </si>
  <si>
    <t>Ileum I Unstirred Layer Thickness CV (%)</t>
  </si>
  <si>
    <t>Ileum I Unstirred Layer pH</t>
  </si>
  <si>
    <t>Ileum I Unstirred Layer CV (%)</t>
  </si>
  <si>
    <t>Ileum I ABCB1 (P-gp/MDR1) (Relative values)</t>
  </si>
  <si>
    <t>Ileum I ABCC1 (MRP1) (Relative values)</t>
  </si>
  <si>
    <t>Ileum I ABCC2 (MRP2) (Relative values)</t>
  </si>
  <si>
    <t>Ileum I ABCC3 (MRP3) (Relative values)</t>
  </si>
  <si>
    <t>Ileum I ABCC4 (MRP4) (Relative values)</t>
  </si>
  <si>
    <t>Ileum I ABCG2 (BCRP) (Relative values)</t>
  </si>
  <si>
    <t>Ileum I SLC2A2 (GLUT2) (Relative values)</t>
  </si>
  <si>
    <t>Ileum I SLC10A2 (ASBT/IBAT) (Relative values)</t>
  </si>
  <si>
    <t>Ileum I SLC15A1 (PEPT1) (Relative values)</t>
  </si>
  <si>
    <t>Ileum I SLC16A1 (MCT1) (Relative values)</t>
  </si>
  <si>
    <t>Ileum I SLCO2B1 (OATP2B1) (Relative values)</t>
  </si>
  <si>
    <t>Ileum I SLCO4C1 (OATP4C1) (Relative values)</t>
  </si>
  <si>
    <t>Ileum I SLC22A1 (OCT1) (Relative values)</t>
  </si>
  <si>
    <t>Ileum I SLC22A3 (OCT3) (Relative values)</t>
  </si>
  <si>
    <t>Ileum I SLC22A4 (OCTN1) (Relative values)</t>
  </si>
  <si>
    <t>Ileum I SLC51A/B (OST-α/β) (Relative values)</t>
  </si>
  <si>
    <t>Ileum I Apical Influx (Intestine) (Relative values)</t>
  </si>
  <si>
    <t>Ileum I Apical Efflux (Intestine) (Relative values)</t>
  </si>
  <si>
    <t>Ileum I Basolateral Influx (Intestine) (Relative values)</t>
  </si>
  <si>
    <t>Ileum I Basolateral Efflux (Intestine) (Relative values)</t>
  </si>
  <si>
    <t>Ileum II Blood Flow (Qvilli %)</t>
  </si>
  <si>
    <t>Ileum II Transit Time (% Total)</t>
  </si>
  <si>
    <t>Ileum II CYP3A (% Total)</t>
  </si>
  <si>
    <t>Ileum II S9PPI (% Total)</t>
  </si>
  <si>
    <t>Ileum II MPPI/CYP (% Total)</t>
  </si>
  <si>
    <t>Ileum II CPPI (% Total)</t>
  </si>
  <si>
    <t>Ileum II pH Fasted</t>
  </si>
  <si>
    <t>Ileum II CV pH Fasted (%)</t>
  </si>
  <si>
    <t>Ileum II pH Fed</t>
  </si>
  <si>
    <t>Ileum II CV pH Fed (%)</t>
  </si>
  <si>
    <t>Ileum II Bicarbonate Buffer Concentration Fasted (mM)</t>
  </si>
  <si>
    <t>Ileum II Bicarbonate Buffer Concentration CV Fasted (%)</t>
  </si>
  <si>
    <t>Ileum II Bicarbonate Buffer Concentration Fed (mM)</t>
  </si>
  <si>
    <t>Ileum II Bicarbonate Buffer Concentration CV Fed (%)</t>
  </si>
  <si>
    <t>Ileum II Luminal Fluid Velocity Fasted (m/s)</t>
  </si>
  <si>
    <t>Ileum II Luminal Fluid Velocity CV Fasted (%)</t>
  </si>
  <si>
    <t>Ileum II Luminal Fluid Velocity Fed (m/s)</t>
  </si>
  <si>
    <t>Ileum II Luminal Fluid Velocity CV Fed (%)</t>
  </si>
  <si>
    <t>Ileum II Fluid Viscosity Fasted (cP)</t>
  </si>
  <si>
    <t>Ileum II Fluid Viscosity CV Fasted (%)</t>
  </si>
  <si>
    <t>Ileum II Fluid Viscosity Fed (cP)</t>
  </si>
  <si>
    <t>Ileum II Fluid Viscosity CV Fed (%)</t>
  </si>
  <si>
    <t>Ileum II CMC fasted (mM)</t>
  </si>
  <si>
    <t>Ileum II CMC fed (mM)</t>
  </si>
  <si>
    <t>Ileum II Bile fasted (mM)</t>
  </si>
  <si>
    <t>Ileum II Bile fasted CV (%)</t>
  </si>
  <si>
    <t>Ileum II Bile fed (mM)</t>
  </si>
  <si>
    <t>Ileum II Bile fed CV (%)</t>
  </si>
  <si>
    <t>Ileum II Channel Depth Mean (µm)</t>
  </si>
  <si>
    <t>Ileum II Channel Depth CV (%)</t>
  </si>
  <si>
    <t>Ileum II Channel Width Mean (µm)</t>
  </si>
  <si>
    <t>Ileum II Channel Width CV (%)</t>
  </si>
  <si>
    <t>Ileum II Mean Thickness Mean (µm)</t>
  </si>
  <si>
    <t>Ileum II Mean Thickness CV (%)</t>
  </si>
  <si>
    <t>Ileum II Fold Expansion Mean</t>
  </si>
  <si>
    <t>Ileum II Fold Expansion CV (%)</t>
  </si>
  <si>
    <t>Ileum II Pore Radius Mean</t>
  </si>
  <si>
    <t>Ileum II Pore Radius CV (%)</t>
  </si>
  <si>
    <t>Ileum II Unstirred Layer Thickness Mean (µm)</t>
  </si>
  <si>
    <t>Ileum II Unstirred Layer Thickness CV (%)</t>
  </si>
  <si>
    <t>Ileum II Unstirred Layer pH</t>
  </si>
  <si>
    <t>Ileum II Unstirred Layer CV (%)</t>
  </si>
  <si>
    <t>Ileum II ABCB1 (P-gp/MDR1) (Relative values)</t>
  </si>
  <si>
    <t>Ileum II ABCC1 (MRP1) (Relative values)</t>
  </si>
  <si>
    <t>Ileum II ABCC2 (MRP2) (Relative values)</t>
  </si>
  <si>
    <t>Ileum II ABCC3 (MRP3) (Relative values)</t>
  </si>
  <si>
    <t>Ileum II ABCC4 (MRP4) (Relative values)</t>
  </si>
  <si>
    <t>Ileum II ABCG2 (BCRP) (Relative values)</t>
  </si>
  <si>
    <t>Ileum II SLC2A2 (GLUT2) (Relative values)</t>
  </si>
  <si>
    <t>Ileum II SLC10A2 (ASBT/IBAT) (Relative values)</t>
  </si>
  <si>
    <t>Ileum II SLC15A1 (PEPT1) (Relative values)</t>
  </si>
  <si>
    <t>Ileum II SLC16A1 (MCT1) (Relative values)</t>
  </si>
  <si>
    <t>Ileum II SLCO2B1 (OATP2B1) (Relative values)</t>
  </si>
  <si>
    <t>Ileum II SLCO4C1 (OATP4C1) (Relative values)</t>
  </si>
  <si>
    <t>Ileum II SLC22A1 (OCT1) (Relative values)</t>
  </si>
  <si>
    <t>Ileum II SLC22A3 (OCT3) (Relative values)</t>
  </si>
  <si>
    <t>Ileum II SLC22A4 (OCTN1) (Relative values)</t>
  </si>
  <si>
    <t>Ileum II SLC51A/B (OST-α/β) (Relative values)</t>
  </si>
  <si>
    <t>Ileum II Apical Influx (Intestine) (Relative values)</t>
  </si>
  <si>
    <t>Ileum II Apical Efflux (Intestine) (Relative values)</t>
  </si>
  <si>
    <t>Ileum II Basolateral Influx (Intestine) (Relative values)</t>
  </si>
  <si>
    <t>Ileum II Basolateral Efflux (Intestine) (Relative values)</t>
  </si>
  <si>
    <t>Ileum III Blood Flow (Qvilli %)</t>
  </si>
  <si>
    <t>Ileum III Transit Time (% Total)</t>
  </si>
  <si>
    <t>Ileum III CYP3A (% Total)</t>
  </si>
  <si>
    <t>Ileum III S9PPI (% Total)</t>
  </si>
  <si>
    <t>Ileum III MPPI/CYP (% Total)</t>
  </si>
  <si>
    <t>Ileum III CPPI (% Total)</t>
  </si>
  <si>
    <t>Ileum III pH Fasted</t>
  </si>
  <si>
    <t>Ileum III CV pH Fasted (%)</t>
  </si>
  <si>
    <t>Ileum III pH Fed</t>
  </si>
  <si>
    <t>Ileum III CV pH Fed (%)</t>
  </si>
  <si>
    <t>Ileum III Bicarbonate Buffer Concentration Fasted (mM)</t>
  </si>
  <si>
    <t>Ileum III Bicarbonate Buffer Concentration CV Fasted (%)</t>
  </si>
  <si>
    <t>Ileum III Bicarbonate Buffer Concentration Fed (mM)</t>
  </si>
  <si>
    <t>Ileum III Bicarbonate Buffer Concentration CV Fed (%)</t>
  </si>
  <si>
    <t>Ileum III Luminal Fluid Velocity Fasted (m/s)</t>
  </si>
  <si>
    <t>Ileum III Luminal Fluid Velocity CV Fasted (%)</t>
  </si>
  <si>
    <t>Ileum III Luminal Fluid Velocity Fed (m/s)</t>
  </si>
  <si>
    <t>Ileum III Luminal Fluid Velocity CV Fed (%)</t>
  </si>
  <si>
    <t>Ileum III Fluid Viscosity Fasted (cP)</t>
  </si>
  <si>
    <t>Ileum III Fluid Viscosity CV Fasted (%)</t>
  </si>
  <si>
    <t>Ileum III Fluid Viscosity Fed (cP)</t>
  </si>
  <si>
    <t>Ileum III Fluid Viscosity CV Fed (%)</t>
  </si>
  <si>
    <t>Ileum III CMC fasted (mM)</t>
  </si>
  <si>
    <t>Ileum III CMC fed (mM)</t>
  </si>
  <si>
    <t>Ileum III Bile fasted (mM)</t>
  </si>
  <si>
    <t>Ileum III Bile fasted CV (%)</t>
  </si>
  <si>
    <t>Ileum III Bile fed (mM)</t>
  </si>
  <si>
    <t>Ileum III Bile fed CV (%)</t>
  </si>
  <si>
    <t>Ileum III Channel Depth Mean (µm)</t>
  </si>
  <si>
    <t>Ileum III Channel Depth CV (%)</t>
  </si>
  <si>
    <t>Ileum III Channel Width Mean (µm)</t>
  </si>
  <si>
    <t>Ileum III Channel Width CV (%)</t>
  </si>
  <si>
    <t>Ileum III Mean Thickness Mean (µm)</t>
  </si>
  <si>
    <t>Ileum III Mean Thickness CV (%)</t>
  </si>
  <si>
    <t>Ileum III Fold Expansion Mean</t>
  </si>
  <si>
    <t>Ileum III Fold Expansion CV (%)</t>
  </si>
  <si>
    <t>Ileum III Pore Radius Mean</t>
  </si>
  <si>
    <t>Ileum III Pore Radius CV (%)</t>
  </si>
  <si>
    <t>Ileum III Unstirred Layer Thickness Mean (µm)</t>
  </si>
  <si>
    <t>Ileum III Unstirred Layer Thickness CV (%)</t>
  </si>
  <si>
    <t>Ileum III Unstirred Layer pH</t>
  </si>
  <si>
    <t>Ileum III Unstirred Layer CV (%)</t>
  </si>
  <si>
    <t>Ileum III ABCB1 (P-gp/MDR1) (Relative values)</t>
  </si>
  <si>
    <t>Ileum III ABCC1 (MRP1) (Relative values)</t>
  </si>
  <si>
    <t>Ileum III ABCC2 (MRP2) (Relative values)</t>
  </si>
  <si>
    <t>Ileum III ABCC3 (MRP3) (Relative values)</t>
  </si>
  <si>
    <t>Ileum III ABCC4 (MRP4) (Relative values)</t>
  </si>
  <si>
    <t>Ileum III ABCG2 (BCRP) (Relative values)</t>
  </si>
  <si>
    <t>Ileum III SLC2A2 (GLUT2) (Relative values)</t>
  </si>
  <si>
    <t>Ileum III SLC10A2 (ASBT/IBAT) (Relative values)</t>
  </si>
  <si>
    <t>Ileum III SLC15A1 (PEPT1) (Relative values)</t>
  </si>
  <si>
    <t>Ileum III SLC16A1 (MCT1) (Relative values)</t>
  </si>
  <si>
    <t>Ileum III SLCO2B1 (OATP2B1) (Relative values)</t>
  </si>
  <si>
    <t>Ileum III SLCO4C1 (OATP4C1) (Relative values)</t>
  </si>
  <si>
    <t>Ileum III SLC22A1 (OCT1) (Relative values)</t>
  </si>
  <si>
    <t>Ileum III SLC22A3 (OCT3) (Relative values)</t>
  </si>
  <si>
    <t>Ileum III SLC22A4 (OCTN1) (Relative values)</t>
  </si>
  <si>
    <t>Ileum III SLC51A/B (OST-α/β) (Relative values)</t>
  </si>
  <si>
    <t>Ileum III Apical Influx (Intestine) (Relative values)</t>
  </si>
  <si>
    <t>Ileum III Apical Efflux (Intestine) (Relative values)</t>
  </si>
  <si>
    <t>Ileum III Basolateral Influx (Intestine) (Relative values)</t>
  </si>
  <si>
    <t>Ileum III Basolateral Efflux (Intestine) (Relative values)</t>
  </si>
  <si>
    <t>Ileum IV Blood Flow (Qvilli %)</t>
  </si>
  <si>
    <t>Ileum IV Transit Time (% Total)</t>
  </si>
  <si>
    <t>Ileum IV CYP3A (% Total)</t>
  </si>
  <si>
    <t>Ileum IV S9PPI (% Total)</t>
  </si>
  <si>
    <t>Ileum IV MPPI/CYP (% Total)</t>
  </si>
  <si>
    <t>Ileum IV CPPI (% Total)</t>
  </si>
  <si>
    <t>Ileum IV pH Fasted</t>
  </si>
  <si>
    <t>Ileum IV CV pH Fasted (%)</t>
  </si>
  <si>
    <t>Ileum IV pH Fed</t>
  </si>
  <si>
    <t>Ileum IV CV pH Fed (%)</t>
  </si>
  <si>
    <t>Ileum IV Bicarbonate Buffer Concentration Fasted (mM)</t>
  </si>
  <si>
    <t>Ileum IV Bicarbonate Buffer Concentration CV Fasted (%)</t>
  </si>
  <si>
    <t>Ileum IV Bicarbonate Buffer Concentration Fed (mM)</t>
  </si>
  <si>
    <t>Ileum IV Bicarbonate Buffer Concentration CV Fed (%)</t>
  </si>
  <si>
    <t>Ileum IV Luminal Fluid Velocity Fasted (m/s)</t>
  </si>
  <si>
    <t>Ileum IV Luminal Fluid Velocity CV Fasted (%)</t>
  </si>
  <si>
    <t>Ileum IV Luminal Fluid Velocity Fed (m/s)</t>
  </si>
  <si>
    <t>Ileum IV Luminal Fluid Velocity CV Fed (%)</t>
  </si>
  <si>
    <t>Ileum IV Fluid Viscosity Fasted (cP)</t>
  </si>
  <si>
    <t>Ileum IV Fluid Viscosity CV Fasted (%)</t>
  </si>
  <si>
    <t>Ileum IV Fluid Viscosity Fed (cP)</t>
  </si>
  <si>
    <t>Ileum IV Fluid Viscosity CV Fed (%)</t>
  </si>
  <si>
    <t>Ileum IV CMC fasted (mM)</t>
  </si>
  <si>
    <t>Ileum IV CMC fed (mM)</t>
  </si>
  <si>
    <t>Ileum IV Bile fasted (mM)</t>
  </si>
  <si>
    <t>Ileum IV Bile fasted CV (%)</t>
  </si>
  <si>
    <t>Ileum IV Bile fed (mM)</t>
  </si>
  <si>
    <t>Ileum IV Bile fed CV (%)</t>
  </si>
  <si>
    <t>Ileum IV Channel Depth Mean (µm)</t>
  </si>
  <si>
    <t>Ileum IV Channel Depth CV (%)</t>
  </si>
  <si>
    <t>Ileum IV Channel Width Mean (µm)</t>
  </si>
  <si>
    <t>Ileum IV Channel Width CV (%)</t>
  </si>
  <si>
    <t>Ileum IV Mean Thickness Mean (µm)</t>
  </si>
  <si>
    <t>Ileum IV Mean Thickness CV (%)</t>
  </si>
  <si>
    <t>Ileum IV Fold Expansion Mean</t>
  </si>
  <si>
    <t>Ileum IV Fold Expansion CV (%)</t>
  </si>
  <si>
    <t>Ileum IV Pore Radius Mean</t>
  </si>
  <si>
    <t>Ileum IV Pore Radius CV (%)</t>
  </si>
  <si>
    <t>Ileum IV Unstirred Layer Thickness Mean (µm)</t>
  </si>
  <si>
    <t>Ileum IV Unstirred Layer Thickness CV (%)</t>
  </si>
  <si>
    <t>Ileum IV Unstirred Layer pH</t>
  </si>
  <si>
    <t>Ileum IV Unstirred Layer CV (%)</t>
  </si>
  <si>
    <t>Ileum IV ABCB1 (P-gp/MDR1) (Relative values)</t>
  </si>
  <si>
    <t>Ileum IV ABCC1 (MRP1) (Relative values)</t>
  </si>
  <si>
    <t>Ileum IV ABCC2 (MRP2) (Relative values)</t>
  </si>
  <si>
    <t>Ileum IV ABCC3 (MRP3) (Relative values)</t>
  </si>
  <si>
    <t>Ileum IV ABCC4 (MRP4) (Relative values)</t>
  </si>
  <si>
    <t>Ileum IV ABCG2 (BCRP) (Relative values)</t>
  </si>
  <si>
    <t>Ileum IV SLC2A2 (GLUT2) (Relative values)</t>
  </si>
  <si>
    <t>Ileum IV SLC10A2 (ASBT/IBAT) (Relative values)</t>
  </si>
  <si>
    <t>Ileum IV SLC15A1 (PEPT1) (Relative values)</t>
  </si>
  <si>
    <t>Ileum IV SLC16A1 (MCT1) (Relative values)</t>
  </si>
  <si>
    <t>Ileum IV SLCO2B1 (OATP2B1) (Relative values)</t>
  </si>
  <si>
    <t>Ileum IV SLCO4C1 (OATP4C1) (Relative values)</t>
  </si>
  <si>
    <t>Ileum IV SLC22A1 (OCT1) (Relative values)</t>
  </si>
  <si>
    <t>Ileum IV SLC22A3 (OCT3) (Relative values)</t>
  </si>
  <si>
    <t>Ileum IV SLC22A4 (OCTN1) (Relative values)</t>
  </si>
  <si>
    <t>Ileum IV SLC51A/B (OST-α/β) (Relative values)</t>
  </si>
  <si>
    <t>Ileum IV Apical Influx (Intestine) (Relative values)</t>
  </si>
  <si>
    <t>Ileum IV Apical Efflux (Intestine) (Relative values)</t>
  </si>
  <si>
    <t>Ileum IV Basolateral Influx (Intestine) (Relative values)</t>
  </si>
  <si>
    <t>Ileum IV Basolateral Efflux (Intestine) (Relative values)</t>
  </si>
  <si>
    <t>Colon pH Fasted</t>
  </si>
  <si>
    <t>Colon CV pH Fasted (%)</t>
  </si>
  <si>
    <t>Colon pH Fed</t>
  </si>
  <si>
    <t>Colon CV pH Fed (%)</t>
  </si>
  <si>
    <t>Colon Bicarbonate Buffer Concentration Fasted (mM)</t>
  </si>
  <si>
    <t>Colon Bicarbonate Buffer Concentration CV Fasted (%)</t>
  </si>
  <si>
    <t>Colon Bicarbonate Buffer Concentration Fed (mM)</t>
  </si>
  <si>
    <t>Colon Bicarbonate Buffer Concentration CV Fed (%)</t>
  </si>
  <si>
    <t>Colon Luminal Fluid Velocity Fasted (m/s)</t>
  </si>
  <si>
    <t>Colon Luminal Fluid Velocity CV Fasted (%)</t>
  </si>
  <si>
    <t>Colon Luminal Fluid Velocity Fed (m/s)</t>
  </si>
  <si>
    <t>Colon Luminal Fluid Velocity CV Fed (%)</t>
  </si>
  <si>
    <t>Colon Fluid Viscosity Fasted (cP)</t>
  </si>
  <si>
    <t>Colon Fluid Viscosity CV Fasted (%)</t>
  </si>
  <si>
    <t>Colon Fluid Viscosity Fed (cP)</t>
  </si>
  <si>
    <t>Colon Fluid Viscosity CV Fed (%)</t>
  </si>
  <si>
    <t>Colon CMC fasted (mM)</t>
  </si>
  <si>
    <t>Colon CMC fed (mM)</t>
  </si>
  <si>
    <t>Colon Bile fasted (mM)</t>
  </si>
  <si>
    <t>Colon Bile fasted CV (%)</t>
  </si>
  <si>
    <t>Colon Bile fed (mM)</t>
  </si>
  <si>
    <t>Colon Bile fed CV (%)</t>
  </si>
  <si>
    <t>Colon Fold Expansion Mean</t>
  </si>
  <si>
    <t>Colon Fold Expansion CV (%)</t>
  </si>
  <si>
    <t>Colon Pore Radius Mean</t>
  </si>
  <si>
    <t>Colon Pore Radius CV (%)</t>
  </si>
  <si>
    <t>Colon Unstirred Layer Thickness Mean (µm)</t>
  </si>
  <si>
    <t>Colon Unstirred Layer Thickness CV (%)</t>
  </si>
  <si>
    <t>Colon Unstirred Layer pH</t>
  </si>
  <si>
    <t>Colon Unstirred Layer CV (%)</t>
  </si>
  <si>
    <t>Colon ABCB1 (P-gp/MDR1) (Relative values)</t>
  </si>
  <si>
    <t>Colon ABCC1 (MRP1) (Relative values)</t>
  </si>
  <si>
    <t>Colon ABCC2 (MRP2) (Relative values)</t>
  </si>
  <si>
    <t>Colon ABCC3 (MRP3) (Relative values)</t>
  </si>
  <si>
    <t>Colon ABCC4 (MRP4) (Relative values)</t>
  </si>
  <si>
    <t>Colon ABCG2 (BCRP) (Relative values)</t>
  </si>
  <si>
    <t>Colon SLC2A2 (GLUT2) (Relative values)</t>
  </si>
  <si>
    <t>Colon SLC10A2 (ASBT/IBAT) (Relative values)</t>
  </si>
  <si>
    <t>Colon SLC15A1 (PEPT1) (Relative values)</t>
  </si>
  <si>
    <t>Colon SLC16A1 (MCT1) (Relative values)</t>
  </si>
  <si>
    <t>Colon SLCO2B1 (OATP2B1) (Relative values)</t>
  </si>
  <si>
    <t>Colon SLCO4C1 (OATP4C1) (Relative values)</t>
  </si>
  <si>
    <t>Colon SLC22A1 (OCT1) (Relative values)</t>
  </si>
  <si>
    <t>Colon SLC22A3 (OCT3) (Relative values)</t>
  </si>
  <si>
    <t>Colon SLC22A4 (OCTN1) (Relative values)</t>
  </si>
  <si>
    <t>Colon SLC51A/B (OST-α/β) (Relative values)</t>
  </si>
  <si>
    <t>Colon Apical Influx (Intestine) (Relative values)</t>
  </si>
  <si>
    <t>Colon Apical Efflux (Intestine) (Relative values)</t>
  </si>
  <si>
    <t>Colon Basolateral Influx (Intestine) (Relative values)</t>
  </si>
  <si>
    <t>Colon Basolateral Efflux (Intestine) (Relative values)</t>
  </si>
  <si>
    <t>Abundance : ABCC1 (MRP1) ET Mean</t>
  </si>
  <si>
    <t>Abundance : ABCC1 (MRP1) ET CV (%)</t>
  </si>
  <si>
    <t>Abundance : ABCC1 (MRP1) PT Mean</t>
  </si>
  <si>
    <t>Abundance : ABCC1 (MRP1) PT CV (%)</t>
  </si>
  <si>
    <t>Abundance : ABCC1 (MRP1) IT Mean</t>
  </si>
  <si>
    <t>Abundance : ABCC1 (MRP1) IT CV (%)</t>
  </si>
  <si>
    <t>Abundance : ABCC1 (MRP1) UT Mean</t>
  </si>
  <si>
    <t>Abundance : ABCC1 (MRP1) UT CV (%)</t>
  </si>
  <si>
    <t>Abundance : SLC2A2 (GLUT2) ET Mean</t>
  </si>
  <si>
    <t>Abundance : SLC2A2 (GLUT2) ET CV (%)</t>
  </si>
  <si>
    <t>Abundance : SLC2A2 (GLUT2) PT Mean</t>
  </si>
  <si>
    <t>Abundance : SLC2A2 (GLUT2) PT CV (%)</t>
  </si>
  <si>
    <t>Abundance : SLC2A2 (GLUT2) IT Mean</t>
  </si>
  <si>
    <t>Abundance : SLC2A2 (GLUT2) IT CV (%)</t>
  </si>
  <si>
    <t>Abundance : SLC2A2 (GLUT2) UT Mean</t>
  </si>
  <si>
    <t>Abundance : SLC2A2 (GLUT2) UT CV (%)</t>
  </si>
  <si>
    <t>Abundance : SLC10A2 (ASBT/IBAT) ET Mean</t>
  </si>
  <si>
    <t>Abundance : SLC10A2 (ASBT/IBAT) ET CV (%)</t>
  </si>
  <si>
    <t>Abundance : SLC10A2 (ASBT/IBAT) PT Mean</t>
  </si>
  <si>
    <t>Abundance : SLC10A2 (ASBT/IBAT) PT CV (%)</t>
  </si>
  <si>
    <t>Abundance : SLC10A2 (ASBT/IBAT) IT Mean</t>
  </si>
  <si>
    <t>Abundance : SLC10A2 (ASBT/IBAT) IT CV (%)</t>
  </si>
  <si>
    <t>Abundance : SLC10A2 (ASBT/IBAT) UT Mean</t>
  </si>
  <si>
    <t>Abundance : SLC10A2 (ASBT/IBAT) UT CV (%)</t>
  </si>
  <si>
    <t>Abundance : SLC15A1 (PEPT1) ET Mean</t>
  </si>
  <si>
    <t>Abundance : SLC15A1 (PEPT1) ET CV (%)</t>
  </si>
  <si>
    <t>Abundance : SLC15A1 (PEPT1) PT Mean</t>
  </si>
  <si>
    <t>Abundance : SLC15A1 (PEPT1) PT CV (%)</t>
  </si>
  <si>
    <t>Abundance : SLC15A1 (PEPT1) IT Mean</t>
  </si>
  <si>
    <t>Abundance : SLC15A1 (PEPT1) IT CV (%)</t>
  </si>
  <si>
    <t>Abundance : SLC15A1 (PEPT1) UT Mean</t>
  </si>
  <si>
    <t>Abundance : SLC15A1 (PEPT1) UT CV (%)</t>
  </si>
  <si>
    <t>Abundance : SLCO4C1 (OATP4C1) ET Mean</t>
  </si>
  <si>
    <t>Abundance : SLCO4C1 (OATP4C1) ET CV (%)</t>
  </si>
  <si>
    <t>Abundance : SLCO4C1 (OATP4C1) PT Mean</t>
  </si>
  <si>
    <t>Abundance : SLCO4C1 (OATP4C1) PT CV (%)</t>
  </si>
  <si>
    <t>Abundance : SLCO4C1 (OATP4C1) IT Mean</t>
  </si>
  <si>
    <t>Abundance : SLCO4C1 (OATP4C1) IT CV (%)</t>
  </si>
  <si>
    <t>Abundance : SLCO4C1 (OATP4C1) UT Mean</t>
  </si>
  <si>
    <t>Abundance : SLCO4C1 (OATP4C1) UT CV (%)</t>
  </si>
  <si>
    <t>Abundance : SLC22A3 (OCT3) ET Mean</t>
  </si>
  <si>
    <t>Abundance : SLC22A3 (OCT3) ET CV (%)</t>
  </si>
  <si>
    <t>Abundance : SLC22A3 (OCT3) PT Mean</t>
  </si>
  <si>
    <t>Abundance : SLC22A3 (OCT3) PT CV (%)</t>
  </si>
  <si>
    <t>Abundance : SLC22A3 (OCT3) IT Mean</t>
  </si>
  <si>
    <t>Abundance : SLC22A3 (OCT3) IT CV (%)</t>
  </si>
  <si>
    <t>Abundance : SLC22A3 (OCT3) UT Mean</t>
  </si>
  <si>
    <t>Abundance : SLC22A3 (OCT3) UT CV (%)</t>
  </si>
  <si>
    <t>Abundance : SLC22A4 (OCTN1) ET Mean</t>
  </si>
  <si>
    <t>Abundance : SLC22A4 (OCTN1) ET CV (%)</t>
  </si>
  <si>
    <t>Abundance : SLC22A4 (OCTN1) PT Mean</t>
  </si>
  <si>
    <t>Abundance : SLC22A4 (OCTN1) PT CV (%)</t>
  </si>
  <si>
    <t>Abundance : SLC22A4 (OCTN1) IT Mean</t>
  </si>
  <si>
    <t>Abundance : SLC22A4 (OCTN1) IT CV (%)</t>
  </si>
  <si>
    <t>Abundance : SLC22A4 (OCTN1) UT Mean</t>
  </si>
  <si>
    <t>Abundance : SLC22A4 (OCTN1) UT CV (%)</t>
  </si>
  <si>
    <t>Abundance : Apical Influx (Intestine) ET Mean</t>
  </si>
  <si>
    <t>Abundance : Apical Influx (Intestine) ET CV (%)</t>
  </si>
  <si>
    <t>Abundance : Apical Influx (Intestine) PT Mean</t>
  </si>
  <si>
    <t>Abundance : Apical Influx (Intestine) PT CV (%)</t>
  </si>
  <si>
    <t>Abundance : Apical Influx (Intestine) IT Mean</t>
  </si>
  <si>
    <t>Abundance : Apical Influx (Intestine) IT CV (%)</t>
  </si>
  <si>
    <t>Abundance : Apical Influx (Intestine) UT Mean</t>
  </si>
  <si>
    <t>Abundance : Apical Influx (Intestine) UT CV (%)</t>
  </si>
  <si>
    <t>Abundance : Apical Efflux (Intestine) ET Mean</t>
  </si>
  <si>
    <t>Abundance : Apical Efflux (Intestine) ET CV (%)</t>
  </si>
  <si>
    <t>Abundance : Apical Efflux (Intestine) PT Mean</t>
  </si>
  <si>
    <t>Abundance : Apical Efflux (Intestine) PT CV (%)</t>
  </si>
  <si>
    <t>Abundance : Apical Efflux (Intestine) IT Mean</t>
  </si>
  <si>
    <t>Abundance : Apical Efflux (Intestine) IT CV (%)</t>
  </si>
  <si>
    <t>Abundance : Apical Efflux (Intestine) UT Mean</t>
  </si>
  <si>
    <t>Abundance : Apical Efflux (Intestine) UT CV (%)</t>
  </si>
  <si>
    <t>Abundance : Basolateral Influx (Intestine) ET Mean</t>
  </si>
  <si>
    <t>Abundance : Basolateral Influx (Intestine) ET CV (%)</t>
  </si>
  <si>
    <t>Abundance : Basolateral Influx (Intestine) PT Mean</t>
  </si>
  <si>
    <t>Abundance : Basolateral Influx (Intestine) PT CV (%)</t>
  </si>
  <si>
    <t>Abundance : Basolateral Influx (Intestine) IT Mean</t>
  </si>
  <si>
    <t>Abundance : Basolateral Influx (Intestine) IT CV (%)</t>
  </si>
  <si>
    <t>Abundance : Basolateral Influx (Intestine) UT Mean</t>
  </si>
  <si>
    <t>Abundance : Basolateral Influx (Intestine) UT CV (%)</t>
  </si>
  <si>
    <t>Abundance : Basolateral Efflux (Intestine) ET Mean</t>
  </si>
  <si>
    <t>Abundance : Basolateral Efflux (Intestine) ET CV (%)</t>
  </si>
  <si>
    <t>Abundance : Basolateral Efflux (Intestine) PT Mean</t>
  </si>
  <si>
    <t>Abundance : Basolateral Efflux (Intestine) PT CV (%)</t>
  </si>
  <si>
    <t>Abundance : Basolateral Efflux (Intestine) IT Mean</t>
  </si>
  <si>
    <t>Abundance : Basolateral Efflux (Intestine) IT CV (%)</t>
  </si>
  <si>
    <t>Abundance : Basolateral Efflux (Intestine) UT Mean</t>
  </si>
  <si>
    <t>Abundance : Basolateral Efflux (Intestine) UT CV (%)</t>
  </si>
  <si>
    <t>Fasted Mean gastric emptying time (h)</t>
  </si>
  <si>
    <t>Fasted CV gastric emptying time (%)</t>
  </si>
  <si>
    <t>Fed Mean gastric emptying time (h)</t>
  </si>
  <si>
    <t>Fed CV gastric emptying time (%)</t>
  </si>
  <si>
    <t>Weibull Dist of transit time - alpha</t>
  </si>
  <si>
    <t>Weibull Dist of transit time - beta</t>
  </si>
  <si>
    <t>Mean colon transit time (h)</t>
  </si>
  <si>
    <t>CV colon transit time (%)</t>
  </si>
  <si>
    <t>Initial volume of stomach fluid (mL) - Fed</t>
  </si>
  <si>
    <t>Initial volume of stomach fluid CV (%) - Fed</t>
  </si>
  <si>
    <t>Initial volume of stomach fluid (mL) - Fasted</t>
  </si>
  <si>
    <t>Initial volume of stomach fluid CV (%) - Fasted</t>
  </si>
  <si>
    <t>Mean SITT (h)</t>
  </si>
  <si>
    <t>Water Concentration (mM)</t>
  </si>
  <si>
    <t>Bicarbonate pKa 1</t>
  </si>
  <si>
    <t>Bicarbonate pKa 2</t>
  </si>
  <si>
    <t>User Defined Intestinal Fluid Volumes?</t>
  </si>
  <si>
    <t>Fasted Jejunum I basal fluid volume (mL)</t>
  </si>
  <si>
    <t>Fasted Jejunum II basal fluid volume (mL)</t>
  </si>
  <si>
    <t>Fasted Ileum I basal fluid volume (mL)</t>
  </si>
  <si>
    <t>Fasted Ileum II basal fluid volume (mL)</t>
  </si>
  <si>
    <t>Fasted Ileum III basal fluid volume (mL)</t>
  </si>
  <si>
    <t>Fasted Ileum IV basal fluid volume (mL)</t>
  </si>
  <si>
    <t>Fasted Jejunum I-Ileum IV basal fluid volume %CV (%)</t>
  </si>
  <si>
    <t>Fasted Colon basal fluid volume (mL)</t>
  </si>
  <si>
    <t>Fasted Colon basal fluid volume %CV (%)</t>
  </si>
  <si>
    <t>Fed Jejunum I basal fluid volume (mL)</t>
  </si>
  <si>
    <t>Fed Jejunum II basal fluid volume (mL)</t>
  </si>
  <si>
    <t>Fed Ileum I basal fluid volume (mL)</t>
  </si>
  <si>
    <t>Fed Ileum II basal fluid volume (mL)</t>
  </si>
  <si>
    <t>Fed Ileum III basal fluid volume (mL)</t>
  </si>
  <si>
    <t>Fed Ileum IV basal fluid volume (mL)</t>
  </si>
  <si>
    <t>Fed Jejunum I-Ileum IV basal fluid volume %CV (%)</t>
  </si>
  <si>
    <t>Fed Colon basal fluid volume (mL)</t>
  </si>
  <si>
    <t>Fed Colon basal fluid volume %CV (%)</t>
  </si>
  <si>
    <t>Population : Lung</t>
  </si>
  <si>
    <t>Ventillation-perfusion ratio: Mean</t>
  </si>
  <si>
    <t>Ventillation-perfusion ratio: CV (%)</t>
  </si>
  <si>
    <t>Volume Airway (L): Mean</t>
  </si>
  <si>
    <t>Volume Airway (L): CV (%)</t>
  </si>
  <si>
    <t>Volume Alveoli (L): Mean</t>
  </si>
  <si>
    <t>Volume Alveoli (L): CV (%)</t>
  </si>
  <si>
    <t>Volume Pulmonary Capilliary Blood (L): Mean</t>
  </si>
  <si>
    <t>Volume Pulmonary Capilliary Blood (L): CV (%)</t>
  </si>
  <si>
    <t>Volume Epithelial Lining Fluid (L): Mean</t>
  </si>
  <si>
    <t>Volume Epithelial Lining Fluid(L): CV (%)</t>
  </si>
  <si>
    <t>Lobe Distribution Percentage (%) Ventillation Rate RL</t>
  </si>
  <si>
    <t>Lobe Distribution Percentage (%) Blood Flow Rate RL</t>
  </si>
  <si>
    <t>Lobe Distribution Percentage (%) Alveoli Volume RL</t>
  </si>
  <si>
    <t>Lobe Distribution Percentage (%) Absorption Area RL</t>
  </si>
  <si>
    <t>Lobe Distribution Percentage (%) Pulmonary Capilliary Blood Volume RL</t>
  </si>
  <si>
    <t>Lobe Distribution Percentage (%) Pulmonary Mass Volume RL</t>
  </si>
  <si>
    <t>Lobe Distribution Percentage (%) Epithelial Lining Fluid Volume RL</t>
  </si>
  <si>
    <t>Lobe Distribution Percentage (%) Ventillation Rate RM</t>
  </si>
  <si>
    <t>Lobe Distribution Percentage (%) Blood Flow Rate RM</t>
  </si>
  <si>
    <t>Lobe Distribution Percentage (%) Alveoli Volume RM</t>
  </si>
  <si>
    <t>Lobe Distribution Percentage (%) Absorption Area RM</t>
  </si>
  <si>
    <t>Lobe Distribution Percentage (%) Pulmonary Capilliary Blood Volume RM</t>
  </si>
  <si>
    <t>Lobe Distribution Percentage (%) Pulmonary Mass Volume RM</t>
  </si>
  <si>
    <t>Lobe Distribution Percentage (%) Epithelial Lining Fluid Volume RM</t>
  </si>
  <si>
    <t>Lobe Distribution Percentage (%) Ventillation Rate RT</t>
  </si>
  <si>
    <t>Lobe Distribution Percentage (%) Blood Flow Rate RT</t>
  </si>
  <si>
    <t>Lobe Distribution Percentage (%) Alveoli Volume RT</t>
  </si>
  <si>
    <t>Lobe Distribution Percentage (%) Absorption Area RT</t>
  </si>
  <si>
    <t>Lobe Distribution Percentage (%) Pulmonary Capilliary Blood Volume RT</t>
  </si>
  <si>
    <t>Lobe Distribution Percentage (%) Pulmonary Mass Volume RT</t>
  </si>
  <si>
    <t>Lobe Distribution Percentage (%) Epithelial Lining Fluid Volume RT</t>
  </si>
  <si>
    <t>Lobe Distribution Percentage (%) Ventillation Rate LL</t>
  </si>
  <si>
    <t>Lobe Distribution Percentage (%) Blood Flow Rate LL</t>
  </si>
  <si>
    <t>Lobe Distribution Percentage (%) Alveoli Volume LL</t>
  </si>
  <si>
    <t>Lobe Distribution Percentage (%) Absorption Area LL</t>
  </si>
  <si>
    <t>Lobe Distribution Percentage (%) Pulmonary Capilliary Blood Volume LL</t>
  </si>
  <si>
    <t>Lobe Distribution Percentage (%) Pulmonary Mass Volume LL</t>
  </si>
  <si>
    <t>Lobe Distribution Percentage (%) Epithelial Lining Fluid Volume LL</t>
  </si>
  <si>
    <t>Lobe Distribution Percentage (%) Ventillation Rate LT</t>
  </si>
  <si>
    <t>Lobe Distribution Percentage (%) Blood Flow Rate LT</t>
  </si>
  <si>
    <t>Lobe Distribution Percentage (%) Alveoli Volume LT</t>
  </si>
  <si>
    <t>Lobe Distribution Percentage (%) Absorption Area LT</t>
  </si>
  <si>
    <t>Lobe Distribution Percentage (%) Pulmonary Capilliary Blood Volume LT</t>
  </si>
  <si>
    <t>Lobe Distribution Percentage (%) Pulmonary Mass Volume LT</t>
  </si>
  <si>
    <t>Lobe Distribution Percentage (%) Epithelial Lining Fluid Volume LT</t>
  </si>
  <si>
    <t>Lobe Distribution Percentage (%) Ventillation Rate LA</t>
  </si>
  <si>
    <t>Lobe Distribution Percentage (%) Blood Flow Rate LA</t>
  </si>
  <si>
    <t>Lobe Distribution Percentage (%) Alveoli Volume LA</t>
  </si>
  <si>
    <t>Lobe Distribution Percentage (%) Absorption Area LA</t>
  </si>
  <si>
    <t>Lobe Distribution Percentage (%) Pulmonary Capilliary Blood Volume LA</t>
  </si>
  <si>
    <t>Lobe Distribution Percentage (%) Pulmonary Mass Volume LA</t>
  </si>
  <si>
    <t>Lobe Distribution Percentage (%) Epithelial Lining Fluid Volume LA</t>
  </si>
  <si>
    <t>Lobe Distribution Percentage (%) Ventillation Rate UA</t>
  </si>
  <si>
    <t>Lobe Distribution Percentage (%) Blood Flow Rate UA</t>
  </si>
  <si>
    <t>Lobe Distribution Percentage (%) Alveoli Volume UA</t>
  </si>
  <si>
    <t>Lobe Distribution Percentage (%) Absorption Area UA</t>
  </si>
  <si>
    <t>Lobe Distribution Percentage (%) Pulmonary Capilliary Blood Volume UA</t>
  </si>
  <si>
    <t>Lobe Distribution Percentage (%) Pulmonary Mass Volume UA</t>
  </si>
  <si>
    <t>Lobe Distribution Percentage (%) Epithelial Lining Fluid Volume UA</t>
  </si>
  <si>
    <t>Use local pH by segment</t>
  </si>
  <si>
    <t>Basal Influx 1 (Lung) Mean</t>
  </si>
  <si>
    <t>Basal Influx 1 (Lung) CV (%)</t>
  </si>
  <si>
    <t>Basal Influx 2 (Lung) Mean</t>
  </si>
  <si>
    <t>Basal Influx 2 (Lung) CV (%)</t>
  </si>
  <si>
    <t>Basal Efflux 1 (Lung) Mean</t>
  </si>
  <si>
    <t>Basal Efflux 1 (Lung) CV (%)</t>
  </si>
  <si>
    <t>Basal Efflux 2 (Lung) Mean</t>
  </si>
  <si>
    <t>Basal Efflux 2 (Lung) CV (%)</t>
  </si>
  <si>
    <t>Apical Influx 1 (Lung) Mean</t>
  </si>
  <si>
    <t>Apical Influx 1 (Lung) CV (%)</t>
  </si>
  <si>
    <t>Apical Influx 2 (Lung) Mean</t>
  </si>
  <si>
    <t>Apical Influx 2 (Lung) CV (%)</t>
  </si>
  <si>
    <t>Apical Efflux 1 (Lung) Mean</t>
  </si>
  <si>
    <t>Apical Efflux 1 (Lung) CV (%)</t>
  </si>
  <si>
    <t>Apical Efflux 2 (Lung) Mean</t>
  </si>
  <si>
    <t>Apical Efflux 2 (Lung) CV (%)</t>
  </si>
  <si>
    <t>Initial bacteria number</t>
  </si>
  <si>
    <t>Granuloma growth period (days)</t>
  </si>
  <si>
    <t>Granuloma location Frequency: RLM</t>
  </si>
  <si>
    <t>Granuloma location Frequency: RMM</t>
  </si>
  <si>
    <t>Granuloma location Frequency: LLM</t>
  </si>
  <si>
    <t>Granuloma location Frequency: LTM</t>
  </si>
  <si>
    <t>Macrophage diameter (μm): Mean</t>
  </si>
  <si>
    <t>Macrophage fraction (%): Mean</t>
  </si>
  <si>
    <t>ISF fraction (%): Mean</t>
  </si>
  <si>
    <t>ISF fraction: CV (%)</t>
  </si>
  <si>
    <t>Outer-caseum fraction (%): Mean</t>
  </si>
  <si>
    <t>Outer-caseum fraction: CV (%)</t>
  </si>
  <si>
    <t>Inner-caseum fraction (%): Mean</t>
  </si>
  <si>
    <t>Inner-caseum fraction: CV (%)</t>
  </si>
  <si>
    <t>Local pH: macrophage</t>
  </si>
  <si>
    <t>Local pH: ISF</t>
  </si>
  <si>
    <t>Local pH: caseum</t>
  </si>
  <si>
    <t>Uptake (macrophage): Mean</t>
  </si>
  <si>
    <t>Uptake (macrophage): CV (%)</t>
  </si>
  <si>
    <t>Efflux (macrophage): Mean</t>
  </si>
  <si>
    <t>Efflux (macrophage): CV (%)</t>
  </si>
  <si>
    <t>BN pre-treatment number: Mean</t>
  </si>
  <si>
    <t>BN pre-treatment number: CV (%)</t>
  </si>
  <si>
    <t>Population : Tissue Composition</t>
  </si>
  <si>
    <t>Adipose : EW (%)</t>
  </si>
  <si>
    <t>Adipose : NL (%)</t>
  </si>
  <si>
    <t>Adipose : NP (%)</t>
  </si>
  <si>
    <t>Bone : EW (%)</t>
  </si>
  <si>
    <t>Bone : NL (%)</t>
  </si>
  <si>
    <t>Bone : NP (%)</t>
  </si>
  <si>
    <t>Brain : EW (%)</t>
  </si>
  <si>
    <t>Brain : NL (%)</t>
  </si>
  <si>
    <t>Brain : NP (%)</t>
  </si>
  <si>
    <t>Gut : EW (%)</t>
  </si>
  <si>
    <t>Gut : NL (%)</t>
  </si>
  <si>
    <t>Gut : NP (%)</t>
  </si>
  <si>
    <t>Heart : EW (%)</t>
  </si>
  <si>
    <t>Heart : NL (%)</t>
  </si>
  <si>
    <t>Heart : NP (%)</t>
  </si>
  <si>
    <t>Kidney : EW (%)</t>
  </si>
  <si>
    <t>Kidney : NL (%)</t>
  </si>
  <si>
    <t>Kidney : NP (%)</t>
  </si>
  <si>
    <t>Liver : EW (%)</t>
  </si>
  <si>
    <t>Liver : NL (%)</t>
  </si>
  <si>
    <t>Liver : NP (%)</t>
  </si>
  <si>
    <t>Lung : EW (%)</t>
  </si>
  <si>
    <t>Lung : NL (%)</t>
  </si>
  <si>
    <t>Lung : NP (%)</t>
  </si>
  <si>
    <t>Muscle : EW (%)</t>
  </si>
  <si>
    <t>Muscle : NL (%)</t>
  </si>
  <si>
    <t>Muscle : NP (%)</t>
  </si>
  <si>
    <t>Pancreas : EW (%)</t>
  </si>
  <si>
    <t>Pancreas : NL (%)</t>
  </si>
  <si>
    <t>Pancreas : NP (%)</t>
  </si>
  <si>
    <t>Skin : EW (%)</t>
  </si>
  <si>
    <t>Skin : NL (%)</t>
  </si>
  <si>
    <t>Skin : NP (%)</t>
  </si>
  <si>
    <t>Spleen : EW (%)</t>
  </si>
  <si>
    <t>Spleen : NL (%)</t>
  </si>
  <si>
    <t>Spleen : NP (%)</t>
  </si>
  <si>
    <t>Plasma : EW (%)</t>
  </si>
  <si>
    <t>Plasma : NL (%)</t>
  </si>
  <si>
    <t>Plasma : NP (%)</t>
  </si>
  <si>
    <t>RBC : EW (%)</t>
  </si>
  <si>
    <t>RBC : NL (%)</t>
  </si>
  <si>
    <t>RBC : NP (%)</t>
  </si>
  <si>
    <t>Adipose : IW (%)</t>
  </si>
  <si>
    <t>Adipose : AP (mg/g)</t>
  </si>
  <si>
    <t>Adipose : KpALB</t>
  </si>
  <si>
    <t>Adipose : KpLPP</t>
  </si>
  <si>
    <t>Bone : IW (%)</t>
  </si>
  <si>
    <t>Bone : AP (mg/g)</t>
  </si>
  <si>
    <t>Bone : KpALB</t>
  </si>
  <si>
    <t>Bone : KpLPP</t>
  </si>
  <si>
    <t>Brain : IW (%)</t>
  </si>
  <si>
    <t>Brain : AP (mg/g)</t>
  </si>
  <si>
    <t>Brain : KpALB</t>
  </si>
  <si>
    <t>Brain : KpLPP</t>
  </si>
  <si>
    <t>Gut : IW (%)</t>
  </si>
  <si>
    <t>Gut : AP (mg/g)</t>
  </si>
  <si>
    <t>Gut : KpALB</t>
  </si>
  <si>
    <t>Gut : KpLPP</t>
  </si>
  <si>
    <t>Heart : IW (%)</t>
  </si>
  <si>
    <t>Heart : AP (mg/g)</t>
  </si>
  <si>
    <t>Heart : KpALB</t>
  </si>
  <si>
    <t>Heart : KpLPP</t>
  </si>
  <si>
    <t>Kidney : IW (%)</t>
  </si>
  <si>
    <t>Kidney : AP (mg/g)</t>
  </si>
  <si>
    <t>Kidney : KpALB</t>
  </si>
  <si>
    <t>Kidney : KpLPP</t>
  </si>
  <si>
    <t>Liver : IW (%)</t>
  </si>
  <si>
    <t>Liver : AP (mg/g)</t>
  </si>
  <si>
    <t>Liver : KpALB</t>
  </si>
  <si>
    <t>Liver : KpLPP</t>
  </si>
  <si>
    <t>Lung : IW (%)</t>
  </si>
  <si>
    <t>Lung : AP (mg/g)</t>
  </si>
  <si>
    <t>Lung : KpALB</t>
  </si>
  <si>
    <t>Lung : KpLPP</t>
  </si>
  <si>
    <t>Muscle : IW (%)</t>
  </si>
  <si>
    <t>Muscle : AP (mg/g)</t>
  </si>
  <si>
    <t>Muscle : KpALB</t>
  </si>
  <si>
    <t>Muscle : KpLPP</t>
  </si>
  <si>
    <t>Skin : IW (%)</t>
  </si>
  <si>
    <t>Skin : AP (mg/g)</t>
  </si>
  <si>
    <t>Skin : KpALB</t>
  </si>
  <si>
    <t>Skin : KpLPP</t>
  </si>
  <si>
    <t>Spleen : IW (%)</t>
  </si>
  <si>
    <t>Spleen : AP (mg/g)</t>
  </si>
  <si>
    <t>Spleen : KpALB</t>
  </si>
  <si>
    <t>Spleen : KpLPP</t>
  </si>
  <si>
    <t>Plasma : IW (%)</t>
  </si>
  <si>
    <t>Plasma : AP (mg/g)</t>
  </si>
  <si>
    <t>RBC : IW (%)</t>
  </si>
  <si>
    <t>RBC : AP (mg/g)</t>
  </si>
  <si>
    <t>Pancreas : IW (%)</t>
  </si>
  <si>
    <t>Pancreas : AP (mg/g)</t>
  </si>
  <si>
    <t>Pancreas : KpALB</t>
  </si>
  <si>
    <t>Pancreas : KpLPP</t>
  </si>
  <si>
    <t>Adipose Volume Scalar</t>
  </si>
  <si>
    <t>Bone Volume Scalar</t>
  </si>
  <si>
    <t>Brain Volume Scalar</t>
  </si>
  <si>
    <t>Gut Volume Scalar</t>
  </si>
  <si>
    <t>Heart Volume Scalar</t>
  </si>
  <si>
    <t>Kidney Volume Scalar</t>
  </si>
  <si>
    <t>Liver Volume Scalar</t>
  </si>
  <si>
    <t>Lung Volume Scalar</t>
  </si>
  <si>
    <t>Muscle Volume Scalar</t>
  </si>
  <si>
    <t>Skin Volume Scalar</t>
  </si>
  <si>
    <t>Spleen Volume Scalar</t>
  </si>
  <si>
    <t>Plasma Volume Scalar</t>
  </si>
  <si>
    <t>Membrane potential : Adipose (mV)</t>
  </si>
  <si>
    <t>Membrane potential : Bone (mV)</t>
  </si>
  <si>
    <t>Membrane potential : Brain (mV)</t>
  </si>
  <si>
    <t>Membrane potential : Gut (mV)</t>
  </si>
  <si>
    <t>Membrane potential : Heart (mV)</t>
  </si>
  <si>
    <t>Membrane potential : Kidney (mV)</t>
  </si>
  <si>
    <t>Membrane potential : Liver (mV)</t>
  </si>
  <si>
    <t>Membrane potential : Lung (mV)</t>
  </si>
  <si>
    <t>Membrane potential : Muscle (mV)</t>
  </si>
  <si>
    <t>Membrane potential : Skin (mV)</t>
  </si>
  <si>
    <t>Membrane potential : Spleen (mV)</t>
  </si>
  <si>
    <t>Membrane potential : RBC (mV)</t>
  </si>
  <si>
    <t>Membrane potential : Pancreas (mV)</t>
  </si>
  <si>
    <t>Ve (Fraction Tissue volume) : Lung</t>
  </si>
  <si>
    <t>Ve (Fraction Tissue volume) : Heart</t>
  </si>
  <si>
    <t>Ve (Fraction Tissue volume) : Brain</t>
  </si>
  <si>
    <t>Ve (Fraction Tissue volume) : Muscle</t>
  </si>
  <si>
    <t>Ve (Fraction Tissue volume) : Skin</t>
  </si>
  <si>
    <t>Ve (Fraction Tissue volume) : Adipose</t>
  </si>
  <si>
    <t>Ve (Fraction Tissue volume) : Bone</t>
  </si>
  <si>
    <t>Ve (Fraction Tissue volume) : Kidney</t>
  </si>
  <si>
    <t>Ve (Fraction Tissue volume) : ByPass</t>
  </si>
  <si>
    <t>Ve (Fraction Tissue volume) : Gut</t>
  </si>
  <si>
    <t>Ve (Fraction Tissue volume) : Spleen</t>
  </si>
  <si>
    <t>Ve (Fraction Tissue volume) : Pancreas</t>
  </si>
  <si>
    <t>Ve (Fraction Tissue volume) : Liver</t>
  </si>
  <si>
    <t>Subcell Membrane potential : Adipose (mV)</t>
  </si>
  <si>
    <t>Subcell Membrane potential : Bone (mV)</t>
  </si>
  <si>
    <t>Subcell Membrane potential : Brain (mV)</t>
  </si>
  <si>
    <t>Subcell Membrane potential : Gut (mV)</t>
  </si>
  <si>
    <t>Subcell Membrane potential : Heart (mV)</t>
  </si>
  <si>
    <t>Subcell Membrane potential : Kidney (mV)</t>
  </si>
  <si>
    <t>Subcell Membrane potential : Liver (mV)</t>
  </si>
  <si>
    <t>Subcell Membrane potential : Lung (mV)</t>
  </si>
  <si>
    <t>Subcell Membrane potential : Muscle (mV)</t>
  </si>
  <si>
    <t>Subcell Membrane potential : Skin (mV)</t>
  </si>
  <si>
    <t>Subcell Membrane potential : Spleen (mV)</t>
  </si>
  <si>
    <t>Subcell Membrane potential : RBC (mV)</t>
  </si>
  <si>
    <t>Subcell Membrane potential : Pancreas (mV)</t>
  </si>
  <si>
    <t>Local pH (IW) : Adipose</t>
  </si>
  <si>
    <t>Local pH (IW) : Bone</t>
  </si>
  <si>
    <t>Local pH (IW) : Brain</t>
  </si>
  <si>
    <t>Local pH (IW) : Gut</t>
  </si>
  <si>
    <t>Local pH (IW) : Heart</t>
  </si>
  <si>
    <t>Local pH (IW) : Kidney</t>
  </si>
  <si>
    <t>Local pH (IW) : Liver</t>
  </si>
  <si>
    <t>Local pH (IW) : Lung</t>
  </si>
  <si>
    <t>Local pH (IW) : Muscle</t>
  </si>
  <si>
    <t>Local pH (IW) : Skin</t>
  </si>
  <si>
    <t>Local pH (IW) : Spleen</t>
  </si>
  <si>
    <t>Local pH (IW) : RBC</t>
  </si>
  <si>
    <t>Local pH (IW) : Pancreas</t>
  </si>
  <si>
    <t>Subcell pH : Adipose</t>
  </si>
  <si>
    <t>Subcell pH : Bone</t>
  </si>
  <si>
    <t>Subcell pH : Brain</t>
  </si>
  <si>
    <t>Subcell pH : Gut</t>
  </si>
  <si>
    <t>Subcell pH : Heart</t>
  </si>
  <si>
    <t>Subcell pH : Kidney</t>
  </si>
  <si>
    <t>Subcell pH : Liver</t>
  </si>
  <si>
    <t>Subcell pH : Lung</t>
  </si>
  <si>
    <t>Subcell pH : Muscle</t>
  </si>
  <si>
    <t>Subcell pH : Skin</t>
  </si>
  <si>
    <t>Subcell pH : Spleen</t>
  </si>
  <si>
    <t>Subcell pH : RBC</t>
  </si>
  <si>
    <t>Subcell pH : Pancreas</t>
  </si>
  <si>
    <t>Local pH : Plasma</t>
  </si>
  <si>
    <t>Local pH : EW</t>
  </si>
  <si>
    <t>Local pH : Generic IW</t>
  </si>
  <si>
    <t>Local pH : Gut ISF</t>
  </si>
  <si>
    <t>Local pH : CSF</t>
  </si>
  <si>
    <t>Local pH : Pulmonary Fluid</t>
  </si>
  <si>
    <t>Subcell fraction : Adipose(%)</t>
  </si>
  <si>
    <t>Subcell fraction : Bone(%)</t>
  </si>
  <si>
    <t>Subcell fraction : Brain(%)</t>
  </si>
  <si>
    <t>Subcell fraction : Gut(%)</t>
  </si>
  <si>
    <t>Subcell fraction : Heart(%)</t>
  </si>
  <si>
    <t>Subcell fraction : Kidney(%)</t>
  </si>
  <si>
    <t>Subcell fraction : Liver(%)</t>
  </si>
  <si>
    <t>Subcell fraction : Lung(%)</t>
  </si>
  <si>
    <t>Subcell fraction : Muscle(%)</t>
  </si>
  <si>
    <t>Subcell fraction : Skin(%)</t>
  </si>
  <si>
    <t>Subcell fraction : Spleen(%)</t>
  </si>
  <si>
    <t>Subcell fraction : Pancreas(%)</t>
  </si>
  <si>
    <t>PerMCL</t>
  </si>
  <si>
    <t>Liver : 1 VS (%)</t>
  </si>
  <si>
    <t>Liver : 1 EW (%)</t>
  </si>
  <si>
    <t>Liver : 1 NL (%)</t>
  </si>
  <si>
    <t>Liver : 1 NP (%)</t>
  </si>
  <si>
    <t>Liver : 1 IW (%)</t>
  </si>
  <si>
    <t>Liver : 1 AP (mg/g)</t>
  </si>
  <si>
    <t>Liver : 1 KpALB</t>
  </si>
  <si>
    <t>Liver : 1 KpLPP</t>
  </si>
  <si>
    <t>Liver : 1 Local pH (IW)</t>
  </si>
  <si>
    <t>Liver : 1 Local pH (EW)</t>
  </si>
  <si>
    <t>Liver : 2 VS (%)</t>
  </si>
  <si>
    <t>Liver : 2 EW (%)</t>
  </si>
  <si>
    <t>Liver : 2 NL (%)</t>
  </si>
  <si>
    <t>Liver : 2 NP (%)</t>
  </si>
  <si>
    <t>Liver : 2 IW (%)</t>
  </si>
  <si>
    <t>Liver : 2 AP (mg/g)</t>
  </si>
  <si>
    <t>Liver : 2 KpALB</t>
  </si>
  <si>
    <t>Liver : 2 KpLPP</t>
  </si>
  <si>
    <t>Liver : 2 Local pH (IW)</t>
  </si>
  <si>
    <t>Liver : 2 Local pH (EW)</t>
  </si>
  <si>
    <t>Liver : 3 VS (%)</t>
  </si>
  <si>
    <t>Liver : 3 EW (%)</t>
  </si>
  <si>
    <t>Liver : 3 NL (%)</t>
  </si>
  <si>
    <t>Liver : 3 NP (%)</t>
  </si>
  <si>
    <t>Liver : 3 IW (%)</t>
  </si>
  <si>
    <t>Liver : 3 AP (mg/g)</t>
  </si>
  <si>
    <t>Liver : 3 KpALB</t>
  </si>
  <si>
    <t>Liver : 3 KpLPP</t>
  </si>
  <si>
    <t>Liver : 3 Local pH (IW)</t>
  </si>
  <si>
    <t>Liver : 3 Local pH (EW)</t>
  </si>
  <si>
    <t>Liver : 4 VS (%)</t>
  </si>
  <si>
    <t>Liver : 4 EW (%)</t>
  </si>
  <si>
    <t>Liver : 4 NL (%)</t>
  </si>
  <si>
    <t>Liver : 4 NP (%)</t>
  </si>
  <si>
    <t>Liver : 4 IW (%)</t>
  </si>
  <si>
    <t>Liver : 4 AP (mg/g)</t>
  </si>
  <si>
    <t>Liver : 4 KpALB</t>
  </si>
  <si>
    <t>Liver : 4 KpLPP</t>
  </si>
  <si>
    <t>Liver : 4 Local pH (IW)</t>
  </si>
  <si>
    <t>Liver : 4 Local pH (EW)</t>
  </si>
  <si>
    <t>Liver : 5 VS (%)</t>
  </si>
  <si>
    <t>Liver : 5 EW (%)</t>
  </si>
  <si>
    <t>Liver : 5 NL (%)</t>
  </si>
  <si>
    <t>Liver : 5 NP (%)</t>
  </si>
  <si>
    <t>Liver : 5 IW (%)</t>
  </si>
  <si>
    <t>Liver : 5 AP (mg/g)</t>
  </si>
  <si>
    <t>Liver : 5 KpALB</t>
  </si>
  <si>
    <t>Liver : 5 KpLPP</t>
  </si>
  <si>
    <t>Liver : 5 Local pH (IW)</t>
  </si>
  <si>
    <t>Liver : 5 Local pH (EW)</t>
  </si>
  <si>
    <t>Liver : 6 VS (%)</t>
  </si>
  <si>
    <t>Liver : 6 EW (%)</t>
  </si>
  <si>
    <t>Liver : 6 NL (%)</t>
  </si>
  <si>
    <t>Liver : 6 NP (%)</t>
  </si>
  <si>
    <t>Liver : 6 IW (%)</t>
  </si>
  <si>
    <t>Liver : 6 AP (mg/g)</t>
  </si>
  <si>
    <t>Liver : 6 KpALB</t>
  </si>
  <si>
    <t>Liver : 6 KpLPP</t>
  </si>
  <si>
    <t>Liver : 6 Local pH (IW)</t>
  </si>
  <si>
    <t>Liver : 6 Local pH (EW)</t>
  </si>
  <si>
    <t>Population : Blood</t>
  </si>
  <si>
    <t>Haematocrit Mean : Male</t>
  </si>
  <si>
    <t>Haematocrit CV (%) : Male</t>
  </si>
  <si>
    <t>Haematocrit Mean : Female</t>
  </si>
  <si>
    <t>Haematocrit CV (%) : Female</t>
  </si>
  <si>
    <t>AGP Mean : Male</t>
  </si>
  <si>
    <t>AGP CV (%) : Male</t>
  </si>
  <si>
    <t>AGP Mean : Female</t>
  </si>
  <si>
    <t>AGP CV (%) : Female</t>
  </si>
  <si>
    <t>HSA C0 : Male</t>
  </si>
  <si>
    <t>HSA C1 : Male</t>
  </si>
  <si>
    <t>HSA C2 : Male</t>
  </si>
  <si>
    <t>HSA CV (%) : Male</t>
  </si>
  <si>
    <t>HSA C0 : Female</t>
  </si>
  <si>
    <t>HSA C1 : Female</t>
  </si>
  <si>
    <t>HSA C2 : Female</t>
  </si>
  <si>
    <t>HSA CV (%) : Female</t>
  </si>
  <si>
    <t>Other Mean : Male</t>
  </si>
  <si>
    <t>Other CV (%)(%) : Male</t>
  </si>
  <si>
    <t>Other Mean : Female</t>
  </si>
  <si>
    <t>Other CV (%)(%) : Female</t>
  </si>
  <si>
    <t>User-defined Binding Type</t>
  </si>
  <si>
    <t>User-defined</t>
  </si>
  <si>
    <t>Ontogeny Profile</t>
  </si>
  <si>
    <t>No Profile Used</t>
  </si>
  <si>
    <t>Use Plasma ES Option</t>
  </si>
  <si>
    <t>Abundance : Plasma ES EM Mean</t>
  </si>
  <si>
    <t>Abundance : Plasma ES EM CV (%)</t>
  </si>
  <si>
    <t>Abundance : Plasma ES PM Mean</t>
  </si>
  <si>
    <t>Abundance : Plasma ES PM CV (%)</t>
  </si>
  <si>
    <t>Abundance : Plasma ES UM Mean</t>
  </si>
  <si>
    <t>Abundance : Plasma ES UM CV (%)</t>
  </si>
  <si>
    <t>Abundance : Plasma ES IM Mean</t>
  </si>
  <si>
    <t>Abundance : Plasma ES IM CV (%)</t>
  </si>
  <si>
    <t>Population : Tissue Blood Flow Rates</t>
  </si>
  <si>
    <t>Adipose : Male (% of Qc)</t>
  </si>
  <si>
    <t>Adipose : Female (% of Qc)</t>
  </si>
  <si>
    <t>Bone : Male (% of Qc)</t>
  </si>
  <si>
    <t>Bone : Female (% of Qc)</t>
  </si>
  <si>
    <t>Brain : Male (% of Qc)</t>
  </si>
  <si>
    <t>Brain : Female (% of Qc)</t>
  </si>
  <si>
    <t>Pancreas : Male (% of Qc)</t>
  </si>
  <si>
    <t>Pancreas : Female (% of Qc)</t>
  </si>
  <si>
    <t>Stomach : Male (% of Qc)</t>
  </si>
  <si>
    <t>Stomach : Female (% of Qc)</t>
  </si>
  <si>
    <t>SI : Male (% of Qc)</t>
  </si>
  <si>
    <t>SI : Female (% of Qc)</t>
  </si>
  <si>
    <t>Villi : Male (% of Qc)</t>
  </si>
  <si>
    <t>Villi : Female (% of Qc)</t>
  </si>
  <si>
    <t>LI : Male (% of Qc)</t>
  </si>
  <si>
    <t>LI : Female (% of Qc)</t>
  </si>
  <si>
    <t>Heart : Male (% of Qc)</t>
  </si>
  <si>
    <t>Heart : Female (% of Qc)</t>
  </si>
  <si>
    <t>Kidney : Male (% of Qc)</t>
  </si>
  <si>
    <t>Kidney : Female (% of Qc)</t>
  </si>
  <si>
    <t>Liver (Art) : Male (% of Qc)</t>
  </si>
  <si>
    <t>Liver (Art) : Female (% of Qc)</t>
  </si>
  <si>
    <t>Liver (Port) : Male (% of Qc)</t>
  </si>
  <si>
    <t>Liver (Port) : Female (% of Qc)</t>
  </si>
  <si>
    <t>Lung : Male (% of Qc)</t>
  </si>
  <si>
    <t>Lung : Female (% of Qc)</t>
  </si>
  <si>
    <t>Muscle : Male (% of Qc)</t>
  </si>
  <si>
    <t>Muscle : Female (% of Qc)</t>
  </si>
  <si>
    <t>Skin : Male (% of Qc)</t>
  </si>
  <si>
    <t>Skin : Female (% of Qc)</t>
  </si>
  <si>
    <t>Spleen : Male (% of Qc)</t>
  </si>
  <si>
    <t>Spleen : Female (% of Qc)</t>
  </si>
  <si>
    <t>Qmax</t>
  </si>
  <si>
    <t>Qmax CV (%)</t>
  </si>
  <si>
    <t>Cap on PV Blood Flow Fed/Fasted ratio</t>
  </si>
  <si>
    <t>Population : Brain</t>
  </si>
  <si>
    <t>CSF Flow</t>
  </si>
  <si>
    <t>CSF production rate (L/h)</t>
  </si>
  <si>
    <t>CSF production rate CV (%)</t>
  </si>
  <si>
    <t>Bulk flow from brain to CSF (% CSF production)</t>
  </si>
  <si>
    <t>Bulk flow from brain to CSF (% CSF production) CV (%)</t>
  </si>
  <si>
    <t>CSF spinal absorption rate (%)</t>
  </si>
  <si>
    <t>CSF spinal absorption rate CV (%)</t>
  </si>
  <si>
    <t>Bulk flow from spinal CSF to cranial CSF (% CSF spinal absorption rate)</t>
  </si>
  <si>
    <t>Bulk flow from spinal CSF to cranial CSF (% CSF spinal absorption rate) CV (%)</t>
  </si>
  <si>
    <t>CSF Volume</t>
  </si>
  <si>
    <t>CSF (% Brain volume) : Male</t>
  </si>
  <si>
    <t>CSF (% Brain volume) : Female</t>
  </si>
  <si>
    <t>Spinal (% CSF) : Male</t>
  </si>
  <si>
    <t>Spinal (% CSF) : Female</t>
  </si>
  <si>
    <t>Intracranial blood volume (% Brain Volume) : Male</t>
  </si>
  <si>
    <t>Intracranial blood volume (% Brain Volume) : Female</t>
  </si>
  <si>
    <t>Abundance : ABCB1 (P-gp/MDR1) Mean</t>
  </si>
  <si>
    <t>Abundance : ABCB1 (P-gp/MDR1) CV (%)</t>
  </si>
  <si>
    <t>Abundance : ABCC4 (MRP4) Mean</t>
  </si>
  <si>
    <t>Abundance : ABCC4 (MRP4) CV (%)</t>
  </si>
  <si>
    <t>Abundance : ABCG2 (BCRP) Mean</t>
  </si>
  <si>
    <t>Abundance : ABCG2 (BCRP) CV (%)</t>
  </si>
  <si>
    <t>Abundance : Apical Influx (BBB) Mean</t>
  </si>
  <si>
    <t>Abundance : Apical Influx (BBB) CV (%)</t>
  </si>
  <si>
    <t>Abundance : Apical Influx (BCSFB) Mean</t>
  </si>
  <si>
    <t>Abundance : Apical Influx (BCSFB) CV (%)</t>
  </si>
  <si>
    <t>Abundance : Apical Efflux (BCSFB) Mean</t>
  </si>
  <si>
    <t>Abundance : Apical Efflux (BCSFB) CV (%)</t>
  </si>
  <si>
    <t>Population : Additional Organ</t>
  </si>
  <si>
    <t>Additional Organ : EW (%)</t>
  </si>
  <si>
    <t>Additional Organ : IW (%)</t>
  </si>
  <si>
    <t>Additional Organ : NL (%)</t>
  </si>
  <si>
    <t>Additional Organ : NP (%)</t>
  </si>
  <si>
    <t>Additional Organ : AP (mg/g)</t>
  </si>
  <si>
    <t>Additional Organ : KpALB</t>
  </si>
  <si>
    <t>Additional Organ : KpLPP</t>
  </si>
  <si>
    <t>Additional Organ : membrane potential : (mV)</t>
  </si>
  <si>
    <t>Additional Organ : subcell membrane potential (mV)</t>
  </si>
  <si>
    <t>Additional Organ : subcell pH</t>
  </si>
  <si>
    <t>Additional Organ : IW pH</t>
  </si>
  <si>
    <t>Additional Organ Local pH : EW</t>
  </si>
  <si>
    <t>Additional Organ Local pH : IW</t>
  </si>
  <si>
    <t>Additional Organ : subcell fraction (%)</t>
  </si>
  <si>
    <t>Additional Organ : Male (% of Qc)</t>
  </si>
  <si>
    <t>Additional Organ : Female (% of Qc)</t>
  </si>
  <si>
    <t>Additional Organ % of Body Weight</t>
  </si>
  <si>
    <t>Additional Organ % of Body Weight CV (%)</t>
  </si>
  <si>
    <t>Additional Organ Density (g/L)</t>
  </si>
  <si>
    <t>Additional Organ Capillary Bed (%)</t>
  </si>
  <si>
    <t>For neutral (phospho)lipid Partitioning</t>
  </si>
  <si>
    <t>Using Olive oil-water Partitioning</t>
  </si>
  <si>
    <t>Additional Organ : Endothelial Volume (%)</t>
  </si>
  <si>
    <t>Additional Organ : FcRn Concentration (μM)</t>
  </si>
  <si>
    <t>Additional Organ : FcRn Concentration CV (%)</t>
  </si>
  <si>
    <t>Additional Organ : FR</t>
  </si>
  <si>
    <t>Additional Organ : ε (L/h)</t>
  </si>
  <si>
    <t>Additional Organ : ε CV</t>
  </si>
  <si>
    <t>Additional Organ : PS Lock</t>
  </si>
  <si>
    <t>Locked</t>
  </si>
  <si>
    <t>Additional Organ : PS (L/h)</t>
  </si>
  <si>
    <t>Additional Organ : PS CV (%)</t>
  </si>
  <si>
    <t>Additional Organ : R,krough (μm)</t>
  </si>
  <si>
    <t>Additional Organ : R,krough CV</t>
  </si>
  <si>
    <t>Additional Organ : r</t>
  </si>
  <si>
    <t>Additional Organ : r CV</t>
  </si>
  <si>
    <t>Additional Organ : Rcap (μm)</t>
  </si>
  <si>
    <t>Additional Organ : Rcap CV</t>
  </si>
  <si>
    <t>Population : FcRn IgG</t>
  </si>
  <si>
    <t>IgG Concentration (µM)</t>
  </si>
  <si>
    <t>IgG Concentration CV (%)</t>
  </si>
  <si>
    <t>IgG KD (µM)</t>
  </si>
  <si>
    <t>IgG KD CV (%)</t>
  </si>
  <si>
    <t>FcRn Concentration (µM)</t>
  </si>
  <si>
    <t>FcRn Coefficient</t>
  </si>
  <si>
    <t>Additional Clearance (L/h)</t>
  </si>
  <si>
    <t>Additional Clearance CV (%)</t>
  </si>
  <si>
    <t>Lymphatic Clearance (L/h)</t>
  </si>
  <si>
    <t>Lymphatic Clearance CV (%)</t>
  </si>
  <si>
    <t>σv (Sigmav)</t>
  </si>
  <si>
    <t>σl (Sigmal)</t>
  </si>
  <si>
    <t>FR</t>
  </si>
  <si>
    <t>Adipose σv</t>
  </si>
  <si>
    <t>Bone σv</t>
  </si>
  <si>
    <t>Brain σv</t>
  </si>
  <si>
    <t>Gut σv</t>
  </si>
  <si>
    <t>Heart σv</t>
  </si>
  <si>
    <t>Kidney σv</t>
  </si>
  <si>
    <t>Liver σv</t>
  </si>
  <si>
    <t>Lung σv</t>
  </si>
  <si>
    <t>Muscle σv</t>
  </si>
  <si>
    <t>Skin σv</t>
  </si>
  <si>
    <t>Spleen σv</t>
  </si>
  <si>
    <t>Additional Organ σv</t>
  </si>
  <si>
    <t>Pancreas σv</t>
  </si>
  <si>
    <t>Adipose σl</t>
  </si>
  <si>
    <t>Bone σl</t>
  </si>
  <si>
    <t>Brain σl</t>
  </si>
  <si>
    <t>Gut σl</t>
  </si>
  <si>
    <t>Heart σl</t>
  </si>
  <si>
    <t>Kidney σl</t>
  </si>
  <si>
    <t>Liver σl</t>
  </si>
  <si>
    <t>Lung σl</t>
  </si>
  <si>
    <t>Muscle σl</t>
  </si>
  <si>
    <t>Skin σl</t>
  </si>
  <si>
    <t>Spleen σl</t>
  </si>
  <si>
    <t>Additional Organ σl</t>
  </si>
  <si>
    <t>Pancreas σl</t>
  </si>
  <si>
    <t>Adipose FR</t>
  </si>
  <si>
    <t>Bone FR</t>
  </si>
  <si>
    <t>Brain FR</t>
  </si>
  <si>
    <t>Gut FR</t>
  </si>
  <si>
    <t>Heart FR</t>
  </si>
  <si>
    <t>Kidney FR</t>
  </si>
  <si>
    <t>Liver FR</t>
  </si>
  <si>
    <t>Lung FR</t>
  </si>
  <si>
    <t>Muscle FR</t>
  </si>
  <si>
    <t>Skin FR</t>
  </si>
  <si>
    <t>Spleen FR</t>
  </si>
  <si>
    <t>Additional Organ FR</t>
  </si>
  <si>
    <t>Pancreas FR</t>
  </si>
  <si>
    <t>Adipose FcRn</t>
  </si>
  <si>
    <t>Bone FcRn</t>
  </si>
  <si>
    <t>Brain FcRn</t>
  </si>
  <si>
    <t>Gut FcRn</t>
  </si>
  <si>
    <t>Heart FcRn</t>
  </si>
  <si>
    <t>Kidney FcRn</t>
  </si>
  <si>
    <t>Liver FcRn</t>
  </si>
  <si>
    <t>Lung FcRn</t>
  </si>
  <si>
    <t>Muscle FcRn</t>
  </si>
  <si>
    <t>Skin FcRn</t>
  </si>
  <si>
    <t>Spleen FcRn</t>
  </si>
  <si>
    <t>Additional Organ FcRn</t>
  </si>
  <si>
    <t>Pancreas FcRn</t>
  </si>
  <si>
    <t>Adipose PS</t>
  </si>
  <si>
    <t>Bone PS</t>
  </si>
  <si>
    <t>Brain PS</t>
  </si>
  <si>
    <t>Gut PS</t>
  </si>
  <si>
    <t>Heart PS</t>
  </si>
  <si>
    <t>Kidney PS</t>
  </si>
  <si>
    <t>Liver PS</t>
  </si>
  <si>
    <t>Lung PS</t>
  </si>
  <si>
    <t>Muscle PS</t>
  </si>
  <si>
    <t>Skin PS</t>
  </si>
  <si>
    <t>Spleen PS</t>
  </si>
  <si>
    <t>Additional Organ PS</t>
  </si>
  <si>
    <t>Pancreas PS</t>
  </si>
  <si>
    <t>Adipose fCLcat</t>
  </si>
  <si>
    <t>Bone fCLcat</t>
  </si>
  <si>
    <t>Brain fCLcat</t>
  </si>
  <si>
    <t>Gut fCLcat</t>
  </si>
  <si>
    <t>Heart fCLcat</t>
  </si>
  <si>
    <t>Kidney fCLcat</t>
  </si>
  <si>
    <t>Liver fCLcat</t>
  </si>
  <si>
    <t>Lung fCLcat</t>
  </si>
  <si>
    <t>Muscle fCLcat</t>
  </si>
  <si>
    <t>Skin fCLcat</t>
  </si>
  <si>
    <t>Spleen fCLcat</t>
  </si>
  <si>
    <t>Additional Organ fCLcat</t>
  </si>
  <si>
    <t>Pancreas fCLcat</t>
  </si>
  <si>
    <t>Additional Clearance Full PBPK (L/h)</t>
  </si>
  <si>
    <t>Additional Clearance Full PBPK CV (%)</t>
  </si>
  <si>
    <t>Population : Lymph</t>
  </si>
  <si>
    <t>% of total lymph flow (Adipose)</t>
  </si>
  <si>
    <t>% of total lymph flow (Bone)</t>
  </si>
  <si>
    <t>% of total lymph flow (Brain)</t>
  </si>
  <si>
    <t>% of total lymph flow (Stomach and Oesophagus)</t>
  </si>
  <si>
    <t>% of total lymph flow (Heart)</t>
  </si>
  <si>
    <t>% of total lymph flow (Kidney)</t>
  </si>
  <si>
    <t>% of total lymph flow (Liver)</t>
  </si>
  <si>
    <t>% of total lymph flow (Lung)</t>
  </si>
  <si>
    <t>% of total lymph flow (Muscle)</t>
  </si>
  <si>
    <t>% of total lymph flow (Pancreas)</t>
  </si>
  <si>
    <t>% of total lymph flow (Skin)</t>
  </si>
  <si>
    <t>% of total lymph flow (Spleen)</t>
  </si>
  <si>
    <t>% of total lymph flow (Additional Organ)</t>
  </si>
  <si>
    <t>Lymph flow rate (L/h/kg)</t>
  </si>
  <si>
    <t>Lymph volume (L/kg)</t>
  </si>
  <si>
    <t>Lymph volume CV (%)</t>
  </si>
  <si>
    <t>Total Plasma Protein (g/100ml)</t>
  </si>
  <si>
    <t>Total Plasma Protein CV (%)</t>
  </si>
  <si>
    <t>Population : Target</t>
  </si>
  <si>
    <t>Target1 Name</t>
  </si>
  <si>
    <t>TNF-alpha</t>
  </si>
  <si>
    <t>Target1 Rmax (µM)</t>
  </si>
  <si>
    <t>Target1 Rmax CV (%)</t>
  </si>
  <si>
    <t>Target1 Kdeg (1/h)</t>
  </si>
  <si>
    <t>Target1 Kdeg CV (%)</t>
  </si>
  <si>
    <t>Target1 Kshed (1/hr)</t>
  </si>
  <si>
    <t>Target1 Kshed CV (%)</t>
  </si>
  <si>
    <t>Target1 Lambda (1/h)</t>
  </si>
  <si>
    <t>Target2 Name</t>
  </si>
  <si>
    <t>IgE</t>
  </si>
  <si>
    <t>Target2 Rmax (µM)</t>
  </si>
  <si>
    <t>Target2 Rmax CV (%)</t>
  </si>
  <si>
    <t>Target2 Kdeg (1/h)</t>
  </si>
  <si>
    <t>Target2 Kdeg CV (%)</t>
  </si>
  <si>
    <t>Target2 Kshed (1/hr)</t>
  </si>
  <si>
    <t>Target2 Kshed CV (%)</t>
  </si>
  <si>
    <t>Target2 Lambda (1/h)</t>
  </si>
  <si>
    <t>Target3 Name</t>
  </si>
  <si>
    <t>CD11a</t>
  </si>
  <si>
    <t>Target3 Rmax (µM)</t>
  </si>
  <si>
    <t>Target3 Rmax CV (%)</t>
  </si>
  <si>
    <t>Target3 Kdeg (1/h)</t>
  </si>
  <si>
    <t>Target3 Kdeg CV (%)</t>
  </si>
  <si>
    <t>Target3 Kshed (1/hr)</t>
  </si>
  <si>
    <t>Target3 Kshed CV (%)</t>
  </si>
  <si>
    <t>Target3 Lambda (1/h)</t>
  </si>
  <si>
    <t>Target4 Name</t>
  </si>
  <si>
    <t>Transferrin 4</t>
  </si>
  <si>
    <t>Target4 Rmax (µM)</t>
  </si>
  <si>
    <t>Target4 Rmax CV (%)</t>
  </si>
  <si>
    <t>Target4 Kdeg (1/h)</t>
  </si>
  <si>
    <t>Target4 Kdeg CV (%)</t>
  </si>
  <si>
    <t>Target4 Kshed (1/hr)</t>
  </si>
  <si>
    <t>Target4 Kshed CV (%)</t>
  </si>
  <si>
    <t>Target4 Lambda (1/h)</t>
  </si>
  <si>
    <t>Target5 Name</t>
  </si>
  <si>
    <t>Target 5</t>
  </si>
  <si>
    <t>Target5 Rmax (µM)</t>
  </si>
  <si>
    <t>Target5 Rmax CV (%)</t>
  </si>
  <si>
    <t>Target5 Kdeg (1/h)</t>
  </si>
  <si>
    <t>Target5 Kdeg CV (%)</t>
  </si>
  <si>
    <t>Target5 Kshed (1/hr)</t>
  </si>
  <si>
    <t>Target5 Kshed CV (%)</t>
  </si>
  <si>
    <t>Target5 Lambda (1/h)</t>
  </si>
  <si>
    <t>Target6 Name</t>
  </si>
  <si>
    <t>Target 6</t>
  </si>
  <si>
    <t>Target6 Rmax (µM)</t>
  </si>
  <si>
    <t>Target6 Rmax CV (%)</t>
  </si>
  <si>
    <t>Target6 Kdeg (1/h)</t>
  </si>
  <si>
    <t>Target6 Kdeg CV (%)</t>
  </si>
  <si>
    <t>Target6 Kshed (1/hr)</t>
  </si>
  <si>
    <t>Target6 Kshed CV (%)</t>
  </si>
  <si>
    <t>Target6 Lambda (1/h)</t>
  </si>
  <si>
    <t>Target7 Name</t>
  </si>
  <si>
    <t>Target 7</t>
  </si>
  <si>
    <t>Target7 Rmax (µM)</t>
  </si>
  <si>
    <t>Target7 Rmax CV (%)</t>
  </si>
  <si>
    <t>Target7 Kdeg (1/h)</t>
  </si>
  <si>
    <t>Target7 Kdeg CV (%)</t>
  </si>
  <si>
    <t>Target7 Kshed (1/hr)</t>
  </si>
  <si>
    <t>Target7 Kshed CV (%)</t>
  </si>
  <si>
    <t>Target7 Lambda (1/h)</t>
  </si>
  <si>
    <t>Target8 Name</t>
  </si>
  <si>
    <t>Target 8</t>
  </si>
  <si>
    <t>Target8 Rmax (µM)</t>
  </si>
  <si>
    <t>Target8 Rmax CV (%)</t>
  </si>
  <si>
    <t>Target8 Kdeg (1/h)</t>
  </si>
  <si>
    <t>Target8 Kdeg CV (%)</t>
  </si>
  <si>
    <t>Target8 Kshed (1/hr)</t>
  </si>
  <si>
    <t>Target8 Kshed CV (%)</t>
  </si>
  <si>
    <t>Target8 Lambda (1/h)</t>
  </si>
  <si>
    <t>Target9 Name</t>
  </si>
  <si>
    <t>Target 9</t>
  </si>
  <si>
    <t>Target9 Rmax (µM)</t>
  </si>
  <si>
    <t>Target9 Rmax CV (%)</t>
  </si>
  <si>
    <t>Target9 Kdeg (1/h)</t>
  </si>
  <si>
    <t>Target9 Kdeg CV (%)</t>
  </si>
  <si>
    <t>Target9 Kshed (1/hr)</t>
  </si>
  <si>
    <t>Target9 Kshed CV (%)</t>
  </si>
  <si>
    <t>Target9 Lambda (1/h)</t>
  </si>
  <si>
    <t>Target10 Name</t>
  </si>
  <si>
    <t>Target 10</t>
  </si>
  <si>
    <t>Target10 Rmax (µM)</t>
  </si>
  <si>
    <t>Target10 Rmax CV (%)</t>
  </si>
  <si>
    <t>Target10 Kdeg (1/h)</t>
  </si>
  <si>
    <t>Target10 Kdeg CV (%)</t>
  </si>
  <si>
    <t>Target10 Kshed (1/hr)</t>
  </si>
  <si>
    <t>Target10 Kshed CV (%)</t>
  </si>
  <si>
    <t>Target10 Lambda (1/h)</t>
  </si>
  <si>
    <t>Target11 Name</t>
  </si>
  <si>
    <t>Target 11</t>
  </si>
  <si>
    <t>Target11 Rmax (µM)</t>
  </si>
  <si>
    <t>Target11 Rmax CV (%)</t>
  </si>
  <si>
    <t>Target11 Kdeg (1/h)</t>
  </si>
  <si>
    <t>Target11 Kdeg CV (%)</t>
  </si>
  <si>
    <t>Target11 Kshed (1/hr)</t>
  </si>
  <si>
    <t>Target11 Kshed CV (%)</t>
  </si>
  <si>
    <t>Target11 Lambda (1/h)</t>
  </si>
  <si>
    <t>Target12 Name</t>
  </si>
  <si>
    <t>Target 12</t>
  </si>
  <si>
    <t>Target12 Rmax (µM)</t>
  </si>
  <si>
    <t>Target12 Rmax CV (%)</t>
  </si>
  <si>
    <t>Target12 Kdeg (1/h)</t>
  </si>
  <si>
    <t>Target12 Kdeg CV (%)</t>
  </si>
  <si>
    <t>Target12 Kshed (1/hr)</t>
  </si>
  <si>
    <t>Target12 Kshed CV (%)</t>
  </si>
  <si>
    <t>Target12 Lambda (1/h)</t>
  </si>
  <si>
    <t>Target13 Name</t>
  </si>
  <si>
    <t>Target 13</t>
  </si>
  <si>
    <t>Target13 Rmax (µM)</t>
  </si>
  <si>
    <t>Target13 Rmax CV (%)</t>
  </si>
  <si>
    <t>Target13 Kdeg (1/h)</t>
  </si>
  <si>
    <t>Target13 Kdeg CV (%)</t>
  </si>
  <si>
    <t>Target13 Kshed (1/hr)</t>
  </si>
  <si>
    <t>Target13 Kshed CV (%)</t>
  </si>
  <si>
    <t>Target13 Lambda (1/h)</t>
  </si>
  <si>
    <t>Target14 Name</t>
  </si>
  <si>
    <t>Target 14</t>
  </si>
  <si>
    <t>Target14 Rmax (µM)</t>
  </si>
  <si>
    <t>Target14 Rmax CV (%)</t>
  </si>
  <si>
    <t>Target14 Kdeg (1/h)</t>
  </si>
  <si>
    <t>Target14 Kdeg CV (%)</t>
  </si>
  <si>
    <t>Target14 Kshed (1/hr)</t>
  </si>
  <si>
    <t>Target14 Kshed CV (%)</t>
  </si>
  <si>
    <t>Target14 Lambda (1/h)</t>
  </si>
  <si>
    <t>Target15 Name</t>
  </si>
  <si>
    <t>Target 15</t>
  </si>
  <si>
    <t>Target15 Rmax (µM)</t>
  </si>
  <si>
    <t>Target15 Rmax CV (%)</t>
  </si>
  <si>
    <t>Target15 Kdeg (1/h)</t>
  </si>
  <si>
    <t>Target15 Kdeg CV (%)</t>
  </si>
  <si>
    <t>Target15 Kshed (1/hr)</t>
  </si>
  <si>
    <t>Target15 Kshed CV (%)</t>
  </si>
  <si>
    <t>Target15 Lambda (1/h)</t>
  </si>
  <si>
    <t>Target16 Name</t>
  </si>
  <si>
    <t>Target 16</t>
  </si>
  <si>
    <t>Target16 Rmax (µM)</t>
  </si>
  <si>
    <t>Target16 Rmax CV (%)</t>
  </si>
  <si>
    <t>Target16 Kdeg (1/h)</t>
  </si>
  <si>
    <t>Target16 Kdeg CV (%)</t>
  </si>
  <si>
    <t>Target16 Kshed (1/hr)</t>
  </si>
  <si>
    <t>Target16 Kshed CV (%)</t>
  </si>
  <si>
    <t>Target16 Lambda (1/h)</t>
  </si>
  <si>
    <t>Target17 Name</t>
  </si>
  <si>
    <t>Target 17</t>
  </si>
  <si>
    <t>Target17 Rmax (µM)</t>
  </si>
  <si>
    <t>Target17 Rmax CV (%)</t>
  </si>
  <si>
    <t>Target17 Kdeg (1/h)</t>
  </si>
  <si>
    <t>Target17 Kdeg CV (%)</t>
  </si>
  <si>
    <t>Target17 Kshed (1/hr)</t>
  </si>
  <si>
    <t>Target17 Kshed CV (%)</t>
  </si>
  <si>
    <t>Target17 Lambda (1/h)</t>
  </si>
  <si>
    <t>Target18 Name</t>
  </si>
  <si>
    <t>Target 18</t>
  </si>
  <si>
    <t>Target18 Rmax (µM)</t>
  </si>
  <si>
    <t>Target18 Rmax CV (%)</t>
  </si>
  <si>
    <t>Target18 Kdeg (1/h)</t>
  </si>
  <si>
    <t>Target18 Kdeg CV (%)</t>
  </si>
  <si>
    <t>Target18 Kshed (1/hr)</t>
  </si>
  <si>
    <t>Target18 Kshed CV (%)</t>
  </si>
  <si>
    <t>Target18 Lambda (1/h)</t>
  </si>
  <si>
    <t>Target19 Name</t>
  </si>
  <si>
    <t>Target 19</t>
  </si>
  <si>
    <t>Target19 Rmax (µM)</t>
  </si>
  <si>
    <t>Target19 Rmax CV (%)</t>
  </si>
  <si>
    <t>Target19 Kdeg (1/h)</t>
  </si>
  <si>
    <t>Target19 Kdeg CV (%)</t>
  </si>
  <si>
    <t>Target19 Kshed (1/hr)</t>
  </si>
  <si>
    <t>Target19 Kshed CV (%)</t>
  </si>
  <si>
    <t>Target19 Lambda (1/h)</t>
  </si>
  <si>
    <t>Target20 Name</t>
  </si>
  <si>
    <t>Target 20</t>
  </si>
  <si>
    <t>Target20 Rmax (µM)</t>
  </si>
  <si>
    <t>Target20 Rmax CV (%)</t>
  </si>
  <si>
    <t>Target20 Kdeg (1/h)</t>
  </si>
  <si>
    <t>Target20 Kdeg CV (%)</t>
  </si>
  <si>
    <t>Target20 Kshed (1/hr)</t>
  </si>
  <si>
    <t>Target20 Kshed CV (%)</t>
  </si>
  <si>
    <t>Target20 Lambda (1/h)</t>
  </si>
  <si>
    <r>
      <t>PT-S1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</si>
  <si>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</si>
  <si>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</si>
  <si>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</si>
  <si>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</si>
  <si>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</si>
  <si>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</si>
  <si>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</si>
  <si>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</si>
  <si>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</si>
  <si>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</si>
  <si>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</si>
  <si>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</si>
  <si>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</si>
  <si>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</si>
  <si>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</si>
  <si>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</si>
  <si>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</si>
  <si>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</si>
  <si>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</si>
  <si>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</si>
  <si>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</si>
  <si>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</si>
  <si>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</si>
  <si>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Water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</si>
  <si>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Water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</si>
  <si>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SC lipids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</si>
  <si>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SC lipids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</si>
  <si>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SC proteins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</si>
  <si>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SC proteins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</si>
  <si>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Hair follicle density (N/cm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 : Male</t>
    </r>
  </si>
  <si>
    <r>
      <t>Hair follicle density (N/cm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 : Female</t>
    </r>
  </si>
  <si>
    <r>
      <t>Ionic Product (Kw) (10</t>
    </r>
    <r>
      <rPr>
        <b/>
        <vertAlign val="superscript"/>
        <sz val="8"/>
        <color theme="1"/>
        <rFont val="Calibri"/>
        <family val="2"/>
        <scheme val="minor"/>
      </rPr>
      <t>-14</t>
    </r>
    <r>
      <rPr>
        <b/>
        <sz val="8"/>
        <color theme="1"/>
        <rFont val="Calibri"/>
        <family val="2"/>
        <scheme val="minor"/>
      </rPr>
      <t xml:space="preserve"> mol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/dm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>)</t>
    </r>
  </si>
  <si>
    <r>
      <t>Aqueous Diffusion Coefficients H</t>
    </r>
    <r>
      <rPr>
        <b/>
        <vertAlign val="superscript"/>
        <sz val="8"/>
        <color theme="1"/>
        <rFont val="Calibri"/>
        <family val="2"/>
        <scheme val="minor"/>
      </rPr>
      <t>+</t>
    </r>
    <r>
      <rPr>
        <b/>
        <sz val="8"/>
        <color theme="1"/>
        <rFont val="Calibri"/>
        <family val="2"/>
        <scheme val="minor"/>
      </rPr>
      <t xml:space="preserve">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</t>
    </r>
  </si>
  <si>
    <r>
      <t>Aqueous Diffusion Coefficients OH</t>
    </r>
    <r>
      <rPr>
        <b/>
        <vertAlign val="superscript"/>
        <sz val="8"/>
        <color theme="1"/>
        <rFont val="Calibri"/>
        <family val="2"/>
        <scheme val="minor"/>
      </rPr>
      <t>-</t>
    </r>
    <r>
      <rPr>
        <b/>
        <sz val="8"/>
        <color theme="1"/>
        <rFont val="Calibri"/>
        <family val="2"/>
        <scheme val="minor"/>
      </rPr>
      <t xml:space="preserve">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</si>
  <si>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H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CO</t>
    </r>
    <r>
      <rPr>
        <b/>
        <vertAlign val="subscript"/>
        <sz val="8"/>
        <color theme="1"/>
        <rFont val="Calibri"/>
        <family val="2"/>
        <scheme val="minor"/>
      </rPr>
      <t>3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</si>
  <si>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HCO</t>
    </r>
    <r>
      <rPr>
        <b/>
        <vertAlign val="subscript"/>
        <sz val="8"/>
        <color theme="1"/>
        <rFont val="Calibri"/>
        <family val="2"/>
        <scheme val="minor"/>
      </rPr>
      <t>3</t>
    </r>
    <r>
      <rPr>
        <b/>
        <vertAlign val="superscript"/>
        <sz val="8"/>
        <color theme="1"/>
        <rFont val="Calibri"/>
        <family val="2"/>
        <scheme val="minor"/>
      </rPr>
      <t>-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</si>
  <si>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CO</t>
    </r>
    <r>
      <rPr>
        <b/>
        <vertAlign val="subscript"/>
        <sz val="8"/>
        <color theme="1"/>
        <rFont val="Calibri"/>
        <family val="2"/>
        <scheme val="minor"/>
      </rPr>
      <t>3</t>
    </r>
    <r>
      <rPr>
        <b/>
        <vertAlign val="superscript"/>
        <sz val="8"/>
        <color theme="1"/>
        <rFont val="Calibri"/>
        <family val="2"/>
        <scheme val="minor"/>
      </rPr>
      <t>2-</t>
    </r>
  </si>
  <si>
    <r>
      <t>Surface Area Airway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Mean</t>
    </r>
  </si>
  <si>
    <r>
      <t>Surface Area Airway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CV (%)</t>
    </r>
  </si>
  <si>
    <r>
      <t>Surface Area Alveoli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Mean</t>
    </r>
  </si>
  <si>
    <r>
      <t>Surface Area Alveoli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CV (%)</t>
    </r>
  </si>
  <si>
    <r>
      <t>Additional Organ : IgG CL</t>
    </r>
    <r>
      <rPr>
        <b/>
        <vertAlign val="subscript"/>
        <sz val="8"/>
        <color theme="1"/>
        <rFont val="Calibri"/>
        <family val="2"/>
        <scheme val="minor"/>
      </rPr>
      <t>cat</t>
    </r>
    <r>
      <rPr>
        <b/>
        <sz val="8"/>
        <color theme="1"/>
        <rFont val="Calibri"/>
        <family val="2"/>
        <scheme val="minor"/>
      </rPr>
      <t xml:space="preserve"> (L/h)</t>
    </r>
  </si>
  <si>
    <r>
      <t>Additional Organ : IgG CL</t>
    </r>
    <r>
      <rPr>
        <b/>
        <vertAlign val="subscript"/>
        <sz val="8"/>
        <color theme="1"/>
        <rFont val="Calibri"/>
        <family val="2"/>
        <scheme val="minor"/>
      </rPr>
      <t>cat</t>
    </r>
    <r>
      <rPr>
        <b/>
        <sz val="8"/>
        <color theme="1"/>
        <rFont val="Calibri"/>
        <family val="2"/>
        <scheme val="minor"/>
      </rPr>
      <t xml:space="preserve"> CV (%)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</si>
  <si>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</si>
  <si>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rc1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</si>
  <si>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rc2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</si>
  <si>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σ</t>
    </r>
    <r>
      <rPr>
        <b/>
        <vertAlign val="subscript"/>
        <sz val="8"/>
        <color theme="1"/>
        <rFont val="Calibri"/>
        <family val="2"/>
        <scheme val="minor"/>
      </rPr>
      <t>v</t>
    </r>
    <r>
      <rPr>
        <b/>
        <sz val="8"/>
        <color theme="1"/>
        <rFont val="Calibri"/>
        <family val="2"/>
        <scheme val="minor"/>
      </rPr>
      <t xml:space="preserve"> (Sigma</t>
    </r>
    <r>
      <rPr>
        <b/>
        <vertAlign val="subscript"/>
        <sz val="8"/>
        <color theme="1"/>
        <rFont val="Calibri"/>
        <family val="2"/>
        <scheme val="minor"/>
      </rPr>
      <t>v</t>
    </r>
    <r>
      <rPr>
        <b/>
        <sz val="8"/>
        <color theme="1"/>
        <rFont val="Calibri"/>
        <family val="2"/>
        <scheme val="minor"/>
      </rPr>
      <t>)</t>
    </r>
  </si>
  <si>
    <r>
      <t>Additional Organ : σ</t>
    </r>
    <r>
      <rPr>
        <b/>
        <vertAlign val="subscript"/>
        <sz val="8"/>
        <color theme="1"/>
        <rFont val="Calibri"/>
        <family val="2"/>
        <scheme val="minor"/>
      </rPr>
      <t>l</t>
    </r>
    <r>
      <rPr>
        <b/>
        <sz val="8"/>
        <color theme="1"/>
        <rFont val="Calibri"/>
        <family val="2"/>
        <scheme val="minor"/>
      </rPr>
      <t xml:space="preserve"> (Sigma</t>
    </r>
    <r>
      <rPr>
        <b/>
        <vertAlign val="subscript"/>
        <sz val="8"/>
        <color theme="1"/>
        <rFont val="Calibri"/>
        <family val="2"/>
        <scheme val="minor"/>
      </rPr>
      <t>l</t>
    </r>
    <r>
      <rPr>
        <b/>
        <sz val="8"/>
        <color theme="1"/>
        <rFont val="Calibri"/>
        <family val="2"/>
        <scheme val="minor"/>
      </rPr>
      <t>)</t>
    </r>
  </si>
  <si>
    <r>
      <t>IgG KD</t>
    </r>
    <r>
      <rPr>
        <b/>
        <vertAlign val="subscript"/>
        <sz val="8"/>
        <color theme="1"/>
        <rFont val="Calibri"/>
        <family val="2"/>
        <scheme val="minor"/>
      </rPr>
      <t>complex</t>
    </r>
    <r>
      <rPr>
        <b/>
        <sz val="8"/>
        <color theme="1"/>
        <rFont val="Calibri"/>
        <family val="2"/>
        <scheme val="minor"/>
      </rPr>
      <t xml:space="preserve"> (µM)</t>
    </r>
  </si>
  <si>
    <r>
      <t>IgG KD</t>
    </r>
    <r>
      <rPr>
        <b/>
        <vertAlign val="subscript"/>
        <sz val="8"/>
        <color theme="1"/>
        <rFont val="Calibri"/>
        <family val="2"/>
        <scheme val="minor"/>
      </rPr>
      <t>complex</t>
    </r>
    <r>
      <rPr>
        <b/>
        <sz val="8"/>
        <color theme="1"/>
        <rFont val="Calibri"/>
        <family val="2"/>
        <scheme val="minor"/>
      </rPr>
      <t xml:space="preserve"> CV (%)</t>
    </r>
  </si>
  <si>
    <r>
      <t>IgG CL</t>
    </r>
    <r>
      <rPr>
        <b/>
        <vertAlign val="subscript"/>
        <sz val="8"/>
        <color theme="1"/>
        <rFont val="Calibri"/>
        <family val="2"/>
        <scheme val="minor"/>
      </rPr>
      <t>cat,free</t>
    </r>
    <r>
      <rPr>
        <b/>
        <sz val="8"/>
        <color theme="1"/>
        <rFont val="Calibri"/>
        <family val="2"/>
        <scheme val="minor"/>
      </rPr>
      <t xml:space="preserve"> (L/h)</t>
    </r>
  </si>
  <si>
    <r>
      <t>IgG CL</t>
    </r>
    <r>
      <rPr>
        <b/>
        <vertAlign val="subscript"/>
        <sz val="8"/>
        <color theme="1"/>
        <rFont val="Calibri"/>
        <family val="2"/>
        <scheme val="minor"/>
      </rPr>
      <t>cat,free</t>
    </r>
    <r>
      <rPr>
        <b/>
        <sz val="8"/>
        <color theme="1"/>
        <rFont val="Calibri"/>
        <family val="2"/>
        <scheme val="minor"/>
      </rPr>
      <t xml:space="preserve"> CV (%)</t>
    </r>
  </si>
  <si>
    <r>
      <t>V</t>
    </r>
    <r>
      <rPr>
        <b/>
        <vertAlign val="subscript"/>
        <sz val="8"/>
        <color theme="1"/>
        <rFont val="Calibri"/>
        <family val="2"/>
        <scheme val="minor"/>
      </rPr>
      <t>endothelial</t>
    </r>
    <r>
      <rPr>
        <b/>
        <sz val="8"/>
        <color theme="1"/>
        <rFont val="Calibri"/>
        <family val="2"/>
        <scheme val="minor"/>
      </rPr>
      <t xml:space="preserve"> (fraction of tissuevolume)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</si>
  <si>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</si>
  <si>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</si>
  <si>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rc,complex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</si>
  <si>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Full PBPK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</si>
  <si>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</t>
    </r>
    <r>
      <rPr>
        <b/>
        <sz val="8"/>
        <color theme="1"/>
        <rFont val="Calibri"/>
        <family val="2"/>
        <scheme val="minor"/>
      </rPr>
      <t xml:space="preserve"> Full PBPK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</si>
  <si>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rc,complex</t>
    </r>
    <r>
      <rPr>
        <b/>
        <sz val="8"/>
        <color theme="1"/>
        <rFont val="Calibri"/>
        <family val="2"/>
        <scheme val="minor"/>
      </rPr>
      <t xml:space="preserve"> Full PBPK (1/h)</t>
    </r>
  </si>
  <si>
    <t>Individual Statistics</t>
  </si>
  <si>
    <t>CSys (mg/L)</t>
  </si>
  <si>
    <t>Type</t>
  </si>
  <si>
    <t>Time (h)</t>
  </si>
  <si>
    <t>Individual</t>
  </si>
  <si>
    <t>Trial</t>
  </si>
  <si>
    <t>Population Statistics</t>
  </si>
  <si>
    <t>CSys Mean (mg/L)</t>
  </si>
  <si>
    <t>CSys 95th percentile</t>
  </si>
  <si>
    <t>CSys 5th percentile</t>
  </si>
  <si>
    <t>Summary Statistics</t>
  </si>
  <si>
    <t>From (h)</t>
  </si>
  <si>
    <t>To (h)</t>
  </si>
  <si>
    <t>CPlasma (mg/L)</t>
  </si>
  <si>
    <t>Please note that in this simulation the impact of non-linear binding on volume of distribution was not considered.</t>
  </si>
  <si>
    <t>Time</t>
  </si>
  <si>
    <t>CSys Mean (mg/L) - dia</t>
  </si>
  <si>
    <t>Individual Statistics - dia</t>
  </si>
  <si>
    <t>CL (Dose/AUC) (L/h)</t>
  </si>
  <si>
    <t>Trial Group</t>
  </si>
  <si>
    <t>95th percentile</t>
  </si>
  <si>
    <t>5th percentile</t>
  </si>
  <si>
    <t>median</t>
  </si>
  <si>
    <t>up-median</t>
  </si>
  <si>
    <t>median-lo</t>
  </si>
  <si>
    <t>Trial Range</t>
  </si>
  <si>
    <t>Upper Percentile</t>
  </si>
  <si>
    <t>Lower Percentile</t>
  </si>
  <si>
    <t>CL (Dose/AUC)(L(h)</t>
  </si>
  <si>
    <t>Trial Statistics: MEAN</t>
  </si>
  <si>
    <t>Observed</t>
  </si>
  <si>
    <t>Trial Statistics: MEDIAN</t>
  </si>
  <si>
    <t>Trial Statistics: GEOMETRIC MEAN</t>
  </si>
  <si>
    <t xml:space="preserve"> Statistics</t>
  </si>
  <si>
    <t>Geometric Mean</t>
  </si>
  <si>
    <t>90% confidence interval around the geometric mean(lower limit)</t>
  </si>
  <si>
    <t>90% confidence interval around the geometric mean(upper limit)</t>
  </si>
  <si>
    <t>5th centile</t>
  </si>
  <si>
    <t>95th centile</t>
  </si>
  <si>
    <t>Skewness</t>
  </si>
  <si>
    <t>cv</t>
  </si>
  <si>
    <t>Min Val</t>
  </si>
  <si>
    <t>Max Val</t>
  </si>
  <si>
    <t>Fold</t>
  </si>
  <si>
    <t>Std Dev</t>
  </si>
  <si>
    <t>AUC0(Sub)(CPlasma) integrated from 0.00 (h) to 24.00 (h)</t>
  </si>
  <si>
    <t>AUC0(Sub)(CPlasma)</t>
  </si>
  <si>
    <t>&lt;Chunk&gt;&lt;?xml version="1.0"?&gt;
&lt;Workspace xmlns:xsd="http://www.w3.org/2001/XMLSchema" xmlns:xsi="http://www.w3.org/2001/XMLSchema-instance" version="17" build="90"&gt;
  &lt;Species&gt;Human&lt;/Species&gt;
  &lt;SimulationData&gt;
    &lt;SubstrateAnalyticalError&gt;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&lt;/SubstrateAnalyticalError&gt;
    &lt;Sub1stMetAnalitycalError&gt;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&lt;/Sub1stMetAnalitycalError&gt;
    &lt;Sub2ndMetAnalitycalError&gt;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&lt;/Sub2ndMetAnalitycalError&gt;
    &lt;SecMetAnalitycalError&gt;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&lt;/SecMetAnalitycalError&gt;
    &lt;Inh1AnalitycalError&gt;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&lt;/Inh1AnalitycalError&gt;
    &lt;Inh1MetAnalitcalError&gt;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&lt;/Inh1MetAnalitcalError&gt;
    &lt;Inh2AnalitycalError&gt;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&lt;/Inh2AnalitycalError&gt;
    &lt;Inh3AnalitycalError&gt;
      &lt;PlasmaConc&gt;
        &lt;bSelected&gt;false&lt;/bSelected&gt;
        &lt;ErrorModel&gt;0&lt;/ErrorModel&gt;
        &lt;Eps_Add&gt;0&lt;/Eps_Add&gt;
        &lt;Eps_prop&gt;0&lt;/Eps_prop&gt;
      &lt;/PlasmaConc&gt;
      &lt;BloodConc&gt;
        &lt;bSelected&gt;false&lt;/bSelected&gt;
        &lt;ErrorModel&gt;0&lt;/ErrorModel&gt;
        &lt;Eps_Add&gt;0&lt;/Eps_Add&gt;
        &lt;Eps_prop&gt;0&lt;/Eps_prop&gt;
      &lt;/BloodConc&gt;
      &lt;AdiposeConc&gt;
        &lt;bSelected&gt;false&lt;/bSelected&gt;
        &lt;ErrorModel&gt;0&lt;/ErrorModel&gt;
        &lt;Eps_Add&gt;0&lt;/Eps_Add&gt;
        &lt;Eps_prop&gt;0&lt;/Eps_prop&gt;
      &lt;/AdiposeConc&gt;
      &lt;CPeripheral&gt;
        &lt;bSelected&gt;false&lt;/bSelected&gt;
        &lt;ErrorModel&gt;0&lt;/ErrorModel&gt;
        &lt;Eps_Add&gt;0&lt;/Eps_Add&gt;
        &lt;Eps_prop&gt;0&lt;/Eps_prop&gt;
      &lt;/CPeripheral&gt;
      &lt;SpinalCSFConc&gt;
        &lt;bSelected&gt;false&lt;/bSelected&gt;
        &lt;ErrorModel&gt;0&lt;/ErrorModel&gt;
        &lt;Eps_Add&gt;0&lt;/Eps_Add&gt;
        &lt;Eps_prop&gt;0&lt;/Eps_prop&gt;
      &lt;/SpinalCSFConc&gt;
      &lt;PDResponse&gt;
        &lt;bSelected&gt;false&lt;/bSelected&gt;
        &lt;ErrorModel&gt;0&lt;/ErrorModel&gt;
        &lt;Eps_Add&gt;0&lt;/Eps_Add&gt;
        &lt;Eps_prop&gt;0&lt;/Eps_prop&gt;
      &lt;/PDResponse&gt;
      &lt;LLOQ&gt;0&lt;/LLOQ&gt;
      &lt;IsLLOQEnabled&gt;false&lt;/IsLLOQEnabled&gt;
      &lt;LLOQMethod&gt;0&lt;/LLOQMethod&gt;
      &lt;ReplacementValue&gt;0&lt;/ReplacementValue&gt;
    &lt;/Inh3AnalitycalError&gt;
    &lt;SamplingTimeMethod&gt;0&lt;/SamplingTimeMethod&gt;
    &lt;TimeSamples&gt;200&lt;/TimeSamples&gt;
    &lt;TimeSampleIntervals /&gt;
    &lt;SamplingTimes&gt;
      &lt;SamplingTime&gt;
        &lt;day&gt;0&lt;/day&gt;
        &lt;Times /&gt;
      &lt;/SamplingTime&gt;
    &lt;/SamplingTimes&gt;
    &lt;AUCCalculations_Sub&gt;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&lt;Integrated_AUCt_Dose1&gt;true&lt;/Integrated_AUCt_Dose1&gt;
      &lt;Integrated_AUCt_LastDose&gt;false&lt;/Integrated_AUCt_LastDose&gt;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&lt;/AUCCalculations_Sub&gt;
    &lt;AUCCalculations_SubPriMet1&gt;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&lt;Integrated_AUCt_Dose1&gt;true&lt;/Integrated_AUCt_Dose1&gt;
      &lt;Integrated_AUCt_LastDose&gt;false&lt;/Integrated_AUCt_LastDose&gt;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&lt;/AUCCalculations_SubPriMet1&gt;
    &lt;AUCCalculations_SubPriMet2&gt;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&lt;Integrated_AUCt_Dose1&gt;true&lt;/Integrated_AUCt_Dose1&gt;
      &lt;Integrated_AUCt_LastDose&gt;false&lt;/Integrated_AUCt_LastDose&gt;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&lt;/AUCCalculations_SubPriMet2&gt;
    &lt;AUCCalculations_SubSecMet&gt;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&lt;Integrated_AUCt_Dose1&gt;true&lt;/Integrated_AUCt_Dose1&gt;
      &lt;Integrated_AUCt_LastDose&gt;false&lt;/Integrated_AUCt_LastDose&gt;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&lt;/AUCCalculations_SubSecMet&gt;
    &lt;AUCCalculations_Inh1&gt;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&lt;Integrated_AUCt_Dose1&gt;false&lt;/Integrated_AUCt_Dose1&gt;
      &lt;Integrated_AUCt_LastDose&gt;true&lt;/Integrated_AUCt_LastDose&gt;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&lt;/AUCCalculations_Inh1&gt;
    &lt;AUCCalculations_Inh1Met&gt;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&lt;Integrated_AUCt_Dose1&gt;true&lt;/Integrated_AUCt_Dose1&gt;
      &lt;Integrated_AUCt_LastDose&gt;false&lt;/Integrated_AUCt_LastDose&gt;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&lt;/AUCCalculations_Inh1Met&gt;
    &lt;AUCCalculations_Inh2&gt;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&lt;Integrated_AUCt_Dose1&gt;false&lt;/Integrated_AUCt_Dose1&gt;
      &lt;Integrated_AUCt_LastDose&gt;true&lt;/Integrated_AUCt_LastDose&gt;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&lt;/AUCCalculations_Inh2&gt;
    &lt;AUCCalculations_Inh3&gt;
      &lt;Calculated_AUCt_Dose1&gt;false&lt;/Calculated_AUCt_Dose1&gt;
      &lt;Calculated_AUC_INF_Dose1&gt;false&lt;/Calculated_AUC_INF_Dose1&gt;
      &lt;Calculated_AUCt_LastDose&gt;false&lt;/Calculated_AUCt_LastDose&gt;
      &lt;CalculationMethod&gt;0&lt;/CalculationMethod&gt;
      &lt;WeightingOption&gt;4&lt;/WeightingOption&gt;
      &lt;Integrated_AUCt_Dose1&gt;false&lt;/Integrated_AUCt_Dose1&gt;
      &lt;Integrated_AUCt_LastDose&gt;true&lt;/Integrated_AUCt_LastDose&gt;
      &lt;Integrated_AUCt_User&gt;false&lt;/Integrated_AUCt_User&gt;
      &lt;UserIntervals&gt;
        &lt;UserInterval&gt;
          &lt;StartDay&gt;1&lt;/StartDay&gt;
          &lt;EndDay&gt;1&lt;/EndDay&gt;
          &lt;StartTime&gt;540&lt;/StartTime&gt;
          &lt;EndTime&gt;540&lt;/EndTime&gt;
        &lt;/UserInterval&gt;
      &lt;/UserIntervals&gt;
    &lt;/AUCCalculations_Inh3&gt;
    &lt;DataAnalysis_DoStudyPower&gt;false&lt;/DataAnalysis_DoStudyPower&gt;
    &lt;DataAnalysis_StudyPowerCompound&gt;0&lt;/DataAnalysis_StudyPowerCompound&gt;
    &lt;DataAnalysis_BloodPlasmaType&gt;0&lt;/DataAnalysis_BloodPlasmaType&gt;
    &lt;DataAnalysis_AUCCalculation&gt;0&lt;/DataAnalysis_AUCCalculation&gt;
    &lt;DataAnalysis_Pop1&gt;-1&lt;/DataAnalysis_Pop1&gt;
    &lt;DataAnalysis_Pop2&gt;-1&lt;/DataAnalysis_Pop2&gt;
    &lt;DataAnalysis_RatioType&gt;1&lt;/DataAnalysis_RatioType&gt;
    &lt;DataAnalysis_Min&gt;3&lt;/DataAnalysis_Min&gt;
    &lt;DataAnalysis_Max&gt;100&lt;/DataAnalysis_Max&gt;
    &lt;DataAnalysis_Steps&gt;5&lt;/DataAnalysis_Steps&gt;
    &lt;DataAnalysis_Alpha&gt;0.05&lt;/DataAnalysis_Alpha&gt;
    &lt;DataAnalysis_Ratio&gt;1&lt;/DataAnalysis_Ratio&gt;
    &lt;DataAnalysis_PK_AUC&gt;true&lt;/DataAnalysis_PK_AUC&gt;
    &lt;DataAnalysis_PK_CL&gt;false&lt;/DataAnalysis_PK_CL&gt;
    &lt;DataAnalysis_PK_CLpo&gt;false&lt;/DataAnalysis_PK_CLpo&gt;
    &lt;DataAnalysis_PK_Cmax&gt;false&lt;/DataAnalysis_PK_Cmax&gt;
    &lt;DataAnalysis_PD_AUCR&gt;false&lt;/DataAnalysis_PD_AUCR&gt;
    &lt;DataAnalysis_PD_Rmin&gt;false&lt;/DataAnalysis_PD_Rmin&gt;
    &lt;DataAnalysis_PD_Rmax&gt;false&lt;/DataAnalysis_PD_Rmax&gt;
    &lt;PeripheralSamplingSite&gt;false&lt;/PeripheralSamplingSite&gt;
    &lt;FlowFraction_Adipose&gt;0.075&lt;/FlowFraction_Adipose&gt;
    &lt;FlowFraction_Skin&gt;0.25&lt;/FlowFraction_Skin&gt;
    &lt;FlowFraction_Muscle&gt;0.05&lt;/FlowFraction_Muscle&gt;
    &lt;FlowFraction_Shunt_Skin&gt;0.525&lt;/FlowFraction_Shunt_Skin&gt;
    &lt;FlowFraction_Shunt_Arterial&gt;0.1&lt;/FlowFraction_Shunt_Arterial&gt;
    &lt;idAgeMax&gt;60&lt;/idAgeMax&gt;
    &lt;idMaxAge1&gt;50&lt;/idMaxAge1&gt;
    &lt;idMaxAge2&gt;50&lt;/idMaxAge2&gt;
    &lt;idMaxAge3&gt;50&lt;/idMaxAge3&gt;
    &lt;idMaxAge4&gt;50&lt;/idMaxAge4&gt;
    &lt;idAgeMin&gt;20&lt;/idAgeMin&gt;
    &lt;idMinAge1&gt;20&lt;/idMinAge1&gt;
    &lt;idMinAge2&gt;20&lt;/idMinAge2&gt;
    &lt;idMinAge3&gt;20&lt;/idMinAge3&gt;
    &lt;idMinAge4&gt;20&lt;/idMinAge4&gt;
    &lt;idProbFemale&gt;0.5&lt;/idProbFemale&gt;
    &lt;idPropFemales1&gt;0.5&lt;/idPropFemales1&gt;
    &lt;idPropFemales2&gt;0.5&lt;/idPropFemales2&gt;
    &lt;idPropFemales3&gt;0.5&lt;/idPropFemales3&gt;
    &lt;idPropFemales4&gt;0.5&lt;/idPropFemales4&gt;
    &lt;idPopulation&gt;0&lt;/idPopulation&gt;
    &lt;idPopulation1&gt;0&lt;/idPopulation1&gt;
    &lt;idPopulation2&gt;0&lt;/idPopulation2&gt;
    &lt;idPopulation3&gt;0&lt;/idPopulation3&gt;
    &lt;idPopulation4&gt;0&lt;/idPopulation4&gt;
    &lt;idPoppercent&gt;25&lt;/idPoppercent&gt;
    &lt;idPop1percent&gt;25&lt;/idPop1percent&gt;
    &lt;idPop2percent&gt;25&lt;/idPop2percent&gt;
    &lt;idPop3percent&gt;25&lt;/idPop3percent&gt;
    &lt;idPop4percent&gt;25&lt;/idPop4percent&gt;
    &lt;idUsePop&gt;true&lt;/idUsePop&gt;
    &lt;idUsePop1&gt;false&lt;/idUsePop1&gt;
    &lt;idUsePop2&gt;false&lt;/idUsePop2&gt;
    &lt;idUsePop3&gt;false&lt;/idUsePop3&gt;
    &lt;idUsePop4&gt;false&lt;/idUsePop4&gt;
    &lt;idOpenPopButton&gt;true&lt;/idOpenPopButton&gt;
    &lt;idOpenPopButton1&gt;false&lt;/idOpenPopButton1&gt;
    &lt;idOpenPopButton2&gt;false&lt;/idOpenPopButton2&gt;
    &lt;idOpenPopButton3&gt;false&lt;/idOpenPopButton3&gt;
    &lt;idOpenPopButton4&gt;false&lt;/idOpenPopButton4&gt;
    &lt;idNumberPopulation&gt;10&lt;/idNumberPopulation&gt;
    &lt;idNumberGroup&gt;1&lt;/idNumberGroup&gt;
    &lt;idNumberGroupMembers&gt;10&lt;/idNumberGroupMembers&gt;
    &lt;idSubSizeButton&gt;false&lt;/idSubSizeButton&gt;
    &lt;idNumberDoses1&gt;1&lt;/idNumberDoses1&gt;
    &lt;idNumberDoses2&gt;2&lt;/idNumberDoses2&gt;
    &lt;idNumberDoses3&gt;1&lt;/idNumberDoses3&gt;
    &lt;idNumberDoses4&gt;1&lt;/idNumberDoses4&gt;
    &lt;idNumberDoses5&gt;10&lt;/idNumberDoses5&gt;
    &lt;idNumberDoses6&gt;10&lt;/idNumberDoses6&gt;
    &lt;idNumberDoses7&gt;10&lt;/idNumberDoses7&gt;
    &lt;idInhDelay1&gt;0&lt;/idInhDelay1&gt;
    &lt;idInhDelay2&gt;0&lt;/idInhDelay2&gt;
    &lt;idInhDelay3&gt;0&lt;/idInhDelay3&gt;
    &lt;idInhDelay4&gt;0&lt;/idInhDelay4&gt;
    &lt;idInhDelay5&gt;0&lt;/idInhDelay5&gt;
    &lt;idInhDelay6&gt;0&lt;/idInhDelay6&gt;
    &lt;idInhDelay7&gt;0&lt;/idInhDelay7&gt;
    &lt;idStartDay1&gt;1&lt;/idStartDay1&gt;
    &lt;idStartDay2&gt;1&lt;/idStartDay2&gt;
    &lt;idStartDay3&gt;1&lt;/idStartDay3&gt;
    &lt;idStartDay4&gt;1&lt;/idStartDay4&gt;
    &lt;idStartDay5&gt;1&lt;/idStartDay5&gt;
    &lt;idStartDay6&gt;1&lt;/idStartDay6&gt;
    &lt;idStartDay7&gt;1&lt;/idStartDay7&gt;
    &lt;idInhStartTimeHr1&gt;9&lt;/idInhStartTimeHr1&gt;
    &lt;idInhStartTimeHr2&gt;9&lt;/idInhStartTimeHr2&gt;
    &lt;idInhStartTimeHr3&gt;9&lt;/idInhStartTimeHr3&gt;
    &lt;idInhStartTimeHr4&gt;9&lt;/idInhStartTimeHr4&gt;
    &lt;idInhStartTimeHr5&gt;9&lt;/idInhStartTimeHr5&gt;
    &lt;idInhStartTimeHr6&gt;9&lt;/idInhStartTimeHr6&gt;
    &lt;idInhStartTimeHr7&gt;9&lt;/idInhStartTimeHr7&gt;
    &lt;idStartTimeMin1&gt;0&lt;/idStartTimeMin1&gt;
    &lt;idStartTimeMin2&gt;0&lt;/idStartTimeMin2&gt;
    &lt;idStartTimeMin3&gt;0&lt;/idStartTimeMin3&gt;
    &lt;idStartTimeMin4&gt;0&lt;/idStartTimeMin4&gt;
    &lt;idStartTimeMin5&gt;0&lt;/idStartTimeMin5&gt;
    &lt;idStartTimeMin6&gt;0&lt;/idStartTimeMin6&gt;
    &lt;idStartTimeMin7&gt;0&lt;/idStartTimeMin7&gt;
    &lt;idStart1&gt;0&lt;/idStart1&gt;
    &lt;idStart2&gt;0&lt;/idStart2&gt;
    &lt;idStart3&gt;0&lt;/idStart3&gt;
    &lt;idStart4&gt;0&lt;/idStart4&gt;
    &lt;idStart5&gt;0&lt;/idStart5&gt;
    &lt;idStart6&gt;0&lt;/idStart6&gt;
    &lt;idStart7&gt;0&lt;/idStart7&gt;
    &lt;idDoseVolume&gt;250&lt;/idDoseVolume&gt;
    &lt;DoseVolume_Paed&gt;100&lt;/DoseVolume_Paed&gt;
    &lt;FluidIntakeWithFormulation_per_compound_substrate&gt;1&lt;/FluidIntakeWithFormulation_per_compound_substrate&gt;
    &lt;FluidIntakeWithFormulation_per_compound_inhibitor1&gt;1&lt;/FluidIntakeWithFormulation_per_compound_inhibitor1&gt;
    &lt;idDoseVolumeCV&gt;30&lt;/idDoseVolumeCV&gt;
    &lt;idStudyDuration&gt;24&lt;/idStudyDuration&gt;
    &lt;PopulationType&gt;0&lt;/PopulationType&gt;
    &lt;idVirtualPopulation&gt;0&lt;/idVirtualPopulation&gt;
    &lt;idPopRep&gt;0&lt;/idPopRep&gt;
    &lt;FastedFedType&gt;0&lt;/FastedFedType&gt;
    &lt;FedState&gt;1&lt;/FedState&gt;
    &lt;idFasted&gt;0&lt;/idFasted&gt;
    &lt;idFed&gt;0&lt;/idFed&gt;
    &lt;DoseType1&gt;0&lt;/DoseType1&gt;
    &lt;DoseType2&gt;1&lt;/DoseType2&gt;
    &lt;DoseType3&gt;1&lt;/DoseType3&gt;
    &lt;DoseType4&gt;1&lt;/DoseType4&gt;
    &lt;DoseType5&gt;1&lt;/DoseType5&gt;
    &lt;DoseType6&gt;1&lt;/DoseType6&gt;
    &lt;DoseType7&gt;1&lt;/DoseType7&gt;
    &lt;idSingleDose1&gt;0&lt;/idSingleDose1&gt;
    &lt;idSingleDose2&gt;0&lt;/idSingleDose2&gt;
    &lt;idSingleDose3&gt;0&lt;/idSingleDose3&gt;
    &lt;idSingleDose4&gt;0&lt;/idSingleDose4&gt;
    &lt;idMultipleDose1&gt;0&lt;/idMultipleDose1&gt;
    &lt;idMultipleDose2&gt;0&lt;/idMultipleDose2&gt;
    &lt;idMultipleDose3&gt;0&lt;/idMultipleDose3&gt;
    &lt;idMultipleDose4&gt;0&lt;/idMultipleDose4&gt;
    &lt;idDosesSwitch1&gt;false&lt;/idDosesSwitch1&gt;
    &lt;idDosesSwitch2&gt;false&lt;/idDosesSwitch2&gt;
    &lt;idDosesSwitch3&gt;false&lt;/idDosesSwitch3&gt;
    &lt;idDosesSwitch4&gt;false&lt;/idDosesSwitch4&gt;
    &lt;idDosesSwitch5&gt;false&lt;/idDosesSwitch5&gt;
    &lt;idDosesSwitch6&gt;false&lt;/idDosesSwitch6&gt;
    &lt;idDosesSwitch7&gt;false&lt;/idDosesSwitch7&gt;
    &lt;idInhEnabled1&gt;true&lt;/idInhEnabled1&gt;
    &lt;idInhEnabled2&gt;false&lt;/idInhEnabled2&gt;
    &lt;idInhEnabled3&gt;false&lt;/idInhEnabled3&gt;
    &lt;idInhEnabled4&gt;false&lt;/idInhEnabled4&gt;
    &lt;idInhEnabled5&gt;false&lt;/idInhEnabled5&gt;
    &lt;idInhEnabled6&gt;false&lt;/idInhEnabled6&gt;
    &lt;idInhEnabled7&gt;false&lt;/idInhEnabled7&gt;
    &lt;idInhEnabled8&gt;false&lt;/idInhEnabled8&gt;
    &lt;idPKParams&gt;true&lt;/idPKParams&gt;
    &lt;idPKProfiles&gt;true&lt;/idPKProfiles&gt;
    &lt;DropDownListWorkspace&gt;0&lt;/DropDownListWorkspace&gt;
    &lt;DropDownListPopulation&gt;0&lt;/DropDownListPopulation&gt;
    &lt;DropDownListSubstrate&gt;0&lt;/DropDownListSubstrate&gt;
    &lt;DropListSubstrateMetabolite&gt;0&lt;/DropListSubstrateMetabolite&gt;
    &lt;DropDownListInhibitor1&gt;0&lt;/DropDownListInhibitor1&gt;
    &lt;DropListInh1Metabolite&gt;0&lt;/DropListInh1Metabolite&gt;
    &lt;DropDownListInhibitor2&gt;0&lt;/DropDownListInhibitor2&gt;
    &lt;DropDownListInhibitor3&gt;0&lt;/DropDownListInhibitor3&gt;
    &lt;idStudyStartDay&gt;1&lt;/idStudyStartDay&gt;
    &lt;idStudyStartTimeHour&gt;9&lt;/idStudyStartTimeHour&gt;
    &lt;idStudyStartTimeMin&gt;0&lt;/idStudyStartTimeMin&gt;
    &lt;idStudyEndDay&gt;2&lt;/idStudyEndDay&gt;
    &lt;idStudyEndTimeHour&gt;9&lt;/idStudyEndTimeHour&gt;
    &lt;idStudyEndTimeMin&gt;0&lt;/idStudyEndTimeMin&gt;
    &lt;idInduction_Samples&gt;22&lt;/idInduction_Samples&gt;
    &lt;idInductionNeeded&gt;0&lt;/idInductionNeeded&gt;
    &lt;idInduction_Every&gt;0&lt;/idInduction_Every&gt;
    &lt;idInduction&gt;0&lt;/idInduction&gt;
    &lt;idInit&gt;0&lt;/idInit&gt;
    &lt;idSeedVariable&gt;1&lt;/idSeedVariable&gt;
    &lt;idPopNumber&gt;0&lt;/idPopNumber&gt;
    &lt;idSubstrateStart&gt;0&lt;/idSubstrateStart&gt;
    &lt;idPopSize&gt;0&lt;/idPopSize&gt;
    &lt;idPopSize1&gt;0&lt;/idPopSize1&gt;
    &lt;idPopSize2&gt;0&lt;/idPopSize2&gt;
    &lt;idPopSize3&gt;0&lt;/idPopSize3&gt;
    &lt;idPopSize4&gt;0&lt;/idPopSize4&gt;
    &lt;idPopStart&gt;0&lt;/idPopStart&gt;
    &lt;idPopStart1&gt;0&lt;/idPopStart1&gt;
    &lt;idPopStart2&gt;0&lt;/idPopStart2&gt;
    &lt;idPopStart3&gt;0&lt;/idPopStart3&gt;
    &lt;idPopStart4&gt;0&lt;/idPopStart4&gt;
    &lt;idRefdefSubs&gt;false&lt;/idRefdefSubs&gt;
    &lt;idRefdefUnits&gt;0&lt;/idRefdefUnits&gt;
    &lt;idBinStartBin1&gt;0&lt;/idBinStartBin1&gt;
    &lt;idBinStartBin2&gt;0.00945&lt;/idBinStartBin2&gt;
    &lt;idBinStartBin3&gt;0.0178&lt;/idBinStartBin3&gt;
    &lt;idBinStartBin4&gt;0.039&lt;/idBinStartBin4&gt;
    &lt;idBinStartBin5&gt;0.083&lt;/idBinStartBin5&gt;
    &lt;idBinStartBin6&gt;0.225&lt;/idBinStartBin6&gt;
    &lt;idBinStartBin7&gt;0.4&lt;/idBinStartBin7&gt;
    &lt;idBinStartBin8&gt;0.73&lt;/idBinStartBin8&gt;
    &lt;idBinEndBin1&gt;0.00945&lt;/idBinEndBin1&gt;
    &lt;idBinEndBin2&gt;0.0178&lt;/idBinEndBin2&gt;
    &lt;idBinEndBin3&gt;0.039&lt;/idBinEndBin3&gt;
    &lt;idBinEndBin4&gt;0.083&lt;/idBinEndBin4&gt;
    &lt;idBinEndBin5&gt;0.225&lt;/idBinEndBin5&gt;
    &lt;idBinEndBin6&gt;0.4&lt;/idBinEndBin6&gt;
    &lt;idBinEndBin7&gt;0.73&lt;/idBinEndBin7&gt;
    &lt;idBinEndBin8&gt;25&lt;/idBinEndBin8&gt;
    &lt;idBinFreqBin1&gt;0&lt;/idBinFreqBin1&gt;
    &lt;idBinFreqBin2&gt;1&lt;/idBinFreqBin2&gt;
    &lt;idBinFreqBin3&gt;2&lt;/idBinFreqBin3&gt;
    &lt;idBinFreqBin4&gt;3&lt;/idBinFreqBin4&gt;
    &lt;idBinFreqBin5&gt;4&lt;/idBinFreqBin5&gt;
    &lt;idBinFreqBin6&gt;5&lt;/idBinFreqBin6&gt;
    &lt;idBinFreqBin7&gt;6&lt;/idBinFreqBin7&gt;
    &lt;idBinFreqBin8&gt;7&lt;/idBinFreqBin8&gt;
    &lt;idStartingGestationalWeek&gt;10&lt;/idStartingGestationalWeek&gt;
    &lt;idGestationalResamplingType&gt;0&lt;/idGestationalResamplingType&gt;
    &lt;PretermResamplingType&gt;2&lt;/PretermResamplingType&gt;
    &lt;SimulationNotes /&gt;
    &lt;PretermGW_LIB_MASTER&gt;30&lt;/PretermGW_LIB_MASTER&gt;
    &lt;PretermGW_LIB1&gt;30&lt;/PretermGW_LIB1&gt;
    &lt;PretermGW_LIB2&gt;30&lt;/PretermGW_LIB2&gt;
    &lt;PretermGW_LIB3&gt;30&lt;/PretermGW_LIB3&gt;
    &lt;PretermGW_LIB4&gt;30&lt;/PretermGW_LIB4&gt;
    &lt;FixedIndividualDataPath /&gt;
    &lt;FixedIndividualTrialDesign&gt;false&lt;/FixedIndividualTrialDesign&gt;
    &lt;Mempgroup_VirtualPop&gt;0&lt;/Mempgroup_VirtualPop&gt;
    &lt;Age_Min_VirtualPop&gt;0&lt;/Age_Min_VirtualPop&gt;
    &lt;Age_Max_VirtualPop&gt;0&lt;/Age_Max_VirtualPop&gt;
    &lt;Age_Min_FixedTrialDesign&gt;0&lt;/Age_Min_FixedTrialDesign&gt;
    &lt;Age_Max_FixedTrialDesign&gt;0&lt;/Age_Max_FixedTrialDesign&gt;
    &lt;MempGroupFixedTrialDesign&gt;0&lt;/MempGroupFixedTrialDesign&gt;
    &lt;MempGroupVirtualPop&gt;10&lt;/MempGroupVirtualPop&gt;
    &lt;FixedTrialDesignProperties&gt;
      &lt;Individuals /&gt;
      &lt;Enzyme&gt;-1&lt;/Enzyme&gt;
    &lt;/FixedTrialDesignProperties&gt;
  &lt;/SimulationData&gt;
  &lt;DiffData&gt;
    &lt;Revision&gt;15&lt;/Revision&gt;
    &lt;ErrorTolerance&gt;0.001&lt;/ErrorTolerance&gt;
    &lt;IntegrationIterations&gt;1000000&lt;/IntegrationIterations&gt;
    &lt;SamplingInterval&gt;0.05&lt;/SamplingInterval&gt;
    &lt;StepSize&gt;0.05&lt;/StepSize&gt;
    &lt;StartTime&gt;0&lt;/StartTime&gt;
    &lt;ADAMIntegrationError&gt;1E-09&lt;/ADAMIntegrationError&gt;
    &lt;SolubilityCap&gt;500&lt;/SolubilityCap&gt;
    &lt;UseLSODA&gt;false&lt;/UseLSODA&gt;
    &lt;LSODAAbsoluteTolerence&gt;1E-06&lt;/LSODAAbsoluteTolerence&gt;
    &lt;LSODARelativeTolerence&gt;1E-08&lt;/LSODARelativeTolerence&gt;
    &lt;LSODAJacobianMatrixMode&gt;5&lt;/LSODAJacobianMatrixMode&gt;
    &lt;LSODAMaxSteps&gt;1E+09&lt;/LSODAMaxSteps&gt;
    &lt;AdditionalOrganMinVolumeThreshold&gt;0.01&lt;/AdditionalOrganMinVolumeThreshold&gt;
    &lt;RandomNumberGenerator&gt;1&lt;/RandomNumberGenerator&gt;
    &lt;TimeSamples&gt;200&lt;/TimeSamples&gt;
    &lt;RK_RelativeTolerance&gt;1E-15&lt;/RK_RelativeTolerance&gt;
    &lt;PrecipitationTolerance&gt;5&lt;/PrecipitationTolerance&gt;
    &lt;NormalisationScalar&gt;1E-11&lt;/NormalisationScalar&gt;
    &lt;NewtonConvergenceTolerance&gt;1E-14&lt;/NewtonConvergenceTolerance&gt;
    &lt;NewtonSolverTimeInterval&gt;0.01&lt;/NewtonSolverTimeInterval&gt;
    &lt;UseUBLFluidVolumes&gt;false&lt;/UseUBLFluidVolumes&gt;
    &lt;ApplyMinimumConcLimit&gt;false&lt;/ApplyMinimumConcLimit&gt;
    &lt;MinimumConcLimit&gt;1E-09&lt;/MinimumConcLimit&gt;
    &lt;AgeDistributionPoolSize&gt;1000000&lt;/AgeDistributionPoolSize&gt;
  &lt;/DiffData&gt;
  &lt;GraphsData&gt;
    &lt;PaedBinAgeBin1&gt;0&lt;/PaedBinAgeBin1&gt;
    &lt;PaedBinAgeBin2&gt;0.08&lt;/PaedBinAgeBin2&gt;
    &lt;PaedBinAgeBin3&gt;2&lt;/PaedBinAgeBin3&gt;
    &lt;PaedBinAgeBin4&gt;6&lt;/PaedBinAgeBin4&gt;
    &lt;PaedBinAgeBin5&gt;12&lt;/PaedBinAgeBin5&gt;
    &lt;PaedBinAgeBin6&gt;18&lt;/PaedBinAgeBin6&gt;
    &lt;PaedBinAgeBin7&gt;25&lt;/PaedBinAgeBin7&gt;
    &lt;PaedBinBWBin1&gt;0&lt;/PaedBinBWBin1&gt;
    &lt;PaedBinBWBin2&gt;4.5&lt;/PaedBinBWBin2&gt;
    &lt;PaedBinBWBin3&gt;12.5&lt;/PaedBinBWBin3&gt;
    &lt;PaedBinBWBin4&gt;21&lt;/PaedBinBWBin4&gt;
    &lt;PaedBinBWBin5&gt;40&lt;/PaedBinBWBin5&gt;
    &lt;PaedBinBWBin6&gt;70&lt;/PaedBinBWBin6&gt;
    &lt;PaedBinBWBin7&gt;100&lt;/PaedBinBWBin7&gt;
    &lt;PaedBinBSABin1&gt;0&lt;/PaedBinBSABin1&gt;
    &lt;PaedBinBSABin2&gt;0.32&lt;/PaedBinBSABin2&gt;
    &lt;PaedBinBSABin3&gt;0.54&lt;/PaedBinBSABin3&gt;
    &lt;PaedBinBSABin4&gt;0.8&lt;/PaedBinBSABin4&gt;
    &lt;PaedBinBSABin5&gt;1.25&lt;/PaedBinBSABin5&gt;
    &lt;PaedBinBSABin6&gt;1.7&lt;/PaedBinBSABin6&gt;
    &lt;PaedBinBSABin7&gt;3&lt;/PaedBinBSABin7&gt;
    &lt;ShowMovingAverageAge&gt;false&lt;/ShowMovingAverageAge&gt;
    &lt;ShowMovingAverageBW&gt;false&lt;/ShowMovingAverageBW&gt;
    &lt;ShowMovingAverageBSA&gt;false&lt;/ShowMovingAverageBSA&gt;
    &lt;MovingAverageTypeAge&gt;0&lt;/MovingAverageTypeAge&gt;
    &lt;MovingAverageTypeBW&gt;0&lt;/MovingAverageTypeBW&gt;
    &lt;MovingAverageTypeBSA&gt;0&lt;/MovingAverageTypeBSA&gt;
    &lt;UserMovingAverageAge&gt;10&lt;/UserMovingAverageAge&gt;
    &lt;UserMovingAverageBW&gt;10&lt;/UserMovingAverageBW&gt;
    &lt;UserMovingAverageBSA&gt;10&lt;/UserMovingAverageBSA&gt;
    &lt;WorkspaceName&gt;Not Loaded&lt;/WorkspaceName&gt;
    &lt;UseObservedData&gt;false&lt;/UseObservedData&gt;
    &lt;InductionEffectsBins&gt;30&lt;/InductionEffectsBins&gt;
    &lt;TrailResultPercentileLevelUpper&gt;95&lt;/TrailResultPercentileLevelUpper&gt;
    &lt;TrailResultPercentileLevelLower&gt;5&lt;/TrailResultPercentileLevelLower&gt;
    &lt;InteractionSimulationOutputsUpper&gt;95&lt;/InteractionSimulationOutputsUpper&gt;
    &lt;InteractionSimulationOutputsLower&gt;5&lt;/InteractionSimulationOutputsLower&gt;
    &lt;ConcentrationProfileUpperPercentile&gt;95&lt;/ConcentrationProfileUpperPercentile&gt;
    &lt;IntrinsicClearanceUpperPercentile&gt;95&lt;/IntrinsicClearanceUpperPercentile&gt;
    &lt;PercentilesShownForCsys&gt;false&lt;/PercentilesShownForCsys&gt;
    &lt;PercentilesShownForCsysWithInhibition&gt;false&lt;/PercentilesShownForCsysWithInhibition&gt;
    &lt;PercentilesShownForIsys&gt;false&lt;/PercentilesShownForIsys&gt;
    &lt;ShowIndividualsPD&gt;false&lt;/ShowIndividualsPD&gt;
    &lt;ShowMedianConc&gt;false&lt;/ShowMedianConc&gt;
    &lt;ShowGeomeanConc&gt;false&lt;/ShowGeomeanConc&gt;
    &lt;ShowConc2&gt;false&lt;/ShowConc2&gt;
    &lt;ShowMedianPD&gt;false&lt;/ShowMedianPD&gt;
    &lt;ShowGeomeanPD&gt;false&lt;/ShowGeomeanPD&gt;
    &lt;EmbedWorkspace&gt;true&lt;/EmbedWorkspace&gt;
    &lt;UseNewExcelInstance&gt;false&lt;/UseNewExcelInstance&gt;
    &lt;AutoOutputToExcel&gt;false&lt;/AutoOutputToExcel&gt;
    &lt;LogLinearBase&gt;10&lt;/LogLinearBase&gt;
    &lt;LogLinearConcCharts&gt;false&lt;/LogLinearConcCharts&gt;
    &lt;UseReportFormat&gt;false&lt;/UseReportFormat&gt;
    &lt;UseScientificNotation&gt;true&lt;/UseScientificNotation&gt;
    &lt;UseSystemSeparators&gt;false&lt;/UseSystemSeparators&gt;
    &lt;ExcelColourScheme&gt;0&lt;/ExcelColourScheme&gt;
    &lt;SelectedUnit&gt;0&lt;/SelectedUnit&gt;
    &lt;TimeUnits&gt;0&lt;/TimeUnits&gt;
    &lt;DecimalPlaces&gt;2&lt;/DecimalPlaces&gt;
    &lt;LiverEnzymes&gt;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&lt;/LiverEnzymes&gt;
    &lt;GutEnzymes&gt;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&lt;/GutEnzymes&gt;
    &lt;KidneyEnzymes&gt;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</t>
  </si>
  <si>
    <t xml:space="preserve">&lt;Chunk&gt;
      &lt;boolean&gt;false&lt;/boolean&gt;
      &lt;boolean&gt;false&lt;/boolean&gt;
      &lt;boolean&gt;false&lt;/boolean&gt;
      &lt;boolean&gt;false&lt;/boolean&gt;
    &lt;/KidneyEnzymes&gt;
    &lt;MPML_DermA_SC_Layers&gt;false&lt;/MPML_DermA_SC_Layers&gt;
    &lt;MPML_DermA_SC_Layers_Sum&gt;false&lt;/MPML_DermA_SC_Layers_Sum&gt;
    &lt;MPML_DermA_VE_Profiles&gt;false&lt;/MPML_DermA_VE_Profiles&gt;
    &lt;MPML_DermA_Formulation&gt;false&lt;/MPML_DermA_Formulation&gt;
    &lt;MPML_DermA_Dermis_Profiles&gt;false&lt;/MPML_DermA_Dermis_Profiles&gt;
    &lt;MPML_DermA_Subcutis_Profiles&gt;false&lt;/MPML_DermA_Subcutis_Profiles&gt;
    &lt;MPML_DermA_Muscle_Profiles&gt;false&lt;/MPML_DermA_Muscle_Profiles&gt;
    &lt;MPML_DermA_Vehicle_Profiles&gt;false&lt;/MPML_DermA_Vehicle_Profiles&gt;
    &lt;DermA_SC&gt;false&lt;/DermA_SC&gt;
    &lt;DermA_VE_Profiles&gt;false&lt;/DermA_VE_Profiles&gt;
    &lt;DermA_Formulation&gt;false&lt;/DermA_Formulation&gt;
    &lt;SelectedTissues&gt;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&lt;/SelectedTissues&gt;
    &lt;GITractProfiles&gt;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&lt;/GITractProfiles&gt;
    &lt;KidneyProfiles&gt;
      &lt;boolean&gt;false&lt;/boolean&gt;
      &lt;boolean&gt;false&lt;/boolean&gt;
      &lt;boolean&gt;false&lt;/boolean&gt;
      &lt;boolean&gt;false&lt;/boolean&gt;
      &lt;boolean&gt;false&lt;/boolean&gt;
    &lt;/KidneyProfiles&gt;
    &lt;DARProfiles&gt;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&lt;boolean&gt;true&lt;/boolean&gt;
      &lt;boolean&gt;false&lt;/boolean&gt;
      &lt;boolean&gt;false&lt;/boolean&gt;
    &lt;/DARProfiles&gt;
    &lt;summary_AntiBodyADC&gt;true&lt;/summary_AntiBodyADC&gt;
    &lt;summary_DistributionVols&gt;false&lt;/summary_DistributionVols&gt;
    &lt;summary_PayloadRelease&gt;false&lt;/summary_PayloadRelease&gt;
    &lt;summary_TissuePlasmaConcRatios&gt;false&lt;/summary_TissuePlasmaConcRatios&gt;
    &lt;summary_EfficienyTargetdrug&gt;false&lt;/summary_EfficienyTargetdrug&gt;
    &lt;summary_exogenousTotals&gt;false&lt;/summary_exogenousTotals&gt;
    &lt;summary_endogenousTotals&gt;false&lt;/summary_endogenousTotals&gt;
    &lt;summary_tmddPlasma&gt;false&lt;/summary_tmddPlasma&gt;
    &lt;summary_tmddLymph&gt;false&lt;/summary_tmddLymph&gt;
    &lt;tissue_AntiBodyADC&gt;true&lt;/tissue_AntiBodyADC&gt;
    &lt;tissue_Endogenous&gt;false&lt;/tissue_Endogenous&gt;
    &lt;tissue_Exogenous&gt;false&lt;/tissue_Exogenous&gt;
    &lt;tissue_TMDD&gt;false&lt;/tissue_TMDD&gt;
    &lt;tissue_Payload&gt;false&lt;/tissue_Payload&gt;
    &lt;tissue_Penetration&gt;false&lt;/tissue_Penetration&gt;
    &lt;GiTissuesSubSelections&gt;
      &lt;boolean&gt;true&lt;/boolean&gt;
      &lt;boolean&gt;true&lt;/boolean&gt;
      &lt;boolean&gt;true&lt;/boolean&gt;
      &lt;boolean&gt;false&lt;/boolean&gt;
      &lt;boolean&gt;false&lt;/boolean&gt;
      &lt;boolean&gt;true&lt;/boolean&gt;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  &lt;boolean&gt;false&lt;/boolean&gt;
    &lt;/GiTissuesSubSelections&gt;
    &lt;SelectedSheets&gt;
      &lt;string&gt;{F9455603-B526-4866-8EBD-767F9F7F7B44}&lt;/string&gt;
      &lt;string&gt;{F8BD5F35-9619-4072-9B39-2E1E17FB8882}&lt;/string&gt;
      &lt;string&gt;{E70AA351-320A-4329-A6AF-8DBC39D29444}&lt;/string&gt;
    &lt;/SelectedSheets&gt;
    &lt;SelectedConcentrations&gt;
      &lt;anyType xsi:type="ConcentrationTypes"&gt;0&lt;/anyType&gt;
    &lt;/SelectedConcentrations&gt;
    &lt;CSSNumberOfPoints&gt;2&lt;/CSSNumberOfPoints&gt;
    &lt;CSSReductionMethod&gt;0&lt;/CSSReductionMethod&gt;
    &lt;CSSPlasmaBinding&gt;0&lt;/CSSPlasmaBinding&gt;
    &lt;CSSOutputDirectory&gt;C:\Users\amohsen\AppData\Roaming\Simcyp Simulator V17&lt;/CSSOutputDirectory&gt;
    &lt;CSSMinimisedTimePointIndices&gt;
      &lt;int&gt;0&lt;/int&gt;
      &lt;int&gt;199&lt;/int&gt;
    &lt;/CSSMinimisedTimePointIndices&gt;
    &lt;PlotMedianAUC&gt;true&lt;/PlotMedianAUC&gt;
    &lt;PlotGeomeanAUC&gt;false&lt;/PlotGeomeanAUC&gt;
    &lt;PlotArithmeticAUC&gt;false&lt;/PlotArithmeticAUC&gt;
    &lt;CheckHistogramAUC&gt;false&lt;/CheckHistogramAUC&gt;
    &lt;AUC_UpperPerc&gt;95&lt;/AUC_UpperPerc&gt;
    &lt;AUC_LowerPerc&gt;5&lt;/AUC_LowerPerc&gt;
    &lt;AUC_CI&gt;90&lt;/AUC_CI&gt;
    &lt;GeoMean_CI&gt;90&lt;/GeoMean_CI&gt;
    &lt;HistogramBins&gt;10&lt;/HistogramBins&gt;
  &lt;/GraphsData&gt;
  &lt;Compounds&gt;
    &lt;Compound version="17.0" FileVersion="0" id="0" name="dia" species="Human"&gt;
      &lt;UserHydrodynamicRadius&gt;0.472897619&lt;/UserHydrodynamicRadius&gt;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</t>
  </si>
  <si>
    <t xml:space="preserve">&lt;Chunk&gt;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</t>
  </si>
  <si>
    <t>&lt;Chunk&gt;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</t>
  </si>
  <si>
    <t>&lt;Chunk&gt;c_VariationValue&gt;0&lt;/CLint_fuinc_VariationValue&gt;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&lt;CYPRoutes&gt;
        &lt;MetRoute&gt;
          &lt;Enabled&gt;true&lt;/Enabled&gt;
          &lt;Metabolite1&gt;false&lt;/Metabolite1&gt;
          &lt;Metabolite2&gt;false&lt;/Metabolite2&gt;
          &lt;Pathway&gt;0&lt;/Pathway&gt;
          &lt;Enzyme&gt;4&lt;/Enzyme&gt;
          &lt;CLint&gt;0.49&lt;/CLint&gt;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&lt;Enzyme&gt;10&lt;/Enzyme&gt;
          &lt;CLint&gt;2.8&lt;/CLint&gt;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</t>
  </si>
  <si>
    <t>&lt;Chunk&gt;&gt;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&lt;/CYPRoutes&gt;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</t>
  </si>
  <si>
    <t>&lt;Chunk&gt;i&gt;1&lt;/Ki&gt;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&lt;PDUnits&gt;
        &lt;PDResponseUnit xsi:type="PDBindingActivationUnit"&gt;
          &lt;ThisPDRID&gt;0&lt;/ThisPDRID&gt;
          &lt;idPDUseTimeSummary&gt;false&lt;/idPDUseTimeSummary&gt;
          &lt;idPDxTransformType&gt;0&lt;/idPDxTransformType&gt;
          &lt;PDEffectModel&gt;1&lt;/PDEffectModel&gt;
          &lt;idPDBaselineType&gt;0&lt;/idPDBaselineType&gt;
          &lt;idPDEmaxDistrType&gt;0&lt;/idPDEmaxDistrType&gt;
          &lt;idPDEmaxMedian&gt;1&lt;/idPDEmaxMedian&gt;
          &lt;idPDEmaxDispersion&gt;0&lt;/idPDEmaxDispersion&gt;
          &lt;idPDX50DistrType&gt;0&lt;/idPDX50DistrType&gt;
          &lt;idPDX50Median&gt;1&lt;/idPDX50Median&gt;
          &lt;idPDX50Dispersion&gt;0&lt;/idPDX50Dispersion&gt;
          &lt;idPDReciprocalX50DistrType&gt;0&lt;/idPDReciprocalX50DistrType&gt;
          &lt;idPDReciprocalX50Median&gt;1&lt;/idPDReciprocalX50Median&gt;
          &lt;idPDReciprocalX50Dispersion&gt;0&lt;/idPDReciprocalX50Dispersion&gt;
          &lt;idPDSigExpDistrType&gt;0&lt;/idPDSigExpDistrType&gt;
          &lt;idPDSigExpMedian&gt;1&lt;/idPDSigExpMedian&gt;
          &lt;idPDSigExpDispersion&gt;0&lt;/idPDSigExpDispersion&gt;
          &lt;idPDSlopeDistrType&gt;0&lt;/idPDSlopeDistrType&gt;
          &lt;idPDSlopeMedian&gt;1&lt;/idPDSlopeMedian&gt;
          &lt;idPDSlopeDispersion&gt;0&lt;/idPDSlopeDispersion&gt;
          &lt;idPDE0DistrType&gt;3&lt;/idPDE0DistrType&gt;
          &lt;idPDE0Median&gt;0&lt;/idPDE0Median&gt;
          &lt;idPDE0Dispersion&gt;0&lt;/idPDE0Dispersion&gt;
          &lt;idPDTimeSummaryType&gt;0&lt;/idPDTimeSummaryType&gt;
          &lt;idPDFromAtTime&gt;0&lt;/idPDFromAtTime&gt;
          &lt;idPDToTime&gt;24&lt;/idPDToTime&gt;
          &lt;PDTransductionType&gt;0&lt;/PDTransductionType&gt;
          &lt;idPDOutPDRID&gt;-1&lt;/idPDOutPDRID&gt;
          &lt;PDTransductionMode&gt;0&lt;/PDTransductionMode&gt;
          &lt;idX50Switch&gt;0&lt;/idX50Switch&gt;
          &lt;idE0Switch&gt;1&lt;/idE0Switch&gt;
          &lt;idCustomScriptPath /&gt;
          &lt;idCustomScriptEmbedded /&gt;
          &lt;idPDCustomIndirectResponseModelScript /&gt;
          &lt;idPDActive&gt;false&lt;/idPDActive&gt;
          &lt;TMDDSpecificAmountTypesImplemented&gt;true&lt;/TMDDSpecificAmountTypesImplemented&gt;
          &lt;InputType&gt;3&lt;/InputType&gt;
          &lt;PrimaryPKCompartment&gt;0&lt;/PrimaryPKCompartment&gt;
          &lt;SecondaryPKCompartment&gt;-1&lt;/SecondaryPKCompartment&gt;
          &lt;TertiaryPKCompartment&gt;-1&lt;/TertiaryPKCompartment&gt;
          &lt;AmountType&gt;0&lt;/AmountType&gt;
          &lt;idPDUseEffectCompartment&gt;false&lt;/idPDUseEffectCompartment&gt;
          &lt;idPDkeoDistrType&gt;0&lt;/idPDkeoDistrType&gt;
          &lt;idPDkeoMedian&gt;1&lt;/idPDkeoMedian&gt;
          &lt;idPDkeoDispersion&gt;0&lt;/idPDkeoDispersion&gt;
          &lt;idPDAlphaDistrType&gt;0&lt;/idPDAlphaDistrType&gt;
          &lt;idPDAlphaMedian&gt;10&lt;/idPDAlphaMedian&gt;
          &lt;idPDAlphaDispersion&gt;0&lt;/idPDAlphaDispersion&gt;
          &lt;idPDLparmDistrType&gt;0&lt;/idPDLparmDistrType&gt;
          &lt;idPDLparmMedian&gt;0.1&lt;/idPDLparmMedian&gt;
          &lt;idPDLparmDispersion&gt;0&lt;/idPDLparmDispersion&gt;
          &lt;idPDKdeactDistrType&gt;0&lt;/idPDKdeactDistrType&gt;
          &lt;idPDKdeactMedian&gt;1&lt;/idPDKdeactMedian&gt;
          &lt;idPDKdeactDispersion&gt;0&lt;/idPDKdeactDispersion&gt;
          &lt;idPDReciprocalKdeactDistrType&gt;0&lt;/idPDReciprocalKdeactDistrType&gt;
          &lt;idPDReciprocalKdeactMedian&gt;1&lt;/idPDReciprocalKdeactMedian&gt;
          &lt;idPDReciprocalKdeactDispersion&gt;0&lt;/idPDReciprocalKdeactDispersion&gt;
          &lt;idPDEpsilonDistrType&gt;0&lt;/idPDEpsilonDistrType&gt;
          &lt;idPDEpsilonMedian&gt;1&lt;/idPDEpsilonMedian&gt;
          &lt;idPDEpsilonDispersion&gt;0&lt;/idPDEpsilonDispersion&gt;
          &lt;idPDkonDistrType&gt;0&lt;/idPDkonDistrType&gt;
          &lt;idPDkonMedian&gt;1&lt;/idPDkonMedian&gt;
          &lt;idPDkonDispersion&gt;0&lt;/idPDkonDispersion&gt;
          &lt;idPDkoffDistrType&gt;0&lt;/idPDkoffDistrType&gt;
          &lt;idPDkoffMedian&gt;1&lt;/idPDkoffMedian&gt;
          &lt;idPDkoffDispersion&gt;0&lt;/idPDkoffDispersion&gt;
          &lt;idPDTarget1&gt;1&lt;/idPDTarget1&gt;
          &lt;UseIndirectResponseModel&gt;false&lt;/UseIndirectResponseModel&gt;
          &lt;IndirectResponseModel&gt;0&lt;/IndirectResponseModel&gt;
          &lt;idKinDistrType&gt;0&lt;/idKinDistrType&gt;
          &lt;idKinMedian&gt;1&lt;/idKinMedian&gt;
          &lt;idKinDispersion&gt;0&lt;/idKinDispersion&gt;
          &lt;idKoutDistrType&gt;0&lt;/idKoutDistrType&gt;
          &lt;idKoutMedian&gt;1&lt;/idKoutMedian&gt;
          &lt;idKoutDispersion&gt;0&lt;/idKoutDispersion&gt;
        &lt;/PDResponseUnit&gt;
      &lt;/PDUnits&gt;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</t>
  </si>
  <si>
    <t xml:space="preserve">&lt;Chunk&gt;off&gt;0&lt;/Koff&gt;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&lt;idMW&gt;368.29&lt;/idMW&gt;
      &lt;idFu1&gt;0.01&lt;/idFu1&gt;
      &lt;idBP&gt;0.55&lt;/idBP&gt;
      &lt;idName&gt;dia&lt;/idName&gt;
      &lt;idLogP&gt;2.14&lt;/idLogP&gt;
      &lt;idCompoundType&gt;2&lt;/idCompoundType&gt;
      &lt;idpH&gt;7.4&lt;/idpH&gt;
      &lt;idpKa1&gt;3.37&lt;/idpKa1&gt;
      &lt;idpKa2&gt;6.21&lt;/idpKa2&gt;
      &lt;idHaem&gt;45&lt;/idHaem&gt;
      &lt;idFu2&gt;0.0597308874&lt;/idFu2&gt;
      &lt;idFu3&gt;1&lt;/idFu3&gt;
      &lt;idFu4&gt;0.01&lt;/idFu4&gt;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&lt;idHSA_Check&gt;true&lt;/idHSA_Check&gt;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&lt;idHSA_UserKD2&gt;6.78426027&lt;/idHSA_UserKD2&gt;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&lt;PredictedFa&gt;0.9922046&lt;/PredictedFa&gt;
      &lt;PredictedKa&gt;2.09791446&lt;/PredictedKa&gt;
      &lt;idka&gt;2&lt;/idka&gt;
      &lt;idka_CV&gt;30&lt;/idka_CV&gt;
      &lt;idPeffmanUserInput&gt;1&lt;/idPeffmanUserInput&gt;
      &lt;idPeffmanPredicted&gt;4.804516&lt;/idPeffmanPredicted&gt;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&lt;idHBDValue&gt;0&lt;/idHBDValue&gt;
      &lt;idPSAValue&gt;50&lt;/idPSAValue&gt;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&lt;idfuGut&gt;1&lt;/idfuGut&gt;
      &lt;idPredictedQGut&gt;15.0145979&lt;/idPredictedQGut&gt;
      &lt;idQGutPredictedOld&gt;15.0145979&lt;/idQGutPredictedOld&gt;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&lt;idPredictedStratumCorneumVED&gt;72.84815&lt;/idPredictedStratumCorneumVED&gt;
      &lt;idUserBloodVED&gt;30&lt;/idUserBloodVED&gt;
      &lt;idPredictedBloodVED&gt;1.90926766&lt;/idPredictedBloodVED&gt;
      &lt;idUserStratumCorneumPC&gt;30&lt;/idUserStratumCorneumPC&gt;
      &lt;idPredictedStratumCorneumPC&gt;0.003966067&lt;/idPredictedStratumCorneumPC&gt;
      &lt;idUserVED&gt;30&lt;/idUserVED&gt;
      &lt;idPredictedVED&gt;0.396606684&lt;/idPredictedVED&gt;
      &lt;idUserSCDC&gt;30&lt;/idUserSCDC&gt;
      &lt;idPredictedSCDC&gt;1.07339486E-06&lt;/idPredictedSCDC&gt;
      &lt;idUserVEDC&gt;30&lt;/idUserVEDC&gt;
      &lt;idPredictedVEDC&gt;5.15787178E-05&lt;/idPredictedVEDC&gt;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&lt;idSkinMethod1Text&gt;Vecchia&amp;amp;Bunge&lt;/idSkinMethod1Text&gt;
      &lt;idSkinMethod2Text&gt;Guy&lt;/idSkinMethod2Text&gt;
      &lt;idSkinMethod3Text&gt;Shatkin&amp;amp;Brown&lt;/idSkinMethod3Text&gt;
      &lt;idSkinMethod4Text&gt;Lien&amp;amp;Gao2&lt;/idSkinMethod4Text&gt;
      &lt;idSkinMethod5Text&gt;Chinery&amp;amp;Gleason&lt;/idSkinMethod5Text&gt;
      &lt;idSkinMethod6Text&gt;Brown&amp;amp;Hattis&lt;/idSkinMethod6Text&gt;
      &lt;idSkinMethod7Text&gt;Guy 1982&lt;/idSkinMethod7Text&gt;
      &lt;idLungfa&gt;1&lt;/idLungfa&gt;
      &lt;idLungfaCV&gt;30&lt;/idLungfaCV&gt;
      &lt;idLungka&gt;1&lt;/idLungka&gt;
      &lt;idLungkaCV&gt;30&lt;/idLungkaCV&gt;
      &lt;idSubRoute&gt;0&lt;/idSubRoute&gt;
      &lt;PBPKSwitch&gt;2&lt;/PBPKSwitch&gt;
      &lt;idPBPKNoneRadio&gt;0&lt;/idPBPKNoneRadio&gt;
      &lt;idPBPK1Radio&gt;0&lt;/idPBPK1Radio&gt;
      &lt;idPBPK2Radio&gt;0&lt;/idPBPK2Radio&gt;
      &lt;AbsorptionSwitch&gt;1&lt;/AbsorptionSwitch&gt;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&lt;PCaco2Switch&gt;4&lt;/PCaco2Switch&gt;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&lt;idPeffmanComp1&gt;4.804516&lt;/idPeffmanComp1&gt;
      &lt;idPeffmanComp2&gt;4.804516&lt;/idPeffmanComp2&gt;
      &lt;idPeffmanComp3&gt;4.804516&lt;/idPeffmanComp3&gt;
      &lt;idPeffmanComp4&gt;4.804516&lt;/idPeffmanComp4&gt;
      &lt;idPeffmanComp5&gt;4.804516&lt;/idPeffmanComp5&gt;
      &lt;idPeffmanComp6&gt;4.804516&lt;/idPeffmanComp6&gt;
      &lt;idPeffmanComp7&gt;4.804516&lt;/idPeffmanComp7&gt;
      &lt;idPeffmanComp8&gt;4.804516&lt;/idPeffmanComp8&gt;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&lt;idSF1&gt;10000&lt;/idSF1&gt;
      &lt;idSF2&gt;1000&lt;/idSF2&gt;
      &lt;idSF3&gt;316&lt;/idSF3&gt;
      &lt;idIntrinsicSolubility&gt;0.05&lt;/idIntrinsicSolubility&gt;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&lt;idDiffusionCoeff&gt;4.28167248&lt;/idDiffusionCoeff&gt;
      &lt;idIon&gt;4.28167248&lt;/idIon&gt;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&lt;InputFormType&gt;1&lt;/InputFormType&gt;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&lt;DissolutionType&gt;0&lt;/DissolutionType&gt;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&lt;idSupersaturationRatio&gt;1000&lt;/idSupersaturationRatio&gt;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&lt;idIonisedSpeciesCorrection&gt;2&lt;/idIonisedSpeciesCorrection&gt;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&lt;idEnteredVss&gt;0.233&lt;/idEnteredVss&gt;
      &lt;idPredictedVss&gt;0.09302696&lt;/idPredictedVss&gt;
      &lt;idVssCV&gt;30&lt;/idVssCV&gt;
      &lt;idEnteredLogD&gt;0&lt;/idEnteredLogD&gt;
      &lt;idPredictedLogD&gt;-2.99394083&lt;/idPredictedLogD&gt;
      &lt;idPredictedfut&gt;0.01980198&lt;/idPredictedfut&gt;
      &lt;idEnteredfut&gt;1&lt;/idEnteredfut&gt;
      &lt;idEnteredLogDrhs&gt;0&lt;/idEnteredLogDrhs&gt;
      &lt;idPredictedLogDrhs&gt;1.0361&lt;/idPredictedLogDrhs&gt;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&lt;idAdipose&gt;0.03820328&lt;/idAdipose&gt;
      &lt;idBone&gt;0.10134726&lt;/idBone&gt;
      &lt;idBrain&gt;0.05114831&lt;/idBrain&gt;
      &lt;idGut&gt;0.160892546&lt;/idGut&gt;
      &lt;idHeart&gt;0.160333872&lt;/idHeart&gt;
      &lt;idKidney&gt;0.133524045&lt;/idKidney&gt;
      &lt;idLiver&gt;0.0891286656&lt;/idLiver&gt;
      &lt;idLung&gt;0.21520412&lt;/idLung&gt;
      &lt;idMuscle&gt;0.0372370444&lt;/idMuscle&gt;
      &lt;idSkin&gt;0.280841023&lt;/idSkin&gt;
      &lt;idSpleen&gt;0.100418679&lt;/idSpleen&gt;
      &lt;idPlasma&gt;0.009450537&lt;/idPlasma&gt;
      &lt;idRBC&gt;0&lt;/idRBC&gt;
      &lt;idCoeffAddOrgan&gt;0.03820328&lt;/idCoeffAddOrgan&gt;
      &lt;idCoeffFetoPlacenta&gt;0.0372370444&lt;/idCoeffFetoPlacenta&gt;
      &lt;idCoeffPancreas&gt;0.06324942&lt;/idCoeffPancreas&gt;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&lt;idKaPRPredicted&gt;98.99995&lt;/idKaPRPredicted&gt;
      &lt;idKaAPPredicted&gt;0&lt;/idKaAPPredicted&gt;
      &lt;KaSwitch&gt;1&lt;/KaSwitch&gt;
      &lt;idKaUserRadio&gt;0&lt;/idKaUserRadio&gt;
      &lt;idKaPredictedRadio&gt;1&lt;/idKaPredictedRadio&gt;
      &lt;idCL_MetPoBas&gt;1.5&lt;/idCL_MetPoBas&gt;
      &lt;idCL_MetPoBas_Var&gt;30&lt;/idCL_MetPoBas_Var&gt;
      &lt;idCL_MetBas&gt;56&lt;/idCL_MetBas&gt;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&lt;idOralAdorivCheck&gt;false&lt;/idOralAdorivCheck&gt;
      &lt;idPcnt3AMetCLUsedCheck&gt;false&lt;/idPcnt3AMetCLUsedCheck&gt;
      &lt;idUseAllelicsCheck&gt;false&lt;/idUseAllelicsCheck&gt;
      &lt;InputType&gt;0&lt;/InputType&gt;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&lt;idEK_HLM_Clint&gt;14.2297239&lt;/idEK_HLM_Clint&gt;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&lt;idDose&gt;50&lt;/idDose&gt;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</t>
  </si>
  <si>
    <t>&lt;Chunk&gt;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&lt;DisintProfile_WeibullAlpha&gt;2&lt;/DisintProfile_WeibullAlpha&gt;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&lt;idDissProfAFedRelease3&gt;0&lt;/idDissProfAFedRelease3&gt;
      &lt;idDissProfAFedRelease4&gt;0&lt;/idDissProfAFedRelease4&gt;
      &lt;idDissProfAFedRelease5&gt;0&lt;/idDissProfAFedRelease5&gt;
      &lt;idDissProfAFedRelease6&gt;0&lt;/idDissProfAFedRelease6&gt;
      &lt;idDissProfAFedRelease7&gt;0&lt;/idDissProfAFedRelease7&gt;
      &lt;idDissProfAFedRelease8&gt;0&lt;/idDissProfAFedRelease8&gt;
      &lt;idDissProfAFedRelease9&gt;0&lt;/idDissProfAFedRelease9&gt;
      &lt;idDissProfAFedRelease10&gt;0&lt;/idDissProfAFedRelease10&gt;
      &lt;idDissProfAFedRelease11&gt;0&lt;/idDissProfAFedRelease11&gt;
      &lt;idDissProfAFedRelease12&gt;0&lt;/idDissProfAFedRelease12&gt;
      &lt;idDissProfAFedRelease13&gt;0&lt;/idDissProfAFedRelease13&gt;
      &lt;idDissProfAFedRelease14&gt;0&lt;/idDissProfAFedRelease14&gt;
      &lt;idDissProfAFedRelease15&gt;0&lt;/idDissProfAFedRelease15&gt;
      &lt;idDissProfAFedRelease16&gt;0&lt;/idDissProfAFedRelease16&gt;
      &lt;idDissProfAFedRelease17&gt;0&lt;/idDissProfAFedRelease17&gt;
      &lt;idDissProfAFedRelease18&gt;0&lt;/idDissProfAFedRelease18&gt;
      &lt;idDissProfAFedRelease19&gt;0&lt;/idDissProfAFedRelease19&gt;
      &lt;idDissProfAFedRelease20&gt;0&lt;/idDissProfAFedRelease20&gt;
      &lt;idDissProfBFedRelease1&gt;0&lt;/idDissProfBFedRelease1&gt;
      &lt;idDissProfBFedRelease2&gt;100&lt;/idDissProfBFedRelease2&gt;
      &lt;idDissProfBFedRelease3&gt;0&lt;/idDissProfBFedRelease3&gt;
      &lt;idDissProfBFedRelease4&gt;0&lt;/idDissProfBFedRelease4&gt;
      &lt;idDissProfBFedRelease5&gt;0&lt;/idDissProfBFedRelease5&gt;
      &lt;idDissProfBFedRelease6&gt;0&lt;/idDissProfBFedRelease6&gt;
      &lt;idDissProfBFedRelease7&gt;0&lt;/idDissProfBFedRelease7&gt;
      &lt;idDissProfBFedRelease8&gt;0&lt;/idDissProfBFedRelease8&gt;
      &lt;idDissProfBFedRelease9&gt;0&lt;/idDissProfBFedRelease9&gt;
      &lt;idDissProfBFedRelease10&gt;0&lt;/idDissProfBFedRelease10&gt;
      &lt;idDissProfBFedRelease11&gt;0&lt;/idDissProfBFedRelease11&gt;
      &lt;idDissProfBFedRelease12&gt;0&lt;/idDissProfBFedRelease12&gt;
      &lt;idDissProfBFedRelease13&gt;0&lt;/idDissProfBFedRelease13&gt;
      &lt;idDissProfBFedRelease14&gt;0&lt;/idDissProfBFedRelease14&gt;
      &lt;idDissProfBFedRelease15&gt;0&lt;/idDissProfBFedRelease15&gt;
      &lt;idDissProfBFedRelease16&gt;0&lt;/idDissProfBFedRelease16&gt;
      &lt;idDissProfBFedRelease17&gt;0&lt;/idDissProfBFedRelease17&gt;
      &lt;idDissProfBFedRelease18&gt;0&lt;/idDissProfBFedRelease18&gt;
      &lt;idDissProfBFedRelease19&gt;0&lt;/idDissProfBFedRelease19&gt;
      &lt;idDissProfBFedRelease20&gt;0&lt;/idDissProfBFedRelease20&gt;
      &lt;idDissProfAFastedRelease1&gt;0&lt;/idDissProfAFastedRelease1&gt;
      &lt;idDissProfAFastedRelease2&gt;13.27&lt;/idDissProfAFastedRelease2&gt;
      &lt;idDissProfAFastedRelease3&gt;32.9&lt;/idDissProfAFastedRelease3&gt;
      &lt;idDissProfAFastedRelease4&gt;42.3&lt;/idDissProfAFastedRelease4&gt;
      &lt;idDissProfAFastedRelease5&gt;48.3&lt;/idDissProfAFastedRelease5&gt;
      &lt;idDissProfAFastedRelease6&gt;0&lt;/idDissProfAFastedRelease6&gt;
      &lt;idDissProfAFastedRelease7&gt;0&lt;/idDissProfAFastedRelease7&gt;
      &lt;idDissProfAFastedRelease8&gt;0&lt;/idDissProfAFastedRelease8&gt;
      &lt;idDissProfAFastedRelease9&gt;0&lt;/idDissProfAFastedRelease9&gt;
      &lt;idDissProfAFastedRelease10&gt;0&lt;/idDissProfAFastedRelease10&gt;
      &lt;idDissProfAFastedRelease11&gt;0&lt;/idDissProfAFastedRelease11&gt;
      &lt;idDissProfAFastedRelease12&gt;0&lt;/idDissProfAFastedRelease12&gt;
      &lt;idDissProfAFastedRelease13&gt;0&lt;/idDissProfAFastedRelease13&gt;
      &lt;idDissProfAFastedRelease14&gt;0&lt;/idDissProfAFastedRelease14&gt;
      &lt;idDissProfAFastedRelease15&gt;0&lt;/idDissProfAFastedRelease15&gt;
      &lt;idDissProfAFastedRelease16&gt;0&lt;/idDissProfAFastedRelease16&gt;
      &lt;idDissProfAFastedRelease17&gt;0&lt;/idDissProfAFastedRelease17&gt;
      &lt;idDissProfAFastedRelease18&gt;0&lt;/idDissProfAFastedRelease18&gt;
      &lt;idDissProfAFastedRelease19&gt;0&lt;/idDissProfAFastedRelease19&gt;
      &lt;idDissProfAFastedRelease20&gt;0&lt;/idDissProfAFastedRelease20&gt;
      &lt;idDissProfBFastedRelease1&gt;0&lt;/idDissProfBFastedRelease1&gt;
      &lt;idDissProfBFastedRelease2&gt;100&lt;/idDissProfBFastedRelease2&gt;
      &lt;idDissProfBFastedRelease3&gt;0&lt;/idDissProfBFastedRelease3&gt;
      &lt;idDissProfBFastedRelease4&gt;0&lt;/idDissProfBFastedRelease4&gt;
      &lt;idDissProfBFastedRelease5&gt;0&lt;/idDissProfBFastedRelease5&gt;
      &lt;idDissProfBFastedRelease6&gt;0&lt;/idDissProfBFastedRelease6&gt;
      &lt;idDissProfBFastedRelease7&gt;0&lt;/idDissProfBFastedRelease7&gt;
      &lt;idDissProfBFastedRelease8&gt;0&lt;/idDissProfBFastedRelease8&gt;
      &lt;idDissProfBFastedRelease9&gt;0&lt;/idDissProfBFastedRelease9&gt;
      &lt;idDissProfBFastedRelease10&gt;0&lt;/idDissProfBFastedRelease10&gt;
      &lt;idDissProfBFastedRelease11&gt;0&lt;/idDissProfBFastedRelease11&gt;
      &lt;idDissProfBFastedRelease12&gt;0&lt;/idDissProfBFastedRelease12&gt;
      &lt;idDissProfBFastedRelease13&gt;0&lt;/idDissProfBFastedRelease13&gt;
      &lt;idDissProfBFastedRelease14&gt;0&lt;/idDissProfBFastedRelease14&gt;
      &lt;idDissProfBFastedRelease15&gt;0&lt;/idDissProfBFastedRelease15&gt;
      &lt;idDissProfBFastedRelease16&gt;0&lt;/idDissProfBFastedRelease16&gt;
      &lt;idDissProfBFastedRelease17&gt;0&lt;/idDissProfBFastedRelease17&gt;
      &lt;idDissProfBFastedRelease18&gt;0&lt;/idDissProfBFastedRelease18&gt;
      &lt;idDissProfBFastedRelease19&gt;0&lt;/idDissProfBFastedRelease19&gt;
      &lt;idDissProfBFastedRelease20&gt;0&lt;/idDissProfBFastedRelease20&gt;
      &lt;idDissProfAFastedTime1&gt;0&lt;/idDissProfAFastedTime1&gt;
      &lt;idDissProfAFastedTime2&gt;0.25&lt;/idDissProfAFastedTime2&gt;
      &lt;idDissProfAFastedTime3&gt;0.5&lt;/idDissProfAFastedTime3&gt;
      &lt;idDissProfAFastedTime4&gt;0.75&lt;/idDissProfAFastedTime4&gt;
      &lt;idDissProfAFastedTime5&gt;1&lt;/idDissProfAFastedTime5&gt;
      &lt;idDissProfAFastedTime6&gt;0&lt;/idDissProfAFastedTime6&gt;
      &lt;idDissProfAFastedTime7&gt;0&lt;/idDissProfAFastedTime7&gt;
      &lt;idDissProfAFastedTime8&gt;0&lt;/idDissProfAFastedTime8&gt;
      &lt;idDissProfAFastedTime9&gt;0&lt;/idDissProfAFastedTime9&gt;
      &lt;idDissProfAFastedTime10&gt;0&lt;/idDissProfAFastedTime10&gt;
      &lt;idDissProfAFastedTime11&gt;0&lt;/idDissProfAFastedTime11&gt;
      &lt;idDissProfAFastedTime12&gt;0&lt;/idDissProfAFastedTime12&gt;
      &lt;idDissProfAFastedTime13&gt;0&lt;/idDissProfAFastedTime13&gt;
      &lt;idDissProfAFastedTime14&gt;0&lt;/idDissProfAFastedTime14&gt;
      &lt;idDissProfAFastedTime15&gt;0&lt;/idDissProfAFastedTime15&gt;
      &lt;idDissProfAFastedTime16&gt;0&lt;/idDissProfAFastedTime16&gt;
      &lt;idDissProfAFastedTime17&gt;0&lt;/idDissProfAFastedTime17&gt;
      &lt;idDissProfAFastedTime18&gt;0&lt;/idDissProfAFastedTime18&gt;
      &lt;idDissProfAFastedTime19&gt;0&lt;/idDissProfAFastedTime19&gt;
      &lt;idDissProfAFastedTime20&gt;0&lt;/idDissProfAFastedTime20&gt;
      &lt;idDissProfBFastedTime1&gt;0&lt;/idDissProfBFastedTime1&gt;
      &lt;idDissProfBFastedTime2&gt;1&lt;/idDissProfBFastedTime2&gt;
      &lt;idDissProfBFastedTime3&gt;0&lt;/idDissProfBFastedTime3&gt;
      &lt;idDissProfBFastedTime4&gt;0&lt;/idDissProfBFastedTime4&gt;
      &lt;idDissProfBFastedTime5&gt;0&lt;/idDissProfBFastedTime5&gt;
      &lt;idDissProfBFastedTime6&gt;0&lt;/idDissProfBFastedTime6&gt;
      &lt;idDissProfBFastedTime7&gt;0&lt;/idDissProfBFastedTime7&gt;
      &lt;idDissProfBFastedTime8&gt;0&lt;/idDissProfBFastedTime8&gt;
      &lt;idDissProfBFastedTime9&gt;0&lt;/idDissProfBFastedTime9&gt;
      &lt;idDissProfBFastedTime10&gt;0&lt;/idDissProfBFastedTime10&gt;
      &lt;idDissProfBFastedTime11&gt;0&lt;/idDissProfBFastedTime11&gt;
      &lt;idDissProfBFastedTime12&gt;0&lt;/idDissProfBFastedTime12&gt;
      &lt;idDissProfBFastedTime13&gt;0&lt;/idDissProfBFastedTime13&gt;
      &lt;idDissProfBFastedTime14&gt;0&lt;/idDissProfBFastedTime14&gt;
      &lt;idDissProfBFastedTime15&gt;0&lt;/idDissProfBFastedTime15&gt;
      &lt;idDissProfBFastedTime16&gt;0&lt;/idDissProfBFastedTime16&gt;
      &lt;idDissProfBFastedTime17&gt;0&lt;/idDissProfBFastedTime17&gt;
      &lt;idDissProfBFastedTime18&gt;0&lt;/idDissProfBFastedTime18&gt;
      &lt;idDissProfBFastedTime19&gt;0&lt;/idDissProfBFastedTime19&gt;
      &lt;idDissProfBFastedTime20&gt;0&lt;/idDissProfBFastedTime20&gt;
      &lt;idDissProfAFedTime1&gt;0&lt;/idDissProfAFedTime1&gt;
      &lt;idDissProfAFedTime2&gt;1&lt;/idDissProfAFedTime2&gt;
      &lt;idDissProfAFedTime3&gt;0&lt;/idDissProfAFedTime3&gt;
      &lt;idDissProfAFedTime4&gt;0&lt;/idDissProfAFedTime4&gt;
      &lt;idDissProfAFedTime5&gt;0&lt;/idDissProfAFedTime5&gt;
      &lt;idDissProfAFedTime6&gt;0&lt;/idDissProfAFedTime6&gt;
      &lt;idDissProfAFedTime7&gt;0&lt;/idDissProfAFedTime7&gt;
      &lt;idDissProfAFedTime8&gt;0&lt;/idDissProfAFedTime8&gt;
      &lt;idDissProfAFedTime9&gt;0&lt;/idDissProfAFedTime9&gt;
      &lt;idDissProfAFedTime10&gt;0&lt;/idDissProfAFedTime10&gt;
      &lt;idDissProfAFedTime11&gt;0&lt;/idDissProfAFedTime11&gt;
      &lt;idDissProfAFedTime12&gt;0&lt;/idDissProfAFedTime12&gt;
      &lt;idDissProfAFedTime13&gt;0&lt;/idDissProfAFedTime13&gt;
      &lt;idDissProfAFedTime14&gt;0&lt;/idDissProfAFedTime14&gt;
      &lt;idDissProfAFedTime15&gt;0&lt;/idDissProfAFedTime15&gt;
      &lt;idDissProfAFedTime16&gt;0&lt;/idDissProfAFedTime16&gt;
      &lt;idDissProfAFedTime17&gt;0&lt;/idDissProfAFedTime17&gt;
      &lt;idDissProfAFedTime18&gt;0&lt;/idDissProfAFedTime18&gt;
      &lt;idDissProfAFedTime19&gt;0&lt;/idDissProfAFedTime19&gt;
      &lt;idDissProfAFedTime20&gt;0&lt;/idDissProfAFedTime20&gt;
      &lt;idDissProfBFedTime1&gt;0&lt;/idDissProfBFedTime1&gt;
      &lt;idDissProfBFedTime2&gt;1&lt;/idDissProfBFedTime2&gt;
      &lt;idDissProfBFedTime3&gt;0&lt;/idDissProfBFedTime3&gt;
      &lt;idDissProfBFedTime4&gt;0&lt;/idDissProfBFedTime4&gt;
      &lt;idDissProfBFedTime5&gt;0&lt;/idDissProfBFedTime5&gt;
      &lt;idDissProfBFedTime6&gt;0&lt;/idDissProfBFedTime6&gt;
      &lt;idDissProfBFedTime7&gt;0&lt;/idDissProfBFedTime7&gt;
      &lt;idDissProfBFedTime8&gt;0&lt;/idDissProfBFedTime8&gt;
      &lt;idDissProfBFedTime9&gt;0&lt;/idDissProfBFedTime9&gt;
      &lt;idDissProfBFedTime10&gt;0&lt;/idDissProfBFedTime10&gt;
      &lt;idDissProfBFedTime11&gt;0&lt;/idDissProfBFedTime11&gt;
      &lt;idDissProfBFedTime12&gt;0&lt;/idDissProfBFedTime12&gt;
      &lt;idDissProfBFedTime13&gt;0&lt;/idDissProfBFedTime13&gt;
      &lt;idDissProfBFedTime14&gt;0&lt;/idDissProfBFedTime14&gt;
      &lt;idDissProfBFedTime15&gt;0&lt;/idDissProfBFedTime15&gt;
      &lt;idDissProfBFedTime16&gt;0&lt;/idDissProfBFedTime16&gt;
      &lt;idDissProfBFedTime17&gt;0&lt;/idDissProfBFedTime17&gt;
      &lt;idDissProfBFedTime18&gt;0&lt;/idDissProfBFedTime18&gt;
      &lt;idDissProfBFedTime19&gt;0&lt;/idDissProfBFedTime19&gt;
      &lt;idDissProfBFedTime20&gt;0&lt;/idDissProfBFedTime20&gt;
      &lt;idDissProfBFedCV1&gt;0&lt;/idDissProfBFedCV1&gt;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&lt;idDissProfileACount1&gt;5&lt;/idDissProfileACount1&gt;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</t>
  </si>
  <si>
    <t>&lt;Chunk&gt;0&lt;/idDissProfB_WeibullFmax1&gt;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&lt;idPathwayNameUGT1&gt;Pathway 1&lt;/idPathwayNameUGT1&gt;
      &lt;idPathwayNameUGT2&gt;Pathway 2&lt;/idPathwayNameUGT2&gt;
      &lt;idPathwayNameUGT3&gt;Pathway 3&lt;/idPathwayNameUGT3&gt;
      &lt;idPathwayNameUGT4&gt;Pathway 4&lt;/idPathwayNameUGT4&gt;
      &lt;idPathwayNameUGT5&gt;Pathway 5&lt;/idPathwayNameUGT5&gt;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&lt;idfumassPredicted&gt;0.997536&lt;/idfumassPredicted&gt;
      &lt;fuICF&gt;0&lt;/fuICF&gt;
      &lt;fuICFPredicted&gt;0&lt;/fuICFPredicted&gt;
      &lt;idPSC&gt;0&lt;/idPSC&gt;
      &lt;idfuCSF&gt;1&lt;/idfuCSF&gt;
      &lt;idPSE&gt;300&lt;/idPSE&gt;
      &lt;BP&gt;3&lt;/BP&gt;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&lt;idfuIWLiverPredicted&gt;0.9976598&lt;/idfuIWLiverPredicted&gt;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&lt;idfuIWAddOrganPredicted&gt;0.950898468&lt;/idfuIWAddOrganPredicted&gt;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&lt;idfuEWLiverPredicted&gt;0.0190114174&lt;/idfuEWLiverPredicted&gt;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&lt;idfuEWAddOrganPredicted&gt;0.0370662659&lt;/idfuEWAddOrganPredicted&gt;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&lt;idfuIWRepOrganPredicted&gt;0.950898468&lt;/idfuIWRepOrganPredicted&gt;
      &lt;idfuEWRepOrganPredicted&gt;0.0370662659&lt;/idfuEWRepOrganPredicted&gt;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&lt;idfuKidneyCellPredicted&gt;0.9989542&lt;/idfuKidneyCellPredicted&gt;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&lt;idCatabolicCL&gt;0.0175&lt;/idCatabolicCL&gt;
      &lt;idCatabolicCLCV&gt;15&lt;/idCatabolicCLCV&gt;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&lt;idTMDDInputConc2&gt;3&lt;/idTMDDInputConc2&gt;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&lt;idStratumCorneumUnionisedSwitch&gt;1&lt;/idStratumCorneumUnionisedSwitch&gt;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&lt;idStratumCorneumUnionisedPredicted&gt;21.5536118&lt;/idStratumCorneumUnionisedPredicted&gt;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&lt;idSkinFormulationType&gt;2&lt;/idSkinFormulationType&gt;
      &lt;idRadioSFTAqSolution&gt;0&lt;/idRadioSFTAqSolution&gt;
      &lt;idRadioSFTNonAqSolution&gt;0&lt;/idRadioSFTNonAqSolution&gt;
      &lt;idRadioSFTDermalPatch&gt;0&lt;/idRadioSFTDermalPatch&gt;
      &lt;idDermalPatchType&gt;2&lt;/idDermalPatchType&gt;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&lt;idDermalPatchReleaseTime3&gt;2&lt;/idDermalPatchReleaseTime3&gt;
      &lt;idDermalPatchReleaseTime4&gt;3&lt;/idDermalPatchReleaseTime4&gt;
      &lt;idDermalPatchReleaseTime5&gt;4&lt;/idDermalPatchReleaseTime5&gt;
      &lt;idDermalPatchReleaseTime6&gt;5&lt;/idDermalPatchReleaseTime6&gt;
      &lt;idDermalPatchReleaseTime7&gt;6&lt;/idDermalPatchReleaseTime7&gt;
      &lt;idDermalPatchReleaseTime8&gt;7&lt;/idDermalPatchReleaseTime8&gt;
      &lt;idDermalPatchReleaseTime9&gt;8&lt;/idDermalPatchReleaseTime9&gt;
      &lt;idDermalPatchReleaseTime10&gt;12&lt;/idDermalPatchReleaseTime10&gt;
      &lt;idDermalPatchReleaseTime11&gt;24&lt;/idDermalPatchReleaseTime11&gt;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&lt;idDermalPatchReleaseRelease2&gt;25.4&lt;/idDermalPatchReleaseRelease2&gt;
      &lt;idDermalPatchReleaseRelease3&gt;27.8&lt;/idDermalPatchReleaseRelease3&gt;
      &lt;idDermalPatchReleaseRelease4&gt;39.51&lt;/idDermalPatchReleaseRelease4&gt;
      &lt;idDermalPatchReleaseRelease5&gt;51.369&lt;/idDermalPatchReleaseRelease5&gt;
      &lt;idDermalPatchReleaseRelease6&gt;55.215&lt;/idDermalPatchReleaseRelease6&gt;
      &lt;idDermalPatchReleaseRelease7&gt;61.3919258&lt;/idDermalPatchReleaseRelease7&gt;
      &lt;idDermalPatchReleaseRelease8&gt;65.1258&lt;/idDermalPatchReleaseRelease8&gt;
      &lt;idDermalPatchReleaseRelease9&gt;72.0563&lt;/idDermalPatchReleaseRelease9&gt;
      &lt;idDermalPatchReleaseRelease10&gt;85.364&lt;/idDermalPatchReleaseRelease10&gt;
      &lt;idDermalPatchReleaseRelease11&gt;91.95&lt;/idDermalPatchReleaseRelease11&gt;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&lt;idDermalPatchProfileCount&gt;11&lt;/idDermalPatchProfileCount&gt;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&lt;idDermalPatchProfileWeibullAlpha&gt;2&lt;/idDermalPatchProfileWeibullAlpha&gt;
      &lt;idDermalPatchProfileWeibullBeta&gt;1&lt;/idDermalPatchProfileWeibullBeta&gt;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&lt;idIVIVCModel&gt;1&lt;/idIVIVCModel&gt;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&lt;idFcRnKD2&gt;2.912&lt;/idFcRnKD2&gt;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&lt;idAvBoundCheckBone&gt;true&lt;/idAvBoundCheckBone&gt;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&lt;idAvBoundCheckAdditionalOrgan&gt;true&lt;/idAvBoundCheckAdditionalOrgan&gt;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&lt;BioPSsFreeCheckBone&gt;true&lt;/BioPSsFreeCheckBone&gt;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&lt;BioPSsBoundCheckBone&gt;true&lt;/BioPSsBoundCheckBone&gt;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&lt;BioPSlFreeCheckBone&gt;true&lt;/BioPSlFreeCheckBone&gt;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</t>
  </si>
  <si>
    <t>&lt;Chunk&gt;ioPSlFreeCheckLung&gt;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&lt;BioPSlBoundCheckBone&gt;true&lt;/BioPSlBoundCheckBone&gt;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&lt;idAvFreeAdipose&gt;0.0179893915&lt;/idAvFreeAdipose&gt;
      &lt;idAvFreeBone&gt;1&lt;/idAvFreeBone&gt;
      &lt;idAvFreeBrain&gt;0.1927137&lt;/idAvFreeBrain&gt;
      &lt;idAvFreeGut&gt;0.0177160148&lt;/idAvFreeGut&gt;
      &lt;idAvFreeHeart&gt;0.0155413579&lt;/idAvFreeHeart&gt;
      &lt;idAvFreeKidney&gt;0.0147473831&lt;/idAvFreeKidney&gt;
      &lt;idAvFreeLiver&gt;0.00324996328&lt;/idAvFreeLiver&gt;
      &lt;idAvFreeLung&gt;0.00623008469&lt;/idAvFreeLung&gt;
      &lt;idAvFreeMuscle&gt;0.0368435681&lt;/idAvFreeMuscle&gt;
      &lt;idAvFreeSkin&gt;0.0221540667&lt;/idAvFreeSkin&gt;
      &lt;idAvFreeSpleen&gt;0.00324996328&lt;/idAvFreeSpleen&gt;
      &lt;idAvFreePlasma&gt;1&lt;/idAvFreePlasma&gt;
      &lt;idAvFreeRBC&gt;1&lt;/idAvFreeRBC&gt;
      &lt;idAvFreeAdditionalOrgan&gt;1&lt;/idAvFreeAdditionalOrgan&gt;
      &lt;idAvFreeBrainCSF&gt;0.95&lt;/idAvFreeBrainCSF&gt;
      &lt;idAvFreeFetoPlacenta&gt;1&lt;/idAvFreeFetoPlacenta&gt;
      &lt;idAvFreePancreas&gt;0.00493638171&lt;/idAvFreePancreas&gt;
      &lt;idAvBoundAdipose&gt;0.6078869&lt;/idAvBoundAdipose&gt;
      &lt;idAvBoundBone&gt;1&lt;/idAvBoundBone&gt;
      &lt;idAvBoundBrain&gt;0.9905077&lt;/idAvBoundBrain&gt;
      &lt;idAvBoundGut&gt;0.428653747&lt;/idAvBoundGut&gt;
      &lt;idAvBoundHeart&gt;0.378285259&lt;/idAvBoundHeart&gt;
      &lt;idAvBoundKidney&gt;0.5242339&lt;/idAvBoundKidney&gt;
      &lt;idAvBoundLiver&gt;0.14048709&lt;/idAvBoundLiver&gt;
      &lt;idAvBoundLung&gt;0.259609&lt;/idAvBoundLung&gt;
      &lt;idAvBoundMuscle&gt;0.7708624&lt;/idAvBoundMuscle&gt;
      &lt;idAvBoundSkin&gt;0.658040464&lt;/idAvBoundSkin&gt;
      &lt;idAvBoundSpleen&gt;0.14048709&lt;/idAvBoundSpleen&gt;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&lt;idAvBoundPancreas&gt;0.178840011&lt;/idAvBoundPancreas&gt;
      &lt;BioPSsFreeAdipose&gt;0.456442237&lt;/BioPSsFreeAdipose&gt;
      &lt;BioPSsFreeBone&gt;0.1&lt;/BioPSsFreeBone&gt;
      &lt;BioPSsFreeBrain&gt;0.0542533249&lt;/BioPSsFreeBrain&gt;
      &lt;BioPSsFreeGut&gt;0.36046952&lt;/BioPSsFreeGut&gt;
      &lt;BioPSsFreeHeart&gt;0.0258220341&lt;/BioPSsFreeHeart&gt;
      &lt;BioPSsFreeKidney&gt;0.246007711&lt;/BioPSsFreeKidney&gt;
      &lt;BioPSsFreeLiver&gt;0.1735542&lt;/BioPSsFreeLiver&gt;
      &lt;BioPSsFreeLung&gt;0.0335200466&lt;/BioPSsFreeLung&gt;
      &lt;BioPSsFreeMuscle&gt;1.03203523&lt;/BioPSsFreeMuscle&gt;
      &lt;BioPSsFreeSkin&gt;0.305508167&lt;/BioPSsFreeSkin&gt;
      &lt;BioPSsFreeSpleen&gt;0.00525910035&lt;/BioPSsFreeSpleen&gt;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&lt;BioPSsFreePancreas&gt;0.00201921421&lt;/BioPSsFreePancreas&gt;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&lt;BioPSsBoundAdipose&gt;0.00397960842&lt;/BioPSsBoundAdipose&gt;
      &lt;BioPSsBoundBone&gt;0.1&lt;/BioPSsBoundBone&gt;
      &lt;BioPSsBoundBrain&gt;3.36805984E-18&lt;/BioPSsBoundBrain&gt;
      &lt;BioPSsBoundGut&gt;0.000100741068&lt;/BioPSsBoundGut&gt;
      &lt;BioPSsBoundHeart&gt;5.946829E-06&lt;/BioPSsBoundHeart&gt;
      &lt;BioPSsBoundKidney&gt;0.002481549&lt;/BioPSsBoundKidney&gt;
      &lt;BioPSsBoundLiver&gt;0.00282257027&lt;/BioPSsBoundLiver&gt;
      &lt;BioPSsBoundLung&gt;0.0005741128&lt;/BioPSsBoundLung&gt;
      &lt;BioPSsBoundMuscle&gt;0.000132566653&lt;/BioPSsBoundMuscle&gt;
      &lt;BioPSsBoundSkin&gt;0.0009510986&lt;/BioPSsBoundSkin&gt;
      &lt;BioPSsBoundSpleen&gt;8.54429745E-05&lt;/BioPSsBoundSpleen&gt;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&lt;BioPSsBoundPancreas&gt;4.975103E-06&lt;/BioPSsBoundPancreas&gt;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&lt;BioPSlFreeAdipose&gt;0.009044207&lt;/BioPSlFreeAdipose&gt;
      &lt;BioPSlFreeBone&gt;0.1&lt;/BioPSlFreeBone&gt;
      &lt;BioPSlFreeBrain&gt;0.005826664&lt;/BioPSlFreeBrain&gt;
      &lt;BioPSlFreeGut&gt;0.0279887374&lt;/BioPSlFreeGut&gt;
      &lt;BioPSlFreeHeart&gt;0.00257199537&lt;/BioPSlFreeHeart&gt;
      &lt;BioPSlFreeKidney&gt;0.0107248183&lt;/BioPSlFreeKidney&gt;
      &lt;BioPSlFreeLiver&gt;0.05984293&lt;/BioPSlFreeLiver&gt;
      &lt;BioPSlFreeLung&gt;0.006651047&lt;/BioPSlFreeLung&gt;
      &lt;BioPSlFreeMuscle&gt;0.0180203728&lt;/BioPSlFreeMuscle&gt;
      &lt;BioPSlFreeSkin&gt;0.00867787&lt;/BioPSlFreeSkin&gt;
      &lt;BioPSlFreeSpleen&gt;0.00181338144&lt;/BioPSlFreeSpleen&gt;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&lt;BioPSlFreePancreas&gt;0.00101593416&lt;/BioPSlFreePancreas&gt;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&lt;BioPSlBoundAdipose&gt;0.00083158433&lt;/BioPSlBoundAdipose&gt;
      &lt;BioPSlBoundBone&gt;0.1&lt;/BioPSlBoundBone&gt;
      &lt;BioPSlBoundBrain&gt;1.11100289E-05&lt;/BioPSlBoundBrain&gt;
      &lt;BioPSlBoundGut&gt;0.00251902384&lt;/BioPSlBoundGut&gt;
      &lt;BioPSlBoundHeart&gt;0.000224170391&lt;/BioPSlBoundHeart&gt;
      &lt;BioPSlBoundKidney&gt;0.0008775491&lt;/BioPSlBoundKidney&gt;
      &lt;BioPSlBoundLiver&gt;0.005366475&lt;/BioPSlBoundLiver&gt;
      &lt;BioPSlBoundLung&gt;0.00053509284&lt;/BioPSlBoundLung&gt;
      &lt;BioPSlBoundMuscle&gt;0.00210602582&lt;/BioPSlBoundMuscle&gt;
      &lt;BioPSlBoundSkin&gt;0.00072099315&lt;/BioPSlBoundSkin&gt;
      &lt;BioPSlBoundSpleen&gt;0.000162450364&lt;/BioPSlBoundSpleen&gt;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&lt;BioPSlBoundPancreas&gt;7.967292E-05&lt;/BioPSlBoundPancreas&gt;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&lt;idFuintAdipose&gt;0.0416625626&lt;/idFuintAdipose&gt;
      &lt;idFuintBone&gt;0.0110562481&lt;/idFuintBone&gt;
      &lt;idFuintBrain&gt;0.0213975&lt;/idFuintBrain&gt;
      &lt;idFuintGut&gt;0.018913487&lt;/idFuintGut&gt;
      &lt;idFuintHeart&gt;0.0222376082&lt;/idFuintHeart&gt;
      &lt;idFuintKidney&gt;0.02423257&lt;/idFuintKidney&gt;
      &lt;idFuintLiver&gt;0.0214186721&lt;/idFuintLiver&gt;
      &lt;idFuintLung&gt;0.0183821339&lt;/idFuintLung&gt;
      &lt;idFuintMuscle&gt;0.0296285637&lt;/idFuintMuscle&gt;
      &lt;idFuintSkin&gt;0.025015885&lt;/idFuintSkin&gt;
      &lt;idFuintSpleen&gt;0.0238784179&lt;/idFuintSpleen&gt;
      &lt;idFuintPlasma&gt;0&lt;/idFuintPlasma&gt;
      &lt;idFuintRBC&gt;0&lt;/idFuintRBC&gt;
      &lt;idFuintAdditionalOrgan&gt;0.0416625626&lt;/idFuintAdditionalOrgan&gt;
      &lt;idFuintBrainCSF&gt;0&lt;/idFuintBrainCSF&gt;
      &lt;idFuintFetoPlacenta&gt;0.0296285637&lt;/idFuintFetoPlacenta&gt;
      &lt;idFuintPancreas&gt;0.0223070718&lt;/idFuintPancreas&gt;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&lt;idHydrodynamicRadius&gt;0.472897619&lt;/idHydrodynamicRadius&gt;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&lt;idSmallPoreRefCoeff&gt;0.04879504&lt;/idSmallPoreRefCoeff&gt;
      &lt;idSmallPoreRefCoeffSwitch&gt;false&lt;/idSmallPoreRefCoeffSwitch&gt;
      &lt;idSmallPorePermSurfaceAreaProduct&gt;421.592834&lt;/idSmallPorePermSurfaceAreaProduct&gt;
      &lt;idSmallPorePermSurfaceAreaProductSwitch&gt;false&lt;/idSmallPorePermSurfaceAreaProductSwitch&gt;
      &lt;idSmallPorePecletNumber&gt;0.004300646&lt;/idSmallPorePecletNumber&gt;
      &lt;idSmallPoreFiltrateFlow&gt;31.7688541&lt;/idSmallPoreFiltrateFlow&gt;
      &lt;idLargePoreRefCoeff&gt;0.0260653384&lt;/idLargePoreRefCoeff&gt;
      &lt;idLargePoreRefCoeffSwitch&gt;false&lt;/idLargePoreRefCoeffSwitch&gt;
      &lt;idLargePorePermSurfaceAreaProduct&gt;486.28363&lt;/idLargePorePermSurfaceAreaProduct&gt;
      &lt;idLargePorePermSurfaceAreaProductSwitch&gt;false&lt;/idLargePorePermSurfaceAreaProductSwitch&gt;
      &lt;idLargePorePecletNumber&gt;0.000239799614&lt;/idLargePorePecletNumber&gt;
      &lt;idLargePoreFiltrateFlow&gt;1.99552441&lt;/idLargePoreFiltrateFlow&gt;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&lt;idKidneyLpS&gt;0.8698448&lt;/idKidneyLpS&gt;
      &lt;idGenotypeEnzyme1&gt;0&lt;/idGenotypeEnzyme1&gt;
      &lt;idGenotypeEnzyme2&gt;0&lt;/idGenotypeEnzyme2&gt;
      &lt;idSigmaV&gt;0.76&lt;/idSigmaV&gt;
      &lt;idSigmaI&gt;0.2&lt;/idSigmaI&gt;
      &lt;idKup&gt;0.0298&lt;/idKup&gt;
      &lt;idKrc&gt;0.548&lt;/idKrc&gt;
      &lt;KrcDefaultValueForFullPBPKmAbs&gt;1.65&lt;/KrcDefaultValueForFullPBPKmAbs&gt;
      &lt;idKrc_complex&gt;1.125&lt;/idKrc_complex&gt;
      &lt;idFR&gt;0.715&lt;/idFR&gt;
      &lt;idFR_complex&gt;0.715&lt;/idFR_complex&gt;
      &lt;idTau&gt;2.12&lt;/idTau&gt;
      &lt;PredictedFuGut&gt;0.9961646&lt;/PredictedFuGut&gt;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</t>
  </si>
  <si>
    <t>&lt;Chunk&gt;PvowType&gt;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&lt;idPBasalLungRep&gt;1&lt;/idPBasalLungRep&gt;
      &lt;idPBasalLowRightLung&gt;1&lt;/idPBasalLowRightLung&gt;
      &lt;idPBasalMidRightLung&gt;1&lt;/idPBasalMidRightLung&gt;
      &lt;idPBasalTopRightLung&gt;1&lt;/idPBasalTopRightLung&gt;
      &lt;idPBasalLowLeftLung&gt;1&lt;/idPBasalLowLeftLung&gt;
      &lt;idPBasalTopLeftLung&gt;1&lt;/idPBasalTopLeftLung&gt;
      &lt;idPBasalLowerAirways&gt;1&lt;/idPBasalLowerAirways&gt;
      &lt;idPBasalUpperAirways&gt;1&lt;/idPBasalUpperAirways&gt;
      &lt;idPApicalLungRep&gt;1&lt;/idPApicalLungRep&gt;
      &lt;idPApicalLowRightLung&gt;1&lt;/idPApicalLowRightLung&gt;
      &lt;idPApicalMidRightLung&gt;1&lt;/idPApicalMidRightLung&gt;
      &lt;idPApicalTopRightLung&gt;1&lt;/idPApicalTopRightLung&gt;
      &lt;idPApicalLowLeftLung&gt;1&lt;/idPApicalLowLeftLung&gt;
      &lt;idPApicalTopLeftLung&gt;1&lt;/idPApicalTopLeftLung&gt;
      &lt;idPApicalLowerAirways&gt;1&lt;/idPApicalLowerAirways&gt;
      &lt;idPApicalUpperAirways&gt;1&lt;/idPApicalUpperAirways&gt;
      &lt;idFuMassLung&gt;1&lt;/idFuMassLung&gt;
      &lt;idUsePredictedFuMassLung&gt;true&lt;/idUsePredictedFuMassLung&gt;
      &lt;idFuMassLungPredicted&gt;0.9991998&lt;/idFuMassLungPredicted&gt;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&lt;SubCutSiteSigmaAvFree&gt;0.0261807311&lt;/SubCutSiteSigmaAvFree&gt;
      &lt;SubCutSiteSigmaL&gt;0&lt;/SubCutSiteSigmaL&gt;
      &lt;SubCutF&gt;1&lt;/SubCutF&gt;
      &lt;SubCutFCV&gt;30&lt;/SubCutFCV&gt;
      &lt;SubCutSiteSigmaAvBound&gt;0.6454252&lt;/SubCutSiteSigmaAvBound&gt;
      &lt;SubCutSiteFuInt&gt;0.025015885&lt;/SubCutSiteFuInt&gt;
      &lt;SubCutSigmaAvFreeSwitch&gt;false&lt;/SubCutSigmaAvFreeSwitch&gt;
      &lt;SubCutSigmaAvBoundSwitch&gt;false&lt;/SubCutSigmaAvBoundSwitch&gt;
      &lt;SubCutFuIntSwitch&gt;false&lt;/SubCutFuIntSwitch&gt;
      &lt;SubCutSitePSsFree&gt;0.00180307438&lt;/SubCutSitePSsFree&gt;
      &lt;SubCutSitePSsFreeCV&gt;30&lt;/SubCutSitePSsFreeCV&gt;
      &lt;SubCutSitePSsBound&gt;9.678481E-07&lt;/SubCutSitePSsBound&gt;
      &lt;SubCutSitePSsBoundCV&gt;30&lt;/SubCutSitePSsBoundCV&gt;
      &lt;SubCutPSsFreeSwitch&gt;false&lt;/SubCutPSsFreeSwitch&gt;
      &lt;SubCutPSsBoundSwitch&gt;false&lt;/SubCutPSsBoundSwitch&gt;
      &lt;SubCutSitePSlFree&gt;7.942572E-05&lt;/SubCutSitePSlFree&gt;
      &lt;SubCutSitePSlFreeCV&gt;30&lt;/SubCutSitePSlFreeCV&gt;
      &lt;SubCutSitePSlBound&gt;6.53412053E-06&lt;/SubCutSitePSlBound&gt;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&lt;BioMinSigmaAvFree&gt;0.02181567&lt;/BioMinSigmaAvFree&gt;
      &lt;BioMinPSsFree&gt;3.983583&lt;/BioMinPSsFree&gt;
      &lt;BioMinPSlFree&gt;0.170032173&lt;/BioMinPSlFree&gt;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&lt;BioMinSigmaAvBound&gt;0.5992672&lt;/BioMinSigmaAvBound&gt;
      &lt;BioMinPSsBound&gt;0.006587446&lt;/BioMinPSsBound&gt;
      &lt;BioMinPSlBound&gt;0.0165961757&lt;/BioMinPSlBound&gt;
      &lt;BioMinFuint&gt;0.0279531591&lt;/BioMinFuint&gt;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&lt;SuperSatRatioStomach&gt;1000&lt;/SuperSatRatioStomach&gt;
      &lt;SuperSatRatioDuo&gt;1000&lt;/SuperSatRatioDuo&gt;
      &lt;SuperSatRatioJej1&gt;1000&lt;/SuperSatRatioJej1&gt;
      &lt;SuperSatRatioJej2&gt;1000&lt;/SuperSatRatioJej2&gt;
      &lt;SuperSatRatioIleum1&gt;1000&lt;/SuperSatRatioIleum1&gt;
      &lt;SuperSatRatioIleum2&gt;1000&lt;/SuperSatRatioIleum2&gt;
      &lt;SuperSatRatioIleum3&gt;1000&lt;/SuperSatRatioIleum3&gt;
      &lt;SuperSatRatioIleum4&gt;1000&lt;/SuperSatRatioIleum4&gt;
      &lt;SuperSatRatioColon&gt;1000&lt;/SuperSatRatioColon&gt;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&lt;SurfacepHModelType&gt;1&lt;/SurfacepHModelType&gt;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&lt;ADAMFuISF&gt;0.0167829618&lt;/ADAMFuISF&gt;
      &lt;ADAMSigmaL&gt;1&lt;/ADAMSigmaL&gt;
      &lt;GutWallApicalTransDuodenum&gt;1.86446011&lt;/GutWallApicalTransDuodenum&gt;
      &lt;GutWallApicalTransJejunum1&gt;1.86446011&lt;/GutWallApicalTransJejunum1&gt;
      &lt;GutWallApicalTransJejunum2&gt;1.86446011&lt;/GutWallApicalTransJejunum2&gt;
      &lt;GutWallApicalTransIleum1&gt;1.86446011&lt;/GutWallApicalTransIleum1&gt;
      &lt;GutWallApicalTransIleum2&gt;1.86446011&lt;/GutWallApicalTransIleum2&gt;
      &lt;GutWallApicalTransIleum3&gt;1.86446011&lt;/GutWallApicalTransIleum3&gt;
      &lt;GutWallApicalTransIleum4&gt;1.86446011&lt;/GutWallApicalTransIleum4&gt;
      &lt;GutWallApicalTransColon&gt;1.86446011&lt;/GutWallApicalTransColon&gt;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&lt;GutWallParacellularDuodenum&gt;0.000268466363&lt;/GutWallParacellularDuodenum&gt;
      &lt;GutWallParacellularJejunum1&gt;0.000268466363&lt;/GutWallParacellularJejunum1&gt;
      &lt;GutWallParacellularJejunum2&gt;0.000268466363&lt;/GutWallParacellularJejunum2&gt;
      &lt;GutWallParacellularIleum1&gt;0.000268466363&lt;/GutWallParacellularIleum1&gt;
      &lt;GutWallParacellularIleum2&gt;0.000268466363&lt;/GutWallParacellularIleum2&gt;
      &lt;GutWallParacellularIleum3&gt;0.000268466363&lt;/GutWallParacellularIleum3&gt;
      &lt;GutWallParacellularIleum4&gt;0.000268466363&lt;/GutWallParacellularIleum4&gt;
      &lt;GutWallParacellularColon&gt;0.000268466363&lt;/GutWallParacellularColon&gt;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&lt;LowFatFedMRTStomachMonoCV&gt;84.85&lt;/LowFatFedMRTStomachMonoCV&gt;
      &lt;FedMRTStomachMono&gt;3.85&lt;/FedMRTStomachMono&gt;
      &lt;FedMRTStomachMonoCV&gt;84.85&lt;/FedMRTStomachMonoCV&gt;
      &lt;HighFatFedMRTStomachMono&gt;3.85&lt;/HighFatFedMRTStomachMono&gt;
      &lt;HighFatFedMRTStomachMonoCV&gt;84.85&lt;/HighFatFedMRTStomachMonoCV&gt;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&lt;MPMLA_KLipV&gt;35.8405&lt;/MPMLA_KLipV&gt;
      &lt;MPMLA_DveKp&gt;1&lt;/MPMLA_DveKp&gt;
      &lt;MPMLA_ScVeKpLock&gt;false&lt;/MPMLA_ScVeKpLock&gt;
      &lt;MPMLA_ScVeKp&gt;1.56671393&lt;/MPMLA_ScVeKp&gt;
      &lt;MPMLA_SkinBloodKpLock&gt;false&lt;/MPMLA_SkinBloodKpLock&gt;
      &lt;MPMLA_SkinBloodKp&gt;1.90926766&lt;/MPMLA_SkinBloodKp&gt;
      &lt;MPMLA_SebumVehicleKpLock&gt;false&lt;/MPMLA_SebumVehicleKpLock&gt;
      &lt;MPMLA_SebumVehicleKp&gt;420.1612&lt;/MPMLA_SebumVehicleKp&gt;
      &lt;MPMLA_EpidermisSebumKpLock&gt;false&lt;/MPMLA_EpidermisSebumKpLock&gt;
      &lt;MPMLA_EpidermisSebumKp&gt;0.08530179&lt;/MPMLA_EpidermisSebumKp&gt;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&lt;MPMLA_DSCLip&gt;2.08316422E-07&lt;/MPMLA_DSCLip&gt;
      &lt;MPMLA_DDLock&gt;false&lt;/MPMLA_DDLock&gt;
      &lt;MPMLA_DD&gt;0.0002153509&lt;/MPMLA_DD&gt;
      &lt;MPMLA_DveLock&gt;false&lt;/MPMLA_DveLock&gt;
      &lt;MPMLA_Dve&gt;0.0002153509&lt;/MPMLA_Dve&gt;
      &lt;MPMLA_DsbLock&gt;false&lt;/MPMLA_DsbLock&gt;
      &lt;MPMLA_Dsb&gt;0.000511267164&lt;/MPMLA_Dsb&gt;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&lt;MPMLA_fu_muscle&gt;0.165405989&lt;/MPMLA_fu_muscle&gt;
      &lt;MPMLA_KeratinBindingKineticsMode&gt;0&lt;/MPMLA_KeratinBindingKineticsMode&gt;
      &lt;MPMLA_fuSCLock&gt;false&lt;/MPMLA_fuSCLock&gt;
      &lt;MPMLA_fuSC&gt;0.195937037&lt;/MPMLA_fuSC&gt;
      &lt;MPMLA_KonLock&gt;false&lt;/MPMLA_KonLock&gt;
      &lt;MPMLA_Kon&gt;32.25751&lt;/MPMLA_Kon&gt;
      &lt;MPMLA_KoffLock&gt;false&lt;/MPMLA_KoffLock&gt;
      &lt;MPMLA_Koff&gt;1.755266&lt;/MPMLA_Koff&gt;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&lt;MPMLA_FormulationType&gt;3&lt;/MPMLA_FormulationType&gt;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&lt;MPMLA_ZOEvaporationRate&gt;128.049667&lt;/MPMLA_ZOEvaporationRate&gt;
      &lt;MPMLA_ZOEvaporationRateCV&gt;30&lt;/MPMLA_ZOEvaporationRateCV&gt;
      &lt;MPMLA_K_ER&gt;0.01&lt;/MPMLA_K_ER&gt;
      &lt;MPMLA_K_ER_CV&gt;30&lt;/MPMLA_K_ER_CV&gt;
      &lt;MPMLA_FormSolDiffCoeff&gt;0.0159561429&lt;/MPMLA_FormSolDiffCoeff&gt;
      &lt;MPMLA_FormSolVB&gt;18&lt;/MPMLA_FormSolVB&gt;
      &lt;MPMLA_FormSolViscosity&gt;1&lt;/MPMLA_FormSolViscosity&gt;
      &lt;MPMLA_FormEmulDiffCoeffLock&gt;false&lt;/MPMLA_FormEmulDiffCoeffLock&gt;
      &lt;MPMLA_FormEmulDiffCoeff&gt;0.0159561429&lt;/MPMLA_FormEmulDiffCoeff&gt;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&lt;MPMLA_FormSusDiffusionCoeff&gt;0.0159561429&lt;/MPMLA_FormSusDiffusionCoeff&gt;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&lt;MPMLA_FormDermalReleaseMode&gt;0&lt;/MPMLA_FormDermalReleaseMode&gt;
      &lt;MPMLA_FormDermalEmpReleaseSubMode&gt;2&lt;/MPMLA_FormDermalEmpReleaseSubMode&gt;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&lt;MPMLA_FormDiffusionCoeff&gt;0.00177290477&lt;/MPMLA_FormDiffusionCoeff&gt;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&lt;MPMLA_DermalPatchProfileCount&gt;11&lt;/MPMLA_DermalPatchProfileCount&gt;
      &lt;MPMLA_DermalPatchReleaseTime0&gt;0&lt;/MPMLA_DermalPatchReleaseTime0&gt;
      &lt;MPMLA_DermalPatchReleaseTime1&gt;1&lt;/MPMLA_DermalPatchReleaseTime1&gt;
      &lt;MPMLA_DermalPatchReleaseTime2&gt;2&lt;/MPMLA_DermalPatchReleaseTime2&gt;
      &lt;MPMLA_DermalPatchReleaseTime3&gt;3&lt;/MPMLA_DermalPatchReleaseTime3&gt;
      &lt;MPMLA_DermalPatchReleaseTime4&gt;4&lt;/MPMLA_DermalPatchReleaseTime4&gt;
      &lt;MPMLA_DermalPatchReleaseTime5&gt;5&lt;/MPMLA_DermalPatchReleaseTime5&gt;
      &lt;MPMLA_DermalPatchReleaseTime6&gt;6&lt;/MPMLA_DermalPatchReleaseTime6&gt;
      &lt;MPMLA_DermalPatchReleaseTime7&gt;7&lt;/MPMLA_DermalPatchReleaseTime7&gt;
      &lt;MPMLA_DermalPatchReleaseTime8&gt;8&lt;/MPMLA_DermalPatchReleaseTime8&gt;
      &lt;MPMLA_DermalPatchReleaseTime9&gt;12&lt;/MPMLA_DermalPatchReleaseTime9&gt;
      &lt;MPMLA_DermalPatchReleaseTime10&gt;24&lt;/MPMLA_DermalPatchReleaseTime10&gt;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&lt;MPMLA_DermalPatchReleaseRelease1&gt;25.47909&lt;/MPMLA_DermalPatchReleaseRelease1&gt;
      &lt;MPMLA_DermalPatchReleaseRelease2&gt;39.51&lt;/MPMLA_DermalPatchReleaseRelease2&gt;
      &lt;MPMLA_DermalPatchReleaseRelease3&gt;48.25&lt;/MPMLA_DermalPatchReleaseRelease3&gt;
      &lt;MPMLA_DermalPatchReleaseRelease4&gt;51.369&lt;/MPMLA_DermalPatchReleaseRelease4&gt;
      &lt;MPMLA_DermalPatchReleaseRelease5&gt;55.215&lt;/MPMLA_DermalPatchReleaseRelease5&gt;
      &lt;MPMLA_DermalPatchReleaseRelease6&gt;61.3919258&lt;/MPMLA_DermalPatchReleaseRelease6&gt;
      &lt;MPMLA_DermalPatchReleaseRelease7&gt;65.1258&lt;/MPMLA_DermalPatchReleaseRelease7&gt;
      &lt;MPMLA_DermalPatchReleaseRelease8&gt;72.0563&lt;/MPMLA_DermalPatchReleaseRelease8&gt;
      &lt;MPMLA_DermalPatchReleaseRelease9&gt;85.364&lt;/MPMLA_DermalPatchReleaseRelease9&gt;
      &lt;MPMLA_DermalPatchReleaseRelease10&gt;85.364&lt;/MPMLA_DermalPatchReleaseRelease10&gt;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&lt;MPMLA_DermalPatchReleaseCV10&gt;91.94&lt;/MPMLA_DermalPatchReleaseCV10&gt;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&lt;idTPPredictedValue&gt;186.446&lt;/idTPPredictedValue&gt;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</t>
  </si>
  <si>
    <t>&lt;Chunk&gt;MaxRateValue_RIS&gt;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&lt;ADC_Elim_AdditionalSystemicClearance_DAR_N&gt;0.0020407&lt;/ADC_Elim_AdditionalSystemicClearance_DAR_N&gt;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&lt;ADC_Elim_Krc1_DAR_N&gt;3.605&lt;/ADC_Elim_Krc1_DAR_N&gt;
      &lt;ADC_Elim_Krc2_DAR_N&gt;7.21&lt;/ADC_Elim_Krc2_DAR_N&gt;
      &lt;ADC_Elim_Kup_DAR_N&gt;0.0298&lt;/ADC_Elim_Kup_DAR_N&gt;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FileVersion="0" id="1" name="Wsp-123" species="Human"&gt;
      &lt;UserHydrodynamicRadius&gt;0.5287751&lt;/UserHydrodynamicRadius&gt;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</t>
  </si>
  <si>
    <t xml:space="preserve">&lt;Chunk&gt;KmVmaxSwitch&gt;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</t>
  </si>
  <si>
    <t xml:space="preserve">&lt;Chunk&gt;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</t>
  </si>
  <si>
    <t>&lt;Chunk&gt;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</t>
  </si>
  <si>
    <t>&lt;Chunk&gt;calingFactor_VariationType&gt;0&lt;/ScalingFactor_VariationType&gt;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&lt;CYPRoutes&gt;
        &lt;MetRoute&gt;
          &lt;Enabled&gt;true&lt;/Enabled&gt;
          &lt;Metabolite1&gt;false&lt;/Metabolite1&gt;
          &lt;Metabolite2&gt;false&lt;/Metabolite2&gt;
          &lt;Pathway&gt;0&lt;/Pathway&gt;
          &lt;Enzyme&gt;4&lt;/Enzyme&gt;
          &lt;CLint&gt;0.49&lt;/CLint&gt;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&lt;Enzyme&gt;10&lt;/Enzyme&gt;
          &lt;CLint&gt;2.8&lt;/CLint&gt;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&lt;/CYPRoutes&gt;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&lt;Ki&gt;1&lt;/Ki&gt;
          &lt;Fumic&gt;1&lt;/Fumic&gt;
          &lt;KappSwitch&gt;false&lt;/KappSwitch&gt;
          &lt;Kapp&gt;1000000&lt;/Kapp&gt;</t>
  </si>
  <si>
    <t>&lt;Chunk&gt;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&lt;PDUnits&gt;
        &lt;PDResponseUnit xsi:type="PDBindingActivationUnit"&gt;
          &lt;ThisPDRID&gt;0&lt;/ThisPDRID&gt;
          &lt;idPDUseTimeSummary&gt;false&lt;/idPDUseTimeSummary&gt;
          &lt;idPDxTransformType&gt;0&lt;/idPDxTransformType&gt;
          &lt;PDEffectModel&gt;1&lt;/PDEffectModel&gt;
          &lt;idPDBaselineType&gt;0&lt;/idPDBaselineType&gt;
          &lt;idPDEmaxDistrType&gt;0&lt;/idPDEmaxDistrType&gt;
          &lt;idPDEmaxMedian&gt;1&lt;/idPDEmaxMedian&gt;
          &lt;idPDEmaxDispersion&gt;0&lt;/idPDEmaxDispersion&gt;
          &lt;idPDX50DistrType&gt;0&lt;/idPDX50DistrType&gt;
          &lt;idPDX50Median&gt;1&lt;/idPDX50Median&gt;
          &lt;idPDX50Dispersion&gt;0&lt;/idPDX50Dispersion&gt;
          &lt;idPDReciprocalX50DistrType&gt;0&lt;/idPDReciprocalX50DistrType&gt;
          &lt;idPDReciprocalX50Median&gt;1&lt;/idPDReciprocalX50Median&gt;
          &lt;idPDReciprocalX50Dispersion&gt;0&lt;/idPDReciprocalX50Dispersion&gt;
          &lt;idPDSigExpDistrType&gt;0&lt;/idPDSigExpDistrType&gt;
          &lt;idPDSigExpMedian&gt;1&lt;/idPDSigExpMedian&gt;
          &lt;idPDSigExpDispersion&gt;0&lt;/idPDSigExpDispersion&gt;
          &lt;idPDSlopeDistrType&gt;0&lt;/idPDSlopeDistrType&gt;
          &lt;idPDSlopeMedian&gt;1&lt;/idPDSlopeMedian&gt;
          &lt;idPDSlopeDispersion&gt;0&lt;/idPDSlopeDispersion&gt;
          &lt;idPDE0DistrType&gt;3&lt;/idPDE0DistrType&gt;
          &lt;idPDE0Median&gt;0&lt;/idPDE0Median&gt;
          &lt;idPDE0Dispersion&gt;0&lt;/idPDE0Dispersion&gt;
          &lt;idPDTimeSummaryType&gt;0&lt;/idPDTimeSummaryType&gt;
          &lt;idPDFromAtTime&gt;0&lt;/idPDFromAtTime&gt;
          &lt;idPDToTime&gt;24&lt;/idPDToTime&gt;
          &lt;PDTransductionType&gt;0&lt;/PDTransductionType&gt;
          &lt;idPDOutPDRID&gt;-1&lt;/idPDOutPDRID&gt;
          &lt;PDTransductionMode&gt;0&lt;/PDTransductionMode&gt;
          &lt;idX50Switch&gt;0&lt;/idX50Switch&gt;
          &lt;idE0Switch&gt;1&lt;/idE0Switch&gt;
          &lt;idCustomScriptPath /&gt;
          &lt;idCustomScriptEmbedded /&gt;
          &lt;idPDCustomIndirectResponseModelScript /&gt;
          &lt;idPDActive&gt;false&lt;/idPDActive&gt;
          &lt;TMDDSpecificAmountTypesImplemented&gt;true&lt;/TMDDSpecificAmountTypesImplemented&gt;
          &lt;InputType&gt;3&lt;/InputType&gt;
          &lt;PrimaryPKCompartment&gt;0&lt;/PrimaryPKCompartment&gt;
          &lt;SecondaryPKCompartment&gt;-1&lt;/SecondaryPKCompartment&gt;
          &lt;TertiaryPKCompartment&gt;-1&lt;/TertiaryPKCompartment&gt;
          &lt;AmountType&gt;0&lt;/AmountType&gt;
          &lt;idPDUseEffectCompartment&gt;false&lt;/idPDUseEffectCompartment&gt;
          &lt;idPDkeoDistrType&gt;0&lt;/idPDkeoDistrType&gt;
          &lt;idPDkeoMedian&gt;1&lt;/idPDkeoMedian&gt;
          &lt;idPDkeoDispersion&gt;0&lt;/idPDkeoDispersion&gt;
          &lt;idPDAlphaDistrType&gt;0&lt;/idPDAlphaDistrType&gt;
          &lt;idPDAlphaMedian&gt;10&lt;/idPDAlphaMedian&gt;
          &lt;idPDAlphaDispersion&gt;0&lt;/idPDAlphaDispersion&gt;
          &lt;idPDLparmDistrType&gt;0&lt;/idPDLparmDistrType&gt;
          &lt;idPDLparmMedian&gt;0.1&lt;/idP</t>
  </si>
  <si>
    <t>&lt;Chunk&gt;DLparmMedian&gt;
          &lt;idPDLparmDispersion&gt;0&lt;/idPDLparmDispersion&gt;
          &lt;idPDKdeactDistrType&gt;0&lt;/idPDKdeactDistrType&gt;
          &lt;idPDKdeactMedian&gt;1&lt;/idPDKdeactMedian&gt;
          &lt;idPDKdeactDispersion&gt;0&lt;/idPDKdeactDispersion&gt;
          &lt;idPDReciprocalKdeactDistrType&gt;0&lt;/idPDReciprocalKdeactDistrType&gt;
          &lt;idPDReciprocalKdeactMedian&gt;1&lt;/idPDReciprocalKdeactMedian&gt;
          &lt;idPDReciprocalKdeactDispersion&gt;0&lt;/idPDReciprocalKdeactDispersion&gt;
          &lt;idPDEpsilonDistrType&gt;0&lt;/idPDEpsilonDistrType&gt;
          &lt;idPDEpsilonMedian&gt;1&lt;/idPDEpsilonMedian&gt;
          &lt;idPDEpsilonDispersion&gt;0&lt;/idPDEpsilonDispersion&gt;
          &lt;idPDkonDistrType&gt;0&lt;/idPDkonDistrType&gt;
          &lt;idPDkonMedian&gt;1&lt;/idPDkonMedian&gt;
          &lt;idPDkonDispersion&gt;0&lt;/idPDkonDispersion&gt;
          &lt;idPDkoffDistrType&gt;0&lt;/idPDkoffDistrType&gt;
          &lt;idPDkoffMedian&gt;1&lt;/idPDkoffMedian&gt;
          &lt;idPDkoffDispersion&gt;0&lt;/idPDkoffDispersion&gt;
          &lt;idPDTarget1&gt;1&lt;/idPDTarget1&gt;
          &lt;UseIndirectResponseModel&gt;false&lt;/UseIndirectResponseModel&gt;
          &lt;IndirectResponseModel&gt;0&lt;/IndirectResponseModel&gt;
          &lt;idKinDistrType&gt;0&lt;/idKinDistrType&gt;
          &lt;idKinMedian&gt;1&lt;/idKinMedian&gt;
          &lt;idKinDispersion&gt;0&lt;/idKinDispersion&gt;
          &lt;idKoutDistrType&gt;0&lt;/idKoutDistrType&gt;
          &lt;idKoutMedian&gt;1&lt;/idKoutMedian&gt;
          &lt;idKoutDispersion&gt;0&lt;/idKoutDispersion&gt;
        &lt;/PDResponseUnit&gt;
      &lt;/PDUnits&gt;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&lt;Theta&gt;0&lt;/Theta&gt;
          &lt;ThetaTissue&gt;0&lt;/ThetaTissue&gt;
          &lt;KDec&gt;0&lt;/KDec&gt;
          &lt;KDecTissue&gt;0&lt;/KDecTissue&gt;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&lt;idMW&gt;488.6&lt;/idMW&gt;
      &lt;idFu1&gt;1&lt;/idFu1&gt;
      &lt;idBP&gt;0.55&lt;/idBP&gt;
      &lt;idName&gt;Wsp-123&lt;/idName&gt;
      &lt;idLogP&gt;2.79&lt;/idLogP&gt;
      &lt;idCompoundType&gt;1&lt;/idCompoundType&gt;
      &lt;idpH&gt;7.4&lt;/idpH&gt;
      &lt;idpKa1&gt;4.72&lt;/idpKa1&gt;
      &lt;idpKa2&gt;6.21&lt;/idpKa2&gt;
      &lt;idHaem&gt;45&lt;/idHaem&gt;
      &lt;idFu2&gt;0.150208846&lt;/idFu2&gt;
      &lt;idFu3&gt;1&lt;/idFu3&gt;
      &lt;idFu4&gt;0.150208846&lt;/idFu4&gt;
      &lt;idPRef&gt;45&lt;/idPRef&gt;
      &lt;idHaemCheck&gt;false&lt;/idHaemCheck&gt;
      &lt;idPRefCheck&gt;false&lt;/idPRefCheck&gt;
      &lt;idQNitrogenCheck&gt;false&lt;/idQNitrogenCheck&gt;
      &lt;fu&gt;1&lt;/fu&gt;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&lt;idHSA_Check&gt;true&lt;/idHSA_Check&gt;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&lt;idHSA_UserKD2&gt;118.719208&lt;/idHSA_UserKD2&gt;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&lt;PredictedFa&gt;0.9922046&lt;/PredictedFa&gt;
      &lt;PredictedKa&gt;2.09791446&lt;/PredictedKa&gt;
      &lt;idka&gt;2&lt;/idka&gt;
      &lt;idka_CV&gt;30&lt;/idka_CV&gt;
      &lt;idPeffmanUserInput&gt;1&lt;/idPeffmanUserInput&gt;
      &lt;idPeffmanPredicted&gt;4.804516&lt;/idPeffmanPredicted&gt;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&lt;idHBDValue&gt;0&lt;/idHBDValue&gt;
      &lt;idPSAValue&gt;50&lt;/idPSAValue&gt;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&lt;idfuGut&gt;1&lt;/idfuGut&gt;
      &lt;idPredictedQGut&gt;15.0145979&lt;/idPredictedQGut&gt;
      &lt;idQGutPredictedOld&gt;15.0145979&lt;/idQGutPredictedOld&gt;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&lt;idPredictedStratumCorneumVED&gt;124.858612&lt;/idPredictedStratumCorneumVED&gt;
      &lt;idUserBloodVED&gt;30&lt;/idUserBloodVED&gt;
      &lt;idPredictedBloodVED&gt;2.50734329&lt;/idPredictedBloodVED&gt;
      &lt;idUserStratumCorneumPC&gt;30&lt;/idUserStratumCorneumPC&gt;
      &lt;idPredictedStratumCorneumPC&gt;0.00431561&lt;/idPredictedStratumCorneumPC&gt;
      &lt;idUserVED&gt;30&lt;/idUserVED&gt;
      &lt;idPredictedVED&gt;0.431561&lt;/idPredictedVED&gt;
      &lt;idUserSCDC&gt;30&lt;/idUserSCDC&gt;
      &lt;idPredictedSCDC&gt;9.768735E-07&lt;/idPredictedSCDC&gt;
      &lt;idUserVEDC&gt;30&lt;/idUserVEDC&gt;
      &lt;idPredictedVEDC&gt;4.694068E-05&lt;/idPredictedVEDC&gt;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&lt;idSkinMethod1Text&gt;Vecchia&amp;amp;Bunge&lt;/idSkinMethod1Text&gt;
      &lt;idSkinMethod2Text&gt;Guy&lt;/idSkinMethod2Text&gt;
      &lt;idSkinMethod3Text&gt;Shatkin&amp;amp;Brown&lt;/idSkinMethod3Text&gt;
      &lt;idSkinMethod4Text&gt;Lien&amp;amp;Gao2&lt;/idSkinMethod4Text&gt;
      &lt;idSkinMethod5Text&gt;Chinery&amp;amp;Gleason&lt;/idSkinMethod5Text&gt;
      &lt;idSkinMethod6Text&gt;Brown&amp;amp;Hattis&lt;/idSkinMethod6Text&gt;
      &lt;idSkinMethod7Text&gt;Guy 1982&lt;/idSkinMethod7Text&gt;
      &lt;idLungfa&gt;1&lt;/idLungfa&gt;
      &lt;idLungfaCV&gt;30&lt;/idLungfaCV&gt;
      &lt;idLungka&gt;1&lt;/idLungka&gt;
      &lt;idLungkaCV&gt;30&lt;/idLungkaCV&gt;
      &lt;idSubRoute&gt;0&lt;/idSubRoute&gt;
      &lt;PBPKSwitch&gt;2&lt;/PBPKSwitch&gt;
      &lt;idPBPKNoneRadio&gt;0&lt;/idPBPKNoneRadio&gt;
      &lt;idPBPK1Radio&gt;0&lt;/idPBPK1Radio&gt;
      &lt;idPBPK2Radio&gt;0&lt;/idPBPK2Radio&gt;
      &lt;AbsorptionSwitch&gt;1&lt;/AbsorptionSwitch&gt;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&lt;PCaco2Switch&gt;4&lt;/PCaco2Switch&gt;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&lt;idPeffmanComp1&gt;4.804516&lt;/idPeffmanComp1&gt;
      &lt;idPeffmanComp2&gt;4.804516&lt;/idPeffmanComp2&gt;
      &lt;idPeffmanComp3&gt;4.804516&lt;/idPeffmanComp3&gt;
      &lt;idPeffmanComp4&gt;4.804516&lt;/idPeffmanComp4&gt;
      &lt;idPeffmanComp5&gt;4.804516&lt;/idPeffmanComp5&gt;
      &lt;idPeffmanComp6&gt;4.804516&lt;/idPeffmanComp6&gt;
      &lt;idPeffmanComp7&gt;4.804516&lt;/idPeffmanComp7&gt;
      &lt;idPeffmanComp8&gt;4.804516&lt;/idPeffmanComp8&gt;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&lt;idSF1&gt;100000&lt;/idSF1&gt;
      &lt;idSF2&gt;1000&lt;/idSF2&gt;
      &lt;idSF3&gt;316&lt;/idS</t>
  </si>
  <si>
    <t>&lt;Chunk&gt;F3&gt;
      &lt;idIntrinsicSolubility&gt;0.05&lt;/idIntrinsicSolubility&gt;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&lt;idDiffusionCoeff&gt;3.7586484&lt;/idDiffusionCoeff&gt;
      &lt;idIon&gt;3.7586484&lt;/idIon&gt;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&lt;idSupersaturationRatio&gt;1000&lt;/idSupersaturationRatio&gt;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&lt;idIonisedSpeciesCorrection&gt;2&lt;/idIonisedSpeciesCorrection&gt;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&lt;idEnteredVss&gt;3&lt;/idEnteredVss&gt;
      &lt;idPredictedVss&gt;3.50765252&lt;/idPredictedVss&gt;
      &lt;idVssCV&gt;30&lt;/idVssCV&gt;
      &lt;idEnteredLogD&gt;0&lt;/idEnteredLogD&gt;
      &lt;idPredictedLogD&gt;1.73277128&lt;/idPredictedLogD&gt;
      &lt;idPredictedfut&gt;0.261185348&lt;/idPredictedfut&gt;
      &lt;idEnteredfut&gt;1&lt;/idEnteredfut&gt;
      &lt;idEnteredLogDrhs&gt;0&lt;/idEnteredLogDrhs&gt;
      &lt;idPredictedLogDrhs&gt;1.76085007&lt;/idPredictedLogDrhs&gt;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&lt;PKPDSwitch&gt;1&lt;/PKPDSwitch&gt;
      &lt;idNoneRadio&gt;0&lt;/idNoneRadio&gt;
      &lt;idpbpkRadio&gt;0&lt;/idpbpkRadio&gt;
      &lt;idAdipose&gt;6.46421671&lt;/idAdipose&gt;
      &lt;idBone&gt;6.57304859&lt;/idBone&gt;
      &lt;idBrain&gt;6.053739&lt;/idBrain&gt;
      &lt;idGut&gt;4.84572029&lt;/idGut&gt;
      &lt;idHeart&gt;1.62931681&lt;/idHeart&gt;
      &lt;idKidney&gt;2.40895152&lt;/idKidney&gt;
      &lt;idLiver&gt;3.84333682&lt;/idLiver&gt;
      &lt;idLung&gt;0.727735341&lt;/idLung&gt;
      &lt;idMuscle&gt;2.39486575&lt;/idMuscle&gt;
      &lt;idSkin&gt;3.00031948&lt;/idSkin&gt;
      &lt;idSpleen&gt;2.436592&lt;/idSpleen&gt;
      &lt;idPlasma&gt;0.5033328&lt;/idPlasma&gt;
      &lt;idRBC&gt;0&lt;/idRBC&gt;
      &lt;idCoeffAddOrgan&gt;6.46421671&lt;/idCoeffAddOrgan&gt;
      &lt;idCoeffFetoPlacenta&gt;2.39486575&lt;/idCoeffFetoPlacenta&gt;
      &lt;idCoeffPancreas&gt;3.959294&lt;/idCoeffPancreas&gt;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&lt;idKaPRPredicted&gt;3.25151086&lt;/idKaPRPredicted&gt;
      &lt;idKaAPPredicted&gt;0&lt;/idKaAPPredicted&gt;
      &lt;KaSwitch&gt;1&lt;/KaSwitch&gt;
      &lt;idKaUserRadio&gt;0&lt;/idKaUserRadio&gt;
      &lt;idKaPredictedRadio&gt;1&lt;/idKaPredictedRadio&gt;
      &lt;idCL_MetPoBas&gt;56&lt;/idCL_MetPoBas&gt;
      &lt;idCL_MetPoBas_Var&gt;30&lt;/idCL_MetPoBas_Var&gt;
      &lt;idCL_MetBas&gt;56&lt;/idCL_MetBas&gt;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&lt;idOralAdorivCheck&gt;false&lt;/idOralAdorivCheck&gt;
      &lt;idPcnt3AMetCLUsedCheck&gt;false&lt;/idPcnt3AMetCLUsedCheck&gt;
      &lt;idUseAllelicsCheck&gt;false&lt;/idUseAllelicsCheck&gt;
      &lt;InputType&gt;2&lt;/InputType&gt;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&lt;idEK_HLM_Clint&gt;14.2297239&lt;/idEK_HLM_Clint&gt;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&lt;AdminType&gt;3&lt;/AdminType&gt;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&lt;idDose&gt;20&lt;/idDose&gt;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&lt;DisintProfile_WeibullAlpha&gt;2&lt;/DisintProfile_WeibullAlpha&gt;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</t>
  </si>
  <si>
    <t>&lt;Chunk&gt;BFedRelease17&gt;1&lt;/idDissProfBFedRelease17&gt;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&lt;idPathwayNameUGT1&gt;Pathway 1&lt;/idPathwayNameUGT1&gt;
      &lt;idPathwayNameUGT2&gt;Pathway 2&lt;/idPathwayNameUGT2&gt;
      &lt;idPathwayNameUGT3&gt;Pathway 3&lt;/idPathwayNameUGT3&gt;
      &lt;idPathwayNameUGT4&gt;Pathway 4&lt;/idPathwayNameUGT4&gt;
      &lt;idPathwayNameUGT5&gt;Pathway 5&lt;/idPathwayNameUGT5&gt;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&lt;idfumassPredicted&gt;0.01790198&lt;/idfumassPredicted&gt;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&lt;idfuIWLiverPredicted&gt;0.025525026&lt;/idfuIWLiverPredicted&gt;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&lt;idfuIWAddOrganPredicted&gt;0.0009985218&lt;/idfuIWAddOrganPredicted&gt;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&lt;idfuEWLiverPredicted&gt;0.371095121&lt;/idfuEWLiverPredicted&gt;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&lt;idfuEWAddOrganPredicted&gt;0.539597452&lt;/idfuEWAddOrganPredicted&gt;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&lt;idfuIWRepOrganPredicted&gt;0.0009985218&lt;/idfuIWRepOrganPredicted&gt;
      &lt;idfuEWRepOrganPredicted&gt;0.539597452&lt;/idfuEWRepOrganPredicted&gt;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&lt;idfuKidneyCellPredicted&gt;0.0338748433&lt;/idfuKidneyCellPredicted&gt;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&lt;idCatabolicCL&gt;0.0175&lt;/idCatabolicCL&gt;
      &lt;idCatabolicCLCV&gt;15&lt;/idCatabolicCLCV&gt;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&lt;idTMDDInputConc2&gt;1&lt;/idTMDDInputConc2&gt;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</t>
  </si>
  <si>
    <t>&lt;Chunk&gt;dBioCLCalcDogClearance&gt;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&lt;idStratumCorneumUnionisedSwitch&gt;1&lt;/idStratumCorneumUnionisedSwitch&gt;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&lt;idStratumCorneumUnionisedPredicted&gt;40.2921181&lt;/idStratumCorneumUnionisedPredicted&gt;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&lt;idSkinFormulationType&gt;2&lt;/idSkinFormulationType&gt;
      &lt;idRadioSFTAqSolution&gt;0&lt;/idRadioSFTAqSolution&gt;
      &lt;idRadioSFTNonAqSolution&gt;0&lt;/idRadioSFTNonAqSolution&gt;
      &lt;idRadioSFTDermalPatch&gt;0&lt;/idRadioSFTDermalPatch&gt;
      &lt;idDermalPatchType&gt;2&lt;/idDermalPatchType&gt;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&lt;idDermalPatchReleaseTime3&gt;2&lt;/idDermalPatchReleaseTime3&gt;
      &lt;idDermalPatchReleaseTime4&gt;3&lt;/idDermalPatchReleaseTime4&gt;
      &lt;idDermalPatchReleaseTime5&gt;4&lt;/idDermalPatchReleaseTime5&gt;
      &lt;idDermalPatchReleaseTime6&gt;5&lt;/idDermalPatchReleaseTime6&gt;
      &lt;idDermalPatchReleaseTime7&gt;6&lt;/idDermalPatchReleaseTime7&gt;
      &lt;idDermalPatchReleaseTime8&gt;7&lt;/idDermalPatchReleaseTime8&gt;
      &lt;idDermalPatchReleaseTime9&gt;8&lt;/idDermalPatchReleaseTime9&gt;
      &lt;idDermalPatchReleaseTime10&gt;12&lt;/idDermalPatchReleaseTime10&gt;
      &lt;idDermalPatchReleaseTime11&gt;24&lt;/idDermalPatchReleaseTime11&gt;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&lt;idDermalPatchReleaseRelease2&gt;25.4&lt;/idDermalPatchReleaseRelease2&gt;
      &lt;idDermalPatchReleaseRelease3&gt;27.8&lt;/idDermalPatchReleaseRelease3&gt;
      &lt;idDermalPatchReleaseRelease4&gt;39.51&lt;/idDermalPatchReleaseRelease4&gt;
      &lt;idDermalPatchReleaseRelease5&gt;51.369&lt;/idDermalPatchReleaseRelease5&gt;
      &lt;idDermalPatchReleaseRelease6&gt;55.215&lt;/idDermalPatchReleaseRelease6&gt;
      &lt;idDermalPatchReleaseRelease7&gt;61.3919258&lt;/idDermalPatchReleaseRelease7&gt;
      &lt;idDermalPatchReleaseRelease8&gt;65.1258&lt;/idDermalPatchReleaseRelease8&gt;
      &lt;idDermalPatchReleaseRelease9&gt;72.0563&lt;/idDermalPatchReleaseRelease9&gt;
      &lt;idDermalPatchReleaseRelease10&gt;85.364&lt;/idDermalPatchReleaseRelease10&gt;
      &lt;idDermalPatchReleaseRelease11&gt;91.95&lt;/idDermalPatchReleaseRelease11&gt;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&lt;idDermalPatchProfileCount&gt;11&lt;/idDermalPatchProfileCount&gt;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&lt;idDermalPatchProfileWeibullAlpha&gt;2&lt;/idDermalPatchProfileWeibullAlpha&gt;
      &lt;idDermalPatchProfileWeibullBeta&gt;1&lt;/idDermalPatchProfileWeibullBeta&gt;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&lt;idIVIVCModel&gt;1&lt;/idIVIVCModel&gt;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&lt;idFcRnKD2&gt;2.912&lt;/idFcRnKD2&gt;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&lt;idAvBoundCheckBone&gt;true&lt;/idAvBoundCheckBone&gt;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&lt;idAvBoundCheckAdditionalOrgan&gt;true&lt;/idAvBoundCheckAdditionalOrgan&gt;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&lt;BioPSsFreeCheckBone&gt;true&lt;/BioPSsFreeCheckBone&gt;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&lt;BioPSsBoundCheckBone&gt;true&lt;/BioPSsBoundCheckBone&gt;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&lt;BioPSlFreeCheckBone&gt;true&lt;/BioPSlFreeCheckBone&gt;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&lt;BioPSlBoundCheckBone&gt;true&lt;/BioPSlBoundCheckBone&gt;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&lt;idAvFreeBone&gt;1&lt;/idAvFreeBone&gt;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&lt;idAvFreeAdditionalOrgan&gt;1&lt;/idAvFreeAdditionalOrgan&gt;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</t>
  </si>
  <si>
    <t>&lt;Chunk&gt;FetoPlacenta&gt;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&lt;idHydrodynamicRadius&gt;0.5287751&lt;/idHydrodynamicRadius&gt;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&lt;idSmallPoreRefCoeff&gt;0.0602248721&lt;/idSmallPoreRefCoeff&gt;
      &lt;idSmallPoreRefCoeffSwitch&gt;false&lt;/idSmallPoreRefCoeffSwitch&gt;
      &lt;idSmallPorePermSurfaceAreaProduct&gt;354.256775&lt;/idSmallPorePermSurfaceAreaProduct&gt;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&lt;idLargePoreRefCoeff&gt;0.03230141&lt;/idLargePoreRefCoeff&gt;
      &lt;idLargePoreRefCoeffSwitch&gt;false&lt;/idLargePoreRefCoeffSwitch&gt;
      &lt;idLargePorePermSurfaceAreaProduct&gt;416.722046&lt;/idLargePorePermSurfaceAreaProduct&gt;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&lt;idSigmaV&gt;0.76&lt;/idSigmaV&gt;
      &lt;idSigmaI&gt;0.2&lt;/idSigmaI&gt;
      &lt;idKup&gt;0.0298&lt;/idKup&gt;
      &lt;idKrc&gt;0.548&lt;/idKrc&gt;
      &lt;KrcDefaultValueForFullPBPKmAbs&gt;1.65&lt;/KrcDefaultValueForFullPBPKmAbs&gt;
      &lt;idKrc_complex&gt;1.125&lt;/idKrc_complex&gt;
      &lt;idFR&gt;0.715&lt;/idFR&gt;
      &lt;idFR_complex&gt;0.715&lt;/idFR_complex&gt;
      &lt;idTau&gt;2.12&lt;/idTau&gt;
      &lt;PredictedFuGut&gt;0.01568996&lt;/PredictedFuGut&gt;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&lt;idPBasalLungRep&gt;1&lt;/idPBasalLungRep&gt;
      &lt;idPBasalLowRightLung&gt;1&lt;/idPBasalLowRightLung&gt;
      &lt;idPBasalMidRightLung&gt;1&lt;/idPBasalMidRightLung&gt;
      &lt;idPBasalTopRightLung&gt;1&lt;/idPBasalTopRightLung&gt;
      &lt;idPBasalLowLeftLung&gt;1&lt;/idPBasalLowLeftLung&gt;
      &lt;idPBasalTopLeftLung&gt;1&lt;/idPBasalTopLeftLung&gt;
      &lt;idPBasalLowerAirways&gt;1&lt;/idPBasalLowerAirways&gt;
      &lt;idPBasalUpperAirways&gt;1&lt;/idPBasalUpperAirways&gt;
      &lt;idPApicalLungRep&gt;1&lt;/idPApicalLungRep&gt;
      &lt;idPApicalLowRightLung&gt;1&lt;/idPApicalLowRightLung&gt;
      &lt;idPApicalMidRightLung&gt;1&lt;/idPApicalMidRightLung&gt;
      &lt;idPApicalTopRightLung&gt;1&lt;/idPApicalTopRightLung&gt;
      &lt;idPApicalLowLeftLung&gt;1&lt;/idPApicalLowLeftLung&gt;
      &lt;idPApicalTopLeftLung&gt;1&lt;/idPApicalTopLeftLung&gt;
      &lt;idPApicalLowerAirways&gt;1&lt;/idPApicalLowerAirways&gt;
      &lt;idPApicalUpperAirways&gt;1&lt;/idPApicalUpperAirways&gt;
      &lt;idFuMassLung&gt;1&lt;/idFuMassLung&gt;
      &lt;idUsePredictedFuMassLung&gt;true&lt;/idUsePredictedFuMassLung&gt;
      &lt;idFuMassLungPredicted&gt;0.149570346&lt;/idFuMassLungPredicted&gt;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&lt;BioMinFuint&gt;1&lt;/BioMinFuint&gt;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&lt;SuperSatRatioStomach&gt;1000&lt;/SuperSatRatioStomach&gt;
      &lt;SuperSatRatioDuo&gt;1000&lt;/SuperSatRatioDuo&gt;
      &lt;SuperSatRatioJej1&gt;1000&lt;/SuperSatRatioJej1&gt;
      &lt;SuperSatRatioJej2&gt;1000&lt;/SuperSatRatioJej2&gt;
      &lt;SuperSatRatioIleum1&gt;1000&lt;/SuperSatRatioIleum1&gt;
      &lt;SuperSatRatioIleum2&gt;1000&lt;/SuperSatRatioIleum2&gt;
      &lt;SuperSatRatioIleum3&gt;1000&lt;/SuperSatRatioIleum3&gt;
      &lt;SuperSatRatioIleum4&gt;1000&lt;/SuperSatRatioIleum4&gt;
      &lt;SuperSatRatioColon&gt;1000&lt;/SuperSatRatioColon&gt;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&lt;SurfacepHModelType&gt;1&lt;/SurfacepHModelType&gt;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&lt;ADAMFuISF&gt;0.341983825&lt;/ADAMFuISF&gt;
      &lt;ADAMSigmaL&gt;1&lt;/ADAMSigmaL&gt;
      &lt;GutWallApicalTransDuodenum&gt;3.46771216&lt;/GutWallApicalTransDuodenum&gt;
      &lt;GutWallApicalTransJejunum1&gt;3.46771216&lt;/GutWallApicalTransJejunum1&gt;
      &lt;GutWallApicalTransJejunum2&gt;3.46771216&lt;/GutWallApicalTransJejunum2&gt;
      &lt;GutWallApicalTransIleum1&gt;3.46771216&lt;/GutWallApicalTransIleum1&gt;
      &lt;GutWallApicalTransIleum2&gt;3.46771216&lt;/GutWallApicalTransIleum2&gt;
      &lt;GutWallApicalTransIleum3&gt;3.46771216&lt;/GutWallApicalTransIleum3&gt;
      &lt;GutWallApicalTransIleum4&gt;3.46771216&lt;/GutWallApicalTransIleum4&gt;
      &lt;GutWallApicalTransColon&gt;3.46771216&lt;/GutWallApicalTransColon&gt;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&lt;GutWallParacellularDuodenum&gt;0.000373402756&lt;/GutWallParacellularDuodenum&gt;
      &lt;GutWallParacellularJejunum1&gt;0.00036890796&lt;/GutWallParacellularJejunum1&gt;
      &lt;GutWallParacellularJejunum2&gt;0.000373440736&lt;/GutWallParacellularJejunum2&gt;
      &lt;GutWallParacellularIleum1&gt;0.000368981826&lt;/GutWallParacellularIleum1&gt;
      &lt;GutWallParacellularIleum2&gt;0.000367725384&lt;/GutWallParacellularIleum2&gt;
      &lt;GutWallParacellularIleum3&gt;0.0003736422&lt;/GutWallParacellularIleum3&gt;
      &lt;GutWallParacellularIleum4&gt;0.000354830758&lt;/GutWallParacellularIleum4&gt;
      &lt;GutWallParacellularColon&gt;0.000374509749&lt;/GutWallParacellularColon&gt;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&lt;LowFatFedMRTStomachMonoCV&gt;84.85&lt;/LowFatFedMRTStomachMonoCV&gt;
      &lt;FedMRTStomachMono&gt;3.85&lt;/FedMRTStomachMono&gt;
      &lt;FedMRTStomachMonoCV&gt;84.85&lt;/FedMRTStomachMonoCV&gt;
      &lt;HighFatFedMRTStomachMono&gt;3.85&lt;/HighFatFedMRTStomachMono&gt;
      &lt;HighFatFedMRTStomachMonoCV&gt;84.85&lt;/HighFatFedMRTStomachMonoCV&gt;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&lt;MPMLA_fu_muscle&gt;0.179093391&lt;/MPMLA_fu_muscle&gt;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</t>
  </si>
  <si>
    <t>&lt;Chunk&gt;3&lt;/MPMLA_FormulationType&gt;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&lt;MPMLA_FormDermalReleaseMode&gt;0&lt;/MPMLA_FormDermalReleaseMode&gt;
      &lt;MPMLA_FormDermalEmpReleaseSubMode&gt;2&lt;/MPMLA_FormDermalEmpReleaseSubMode&gt;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&lt;MPMLA_DermalPatchProfileCount&gt;11&lt;/MPMLA_DermalPatchProfileCount&gt;
      &lt;MPMLA_DermalPatchReleaseTime0&gt;0&lt;/MPMLA_DermalPatchReleaseTime0&gt;
      &lt;MPMLA_DermalPatchReleaseTime1&gt;1&lt;/MPMLA_DermalPatchReleaseTime1&gt;
      &lt;MPMLA_DermalPatchReleaseTime2&gt;2&lt;/MPMLA_DermalPatchReleaseTime2&gt;
      &lt;MPMLA_DermalPatchReleaseTime3&gt;3&lt;/MPMLA_DermalPatchReleaseTime3&gt;
      &lt;MPMLA_DermalPatchReleaseTime4&gt;4&lt;/MPMLA_DermalPatchReleaseTime4&gt;
      &lt;MPMLA_DermalPatchReleaseTime5&gt;5&lt;/MPMLA_DermalPatchReleaseTime5&gt;
      &lt;MPMLA_DermalPatchReleaseTime6&gt;6&lt;/MPMLA_DermalPatchReleaseTime6&gt;
      &lt;MPMLA_DermalPatchReleaseTime7&gt;7&lt;/MPMLA_DermalPatchReleaseTime7&gt;
      &lt;MPMLA_DermalPatchReleaseTime8&gt;8&lt;/MPMLA_DermalPatchReleaseTime8&gt;
      &lt;MPMLA_DermalPatchReleaseTime9&gt;12&lt;/MPMLA_DermalPatchReleaseTime9&gt;
      &lt;MPMLA_DermalPatchReleaseTime10&gt;24&lt;/MPMLA_DermalPatchReleaseTime10&gt;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&lt;MPMLA_DermalPatchReleaseRelease1&gt;25.47909&lt;/MPMLA_DermalPatchReleaseRelease1&gt;
      &lt;MPMLA_DermalPatchReleaseRelease2&gt;39.51&lt;/MPMLA_DermalPatchReleaseRelease2&gt;
      &lt;MPMLA_DermalPatchReleaseRelease3&gt;48.25&lt;/MPMLA_DermalPatchReleaseRelease3&gt;
      &lt;MPMLA_DermalPatchReleaseRelease4&gt;51.369&lt;/MPMLA_DermalPatchReleaseRelease4&gt;
      &lt;MPMLA_DermalPatchReleaseRelease5&gt;55.215&lt;/MPMLA_DermalPatchReleaseRelease5&gt;
      &lt;MPMLA_DermalPatchReleaseRelease6&gt;61.3919258&lt;/MPMLA_DermalPatchReleaseRelease6&gt;
      &lt;MPMLA_DermalPatchReleaseRelease7&gt;65.1258&lt;/MPMLA_DermalPatchReleaseRelease7&gt;
      &lt;MPMLA_DermalPatchReleaseRelease8&gt;72.0563&lt;/MPMLA_DermalPatchReleaseRelease8&gt;
      &lt;MPMLA_DermalPatchReleaseRelease9&gt;85.364&lt;/MPMLA_DermalPatchReleaseRelease9&gt;
      &lt;MPMLA_DermalPatchReleaseRelease10&gt;85.364&lt;/MPMLA_DermalPatchReleaseRelease10&gt;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&lt;MPMLA_DermalPatchReleaseCV10&gt;91.94&lt;/MPMLA_DermalPatchReleaseCV10&gt;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&lt;idTPPredictedValue&gt;346.7712&lt;/idTPPredictedValue&gt;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&lt;ADC_Elim_AdditionalSystemicClearance_DAR_N&gt;0.0020407&lt;/ADC_Elim_AdditionalSystemicClearance_DAR_N&gt;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&lt;ADC_Elim_Krc1_DAR_N&gt;3.605&lt;/ADC_Elim_Krc1_DAR_N&gt;
      &lt;ADC_Elim_Krc2_DAR_N&gt;7.21&lt;/ADC_Elim_Krc2_DAR_N&gt;
      &lt;ADC_Elim_Kup_DAR_N&gt;0.0298&lt;/ADC_Elim_Kup_DAR_N&gt;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</t>
  </si>
  <si>
    <t>&lt;Chunk&gt;d&gt;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FileVersion="26" id="2" name="SV-Bupropion_SR"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</t>
  </si>
  <si>
    <t>&lt;Chunk&gt;TransporterID&gt;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</t>
  </si>
  <si>
    <t xml:space="preserve">&lt;Chunk&gt;riationValue&gt;0&lt;/KiFuinc_VariationValue&gt;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</t>
  </si>
  <si>
    <t>&lt;Chunk&gt;&lt;ISEFT&gt;1&lt;/ISEFT&gt;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&lt;CYPRoutes&gt;
        &lt;MetRoute&gt;
          &lt;Enabled&gt;true&lt;/Enabled&gt;
          &lt;Metabolite1&gt;false&lt;/Metabolite1&gt;
          &lt;Metabolite2&gt;false&lt;/Metabolite2&gt;
          &lt;Pathway&gt;0&lt;/Pathway&gt;
          &lt;Enzyme&gt;2&lt;/Enzyme&gt;
          &lt;CLint&gt;10.8&lt;/CLint&gt;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&lt;Enzyme&gt;10&lt;/Enzyme&gt;
          &lt;CLint&gt;0.048&lt;/CLint&gt;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&lt;AlphaBetaSwitch&gt;true&lt;/AlphaBetaSwitch&gt;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&lt;Enzyme&gt;6&lt;/Enzyme&gt;
          &lt;CLint&gt;0.451&lt;/CLint&gt;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&lt;AlphaBetaSwitch&gt;true&lt;/AlphaBetaSwitch&gt;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&lt;/CYPRoutes&gt;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</t>
  </si>
  <si>
    <t>&lt;Chunk&gt;_VariationType&gt;0&lt;/Kapp_VariationType&gt;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&lt;KiSwitch&gt;true&lt;/KiSwitch&gt;
          &lt;Ki&gt;13&lt;/Ki&gt;
          &lt;Fumic&gt;0.68&lt;/Fumic&gt;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&lt;KiSwitch&gt;true&lt;/KiSwitch&gt;
          &lt;Ki&gt;28&lt;/Ki&gt;
          &lt;Fumic&gt;0.68&lt;/Fumic&gt;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</t>
  </si>
  <si>
    <t>&lt;Chunk&gt;Y&gt;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&lt;idMW&gt;239.74&lt;/idMW&gt;
      &lt;idFu1&gt;0.16&lt;/idFu1&gt;
      &lt;idBP&gt;0.82&lt;/idBP&gt;
      &lt;idName&gt;SV-Bupropion_SR&lt;/idName&gt;
      &lt;idLogP&gt;3.4&lt;/idLogP&gt;
      &lt;idCompoundType&gt;3&lt;/idCompoundType&gt;
      &lt;idpH&gt;7.4&lt;/idpH&gt;
      &lt;idpKa1&gt;8.02&lt;/idpKa1&gt;
      &lt;idpKa2&gt;0&lt;/idpKa2&gt;
      &lt;idHaem&gt;45&lt;/idHaem&gt;
      &lt;idFu2&gt;0.179531828&lt;/idFu2&gt;
      &lt;idFu3&gt;1&lt;/idFu3&gt;
      &lt;idFu4&gt;0.16&lt;/idFu4&gt;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&lt;idOther_UserKD&gt;0&lt;/idOther_UserKD&gt;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&lt;idHSA_UserKD2&gt;127.93177&lt;/idHSA_UserKD2&gt;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&lt;PredictedFa&gt;0.998336554&lt;/PredictedFa&gt;
      &lt;PredictedKa&gt;3.13356066&lt;/PredictedKa&gt;
      &lt;idka&gt;0.82&lt;/idka&gt;
      &lt;idka_CV&gt;30&lt;/idka_CV&gt;
      &lt;idPeffmanUserInput&gt;1&lt;/idPeffmanUserInput&gt;
      &lt;idPeffmanPredicted&gt;7.176289&lt;/idPeffmanPredicted&gt;
      &lt;idLagTime&gt;0&lt;/idLagTime&gt;
      &lt;idLagTimeCV&gt;30&lt;/idLagTimeCV&gt;
      &lt;idCaco2Value&gt;10&lt;/idCaco2Value&gt;
      &lt;idMDCKValue&gt;50&lt;/idMDCKValue&gt;
      &lt;idLLCPKValue&gt;50&lt;/idLLCPKValue&gt;
      &lt;idPAMPAValue&gt;50&lt;/idPAMPAValue&gt;
      &lt;idPappValue&gt;50&lt;/idPappValue&gt;
      &lt;idHBDValue&gt;1&lt;/idHBDValue&gt;
      &lt;idPSAValue&gt;29.1&lt;/idPSAValue&gt;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</t>
  </si>
  <si>
    <t>&lt;Chunk&gt;PAValue&gt;
      &lt;idInterceptPAValue&gt;-0.3036&lt;/idInterceptPAValue&gt;
      &lt;idUserQGut&gt;10&lt;/idUserQGut&gt;
      &lt;idQGutCV&gt;30&lt;/idQGutCV&gt;
      &lt;idfuGut&gt;1&lt;/idfuGut&gt;
      &lt;idPredictedQGut&gt;16.992094&lt;/idPredictedQGut&gt;
      &lt;idQGutPredictedOld&gt;16.992094&lt;/idQGutPredictedOld&gt;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&lt;idPredictedStratumCorneumWater&gt;72.47697&lt;/idPredictedStratumCorneumWater&gt;
      &lt;idUserStratumCorneumVED&gt;30&lt;/idUserStratumCorneumVED&gt;
      &lt;idPredictedStratumCorneumVED&gt;207.022964&lt;/idPredictedStratumCorneumVED&gt;
      &lt;idUserBloodVED&gt;30&lt;/idUserBloodVED&gt;
      &lt;idPredictedBloodVED&gt;2.75716829&lt;/idPredictedBloodVED&gt;
      &lt;idUserStratumCorneumPC&gt;30&lt;/idUserStratumCorneumPC&gt;
      &lt;idPredictedStratumCorneumPC&gt;0.03252248&lt;/idPredictedStratumCorneumPC&gt;
      &lt;idUserVED&gt;30&lt;/idUserVED&gt;
      &lt;idPredictedVED&gt;3.252248&lt;/idPredictedVED&gt;
      &lt;idUserSCDC&gt;30&lt;/idUserSCDC&gt;
      &lt;idPredictedSCDC&gt;1.238538E-06&lt;/idPredictedSCDC&gt;
      &lt;idUserVEDC&gt;30&lt;/idUserVEDC&gt;
      &lt;idPredictedVEDC&gt;5.951417E-05&lt;/idPredictedVEDC&gt;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&lt;idPeffManSwitch&gt;true&lt;/idPeffManSwitch&gt;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&lt;idPeffmanComp0&gt;7.17629&lt;/idPeffmanComp0&gt;
      &lt;idPeffmanComp1&gt;7.17629&lt;/idPeffmanComp1&gt;
      &lt;idPeffmanComp2&gt;7.17629&lt;/idPeffmanComp2&gt;
      &lt;idPeffmanComp3&gt;7.17629&lt;/idPeffmanComp3&gt;
      &lt;idPeffmanComp4&gt;7.17629&lt;/idPeffmanComp4&gt;
      &lt;idPeffmanComp5&gt;7.17629&lt;/idPeffmanComp5&gt;
      &lt;idPeffmanComp6&gt;7.17629&lt;/idPeffmanComp6&gt;
      &lt;idPeffmanComp7&gt;7.17629&lt;/idPeffmanComp7&gt;
      &lt;idPeffmanComp8&gt;0.0001&lt;/idPeffmanComp8&gt;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&lt;idIntrinsicSolubility&gt;0.05&lt;/idIntrinsicSolubility&gt;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&lt;idDiffusionCoeff&gt;5.21852732&lt;/idDiffusionCoeff&gt;
      &lt;idIon&gt;5.21852732&lt;/idIon&gt;
      &lt;idDiffusionLayerThickness&gt;10&lt;/idDiffusionLayerThickness&gt;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&lt;idEnteredVss&gt;5.8&lt;/idEnteredVss&gt;
      &lt;idPredictedVss&gt;4.61785841&lt;/idPredictedVss&gt;
      &lt;idVssCV&gt;30&lt;/idVssCV&gt;
      &lt;idEnteredLogD&gt;0&lt;/idEnteredLogD&gt;
      &lt;idPredictedLogD&gt;1.72761893&lt;/idPredictedLogD&gt;
      &lt;idPredictedfut&gt;0.275862068&lt;/idPredictedfut&gt;
      &lt;idEnteredfut&gt;1&lt;/idEnteredfut&gt;
      &lt;idEnteredLogDrhs&gt;0&lt;/idEnteredLogDrhs&gt;
      &lt;idPredictedLogDrhs&gt;2.441&lt;/idPredictedLogDrhs&gt;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&lt;VssSwitch&gt;0&lt;/VssSwitch&gt;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&lt;idAdipose&gt;7.16882658&lt;/idAdipose&gt;
      &lt;idBone&gt;6.54673338&lt;/idBone&gt;
      &lt;idBrain&gt;5.91656446&lt;/idBrain&gt;
      &lt;idGut&gt;7.04180527&lt;/idGut&gt;
      &lt;idHeart&gt;4.377844&lt;/idHeart&gt;
      &lt;idKidney&gt;4.543585&lt;/idKidney&gt;
      &lt;idLiver&gt;1&lt;/idLiver&gt;
      &lt;idLung&gt;1.13385117&lt;/idLung&gt;
      &lt;idMuscle&gt;4.6131916&lt;/idMuscle&gt;
      &lt;idSkin&gt;3.84249973&lt;/idSkin&gt;
      &lt;idSpleen&gt;4.90747&lt;/idSpleen&gt;
      &lt;idPlasma&gt;0.5123444&lt;/idPlasma&gt;
      &lt;idRBC&gt;0.4139082&lt;/idRBC&gt;
      &lt;idCoeffAddOrgan&gt;7.16882658&lt;/idCoeffAddOrgan&gt;
      &lt;idCoeffFetoPlacenta&gt;4.6131916&lt;/idCoeffFetoPlacenta&gt;
      &lt;idCoeffPancreas&gt;5.231133&lt;/idCoeffPancreas&gt;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&lt;idLiverCheck&gt;true&lt;/idLiverCheck&gt;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&lt;idKaAPPredicted&gt;2.9020977&lt;/idKaAPPredicted&gt;
      &lt;KaSwitch&gt;1&lt;/KaSwitch&gt;
      &lt;idKaUserRadio&gt;0&lt;/idKaUserRadio&gt;
      &lt;idKaPredictedRadio&gt;1&lt;/idKaPredictedRadio&gt;
      &lt;idCL_MetPoBas&gt;174.6&lt;/idCL_MetPoBas&gt;
      &lt;idCL_MetPoBas_Var&gt;32&lt;/idCL_MetPoBas_Var&gt;
      &lt;idCL_MetBas&gt;1E-05&lt;/idCL_MetBas&gt;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&lt;idCLRbase&gt;0.4&lt;/idCLRbase&gt;
      &lt;idParentCompAbsorp&gt;100&lt;/idParentCompAbsorp&gt;
      &lt;idOralAdorivCheck&gt;false&lt;/idOralAdorivCheck&gt;
      &lt;idPcnt3AMetCLUsedCheck&gt;false&lt;/idPcnt3AMetCLUsedCheck&gt;
      &lt;idUseAllelicsCheck&gt;false&lt;/idUseAllelicsCheck&gt;
      &lt;InputType&gt;2&lt;/InputType&gt;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&lt;idEK_HLM_Clint&gt;124.4&lt;/idEK_HLM_Clint&gt;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&lt;idDose&gt;150&lt;/idDose&gt;
      &lt;idDoseDermal&gt;-1&lt;/idDoseDermal&gt;
      &lt;idDoseNonDermal&gt;10&lt;/idDoseNonDermal&gt;
      &lt;idDoseInterval&gt;24&lt;/idDoseInterval&gt;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&lt;idSolubilitypH3&gt;7.4&lt;/idSolubilitypH3&gt;
      &lt;idSolubilitypH4&gt;7.4&lt;/idSolubilitypH4&gt;
      &lt;idSolubilitypH5&gt;7.4&lt;/idSolubilitypH5&gt;
      &lt;idSolubilitypH6&gt;7.4&lt;/idSolubilitypH6&gt;
      &lt;idSolubilitypH7&gt;7.4&lt;/idSolubilitypH7&gt;
      &lt;idSolubilitypH8&gt;7.4&lt;/idSolubilitypH8&gt;
      &lt;idSolubilitypH9&gt;7.4&lt;/idSolubilitypH9&gt;
      &lt;idSolubilitypH10&gt;7.4&lt;/idSolubilitypH10&gt;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</t>
  </si>
  <si>
    <t>&lt;Chunk&gt;/idContModReleaseGridTime6&gt;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&lt;idPathwayNameCYP1&gt;OH&lt;/idPathwayNameCYP1&gt;
      &lt;idPathwayNameCYP2&gt;Pathway 2&lt;/idPathwayNameCYP2&gt;
      &lt;idPathwayNameCYP3&gt;Pathway 3&lt;/idPathwayNameCYP3&gt;
      &lt;idPathwayNameCYP4&gt;Pathway 4&lt;/idPathwayNameCYP4&gt;
      &lt;idPathwayNameCYP5&gt;0&lt;/idPathwayNameCYP5&gt;
      &lt;idPathwayNameUGT1&gt;Pathway 1&lt;/idPathwayNameUGT1&gt;
      &lt;idPathwayNameUGT2&gt;Pathway 2&lt;/idPathwayNameUGT2&gt;
      &lt;idPathwayNameUGT3&gt;Pathway 3&lt;/idPathwayNameUGT3&gt;
      &lt;idPathwayNameUGT4&gt;Pathway 4&lt;/idPathwayNameUGT4&gt;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&lt;idfumassPredicted&gt;0.03259857&lt;/idfumassPredicted&gt;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</t>
  </si>
  <si>
    <t>&lt;Chunk&gt;en&gt;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&lt;idfuIWLiverPredicted&gt;0.0250994321&lt;/idfuIWLiverPredicted&gt;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&lt;idfuIWAddOrganPredicted&gt;0.00193792419&lt;/idfuIWAddOrganPredicted&gt;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&lt;idfuIWRepOrganPredicted&gt;0.00193792419&lt;/idfuIWRepOrganPredicted&gt;
      &lt;idfuEWRepOrganPredicted&gt;1&lt;/idfuEWRepOrganPredicted&gt;
      &lt;idColonSSCheck&gt;true&lt;/idColonSSCheck&gt;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&lt;idfuKidneyCellPredicted&gt;0.0329105034&lt;/idfuKidneyCellPredicted&gt;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&lt;idCatabolicCL&gt;0.0175&lt;/idCatabolicCL&gt;
      &lt;idCatabolicCLCV&gt;15&lt;/idCatabolicCLCV&gt;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&lt;idRenalCLCalcDogName&gt;Dog&lt;/idRenalCLCalcDogName&gt;
      &lt;idRenalCLCalcDogEnabled&gt;false&lt;/idRenalCLCalcDogEnabled&gt;
      &lt;idRenalCLCalcDogClearance&gt;0&lt;/idRenalCLCalcDogClearance&gt;
      &lt;idRenalCLCalcDogFu&gt;1&lt;/idRenalCLCalcDogFu&gt;
      &lt;idRenalCLCalcDogBodyweight&gt;10&lt;/idRenalCLCalcDogBodyweight&gt;
      &lt;idRenalCLCalcDogGFR&gt;3.68&lt;/idRenalCLCalcDogGFR&gt;
      &lt;idRenalCLCalcDogQr&gt;19.5&lt;/idRenalCLCalcDogQr&gt;
      &lt;idRenalCLCalcDogKidneyWeight&gt;51.1&lt;/idRenalCLCalcDogKidneyWeight&gt;
      &lt;idRenalCLCalcMouseName&gt;Mouse&lt;/idRenalCLCalcMouseName&gt;
      &lt;idRenalCLCalcMouseEnabled&gt;false&lt;/idRenalCLCalcMouseEnabled&gt;
      &lt;idRenalCLCalcMouseClearance&gt;0&lt;/idRenalCLCalcMouseClearance&gt;
      &lt;idRenalCLCalcMouseFu&gt;1&lt;/idRenalCLCalcMouseFu&gt;
      &lt;idRenalCLCalcMouseBodyweight&gt;0.025&lt;/idRenalCLCalcMouseBodyweight&gt;
      &lt;idRenalCLCalcMouseGFR&gt;0.0168&lt;/idRenalCLCalcMouseGFR&gt;
      &lt;idRenalCLCalcMouseQr&gt;0.114&lt;/idRenalCLCalcMouseQr&gt;
      &lt;idRenalCLCalcMouseKidneyWeight&gt;0.32&lt;/idRenalCLCalcMouseKidneyWeight&gt;
      &lt;idRenalCLCalcRatName&gt;Rat&lt;/idRenalCLCalcRatName&gt;
      &lt;idRenalCLCalcRatEnabled&gt;true&lt;/idRenalCLCalcRatEnabled&gt;
      &lt;idRenalCLCalcRatClearance&gt;0&lt;/idRenalCLCalcRatClearance&gt;
      &lt;idRenalCLCalcRatFu&gt;1&lt;/idRenalCLCalcRatFu&gt;
      &lt;idRenalCLCalcRatBodyweight&gt;0.25&lt;/idRenalCLCalcRatBodyweight&gt;
      &lt;idRenalCLCalcRatGFR&gt;0.0786&lt;/idRenalCLCalcRatGFR&gt;
      &lt;idRenalCLCalcRatQr&gt;0.549&lt;/idRenalCLCalcRatQr&gt;
      &lt;idRenalCLCalcRatKidneyWeight&gt;1.8&lt;/idRenalCLCalcRatKidneyWeight&gt;
      &lt;idRenalCLCalcMonkeyName&gt;Monkey&lt;/idRenalCLCalcMonkeyName&gt;
      &lt;idRenalCLCalcMonkeyEnabled&gt;false&lt;/idRenalCLCalcMonkeyEnabled&gt;
      &lt;idRenalCLCalcMonkeyClearance&gt;0&lt;/idRenalCLCalcMonkeyClearance&gt;
      &lt;idRenalCLCalcMonkeyFu&gt;1&lt;/idRenalCLCalcMonkeyFu&gt;
      &lt;idRenalCLCalcMonkeyBodyweight&gt;5&lt;/idRenalCLCalcMonkeyBodyweight&gt;
      &lt;idRenalCLCalcMonkeyGFR&gt;0.62&lt;/idRenalCLCalcMonkeyGFR&gt;
      &lt;idRenalCLCalcMonkeyQr&gt;8.28&lt;/idRenalCLCalcMonkeyQr&gt;
      &lt;idRenalCLCalcMonkeyKidneyWeight&gt;25&lt;/idRenalCLCalcMonkeyKidneyWeight&gt;
      &lt;idRenalCLCalcUserName&gt;User&lt;/idRenalCLCalcUserName&gt;
      &lt;idRenalCLCalcUserEnabled&gt;false&lt;/idRenalCLCalcUserEnabled&gt;
      &lt;idRenalCLCalcUserClearance&gt;0&lt;/idRenalCLCalcUserClearance&gt;
      &lt;idRenalCLCalcUserFu&gt;1&lt;/idRenalCLCalcUserFu&gt;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&lt;idRenalCLCalcParamsMultiExponent&gt;1&lt;/idRenalCLCalcParamsMultiExponent&gt;
      &lt;idRenalCLCalcParamsSingleExponent&gt;1&lt;/idRenalCLCalcParamsSingleExponent&gt;
      &lt;idRenalCLCalcParamsSingleCoefficient&gt;1&lt;/idRenalCLCalcParamsSingleCoefficient&gt;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&lt;id_Skin_CL&gt;0&lt;/id_Skin_CL&gt;
      &lt;id_Skin_Vmax&gt;0&lt;/id_Skin_Vmax&gt;
      &lt;id_Skin_Km&gt;0&lt;/id_Skin_Km&gt;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&lt;idStratumCorneumUnionisedSwitch&gt;1&lt;/idStratumCorneumUnionisedSwitch&gt;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&lt;idStratumCorneumUnionisedPredicted&gt;72.4769745&lt;/idStratumCorneumUnionisedPredicted&gt;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&lt;idDermalPatchProfileWeibullAlpha&gt;2&lt;/idDermalPatchProfileWeibullAlpha&gt;
      &lt;idDermalPatchProfileWeibullBeta&gt;1&lt;/idDermalPatchProfileWeibullBeta&gt;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&lt;idFcRnKD2&gt;2.912&lt;/idFcRnKD2&gt;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&lt;idAvBoundCheckBone&gt;true&lt;/idAvBoundCheckBone&gt;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&lt;idAvBoundCheckAdditionalOrgan&gt;true&lt;/idAvBoundCheckAdditionalOrgan&gt;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&lt;idAvFreeBone&gt;1&lt;/idAvFreeBone&gt;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&lt;idAvFreeAdditionalOrgan&gt;1&lt;/idAvFreeAdditionalOrgan&gt;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</t>
  </si>
  <si>
    <t>&lt;Chunk&gt;oPSsBoundAdditionalOrgan&gt;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&lt;idHydrodynamicRadius&gt;0.399117678&lt;/idHydrodynamicRadius&gt;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&lt;idSmallPoreRefCoeff&gt;0.0353416651&lt;/idSmallPoreRefCoeff&gt;
      &lt;idSmallPoreRefCoeffSwitch&gt;false&lt;/idSmallPoreRefCoeffSwitch&gt;
      &lt;idSmallPorePermSurfaceAreaProduct&gt;541.355164&lt;/idSmallPorePermSurfaceAreaProduct&gt;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&lt;idLargePoreRefCoeff&gt;0.0187815838&lt;/idLargePoreRefCoeff&gt;
      &lt;idLargePoreRefCoeffSwitch&gt;false&lt;/idLargePoreRefCoeffSwitch&gt;
      &lt;idLargePorePermSurfaceAreaProduct&gt;609.0176&lt;/idLargePorePermSurfaceAreaProduct&gt;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&lt;idSigmaV&gt;0.76&lt;/idSigmaV&gt;
      &lt;idSigmaI&gt;0.2&lt;/idSigmaI&gt;
      &lt;idKup&gt;0.0298&lt;/idKup&gt;
      &lt;idKrc&gt;0.548&lt;/idKrc&gt;
      &lt;KrcDefaultValueForFullPBPKmAbs&gt;1.5&lt;/KrcDefaultValueForFullPBPKmAbs&gt;
      &lt;idKrc_complex&gt;1.125&lt;/idKrc_complex&gt;
      &lt;idFR&gt;0.715&lt;/idFR&gt;
      &lt;idFR_complex&gt;0.715&lt;/idFR_complex&gt;
      &lt;idTau&gt;2.12&lt;/idTau&gt;
      &lt;PredictedFuGut&gt;0.0228816122&lt;/PredictedFuGut&gt;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&lt;idPBasalLungRep&gt;1&lt;/idPBasalLungRep&gt;
      &lt;idPBasalLowRightLung&gt;1&lt;/idPBasalLowRightLung&gt;
      &lt;idPBasalMidRightLung&gt;1&lt;/idPBasalMidRightLung&gt;
      &lt;idPBasalTopRightLung&gt;1&lt;/idPBasalTopRightLung&gt;
      &lt;idPBasalLowLeftLung&gt;1&lt;/idPBasalLowLeftLung&gt;
      &lt;idPBasalTopLeftLung&gt;1&lt;/idPBasalTopLeftLung&gt;
      &lt;idPBasalLowerAirways&gt;1&lt;/idPBasalLowerAirways&gt;
      &lt;idPBasalUpperAirways&gt;1&lt;/idPBasalUpperAirways&gt;
      &lt;idPApicalLungRep&gt;1&lt;/idPApicalLungRep&gt;
      &lt;idPApicalLowRightLung&gt;1&lt;/idPApicalLowRightLung&gt;
      &lt;idPApicalMidRightLung&gt;1&lt;/idPApicalMidRightLung&gt;
      &lt;idPApicalTopRightLung&gt;1&lt;/idPApicalTopRightLung&gt;
      &lt;idPApicalLowLeftLung&gt;1&lt;/idPApicalLowLeftLung&gt;
      &lt;idPApicalTopLeftLung&gt;1&lt;/idPApicalTopLeftLung&gt;
      &lt;idPApicalLowerAirways&gt;1&lt;/idPApicalLowerAirways&gt;
      &lt;idPApicalUpperAirways&gt;1&lt;/idPApicalUpperAirways&gt;
      &lt;idFuMassLung&gt;1&lt;/idFuMassLung&gt;
      &lt;idUsePredictedFuMassLung&gt;true&lt;/idUsePredictedFuMassLung&gt;
      &lt;idFuMassLungPredicted&gt;0.1850486&lt;/idFuMassLungPredicted&gt;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&lt;GutWallApicalTransDuodenum&gt;6.207963&lt;/GutWallApi</t>
  </si>
  <si>
    <t>&lt;Chunk&gt;calTransDuodenum&gt;
      &lt;GutWallApicalTransJejunum1&gt;6.207963&lt;/GutWallApicalTransJejunum1&gt;
      &lt;GutWallApicalTransJejunum2&gt;6.207963&lt;/GutWallApicalTransJejunum2&gt;
      &lt;GutWallApicalTransIleum1&gt;6.207963&lt;/GutWallApicalTransIleum1&gt;
      &lt;GutWallApicalTransIleum2&gt;6.207963&lt;/GutWallApicalTransIleum2&gt;
      &lt;GutWallApicalTransIleum3&gt;6.207963&lt;/GutWallApicalTransIleum3&gt;
      &lt;GutWallApicalTransIleum4&gt;6.207963&lt;/GutWallApicalTransIleum4&gt;
      &lt;GutWallApicalTransColon&gt;6.207963&lt;/GutWallApicalTransColon&gt;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&lt;GutWallParacellularDuodenum&gt;0.0101592271&lt;/GutWallParacellularDuodenum&gt;
      &lt;GutWallParacellularJejunum1&gt;0.0101340255&lt;/GutWallParacellularJejunum1&gt;
      &lt;GutWallParacellularJejunum2&gt;0.0101393005&lt;/GutWallParacellularJejunum2&gt;
      &lt;GutWallParacellularIleum1&gt;0.0101588815&lt;/GutWallParacellularIleum1&gt;
      &lt;GutWallParacellularIleum2&gt;0.010145314&lt;/GutWallParacellularIleum2&gt;
      &lt;GutWallParacellularIleum3&gt;0.010125719&lt;/GutWallParacellularIleum3&gt;
      &lt;GutWallParacellularIleum4&gt;0.010146616&lt;/GutWallParacellularIleum4&gt;
      &lt;GutWallParacellularColon&gt;0.010157072&lt;/GutWallParacellularColon&gt;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&lt;MaleWColonMRTMono&gt;12&lt;/MaleWColonMRTMono&gt;
      &lt;MaleWColonMRTMonoCV&gt;30&lt;/MaleWColonMRTMonoCV&gt;
      &lt;MaleAColonMRTMono&gt;12&lt;/MaleAColonMRTMono&gt;
      &lt;MaleAColonMRTMonoCV&gt;30&lt;/MaleAColonMRTMonoCV&gt;
      &lt;FemaleWColonMRTMono&gt;12&lt;/FemaleWColonMRTMono&gt;
      &lt;FemaleWColonMRTMonoCV&gt;30&lt;/FemaleWColonMRTMonoCV&gt;
      &lt;FemaleAColonMRTMono&gt;12&lt;/FemaleAColonMRTMono&gt;
      &lt;FemaleAColonMRTMonoCV&gt;30&lt;/FemaleAColonMRTMonoCV&gt;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&lt;MPMLA_fu_muscle&gt;0.139227986&lt;/MPMLA_fu_muscle&gt;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&lt;idPeffManColonSwitch&gt;true&lt;/idPeffManColonSwitch&gt;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&lt;idTPPredictedValue&gt;620.796265&lt;/idTPPredictedValue&gt;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</t>
  </si>
  <si>
    <t xml:space="preserve">&lt;Chunk&gt;bution_SigmaV_BrainLock&gt;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FileVersion="26" id="3" name="SV-Bupropion_SR"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</t>
  </si>
  <si>
    <t xml:space="preserve">&lt;Chunk&gt;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</t>
  </si>
  <si>
    <t>&lt;Chunk&gt;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</t>
  </si>
  <si>
    <t>&lt;Chunk&gt;ariationType&gt;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</t>
  </si>
  <si>
    <t>&lt;Chunk&gt;&lt;/KiFuinc_VariationType&gt;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&lt;CYPRoutes&gt;
        &lt;MetRoute&gt;
          &lt;Enabled&gt;true&lt;/Enabled&gt;
          &lt;Metabolite1&gt;false&lt;/Metabolite1&gt;
          &lt;Metabolite2&gt;false&lt;/Metabolite2&gt;
          &lt;Pathway&gt;0&lt;/Pathway&gt;
          &lt;Enzyme&gt;2&lt;/Enzyme&gt;
          &lt;CLint&gt;10.8&lt;/CLint&gt;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&lt;Enzyme&gt;10&lt;/Enzyme&gt;
          &lt;CLint&gt;0.048&lt;/CLint&gt;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&lt;AlphaBetaSwitch&gt;true&lt;/AlphaBetaSwitch&gt;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  &lt;MetRoute&gt;
          &lt;Enabled&gt;true&lt;/Enabled&gt;
          &lt;Metabolite1&gt;false&lt;/Metabolite1&gt;
          &lt;Metabolite2&gt;false&lt;/Metabolite2&gt;
          &lt;Pathway&gt;0&lt;/Pathway&gt;
          &lt;Enzyme&gt;6&lt;/Enzyme&gt;
          &lt;CLint&gt;0.451&lt;/CLint&gt;
          &lt;CLintKmVmaxSwitch&gt;true&lt;/CLintKmVmaxSwitch&gt;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&lt;AlphaBetaSwitch&gt;true&lt;/AlphaBetaSwitch&gt;
          &lt;Alpha&gt;1&lt;/Alpha&gt;
          &lt;Beta&gt;1&lt;/Beta&gt;
          &lt;RouteType&gt;CYP&lt;/RouteType&gt;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&lt;/CYPRoutes&gt;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&lt;KiSwitch&gt;true&lt;/KiSwitch&gt;
          &lt;Ki&gt;13&lt;/Ki&gt;
          &lt;Fumic&gt;0.68&lt;/Fumic&gt;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&lt;KiSwitch&gt;true&lt;/KiSwitch&gt;
          &lt;Ki&gt;28&lt;/Ki&gt;
          &lt;Fumic&gt;0.68&lt;/Fumic&gt;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</t>
  </si>
  <si>
    <t>&lt;Chunk&gt;act_VariationType&gt;0&lt;/Kinact_VariationType&gt;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</t>
  </si>
  <si>
    <t>&lt;Chunk&gt;me&gt;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&lt;idMW&gt;239.74&lt;/idMW&gt;
      &lt;idFu1&gt;0.16&lt;/idFu1&gt;
      &lt;idBP&gt;0.82&lt;/idBP&gt;
      &lt;idName&gt;SV-Bupropion_SR&lt;/idName&gt;
      &lt;idLogP&gt;3.4&lt;/idLogP&gt;
      &lt;idCompoundType&gt;3&lt;/idCompoundType&gt;
      &lt;idpH&gt;7.4&lt;/idpH&gt;
      &lt;idpKa1&gt;8.02&lt;/idpKa1&gt;
      &lt;idpKa2&gt;0&lt;/idpKa2&gt;
      &lt;idHaem&gt;45&lt;/idHaem&gt;
      &lt;idFu2&gt;0.179531828&lt;/idFu2&gt;
      &lt;idFu3&gt;1&lt;/idFu3&gt;
      &lt;idFu4&gt;0.16&lt;/idFu4&gt;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&lt;idOther_UserKD&gt;0&lt;/idOther_UserKD&gt;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&lt;idHSA_UserKD2&gt;127.93177&lt;/idHSA_UserKD2&gt;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&lt;PredictedFa&gt;0.998336554&lt;/PredictedFa&gt;
      &lt;PredictedKa&gt;3.13356066&lt;/PredictedKa&gt;
      &lt;idka&gt;0.82&lt;/idka&gt;
      &lt;idka_CV&gt;30&lt;/idka_CV&gt;
      &lt;idPeffmanUserInput&gt;1&lt;/idPeffmanUserInput&gt;
      &lt;idPeffmanPredicted&gt;7.176289&lt;/idPeffmanPredicted&gt;
      &lt;idLagTime&gt;0&lt;/idLagTime&gt;
      &lt;idLagTimeCV&gt;30&lt;/idLagTimeCV&gt;
      &lt;idCaco2Value&gt;10&lt;/idCaco2Value&gt;
      &lt;idMDCKValue&gt;50&lt;/idMDCKValue&gt;
      &lt;idLLCPKValue&gt;50&lt;/idLLCPKValue&gt;
      &lt;idPAMPAValue&gt;50&lt;/idPAMPAValue&gt;
      &lt;idPappValue&gt;50&lt;/idPappValue&gt;
      &lt;idHBDValue&gt;1&lt;/idHBDValue&gt;
      &lt;idPSAValue&gt;29.1&lt;/idPSAValue&gt;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&lt;idfuGut&gt;1&lt;/idfuGut&gt;
      &lt;idPredictedQGut&gt;16.992094&lt;/idPredictedQGut&gt;
      &lt;idQGutPredictedOld&gt;16.992094&lt;/idQGutPredictedOld&gt;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&lt;idPredictedStratumCorneumWater&gt;72.47697&lt;/idPredictedStratumCorneumWater&gt;
      &lt;idUserStratumCorneumVED&gt;30&lt;/idUserStratumCorneumVED&gt;
      &lt;idPredictedStratumCorneumVED&gt;207.022964&lt;/idPredictedStratumCorneumVED&gt;
      &lt;idUserBloodVED&gt;30&lt;/idUserBloodVED&gt;
      &lt;idPredictedBloodVED&gt;2.75716829&lt;/idPredictedBloodVED&gt;
      &lt;idUserStratumCorneumPC&gt;30&lt;/idUserStratumCorneumPC&gt;
      &lt;idPredictedStratumCorneumPC&gt;0.03252248&lt;/idPredictedStratumCorneumPC&gt;
      &lt;idUserVED&gt;30&lt;/idUserVED&gt;
      &lt;idPredictedVED&gt;3.252248&lt;/idPredictedVED&gt;
      &lt;idUserSCDC&gt;30&lt;/idUserSCDC&gt;
      &lt;idPredictedSCDC&gt;1.238538E-06&lt;/idPredictedSCDC&gt;
      &lt;idUserVEDC&gt;30&lt;/idUserVEDC&gt;
      &lt;idPredictedVEDC&gt;5.951417E-05&lt;/idPredictedVEDC&gt;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&lt;idPeffManSwitch&gt;true&lt;/idPeffManSwitch&gt;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&lt;idPeffmanComp0&gt;7.17629&lt;/idPeffmanComp0&gt;
      &lt;idPeffmanComp1&gt;7.17629&lt;/idPeffmanComp1&gt;
      &lt;idPeffmanComp2&gt;7.17629&lt;/idPeffmanComp2&gt;
      &lt;idPeffmanComp3&gt;7.17629&lt;/idPeffmanComp3&gt;
      &lt;idPeffmanComp4&gt;7.17629&lt;/idPeffmanComp4&gt;
      &lt;idPeffmanComp5&gt;7.17629&lt;/idPeffmanComp5&gt;
      &lt;idPeffmanComp6&gt;7.17629&lt;/idPeffmanComp6&gt;
      &lt;idPeffmanComp7&gt;7.17629&lt;/idPeffmanComp7&gt;
      &lt;idPeffmanComp8&gt;0.0001&lt;/idPeffmanComp8&gt;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&lt;idIntrinsicSolubility&gt;0.05&lt;/idIntrinsicSolubility&gt;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&lt;idDiffusionCoeff&gt;5.21852732&lt;/idDiffusionCoeff&gt;
      &lt;idIon&gt;5.21852732&lt;/idIon&gt;
      &lt;idDiffusionLayerThickness&gt;10&lt;/idDiffusionLayerThickness&gt;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&lt;idEnteredVss&gt;5.8&lt;/idEnteredVss&gt;
      &lt;idPredictedVss&gt;4.61785841&lt;/idPredictedVss&gt;
      &lt;idVssCV&gt;30&lt;/idVssCV&gt;
      &lt;idEnteredLogD&gt;0&lt;/idEnteredLogD&gt;
      &lt;idPredictedLogD&gt;1.72761893&lt;/idPredictedLogD&gt;
      &lt;idPredictedfut&gt;0.275862068&lt;/idPredictedfut&gt;
      &lt;idEnteredfut&gt;1&lt;/idEnteredfut&gt;
      &lt;idEnteredLogDrhs&gt;0&lt;/idEnteredLogDrhs&gt;
      &lt;idPredictedLogDrhs&gt;2.441&lt;/idPredictedLogDrhs&gt;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&lt;VssSwitch&gt;0&lt;/VssSwitch&gt;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&lt;idAdipose&gt;7.16882658&lt;/idAdipose&gt;
      &lt;idBone&gt;6.54673338&lt;/idBone&gt;
      &lt;idBrain&gt;5.91656446&lt;/idBrain&gt;
      &lt;idGut&gt;7.04180527&lt;/idGut&gt;
      &lt;idHeart&gt;4.377844&lt;/idHeart&gt;
      &lt;idKidney&gt;4.543585&lt;/idKidney&gt;
      &lt;idLiver&gt;1&lt;/idLiver&gt;
      &lt;idLung&gt;1.13385117&lt;/idLung&gt;
      &lt;idMuscle&gt;4.6131916&lt;/idMuscle&gt;
      &lt;idSkin&gt;3.84249973&lt;/idSkin&gt;
      &lt;idSpleen&gt;4.90747&lt;/idSpleen&gt;
      &lt;idPlasma&gt;0.5123444&lt;/idPlasma&gt;
      &lt;idRBC&gt;0.4139082&lt;/idRBC&gt;
      &lt;idCoeffAddOrgan&gt;7.16882658&lt;/idCoeffAddOrgan&gt;
      &lt;idCoeffFetoPlacenta&gt;4.6131916&lt;/idCoeffFetoPlacenta&gt;
      &lt;idCoeffPancreas&gt;5.231133&lt;/idCoeffPancreas&gt;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&lt;idLiverCheck&gt;true&lt;/idLiverCheck&gt;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&lt;idKaAPPredicted&gt;2.9020977&lt;/idKaAPPredicted&gt;
      &lt;KaSwitch&gt;1&lt;/KaSwitch&gt;
      &lt;idKaUserRadio&gt;0&lt;/idKaUserRadio&gt;
      &lt;idKaPredictedRadio&gt;1&lt;/idKaPredictedRadio&gt;
      &lt;idCL_MetPoBas&gt;174.6&lt;/idCL_MetPoBas&gt;
      &lt;idCL_MetPoBas_Var&gt;32&lt;/idCL_MetPoBas_Var&gt;
      &lt;idCL_MetBas&gt;1E-05&lt;/idCL_MetBas&gt;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&lt;idCLRbase&gt;0.4&lt;/idCLRbase&gt;
      &lt;idParentCompAbsorp&gt;100&lt;/idParentCompAbsorp&gt;
      &lt;idOralAdorivCheck&gt;false&lt;/idOralAdorivCheck&gt;
      &lt;idPcnt3AMetCLUsedCheck&gt;false&lt;/idPcnt3AMetCLUsedCheck&gt;
      &lt;idUseAllelicsCheck&gt;false&lt;/idUseAllelicsCheck&gt;
      &lt;InputType&gt;2&lt;/InputType&gt;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</t>
  </si>
  <si>
    <t>&lt;Chunk&gt;9_fuinc&gt;
      &lt;idEK_HIM_Clint&gt;0&lt;/idEK_HIM_Clint&gt;
      &lt;idEK_HLM_Clint&gt;124.4&lt;/idEK_HLM_Clint&gt;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&lt;idDose&gt;150&lt;/idDose&gt;
      &lt;idDoseDermal&gt;-1&lt;/idDoseDermal&gt;
      &lt;idDoseNonDermal&gt;10&lt;/idDoseNonDermal&gt;
      &lt;idDoseInterval&gt;24&lt;/idDoseInterval&gt;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&lt;idSolubilitypH3&gt;7.4&lt;/idSolubilitypH3&gt;
      &lt;idSolubilitypH4&gt;7.4&lt;/idSolubilitypH4&gt;
      &lt;idSolubilitypH5&gt;7.4&lt;/idSolubilitypH5&gt;
      &lt;idSolubilitypH6&gt;7.4&lt;/idSolubilitypH6&gt;
      &lt;idSolubilitypH7&gt;7.4&lt;/idSolubilitypH7&gt;
      &lt;idSolubilitypH8&gt;7.4&lt;/idSolubilitypH8&gt;
      &lt;idSolubilitypH9&gt;7.4&lt;/idSolubilitypH9&gt;
      &lt;idSolubilitypH10&gt;7.4&lt;/idSolubilitypH10&gt;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</t>
  </si>
  <si>
    <t>&lt;Chunk&gt;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&lt;idPathwayNameCYP1&gt;OH&lt;/idPathwayNameCYP1&gt;
      &lt;idPathwayNameCYP2&gt;Pathway 2&lt;/idPathwayNameCYP2&gt;
      &lt;idPathwayNameCYP3&gt;Pathway 3&lt;/idPathwayNameCYP3&gt;
      &lt;idPathwayNameCYP4&gt;Pathway 4&lt;/idPathwayNameCYP4&gt;
      &lt;idPathwayNameCYP5&gt;0&lt;/idPathwayNameCYP5&gt;
      &lt;idPathwayNameUGT1&gt;Pathway 1&lt;/idPathwayNameUGT1&gt;
      &lt;idPathwayNameUGT2&gt;Pathway 2&lt;/idPathwayNameUGT2&gt;
      &lt;idPathwayNameUGT3&gt;Pathway 3&lt;/idPathwayNameUGT3&gt;
      &lt;idPathwayNameUGT4&gt;Pathway 4&lt;/idPathwayNameUGT4&gt;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&lt;idfumassPredicted&gt;0.03259857&lt;/idfumassPredicted&gt;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&lt;idfuIWLiverPredicted&gt;0.0250994321&lt;/idfuIWLiverPredicted&gt;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&lt;idfuIWAddOrganPredicted&gt;0.00193792419&lt;/idfuIWAddOrganPredicted&gt;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&lt;idfuIWRepOrganPredicted&gt;0.00193792419&lt;/idfuIWRepOrganPredicted&gt;
      &lt;idfuEWRepOrganPredicted&gt;1&lt;/idfuEWRepOrganPredicted&gt;
      &lt;idColonSSCheck&gt;true&lt;/idColonSSCheck&gt;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&lt;idfuKidneyCellPredicted&gt;0.0329105034&lt;/idfuKidneyCellPredicted&gt;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&lt;idCatabolicCL&gt;0.0175&lt;/idCatabolicCL&gt;
      &lt;idCatabolicCLCV&gt;15&lt;/idCatabolicCLCV&gt;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&lt;idRenalCLCalcDogName&gt;Dog&lt;/idRenalCLCalcDogName&gt;
      &lt;idRenalCLCalcDogEnabled&gt;false&lt;/idRenalCLCalcDogEnabled&gt;
      &lt;idRenalCLCalcDogClearance&gt;0&lt;/idRenalCLCalcDogClearance&gt;
      &lt;idRenalCLCalcDogFu&gt;1&lt;/idRenalCLCalcDogFu&gt;
      &lt;idRenalCLCalcDogBodyweight&gt;10&lt;/idRenalCLCalcDogBodyweight&gt;
      &lt;idRenalCLCalcDogGFR&gt;3.68&lt;/idRenalCLCalcDogGFR&gt;
      &lt;idRenalCLCalcDogQr&gt;19.5&lt;/idRenalCLCalcDogQr&gt;
      &lt;idRenalCLCalcDogKidneyWeight&gt;51.1&lt;/idRenalCLCalcDogKidneyWeight&gt;
      &lt;idRenalCLCalcMouseName&gt;Mouse&lt;/idRenalCLCalcMouseName&gt;
      &lt;idRenalCLCalcMouseEnabled&gt;false&lt;/idRenalCLCalcMouseEnabled&gt;
      &lt;idRenalCLCalcMouseClearance&gt;0&lt;/idRenalCLCalcMouseClearance&gt;
      &lt;idRenalCLCalcMouseFu&gt;1&lt;/idRenalCLCalcMouseFu&gt;
      &lt;idRenalCLCalcMouseBodyweight&gt;0.025&lt;/idRenalCLCalcMouseBodyweight&gt;
      &lt;idRenalCLCalcMouseGFR&gt;0.0168&lt;/idRenalCLCalcMouseGFR&gt;
      &lt;idRenalCLCalcMouseQr&gt;0.114&lt;/idRenalCLCalcMouseQr&gt;
      &lt;idRenalCLCalcMouseKidneyWeight&gt;0.32&lt;/idRenalCLCalcMouseKidneyWeight&gt;
      &lt;idRenalCLCalcRatName&gt;Rat&lt;/idRenalCLCalcRatName&gt;
      &lt;idRenalCLCalcRatEnabled&gt;true&lt;/idRenalCLCalcRatEnabled&gt;
      &lt;idRenalCLCalcRatClearance&gt;0&lt;/idRenalCLCalcRatClearance&gt;
      &lt;idRenalCLCalcRatFu&gt;1&lt;/idRenalCLCalcRatFu&gt;
      &lt;idRenalCLCalcRatBodyweight&gt;0.25&lt;/idRenalCLCalcRatBodyweight&gt;
      &lt;idRenalCLCalcRatGFR&gt;0.0786&lt;/idRenalCLCalcRatGFR&gt;
      &lt;idRenalCLCalcRatQr&gt;0.549&lt;/idRenalCLCalcRatQr&gt;
      &lt;idRenalCLCalcRatKidneyWeight&gt;1.8&lt;/idRenalCLCalcRatKidneyWeight&gt;
      &lt;idRenalCLCalcMonkeyName&gt;Monkey&lt;/idRenalCLCalcMonkeyName&gt;
      &lt;idRenalCLCalcMonkeyEnabled&gt;false&lt;/idRenalCLCalcMonkeyEnabled&gt;
      &lt;idRenalCLCalcMonkeyClearance&gt;0&lt;/idRenalCLCalcMonkeyClearance&gt;
      &lt;idRenalCLCalcMonkeyFu&gt;1&lt;/idRenalCLCalcMonkeyFu&gt;
      &lt;idRenalCLCalcMonkeyBodyweight&gt;5&lt;/idRenalCLCalcMonkeyBodyweight&gt;
      &lt;idRenalCLCalcMonkeyGFR&gt;0.62&lt;/idRenalCLCalcMonkeyGFR&gt;
      &lt;idRenalCLCalcMonkeyQr&gt;8.28&lt;/idRenalCLCalcMonkeyQr&gt;
      &lt;idRenalCLCalcMonkeyKidneyWeight&gt;25&lt;/idRenalCLCalcMonkeyKidneyWeight&gt;
      &lt;idRenalCLCalcUserName&gt;User&lt;/idRenalCLCalcUserName&gt;
      &lt;idRenalCLCalcUserEnabled&gt;false&lt;/idRenalCLCalcUserEnabled&gt;
      &lt;idRenalCLCalcUserClearance&gt;0&lt;/idRenalCLCalcUserClearance&gt;
      &lt;idRenalCLCalcUserFu&gt;1&lt;/idRenalCLCalcUserFu&gt;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&lt;idRenalCLCalcParamsMultiExponent&gt;1&lt;/idRenalCLCalcParamsMultiExponent&gt;
      &lt;idRenalCLCalcParamsSingleExponent&gt;1&lt;/idRenalCLCalcParamsSingleExponent&gt;
      &lt;idRenalCLCalcParamsSingleCoefficient&gt;1&lt;/idRenalCLCalcParamsSingleCoefficient&gt;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&lt;id_Skin_CL&gt;0&lt;/id_Skin_CL&gt;
      &lt;id_Skin_Vmax&gt;0&lt;/id_Skin_Vmax&gt;
      &lt;id_Skin_Km&gt;0&lt;/id_Skin_Km&gt;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&lt;idStratumCorneumUnionisedSwitch&gt;1&lt;/idStratumCorneumUnionisedSwitch&gt;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&lt;idStratumCorneumUnionisedPredicted&gt;72.4769745&lt;/idStratumCorneumUnionisedPredicted&gt;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&lt;idDermalPatchProfileWeibullAlpha&gt;2&lt;/idDermalPatchProfileWeibullAlpha&gt;
      &lt;idDermalPatchProfileWeibullBeta&gt;1&lt;/idDermalPatchProfileWeibullBeta&gt;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&lt;idFcRnKD2&gt;2.912&lt;/idFcRnKD2&gt;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&lt;idAvBoundCheckBone&gt;true&lt;/idAvBoundCheckBone&gt;
      &lt;idAvBoundCheckBrain&gt;false&lt;/idAvBoundCheckBrain&gt;
      &lt;idAvBoundCheckGut&gt;false&lt;/idAvBoundCheckGut&gt;
      &lt;idAvBoundCheckHeart&gt;fals</t>
  </si>
  <si>
    <t>&lt;Chunk&gt;e&lt;/idAvBoundCheckHeart&gt;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&lt;idAvBoundCheckAdditionalOrgan&gt;true&lt;/idAvBoundCheckAdditionalOrgan&gt;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&lt;idAvFreeBone&gt;1&lt;/idAvFreeBone&gt;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&lt;idAvFreeAdditionalOrgan&gt;1&lt;/idAvFreeAdditionalOrgan&gt;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&lt;idHydrodynamicRadius&gt;0.399117678&lt;/idHydrodynamicRadius&gt;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&lt;idSmallPoreRefCoeff&gt;0.0353416651&lt;/idSmallPoreRefCoeff&gt;
      &lt;idSmallPoreRefCoeffSwitch&gt;false&lt;/idSmallPoreRefCoeffSwitch&gt;
      &lt;idSmallPorePermSurfaceAreaProduct&gt;541.355164&lt;/idSmallPorePermSurfaceAreaProduct&gt;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&lt;idLargePoreRefCoeff&gt;0.0187815838&lt;/idLargePoreRefCoeff&gt;
      &lt;idLargePoreRefCoeffSwitch&gt;false&lt;/idLargePoreRefCoeffSwitch&gt;
      &lt;idLargePorePermSurfaceAreaProduct&gt;609.0176&lt;/idLargePorePermSurfaceAreaProduct&gt;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&lt;idSigmaV&gt;0.76&lt;/idSigmaV&gt;
      &lt;idSigmaI&gt;0.2&lt;/idSigmaI&gt;
      &lt;idKup&gt;0.0298&lt;/idKup&gt;
      &lt;idKrc&gt;0.548&lt;/idKrc&gt;
      &lt;KrcDefaultValueForFullPBPKmAbs&gt;1.5&lt;/KrcDefaultValueForFullPBPKmAbs&gt;
      &lt;idKrc_complex&gt;1.125&lt;/idKrc_complex&gt;
      &lt;idFR&gt;0.715&lt;/idFR&gt;
      &lt;idFR_complex&gt;0.715&lt;/idFR_complex&gt;
      &lt;idTau&gt;2.12&lt;/idTau&gt;
      &lt;PredictedFuGut&gt;0.0228816122&lt;/PredictedFuGut&gt;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</t>
  </si>
  <si>
    <t xml:space="preserve">&lt;Chunk&gt;6&gt;10&lt;/OtherSiteProfileCV6&gt;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&lt;idPBasalLungRep&gt;1&lt;/idPBasalLungRep&gt;
      &lt;idPBasalLowRightLung&gt;1&lt;/idPBasalLowRightLung&gt;
      &lt;idPBasalMidRightLung&gt;1&lt;/idPBasalMidRightLung&gt;
      &lt;idPBasalTopRightLung&gt;1&lt;/idPBasalTopRightLung&gt;
      &lt;idPBasalLowLeftLung&gt;1&lt;/idPBasalLowLeftLung&gt;
      &lt;idPBasalTopLeftLung&gt;1&lt;/idPBasalTopLeftLung&gt;
      &lt;idPBasalLowerAirways&gt;1&lt;/idPBasalLowerAirways&gt;
      &lt;idPBasalUpperAirways&gt;1&lt;/idPBasalUpperAirways&gt;
      &lt;idPApicalLungRep&gt;1&lt;/idPApicalLungRep&gt;
      &lt;idPApicalLowRightLung&gt;1&lt;/idPApicalLowRightLung&gt;
      &lt;idPApicalMidRightLung&gt;1&lt;/idPApicalMidRightLung&gt;
      &lt;idPApicalTopRightLung&gt;1&lt;/idPApicalTopRightLung&gt;
      &lt;idPApicalLowLeftLung&gt;1&lt;/idPApicalLowLeftLung&gt;
      &lt;idPApicalTopLeftLung&gt;1&lt;/idPApicalTopLeftLung&gt;
      &lt;idPApicalLowerAirways&gt;1&lt;/idPApicalLowerAirways&gt;
      &lt;idPApicalUpperAirways&gt;1&lt;/idPApicalUpperAirways&gt;
      &lt;idFuMassLung&gt;1&lt;/idFuMassLung&gt;
      &lt;idUsePredictedFuMassLung&gt;true&lt;/idUsePredictedFuMassLung&gt;
      &lt;idFuMassLungPredicted&gt;0.1850486&lt;/idFuMassLungPredicted&gt;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&lt;GutWallApicalTransDuodenum&gt;6.207963&lt;/GutWallApicalTransDuodenum&gt;
      &lt;GutWallApicalTransJejunum1&gt;6.207963&lt;/GutWallApicalTransJejunum1&gt;
      &lt;GutWallApicalTransJejunum2&gt;6.207963&lt;/GutWallApicalTransJejunum2&gt;
      &lt;GutWallApicalTransIleum1&gt;6.207963&lt;/GutWallApicalTransIleum1&gt;
      &lt;GutWallApicalTransIleum2&gt;6.207963&lt;/GutWallApicalTransIleum2&gt;
      &lt;GutWallApicalTransIleum3&gt;6.207963&lt;/GutWallApicalTransIleum3&gt;
      &lt;GutWallApicalTransIleum4&gt;6.207963&lt;/GutWallApicalTransIleum4&gt;
      &lt;GutWallApicalTransColon&gt;6.207963&lt;/GutWallApicalTransColon&gt;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&lt;GutWallParacellularDuodenum&gt;0.010126357&lt;/GutWallParacellularDuodenum&gt;
      &lt;GutWallParacellularJejunum1&gt;0.010164164&lt;/GutWallParacellularJejunum1&gt;
      &lt;GutWallParacellularJejunum2&gt;0.010150129&lt;/GutWallParacellularJejunum2&gt;
      &lt;GutWallParacellularIleum1&gt;0.0101305172&lt;/GutWallParacellularIleum1&gt;
      &lt;GutWallParacellularIleum2&gt;0.0101274448&lt;/GutWallParacellularIleum2&gt;
      &lt;GutWallParacellularIleum3&gt;0.010151892&lt;/GutWallParacellularIleum3&gt;
      &lt;GutWallParacellularIleum4&gt;0.0101608932&lt;/GutWallParacellularIleum4&gt;
      &lt;GutWallParacellularColon&gt;0.0101202279&lt;/GutWallParacellularColon&gt;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&lt;MaleWColonMRTMono&gt;12&lt;/MaleWColonMRTMono&gt;
      &lt;MaleWColonMRTMonoCV&gt;30&lt;/MaleWColonMRTMonoCV&gt;
      &lt;MaleAColonMRTMono&gt;12&lt;/MaleAColonMRTMono&gt;
      &lt;MaleAColonMRTMonoCV&gt;30&lt;/MaleAColonMRTMonoCV&gt;
      &lt;FemaleWColonMRTMono&gt;12&lt;/FemaleWColonMRTMono&gt;
      &lt;FemaleWColonMRTMonoCV&gt;30&lt;/FemaleWColonMRTMonoCV&gt;
      &lt;FemaleAColonMRTMono&gt;12&lt;/FemaleAColonMRTMono&gt;
      &lt;FemaleAColonMRTMonoCV&gt;30&lt;/FemaleAColonMRTMonoCV&gt;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&lt;MPMLA_fu_muscle&gt;0.139227986&lt;/MPMLA_fu_muscle&gt;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</t>
  </si>
  <si>
    <t xml:space="preserve">&lt;Chunk&gt;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&lt;idPeffManColonSwitch&gt;true&lt;/idPeffManColonSwitch&gt;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&lt;idTPPredictedValue&gt;620.796265&lt;/idTPPredictedValue&gt;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FileVersion="16" id="4" name="SV-3-HydroxyMorphinan"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</t>
  </si>
  <si>
    <t>&lt;Chunk&gt;&lt;Enabled&gt;false&lt;/Enabled&gt;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</t>
  </si>
  <si>
    <t>&lt;Chunk&gt;&gt;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</t>
  </si>
  <si>
    <t>&lt;Chunk&gt;.1&lt;/CLpd&gt;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</t>
  </si>
  <si>
    <t xml:space="preserve">&lt;Chunk&gt;ransporter&gt;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 /&gt;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</t>
  </si>
  <si>
    <t>&lt;Chunk&gt;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</t>
  </si>
  <si>
    <t>&lt;Chunk&gt;KssPadlockOpen&gt;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&lt;idMW&gt;243.34&lt;/idMW&gt;
      &lt;idFu1&gt;0.55&lt;/idFu1&gt;
      &lt;idBP&gt;1&lt;/idBP&gt;
      &lt;idName&gt;SV-3-HydroxyMorphinan&lt;/idName&gt;
      &lt;idLogP&gt;2.66&lt;/idLogP&gt;
      &lt;idCompoundType&gt;3&lt;/idCompoundType&gt;
      &lt;idpH&gt;7.4&lt;/idpH&gt;
      &lt;idpKa1&gt;10.6&lt;/idpKa1&gt;
      &lt;idpKa2&gt;10.6&lt;/idpKa2&gt;
      &lt;idHaem&gt;45&lt;/idHaem&gt;
      &lt;idFu2&gt;0.423066735&lt;/idFu2&gt;
      &lt;idFu3&gt;1&lt;/idFu3&gt;
      &lt;idFu4&gt;0.55&lt;/idFu4&gt;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&lt;idHSA_UserKD2&gt;820.895569&lt;/idHSA_UserKD2&gt;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&lt;PredictedFa&gt;0.9782087&lt;/PredictedFa&gt;
      &lt;PredictedKa&gt;1.52502942&lt;/PredictedKa&gt;
      &lt;idka&gt;2&lt;/idka&gt;
      &lt;idka_CV&gt;30&lt;/idka_CV&gt;
      &lt;idPeffmanUserInput&gt;1&lt;/idPeffmanUserInput&gt;
      &lt;idPeffmanPredicted&gt;3.49252915&lt;/idPeffmanPredicted&gt;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&lt;idHBDValue&gt;2&lt;/idHBDValue&gt;
      &lt;idPSAValue&gt;32.26&lt;/idPSAValue&gt;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&lt;idfuGut&gt;0.55&lt;/idfuGut&gt;
      &lt;idPredictedQGut&gt;13.26053&lt;/idPredictedQGut&gt;
      &lt;idQGutPredictedOld&gt;13.26053&lt;/idQGutPredictedOld&gt;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&lt;idPredictedStratumCorneumVED&gt;112.103333&lt;/idPredictedStratumCorneumVED&gt;
      &lt;idUserBloodVED&gt;30&lt;/idUserBloodVED&gt;
      &lt;idPredictedBloodVED&gt;2.41418743&lt;/idPredictedBloodVED&gt;
      &lt;idUserStratumCorneumPC&gt;30&lt;/idUserStratumCorneumPC&gt;
      &lt;idPredictedStratumCorneumPC&gt;0.009218548&lt;/idPredictedStratumCorneumPC&gt;
      &lt;idUserVED&gt;30&lt;/idUserVED&gt;
      &lt;idPredictedVED&gt;0.921854854&lt;/idPredictedVED&gt;
      &lt;idUserSCDC&gt;30&lt;/idUserSCDC&gt;
      &lt;idPredictedSCDC&gt;1.23239988E-06&lt;/idPredictedSCDC&gt;
      &lt;idUserVEDC&gt;30&lt;/idUserVEDC&gt;
      &lt;idPredictedVEDC&gt;5.921922E-05&lt;/idPredictedVEDC&gt;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&lt;idPeffmanComp1&gt;3.49252915&lt;/idPeffmanComp1&gt;
      &lt;idPeffmanComp2&gt;3.49252915&lt;/idPeffmanComp2&gt;
      &lt;idPeffmanComp3&gt;3.49252915&lt;/idPeffmanComp3&gt;
      &lt;idPeffmanComp4&gt;3.49252915&lt;/idPeffmanComp4&gt;
      &lt;idPeffmanComp5&gt;3.49252915&lt;/idPeffmanComp5&gt;
      &lt;idPeffmanComp6&gt;3.49252915&lt;/idPeffmanComp6&gt;
      &lt;idPeffmanComp7&gt;3.49252915&lt;/idPeffmanComp7&gt;
      &lt;idPeffmanComp8&gt;3.49252915&lt;/idPeffmanComp8&gt;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&lt;idIntrinsicSolubility&gt;0.0668&lt;/idIntrinsicSolubility&gt;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&lt;idDiffusionCoeff&gt;5.18280125&lt;/idDiffusionCoeff&gt;
      &lt;idIon&gt;5.18280125&lt;/idIon&gt;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&lt;idEnteredVss&gt;2.6&lt;/idEnteredVss&gt;
      &lt;idPredictedVss&gt;2.86032438&lt;/idPredictedVss&gt;
      &lt;idVssCV&gt;30&lt;/idVssCV&gt;
      &lt;idEnteredLogD&gt;0&lt;/idEnteredLogD&gt;
      &lt;idPredictedLogD&gt;-1.58437407&lt;/idPredictedLogD&gt;
      &lt;idPredictedfut&gt;0.709677458&lt;/idPredictedfut&gt;
      &lt;idEnteredfut&gt;1&lt;/idEnteredfut&gt;
      &lt;idEnteredLogDrhs&gt;0&lt;/idEnteredLogDrhs&gt;
      &lt;idPredictedLogDrhs&gt;1.61590016&lt;/idPredictedLogDrhs&gt;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&lt;idAdipose&gt;0.814552069&lt;/idAdipose&gt;
      &lt;idBone&gt;1.66190648&lt;/idBone&gt;
      &lt;idBrain&gt;1.669532&lt;/idBrain&gt;
      &lt;idGut&gt;5.54810429&lt;/idGut&gt;
      &lt;idHeart&gt;5.945532&lt;/idHeart&gt;
      &lt;idKidney&gt;5.01549339&lt;/idKidney&gt;
      &lt;idLiver&gt;9.455648&lt;/idLiver&gt;
      &lt;idLung&gt;1.67148936&lt;/idLung&gt;
      &lt;idMuscle&gt;5.16014147&lt;/idMuscle&gt;
      &lt;idSkin&gt;2.695469&lt;/idSkin&gt;
      &lt;idSpleen&gt;5.63767147&lt;/idSpleen&gt;
      &lt;idPlasma&gt;0.587591946&lt;/idPlasma&gt;
      &lt;idRBC&gt;0.739001453&lt;/idRBC&gt;
      &lt;idCoeffAddOrgan&gt;0.814552069&lt;/idCoeffAddOrgan&gt;
      &lt;idCoeffFetoPlacenta&gt;5.16014147&lt;/idCoeffFetoPlacenta&gt;
      &lt;idCoeffPancreas&gt;3.794783&lt;/idCoeffPancreas&gt;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&lt;idKaAPPredicted&gt;1.21647656&lt;/idKaAPPredicted&gt;
      &lt;KaSwitch&gt;1&lt;/KaSwitch&gt;
      &lt;idKaUserRadio&gt;0&lt;/idKaUserRadio&gt;
      &lt;idKaPredictedRadio&gt;1&lt;/idKaPredictedRadio&gt;
      &lt;idCL_MetPoBas&gt;20&lt;/idCL_MetPoBas&gt;
      &lt;idCL_MetPoBas_Var&gt;</t>
  </si>
  <si>
    <t>&lt;Chunk&gt;30&lt;/idCL_MetPoBas_Var&gt;
      &lt;idCL_MetBas&gt;74.1&lt;/idCL_MetBas&gt;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&lt;idOralAdorivCheck&gt;true&lt;/idOralAdorivCheck&gt;
      &lt;idPcnt3AMetCLUsedCheck&gt;false&lt;/idPcnt3AMetCLUsedCheck&gt;
      &lt;idUseAllelicsCheck&gt;false&lt;/idUseAllelicsCheck&gt;
      &lt;InputType&gt;0&lt;/InputType&gt;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&lt;idEK_HLM_Clint&gt;0&lt;/idEK_HLM_Clint&gt;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</t>
  </si>
  <si>
    <t>&lt;Chunk&gt;6&gt;1&lt;/idDissProfAFedTime6&gt;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&lt;idDissProfBFedCV1&gt;10&lt;/idDissProfBFedCV1&gt;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&lt;idDissProfBFastedCV1&gt;10&lt;/idDissProfBFastedCV1&gt;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&lt;idDissProfAFedCV1&gt;10&lt;/idDissProfAFedCV1&gt;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&lt;idDissProfAFastedCV1&gt;10&lt;/idDissProfAFastedCV1&gt;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&lt;idPathwayNameUGT1&gt;0&lt;/idPathwayNameUGT1&gt;
      &lt;idPathwayNameUGT2&gt;0&lt;/idPathwayNameUGT2&gt;
      &lt;idPathwayNameUGT3&gt;0&lt;/idPathwayNameUGT3&gt;
      &lt;idPathwayNameUGT4&gt;0&lt;/idPathwayNameUGT4&gt;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&lt;idfumassPredicted&gt;0.5771569&lt;/idfumassPredicted&gt;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&lt;idfuIWLiverPredicted&gt;0.08641566&lt;/idfuIWLiverPredicted&gt;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&lt;idfuIWAddOrganPredicted&gt;0.073079206&lt;/idfuIWAddOrganPredicted&gt;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&lt;idfuIWRepOrganPredicted&gt;0.073079206&lt;/idfuIWRepOrganPredicted&gt;
      &lt;idfuEWRepOrganPredicted&gt;1&lt;/idfuEWRepOrganPredicted&gt;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&lt;idfuKidneyCellPredicted&gt;0.142032743&lt;/idfuKidneyCellPredicted&gt;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&lt;idCatabolicCL&gt;8&lt;/idCatabolicCL&gt;
      &lt;idCatabolicCLCV&gt;30&lt;/idCatabolicCLCV&gt;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&lt;id_Skin_CL&gt;30&lt;/id_Skin_CL&gt;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&lt;idStratumCorneumUnionisedSwitch&gt;0&lt;/idStratumCorneumUnionisedSwitch&gt;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&lt;idStratumCorneumUnionisedPredicted&gt;35.5533142&lt;/idStratumCorneumUnionisedPredicted&gt;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</t>
  </si>
  <si>
    <t>&lt;Chunk&gt;Release2&gt;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&lt;idDermalPatchProfileWeibullAlpha&gt;10&lt;/idDermalPatchProfileWeibullAlpha&gt;
      &lt;idDermalPatchProfileWeibullBeta&gt;10&lt;/idDermalPatchProfileWeibullBeta&gt;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&lt;idFcRnKD2&gt;0.728&lt;/idFcRnKD2&gt;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&lt;idAvBoundCheckBone&gt;false&lt;/idAvBoundCheckBone&gt;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&lt;idAvBoundCheckAdditionalOrgan&gt;false&lt;/idAvBoundCheckAdditionalOrgan&gt;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&lt;idAvFreeBone&gt;0.22&lt;/idAvFreeBone&gt;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&lt;idAvFreeAdditionalOrgan&gt;0.95&lt;/idAvFreeAdditionalOrgan&gt;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&lt;idHydrodynamicRadius&gt;0.401474923&lt;/idHydrodynamicRadius&gt;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</t>
  </si>
  <si>
    <t>&lt;Chunk&gt;ProfileValue9&gt;0&lt;/idBPProfileValue9&gt;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&lt;idSmallPoreRefCoeff&gt;0.0357415453&lt;/idSmallPoreRefCoeff&gt;
      &lt;idSmallPoreRefCoeffSwitch&gt;false&lt;/idSmallPoreRefCoeffSwitch&gt;
      &lt;idSmallPorePermSurfaceAreaProduct&gt;536.813232&lt;/idSmallPorePermSurfaceAreaProduct&gt;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&lt;idLargePoreRefCoeff&gt;0.0189971663&lt;/idLargePoreRefCoeff&gt;
      &lt;idLargePoreRefCoeffSwitch&gt;false&lt;/idLargePoreRefCoeffSwitch&gt;
      &lt;idLargePorePermSurfaceAreaProduct&gt;604.380249&lt;/idLargePorePermSurfaceAreaProduct&gt;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&lt;idSigmaV&gt;0.62&lt;/idSigmaV&gt;
      &lt;idSigmaI&gt;0.2&lt;/idSigmaI&gt;
      &lt;idKup&gt;0.0298&lt;/idKup&gt;
      &lt;idKrc&gt;5.544&lt;/idKrc&gt;
      &lt;KrcDefaultValueForFullPBPKmAbs&gt;1.5&lt;/KrcDefaultValueForFullPBPKmAbs&gt;
      &lt;idKrc_complex&gt;0.587&lt;/idKrc_complex&gt;
      &lt;idFR&gt;0.715&lt;/idFR&gt;
      &lt;idFR_complex&gt;0.715&lt;/idFR_complex&gt;
      &lt;idTau&gt;2.12&lt;/idTau&gt;
      &lt;PredictedFuGut&gt;0.115313411&lt;/PredictedFuGut&gt;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&lt;OtherSiteProfileValue14&gt;1000000&lt;/OtherSiteProfileValue14&gt;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&lt;OtherSiteProfileCV1&gt;10&lt;/OtherSiteProfileCV1&gt;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&lt;idPBasalLungRep&gt;0&lt;/idPBasalLungRep&gt;
      &lt;idPBasalLowRightLung&gt;0&lt;/idPBasalLowRightLung&gt;
      &lt;idPBasalMidRightLung&gt;0&lt;/idPBasalMidRightLung&gt;
      &lt;idPBasalTopRightLung&gt;0&lt;/idPBasalTopRightLung&gt;
      &lt;idPBasalLowLeftLung&gt;0&lt;/idPBasalLowLeftLung&gt;
      &lt;idPBasalTopLeftLung&gt;0&lt;/idPBasalTopLeftLung&gt;
      &lt;idPBasalLowerAirways&gt;0&lt;/idPBasalLowerAirways&gt;
      &lt;idPBasalUpperAirways&gt;0&lt;/idPBasalUpperAirways&gt;
      &lt;idPApicalLungRep&gt;0&lt;/idPApicalLungRep&gt;
      &lt;idPApicalLowRightLung&gt;0&lt;/idPApicalLowRightLung&gt;
      &lt;idPApicalMidRightLung&gt;0&lt;/idPApicalMidRightLung&gt;
      &lt;idPApicalTopRightLung&gt;0&lt;/idPApicalTopRightLung&gt;
      &lt;idPApicalLowLeftLung&gt;0&lt;/idPApicalLowLeftLung&gt;
      &lt;idPApicalTopLeftLung&gt;0&lt;/idPApicalTopLeftLung&gt;
      &lt;idPApicalLowerAirways&gt;0&lt;/idPApicalLowerAirways&gt;
      &lt;idPApicalUpperAirways&gt;0&lt;/idPApicalUpperAirways&gt;
      &lt;idFuMassLung&gt;1&lt;/idFuMassLung&gt;
      &lt;idUsePredictedFuMassLung&gt;true&lt;/idUsePredictedFuMassLung&gt;
      &lt;idFuMassLungPredicted&gt;0.432108372&lt;/idFuMassLungPredicted&gt;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&lt;GutWallApicalTransDuodenum&gt;3.06298637&lt;/GutWallApicalTransDuodenum&gt;
      &lt;GutWallApicalTransJejunum1&gt;3.06298637&lt;/GutWallApicalTransJejunum1&gt;
      &lt;GutWallApicalTransJejunum2&gt;3.06298637&lt;/GutWallApicalTransJejunum2&gt;
      &lt;GutWallApicalTransIleum1&gt;3.06298637&lt;/GutWallApicalTransIleum1&gt;
      &lt;GutWallApicalTransIleum2&gt;3.06298637&lt;/GutWallApicalTransIleum2&gt;
      &lt;GutWallApicalTransIleum3&gt;3.06298637&lt;/GutWallApicalTransIleum3&gt;
      &lt;GutWallApicalTransIleum4&gt;3.06298637&lt;/GutWallApicalTransIleum4&gt;
      &lt;GutWallApicalTransColon&gt;3.06298637&lt;/GutWallApicalTransColon&gt;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&lt;GutWallParacellularDuodenum&gt;0.009960366&lt;/GutWallParacellularDuodenum&gt;
      &lt;GutWallParacellularJejunum1&gt;0.009960354&lt;/GutWallParacellularJejunum1&gt;
      &lt;GutWallParacellularJejunum2&gt;0.009960372&lt;/GutWallParacellularJejunum2&gt;
      &lt;GutWallParacellularIleum1&gt;0.009960362&lt;/GutWallParacellularIleum1&gt;
      &lt;GutWallParacellularIleum2&gt;0.00996037&lt;/GutWallParacellularIleum2&gt;
      &lt;GutWallParacellularIleum3&gt;0.009960367&lt;/GutWallParacellularIleum3&gt;
      &lt;GutWallParacellularIleum4&gt;0.009960386&lt;/GutWallParacellularIleum4&gt;
      &lt;GutWallParacellularColon&gt;0.009960337&lt;/GutWallParacellularColon&gt;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&lt;MPMLA_fu_muscle&gt;0.361522&lt;/MPMLA_fu_muscle&gt;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</t>
  </si>
  <si>
    <t>&lt;Chunk&gt;&lt;/MPMLA_DermalPatchReleaseTime18&gt;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&lt;idTPPredictedValue&gt;306.298645&lt;/idTPPredictedValue&gt;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FileVersion="16" id="5" name="SV-3-HydroxyMorphinan"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</t>
  </si>
  <si>
    <t>&lt;Chunk&gt;e&gt;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</t>
  </si>
  <si>
    <t>&lt;Chunk&gt;L_Screen&gt;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</t>
  </si>
  <si>
    <t>&lt;Chunk&gt;/ISEF_T_VariationType&gt;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</t>
  </si>
  <si>
    <t>&lt;Chunk&gt;_Screen&gt;0&lt;/Jmax_Screen&gt;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 /&gt;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</t>
  </si>
  <si>
    <t xml:space="preserve">&lt;Chunk&gt;alue&gt;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</t>
  </si>
  <si>
    <t>&lt;Chunk&gt;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&lt;idMW&gt;243.34&lt;/idMW&gt;
      &lt;idFu1&gt;0.55&lt;/idFu1&gt;
      &lt;idBP&gt;1&lt;/idBP&gt;
      &lt;idName&gt;SV-3-HydroxyMorphinan&lt;/idName&gt;
      &lt;idLogP&gt;2.66&lt;/idLogP&gt;
      &lt;idCompoundType&gt;3&lt;/idCompoundType&gt;
      &lt;idpH&gt;7.4&lt;/idpH&gt;
      &lt;idpKa1&gt;10.6&lt;/idpKa1&gt;
      &lt;idpKa2&gt;10.6&lt;/idpKa2&gt;
      &lt;idHaem&gt;45&lt;/idHaem&gt;
      &lt;idFu2&gt;0.423066735&lt;/idFu2&gt;
      &lt;idFu3&gt;1&lt;/idFu3&gt;
      &lt;idFu4&gt;0.55&lt;/idFu4&gt;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&lt;idHSA_UserKD2&gt;820.895569&lt;/idHSA_UserKD2&gt;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&lt;PredictedFa&gt;0.9782087&lt;/PredictedFa&gt;
      &lt;PredictedKa&gt;1.52502942&lt;/PredictedKa&gt;
      &lt;idka&gt;2&lt;/idka&gt;
      &lt;idka_CV&gt;30&lt;/idka_CV&gt;
      &lt;idPeffmanUserInput&gt;1&lt;/idPeffmanUserInput&gt;
      &lt;idPeffmanPredicted&gt;3.49252915&lt;/idPeffmanPredicted&gt;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&lt;idHBDValue&gt;2&lt;/idHBDValue&gt;
      &lt;idPSAValue&gt;32.26&lt;/idPSAValue&gt;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&lt;idfuGut&gt;0.55&lt;/idfuGut&gt;
      &lt;idPredictedQGut&gt;13.26053&lt;/idPredictedQGut&gt;
      &lt;idQGutPredictedOld&gt;13.26053&lt;/idQGutPredictedOld&gt;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&lt;idPredictedStratumCorneumVED&gt;112.103333&lt;/idPredictedStratumCorneumVED&gt;
      &lt;idUserBloodVED&gt;30&lt;/idUserBloodVED&gt;
      &lt;idPredictedBloodVED&gt;2.41418743&lt;/idPredictedBloodVED&gt;
      &lt;idUserStratumCorneumPC&gt;30&lt;/idUserStratumCorneumPC&gt;
      &lt;idPredictedStratumCorneumPC&gt;0.009218548&lt;/idPredictedStratumCorneumPC&gt;
      &lt;idUserVED&gt;30&lt;/idUserVED&gt;
      &lt;idPredictedVED&gt;0.921854854&lt;/idPredictedVED&gt;
      &lt;idUserSCDC&gt;30&lt;/idUserSCDC&gt;
      &lt;idPredictedSCDC&gt;1.23239988E-06&lt;/idPredictedSCDC&gt;
      &lt;idUserVEDC&gt;30&lt;/idUserVEDC&gt;
      &lt;idPredictedVEDC&gt;5.921922E-05&lt;/idPredictedVEDC&gt;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&lt;idPeffmanComp1&gt;3.49252915&lt;/idPeffmanComp1&gt;
      &lt;idPeffmanComp2&gt;3.49252915&lt;/idPeffmanComp2&gt;
      &lt;idPeffmanComp3&gt;3.49252915&lt;/idPeffmanComp3&gt;
      &lt;idPeffmanComp4&gt;3.49252915&lt;/idPeffmanComp4&gt;
      &lt;idPeffmanComp5&gt;3.49252915&lt;/idPeffm</t>
  </si>
  <si>
    <t>&lt;Chunk&gt;anComp5&gt;
      &lt;idPeffmanComp6&gt;3.49252915&lt;/idPeffmanComp6&gt;
      &lt;idPeffmanComp7&gt;3.49252915&lt;/idPeffmanComp7&gt;
      &lt;idPeffmanComp8&gt;3.49252915&lt;/idPeffmanComp8&gt;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&lt;idIntrinsicSolubility&gt;0.0668&lt;/idIntrinsicSolubility&gt;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&lt;idDiffusionCoeff&gt;5.18280125&lt;/idDiffusionCoeff&gt;
      &lt;idIon&gt;5.18280125&lt;/idIon&gt;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&lt;idEnteredVss&gt;2.6&lt;/idEnteredVss&gt;
      &lt;idPredictedVss&gt;2.86032438&lt;/idPredictedVss&gt;
      &lt;idVssCV&gt;30&lt;/idVssCV&gt;
      &lt;idEnteredLogD&gt;0&lt;/idEnteredLogD&gt;
      &lt;idPredictedLogD&gt;-1.58437407&lt;/idPredictedLogD&gt;
      &lt;idPredictedfut&gt;0.709677458&lt;/idPredictedfut&gt;
      &lt;idEnteredfut&gt;1&lt;/idEnteredfut&gt;
      &lt;idEnteredLogDrhs&gt;0&lt;/idEnteredLogDrhs&gt;
      &lt;idPredictedLogDrhs&gt;1.61590016&lt;/idPredictedLogDrhs&gt;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&lt;idAdipose&gt;0.814552069&lt;/idAdipose&gt;
      &lt;idBone&gt;1.66190648&lt;/idBone&gt;
      &lt;idBrain&gt;1.669532&lt;/idBrain&gt;
      &lt;idGut&gt;5.54810429&lt;/idGut&gt;
      &lt;idHeart&gt;5.945532&lt;/idHeart&gt;
      &lt;idKidney&gt;5.01549339&lt;/idKidney&gt;
      &lt;idLiver&gt;9.455648&lt;/idLiver&gt;
      &lt;idLung&gt;1.67148936&lt;/idLung&gt;
      &lt;idMuscle&gt;5.16014147&lt;/idMuscle&gt;
      &lt;idSkin&gt;2.695469&lt;/idSkin&gt;
      &lt;idSpleen&gt;5.63767147&lt;/idSpleen&gt;
      &lt;idPlasma&gt;0.587591946&lt;/idPlasma&gt;
      &lt;idRBC&gt;0.739001453&lt;/idRBC&gt;
      &lt;idCoeffAddOrgan&gt;0.814552069&lt;/idCoeffAddOrgan&gt;
      &lt;idCoeffFetoPlacenta&gt;5.16014147&lt;/idCoeffFetoPlacenta&gt;
      &lt;idCoeffPancreas&gt;3.794783&lt;/idCoeffPancreas&gt;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&lt;idKaAPPredicted&gt;1.21647656&lt;/idKaAPPredicted&gt;
      &lt;KaSwitch&gt;1&lt;/KaSwitch&gt;
      &lt;idKaUserRadio&gt;0&lt;/idKaUserRadio&gt;
      &lt;idKaPredictedRadio&gt;1&lt;/idKaPredictedRadio&gt;
      &lt;idCL_MetPoBas&gt;20&lt;/idCL_MetPoBas&gt;
      &lt;idCL_MetPoBas_Var&gt;30&lt;/idCL_MetPoBas_Var&gt;
      &lt;idCL_MetBas&gt;74.1&lt;/idCL_MetBas&gt;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&lt;idOralAdorivCheck&gt;true&lt;/idOralAdorivCheck&gt;
      &lt;idPcnt3AMetCLUsedCheck&gt;false&lt;/idPcnt3AMetCLUsedCheck&gt;
      &lt;idUseAllelicsCheck&gt;false&lt;/idUseAllelicsCheck&gt;
      &lt;InputType&gt;0&lt;/InputType&gt;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&lt;idEK_HLM_Clint&gt;0&lt;/idEK_HLM_Clint&gt;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</t>
  </si>
  <si>
    <t>&lt;Chunk&gt;FedRelease1&gt;0&lt;/idDissProfBFedRelease1&gt;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&lt;idDissProfBFedCV1&gt;10&lt;/idDissProfBFedCV1&gt;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&lt;idDissProfBFastedCV1&gt;10&lt;/idDissProfBFastedCV1&gt;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&lt;idDissProfAFedCV1&gt;10&lt;/idDissProfAFedCV1&gt;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&lt;idDissProfAFastedCV1&gt;10&lt;/idDissProfAFastedCV1&gt;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&lt;idPathwayNameUGT1&gt;0&lt;/idPathwayNameUGT1&gt;
      &lt;idPathwayNameUGT2&gt;0&lt;/idPathwayNameUGT2&gt;
      &lt;idPathwayNameUGT3&gt;0&lt;/idPathwayNameUGT3&gt;
      &lt;idPathwayNameUGT4&gt;0&lt;/idPathwayNameUGT4&gt;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&lt;idfumassPredicted&gt;0.5771569&lt;/idfumassPredicted&gt;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&lt;idfuIWLiverPredicted&gt;0.08641566&lt;/idfuIWLiverPredicted&gt;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&lt;idfuIWAddOrganPredicted&gt;0.073079206&lt;/idfuIWAddOrganPredicted&gt;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&lt;idfuIWRepOrganPredicted&gt;0.073079206&lt;/idfuIWRepOrganPredicted&gt;
      &lt;idfuEWRepOrganPredicted&gt;1&lt;/idfuEWRepOrganPredicted&gt;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&lt;idfuKidneyCellPredicted&gt;0.142032743&lt;/idfuKidneyCellPredicted&gt;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&lt;idCatabolicCL&gt;8&lt;/idCatabolicCL&gt;
      &lt;idCatabolicCLCV&gt;30&lt;/idCatabolicCLCV&gt;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</t>
  </si>
  <si>
    <t>&lt;Chunk&gt;LCalcUserQr&gt;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&lt;id_Skin_CL&gt;30&lt;/id_Skin_CL&gt;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&lt;idStratumCorneumUnionisedSwitch&gt;0&lt;/idStratumCorneumUnionisedSwitch&gt;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&lt;idStratumCorneumUnionisedPredicted&gt;35.5533142&lt;/idStratumCorneumUnionisedPredicted&gt;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&lt;idDermalPatchProfileWeibullAlpha&gt;10&lt;/idDermalPatchProfileWeibullAlpha&gt;
      &lt;idDermalPatchProfileWeibullBeta&gt;10&lt;/idDermalPatchProfileWeibullBeta&gt;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&lt;idFcRnKD2&gt;0.728&lt;/idFcRnKD2&gt;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&lt;idAvBoundCheckBone&gt;false&lt;/idAvBoundCheckBone&gt;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&lt;idAvBoundCheckAdditionalOrgan&gt;false&lt;/idAvBoundCheckAdditionalOrgan&gt;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&lt;idAvFreeBone&gt;0.22&lt;/idAvFreeBone&gt;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&lt;idAvFreeAdditionalOrgan&gt;0.95&lt;/idAvFreeAdditionalOrgan&gt;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</t>
  </si>
  <si>
    <t>&lt;Chunk&gt;rainCSF&gt;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&lt;idHydrodynamicRadius&gt;0.401474923&lt;/idHydrodynamicRadius&gt;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&lt;idSmallPoreRefCoeff&gt;0.0357415453&lt;/idSmallPoreRefCoeff&gt;
      &lt;idSmallPoreRefCoeffSwitch&gt;false&lt;/idSmallPoreRefCoeffSwitch&gt;
      &lt;idSmallPorePermSurfaceAreaProduct&gt;536.813232&lt;/idSmallPorePermSurfaceAreaProduct&gt;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&lt;idLargePoreRefCoeff&gt;0.0189971663&lt;/idLargePoreRefCoeff&gt;
      &lt;idLargePoreRefCoeffSwitch&gt;false&lt;/idLargePoreRefCoeffSwitch&gt;
      &lt;idLargePorePermSurfaceAreaProduct&gt;604.380249&lt;/idLargePorePermSurfaceAreaProduct&gt;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&lt;idSigmaV&gt;0.62&lt;/idSigmaV&gt;
      &lt;idSigmaI&gt;0.2&lt;/idSigmaI&gt;
      &lt;idKup&gt;0.0298&lt;/idKup&gt;
      &lt;idKrc&gt;5.544&lt;/idKrc&gt;
      &lt;KrcDefaultValueForFullPBPKmAbs&gt;1.5&lt;/KrcDefaultValueForFullPBPKmAbs&gt;
      &lt;idKrc_complex&gt;0.587&lt;/idKrc_complex&gt;
      &lt;idFR&gt;0.715&lt;/idFR&gt;
      &lt;idFR_complex&gt;0.715&lt;/idFR_complex&gt;
      &lt;idTau&gt;2.12&lt;/idTau&gt;
      &lt;PredictedFuGut&gt;0.115313411&lt;/PredictedFuGut&gt;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&lt;OtherSiteProfileValue14&gt;1000000&lt;/OtherSiteProfileValue14&gt;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&lt;OtherSiteProfileCV1&gt;10&lt;/OtherSiteProfileCV1&gt;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&lt;idPBasalLungRep&gt;0&lt;/idPBasalLungRep&gt;
      &lt;idPBasalLowRightLung&gt;0&lt;/idPBasalLowRightLung&gt;
      &lt;idPBasalMidRightLung&gt;0&lt;/idPBasalMidRightLung&gt;
      &lt;idPBasalTopRightLung&gt;0&lt;/idPBasalTopRightLung&gt;
      &lt;idPBasalLowLeftLung&gt;0&lt;/idPBasalLowLeftLung&gt;
      &lt;idPBasalTopLeftLung&gt;0&lt;/idPBasalTopLeftLung&gt;
      &lt;idPBasalLowerAirways&gt;0&lt;/idPBasalLowerAirways&gt;
      &lt;idPBasalUpperAirways&gt;0&lt;/idPBasalUpperAirways&gt;
      &lt;idPApicalLungRep&gt;0&lt;/idPApicalLungRep&gt;
      &lt;idPApicalLowRightLung&gt;0&lt;/idPApicalLowRightLung&gt;
      &lt;idPApicalMidRightLung&gt;0&lt;/idPApicalMidRightLung&gt;
      &lt;idPApicalTopRightLung&gt;0&lt;/idPApicalTopRightLung&gt;
      &lt;idPApicalLowLeftLung&gt;0&lt;/idPApicalLowLeftLung&gt;
      &lt;idPApicalTopLeftLung&gt;0&lt;/idPApicalTopLeftLung&gt;
      &lt;idPApicalLowerAirways&gt;0&lt;/idPApicalLowerAirways&gt;
      &lt;idPApicalUpperAirways&gt;0&lt;/idPApicalUpperAirways&gt;
      &lt;idFuMassLung&gt;1&lt;/idFuMassLung&gt;
      &lt;idUsePredictedFuMassLung&gt;true&lt;/idUsePredictedFuMassLung&gt;
      &lt;idFuMassLungPredicted&gt;0.432108372&lt;/idFuMassLungPredicted&gt;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&lt;GutWallApicalTransDuodenum&gt;3.06298637&lt;/GutWallApicalTransDuodenum&gt;
      &lt;GutWallApicalTransJejunum1&gt;3.06298637&lt;/GutWallApicalTransJejunum1&gt;
      &lt;GutWallApicalTransJejunum2&gt;3.06298637&lt;/GutWallApicalTransJejunum2&gt;
      &lt;GutWallApicalTransIleum1&gt;3.06298637&lt;/GutWallApicalTransIleum1&gt;
      &lt;GutWallApicalTransIleum2&gt;3.06298637&lt;/GutWallApicalTransIleum2&gt;
      &lt;GutWallApicalTransIleum3&gt;3.06298637&lt;/GutWallApicalTransIleum3&gt;
      &lt;GutWallApicalTransIleum4&gt;3.06298637&lt;/GutWallApicalTransIleum4&gt;
      &lt;GutWallApicalTransColon&gt;3.06298637&lt;/GutWallApicalTransColon&gt;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&lt;GutWallParacellularDuodenum&gt;0.00996033&lt;/GutWallParacellularDuodenum&gt;
      &lt;GutWallParacellularJejunum1&gt;0.00996033847&lt;/GutWallParacellularJejunum1&gt;
      &lt;GutWallParacellularJejunum2&gt;0.009960346&lt;/GutWallParacellularJejunum2&gt;
      &lt;GutWallParacellularIleum1&gt;0.009960351&lt;/GutWallParacellularIleum1&gt;
      &lt;GutWallParacellularIleum2&gt;0.009960356&lt;/GutWallParacellularIleum2&gt;
      &lt;GutWallParacellularIleum3&gt;0.009960426&lt;/GutWallParacellularIleum3&gt;
      &lt;GutWallParacellularIleum4&gt;0.00996037&lt;/GutWallParacellularIleum4&gt;
      &lt;GutWallParacellularColon&gt;0.009960367&lt;/GutWallParacellularColon&gt;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&lt;MPMLA_fu_muscle&gt;0.361522&lt;/MPMLA_fu_muscle&gt;
      &lt;MPMLA_KeratinBindingKineticsMode&gt;0&lt;/MPMLA_KeratinBindingKineticsMode&gt;
      &lt;MPMLA_fuSCLock&gt;false&lt;/MPMLA_fuSCLock&gt;
      &lt;MPML</t>
  </si>
  <si>
    <t>&lt;Chunk&gt;A_fuSC&gt;0&lt;/MPMLA_fuSC&gt;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&lt;idTPPredictedValue&gt;306.298645&lt;/idTPPredictedValue&gt;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</t>
  </si>
  <si>
    <t>&lt;Chunk&gt;&gt;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FileVersion="16" id="6" name="SV-3-HydroxyMorphinan"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</t>
  </si>
  <si>
    <t>&lt;Chunk&gt;actor_VariationType&gt;0&lt;/ScalingFactor_VariationType&gt;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</t>
  </si>
  <si>
    <t>&lt;Chunk&gt;inc_VariationType&gt;0&lt;/CLint_fuinc_VariationType&gt;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</t>
  </si>
  <si>
    <t xml:space="preserve">&lt;Chunk&gt;rue&lt;/SystemEnabled&gt;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 /&gt;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</t>
  </si>
  <si>
    <t>&lt;Chunk&gt;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</t>
  </si>
  <si>
    <t>&lt;Chunk&gt;&gt;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   &lt;/ADC_DistributionDars&gt;
      &lt;Paed_AgeFuProfile /&gt;
      &lt;idMW&gt;243.34&lt;/idMW&gt;
      &lt;idFu1&gt;0.55&lt;/idFu1&gt;
      &lt;idBP&gt;1&lt;/idBP&gt;
      &lt;idName&gt;SV-3-HydroxyMorphinan&lt;/idName&gt;
      &lt;idLogP&gt;2.66&lt;/idLogP&gt;
      &lt;idCompoundType&gt;3&lt;/idCompoundType&gt;
      &lt;idpH&gt;7.4&lt;/idpH&gt;
      &lt;idpKa1&gt;10.6&lt;/idpKa1&gt;
      &lt;idpKa2&gt;10.6&lt;/idpKa2&gt;
      &lt;idHaem&gt;45&lt;/idHaem&gt;
      &lt;idFu2&gt;0.423066735&lt;/idFu2&gt;
      &lt;idFu3&gt;1&lt;/idFu3&gt;
      &lt;idFu4&gt;0.55&lt;/idFu4&gt;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&lt;idHSA_UserKD2&gt;820.895569&lt;/idHSA_UserKD2&gt;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&lt;PredictedFa&gt;0.9782087&lt;/PredictedFa&gt;
      &lt;PredictedKa&gt;1.52502942&lt;/PredictedKa&gt;
      &lt;idka&gt;2&lt;/idka&gt;
      &lt;idka_CV&gt;30&lt;/idka_CV&gt;
      &lt;idPeffmanUserInput&gt;1&lt;/idPeffmanUserInput&gt;
      &lt;idPeffmanPredicted&gt;3.49252915&lt;/idPeffmanPredicted&gt;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&lt;idHBDValue&gt;2&lt;/idHBDValue&gt;
      &lt;idPSAValue&gt;32.26&lt;/idPSAValue&gt;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&lt;idfuGut&gt;0.55&lt;/idfuGut&gt;
      &lt;idPredictedQGut&gt;13.26053&lt;/idPredictedQGut&gt;
      &lt;idQGutPredictedOld&gt;13.26053&lt;/idQGutPredictedOld&gt;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</t>
  </si>
  <si>
    <t xml:space="preserve">&lt;Chunk&gt;efCompEnabled6&gt;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&lt;idPredictedStratumCorneumVED&gt;112.103333&lt;/idPredictedStratumCorneumVED&gt;
      &lt;idUserBloodVED&gt;30&lt;/idUserBloodVED&gt;
      &lt;idPredictedBloodVED&gt;2.41418743&lt;/idPredictedBloodVED&gt;
      &lt;idUserStratumCorneumPC&gt;30&lt;/idUserStratumCorneumPC&gt;
      &lt;idPredictedStratumCorneumPC&gt;0.009218548&lt;/idPredictedStratumCorneumPC&gt;
      &lt;idUserVED&gt;30&lt;/idUserVED&gt;
      &lt;idPredictedVED&gt;0.921854854&lt;/idPredictedVED&gt;
      &lt;idUserSCDC&gt;30&lt;/idUserSCDC&gt;
      &lt;idPredictedSCDC&gt;1.23239988E-06&lt;/idPredictedSCDC&gt;
      &lt;idUserVEDC&gt;30&lt;/idUserVEDC&gt;
      &lt;idPredictedVEDC&gt;5.921922E-05&lt;/idPredictedVEDC&gt;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&lt;idPeffmanComp1&gt;3.49252915&lt;/idPeffmanComp1&gt;
      &lt;idPeffmanComp2&gt;3.49252915&lt;/idPeffmanComp2&gt;
      &lt;idPeffmanComp3&gt;3.49252915&lt;/idPeffmanComp3&gt;
      &lt;idPeffmanComp4&gt;3.49252915&lt;/idPeffmanComp4&gt;
      &lt;idPeffmanComp5&gt;3.49252915&lt;/idPeffmanComp5&gt;
      &lt;idPeffmanComp6&gt;3.49252915&lt;/idPeffmanComp6&gt;
      &lt;idPeffmanComp7&gt;3.49252915&lt;/idPeffmanComp7&gt;
      &lt;idPeffmanComp8&gt;3.49252915&lt;/idPeffmanComp8&gt;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&lt;idIntrinsicSolubility&gt;0.0668&lt;/idIntrinsicSolubility&gt;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&lt;idDiffusionCoeff&gt;5.18280125&lt;/idDiffusionCoeff&gt;
      &lt;idIon&gt;5.18280125&lt;/idIon&gt;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&lt;idEnteredVss&gt;2.6&lt;/idEnteredVss&gt;
      &lt;idPredictedVss&gt;2.86032438&lt;/idPredictedVss&gt;
      &lt;idVssCV&gt;30&lt;/idVssCV&gt;
      &lt;idEnteredLogD&gt;0&lt;/idEnteredLogD&gt;
      &lt;idPredictedLogD&gt;-1.58437407&lt;/idPredictedLogD&gt;
      &lt;idPredictedfut&gt;0.709677458&lt;/idPredictedfut&gt;
      &lt;idEnteredfut&gt;1&lt;/idEnteredfut&gt;
      &lt;idEnteredLogDrhs&gt;0&lt;/idEnteredLogDrhs&gt;
      &lt;idPredictedLogDrhs&gt;1.61590016&lt;/idPredictedLogDrhs&gt;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&lt;idAdipose&gt;0.814552069&lt;/idAdipose&gt;
      &lt;idBone&gt;1.66190648&lt;/idBone&gt;
      &lt;idBrain&gt;1.669532&lt;/idBrain&gt;
      &lt;idGut&gt;5.54810429&lt;/idGut&gt;
      &lt;idHeart&gt;5.945532&lt;/idHeart&gt;
      &lt;idKidney&gt;5.01549339&lt;/idKidney&gt;
      &lt;idLiver&gt;9.455648&lt;/idLiver&gt;
      &lt;idLung&gt;1.67148936&lt;/idLung&gt;
      &lt;idMuscle&gt;5.16014147&lt;/idMuscle&gt;
      &lt;idSkin&gt;2.695469&lt;/idSkin&gt;
      &lt;idSpleen&gt;5.63767147&lt;/idSpleen&gt;
      &lt;idPlasma&gt;0.587591946&lt;/idPlasma&gt;
      &lt;idRBC&gt;0.739001453&lt;/idRBC&gt;
      &lt;idCoeffAddOrgan&gt;0.814552069&lt;/idCoeffAddOrgan&gt;
      &lt;idCoeffFetoPlacenta&gt;5.16014147&lt;/idCoeffFetoPlacenta&gt;
      &lt;idCoeffPancreas&gt;3.794783&lt;/idCoeffPancreas&gt;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&lt;idKaAPPredicted&gt;1.21647656&lt;/idKaAPPredicted&gt;
      &lt;KaSwitch&gt;1&lt;/KaSwitch&gt;
      &lt;idKaUserRadio&gt;0&lt;/idKaUserRadio&gt;
      &lt;idKaPredictedRadio&gt;1&lt;/idKaPredictedRadio&gt;
      &lt;idCL_MetPoBas&gt;20&lt;/idCL_MetPoBas&gt;
      &lt;idCL_MetPoBas_Var&gt;30&lt;/idCL_MetPoBas_Var&gt;
      &lt;idCL_MetBas&gt;74.1&lt;/idCL_MetBas&gt;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&lt;idOralAdorivCheck&gt;true&lt;/idOralAdorivCheck&gt;
      &lt;idPcnt3AMetCLUsedCheck&gt;false&lt;/idPcnt3AMetCLUsedCheck&gt;
      &lt;idUseAllelicsCheck&gt;false&lt;/idUseAllelicsCheck&gt;
      &lt;InputType&gt;0&lt;/InputType&gt;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&lt;idEK_HLM_Clint&gt;0&lt;/idEK_HLM_Clint&gt;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</t>
  </si>
  <si>
    <t>&lt;Chunk&gt;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&lt;idDissProfBFedCV1&gt;10&lt;/idDissProfBFedCV1&gt;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&lt;idDissProfBFastedCV1&gt;10&lt;/idDissProfBFastedCV1&gt;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&lt;idDissProfAFedCV1&gt;10&lt;/idDissProfAFedCV1&gt;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&lt;idDissProfAFastedCV1&gt;10&lt;/idDissProfAFastedCV1&gt;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&lt;idPathwayNameUGT1&gt;0&lt;/idPathwayNameUGT1&gt;
      &lt;idPathwayNameUGT2&gt;0&lt;/idPathwayNameUGT2&gt;
      &lt;idPathwayNameUGT3&gt;0&lt;/idPathwayNameUGT3&gt;
      &lt;idPathwayNameUGT4&gt;0&lt;/idPathwayNameUGT4&gt;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&lt;Use6CompartmentBrainModel&gt;false&lt;/Use6CompartmentBrainModel&gt;
      &lt;idPSB&gt;0&lt;/idPSB&gt;
      &lt;idPSBCheck&gt;true&lt;/idPSBCheck&gt;
      &lt;fuICFSwitch&gt;false&lt;/fuICFSwitch&gt;
      &lt;idfumass&gt;1&lt;/idfumass&gt;
      &lt;idfumassPredicted&gt;0.5771569&lt;/idfumassPredicted&gt;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&lt;idfuIWLiverPredicted&gt;0.08641566&lt;/idfuIWLiverPredicted&gt;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&lt;idfuIWAddOrganPredicted&gt;0.073079206&lt;/idfuIWAddOrganPredicted&gt;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</t>
  </si>
  <si>
    <t xml:space="preserve">&lt;Chunk&gt;ted&gt;0.1&lt;/idfuEWFetoPlacentaPredicted&gt;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&lt;idfuIWRepOrganPredicted&gt;0.073079206&lt;/idfuIWRepOrganPredicted&gt;
      &lt;idfuEWRepOrganPredicted&gt;1&lt;/idfuEWRepOrganPredicted&gt;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&lt;idfuKidneyCellPredicted&gt;0.142032743&lt;/idfuKidneyCellPredicted&gt;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&lt;idCatabolicCL&gt;8&lt;/idCatabolicCL&gt;
      &lt;idCatabolicCLCV&gt;30&lt;/idCatabolicCLCV&gt;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&lt;id_Skin_CL&gt;30&lt;/id_Skin_CL&gt;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&lt;idStratumCorneumUnionisedSwitch&gt;0&lt;/idStratumCorneumUnionisedSwitch&gt;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&lt;idStratumCorneumUnionisedPredicted&gt;35.5533142&lt;/idStratumCorneumUnionisedPredicted&gt;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&lt;idDermalPatchProfileWeibullAlpha&gt;10&lt;/idDermalPatchProfileWeibullAlpha&gt;
      &lt;idDermalPatchProfileWeibullBeta&gt;10&lt;/idDermalPatchProfileWeibullBeta&gt;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&lt;idFcRnKD2&gt;0.728&lt;/idFcRnKD2&gt;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&lt;idAvBoundCheckBone&gt;false&lt;/idAvBoundCheckBone&gt;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&lt;idAvBoundCheckAdditionalOrgan&gt;false&lt;/idAvBoundCheckAdditionalOrgan&gt;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&lt;idAvFreeBone&gt;0.22&lt;/idAvFreeBone&gt;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&lt;idAvFreeAdditionalOrgan&gt;0.95&lt;/idAvFreeAdditionalOrgan&gt;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</t>
  </si>
  <si>
    <t>&lt;Chunk&gt;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&lt;idHydrodynamicRadius&gt;0.401474923&lt;/idHydrodynamicRadius&gt;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&lt;idSmallPoreRefCoeff&gt;0.0357415453&lt;/idSmallPoreRefCoeff&gt;
      &lt;idSmallPoreRefCoeffSwitch&gt;false&lt;/idSmallPoreRefCoeffSwitch&gt;
      &lt;idSmallPorePermSurfaceAreaProduct&gt;536.813232&lt;/idSmallPorePermSurfaceAreaProduct&gt;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&lt;idLargePoreRefCoeff&gt;0.0189971663&lt;/idLargePoreRefCoeff&gt;
      &lt;idLargePoreRefCoeffSwitch&gt;false&lt;/idLargePoreRefCoeffSwitch&gt;
      &lt;idLargePorePermSurfaceAreaProduct&gt;604.380249&lt;/idLargePorePermSurfaceAreaProduct&gt;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&lt;idSigmaV&gt;0.62&lt;/idSigmaV&gt;
      &lt;idSigmaI&gt;0.2&lt;/idSigmaI&gt;
      &lt;idKup&gt;0.0298&lt;/idKup&gt;
      &lt;idKrc&gt;5.544&lt;/idKrc&gt;
      &lt;KrcDefaultValueForFullPBPKmAbs&gt;1.5&lt;/KrcDefaultValueForFullPBPKmAbs&gt;
      &lt;idKrc_complex&gt;0.587&lt;/idKrc_complex&gt;
      &lt;idFR&gt;0.715&lt;/idFR&gt;
      &lt;idFR_complex&gt;0.715&lt;/idFR_complex&gt;
      &lt;idTau&gt;2.12&lt;/idTau&gt;
      &lt;PredictedFuGut&gt;0.115313411&lt;/PredictedFuGut&gt;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&lt;OtherSiteProfileValue14&gt;1000000&lt;/OtherSiteProfileValue14&gt;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&lt;OtherSiteProfileCV1&gt;10&lt;/OtherSiteProfileCV1&gt;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&lt;idPBasalLungRep&gt;0&lt;/idPBasalLungRep&gt;
      &lt;idPBasalLowRightLung&gt;0&lt;/idPBasalLowRightLung&gt;
      &lt;idPBasalMidRightLung&gt;0&lt;/idPBasalMidRightLung&gt;
      &lt;idPBasalTopRightLung&gt;0&lt;/idPBasalTopRightLung&gt;
      &lt;idPBasalLowLeftLung&gt;0&lt;/idPBasalLowLeftLung&gt;
      &lt;idPBasalTopLeftLung&gt;0&lt;/idPBasalTopLeftLung&gt;
      &lt;idPBasalLowerAirways&gt;0&lt;/idPBasalLowerAirways&gt;
      &lt;idPBasalUpperAirways&gt;0&lt;/idPBasalUpperAirways&gt;
      &lt;idPApicalLungRep&gt;0&lt;/idPApicalLungRep&gt;
      &lt;idPApicalLowRightLung&gt;0&lt;/idPApicalLowRightLung&gt;
      &lt;idPApicalMidRightLung&gt;0&lt;/idPApicalMidRightLung&gt;
      &lt;idPApicalTopRightLung&gt;0&lt;/idPApicalTopRightLung&gt;
      &lt;idPApicalLowLeftLung&gt;0&lt;/idPApicalLowLeftLung&gt;
      &lt;idPApicalTopLeftLung&gt;0&lt;/idPApicalTopLeftLung&gt;
      &lt;idPApicalLowerAirways&gt;0&lt;/idPApicalLowerAirways&gt;
      &lt;idPApicalUpperAirways&gt;0&lt;/idPApicalUpperAirways&gt;
      &lt;idFuMassLung&gt;1&lt;/idFuMassLung&gt;
      &lt;idUsePredictedFuMassLung&gt;true&lt;/idUsePredictedFuMassLung&gt;
      &lt;idFuMassLungPredicted&gt;0.432108372&lt;/idFuMassLungPredicted&gt;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&lt;GutWallApicalTransDuodenum&gt;3.06298637&lt;/GutWallApicalTransDuodenum&gt;
      &lt;GutWallApicalTransJejunum1&gt;3.06298637&lt;/GutWallApicalTransJejunum1&gt;
      &lt;GutWallApicalTransJejunum2&gt;3.06298637&lt;/GutWallApicalTransJejunum2&gt;
      &lt;GutWallApicalTransIleum1&gt;3.06298637&lt;/GutWallApicalTransIleum1&gt;
      &lt;GutWallApicalTransIleum2&gt;3.06298637&lt;/GutWallApicalTransIleum2&gt;
      &lt;GutWallApicalTransIleum3&gt;3.06298637&lt;/GutWallApicalTransIleum3&gt;
      &lt;GutWallApicalTransIleum4&gt;3.06298637&lt;/GutWallApicalTransIleum4&gt;
      &lt;GutWallApicalTransColon&gt;3.06298637&lt;/GutWallApicalTransColon&gt;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&lt;GutWallParacellularDuodenum&gt;0.009960239&lt;/GutWallParacellularDuodenum&gt;
      &lt;GutWallParacellularJejunum1&gt;0.00996038&lt;/GutWallParacellularJejunum1&gt;
      &lt;GutWallParacellularJejunum2&gt;0.009960354&lt;/GutWallParacellularJejunum2&gt;
      &lt;GutWallParacellularIleum1&gt;0.009960339&lt;/GutWallParacellularIleum1&gt;
      &lt;GutWallParacellularIleum2&gt;0.009960377&lt;/GutWallParacellularIleum2&gt;
      &lt;GutWallParacellularIleum3&gt;0.00996039249&lt;/GutWallParacellularIleum3&gt;
      &lt;GutWallParacellularIleum4&gt;0.009960288&lt;/GutWallParacellularIleum4&gt;
      &lt;GutWallParacellularColon&gt;0.009960392&lt;/GutWallParacellularColon&gt;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</t>
  </si>
  <si>
    <t xml:space="preserve">&lt;Chunk&gt;aleWColonMRTFinePartsCV&gt;47&lt;/MaleWColonMRTFinePartsCV&gt;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&lt;MPMLA_fu_muscle&gt;0.361522&lt;/MPMLA_fu_muscle&gt;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&lt;idTPPredictedValue&gt;306.298645&lt;/idTPPredictedValue&gt;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</t>
  </si>
  <si>
    <t xml:space="preserve">&lt;Chunk&gt;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  &lt;Compound version="17.0" FileVersion="16" id="7" name="SV-3-HydroxyMorphinan" species="Human"&gt;
      &lt;UserHydrodynamicRadius&gt;0&lt;/UserHydrodynamicRadius&gt;
      &lt;PredictedADC_AddOrganPS&gt;0&lt;/PredictedADC_AddOrganPS&gt;
      &lt;CompoundMinMaxType&gt;Default&lt;/CompoundMinMaxType&gt;
      &lt;Tooltips /&gt;
      &lt;GutTransporterSet&gt;
        &lt;Transporter&gt;
          &lt;Enabled&gt;false&lt;/Enabled&gt;
          &lt;Organ&gt;3&lt;/Organ&gt;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&lt;TransporterID&gt;SLC10A2&lt;/TransporterID&gt;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&lt;TransporterID&gt;SLC15A1&lt;/TransporterID&gt;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&lt;TransporterID&gt;SLC16A1&lt;/TransporterID&gt;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&lt;TransporterID&gt;SLCO2B1&lt;/TransporterID&gt;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&lt;TransporterID&gt;SLC22A3&lt;/TransporterID&gt;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&lt;TransporterID&gt;SLC22A4&lt;/TransporterID&gt;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&lt;ScalingFactor&gt;0.99&lt;/ScalingFactor&gt;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&lt;TransporterID&gt;ABCC2&lt;/TransporterID&gt;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&lt;ScalingFactor&gt;2.12&lt;/ScalingFactor&gt;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&lt;System&gt;2&lt;/System&gt;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&lt;ScalingFactor&gt;1.19&lt;/ScalingFactor&gt;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&lt;System&gt;1&lt;/System&gt;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&lt;Organ&gt;3&lt;/Organ&gt;
          &lt;TransporterID&gt;BASAL_INFLUX_GUT&lt;/TransporterID&gt;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</t>
  </si>
  <si>
    <t>&lt;Chunk&gt;   &lt;/Transporter&gt;
        &lt;Transporter&gt;
          &lt;Enabled&gt;false&lt;/Enabled&gt;
          &lt;Organ&gt;3&lt;/Organ&gt;
          &lt;TransporterID&gt;SLCO4C1&lt;/TransporterID&gt;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&lt;TransporterID&gt;BASAL_EFFLUX_GUT&lt;/TransporterID&gt;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&lt;TransporterID&gt;SLC51AB&lt;/TransporterID&gt;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&lt;TransporterID&gt;ABCC1&lt;/TransporterID&gt;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&lt;TransporterID&gt;ABCC3&lt;/TransporterID&gt;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&lt;Organ&gt;3&lt;/Organ&gt;
          &lt;TransporterID&gt;ABCC4&lt;/TransporterID&gt;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&lt;/GutTransporterSet&gt;
      &lt;LiverTransporterSet&gt;
        &lt;Transporter&gt;
          &lt;Enabled&gt;false&lt;/Enabled&gt;
          &lt;Organ&gt;6&lt;/Organ&gt;
          &lt;TransporterID&gt;SINUSOIDAL_UPTAKE&lt;/TransporterID&gt;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&lt;TransporterID&gt;SLC9A2&lt;/TransporterID&gt;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&lt;TransporterID&gt;SLC10A1&lt;/TransporterID&gt;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&lt;TransporterID&gt;SLC16A1&lt;/TransporterID&gt;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&lt;TransporterID&gt;SLCO1B1&lt;/TransporterID&gt;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&lt;TransporterID&gt;SLCO1B3&lt;/TransporterID&gt;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&lt;TransporterID&gt;SLCO2B1&lt;/TransporterID&gt;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&lt;TransporterID&gt;SLC22A1&lt;/TransporterID&gt;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&lt;TransporterID&gt;SLC22A7&lt;/TransporterID&gt;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&lt;TransporterID&gt;SLC22A9&lt;/TransporterID&gt;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&lt;TransporterID&gt;SLC51AB&lt;/TransporterID&gt;
          &lt;Location&gt;Sinusoidal&lt;/Location&gt;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&lt;TransporterID&gt;SINUSOIDAL_EFFLUX&lt;/TransporterID&gt;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</t>
  </si>
  <si>
    <t xml:space="preserve">&lt;Chunk&gt;KiFuinc&gt;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&lt;TransporterID&gt;ABCC3&lt;/TransporterID&gt;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&lt;TransporterID&gt;ABCC4&lt;/TransporterID&gt;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&lt;TransporterID&gt;ABCC6&lt;/TransporterID&gt;
          &lt;Location&gt;Sinusoidal&lt;/Location&gt;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&lt;TransporterID&gt;CANALICULAR_EFFLUX&lt;/TransporterID&gt;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&lt;TransporterID&gt;ABCB1&lt;/TransporterID&gt;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&lt;TransporterID&gt;ABCB11&lt;/TransporterID&gt;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&lt;Organ&gt;6&lt;/Organ&gt;
          &lt;TransporterID&gt;ABCC2&lt;/TransporterID&gt;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&lt;TransporterID&gt;ABCG2&lt;/TransporterID&gt;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&lt;Organ&gt;6&lt;/Organ&gt;
          &lt;TransporterID&gt;SLC47A1&lt;/TransporterID&gt;
          &lt;Location&gt;Canalicular&lt;/Location&gt;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&lt;/LiverTransporterSet&gt;
      &lt;BrainTransporterSet&gt;
        &lt;Transporter&gt;
          &lt;Enabled&gt;false&lt;/Enabled&gt;
          &lt;Organ&gt;2&lt;/Organ&gt;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&lt;TransporterID&gt;ABCG2&lt;/TransporterID&gt;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&lt;/BrainTransporterSet&gt;
      &lt;CSFTransporterSet&gt;
        &lt;Transporter&gt;
          &lt;Enabled&gt;false&lt;/Enabled&gt;
          &lt;Organ&gt;12&lt;/Organ&gt;
          &lt;TransporterID&gt;APICAL_EFLUX&lt;/TransporterID&gt;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&lt;Organ&gt;12&lt;/Organ&gt;
          &lt;TransporterID&gt;APICAL_INFLUX&lt;/TransporterID&gt;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&lt;ScalingFactor&gt;100&lt;/ScalingFactor&gt;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&lt;/CSFTransporterSet&gt;
      &lt;NeuralTransporterSet /&gt;
      &lt;KidneyTransporterSet&gt;
        &lt;Transporter&gt;
          &lt;Enabled&gt;false&lt;/Enabled&gt;
          &lt;Organ&gt;5&lt;/Organ&gt;
          &lt;TransporterID&gt;SLC22A2&lt;/TransporterID&gt;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&lt;ExtraParams&gt;
            &lt;FunctionParams&gt;
              &lt;Function&gt;Electrogenic&lt;/Function&gt;
              &lt;J&gt;0&lt;/J&gt;
              &lt;Jmax&gt;0&lt;/Jmax&gt;
              &lt;Km&gt;1000000&lt;/Km&gt;
              &lt;ScalingFactor&gt;1&lt;/ScalingFactor&gt;
              &lt;KmJmaxSwitch&gt;false&lt;/KmJmaxSwitch&gt;
              &lt;System&gt;0&lt;/System&gt;
              &lt;J_VariationType&gt;0&lt;/J_VariationType&gt;
              &lt;Jmax_VariationType&gt;0&lt;/Jmax_VariationType&gt;
              &lt;Km_VariationType&gt;0&lt;/Km_VariationType&gt;
              &lt;ScalingFactor_VariationType&gt;0&lt;/ScalingFactor_VariationType&gt;
              &lt;J_VariationValue&gt;0&lt;/J_VariationValue&gt;
              &lt;Jmax_VariationValue&gt;0&lt;/Jmax_VariationValue&gt;
              &lt;Km_VariationValue&gt;0&lt;/Km_VariationValue&gt;
              &lt;ScalingFactor_VariationValue&gt;0&lt;/ScalingFactor_VariationValue&gt;
            &lt;/FunctionParams&gt;
          &lt;/ExtraParams&gt;
        &lt;/Transporter&gt;
        &lt;Transporter&gt;
          &lt;Enabled&gt;false&lt;/Enabled&gt;
          &lt;Organ&gt;5&lt;/Organ&gt;
          &lt;TransporterID&gt;SLC22A6&lt;/TransporterID&gt;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&lt;TransporterID&gt;SLC22A8&lt;/TransporterID&gt;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&lt;TransporterID&gt;BASALEF&lt;/TransporterID&gt;
          &lt;Location&gt;Basolateral&lt;/Location&gt;
          &lt;Function&gt;Efflux&lt;/Function&gt;
 </t>
  </si>
  <si>
    <t>&lt;Chunk&gt;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&lt;TransporterID&gt;ABCC4&lt;/TransporterID&gt;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&lt;TransporterID&gt;SLC47As&lt;/TransporterID&gt;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&lt;Organ&gt;5&lt;/Organ&gt;
          &lt;TransporterID&gt;APICAL_INFLUX2&lt;/TransporterID&gt;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&lt;/KidneyTransporterSet&gt;
      &lt;LungTransporterSet&gt;
        &lt;Transporter&gt;
          &lt;Enabled&gt;false&lt;/Enabled&gt;
          &lt;Organ&gt;7&lt;/Organ&gt;
          &lt;TransporterID&gt;BASAL_INFLUX1_LUNG&lt;/TransporterID&gt;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&lt;TransporterID&gt;BASAL_INFLUX2_LUNG&lt;/TransporterID&gt;
          &lt;Location&gt;Basolateral&lt;/Location&gt;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&lt;TransporterID&gt;BASAL_EFFLUX1_LUNG&lt;/TransporterID&gt;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&lt;TransporterID&gt;BASAL_EFFLUX2_LUNG&lt;/TransporterID&gt;
          &lt;Location&gt;Basolateral&lt;/Location&gt;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&lt;TransporterID&gt;APICAL_INFLUX1_LUNG&lt;/TransporterID&gt;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&lt;TransporterID&gt;APICAL_INFLUX2_LUNG&lt;/TransporterID&gt;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&lt;TransporterID&gt;APICAL_EFFLUX1_LUNG&lt;/TransporterID&gt;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&lt;Organ&gt;7&lt;/Organ&gt;
          &lt;TransporterID&gt;APICAL_EFFLUX2_LUNG&lt;/TransporterID&gt;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&lt;/LungTransporterSet&gt;
      &lt;GranulomaTransporterSet&gt;
        &lt;Transporter&gt;
          &lt;Enabled&gt;false&lt;/Enabled&gt;
          &lt;Organ&gt;16&lt;/Organ&gt;
          &lt;TransporterID&gt;MACROPHAGE_UPTAKE1_GRANULOMA&lt;/TransporterID&gt;
          &lt;Location&gt;Macrophage&lt;/Location&gt;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  &lt;Transporter&gt;
          &lt;Enabled&gt;false&lt;/Enabled&gt;
          &lt;Organ&gt;16&lt;/Organ&gt;
          &lt;TransporterID&gt;MACROPHAGE_EFFLUX1_GRANULOMA&lt;/TransporterID&gt;
          &lt;Location&gt;Macrophage&lt;/Location&gt;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&lt;SystemEnabled&gt;false&lt;/SystemEnabled&gt;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&lt;/Transporter&gt;
      &lt;/GranulomaTransporterSet&gt;
      &lt;ReplacementOrganTransporterSet&gt;
        &lt;Transporter&gt;
          &lt;Enabled&gt;false&lt;/Enabled&gt;
          &lt;Organ&gt;0&lt;/Organ&gt;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&lt;Organ&gt;0&lt;/Organ&gt;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&lt;/ReplacementOrganTransporterSet&gt;
      &lt;UserDefinedTransporterSet&gt;
        &lt;Transporter&gt;
          &lt;Enabled&gt;false&lt;/Enabled&gt;
          &lt;Organ&gt;13&lt;/Organ&gt;
          &lt;TransporterID&gt;ABCB1&lt;/TransporterID&gt;
          &lt;Location&gt;Apical&lt;/Location&gt;
          &lt;Function&gt;Efflux&lt;/Function&gt;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  &lt;Transporter&gt;
          &lt;Enabled&gt;false&lt;/Enabled&gt;
          &lt;Organ&gt;13&lt;/Organ&gt;
          &lt;TransporterID&gt;ABCB1&lt;/TransporterID&gt;
          &lt;Location&gt;Apical&lt;/Location&gt;
          &lt;Function&gt;Uptake&lt;/Function&gt;
          &lt;ClKmVmaxSwitch&gt;false&lt;/ClKmVmaxSwitch&gt;
          &lt;ISEFT&gt;1&lt;/ISEFT&gt;
          &lt;ISEF_T_VariationType&gt;0&lt;/ISEF_T_VariationType&gt;
          &lt;ISEF_T_VariationValue&gt;0&lt;/ISEF_T_VariationValue&gt;
          &lt;ISEFT_RAFREFSwitch&gt;false&lt;/ISEFT_RAFREFSwitch&gt;
          &lt;CL_Screen&gt;0&lt;/CL_Screen&gt;
          &lt;CL_VariationType&gt;0&lt;/CL_VariationType&gt;
          &lt;CL_VariationValue&gt;0&lt;/CL_VariationValue&gt;
          &lt;Jmax_Screen&gt;0&lt;/Jmax_Screen&gt;
          &lt;Jmax_VariationType&gt;0&lt;/Jmax_VariationType&gt;
          &lt;Jmax_VariationValue&gt;0&lt;/Jmax_VariationValue&gt;
          &lt;Km_Screen&gt;1000000&lt;/Km_Screen&gt;
          &lt;Km_VariationType&gt;0&lt;/Km_VariationType&gt;
          &lt;Km_VariationValue&gt;0&lt;/Km_VariationValue&gt;
          &lt;CLint_fuinc&gt;1&lt;/CLint_fuinc&gt;
          &lt;CLint_fuinc_VariationType&gt;0&lt;/CLint_fuinc_VariationType&gt;
          &lt;CLint_fuinc_VariationValue&gt;0&lt;/CLint_fuinc_VariationValue&gt;
          &lt;ScalingFactor&gt;1&lt;/ScalingFactor&gt;
          &lt;ScalingFactor_VariationType&gt;0&lt;/ScalingFactor_VariationType&gt;
          &lt;ScalingFactor_VariationValue&gt;0&lt;/ScalingFactor_VariationValue&gt;
          &lt;A_Screen&gt;1&lt;/A_Screen&gt;
          &lt;SystemEnabled&gt;true&lt;/SystemEnabled&gt;
          &lt;System&gt;0&lt;/System&gt;
          &lt;CLpd&gt;0.1&lt;/CLpd&gt;
          &lt;KiEnabled&gt;false&lt;/KiEnabled&gt;
          &lt;K</t>
  </si>
  <si>
    <t>&lt;Chunk&gt;i&gt;1000000&lt;/Ki&gt;
          &lt;Ki_VariationType&gt;0&lt;/Ki_VariationType&gt;
          &lt;Ki_VariationValue&gt;0&lt;/Ki_VariationValue&gt;
          &lt;KiFuinc&gt;1&lt;/KiFuinc&gt;
          &lt;KiFuinc_VariationType&gt;0&lt;/KiFuinc_VariationType&gt;
          &lt;KiFuinc_VariationValue&gt;0&lt;/KiFuinc_VariationValue&gt;
          &lt;ExtraParams /&gt;
        &lt;/Transporter&gt;
      &lt;/UserDefinedTransporterSet&gt;
      &lt;CYPRoutes /&gt;
      &lt;CYPAllelicRoutes /&gt;
      &lt;UGTRoutes /&gt;
      &lt;EnzCytRoutes /&gt;
      &lt;EsteraseRoutes&gt;
        &lt;MetRoute&gt;
          &lt;Enabled&gt;false&lt;/Enabled&gt;
          &lt;Metabolite1&gt;false&lt;/Metabolite1&gt;
          &lt;Metabolite2&gt;false&lt;/Metabolite2&gt;
          &lt;Pathway&gt;0&lt;/Pathway&gt;
          &lt;Enzyme&gt;3&lt;/Enzyme&gt;
          &lt;CLint&gt;0&lt;/CLint&gt;
          &lt;CLintKmVmaxSwitch&gt;false&lt;/CLintKmVmaxSwitch&gt;
          &lt;Vmax&gt;0&lt;/Vmax&gt;
          &lt;Km&gt;1000000&lt;/Km&gt;
          &lt;Fumic&gt;1&lt;/Fumic&gt;
          &lt;ISEFSwitch&gt;false&lt;/ISEFSwitch&gt;
          &lt;rSystem&gt;8&lt;/rSystem&gt;
          &lt;ISEF&gt;1&lt;/ISEF&gt;
          &lt;AlphaBetaSwitch&gt;false&lt;/AlphaBetaSwitch&gt;
          &lt;Alpha&gt;1&lt;/Alpha&gt;
          &lt;Beta&gt;1&lt;/Beta&gt;
          &lt;RouteType&gt;Esterase&lt;/RouteType&gt;
          &lt;LiverScalar&gt;1&lt;/LiverScalar&gt;
          &lt;GutScalar&gt;1&lt;/GutScalar&gt;
          &lt;KidneyScalar&gt;1&lt;/KidneyScalar&gt;
          &lt;LiverScalar_Est&gt;1&lt;/LiverScalar_Est&gt;
          &lt;GutScalar_Est&gt;1&lt;/GutScalar_Est&gt;
          &lt;KidneyScalar_Est&gt;1&lt;/KidneyScalar_Est&gt;
          &lt;PlasmaHL&gt;1000000&lt;/PlasmaHL&gt;
          &lt;Genotype&gt;0&lt;/Genotype&gt;
          &lt;CLint_VariationType&gt;0&lt;/CLint_VariationType&gt;
          &lt;CLint_VariationValue&gt;0&lt;/CLint_VariationValue&gt;
          &lt;Vmax_VariationType&gt;0&lt;/Vmax_VariationType&gt;
          &lt;Vmax_VariationValue&gt;0&lt;/Vmax_VariationValue&gt;
          &lt;Km_VariationType&gt;0&lt;/Km_VariationType&gt;
          &lt;Km_VariationValue&gt;0&lt;/Km_VariationValue&gt;
          &lt;Fumic_VariationType&gt;0&lt;/Fumic_VariationType&gt;
          &lt;Fumic_VariationValue&gt;0&lt;/Fumic_VariationValue&gt;
        &lt;/MetRoute&gt;
      &lt;/EsteraseRoutes&gt;
      &lt;CYPInteractionRoutes&gt;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&lt;/CYPInteractionRoutes&gt;
      &lt;UGTInteractionRoutes&gt;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&lt;Enzyme&gt;7&lt;/Enzyme&gt;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&lt;Enzyme&gt;8&lt;/Enzyme&gt;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&lt;Enzyme&gt;9&lt;/Enzyme&gt;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</t>
  </si>
  <si>
    <t xml:space="preserve">&lt;Chunk&gt;Switch&gt;false&lt;/IndC50Switch&gt;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&lt;Enzyme&gt;13&lt;/Enzyme&gt;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&lt;Enzyme&gt;14&lt;/Enzyme&gt;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&lt;Enzyme&gt;15&lt;/Enzyme&gt;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&lt;Enzyme&gt;16&lt;/Enzyme&gt;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&lt;/UGTInteractionRoutes&gt;
      &lt;EsteraseInteractionRoutes&gt;
        &lt;InteractionRoute&gt;
          &lt;Enzyme&gt;0&lt;/Enzyme&gt;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&lt;Enzyme&gt;1&lt;/Enzyme&gt;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  &lt;InteractionRoute&gt;
          &lt;Enzyme&gt;2&lt;/Enzyme&gt;
          &lt;KiSwitch&gt;false&lt;/KiSwitch&gt;
          &lt;Ki&gt;1000000&lt;/Ki&gt;
          &lt;Fumic&gt;1&lt;/Fumic&gt;
          &lt;KappSwitch&gt;false&lt;/KappSwitch&gt;
          &lt;Kapp&gt;1000000&lt;/Kapp&gt;
          &lt;Kinact&gt;0&lt;/Kinact&gt;
          &lt;Kapp_fumic&gt;1&lt;/Kapp_fumic&gt;
          &lt;IndSlopeSwitch&gt;false&lt;/IndSlopeSwitch&gt;
          &lt;IndSlope&gt;0&lt;/IndSlope&gt;
          &lt;IndSlopeCV&gt;30&lt;/IndSlopeCV&gt;
          &lt;IndMax&gt;1&lt;/IndMax&gt;
          &lt;IndMaxCV&gt;30&lt;/IndMaxCV&gt;
          &lt;IndC50Switch&gt;false&lt;/IndC50Switch&gt;
          &lt;IndC50&gt;1000000&lt;/IndC50&gt;
          &lt;IndC50CV&gt;30&lt;/IndC50CV&gt;
          &lt;IndC50_fuinc&gt;1&lt;/IndC50_fuinc&gt;
          &lt;Y&gt;1&lt;/Y&gt;
          &lt;Ki_VariationType&gt;0&lt;/Ki_VariationType&gt;
          &lt;Ki_VariationValue&gt;0&lt;/Ki_VariationValue&gt;
          &lt;Fumic_VariationType&gt;0&lt;/Fumic_VariationType&gt;
          &lt;Fumic_VariationValue&gt;0&lt;/Fumic_VariationValue&gt;
          &lt;IndC50_fuinc_VariationType&gt;0&lt;/IndC50_fuinc_VariationType&gt;
          &lt;IndC50_fuinc_VariationValue&gt;0&lt;/IndC50_fuinc_VariationValue&gt;
          &lt;Kapp_VariationType&gt;0&lt;/Kapp_VariationType&gt;
          &lt;Kapp_VariationValue&gt;0&lt;/Kapp_VariationValue&gt;
          &lt;Kapp_fumic_VariationType&gt;0&lt;/Kapp_fumic_VariationType&gt;
          &lt;Kapp_fumic_VariationValue&gt;0&lt;/Kapp_fumic_VariationValue&gt;
          &lt;Kinact_VariationType&gt;0&lt;/Kinact_VariationType&gt;
          &lt;Kinact_VariationValue&gt;0&lt;/Kinact_VariationValue&gt;
        &lt;/InteractionRoute&gt;
      &lt;/EsteraseInteractionRoutes&gt;
      &lt;Formulations /&gt;
      &lt;PDUnits /&gt;
      &lt;DoseList /&gt;
      &lt;ADC_EliminationDars&gt;
        &lt;EliminationDar&gt;
          &lt;DarNumber&gt;0&lt;/DarNumber&gt;
          &lt;Name&gt;DAR0&lt;/Name&gt;
          &lt;IsEnabled&gt;false&lt;/IsEnabled&gt;
          &lt;CLCatFreePadlockOpen&gt;true&lt;/CLCatFreePadlockOpen&gt;
          &lt;AdditionalSystemicClearancePadlockOpen&gt;true&lt;/AdditionalSystemicClearancePadlockOpen&gt;
          &lt;LymphaticClearancePadlockOpen&gt;true&lt;/LymphaticClearancePadlockOpen&gt;
          &lt;CLCatFree&gt;0.2&lt;/CLCatFree&gt;
          &lt;CLCat1_1Complex&gt;1E-06&lt;/CLCat1_1Complex&gt;
          &lt;AdditionalSystemicClearance&gt;0.0020407&lt;/AdditionalSystemicClearance&gt;
          &lt;LymphaticClearance&gt;0&lt;/LymphaticClearance&gt;
        &lt;/EliminationDar&gt;
      &lt;/ADC_EliminationDars&gt;
      &lt;ADC_DeconjugationValues&gt;
        &lt;DeconjugationValue&gt;
          &lt;DarNumber&gt;1&lt;/DarNumber&gt;
          &lt;KdecPlasmaPadlockOpen&gt;true&lt;/KdecPlasmaPadlockOpen&gt;
          &lt;KdecTissuePadlockOpen&gt;true&lt;/KdecTissuePadlockOpen&gt;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&lt;DarNumber&gt;2&lt;/DarNumber&gt;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&lt;DarNumber&gt;3&lt;/DarNumber&gt;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&lt;DarNumber&gt;4&lt;/DarNumber&gt;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&lt;DarNumber&gt;5&lt;/DarNumber&gt;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&lt;DarNumber&gt;6&lt;/DarNumber&gt;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&lt;DarNumber&gt;7&lt;/DarNumber&gt;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  &lt;DeconjugationValue&gt;
          &lt;DarNumber&gt;8&lt;/DarNumber&gt;
          &lt;KdecPlasmaPadlockOpen&gt;false&lt;/KdecPlasmaPadlockOpen&gt;
          &lt;KdecTissuePadlockOpen&gt;false&lt;/KdecTissuePadlockOpen&gt;
          &lt;Theta&gt;0.315&lt;/Theta&gt;
          &lt;ThetaTissue&gt;0.315&lt;/ThetaTissue&gt;
          &lt;KDec&gt;0.004167&lt;/KDec&gt;
          &lt;KDecTissue&gt;0.004167&lt;/KDecTissue&gt;
        &lt;/DeconjugationValue&gt;
      &lt;/ADC_DeconjugationValues&gt;
      &lt;ADC_TmddDars&gt;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&lt;Target&gt;9&lt;/Target&gt;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&lt;Target&gt;10&lt;/Target&gt;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&lt;Target&gt;11&lt;/Target&gt;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&lt;Target&gt;12&lt;/Target&gt;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&lt;Target&gt;13&lt;/Target&gt;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&lt;Target&gt;14&lt;/Target&gt;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&lt;Target&gt;15&lt;/Target&gt;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&lt;Target&gt;16&lt;/Target&gt;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&lt;Target&gt;17&lt;/Target&gt;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&lt;Target&gt;18&lt;/Target&gt;
          &lt;/TMDDDar&gt;
        &lt;/ArrayOfTMDDDar&gt;
        &lt;ArrayOfTMDDDar&gt;
          &lt;TMDDDar&gt;
            &lt;DarNumber&gt;0&lt;/DarNumber&gt;
            &lt;Name&gt;DAR0&lt;/Name&gt;
            &lt;Kon&gt;0&lt;/Kon&gt;
            &lt;KonPadlockOpen&gt;true&lt;/KonPadlockOpen&gt;
            &lt;Koff&gt;0&lt;/Koff&gt;
            &lt;KoffPadlockOpen&gt;true&lt;/KoffPadlockOpen&gt;
            &lt;Kint&gt;0&lt;/Kint&gt;
            &lt;KintPadlockOpen&gt;true&lt;/KintPadlockOpen&gt;
            &lt;Kss&gt;1000000&lt;/Kss&gt;
            &lt;KssPadlockOpen&gt;true&lt;/KssPadlockOpen&gt;
            &lt;Km&gt;1000000&lt;/Km&gt;
            &lt;KmPadlockOpen&gt;true&lt;/KmPadlockOpen&gt;
            &lt;Vmax&gt;0&lt;/Vmax&gt;
            &lt;VmaxPadlockOpen&gt;true&lt;/VmaxPadlockOpen&gt;
            &lt;Target&gt;19&lt;/Target&gt;
          &lt;/TMDDDar&gt;
        &lt;/ArrayOfTMDDDar&gt;
      &lt;/ADC_TmddDars&gt;
      &lt;ADC_TmddTargetToTissueMappings /&gt;
      &lt;ADC_AdditionalOrganDars&gt;
        &lt;AddOrganDar&gt;
          &lt;DarNumber&gt;0&lt;/DarNumber&gt;
          &lt;Name&gt;DAR0&lt;/Name&gt;
          &lt;CLCatFree&gt;0.000254&lt;/CLCatFree&gt;
          &lt;CLCatFreePadlockOpen&gt;true&lt;/CLCatFreePadlockOpen&gt;
          &lt;Kup&gt;0.0297&lt;/Kup&gt;
          &lt;KupPadlockOpen&gt;true&lt;/KupPadlockOpen&gt;
          &lt;Krc1&gt;0.76&lt;/Krc1&gt;
          &lt;Krc2&gt;0.76&lt;/Krc2&gt;
          &lt;KrcPadlockOpen&gt;true&lt;/KrcPadlockOpen&gt;
        &lt;/AddOrganDar&gt;
      &lt;/ADC_AdditionalOrganDars&gt;
      &lt;ADC_DistributionDars&gt;
        &lt;DistributionDar&gt;
          &lt;DarNumber&gt;0&lt;/DarNumber&gt;
          &lt;Name&gt;DAR0&lt;/Name&gt;
          &lt;Kd1&gt;0.728&lt;/Kd1&gt;
          &lt;Kd1CV&gt;10&lt;/Kd1CV&gt;
          &lt;Kd2&gt;2.912&lt;/Kd2&gt;
          &lt;Kd2CV&gt;30&lt;/Kd2CV&gt;
          &lt;KdPadlockOpen&gt;true&lt;/KdPadlockOpen&gt;
          &lt;KupPadlockOpen&gt;true&lt;/KupPadlockOpen&gt;
          &lt;KrcPadlockOpen&gt;true&lt;/KrcPadlockOpen&gt;
          &lt;Kup&gt;0.0298&lt;/Kup&gt;
          &lt;Krc1&gt;3.605&lt;/Krc1&gt;
          &lt;Krc2&gt;7.21&lt;/Krc2&gt;
        &lt;/DistributionDar&gt;
   </t>
  </si>
  <si>
    <t>&lt;Chunk&gt;   &lt;/ADC_DistributionDars&gt;
      &lt;Paed_AgeFuProfile /&gt;
      &lt;idMW&gt;243.34&lt;/idMW&gt;
      &lt;idFu1&gt;0.55&lt;/idFu1&gt;
      &lt;idBP&gt;1&lt;/idBP&gt;
      &lt;idName&gt;SV-3-HydroxyMorphinan&lt;/idName&gt;
      &lt;idLogP&gt;2.66&lt;/idLogP&gt;
      &lt;idCompoundType&gt;3&lt;/idCompoundType&gt;
      &lt;idpH&gt;7.4&lt;/idpH&gt;
      &lt;idpKa1&gt;10.6&lt;/idpKa1&gt;
      &lt;idpKa2&gt;10.6&lt;/idpKa2&gt;
      &lt;idHaem&gt;45&lt;/idHaem&gt;
      &lt;idFu2&gt;0.423066735&lt;/idFu2&gt;
      &lt;idFu3&gt;1&lt;/idFu3&gt;
      &lt;idFu4&gt;0.55&lt;/idFu4&gt;
      &lt;idPRef&gt;45&lt;/idPRef&gt;
      &lt;idHaemCheck&gt;false&lt;/idHaemCheck&gt;
      &lt;idPRefCheck&gt;false&lt;/idPRefCheck&gt;
      &lt;idQNitrogenCheck&gt;false&lt;/idQNitrogenCheck&gt;
      &lt;fu&gt;0&lt;/fu&gt;
      &lt;idfu1Radio&gt;0&lt;/idfu1Radio&gt;
      &lt;idfu2Radio&gt;0&lt;/idfu2Radio&gt;
      &lt;idfu3Radio&gt;0&lt;/idfu3Radio&gt;
      &lt;ProtRef&gt;0&lt;/ProtRef&gt;
      &lt;idPbpHsa&gt;0&lt;/idPbpHsa&gt;
      &lt;idPbpAgp&gt;0&lt;/idPbpAgp&gt;
      &lt;idSpecifyfu&gt;0&lt;/idSpecifyfu&gt;
      &lt;idEstimatedKD&gt;0&lt;/idEstimatedKD&gt;
      &lt;idHSA_Check&gt;false&lt;/idHSA_Check&gt;
      &lt;idAGP_Check&gt;false&lt;/idAGP_Check&gt;
      &lt;idOther_Check&gt;false&lt;/idOther_Check&gt;
      &lt;idHSA_Pref&gt;45&lt;/idHSA_Pref&gt;
      &lt;idAGP_Pref&gt;0.811&lt;/idAGP_Pref&gt;
      &lt;idOther_Pref&gt;0&lt;/idOther_Pref&gt;
      &lt;idHSA_PrefUser&gt;false&lt;/idHSA_PrefUser&gt;
      &lt;idAGP_PrefUser&gt;false&lt;/idAGP_PrefUser&gt;
      &lt;idOther_PrefUser&gt;false&lt;/idOther_PrefUser&gt;
      &lt;idHSA_UserKD&gt;1&lt;/idHSA_UserKD&gt;
      &lt;idAGP_UserKD&gt;1&lt;/idAGP_UserKD&gt;
      &lt;idOther_UserKD&gt;1&lt;/idOther_UserKD&gt;
      &lt;idBoundToLipoprotein1&gt;0&lt;/idBoundToLipoprotein1&gt;
      &lt;idBoundToLipoprotein1CV&gt;0&lt;/idBoundToLipoprotein1CV&gt;
      &lt;idHSA_Pref2&gt;45&lt;/idHSA_Pref2&gt;
      &lt;idAGP_Pref2&gt;0.811&lt;/idAGP_Pref2&gt;
      &lt;idOther_Pref2&gt;1&lt;/idOther_Pref2&gt;
      &lt;idHSA_PrefUser2&gt;false&lt;/idHSA_PrefUser2&gt;
      &lt;idAGP_PrefUser2&gt;false&lt;/idAGP_PrefUser2&gt;
      &lt;idOther_PrefUser2&gt;false&lt;/idOther_PrefUser2&gt;
      &lt;idHSA_UserKD2&gt;820.895569&lt;/idHSA_UserKD2&gt;
      &lt;idAGP_UserKD2&gt;1&lt;/idAGP_UserKD2&gt;
      &lt;idOther_UserKD2&gt;1&lt;/idOther_UserKD2&gt;
      &lt;idBoundToLipoprotein2&gt;0&lt;/idBoundToLipoprotein2&gt;
      &lt;idBoundToLipoprotein2CV&gt;0&lt;/idBoundToLipoprotein2CV&gt;
      &lt;idfa_CV&gt;30&lt;/idfa_CV&gt;
      &lt;idfa&gt;1&lt;/idfa&gt;
      &lt;PredictedFa&gt;0.9782087&lt;/PredictedFa&gt;
      &lt;PredictedKa&gt;1.52502942&lt;/PredictedKa&gt;
      &lt;idka&gt;2&lt;/idka&gt;
      &lt;idka_CV&gt;30&lt;/idka_CV&gt;
      &lt;idPeffmanUserInput&gt;1&lt;/idPeffmanUserInput&gt;
      &lt;idPeffmanPredicted&gt;3.49252915&lt;/idPeffmanPredicted&gt;
      &lt;idLagTime&gt;0&lt;/idLagTime&gt;
      &lt;idLagTimeCV&gt;30&lt;/idLagTimeCV&gt;
      &lt;idCaco2Value&gt;50&lt;/idCaco2Value&gt;
      &lt;idMDCKValue&gt;50&lt;/idMDCKValue&gt;
      &lt;idLLCPKValue&gt;50&lt;/idLLCPKValue&gt;
      &lt;idPAMPAValue&gt;50&lt;/idPAMPAValue&gt;
      &lt;idPappValue&gt;50&lt;/idPappValue&gt;
      &lt;idHBDValue&gt;2&lt;/idHBDValue&gt;
      &lt;idPSAValue&gt;32.26&lt;/idPSAValue&gt;
      &lt;idApical1Value&gt;50&lt;/idApical1Value&gt;
      &lt;idApical2Value&gt;50&lt;/idApical2Value&gt;
      &lt;idSlopeValue&gt;0.7524&lt;/idSlopeValue&gt;
      &lt;idInterceptValue&gt;-0.5441&lt;/idInterceptValue&gt;
      &lt;idApical1PAValue&gt;50&lt;/idApical1PAValue&gt;
      &lt;idApical2PAValue&gt;50&lt;/idApical2PAValue&gt;
      &lt;idPappPAValue&gt;50&lt;/idPappPAValue&gt;
      &lt;idSlopePAValue&gt;0.6532&lt;/idSlopePAValue&gt;
      &lt;idInterceptPAValue&gt;-0.3036&lt;/idInterceptPAValue&gt;
      &lt;idUserQGut&gt;10&lt;/idUserQGut&gt;
      &lt;idQGutCV&gt;30&lt;/idQGutCV&gt;
      &lt;idfuGut&gt;0.55&lt;/idfuGut&gt;
      &lt;idPredictedQGut&gt;13.26053&lt;/idPredictedQGut&gt;
      &lt;idQGutPredictedOld&gt;13.26053&lt;/idQGutPredictedOld&gt;
      &lt;idCaco2RefCompound&gt;2&lt;/idCaco2RefCompound&gt;
      &lt;idCaco2RefValue&gt;21.15&lt;/idCaco2RefValue&gt;
      &lt;idCaco2UserValueSwitch&gt;false&lt;/idCaco2UserValueSwitch&gt;
      &lt;idApical1RefCompound&gt;2&lt;/idApical1RefCompound&gt;
      &lt;idApical1RefValue&gt;21.15&lt;/idApical1RefValue&gt;
      &lt;idApical1UserValueSwitch&gt;false&lt;/idApical1UserValueSwitch&gt;
      &lt;idApical1Scalar&gt;1&lt;/idApical1Scalar&gt;
      &lt;idApical2RefCompound&gt;2&lt;/idApical2RefCompound&gt;
      &lt;idApical2RefValue&gt;43&lt;/idApical2RefValue&gt;
      &lt;idApical2UserValueSwitch&gt;false&lt;/idApical2UserValueSwitch&gt;
      &lt;idApical2Scalar&gt;1&lt;/idApical2Scalar&gt;
      &lt;idMDCKRefCompound&gt;2&lt;/idMDCKRefCompound&gt;
      &lt;idMDCKRefValue&gt;22&lt;/idMDCKRefValue&gt;
      &lt;idMDCKUserValueSwitch&gt;false&lt;/idMDCKUserValueSwitch&gt;
      &lt;idMDCKScalar&gt;1&lt;/idMDCKScalar&gt;
      &lt;idLLCPKRefCompound&gt;2&lt;/idLLCPKRefCompound&gt;
      &lt;idLLCPKRefValue&gt;36&lt;/idLLCPKRefValue&gt;
      &lt;idLLCPKUserValueSwitch&gt;false&lt;/idLLCPKUserValueSwitch&gt;
      &lt;idLLCPKScalar&gt;1&lt;/idLLCPKScalar&gt;
      &lt;idApical1RefCompEnabled1&gt;false&lt;/idApical1RefCompEnabled1&gt;
      &lt;idApical1RefCompEnabled2&gt;false&lt;/idApical1RefCompEnabled2&gt;
      &lt;idApical1RefCompEnabled3&gt;true&lt;/idApical1RefCompEnabled3&gt;
      &lt;idApical1RefCompEnabled4&gt;false&lt;/idApical1RefCompEnabled4&gt;
      &lt;idApical1RefCompEnabled5&gt;false&lt;/idApical1RefCompEnabled5&gt;
      &lt;idApical1RefCompEnabled6&gt;false&lt;/idApical1RefCompEnabled6&gt;
      &lt;idApical1RefCompEnabled7&gt;false&lt;/idApical1RefCompEnabled7&gt;
      &lt;idApical1RefCompoundValue1&gt;3.06&lt;/idApical1RefCompoundValue1&gt;
      &lt;idApical1RefCompoundValue2&gt;0.19&lt;/idApical1RefCompoundValue2&gt;
      &lt;idApical1RefCompoundValue3&gt;21.15&lt;/idApical1RefCompoundValue3&gt;
      &lt;idApical1RefCompoundValue4&gt;20.6&lt;/idApical1RefCompoundValue4&gt;
      &lt;idApical1RefCompoundValue5&gt;75.3&lt;/idApical1RefCompoundValue5&gt;
      &lt;idApical1RefCompoundValue6&gt;18.8&lt;/idApical1RefCompoundValue6&gt;
      &lt;idApical1RefCompoundValue7&gt;0&lt;/idApical1RefCompoundValue7&gt;
      &lt;idApical2RefCompEnabled1&gt;false&lt;/idApical2RefCompEnabled1&gt;
      &lt;idApical2RefCompEnabled2&gt;false&lt;/idApical2RefCompEnabled2&gt;
      &lt;idApical2RefCompEnabled3&gt;true&lt;/idApical2RefCompEnabled3&gt;
      &lt;idApical2RefCompEnabled4&gt;false&lt;/idApical2RefCompEnabled4&gt;
      &lt;idApical2RefCompEnabled5&gt;false&lt;/idApical2RefCompEnabled5&gt;
      &lt;idApical2RefCompEnabled6&gt;false&lt;/idApical2RefCompEnabled6&gt;
      &lt;idApical2RefCompEnabled7&gt;false&lt;/idApical2RefCompEnabled7&gt;
      &lt;idApical2RefCompoundValue1&gt;4&lt;/idApical2RefCompoundValue1&gt;
      &lt;idApical2RefCompoundValue2&gt;0.6&lt;/idApical2RefCompoundValue2&gt;
      &lt;idApical2RefCompoundValue3&gt;43&lt;/idApical2RefCompoundValue3&gt;
      &lt;idApical2RefCompoundValue4&gt;23&lt;/idApical2RefCompoundValue4&gt;
      &lt;idApical2RefCompoundValue5&gt;69.9&lt;/idApical2RefCompoundValue5&gt;
      &lt;idApical2RefCompoundValue6&gt;38&lt;/idApical2RefCompoundValue6&gt;
      &lt;idApical2RefCompoundValue7&gt;0&lt;/idApical2RefCompoundValue7&gt;
      &lt;idMDCKRefCompEnabled1&gt;false&lt;/idMDCKRefCompEnabled1&gt;
      &lt;idMDCKRefCompEnabled2&gt;false&lt;/idMDCKRefCompEnabled2&gt;
      &lt;idMDCKRefCompEnabled3&gt;true&lt;/idMDCKRefCompEnabled3&gt;
      &lt;idMDCKRefCompEnabled4&gt;false&lt;/idMDCKRefCompEnabled4&gt;
      &lt;idMDCKRefCompEnabled5&gt;false&lt;/idMDCKRefCompEnabled5&gt;
      &lt;idMDCKRefCompEnabled6&gt;false&lt;/idMDCKRefCompEnabled6&gt;
      &lt;idMDCKRefCompEnabled7&gt;false&lt;/idMDCKRefCompEnabled7&gt;
      &lt;idMDCKRefCompoundValue1&gt;6.6&lt;/idMDCKRefCompoundValue1&gt;
      &lt;idMDCKRefCompoundValue2&gt;1&lt;/idMDCKRefCompoundValue2&gt;
      &lt;idMDCKRefCompoundValue3&gt;22&lt;/idMDCKRefCompoundValue3&gt;
      &lt;idMDCKRefCompoundValue4&gt;16.2&lt;/idMDCKRefCompoundValue4&gt;
      &lt;idMDCKRefCompoundValue5&gt;61.5&lt;/idMDCKRefCompoundValue5&gt;
      &lt;idMDCKRefCompoundValue6&gt;24&lt;/idMDCKRefCompoundValue6&gt;
      &lt;idMDCKRefCompoundValue7&gt;0&lt;/idMDCKRefCompoundValue7&gt;
      &lt;idLLCPKRefCompEnabled1&gt;false&lt;/idLLCPKRefCompEnabled1&gt;
      &lt;idLLCPKRefCompEnabled2&gt;false&lt;/idLLCPKRefCompEnabled2&gt;
      &lt;idLLCPKRefCompEnabled3&gt;true&lt;/idLLCPKRefCompEnabled3&gt;
      &lt;idLLCPKRefCompEnabled4&gt;false&lt;/idLLCPKRefCompEnabled4&gt;
      &lt;idLLCPKRefCompEnabled5&gt;false&lt;/idLLCPKRefCompEnabled5&gt;
      &lt;idLLCPKRefCompEnabled6&gt;false&lt;/idLLCPKRefCompEnabled6&gt;
      &lt;idLLCPKRefCompEnabled7&gt;false&lt;/idLLCPKRefCompEnabled7&gt;
      &lt;idLLCPKRefCompoundValue1&gt;3.4&lt;/idLLCPKRefCompoundValue1&gt;
      &lt;idLLCPKRefCompoundValue2&gt;0.1&lt;/idLLCPKRefCompoundValue2&gt;
      &lt;idLLCPKRefCompoundValue3&gt;36&lt;/idLLCPKRefCompoundValue3&gt;
      &lt;idLLCPKRefCompoundValue4&gt;27&lt;/idLLCPKRefCompoundValue4&gt;
      &lt;idLLCPKRefCompoundValue5&gt;111&lt;/idLLCPKRefCompoundValue5&gt;
      &lt;idLLCPKRefCompoundValue6&gt;36&lt;/idLLCPKRefCompoundValue6&gt;
      &lt;idLLCPKRefCompoundValue7&gt;0&lt;/idLLCPKRefCompoundValue7&gt;
      &lt;idUserStratumCorneumWater&gt;30&lt;/idUserStratumCorneumWater&gt;
      &lt;idPredictedStratumCorneumWater&gt;30&lt;/idPredictedStratumCorneumWater&gt;
      &lt;idUserStratumCorneumVED&gt;30&lt;/idUserStratumCorneumVED&gt;
      &lt;idPredictedStratumCorneumVED&gt;112.103333&lt;/idPredictedStratumCorneumVED&gt;
      &lt;idUserBloodVED&gt;30&lt;/idUserBloodVED&gt;
      &lt;idPredictedBloodVED&gt;2.41418743&lt;/idPredictedBloodVED&gt;
      &lt;idUserStratumCorneumPC&gt;30&lt;/idUserStratumCorneumPC&gt;
      &lt;idPredictedStratumCorneumPC&gt;0.009218548&lt;/idPredictedStratumCorneumPC&gt;
      &lt;idUserVED&gt;30&lt;/idUserVED&gt;
      &lt;idPredictedVED&gt;0.921854854&lt;/idPredictedVED&gt;
      &lt;idUserSCDC&gt;30&lt;/idUserSCDC&gt;
      &lt;idPredictedSCDC&gt;1.23239988E-06&lt;/idPredictedSCDC&gt;
      &lt;idUserVEDC&gt;30&lt;/idUserVEDC&gt;
      &lt;idPredictedVEDC&gt;5.921922E-05&lt;/idPredictedVEDC&gt;
      &lt;idUserStratumCorneumWaterCV&gt;30&lt;/idUserStratumCorneumWaterCV&gt;
      &lt;idUserStratumCorneumVEDCV&gt;30&lt;/idUserStratumCorneumVEDCV&gt;
      &lt;idUserBloodVEDCV&gt;30&lt;/idUserBloodVEDCV&gt;
      &lt;idUserStratumCorneumPCCV&gt;30&lt;/idUserStratumCorneumPCCV&gt;
      &lt;idUserVEDCV&gt;30&lt;/idUserVEDCV&gt;
      &lt;idUserSCDCCV&gt;30&lt;/idUserSCDCCV&gt;
      &lt;idUserVEDCCV&gt;30&lt;/idUserVEDCCV&gt;
      &lt;idSkinMethod1&gt;1&lt;/idSkinMethod1&gt;
      &lt;idSkinMethod2&gt;0&lt;/idSkinMethod2&gt;
      &lt;idSkinMethod3&gt;0&lt;/idSkinMethod3&gt;
      &lt;idSkinMethod4&gt;1&lt;/idSkinMethod4&gt;
      &lt;idSkinMethod5&gt;1&lt;/idSkinMethod5&gt;
      &lt;idSkinMethod6&gt;0&lt;/idSkinMethod6&gt;
      &lt;idSkinMethod7&gt;1&lt;/idSkinMethod7&gt;
      &lt;idSkinMethod1Text&gt;0&lt;/idSkinMethod1Text&gt;
      &lt;idSkinMethod2Text&gt;0&lt;/idSkinMethod2Text&gt;
      &lt;idSkinMethod3Text&gt;0&lt;/idSkinMethod3Text&gt;
      &lt;idSkinMethod4Text&gt;0&lt;/idSkinMethod4Text&gt;
      &lt;idSkinMethod5Text&gt;0&lt;/idSkinMethod5Text&gt;
      &lt;idSkinMethod6Text&gt;0&lt;/idSkinMethod6Text&gt;
      &lt;idSkinMethod7Text&gt;0&lt;/idSkinMethod7Text&gt;
      &lt;idLungfa&gt;1&lt;/idLungfa&gt;
      &lt;idLungfaCV&gt;30&lt;/idLungfaCV&gt;
      &lt;idLungka&gt;1&lt;/idLungka&gt;
      &lt;idLungkaCV&gt;30&lt;/idLungkaCV&gt;
      &lt;idSubRoute&gt;0&lt;/idSubRoute&gt;
      &lt;PBPKSwitch&gt;0&lt;/PBPKSwitch&gt;
      &lt;idPBPKNoneRadio&gt;0&lt;/idPBPKNoneRadio&gt;
      &lt;idPBPK1Radio&gt;0&lt;/idPBPK1Radio&gt;
      &lt;idPBPK2Radio&gt;0&lt;/idPBPK2Radio&gt;
      &lt;AbsorptionSwitch&gt;0&lt;/AbsorptionSwitch&gt;
      &lt;idAbsorptionUserInputRadio&gt;0&lt;/idAbsorptionUserInputRadio&gt;
      &lt;idAbsorptionPredictedRadio&gt;0&lt;/idAbsorptionPredictedRadio&gt;
      &lt;QGutSwitch&gt;1&lt;/QGutSwitch&gt;
      &lt;FuGutSwitch&gt;0&lt;/FuGutSwitch&gt;
      &lt;idQGutUserInputRadio&gt;0&lt;/idQGutUserInputRadio&gt;
      &lt;idQGutPredictedRadio&gt;0&lt;/idQGutPredictedRadio&gt;
      &lt;PeffmanSwitch&gt;1&lt;/PeffmanSwitch&gt;
      &lt;idPeffmanUserInputRadio&gt;0&lt;/idPeffmanUserInputRadio&gt;
      &lt;idPeffmanPredictedRadio&gt;0&lt;/idPeffmanPredictedRadio&gt;
      &lt;LungInputSwitch&gt;1&lt;/LungInputSwitch&gt;
      &lt;idRadioLungUserInput&gt;0&lt;/idRadioLungUserInput&gt;
      &lt;idRadioLungPredicted&gt;0&lt;/idRadioLungPredicted&gt;
      &lt;StratumCorneumWaterSwitch&gt;1&lt;/StratumCorneumWaterSwitch&gt;
      &lt;idRadioUsrStratCorneumH2o&gt;0&lt;/idRadioUsrStratCorneumH2o&gt;
      &lt;idRadioPredStratCorneumH2o&gt;0&lt;/idRadioPredStratCorneumH2o&gt;
      &lt;StratumCorneumVEDSwitch&gt;1&lt;/StratumCorneumVEDSwitch&gt;
      &lt;idRadioUserStratumCorneumVED&gt;0&lt;/idRadioUserStratumCorneumVED&gt;
      &lt;idRadioPredStratCorneumVED&gt;0&lt;/idRadioPredStratCorneumVED&gt;
      &lt;BloodVEDSwitch&gt;1&lt;/BloodVEDSwitch&gt;
      &lt;idRadioUserBloodVED&gt;0&lt;/idRadioUserBloodVED&gt;
      &lt;idRadioPredictedBloodVED&gt;0&lt;/idRadioPredictedBloodVED&gt;
      &lt;StratumCorneumPCSwitch&gt;1&lt;/StratumCorneumPCSwitch&gt;
      &lt;idRadioUserStratumCorneumPC&gt;0&lt;/idRadioUserStratumCorneumPC&gt;
      &lt;idRadioPredStratCorneumPC&gt;0&lt;/idRadioPredStratCorneumPC&gt;
      &lt;VEDSwitch&gt;1&lt;/VEDSwitch&gt;
      &lt;idRadioUserVED&gt;0&lt;/idRadioUserVED&gt;
      &lt;idRadioPredictedVED&gt;0&lt;/idRadioPredictedVED&gt;
      &lt;DiffCoeffSCSwitch&gt;1&lt;/DiffCoeffSCSwitch&gt;
      &lt;idRadioUserDiffCoeffSC&gt;0&lt;/idRadioUserDiffCoeffSC&gt;
      &lt;idRadioPredictedDiffCoeffSC&gt;0&lt;/idRadioPredictedDiffCoeffSC&gt;
      &lt;DiffCoeffVESwitch&gt;1&lt;/DiffCoeffVESwitch&gt;
      &lt;idRadioUserDiffCoeffVE&gt;0&lt;/idRadioUserDiffCoeffVE&gt;
      &lt;idRadioPredictedDiffCoeffVE&gt;0&lt;/idRadioPredictedDiffCoeffVE&gt;
      &lt;PCaco2Switch&gt;3&lt;/PCaco2Switch&gt;
      &lt;idCaco2Radio&gt;0&lt;/idCaco2Radio&gt;
      &lt;idMDCKRadio&gt;0&lt;/idMDCKRadio&gt;
      &lt;idPAMPARadio&gt;0&lt;/idPAMPARadio&gt;
      &lt;idPappRadio&gt;0&lt;/idPappRadio&gt;
      &lt;idLLCPKRadio&gt;0&lt;/idLLCPKRadio&gt;
      &lt;idPSARadio&gt;0&lt;/idPSARadio&gt;
      &lt;ApicalSwitch&gt;0&lt;/ApicalSwitch&gt;
      &lt;idApical1Radio&gt;1&lt;/idApical1Radio&gt;
      &lt;idApical2Radio&gt;0&lt;/idApical2Radio&gt;
      &lt;idApical1PASwitch&gt;true&lt;/idApical1PASwitch&gt;
      &lt;idApical2PASwitch&gt;true&lt;/idApical2PASwitch&gt;
      &lt;idPappPASwitch&gt;false&lt;/idPappPASwitch&gt;
      &lt;idPeffManSwitch&gt;false&lt;/idPeffManSwitch&gt;
      &lt;idKDegCompartmentStomachSwitch&gt;false&lt;/idKDegCompartmentStomachSwitch&gt;
      &lt;idDiffLyrThickSwtch&gt;false&lt;/idDiffLyrThickSwtch&gt;
      &lt;idSFCheck&gt;false&lt;/idSFCheck&gt;
      &lt;idCaco2PgpInhibitedSwitch&gt;false&lt;/idCaco2PgpInhibitedSwitch&gt;
      &lt;idPeffmanComp0&gt;1&lt;/idPeffmanComp0&gt;
      &lt;idPeffmanComp1&gt;3.49252915&lt;/idPeffmanComp1&gt;
      &lt;idPeffmanComp2&gt;3.49252915&lt;/idPeffmanComp2&gt;
      &lt;idPeffmanComp3&gt;3.49252915&lt;/idPeffmanComp3&gt;
      &lt;idPeffmanComp4&gt;3.49252915&lt;/idPeffmanComp4&gt;
      &lt;idPeffmanComp5&gt;3.49252915&lt;/idPeffmanComp5&gt;
      &lt;idPeffmanComp6&gt;3.49252915&lt;/idPeffmanComp6&gt;
      &lt;idPeffmanComp7&gt;3.49252915&lt;/idPeffmanComp7&gt;
      &lt;idPeffmanComp8&gt;3.49252915&lt;/idPeffmanComp8&gt;
      &lt;idKdegComp0&gt;0&lt;/idKdegComp0&gt;
      &lt;idKdegComp1&gt;0&lt;/idKdegComp1&gt;
      &lt;idKdegComp2&gt;0&lt;/idKdegComp2&gt;
      &lt;idKdegComp3&gt;0&lt;/idKdegComp3&gt;
      &lt;idKdegComp4&gt;0&lt;/idKdegComp4&gt;
      &lt;idKdegComp5&gt;0&lt;/idKdegComp5&gt;
      &lt;idKdegComp6&gt;0&lt;/idKdegComp6&gt;
      &lt;idKdegComp7&gt;0&lt;/idKdegComp7&gt;
      &lt;idKdegComp8&gt;0&lt;/idKdegComp8&gt;
      &lt;idUserSolComp0&gt;0&lt;/idUserSolComp0&gt;
      &lt;idUserSolComp1&gt;0&lt;/idUserSolComp1&gt;
      &lt;idUserSolComp2&gt;0&lt;/idUserSolComp2&gt;
      &lt;idUserSolComp3&gt;0&lt;/idUserSolComp3&gt;
      &lt;idUserSolComp4&gt;0&lt;/idUserSolComp4&gt;
      &lt;idUserSolComp5&gt;0&lt;/idUserSolComp5&gt;
      &lt;idUserSolComp6&gt;0&lt;/idUserSolComp6&gt;
      &lt;idUserSolComp7&gt;0&lt;/idUserSolComp7&gt;
      &lt;idUserSolComp8&gt;0&lt;/idUserSolComp8&gt;
      &lt;idSF1&gt;1000&lt;/idSF1&gt;
      &lt;idSF2&gt;1000&lt;/idSF2&gt;
      &lt;idSF3&gt;316&lt;/idSF3&gt;
      &lt;idIntrinsicSolubility&gt;0.0668&lt;/idIntrinsicSolubility&gt;
      &lt;idGivenpHSolubility&gt;0.05&lt;/idGivenpHSolubility&gt;
      &lt;idAtGivenpH&gt;7.4&lt;/idAtGivenpH&gt;
      &lt;idParticleDensity&gt;1.2&lt;/idParticleDensity&gt;
      &lt;idDiffusionCoeffSwitch&gt;false&lt;/idDiffusionCoeffSwitch&gt;
      &lt;idDiffusionCoeff&gt;5.18280125&lt;/idDiffusionCoeff&gt;
      &lt;idIon&gt;5.18280125&lt;/idIon&gt;
      &lt;idDiffusionLayerThickness&gt;30&lt;/idDiffusionLayerThickness&gt;
      &lt;ParticleDispersionSwitch&gt;0&lt;/ParticleDispersionSwitch&gt;
      &lt;idMonoDispersedRadio&gt;0&lt;/idMonoDispersedRadio&gt;
      &lt;idPolyDispersedRadio&gt;0&lt;/idPolyDispersedRadio&gt;
      &lt;idMonodispersedRadius&gt;10&lt;/idMonodispersedRadius&gt;
      &lt;InputFormType&gt;0&lt;/InputFormType&gt;
      &lt;FormulationType&gt;0&lt;/FormulationType&gt;
      &lt;idSolution&gt;0&lt;/idSolution&gt;
      &lt;idSolid&gt;0&lt;/idSolid&gt;
      &lt;API_FractionDissolved&gt;0&lt;/API_FractionDissolved&gt;
      &lt;idImmediateRelease&gt;0&lt;/idImmediateRelease&gt;
      &lt;idEntricCoatedGranulesRadio&gt;0&lt;/idEntricCoatedGranulesRadio&gt;
      &lt;idEntricCoatedTabletRadio&gt;0&lt;/idEntricCoatedTabletRadio&gt;
      &lt;idControlledRelease&gt;0&lt;/idControlledRelease&gt;
      &lt;DissolutionType&gt;1&lt;/DissolutionType&gt;
      &lt;idDissolution&gt;0&lt;/idDissolution&gt;
      &lt;idSolubility&gt;0&lt;/idSolubility&gt;
      &lt;SolubilitySwitch&gt;1&lt;/SolubilitySwitch&gt;
      &lt;idSolubilityUserRadio&gt;0&lt;/idSolubilityUserRadio&gt;
      &lt;idSolIntrinsicRadio&gt;0&lt;/idSolIntrinsicRadio&gt;
      &lt;idSolPHRadio&gt;0&lt;/idSolPHRadio&gt;
      &lt;idSolProfileRadio&gt;0&lt;/idSolProfileRadio&gt;
      &lt;idPrecipitationModelType&gt;1&lt;/idPrecipitationModelType&gt;
      &lt;idPrecipitationRate&gt;4&lt;/idPrecipitationRate&gt;
      &lt;idReferenceConcentrationType&gt;0&lt;/idReferenceConcentrationType&gt;
      &lt;idApplySecPRC&gt;false&lt;/idApplySecPRC&gt;
      &lt;idSecondaryPRC&gt;100&lt;/idSecondaryPRC&gt;
      &lt;idSupersaturationRatio&gt;10&lt;/idSupersaturationRatio&gt;
      &lt;idEntricCtdTbltTrig_pH&gt;4.9&lt;/idEntricCtdTbltTrig_pH&gt;
      &lt;idEntricCtdGranTrig_pH&gt;4.9&lt;/idEntricCtdGranTrig_pH&gt;
      &lt;idBileEnhancementCheck&gt;true&lt;/idBileEnhancementCheck&gt;
      &lt;idFormulaCheck&gt;false&lt;/idFormulaCheck&gt;
      &lt;idIonisedSpeciesCheck&gt;false&lt;/idIonisedSpeciesCheck&gt;
      &lt;idSupersaturationA&gt;0.74&lt;/idSupersaturationA&gt;
      &lt;idSupersaturationB&gt;2.29&lt;/idSupersaturationB&gt;
      &lt;idIonisedSpeciesCorrection&gt;1&lt;/idIonisedSpeciesCorrection&gt;
      &lt;idMicellesMean&gt;0.78&lt;/idMicellesMean&gt;
      &lt;idMicellesCV&gt;20&lt;/idMicellesCV&gt;
      &lt;idMeanFormulationGESwitch&gt;false&lt;/idMeanFormulationGESwitch&gt;
      &lt;idMeanFormulationGEFasted&gt;0.4&lt;/idMeanFormulationGEFasted&gt;
      &lt;idMeanFormulationGEFastedCV&gt;38&lt;/idMeanFormulationGEFastedCV&gt;
      &lt;idMeanFormulationGEFed&gt;1&lt;/idMeanFormulationGEFed&gt;
      &lt;idMeanFormulationGEFedCV&gt;38&lt;/idMeanFormulationGEFedCV&gt;
      &lt;idEnteredVss&gt;2.6&lt;/idEnteredVss&gt;
      &lt;idPredictedVss&gt;2.86032438&lt;/idPredictedVss&gt;
      &lt;idVssCV&gt;30&lt;/idVssCV&gt;
      &lt;idEnteredLogD&gt;0&lt;/idEnteredLogD&gt;
      &lt;idPredictedLogD&gt;-1.58437407&lt;/idPredictedLogD&gt;
      &lt;idPredictedfut&gt;0.709677458&lt;/idPredictedfut&gt;
      &lt;idEnteredfut&gt;1&lt;/idEnteredfut&gt;
      &lt;idEnteredLogDrhs&gt;0&lt;/idEnteredLogDrhs&gt;
      &lt;idPredictedLogDrhs&gt;1.61590016&lt;/idPredictedLogDrhs&gt;
      &lt;LogPSwitch&gt;1&lt;/LogPSwitch&gt;
      &lt;idEnteredLogDrhsRadio&gt;0&lt;/idEnteredLogDrhsRadio&gt;
      &lt;idPredictedLogDrhsRadio&gt;0&lt;/idPredictedLogDrhsRadio&gt;
      &lt;FutSwitch&gt;1&lt;/FutSwitch&gt;
      &lt;idEnteredfutRadio&gt;0&lt;/idEnteredfutRadio&gt;
      &lt;idPredictedfutRadio&gt;0&lt;/idPredictedfutRadio&gt;
      &lt;LogDSwitch&gt;1&lt;/LogDSwitch&gt;
      &lt;idEnteredLogDRadio&gt;0&lt;/idEnteredLogDRadio&gt;
      &lt;idPredictedLogDRadio&gt;0&lt;/idPredictedLogDRadio&gt;
      &lt;VssSwitch&gt;1&lt;/VssSwitch&gt;
      &lt;idEnteredVssRadio&gt;0&lt;/idEnteredVssRadio&gt;
      &lt;idPredictedVssRadio&gt;0&lt;/idPredictedVssRadio&gt;
      &lt;PKPDSwitch&gt;0&lt;/PKPDSwitch&gt;
      &lt;idNoneRadio&gt;0&lt;/idNoneRadio&gt;
      &lt;idpbpkRadio&gt;0&lt;/idpbpkRadio&gt;
      &lt;idAdipose&gt;0.814552069&lt;/idAdipose&gt;
      &lt;idBone&gt;1.66190648&lt;/idBone&gt;
      &lt;idBrain&gt;1.669532&lt;/idBrain&gt;
      &lt;idGut&gt;5.54810429&lt;/idGut&gt;
      &lt;idHeart&gt;5.945532&lt;/idHeart&gt;
      &lt;idKidney&gt;5.01549339&lt;/idKidney&gt;
      &lt;idLiver&gt;9.455648&lt;/idLiver&gt;
      &lt;idLung&gt;1.67148936&lt;/idLung&gt;
      &lt;idMuscle&gt;5.16014147&lt;/idMuscle&gt;
      &lt;idSkin&gt;2.695469&lt;/idSkin&gt;
      &lt;idSpleen&gt;5.63767147&lt;/idSpleen&gt;
      &lt;idPlasma&gt;0.587591946&lt;/idPlasma&gt;
      &lt;idRBC&gt;0.739001453&lt;/idRBC&gt;
      &lt;idCoeffAddOrgan&gt;0.814552069&lt;/idCoeffAddOrgan&gt;
      &lt;idCoeffFetoPlacenta&gt;5.16014147&lt;/idCoeffFetoPlacenta&gt;
      &lt;idCoeffPancreas&gt;3.794783&lt;/idCoeffPancreas&gt;
      &lt;idAdiposeCheck&gt;false&lt;/idAdiposeCheck&gt;
      &lt;idBoneCheck&gt;false&lt;/idBoneCheck&gt;
      &lt;idBrainCheck&gt;false&lt;/idBrainCheck&gt;
      &lt;idGutCheck&gt;false&lt;/idGutCheck&gt;
      &lt;idHeartCheck&gt;false&lt;/idHeartCheck&gt;
      &lt;idKidneyCheck&gt;false&lt;/idKidneyCheck&gt;
      &lt;idLiverCheck&gt;false&lt;/idLiverCheck&gt;
      &lt;idLungCheck&gt;false&lt;/idLungCheck&gt;
      &lt;idMuscleCheck&gt;false&lt;/idMuscleCheck&gt;
      &lt;idSkinCheck&gt;false&lt;/idSkinCheck&gt;
      &lt;idSpleenCheck&gt;false&lt;/idSpleenCheck&gt;
      &lt;idPlasmaCheck&gt;false&lt;/idPlasmaCheck&gt;
      &lt;idRBCCheck&gt;false&lt;/idRBCCheck&gt;
      &lt;idCoeffAddOrganCheck&gt;false&lt;/idCoeffAddOrganCheck&gt;
      &lt;idCoeffFetoPlacentaCheck&gt;false&lt;/idCoeffFetoPlacentaCheck&gt;
      &lt;idCoeffPancreasCheck&gt;false&lt;/idCoeffPancreasCheck&gt;
      &lt;idKpPredictionMethod&gt;1&lt;/idKpPredictionMethod&gt;
      &lt;idKpScalar&gt;1&lt;/idKpScalar&gt;
      &lt;idKaPRUser&gt;0&lt;/idKaPRUser&gt;
      &lt;idKaAPUser&gt;0&lt;/idKaAPUser&gt;
      &lt;idKaPRPredicted&gt;0&lt;/idKaPRPredicted&gt;
      &lt;idKaAPPredicted&gt;1.21647656&lt;/idKaAPPredicted&gt;
      &lt;KaSwitch&gt;1&lt;/KaSwitch&gt;
      &lt;idKaUserRadio&gt;0&lt;/idKaUserRadio&gt;
      &lt;idKaPredictedRadio&gt;1&lt;/idKaPredictedRadio&gt;
      &lt;idCL_MetPoBas&gt;20&lt;/idCL_MetPoBas&gt;
      &lt;idCL_MetPoBas_Var&gt;30&lt;/idCL_MetPoBas_Var&gt;
      &lt;idCL_MetBas&gt;74.1&lt;/idCL_MetBas&gt;
      &lt;idCL_MetBas_Var&gt;30&lt;/idCL_MetBas_Var&gt;
      &lt;idPcnt3AMetCL&gt;1E-05&lt;/idPcnt3AMetCL&gt;
      &lt;idPcnt3AMetCL_CV&gt;30&lt;/idPcnt3AMetCL_CV&gt;
      &lt;idAddHLMClintVal&gt;0&lt;/idAddHLMClintVal&gt;
      &lt;idAddHLMClintCV&gt;30&lt;/idAddHLMClintCV&gt;
      &lt;idFum&gt;1&lt;/idFum&gt;
      &lt;idCL_extra&gt;0&lt;/idCL_extra&gt;
      &lt;idCL_extraCV&gt;30&lt;/idCL_extraCV&gt;
      &lt;idFUinc2&gt;1&lt;/idFUinc2&gt;
      &lt;idCLint_H_extra&gt;0&lt;/idCLint_H_extra&gt;
      &lt;idCLint_H_extra_Var&gt;30&lt;/idCLint_H_extra_Var&gt;
      &lt;idActiveUptakeHep&gt;1&lt;/idActiveUptakeHep&gt;
      &lt;idCLRbase&gt;0&lt;/idCLRbase&gt;
      &lt;idParentCompAbsorp&gt;100&lt;/idParentCompAbsorp&gt;
      &lt;idOralAdorivCheck&gt;true&lt;/idOralAdorivCheck&gt;
      &lt;idPcnt3AMetCLUsedCheck&gt;false&lt;/idPcnt3AMetCLUsedCheck&gt;
      &lt;idUseAllelicsCheck&gt;false&lt;/idUseAllelicsCheck&gt;
      &lt;InputType&gt;0&lt;/InputType&gt;
      &lt;idInVivoClearanceRadio&gt;0&lt;/idInVivoClearanceRadio&gt;
      &lt;idHepMetClRadio&gt;0&lt;/idHepMetClRadio&gt;
      &lt;idEnzymeKineticsRadio&gt;0&lt;/idEnzymeKineticsRadio&gt;
      &lt;HepHLM&gt;0&lt;/HepHLM&gt;
      &lt;idHLMHepatocyteRadio&gt;0&lt;/idHLMHepatocyteRadio&gt;
      &lt;idHepHepatocyteRadio&gt;0&lt;/idHepHepatocyteRadio&gt;
      &lt;RecHLM&gt;0&lt;/RecHLM&gt;
      &lt;idRecombinantRadio&gt;0&lt;/idRecombinantRadio&gt;
      &lt;idHLMRadio&gt;0&lt;/idHLMRadio&gt;
      &lt;WOMC_HIM&gt;0&lt;/WOMC_HIM&gt;
      &lt;idWOMC_HIMmsRadio&gt;0&lt;/idWOMC_HIMmsRadio&gt;
      &lt;idWOMC_HIMelRadio&gt;0&lt;/idWOMC_HIMelRadio&gt;
      &lt;EK_HIM&gt;0&lt;/EK_HIM&gt;
      &lt;idEK_HIMmsRadios&gt;0&lt;/idEK_HIMmsRadios&gt;
      &lt;idEK_HIMelRadio&gt;0&lt;/idEK_HIMelRadio&gt;
      &lt;WOMC_HIC&gt;0&lt;/WOMC_HIC&gt;
      &lt;idWOMC_HICmsRadio&gt;0&lt;/idWOMC_HICmsRadio&gt;
      &lt;idWOMC_HICelRadio&gt;0&lt;/idWOMC_HICelRadio&gt;
      &lt;EK_HIC&gt;0&lt;/EK_HIC&gt;
      &lt;idEK_HICmsRadio&gt;0&lt;/idEK_HICmsRadio&gt;
      &lt;idEK_HICelRadio&gt;0&lt;/idEK_HICelRadio&gt;
      &lt;WOMC_HIS9&gt;0&lt;/WOMC_HIS9&gt;
      &lt;idWOMC_HIS9msRadio&gt;0&lt;/idWOMC_HIS9msRadio&gt;
      &lt;idWOMC_HIS9elRadio&gt;0&lt;/idWOMC_HIS9elRadio&gt;
      &lt;EK_HIS9&gt;0&lt;/EK_HIS9&gt;
      &lt;idEK_HIS9msRadio&gt;0&lt;/idEK_HIS9msRadio&gt;
      &lt;idEK_HIS9elRadio&gt;0&lt;/idEK_HIS9elRadio&gt;
      &lt;idWOMC_HIM_EL_EnzymeType&gt;0&lt;/idWOMC_HIM_EL_EnzymeType&gt;
      &lt;idWOMC_HLM_EL_EnzymeType&gt;0&lt;/idWOMC_HLM_EL_EnzymeType&gt;
      &lt;idWOMC_HKM_EL_EnzymeType&gt;0&lt;/idWOMC_HKM_EL_EnzymeType&gt;
      &lt;idWOMC_HIS9_EL_CorrFactor&gt;1&lt;/idWOMC_HIS9_EL_CorrFactor&gt;
      &lt;idWOMC_HLS9_EL_CorrFactor&gt;1&lt;/idWOMC_HLS9_EL_CorrFactor&gt;
      &lt;idWOMC_HKS9_EL_CorrFactor&gt;1&lt;/idWOMC_HKS9_EL_CorrFactor&gt;
      &lt;idWOMC_HIC_EL_CorrFactor&gt;1&lt;/idWOMC_HIC_EL_CorrFactor&gt;
      &lt;idWOMC_HLC_EL_CorrFactor&gt;1&lt;/idWOMC_HLC_EL_CorrFactor&gt;
      &lt;idWOMC_HKC_EL_CorrFactor&gt;1&lt;/idWOMC_HKC_EL_CorrFactor&gt;
      &lt;idWOMC_HIM_EL_CorrFactor&gt;1&lt;/idWOMC_HIM_EL_CorrFactor&gt;
      &lt;idWOMC_HLM_EL_CorrFactor&gt;1&lt;/idWOMC_HLM_EL_CorrFactor&gt;
      &lt;idWOMC_HKM_EL_CorrFactor&gt;1&lt;/idWOMC_HKM_EL_CorrFactor&gt;
      &lt;idEK_HIM_EL_EnzymeType&gt;0&lt;/idEK_HIM_EL_EnzymeType&gt;
      &lt;idEK_HLM_EL_EnzymeType&gt;0&lt;/idEK_HLM_EL_EnzymeType&gt;
      &lt;idEK_HKM_EL_EnzymeType&gt;0&lt;/idEK_HKM_EL_EnzymeType&gt;
      &lt;idEK_HIS9_EL_CorrFactor&gt;1&lt;/idEK_HIS9_EL_CorrFactor&gt;
      &lt;idEK_HLS9_EL_CorrFactor&gt;1&lt;/idEK_HLS9_EL_CorrFactor&gt;
      &lt;idEK_HKS9_EL_CorrFactor&gt;1&lt;/idEK_HKS9_EL_CorrFactor&gt;
      &lt;idEK_HIC_EL_CorrFactor&gt;1&lt;/idEK_HIC_EL_CorrFactor&gt;
      &lt;idEK_HLC_EL_CorrFactor&gt;1&lt;/idEK_HLC_EL_CorrFactor&gt;
      &lt;idEK_HKC_EL_CorrFactor&gt;1&lt;/idEK_HKC_EL_CorrFactor&gt;
      &lt;idEK_HIM_EL_CorrFactor&gt;1&lt;/idEK_HIM_EL_CorrFactor&gt;
      &lt;idEK_HLM_EL_CorrFactor&gt;1&lt;/idEK_HLM_EL_CorrFactor&gt;
      &lt;idEK_HKM_EL_CorrFactor&gt;1&lt;/idEK_HKM_EL_CorrFactor&gt;
      &lt;idWOMC_GutCLintType&gt;0&lt;/idWOMC_GutCLintType&gt;
      &lt;idWOMC_LiverCLintType&gt;0&lt;/idWOMC_LiverCLintType&gt;
      &lt;idWOMC_KidneyCLintType&gt;0&lt;/idWOMC_KidneyCLintType&gt;
      &lt;idWOMC_HEP_Clint&gt;0&lt;/idWOMC_HEP_Clint&gt;
      &lt;idWOMC_HEP_cv&gt;30&lt;/idWOMC_HEP_cv&gt;
      &lt;idWOMC_HEP_fuinc&gt;1&lt;/idWOMC_HEP_fuinc&gt;
      &lt;idWOMC_HIS9_Clint&gt;0&lt;/idWOMC_HIS9_Clint&gt;
      &lt;idWOMC_HLS9_Clint&gt;0&lt;/idWOMC_HLS9_Clint&gt;
      &lt;idWOMC_HKS9_Clint&gt;0&lt;/idWOMC_HKS9_Clint&gt;
      &lt;idWOMC_HIS9_cv&gt;0&lt;/idWOMC_HIS9_cv&gt;
      &lt;idWOMC_HLS9_cv&gt;30&lt;/idWOMC_HLS9_cv&gt;
      &lt;idWOMC_HKS9_cv&gt;30&lt;/idWOMC_HKS9_cv&gt;
      &lt;idWOMC_HIS9_fuinc&gt;0&lt;/idWOMC_HIS9_fuinc&gt;
      &lt;idWOMC_HLS9_fuinc&gt;1&lt;/idWOMC_HLS9_fuinc&gt;
      &lt;idWOMC_HKS9_fuinc&gt;1&lt;/idWOMC_HKS9_fuinc&gt;
      &lt;idWOMC_HIM_Clint&gt;0&lt;/idWOMC_HIM_Clint&gt;
      &lt;idWOMC_HLM_Clint&gt;0&lt;/idWOMC_HLM_Clint&gt;
      &lt;idWOMC_HKM_Clint&gt;0&lt;/idWOMC_HKM_Clint&gt;
      &lt;idWOMC_HIM_cv&gt;0&lt;/idWOMC_HIM_cv&gt;
      &lt;idWOMC_HLM_cv&gt;30&lt;/idWOMC_HLM_cv&gt;
      &lt;idWOMC_HKM_cv&gt;30&lt;/idWOMC_HKM_cv&gt;
      &lt;idWOMC_HIM_fuinc&gt;0&lt;/idWOMC_HIM_fuinc&gt;
      &lt;idWOMC_HLM_fuinc&gt;1&lt;/idWOMC_HLM_fuinc&gt;
      &lt;idWOMC_HKM_fuinc&gt;1&lt;/idWOMC_HKM_fuinc&gt;
      &lt;idWOMC_HIC_Clint&gt;0&lt;/idWOMC_HIC_Clint&gt;
      &lt;idWOMC_HLC_Clint&gt;0&lt;/idWOMC_HLC_Clint&gt;
      &lt;idWOMC_HKC_Clint&gt;0&lt;/idWOMC_HKC_Clint&gt;
      &lt;idWOMC_HIC_cv&gt;0&lt;/idWOMC_HIC_cv&gt;
      &lt;idWOMC_HLC_cv&gt;30&lt;/idWOMC_HLC_cv&gt;
      &lt;idWOMC_HKC_cv&gt;30&lt;/idWOMC_HKC_cv&gt;
      &lt;idWOMC_HIC_fuinc&gt;0&lt;/idWOMC_HIC_fuinc&gt;
      &lt;idWOMC_HLC_fuinc&gt;1&lt;/idWOMC_HLC_fuinc&gt;
      &lt;idWOMC_HKC_fuinc&gt;1&lt;/idWOMC_HKC_fuinc&gt;
      &lt;idWOMC_HIS9_MS_Clint&gt;0&lt;/idWOMC_HIS9_MS_Clint&gt;
      &lt;idWOMC_HIS9_EL_Clint&gt;0&lt;/idWOMC_HIS9_EL_Clint&gt;
      &lt;idWOMC_HIS9_MS_cv&gt;30&lt;/idWOMC_HIS9_MS_cv&gt;
      &lt;idWOMC_HIS9_EL_cv&gt;30&lt;/idWOMC_HIS9_EL_cv&gt;
      &lt;idWOMC_HIS9_MS_fuinc&gt;1&lt;/idWOMC_HIS9_MS_fuinc&gt;
      &lt;idWOMC_HIS9_EL_fuinc&gt;1&lt;/idWOMC_HIS9_EL_fuinc&gt;
      &lt;idWOMC_HIM_MS_Clint&gt;0&lt;/idWOMC_HIM_MS_Clint&gt;
      &lt;idWOMC_HIM_EL_Clint&gt;0&lt;/idWOMC_HIM_EL_Clint&gt;
      &lt;idWOMC_HIM_MS_cv&gt;30&lt;/idWOMC_HIM_MS_cv&gt;
      &lt;idWOMC_HIM_EL_cv&gt;30&lt;/idWOMC_HIM_EL_cv&gt;
      &lt;idWOMC_HIM_MS_fuinc&gt;1&lt;/idWOMC_HIM_MS_fuinc&gt;
      &lt;idWOMC_HIM_EL_fuinc&gt;1&lt;/idWOMC_HIM_EL_fuinc&gt;
      &lt;idWOMC_HIC_MS_Clint&gt;0&lt;/idWOMC_HIC_MS_Clint&gt;
      &lt;idWOMC_HIC_EL_Clint&gt;0&lt;/idWOMC_HIC_EL_Clint&gt;
      &lt;idWOMC_HIC_MS_cv&gt;30&lt;/idWOMC_HIC_MS_cv&gt;
      &lt;idWOMC_HIC_EL_cv&gt;30&lt;/idWOMC_HIC_EL_cv&gt;
      &lt;idWOMC_HIC_MS_fuinc&gt;1&lt;/idWOMC_HIC_MS_fuinc&gt;
      &lt;idWOMC_HIC_EL_fuinc&gt;1&lt;/idWOMC_HIC_EL_fuinc&gt;
      &lt;idEK_HEP_Clint&gt;0&lt;/idEK_HEP_Clint&gt;
      &lt;idEK_HEP_cv&gt;30&lt;/idEK_HEP_cv&gt;
      &lt;idEK_HEP_fuinc&gt;1&lt;/idEK_HEP_fuinc&gt;
      &lt;idEK_HPTC_Clint&gt;0&lt;/idEK_HPTC_Clint&gt;
      &lt;idEK_HPTC_cv&gt;30&lt;/idEK_HPTC_cv&gt;
      &lt;idEK_HPTC_fuinc&gt;1&lt;/idEK_HPTC_fuinc&gt;
      &lt;idEK_HIS9_Clint&gt;0&lt;/idEK_HIS9_Clint&gt;
      &lt;idEK_HLS9_Clint&gt;0&lt;/idEK_HLS9_Clint&gt;
      &lt;idEK_HKS9_Clint&gt;0&lt;/idEK_HKS9_Clint&gt;
      &lt;idEK_HIS9_cv&gt;0&lt;/idEK_HIS9_cv&gt;
      &lt;idEK_HLS9_cv&gt;30&lt;/idEK_HLS9_cv&gt;
      &lt;idEK_HKS9_cv&gt;30&lt;/idEK_HKS9_cv&gt;
      &lt;idEK_HIS9_fuinc&gt;0&lt;/idEK_HIS9_fuinc&gt;
      &lt;idEK_HLS9_fuinc&gt;1&lt;/idEK_HLS9_fuinc&gt;
      &lt;idEK_HKS9_fuinc&gt;1&lt;/idEK_HKS9_fuinc&gt;
      &lt;idEK_HIM_Clint&gt;0&lt;/idEK_HIM_Clint&gt;
      &lt;idEK_HLM_Clint&gt;0&lt;/idEK_HLM_Clint&gt;
      &lt;idEK_HKM_Clint&gt;0&lt;/idEK_HKM_Clint&gt;
      &lt;idEK_HIM_cv&gt;0&lt;/idEK_HIM_cv&gt;
      &lt;idEK_HLM_cv&gt;30&lt;/idEK_HLM_cv&gt;
      &lt;idEK_HKM_cv&gt;30&lt;/idEK_HKM_cv&gt;
      &lt;idEK_HIM_fuinc&gt;0&lt;/idEK_HIM_fuinc&gt;
      &lt;idEK_HLM_fuinc&gt;1&lt;/idEK_HLM_fuinc&gt;
      &lt;idEK_HKM_fuinc&gt;1&lt;/idEK_HKM_fuinc&gt;
      &lt;idEK_HIC_Clint&gt;0&lt;/idEK_HIC_Clint&gt;
      &lt;idEK_HLC_Clint&gt;0&lt;/idEK_HLC_Clint&gt;
      &lt;idEK_HKC_Clint&gt;0&lt;/idEK_HKC_Clint&gt;
      &lt;idEK_HIC_cv&gt;0&lt;/idEK_HIC_cv&gt;
      &lt;idEK_HLC_cv&gt;30&lt;/idEK_HLC_cv&gt;
      &lt;idEK_HKC_cv&gt;30&lt;/idEK_HKC_cv&gt;
      &lt;idEK_HIC_fuinc&gt;0&lt;/idEK_HIC_fuinc&gt;
      &lt;idEK_HLC_fuinc&gt;1&lt;/idEK_HLC_fuinc&gt;
      &lt;idEK_HKC_fuinc&gt;1&lt;/idEK_HKC_fuinc&gt;
      &lt;idEK_HIS9_MS_Clint&gt;0&lt;/idEK_HIS9_MS_Clint&gt;
      &lt;idEK_HIS9_EL_Clint&gt;0&lt;/idEK_HIS9_EL_Clint&gt;
      &lt;idEK_HIS9_MS_cv&gt;30&lt;/idEK_HIS9_MS_cv&gt;
      &lt;idEK_HIS9_EL_cv&gt;30&lt;/idEK_HIS9_EL_cv&gt;
      &lt;idEK_HIS9_MS_fuinc&gt;1&lt;/idEK_HIS9_MS_fuinc&gt;
      &lt;idEK_HIS9_EL_fuinc&gt;1&lt;/idEK_HIS9_EL_fuinc&gt;
      &lt;idEK_HIM_MS_Clint&gt;0&lt;/idEK_HIM_MS_Clint&gt;
      &lt;idEK_HIM_EL_Clint&gt;0&lt;/idEK_HIM_EL_Clint&gt;
      &lt;idEK_HIM_MS_cv&gt;30&lt;/idEK_HIM_MS_cv&gt;
      &lt;idEK_HIM_EL_cv&gt;30&lt;/idEK_HIM_EL_cv&gt;
      &lt;idEK_HIM_MS_fuinc&gt;1&lt;/idEK_HIM_MS_fuinc&gt;
      &lt;idEK_HIM_EL_fuinc&gt;1&lt;/idEK_HIM_EL_fuinc&gt;
      &lt;idEK_HIC_MS_Clint&gt;0&lt;/idEK_HIC_MS_Clint&gt;
      &lt;idEK_HIC_EL_Clint&gt;0&lt;/idEK_HIC_EL_Clint&gt;
      &lt;idEK_HIC_MS_cv&gt;30&lt;/idEK_HIC_MS_cv&gt;
      &lt;idEK_HIC_EL_cv&gt;30&lt;/idEK_HIC_EL_cv&gt;
      &lt;idEK_HIC_MS_fuinc&gt;1&lt;/idEK_HIC_MS_fuinc&gt;
      &lt;idEK_HIC_EL_fuinc&gt;1&lt;/idEK_HIC_EL_fuinc&gt;
      &lt;WOMC_ColonicMetabolicScaling&gt;false&lt;/WOMC_ColonicMetabolicScaling&gt;
      &lt;BiliaryClearanceType&gt;0&lt;/BiliaryClearanceType&gt;
      &lt;idBiliaryTotalUnboundRadio&gt;1&lt;/idBiliaryTotalUnboundRadio&gt;
      &lt;idTransporterKineticsRadio&gt;0&lt;/idTransporterKineticsRadio&gt;
      &lt;idAdditionalClearance&gt;0&lt;/idAdditionalClearance&gt;
      &lt;idAdditionalClearanceCV&gt;30&lt;/idAdditionalClearanceCV&gt;
      &lt;AdminType&gt;0&lt;/AdminType&gt;
      &lt;idOral&gt;0&lt;/idOral&gt;
      &lt;idIntra&gt;0&lt;/idIntra&gt;
      &lt;idInfusion&gt;0&lt;/idInfusion&gt;
      &lt;idCustom&gt;0&lt;/idCustom&gt;
      &lt;idDermal&gt;0&lt;/idDermal&gt;
      &lt;idInhaled&gt;0&lt;/idInhaled&gt;
      &lt;idDermalVolume&gt;1&lt;/idDermalVolume&gt;
      &lt;idDermalArea&gt;100&lt;/idDermalArea&gt;
      &lt;idInhaledDoseSwallowed&gt;20&lt;/idInhaledDoseSwallowed&gt;
      &lt;idInhaledDoseInhaled&gt;80&lt;/idInhaledDoseInhaled&gt;
      &lt;idDermalApplicationType&gt;0&lt;/idDermalApplicationType&gt;
      &lt;idDose&gt;10&lt;/idDose&gt;
      &lt;idDoseDermal&gt;-1&lt;/idDoseDermal&gt;
      &lt;idDoseNonDermal&gt;10&lt;/idDoseNonDermal&gt;
      &lt;idDoseInterval&gt;12&lt;/idDoseInterval&gt;
      &lt;idBolusDose&gt;1&lt;/idBolusDose&gt;
      &lt;idDoseType&gt;1&lt;/idDoseType&gt;
      &lt;idDoseTypeCount&gt;0&lt;/idDoseTypeCount&gt;
      &lt;idInfusionDose&gt;1&lt;/idInfusionDose&gt;
      &lt;idInfusionDuration&gt;1&lt;/idInfusionDuration&gt;
      &lt;idBolusCount&gt;0&lt;/idBolusCount&gt;
      &lt;idBolusDuration&gt;30&lt;/idBolusDuration&gt;
      &lt;idSolubilityType&gt;1&lt;/idSolubilityType&gt;
      &lt;idSolubilityCount&gt;2&lt;/idSolubilityCount&gt;
      &lt;Ontogenies&gt;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  &lt;OntogenyData&gt;
          &lt;Ages&gt;
            &lt;float&gt;0&lt;/float&gt;
            &lt;float&gt;2.78&lt;/float&gt;
            &lt;float&gt;5.56&lt;/float&gt;
            &lt;float&gt;8.33&lt;/float&gt;
            &lt;float&gt;11.1&lt;/float&gt;
            &lt;float&gt;13.9&lt;/float&gt;
            &lt;float&gt;16.7&lt;/float&gt;
            &lt;float&gt;19.4&lt;/float&gt;
            &lt;float&gt;22.2&lt;/float&gt;
            &lt;float&gt;25&lt;/float&gt;
          &lt;/Ages&gt;
          &lt;AdultFractions&gt;
            &lt;float&gt;1&lt;/float&gt;
            &lt;float&gt;1&lt;/float&gt;
            &lt;float&gt;1&lt;/float&gt;
            &lt;float&gt;</t>
  </si>
  <si>
    <t>&lt;Chunk&gt;1&lt;/float&gt;
            &lt;float&gt;1&lt;/float&gt;
            &lt;float&gt;1&lt;/float&gt;
            &lt;float&gt;1&lt;/float&gt;
            &lt;float&gt;1&lt;/float&gt;
            &lt;float&gt;1&lt;/float&gt;
            &lt;float&gt;1&lt;/float&gt;
          &lt;/AdultFractions&gt;
          &lt;ProfileCount&gt;2&lt;/ProfileCount&gt;
          &lt;Type&gt;0&lt;/Type&gt;
        &lt;/OntogenyData&gt;
      &lt;/Ontogenies&gt;
      &lt;idSolubilitypH1&gt;7.4&lt;/idSolubilitypH1&gt;
      &lt;idSolubilitypH2&gt;7.4001&lt;/idSolubilitypH2&gt;
      &lt;idSolubilitypH3&gt;7.4001&lt;/idSolubilitypH3&gt;
      &lt;idSolubilitypH4&gt;7.4001&lt;/idSolubilitypH4&gt;
      &lt;idSolubilitypH5&gt;7.4001&lt;/idSolubilitypH5&gt;
      &lt;idSolubilitypH6&gt;7.4001&lt;/idSolubilitypH6&gt;
      &lt;idSolubilitypH7&gt;7.4001&lt;/idSolubilitypH7&gt;
      &lt;idSolubilitypH8&gt;7.4001&lt;/idSolubilitypH8&gt;
      &lt;idSolubilitypH9&gt;7.4001&lt;/idSolubilitypH9&gt;
      &lt;idSolubilitypH10&gt;7.4001&lt;/idSolubilitypH10&gt;
      &lt;idSolubility1&gt;0.05&lt;/idSolubility1&gt;
      &lt;idSolubility2&gt;0.05&lt;/idSolubility2&gt;
      &lt;idSolubility3&gt;0.05&lt;/idSolubility3&gt;
      &lt;idSolubility4&gt;0.05&lt;/idSolubility4&gt;
      &lt;idSolubility5&gt;0.05&lt;/idSolubility5&gt;
      &lt;idSolubility6&gt;0.05&lt;/idSolubility6&gt;
      &lt;idSolubility7&gt;0.05&lt;/idSolubility7&gt;
      &lt;idSolubility8&gt;0.05&lt;/idSolubility8&gt;
      &lt;idSolubility9&gt;0.05&lt;/idSolubility9&gt;
      &lt;idSolubility10&gt;0.05&lt;/idSolubility10&gt;
      &lt;idContModReleaseGridRelease1&gt;0&lt;/idContModReleaseGridRelease1&gt;
      &lt;idContModReleaseGridRelease2&gt;100&lt;/idContModReleaseGridRelease2&gt;
      &lt;idContModReleaseGridRelease3&gt;0&lt;/idContModReleaseGridRelease3&gt;
      &lt;idContModReleaseGridRelease4&gt;0&lt;/idContModReleaseGridRelease4&gt;
      &lt;idContModReleaseGridRelease5&gt;0&lt;/idContModReleaseGridRelease5&gt;
      &lt;idContModReleaseGridRelease6&gt;0&lt;/idContModReleaseGridRelease6&gt;
      &lt;idContModReleaseGridRelease7&gt;0&lt;/idContModReleaseGridRelease7&gt;
      &lt;idContModReleaseGridRelease8&gt;0&lt;/idContModReleaseGridRelease8&gt;
      &lt;idContModReleaseGridRelease9&gt;0&lt;/idContModReleaseGridRelease9&gt;
      &lt;idContModReleaseGridRelease10&gt;0&lt;/idContModReleaseGridRelease10&gt;
      &lt;idContModReleaseGridRelease11&gt;0&lt;/idContModReleaseGridRelease11&gt;
      &lt;idContModReleaseGridRelease12&gt;0&lt;/idContModReleaseGridRelease12&gt;
      &lt;idContModReleaseGridRelease13&gt;0&lt;/idContModReleaseGridRelease13&gt;
      &lt;idContModReleaseGridRelease14&gt;0&lt;/idContModReleaseGridRelease14&gt;
      &lt;idContModReleaseGridRelease15&gt;0&lt;/idContModReleaseGridRelease15&gt;
      &lt;idContModReleaseGridRelease16&gt;0&lt;/idContModReleaseGridRelease16&gt;
      &lt;idContModReleaseGridRelease17&gt;0&lt;/idContModReleaseGridRelease17&gt;
      &lt;idContModReleaseGridRelease18&gt;0&lt;/idContModReleaseGridRelease18&gt;
      &lt;idContModReleaseGridRelease19&gt;0&lt;/idContModReleaseGridRelease19&gt;
      &lt;idContModReleaseGridRelease20&gt;0&lt;/idContModReleaseGridRelease20&gt;
      &lt;idContModReleaseGridTime1&gt;0&lt;/idContModReleaseGridTime1&gt;
      &lt;idContModReleaseGridTime2&gt;1&lt;/idContModReleaseGridTime2&gt;
      &lt;idContModReleaseGridTime3&gt;0&lt;/idContModReleaseGridTime3&gt;
      &lt;idContModReleaseGridTime4&gt;0&lt;/idContModReleaseGridTime4&gt;
      &lt;idContModReleaseGridTime5&gt;0&lt;/idContModReleaseGridTime5&gt;
      &lt;idContModReleaseGridTime6&gt;0&lt;/idContModReleaseGridTime6&gt;
      &lt;idContModReleaseGridTime7&gt;0&lt;/idContModReleaseGridTime7&gt;
      &lt;idContModReleaseGridTime8&gt;0&lt;/idContModReleaseGridTime8&gt;
      &lt;idContModReleaseGridTime9&gt;0&lt;/idContModReleaseGridTime9&gt;
      &lt;idContModReleaseGridTime10&gt;0&lt;/idContModReleaseGridTime10&gt;
      &lt;idContModReleaseGridTime11&gt;0&lt;/idContModReleaseGridTime11&gt;
      &lt;idContModReleaseGridTime12&gt;0&lt;/idContModReleaseGridTime12&gt;
      &lt;idContModReleaseGridTime13&gt;0&lt;/idContModReleaseGridTime13&gt;
      &lt;idContModReleaseGridTime14&gt;0&lt;/idContModReleaseGridTime14&gt;
      &lt;idContModReleaseGridTime15&gt;0&lt;/idContModReleaseGridTime15&gt;
      &lt;idContModReleaseGridTime16&gt;0&lt;/idContModReleaseGridTime16&gt;
      &lt;idContModReleaseGridTime17&gt;0&lt;/idContModReleaseGridTime17&gt;
      &lt;idContModReleaseGridTime18&gt;0&lt;/idContModReleaseGridTime18&gt;
      &lt;idContModReleaseGridTime19&gt;0&lt;/idContModReleaseGridTime19&gt;
      &lt;idContModReleaseGridTime20&gt;0&lt;/idContModReleaseGridTime20&gt;
      &lt;idContModReleaseGridCV1&gt;0&lt;/idContModReleaseGridCV1&gt;
      &lt;idContModReleaseGridCV2&gt;10&lt;/idContModReleaseGridCV2&gt;
      &lt;idContModReleaseGridCV3&gt;10&lt;/idContModReleaseGridCV3&gt;
      &lt;idContModReleaseGridCV4&gt;10&lt;/idContModReleaseGridCV4&gt;
      &lt;idContModReleaseGridCV5&gt;10&lt;/idContModReleaseGridCV5&gt;
      &lt;idContModReleaseGridCV6&gt;10&lt;/idContModReleaseGridCV6&gt;
      &lt;idContModReleaseGridCV7&gt;10&lt;/idContModReleaseGridCV7&gt;
      &lt;idContModReleaseGridCV8&gt;10&lt;/idContModReleaseGridCV8&gt;
      &lt;idContModReleaseGridCV9&gt;10&lt;/idContModReleaseGridCV9&gt;
      &lt;idContModReleaseGridCV10&gt;10&lt;/idContModReleaseGridCV10&gt;
      &lt;idContModReleaseGridCV11&gt;10&lt;/idContModReleaseGridCV11&gt;
      &lt;idContModReleaseGridCV12&gt;10&lt;/idContModReleaseGridCV12&gt;
      &lt;idContModReleaseGridCV13&gt;10&lt;/idContModReleaseGridCV13&gt;
      &lt;idContModReleaseGridCV14&gt;10&lt;/idContModReleaseGridCV14&gt;
      &lt;idContModReleaseGridCV15&gt;10&lt;/idContModReleaseGridCV15&gt;
      &lt;idContModReleaseGridCV16&gt;10&lt;/idContModReleaseGridCV16&gt;
      &lt;idContModReleaseGridCV17&gt;10&lt;/idContModReleaseGridCV17&gt;
      &lt;idContModReleaseGridCV18&gt;10&lt;/idContModReleaseGridCV18&gt;
      &lt;idContModReleaseGridCV19&gt;10&lt;/idContModReleaseGridCV19&gt;
      &lt;idContModReleaseGridCV20&gt;10&lt;/idContModReleaseGridCV20&gt;
      &lt;DisintegrationReleaseTime0&gt;0&lt;/DisintegrationReleaseTime0&gt;
      &lt;DisintegrationReleaseTime1&gt;60&lt;/DisintegrationReleaseTime1&gt;
      &lt;DisintegrationReleaseTime2&gt;0&lt;/DisintegrationReleaseTime2&gt;
      &lt;DisintegrationReleaseTime3&gt;0&lt;/DisintegrationReleaseTime3&gt;
      &lt;DisintegrationReleaseTime4&gt;0&lt;/DisintegrationReleaseTime4&gt;
      &lt;DisintegrationReleaseTime5&gt;0&lt;/DisintegrationReleaseTime5&gt;
      &lt;DisintegrationReleaseTime6&gt;0&lt;/DisintegrationReleaseTime6&gt;
      &lt;DisintegrationReleaseTime7&gt;0&lt;/DisintegrationReleaseTime7&gt;
      &lt;DisintegrationReleaseTime8&gt;0&lt;/DisintegrationReleaseTime8&gt;
      &lt;DisintegrationReleaseTime9&gt;0&lt;/DisintegrationReleaseTime9&gt;
      &lt;DisintegrationReleaseTime10&gt;0&lt;/DisintegrationReleaseTime10&gt;
      &lt;DisintegrationReleaseTime11&gt;0&lt;/DisintegrationReleaseTime11&gt;
      &lt;DisintegrationReleaseTime12&gt;0&lt;/DisintegrationReleaseTime12&gt;
      &lt;DisintegrationReleaseTime13&gt;0&lt;/DisintegrationReleaseTime13&gt;
      &lt;DisintegrationReleaseTime14&gt;0&lt;/DisintegrationReleaseTime14&gt;
      &lt;DisintegrationReleaseTime15&gt;0&lt;/DisintegrationReleaseTime15&gt;
      &lt;DisintegrationReleaseTime16&gt;0&lt;/DisintegrationReleaseTime16&gt;
      &lt;DisintegrationReleaseTime17&gt;0&lt;/DisintegrationReleaseTime17&gt;
      &lt;DisintegrationReleaseTime18&gt;0&lt;/DisintegrationReleaseTime18&gt;
      &lt;DisintegrationReleaseTime19&gt;0&lt;/DisintegrationReleaseTime19&gt;
      &lt;DisintegrationReleaseRelease0&gt;0&lt;/DisintegrationReleaseRelease0&gt;
      &lt;DisintegrationReleaseRelease1&gt;100&lt;/DisintegrationReleaseRelease1&gt;
      &lt;DisintegrationReleaseRelease2&gt;0&lt;/DisintegrationReleaseRelease2&gt;
      &lt;DisintegrationReleaseRelease3&gt;0&lt;/DisintegrationReleaseRelease3&gt;
      &lt;DisintegrationReleaseRelease4&gt;0&lt;/DisintegrationReleaseRelease4&gt;
      &lt;DisintegrationReleaseRelease5&gt;0&lt;/DisintegrationReleaseRelease5&gt;
      &lt;DisintegrationReleaseRelease6&gt;0&lt;/DisintegrationReleaseRelease6&gt;
      &lt;DisintegrationReleaseRelease7&gt;0&lt;/DisintegrationReleaseRelease7&gt;
      &lt;DisintegrationReleaseRelease8&gt;0&lt;/DisintegrationReleaseRelease8&gt;
      &lt;DisintegrationReleaseRelease9&gt;0&lt;/DisintegrationReleaseRelease9&gt;
      &lt;DisintegrationReleaseRelease10&gt;0&lt;/DisintegrationReleaseRelease10&gt;
      &lt;DisintegrationReleaseRelease11&gt;0&lt;/DisintegrationReleaseRelease11&gt;
      &lt;DisintegrationReleaseRelease12&gt;0&lt;/DisintegrationReleaseRelease12&gt;
      &lt;DisintegrationReleaseRelease13&gt;0&lt;/DisintegrationReleaseRelease13&gt;
      &lt;DisintegrationReleaseRelease14&gt;0&lt;/DisintegrationReleaseRelease14&gt;
      &lt;DisintegrationReleaseRelease15&gt;0&lt;/DisintegrationReleaseRelease15&gt;
      &lt;DisintegrationReleaseRelease16&gt;0&lt;/DisintegrationReleaseRelease16&gt;
      &lt;DisintegrationReleaseRelease17&gt;0&lt;/DisintegrationReleaseRelease17&gt;
      &lt;DisintegrationReleaseRelease18&gt;0&lt;/DisintegrationReleaseRelease18&gt;
      &lt;DisintegrationReleaseRelease19&gt;0&lt;/DisintegrationReleaseRelease19&gt;
      &lt;DisintegrationReleaseCV0&gt;0&lt;/DisintegrationReleaseCV0&gt;
      &lt;DisintegrationReleaseCV1&gt;0&lt;/DisintegrationReleaseCV1&gt;
      &lt;DisintegrationReleaseCV2&gt;0&lt;/DisintegrationReleaseCV2&gt;
      &lt;DisintegrationReleaseCV3&gt;0&lt;/DisintegrationReleaseCV3&gt;
      &lt;DisintegrationReleaseCV4&gt;0&lt;/DisintegrationReleaseCV4&gt;
      &lt;DisintegrationReleaseCV5&gt;0&lt;/DisintegrationReleaseCV5&gt;
      &lt;DisintegrationReleaseCV6&gt;0&lt;/DisintegrationReleaseCV6&gt;
      &lt;DisintegrationReleaseCV7&gt;0&lt;/DisintegrationReleaseCV7&gt;
      &lt;DisintegrationReleaseCV8&gt;0&lt;/DisintegrationReleaseCV8&gt;
      &lt;DisintegrationReleaseCV9&gt;0&lt;/DisintegrationReleaseCV9&gt;
      &lt;DisintegrationReleaseCV10&gt;0&lt;/DisintegrationReleaseCV10&gt;
      &lt;DisintegrationReleaseCV11&gt;0&lt;/DisintegrationReleaseCV11&gt;
      &lt;DisintegrationReleaseCV12&gt;0&lt;/DisintegrationReleaseCV12&gt;
      &lt;DisintegrationReleaseCV13&gt;0&lt;/DisintegrationReleaseCV13&gt;
      &lt;DisintegrationReleaseCV14&gt;0&lt;/DisintegrationReleaseCV14&gt;
      &lt;DisintegrationReleaseCV15&gt;0&lt;/DisintegrationReleaseCV15&gt;
      &lt;DisintegrationReleaseCV16&gt;0&lt;/DisintegrationReleaseCV16&gt;
      &lt;DisintegrationReleaseCV17&gt;0&lt;/DisintegrationReleaseCV17&gt;
      &lt;DisintegrationReleaseCV18&gt;0&lt;/DisintegrationReleaseCV18&gt;
      &lt;DisintegrationReleaseCV19&gt;0&lt;/DisintegrationReleaseCV19&gt;
      &lt;DefineDisintegrationCheck&gt;false&lt;/DefineDisintegrationCheck&gt;
      &lt;DisintegrationInterpolationType&gt;0&lt;/DisintegrationInterpolationType&gt;
      &lt;DisintegrationProfileCount&gt;2&lt;/DisintegrationProfileCount&gt;
      &lt;DisintegrationProfile_Type&gt;0&lt;/DisintegrationProfile_Type&gt;
      &lt;DisintegrationProfile_FunctionType&gt;0&lt;/DisintegrationProfile_FunctionType&gt;
      &lt;DisintegrationTime&gt;5&lt;/DisintegrationTime&gt;
      &lt;DisintProfile_WeibullFmax&gt;100&lt;/DisintProfile_WeibullFmax&gt;
      &lt;DisintProfile_WeibullAlpha&gt;0.3619&lt;/DisintProfile_WeibullAlpha&gt;
      &lt;DisintProfile_WeibullBeta&gt;1&lt;/DisintProfile_WeibullBeta&gt;
      &lt;DisintProfile_WeibullLag&gt;0&lt;/DisintProfile_WeibullLag&gt;
      &lt;DisintProfile_WeibullFmaxCV&gt;10&lt;/DisintProfile_WeibullFmaxCV&gt;
      &lt;DisintProfile_WeibullAlphaCV&gt;10&lt;/DisintProfile_WeibullAlphaCV&gt;
      &lt;DisintProfile_WeibullBetaCV&gt;10&lt;/DisintProfile_WeibullBetaCV&gt;
      &lt;DisintProfile_WeibullLagCV&gt;10&lt;/DisintProfile_WeibullLagCV&gt;
      &lt;DisintProfile_1stOrderFmax&gt;100&lt;/DisintProfile_1stOrderFmax&gt;
      &lt;DisintProfile_1stOrderKd1&gt;2.7631&lt;/DisintProfile_1stOrderKd1&gt;
      &lt;DisintProfile_1stOrderLag&gt;0&lt;/DisintProfile_1stOrderLag&gt;
      &lt;DisintProfile_1stOrderFmaxCV&gt;10&lt;/DisintProfile_1stOrderFmaxCV&gt;
      &lt;DisintProfile_1stOrderKd1CV&gt;10&lt;/DisintProfile_1stOrderKd1CV&gt;
      &lt;DisintProfile_1stOrderLagCV&gt;10&lt;/DisintProfile_1stOrderLagCV&gt;
      &lt;DisintProfile_WeibullSwitch&gt;false&lt;/DisintProfile_WeibullSwitch&gt;
      &lt;DisintProfile_1stOrderSwitch&gt;false&lt;/DisintProfile_1stOrderSwitch&gt;
      &lt;PerlPassivePermeabilitySwitch&gt;false&lt;/PerlPassivePermeabilitySwitch&gt;
      &lt;WOMC_HepatocyteClintVmaxKmSwitch&gt;false&lt;/WOMC_HepatocyteClintVmaxKmSwitch&gt;
      &lt;WOMC_S9CLintVMaxKmSwitch&gt;false&lt;/WOMC_S9CLintVMaxKmSwitch&gt;
      &lt;WOMC_HLMVMaxKmSwitch&gt;false&lt;/WOMC_HLMVMaxKmSwitch&gt;
      &lt;WOMC_HLCVMaxKmSwitch&gt;false&lt;/WOMC_HLCVMaxKmSwitch&gt;
      &lt;WOMC_HepatocyteVMaxValue&gt;0&lt;/WOMC_HepatocyteVMaxValue&gt;
      &lt;WOMC_S9VMaxValueLiver&gt;0&lt;/WOMC_S9VMaxValueLiver&gt;
      &lt;WOMC_MicrosomeVMaxValueLiver&gt;0&lt;/WOMC_MicrosomeVMaxValueLiver&gt;
      &lt;WOMC_CytosolVMaxValueLiver&gt;0&lt;/WOMC_CytosolVMaxValueLiver&gt;
      &lt;WOMC_HepatocyteKmValue&gt;1000000&lt;/WOMC_HepatocyteKmValue&gt;
      &lt;WOMC_S9KMValueLiver&gt;1000000&lt;/WOMC_S9KMValueLiver&gt;
      &lt;WOMC_MicrosomeKmValueLiver&gt;1000000&lt;/WOMC_MicrosomeKmValueLiver&gt;
      &lt;WOMC_CytosolKmValueLiver&gt;1000000&lt;/WOMC_CytosolKmValueLiver&gt;
      &lt;idDissProfAFedRelease1&gt;0&lt;/idDissProfAFedRelease1&gt;
      &lt;idDissProfAFedRelease2&gt;100&lt;/idDissProfAFedRelease2&gt;
      &lt;idDissProfAFedRelease3&gt;1&lt;/idDissProfAFedRelease3&gt;
      &lt;idDissProfAFedRelease4&gt;1&lt;/idDissProfAFedRelease4&gt;
      &lt;idDissProfAFedRelease5&gt;1&lt;/idDissProfAFedRelease5&gt;
      &lt;idDissProfAFedRelease6&gt;1&lt;/idDissProfAFedRelease6&gt;
      &lt;idDissProfAFedRelease7&gt;1&lt;/idDissProfAFedRelease7&gt;
      &lt;idDissProfAFedRelease8&gt;1&lt;/idDissProfAFedRelease8&gt;
      &lt;idDissProfAFedRelease9&gt;1&lt;/idDissProfAFedRelease9&gt;
      &lt;idDissProfAFedRelease10&gt;1&lt;/idDissProfAFedRelease10&gt;
      &lt;idDissProfAFedRelease11&gt;1&lt;/idDissProfAFedRelease11&gt;
      &lt;idDissProfAFedRelease12&gt;1&lt;/idDissProfAFedRelease12&gt;
      &lt;idDissProfAFedRelease13&gt;1&lt;/idDissProfAFedRelease13&gt;
      &lt;idDissProfAFedRelease14&gt;1&lt;/idDissProfAFedRelease14&gt;
      &lt;idDissProfAFedRelease15&gt;1&lt;/idDissProfAFedRelease15&gt;
      &lt;idDissProfAFedRelease16&gt;1&lt;/idDissProfAFedRelease16&gt;
      &lt;idDissProfAFedRelease17&gt;1&lt;/idDissProfAFedRelease17&gt;
      &lt;idDissProfAFedRelease18&gt;1&lt;/idDissProfAFedRelease18&gt;
      &lt;idDissProfAFedRelease19&gt;1&lt;/idDissProfAFedRelease19&gt;
      &lt;idDissProfAFedRelease20&gt;1&lt;/idDissProfAFedRelease20&gt;
      &lt;idDissProfBFedRelease1&gt;0&lt;/idDissProfBFedRelease1&gt;
      &lt;idDissProfBFedRelease2&gt;100&lt;/idDissProfBFedRelease2&gt;
      &lt;idDissProfBFedRelease3&gt;1&lt;/idDissProfBFedRelease3&gt;
      &lt;idDissProfBFedRelease4&gt;1&lt;/idDissProfBFedRelease4&gt;
      &lt;idDissProfBFedRelease5&gt;1&lt;/idDissProfBFedRelease5&gt;
      &lt;idDissProfBFedRelease6&gt;1&lt;/idDissProfBFedRelease6&gt;
      &lt;idDissProfBFedRelease7&gt;1&lt;/idDissProfBFedRelease7&gt;
      &lt;idDissProfBFedRelease8&gt;1&lt;/idDissProfBFedRelease8&gt;
      &lt;idDissProfBFedRelease9&gt;1&lt;/idDissProfBFedRelease9&gt;
      &lt;idDissProfBFedRelease10&gt;1&lt;/idDissProfBFedRelease10&gt;
      &lt;idDissProfBFedRelease11&gt;1&lt;/idDissProfBFedRelease11&gt;
      &lt;idDissProfBFedRelease12&gt;1&lt;/idDissProfBFedRelease12&gt;
      &lt;idDissProfBFedRelease13&gt;1&lt;/idDissProfBFedRelease13&gt;
      &lt;idDissProfBFedRelease14&gt;1&lt;/idDissProfBFedRelease14&gt;
      &lt;idDissProfBFedRelease15&gt;1&lt;/idDissProfBFedRelease15&gt;
      &lt;idDissProfBFedRelease16&gt;1&lt;/idDissProfBFedRelease16&gt;
      &lt;idDissProfBFedRelease17&gt;1&lt;/idDissProfBFedRelease17&gt;
      &lt;idDissProfBFedRelease18&gt;1&lt;/idDissProfBFedRelease18&gt;
      &lt;idDissProfBFedRelease19&gt;1&lt;/idDissProfBFedRelease19&gt;
      &lt;idDissProfBFedRelease20&gt;1&lt;/idDissProfBFedRelease20&gt;
      &lt;idDissProfAFastedRelease1&gt;0&lt;/idDissProfAFastedRelease1&gt;
      &lt;idDissProfAFastedRelease2&gt;100&lt;/idDissProfAFastedRelease2&gt;
      &lt;idDissProfAFastedRelease3&gt;1&lt;/idDissProfAFastedRelease3&gt;
      &lt;idDissProfAFastedRelease4&gt;1&lt;/idDissProfAFastedRelease4&gt;
      &lt;idDissProfAFastedRelease5&gt;1&lt;/idDissProfAFastedRelease5&gt;
      &lt;idDissProfAFastedRelease6&gt;1&lt;/idDissProfAFastedRelease6&gt;
      &lt;idDissProfAFastedRelease7&gt;1&lt;/idDissProfAFastedRelease7&gt;
      &lt;idDissProfAFastedRelease8&gt;1&lt;/idDissProfAFastedRelease8&gt;
      &lt;idDissProfAFastedRelease9&gt;1&lt;/idDissProfAFastedRelease9&gt;
      &lt;idDissProfAFastedRelease10&gt;1&lt;/idDissProfAFastedRelease10&gt;
      &lt;idDissProfAFastedRelease11&gt;1&lt;/idDissProfAFastedRelease11&gt;
      &lt;idDissProfAFastedRelease12&gt;1&lt;/idDissProfAFastedRelease12&gt;
      &lt;idDissProfAFastedRelease13&gt;1&lt;/idDissProfAFastedRelease13&gt;
      &lt;idDissProfAFastedRelease14&gt;1&lt;/idDissProfAFastedRelease14&gt;
      &lt;idDissProfAFastedRelease15&gt;1&lt;/idDissProfAFastedRelease15&gt;
      &lt;idDissProfAFastedRelease16&gt;1&lt;/idDissProfAFastedRelease16&gt;
      &lt;idDissProfAFastedRelease17&gt;1&lt;/idDissProfAFastedRelease17&gt;
      &lt;idDissProfAFastedRelease18&gt;1&lt;/idDissProfAFastedRelease18&gt;
      &lt;idDissProfAFastedRelease19&gt;1&lt;/idDissProfAFastedRelease19&gt;
      &lt;idDissProfAFastedRelease20&gt;1&lt;/idDissProfAFastedRelease20&gt;
      &lt;idDissProfBFastedRelease1&gt;0&lt;/idDissProfBFastedRelease1&gt;
      &lt;idDissProfBFastedRelease2&gt;100&lt;/idDissProfBFastedRelease2&gt;
      &lt;idDissProfBFastedRelease3&gt;1&lt;/idDissProfBFastedRelease3&gt;
      &lt;idDissProfBFastedRelease4&gt;1&lt;/idDissProfBFastedRelease4&gt;
      &lt;idDissProfBFastedRelease5&gt;1&lt;/idDissProfBFastedRelease5&gt;
      &lt;idDissProfBFastedRelease6&gt;1&lt;/idDissProfBFastedRelease6&gt;
      &lt;idDissProfBFastedRelease7&gt;1&lt;/idDissProfBFastedRelease7&gt;
      &lt;idDissProfBFastedRelease8&gt;1&lt;/idDissProfBFastedRelease8&gt;
      &lt;idDissProfBFastedRelease9&gt;1&lt;/idDissProfBFastedRelease9&gt;
      &lt;idDissProfBFastedRelease10&gt;1&lt;/idDissProfBFastedRelease10&gt;
      &lt;idDissProfBFastedRelease11&gt;1&lt;/idDissProfBFastedRelease11&gt;
      &lt;idDissProfBFastedRelease12&gt;1&lt;/idDissProfBFastedRelease12&gt;
      &lt;idDissProfBFastedRelease13&gt;1&lt;/idDissProfBFastedRelease13&gt;
      &lt;idDissProfBFastedRelease14&gt;1&lt;/idDissProfBFastedRelease14&gt;
      &lt;idDissProfBFastedRelease15&gt;1&lt;/idDissProfBFastedRelease15&gt;
      &lt;idDissProfBFastedRelease16&gt;1&lt;/idDissProfBFastedRelease16&gt;
      &lt;idDissProfBFastedRelease17&gt;1&lt;/idDissProfBFastedRelease17&gt;
      &lt;idDissProfBFastedRelease18&gt;1&lt;/idDissProfBFastedRelease18&gt;
      &lt;idDissProfBFastedRelease19&gt;1&lt;/idDissProfBFastedRelease19&gt;
      &lt;idDissProfBFastedRelease20&gt;1&lt;/idDissProfBFastedRelease20&gt;
      &lt;idDissProfAFastedTime1&gt;0&lt;/idDissProfAFastedTime1&gt;
      &lt;idDissProfAFastedTime2&gt;1&lt;/idDissProfAFastedTime2&gt;
      &lt;idDissProfAFastedTime3&gt;1&lt;/idDissProfAFastedTime3&gt;
      &lt;idDissProfAFastedTime4&gt;1&lt;/idDissProfAFastedTime4&gt;
      &lt;idDissProfAFastedTime5&gt;1&lt;/idDissProfAFastedTime5&gt;
      &lt;idDissProfAFastedTime6&gt;1&lt;/idDissProfAFastedTime6&gt;
      &lt;idDissProfAFastedTime7&gt;1&lt;/idDissProfAFastedTime7&gt;
      &lt;idDissProfAFastedTime8&gt;1&lt;/idDissProfAFastedTime8&gt;
      &lt;idDissProfAFastedTime9&gt;1&lt;/idDissProfAFastedTime9&gt;
      &lt;idDissProfAFastedTime10&gt;1&lt;/idDissProfAFastedTime10&gt;
      &lt;idDissProfAFastedTime11&gt;1&lt;/idDissProfAFastedTime11&gt;
      &lt;idDissProfAFastedTime12&gt;1&lt;/idDissProfAFastedTime12&gt;
      &lt;idDissProfAFastedTime13&gt;1&lt;/idDissProfAFastedTime13&gt;
      &lt;idDissProfAFastedTime14&gt;1&lt;/idDissProfAFastedTime14&gt;
      &lt;idDissProfAFastedTime15&gt;1&lt;/idDissProfAFastedTime15&gt;
      &lt;idDissProfAFastedTime16&gt;1&lt;/idDissProfAFastedTime16&gt;
      &lt;idDissProfAFastedTime17&gt;1&lt;/idDissProfAFastedTime17&gt;
      &lt;idDissProfAFastedTime18&gt;1&lt;/idDissProfAFastedTime18&gt;
      &lt;idDissProfAFastedTime19&gt;1&lt;/idDissProfAFastedTime19&gt;
      &lt;idDissProfAFastedTime20&gt;1&lt;/idDissProfAFastedTime20&gt;
      &lt;idDissProfBFastedTime1&gt;0&lt;/idDissProfBFastedTime1&gt;
      &lt;idDissProfBFastedTime2&gt;1&lt;/idDissProfBFastedTime2&gt;
      &lt;idDissProfBFastedTime3&gt;1&lt;/idDissProfBFastedTime3&gt;
      &lt;idDissProfBFastedTime4&gt;1&lt;/idDissProfBFastedTime4&gt;
      &lt;idDissProfBFastedTime5&gt;1&lt;/idDissProfBFastedTime5&gt;
      &lt;idDissProfBFastedTime6&gt;1&lt;/idDissProfBFastedTime6&gt;
      &lt;idDissProfBFastedTime7&gt;1&lt;/idDissProfBFastedTime7&gt;
      &lt;idDissProfBFastedTime8&gt;1&lt;/idDissProfBFastedTime8&gt;
      &lt;idDissProfBFastedTime9&gt;1&lt;/idDissProfBFastedTime9&gt;
      &lt;idDissProfBFastedTime10&gt;1&lt;/idDissProfBFastedTime10&gt;
      &lt;idDissProfBFastedTime11&gt;1&lt;/idDissProfBFastedTime11&gt;
      &lt;idDissProfBFastedTime12&gt;1&lt;/idDissProfBFastedTime12&gt;
      &lt;idDissProfBFastedTime13&gt;1&lt;/idDissProfBFastedTime13&gt;
      &lt;idDissProfBFastedTime14&gt;1&lt;/idDissProfBFastedTime14&gt;
      &lt;idDissProfBFastedTime15&gt;1&lt;/idDissProfBFastedTime15&gt;
      &lt;idDissProfBFastedTime16&gt;1&lt;/idDissProfBFastedTime16&gt;
      &lt;idDissProfBFastedTime17&gt;1&lt;/idDissProfBFastedTime17&gt;
      &lt;idDissProfBFastedTime18&gt;1&lt;/idDissProfBFastedTime18&gt;
      &lt;idDissProfBFastedTime19&gt;1&lt;/idDissProfBFastedTime19&gt;
      &lt;idDissProfBFastedTime20&gt;1&lt;/idDissProfBFastedTime20&gt;
      &lt;idDissProfAFedTime1&gt;0&lt;/idDissProfAFedTime1&gt;
      &lt;idDissProfAFedTime2&gt;1&lt;/idDissProfAFedTime2&gt;
      &lt;idDissProfAFedTime3&gt;1&lt;/idDissProfAFedTime3&gt;
      &lt;idDissProfAFedTime4&gt;1&lt;/idDissProfAFedTime4&gt;
      &lt;idDissProfAFedTime5&gt;1&lt;/idDissProfAFedTime5&gt;
      &lt;idDissProfAFedTime6&gt;1&lt;/idDissProfAFedTime6&gt;
      &lt;idDissProfAFedTime7&gt;1&lt;/idDissProfAFedTime7&gt;
      &lt;idDissProfAFedTime8&gt;1&lt;/idDissProfAFedTime8&gt;
      &lt;idDissProfAFedTime9&gt;1&lt;/idDissProfAFedTime9&gt;
      &lt;idDissProfAFedTime10&gt;1&lt;/idDissProfAFedTime10&gt;
      &lt;idDissProfAFedTime11&gt;1&lt;/idDissProfAFedTime11&gt;
      &lt;idDissProfAFedTime12&gt;1&lt;/idDissProfAFedTime12&gt;
      &lt;idDissProfAFedTime13&gt;1&lt;/idDissProfAFedTime13&gt;
      &lt;idDissProfAFedTime14&gt;1&lt;/idDissProfAFedTime14&gt;
      &lt;idDissProfAFedTime15&gt;1&lt;/idDissProfAFedTime15&gt;
      &lt;idDissProfAFedTime16&gt;1&lt;/idDissProfAFedTime16&gt;
      &lt;idDissProfAFedTime17&gt;1&lt;/idDissProfAFedTime17&gt;
      &lt;idDissProfAFedTime18&gt;1&lt;/idDissProfAFedTime18&gt;
      &lt;idDissProfAFedTime19&gt;1&lt;/idDissProfAFedTime19&gt;
      &lt;idDissProfAFedTime20&gt;1&lt;/idDissProfAFedTime20&gt;
      &lt;idDissProfBFedTime1&gt;0&lt;/idDissProfBFedTime1&gt;
      &lt;idDissProfBFedTime2&gt;1&lt;/idDissProfBFedTime2&gt;
      &lt;idDissProfBFedTime3&gt;1&lt;/idDissProfBFedTime3&gt;
      &lt;idDissProfBFedTime4&gt;1&lt;/idDissProfBFedTime4&gt;
      &lt;idDissProfBFedTime5&gt;1&lt;/idDissProfBFedTime5&gt;
      &lt;idDissProfBFedTime6&gt;1&lt;/idDissProfBFedTime6&gt;
      &lt;idDissProfBFedTime7&gt;1&lt;/idDissProfBFedTime7&gt;
      &lt;idDissProfBFedTime8&gt;1&lt;/idDissProfBFedTime8&gt;
      &lt;idDissProfBFedTime9&gt;1&lt;/idDissProfBFedTime9&gt;
      &lt;idDissProfBFedTime10&gt;1&lt;/idDissProfBFedTime10&gt;
      &lt;idDissProfBFedTime11&gt;1&lt;/idDissProfBFedTime11&gt;
      &lt;idDissProfBFedTime12&gt;1&lt;/idDissProfBFedTime12&gt;
      &lt;idDissProfBFedTime13&gt;1&lt;/idDissProfBFedTime13&gt;
      &lt;idDissProfBFedTime14&gt;1&lt;/idDissProfBFedTime14&gt;
      &lt;idDissProfBFedTime15&gt;1&lt;/idDissProfBFedTime15&gt;
      &lt;idDissProfBFedTime16&gt;1&lt;/idDissProfBFedTime16&gt;
      &lt;idDissProfBFedTime17&gt;1&lt;/idDissProfBFedTime17&gt;
      &lt;idDissProfBFedTime18&gt;1&lt;/idDissProfBFedTime18&gt;
      &lt;idDissProfBFedTime19&gt;1&lt;/idDissProfBFedTime19&gt;
      &lt;idDissProfBFedTime20&gt;1&lt;/idDissProfBFedTime20&gt;
      &lt;idDissProfBFedCV1&gt;10&lt;/idDissProfBFedCV1&gt;
      &lt;idDissProfBFedCV2&gt;10&lt;/idDissProfBFedCV2&gt;
      &lt;idDissProfBFedCV3&gt;10&lt;/idDissProfBFedCV3&gt;
      &lt;idDissProfBFedCV4&gt;10&lt;/idDissProfBFedCV4&gt;
      &lt;idDissProfBFedCV5&gt;10&lt;/idDissProfBFedCV5&gt;
      &lt;idDissProfBFedCV6&gt;10&lt;/idDissProfBFedCV6&gt;
      &lt;idDissProfBFedCV7&gt;10&lt;/idDissProfBFedCV7&gt;
      &lt;idDissProfBFedCV8&gt;10&lt;/idDissProfBFedCV8&gt;
      &lt;idDissProfBFedCV9&gt;10&lt;/idDissProfBFedCV9&gt;
      &lt;idDissProfBFedCV10&gt;10&lt;/idDissProfBFedCV10&gt;
      &lt;idDissProfBFedCV11&gt;10&lt;/idDissProfBFedCV11&gt;
      &lt;idDissProfBFedCV12&gt;10&lt;/idDissProfBFedCV12&gt;
      &lt;idDissProfBFedCV13&gt;10&lt;/idDissProfBFedCV13&gt;
      &lt;idDissProfBFedCV14&gt;10&lt;/idDissProfBFedCV14&gt;
      &lt;idDissProfBFedCV15&gt;10&lt;/idDissProfBFedCV15&gt;
      &lt;idDissProfBFedCV16&gt;10&lt;/idDissProfBFedCV16&gt;
      &lt;idDissProfBFedCV17&gt;10&lt;/idDissProfBFedCV17&gt;
      &lt;idDissProfBFedCV18&gt;10&lt;/idDissProfBFedCV18&gt;
      &lt;idDissProfBFedCV19&gt;10&lt;/idDissProfBFedCV19&gt;
      &lt;idDissProfBFedCV20&gt;10&lt;/idDissProfBFedCV20&gt;
      &lt;idDissProfBFastedCV1&gt;10&lt;/idDissProfBFastedCV1&gt;
      &lt;idDissProfBFastedCV2&gt;10&lt;/idDissProfBFastedCV2&gt;
      &lt;idDissProfBFastedCV3&gt;10&lt;/idDissProfBFastedCV3&gt;
      &lt;idDissProfBFastedCV4&gt;10&lt;/idDissProfBFastedCV4&gt;
      &lt;idDissProfBFastedCV5&gt;10&lt;/idDissProfBFastedCV5&gt;
      &lt;idDissProfBFastedCV6&gt;10&lt;/idDissProfBFastedCV6&gt;
      &lt;idDissProfBFastedCV7&gt;10&lt;/idDissProfBFastedCV7&gt;
      &lt;idDissProfBFastedCV8&gt;10&lt;/idDissProfBFastedCV8&gt;
      &lt;idDissProfBFastedCV9&gt;10&lt;/idDissProfBFastedCV9&gt;
      &lt;idDissProfBFastedCV10&gt;10&lt;/idDissProfBFastedCV10&gt;
      &lt;idDissProfBFastedCV11&gt;10&lt;/idDissProfBFastedCV11&gt;
      &lt;idDissProfBFastedCV12&gt;10&lt;/idDissProfBFastedCV12&gt;
      &lt;idDissProfBFastedCV13&gt;10&lt;/idDissProfBFastedCV13&gt;
      &lt;idDissProfBFastedCV14&gt;10&lt;/idDissProfBFastedCV14&gt;
      &lt;idDissProfBFastedCV15&gt;10&lt;/idDissProfBFastedCV15&gt;
      &lt;idDissProfBFastedCV16&gt;10&lt;/idDissProfBFastedCV16&gt;
      &lt;idDissProfBFastedCV17&gt;10&lt;/idDissProfBFastedCV17&gt;
      &lt;idDissProfBFastedCV18&gt;10&lt;/idDissProfBFastedCV18&gt;
      &lt;idDissProfBFastedCV19&gt;10&lt;/idDissProfBFastedCV19&gt;
      &lt;idDissProfBFastedCV20&gt;10&lt;/idDissProfBFastedCV20&gt;
      &lt;idDissProfAFedCV1&gt;10&lt;/idDissProfAFedCV1&gt;
      &lt;idDissProfAFedCV2&gt;10&lt;/idDissProfAFedCV2&gt;
      &lt;idDissProfAFedCV3&gt;10&lt;/idDissProfAFedCV3&gt;
      &lt;idDissProfAFedCV4&gt;10&lt;/idDissProfAFedCV4&gt;
      &lt;idDissProfAFedCV5&gt;10&lt;/idDissProfAFedCV5&gt;
      &lt;idDissProfAFedCV6&gt;10&lt;/idDissProfAFedCV6&gt;
      &lt;idDissProfAFedCV7&gt;10&lt;/idDissProfAFedCV7&gt;
      &lt;idDissProfAFedCV8&gt;10&lt;/idDissProfAFedCV8&gt;
      &lt;idDissProfAFedCV9&gt;10&lt;/idDissProfAFedCV9&gt;
      &lt;idDissProfAFedCV10&gt;10&lt;/idDissProfAFedCV10&gt;
      &lt;idDissProfAFedCV11&gt;10&lt;/idDissProfAFedCV11&gt;
      &lt;idDissProfAFedCV12&gt;10&lt;/idDissProfAFedCV12&gt;
      &lt;idDissProfAFedCV13&gt;10&lt;/idDissProfAFedCV13&gt;
      &lt;idDissProfAFedCV14&gt;10&lt;/idDissProfAFedCV14&gt;
      &lt;idDissProfAFedCV15&gt;10&lt;/idDissProfAFedCV15&gt;
      &lt;idDissProfAFedCV16&gt;10&lt;/idDissProfAFedCV16&gt;
      &lt;idDissProfAFedCV17&gt;10&lt;/idDissProfAFedCV17&gt;
      &lt;idDissProfAFedCV18&gt;10&lt;/idDissProfAFedCV18&gt;
      &lt;idDissProfAFedCV19&gt;10&lt;/idDissProfAFedCV19&gt;
      &lt;idDissProfAFedCV20&gt;10&lt;/idDissProfAFedCV20&gt;
      &lt;idDissProfAFastedCV1&gt;10&lt;/idDissProfAFastedCV1&gt;
      &lt;idDissProfAFastedCV2&gt;10&lt;/idDissProfAFastedCV2&gt;
      &lt;idDissProfAFastedCV3&gt;10&lt;/idDissProfAFastedCV3&gt;
      &lt;idDissProfAFastedCV4&gt;10&lt;/idDissProfAFastedCV4&gt;
      &lt;idDissProfAFastedCV5&gt;10&lt;/idDissProfAFastedCV5&gt;
      &lt;idDissProfAFastedCV6&gt;10&lt;/idDissProfAFastedCV6&gt;
      &lt;idDissProfAFastedCV7&gt;10&lt;/idDissProfAFastedCV7&gt;
      &lt;idDissProfAFastedCV8&gt;10&lt;/idDissProfAFastedCV8&gt;
      &lt;idDissProfAFastedCV9&gt;10&lt;/idDissProfAFastedCV9&gt;
      &lt;idDissProfAFastedCV10&gt;10&lt;/idDissProfAFastedCV10&gt;
      &lt;idDissProfAFastedCV11&gt;10&lt;/idDissProfAFastedCV11&gt;
      &lt;idDissProfAFastedCV12&gt;10&lt;/idDissProfAFastedCV12&gt;
      &lt;idDissProfAFastedCV13&gt;10&lt;/idDissProfAFastedCV13&gt;
      &lt;idDissProfAFastedCV14&gt;10&lt;/idDissProfAFastedCV14&gt;
      &lt;idDissProfAFastedCV15&gt;10&lt;/idDissProfAFastedCV15&gt;
      &lt;idDissProfAFastedCV16&gt;10&lt;/idDissProfAFastedCV16&gt;
      &lt;idDissProfAFastedCV17&gt;10&lt;/idDissProfAFastedCV17&gt;
      &lt;idDissProfAFastedCV18&gt;10&lt;/idDissProfAFastedCV18&gt;
      &lt;idDissProfAFastedCV19&gt;10&lt;/idDissProfAFastedCV19&gt;
      &lt;idDissProfAFastedCV20&gt;10&lt;/idDissProfAFastedCV20&gt;
      &lt;idDissStomachSwitch1&gt;false&lt;/idDissStomachSwitch1&gt;
      &lt;idDissStomachSwitch2&gt;false&lt;/idDissStomachSwitch2&gt;
      &lt;idDissProfileACount1&gt;2&lt;/idDissProfileACount1&gt;
      &lt;idDissProfileACount2&gt;2&lt;/idDissProfileACount2&gt;
      &lt;idDissProfileBCount1&gt;2&lt;/idDissProfileBCount1&gt;
      &lt;idDissProfileBCount2&gt;2&lt;/idDissProfileBCount2&gt;
      &lt;idSolCount1&gt;2&lt;/idSolCount1&gt;
      &lt;idSolCount2&gt;2&lt;/idSolCount2&gt;
      &lt;idContModProfileCount1&gt;2&lt;/idContModProfileCount1&gt;
      &lt;idContModProfileCount2&gt;2&lt;/idContModProfileCount2&gt;
      &lt;idParticleSizeDistType&gt;1&lt;/idParticleSizeDistType&gt;
      &lt;idNormalRadiusMean&gt;20&lt;/idNormalRadiusMean&gt;
      &lt;idNormalRadiusMeanCV&gt;30&lt;/idNormalRadiusMeanCV&gt;
      &lt;idLogNormalRadiusMean&gt;20&lt;/idLogNormalRadiusMean&gt;
      &lt;idLogNormalRadiusMeanCV&gt;30&lt;/idLogNormalRadiusMeanCV&gt;
      &lt;idWeibullAlpha&gt;5&lt;/idWeibullAlpha&gt;
      &lt;idWeibullBeta&gt;18&lt;/idWeibullBeta&gt;
      &lt;idNumberOfBins&gt;3&lt;/idNumberOfBins&gt;
      &lt;idMinimumRadius&gt;10&lt;/idMinimumRadius&gt;
      &lt;idMaximumRadius&gt;50&lt;/idMaximumRadius&gt;
      &lt;idDistributionType&gt;0&lt;/idDistributionType&gt;
      &lt;idIntrinsicSolubilityFlag&gt;false&lt;/idIntrinsicSolubilityFlag&gt;
      &lt;idDiscreteParticleRadius1&gt;1&lt;/idDiscreteParticleRadius1&gt;
      &lt;idDiscreteParticleRadius2&gt;1&lt;/idDiscreteParticleRadius2&gt;
      &lt;idDiscreteParticleRadius3&gt;1&lt;/idDiscreteParticleRadius3&gt;
      &lt;idDiscreteParticleRadius4&gt;1&lt;/idDiscreteParticleRadius4&gt;
      &lt;idDiscreteParticleRadius5&gt;1&lt;/idDiscreteParticleRadius5&gt;
      &lt;idDiscreteParticleRadius6&gt;1&lt;/idDiscreteParticleRadius6&gt;
      &lt;idDiscreteParticleRadius7&gt;1&lt;/idDiscreteParticleRadius7&gt;
      &lt;idDiscreteParticleRadius8&gt;1&lt;/idDiscreteParticleRadius8&gt;
      &lt;idDiscreteParticleRadius9&gt;1&lt;/idDiscreteParticleRadius9&gt;
      &lt;idDiscreteParticleRadius10&gt;1&lt;/idDiscreteParticleRadius10&gt;
      &lt;idDiscreteMassFraction1&gt;100&lt;/idDiscreteMassFraction1&gt;
      &lt;idDiscreteMassFraction2&gt;100&lt;/idDiscreteMassFraction2&gt;
      &lt;idDiscreteMassFraction3&gt;100&lt;/idDiscreteMassFraction3&gt;
      &lt;idDiscreteMassFraction4&gt;100&lt;/idDiscreteMassFraction4&gt;
      &lt;idDiscreteMassFraction5&gt;100&lt;/idDiscreteMassFraction5&gt;
      &lt;idDiscreteMassFraction6&gt;100&lt;/idDiscreteMassFraction6&gt;
      &lt;idDiscreteMassFraction7&gt;100&lt;/idDiscreteMassFraction7&gt;
      &lt;idDiscreteMassFraction8&gt;100&lt;/idDiscreteMassFraction8&gt;
      &lt;idDiscreteMassFraction9&gt;100&lt;/idDiscreteMassFraction9&gt;
      &lt;idDiscreteMassFraction10&gt;100&lt;/idDiscreteMassFraction10&gt;
      &lt;idPSDDiscreteValues&gt;1&lt;/idPSDDiscreteValues&gt;
      &lt;idCRInterpolationType&gt;0&lt;/idCRInterpolationType&gt;
      &lt;idReleaseTrigger_pHSwitch&gt;false&lt;/idReleaseTrigger_pHSwitch&gt;
      &lt;idReleaseTrigger_pH&gt;0&lt;/idReleaseTrigger_pH&gt;
      &lt;idCRProfileCount&gt;2&lt;/idCRProfileCount&gt;
      &lt;idDissolutionInterpolationType&gt;0&lt;/idDissolutionInterpolationType&gt;
      &lt;idCRProfile_Function&gt;0&lt;/idCRProfile_Function&gt;
      &lt;idCRProfile_WeibullFmax&gt;100&lt;/idCRProfile_WeibullFmax&gt;
      &lt;idCRProfile_WeibullAlpha&gt;2&lt;/idCRProfile_WeibullAlpha&gt;
      &lt;idCRProfile_WeibullBeta&gt;1&lt;/idCRProfile_WeibullBeta&gt;
      &lt;idCRProfile_WeibullLag&gt;0&lt;/idCRProfile_WeibullLag&gt;
      &lt;CRProfile_WeibullFmaxCV&gt;10&lt;/CRProfile_WeibullFmaxCV&gt;
      &lt;CRProfile_WeibullAlphaCV&gt;10&lt;/CRProfile_WeibullAlphaCV&gt;
      &lt;CRProfile_WeibullBetaCV&gt;10&lt;/CRProfile_WeibullBetaCV&gt;
      &lt;CRProfile_WeibullLagCV&gt;10&lt;/CRProfile_WeibullLagCV&gt;
      &lt;idCRProfile_WeibullCV&gt;10&lt;/idCRProfile_WeibullCV&gt;
      &lt;idDissProfile_Function&gt;0&lt;/idDissProfile_Function&gt;
      &lt;idDissStomachSwitch_Weibull1&gt;false&lt;/idDissStomachSwitch_Weibull1&gt;
      &lt;idDissStomachSwitch_Weibull2&gt;false&lt;/idDissStomachSwitch_Weibull2&gt;
      &lt;idDissProfA_WeibullFmax1&gt;100&lt;/idDissProfA_WeibullFmax1&gt;
      &lt;idDissProfA_WeibullFmax2&gt;100&lt;/idDissProfA_WeibullFmax2&gt;
      &lt;idDissProfB_WeibullFmax1&gt;100&lt;/idDissProfB_WeibullFmax1&gt;
      &lt;idDissProfB_WeibullFmax2&gt;100&lt;/idDissProfB_WeibullFmax2&gt;
      &lt;idDissProfA_WeibullAlpha1&gt;2&lt;/idDissProfA_WeibullAlpha1&gt;
      &lt;idDissProfA_WeibullAlpha2&gt;2&lt;/idDissProfA_WeibullAlpha2&gt;
      &lt;idDissProfB_WeibullAlpha1&gt;2&lt;/idDissProfB_WeibullAlpha1&gt;
      &lt;idDissProfB_WeibullAlpha2&gt;2&lt;/idDissProfB_WeibullAlpha2&gt;
      &lt;idDissProfA_WeibullBeta1&gt;1&lt;/idDissProfA_WeibullBeta1&gt;
      &lt;idDissProfA_WeibullBeta2&gt;1&lt;/idDissProfA_WeibullBeta2&gt;
      &lt;idDissProfB_WeibullBeta1&gt;1&lt;/idDissProfB_WeibullBeta1&gt;
      &lt;idDissProfB_WeibullBeta2&gt;1&lt;/idDissProfB_WeibullBeta2&gt;
      &lt;idDissProfA_WeibullLag1&gt;0&lt;/idDissProfA_WeibullLag1&gt;
      &lt;idDissProfA_WeibullLag2&gt;0&lt;/idDissProfA_WeibullLag2&gt;
      &lt;idDissProfB_WeibullLag1&gt;0&lt;/idDissProfB_WeibullLag1&gt;
      &lt;idDissProfB_WeibullLag2&gt;0&lt;/idDissProfB_WeibullLag2&gt;
      &lt;DissProfileA_WeibullFmaxCV0&gt;10&lt;/DissProfileA_WeibullFmaxCV0&gt;
      &lt;DissProfileA_WeibullFmaxCV1&gt;10&lt;/DissProfileA_WeibullFmaxCV1&gt;
      &lt;DissProfileB_WeibullFmaxCV0&gt;10&lt;/DissProfileB_WeibullFmaxCV0&gt;
      &lt;DissProfileB_WeibullFmaxCV1&gt;10&lt;/DissProfileB_WeibullFmaxCV1&gt;
      &lt;DissProfileA_WeibullAlphaCV0&gt;10&lt;/DissProfileA_WeibullAlphaCV0&gt;
      &lt;DissProfileA_WeibullAlphaCV1&gt;10&lt;/DissProfileA_WeibullAlphaCV1&gt;
      &lt;DissProfileB_WeibullAlphaCV0&gt;10&lt;/DissProfileB_WeibullAlphaCV0&gt;
      &lt;DissProfileB_WeibullAlphaCV1&gt;10&lt;/DissProfileB_WeibullAlphaCV1&gt;
      &lt;DissProfileA_WeibullBetaCV0&gt;10&lt;/DissProfileA_WeibullBetaCV0&gt;
      &lt;DissProfileA_WeibullBetaCV1&gt;10&lt;/DissProfileA_WeibullBetaCV1&gt;
      &lt;DissProfileB_WeibullBetaCV0&gt;10&lt;/DissProfileB_WeibullBetaCV0&gt;
      &lt;DissProfileB_WeibullBetaCV1&gt;10&lt;/DissProfileB_WeibullBetaCV1&gt;
      &lt;DissProfileA_WeibullLagCV0&gt;10&lt;/DissProfileA_WeibullLagCV0&gt;
      &lt;DissProfileA_WeibullLagCV1&gt;10&lt;/DissProfileA_WeibullLagCV1&gt;
      &lt;DissProfileB_WeibullLagCV0&gt;10&lt;/DissProfileB_WeibullLagCV0&gt;
      &lt;DissProfileB_WeibullLagCV1&gt;10&lt;/DissProfileB_WeibullLagCV1&gt;
      &lt;idDissProfA_WeibullCV1&gt;10&lt;/idDissProfA_WeibullCV1&gt;
      &lt;idDissProfA_WeibullCV2&gt;10&lt;/idDissProfA_WeibullCV2&gt;
      &lt;idDissProfB_WeibullCV1&gt;10&lt;/idDissProfB_WeibullCV1&gt;
      &lt;idDissProfB_WeibullCV2&gt;10&lt;/idDissProfB_WeibullCV2&gt;
      &lt;idPathwayNameCYP1&gt;Pathway 1&lt;/idPathwayNameCYP1&gt;
      &lt;idPathwayNameCYP2&gt;Pathway 2&lt;/idPathwayNameCYP2&gt;
      &lt;idPathwayNameCYP3&gt;Pathway 3&lt;/idPathwayNameCYP3&gt;
      &lt;idPathwayNameCYP4&gt;Pathway 4&lt;/idPathwayNameCYP4&gt;
      &lt;idPathwayNameCYP5&gt;Pathway 5&lt;/idPathwayNameCYP5&gt;
      &lt;idPathwayNameUGT1&gt;0&lt;/idPathwayNameUGT1&gt;
      &lt;idPathwayNameUGT2&gt;0&lt;/idPathwayNameUGT2&gt;
      &lt;idPathwayNameUGT3&gt;0&lt;/idPathwayNameUGT3&gt;
      &lt;idPathwayNameUGT4&gt;0&lt;/idPathwayNameUGT4&gt;
      &lt;idPathwayNameUGT5&gt;0&lt;/idPathwayNameUGT5&gt;
      &lt;idEnzCytPathwayName1&gt;Pathway 1&lt;/idEnzCytPathwayName1&gt;
      &lt;idEnzCytPathwayName2&gt;Pathway 2&lt;/idEnzCytPathwayName2&gt;
      &lt;idEnzCytPathwayName3&gt;Pathway 3&lt;/idEnzCytPathwayName3&gt;
      &lt;idEnzCytPathwayName4&gt;Pathway 4&lt;/idEnzCytPathwayName4&gt;
      &lt;idEnzCytPathwayName5 /&gt;
      &lt;idNameUGTUser1&gt;User UGT1&lt;/idNameUGTUser1&gt;
      &lt;idNameUGTUser2&gt;User UGT2&lt;/idNameUGTUser2&gt;
      &lt;idNameUGTUser3&gt;User UGT3&lt;/idNameUGTUser3&gt;
      &lt;idNameUGTUser4&gt;User UGT4&lt;/idNameUGTUser4&gt;
      &lt;idEnzCytUserName1&gt;User Cyt1&lt;/idEnzCytUserName1&gt;
      &lt;idEnzCytUserName2&gt;User Cyt2&lt;/idEnzCytUserName2&gt;
      &lt;idEnzCytUserName3&gt;User Cyt3&lt;/idEnzCytUserName3&gt;
      &lt;idEnzCytUserName4&gt;User Cyt4&lt;/idEnzCytUserName4&gt;
      &lt;idAnnotation1&gt;0&lt;/idAnnotation1&gt;
      &lt;idAnnotation2&gt;0&lt;/idAnnotation2&gt;
      &lt;idAnnotation3&gt;0&lt;/idAnnotation3&gt;
      &lt;idAnnotation4&gt;0&lt;/idAnnotation4&gt;
      &lt;idAnnotation5&gt;0&lt;/idAnnotation5&gt;
      &lt;idAnnotation6&gt;0&lt;/idAnnotation6&gt;
      &lt;idAnnotation7&gt;0&lt;/idAnnotation7&gt;
      &lt;idPeffValue&gt;1&lt;/idPeffValue&gt;
      &lt;idUserDefIonisedSpeciesCor&gt;false&lt;/idUserDefIonisedSpeciesCor&gt;
      &lt;idSACKin&gt;0&lt;/idSACKin&gt;
      &lt;idSACKout&gt;0&lt;/idSACKout&gt;
      &lt;idSACVolume&gt;1E-05&lt;/idSACVolume&gt;
      &lt;idSACSwitch&gt;0&lt;/idSACSwitch&gt;
      &lt;idSACCLin&gt;1E-05&lt;/idSACCLin&gt;
      &lt;idSACCLout&gt;1E-05&lt;/idSACCLout&gt;
      &lt;idSACQ&gt;1E-05&lt;/idSACQ&gt;
      &lt;idEK_Brain_CL&gt;0&lt;/idEK_Brain_CL&gt;
      &lt;idEK_Brain_CL_CV&gt;30&lt;/idEK_Brain_CL_CV&gt;
      &lt;CLAddOrgan&gt;0&lt;/CLAddOrgan&gt;
      &lt;CLAddOrganCV&gt;30&lt;/CLAddOrganCV&gt;
      &lt;idMultiBrainCheck&gt;false&lt;/idMultiBrainCheck&gt;
      &lt;Use6Compart</t>
  </si>
  <si>
    <t xml:space="preserve">&lt;Chunk&gt;mentBrainModel&gt;false&lt;/Use6CompartmentBrainModel&gt;
      &lt;idPSB&gt;0&lt;/idPSB&gt;
      &lt;idPSBCheck&gt;true&lt;/idPSBCheck&gt;
      &lt;fuICFSwitch&gt;false&lt;/fuICFSwitch&gt;
      &lt;idfumass&gt;1&lt;/idfumass&gt;
      &lt;idfumassPredicted&gt;0.5771569&lt;/idfumassPredicted&gt;
      &lt;fuICF&gt;0&lt;/fuICF&gt;
      &lt;fuICFPredicted&gt;0&lt;/fuICFPredicted&gt;
      &lt;idPSC&gt;0&lt;/idPSC&gt;
      &lt;idfuCSF&gt;1&lt;/idfuCSF&gt;
      &lt;idPSE&gt;300&lt;/idPSE&gt;
      &lt;BP&gt;0&lt;/BP&gt;
      &lt;idBPPredicted&gt;0&lt;/idBPPredicted&gt;
      &lt;PSC_CV&gt;30&lt;/PSC_CV&gt;
      &lt;PSI&gt;0&lt;/PSI&gt;
      &lt;PSI_CV&gt;30&lt;/PSI_CV&gt;
      &lt;PSB_CV&gt;30&lt;/PSB_CV&gt;
      &lt;PSE_CV&gt;30&lt;/PSE_CV&gt;
      &lt;CLCin&gt;0&lt;/CLCin&gt;
      &lt;CLCin_CV&gt;30&lt;/CLCin_CV&gt;
      &lt;CLCout&gt;0&lt;/CLCout&gt;
      &lt;CLCout_CV&gt;30&lt;/CLCout_CV&gt;
      &lt;CLIin&gt;0&lt;/CLIin&gt;
      &lt;CLIin_CV&gt;30&lt;/CLIin_CV&gt;
      &lt;CLIout&gt;0&lt;/CLIout&gt;
      &lt;CLIout_CV&gt;30&lt;/CLIout_CV&gt;
      &lt;CLBin&gt;0&lt;/CLBin&gt;
      &lt;CLBin_CV&gt;30&lt;/CLBin_CV&gt;
      &lt;CLBout&gt;0&lt;/CLBout&gt;
      &lt;CLBout_CV&gt;30&lt;/CLBout_CV&gt;
      &lt;Brain_kendo&gt;0.00067&lt;/Brain_kendo&gt;
      &lt;Brain_kendo_CV&gt;30&lt;/Brain_kendo_CV&gt;
      &lt;Brain_krc&gt;8.33&lt;/Brain_krc&gt;
      &lt;Brain_krc_CV&gt;30&lt;/Brain_krc_CV&gt;
      &lt;Brain_ktrans&gt;8.33&lt;/Brain_ktrans&gt;
      &lt;Brain_ktrans_CV&gt;30&lt;/Brain_ktrans_CV&gt;
      &lt;Brain_kdeg&gt;0&lt;/Brain_kdeg&gt;
      &lt;Brain_kdeg_CV&gt;30&lt;/Brain_kdeg_CV&gt;
      &lt;idCLPDCheck&gt;false&lt;/idCLPDCheck&gt;
      &lt;idCLpdAdipose&gt;0.1&lt;/idCLpdAdipose&gt;
      &lt;idCLpdBone&gt;0.1&lt;/idCLpdBone&gt;
      &lt;idCLpdBrain&gt;0.1&lt;/idCLpdBrain&gt;
      &lt;idCLpdGut&gt;0.1&lt;/idCLpdGut&gt;
      &lt;idCLpdHeart&gt;0.1&lt;/idCLpdHeart&gt;
      &lt;idCLpdKidney&gt;0.1&lt;/idCLpdKidney&gt;
      &lt;idCLpdLiver&gt;0.1&lt;/idCLpdLiver&gt;
      &lt;idCLpdLung&gt;0.1&lt;/idCLpdLung&gt;
      &lt;idCLpdMuscle&gt;0.1&lt;/idCLpdMuscle&gt;
      &lt;idCLpdSkin&gt;0.1&lt;/idCLpdSkin&gt;
      &lt;idCLpdSpleen&gt;0.1&lt;/idCLpdSpleen&gt;
      &lt;idCLpdPlasma&gt;0.1&lt;/idCLpdPlasma&gt;
      &lt;idCLpdRBC&gt;0.1&lt;/idCLpdRBC&gt;
      &lt;idCLpdAddOrgan&gt;0.1&lt;/idCLpdAddOrgan&gt;
      &lt;idfuIWCheckAdipose&gt;false&lt;/idfuIWCheckAdipose&gt;
      &lt;idfuIWCheckBone&gt;false&lt;/idfuIWCheckBone&gt;
      &lt;idfuIWCheckBrain&gt;false&lt;/idfuIWCheckBrain&gt;
      &lt;idfuIWCheckGut&gt;false&lt;/idfuIWCheckGut&gt;
      &lt;idfuIWCheckHeart&gt;false&lt;/idfuIWCheckHeart&gt;
      &lt;idfuIWCheckKidney&gt;false&lt;/idfuIWCheckKidney&gt;
      &lt;idfuIWCheckLiver&gt;false&lt;/idfuIWCheckLiver&gt;
      &lt;idfuIWCheckLung&gt;false&lt;/idfuIWCheckLung&gt;
      &lt;idfuIWCheckMuscle&gt;false&lt;/idfuIWCheckMuscle&gt;
      &lt;idfuIWCheckSkin&gt;false&lt;/idfuIWCheckSkin&gt;
      &lt;idfuIWCheckSpleen&gt;false&lt;/idfuIWCheckSpleen&gt;
      &lt;idfuIWCheckPlasma&gt;false&lt;/idfuIWCheckPlasma&gt;
      &lt;idfuIWCheckRBC&gt;false&lt;/idfuIWCheckRBC&gt;
      &lt;idfuIWCheckAddOrgan&gt;false&lt;/idfuIWCheckAddOrgan&gt;
      &lt;idfuIWCheckFetoPlacenta&gt;false&lt;/idfuIWCheckFetoPlacenta&gt;
      &lt;idfuIWCheckPancreas&gt;false&lt;/idfuIWCheckPancreas&gt;
      &lt;idfuIWAdipose&gt;0.1&lt;/idfuIWAdipose&gt;
      &lt;idfuIWBone&gt;0.1&lt;/idfuIWBone&gt;
      &lt;idfuIWBrain&gt;0.1&lt;/idfuIWBrain&gt;
      &lt;idfuIWGut&gt;0.1&lt;/idfuIWGut&gt;
      &lt;idfuIWHeart&gt;0.1&lt;/idfuIWHeart&gt;
      &lt;idfuIWKidney&gt;0.1&lt;/idfuIWKidney&gt;
      &lt;idfuIWLiver&gt;0.1&lt;/idfuIWLiver&gt;
      &lt;idfuIWLung&gt;0.1&lt;/idfuIWLung&gt;
      &lt;idfuIWMuscle&gt;0.1&lt;/idfuIWMuscle&gt;
      &lt;idfuIWSkin&gt;0.1&lt;/idfuIWSkin&gt;
      &lt;idfuIWSpleen&gt;0.1&lt;/idfuIWSpleen&gt;
      &lt;idfuIWPlasma&gt;0.1&lt;/idfuIWPlasma&gt;
      &lt;idfuIWRBC&gt;0.1&lt;/idfuIWRBC&gt;
      &lt;idfuIWAddOrgan&gt;0.1&lt;/idfuIWAddOrgan&gt;
      &lt;idfuIWFetoPlacenta&gt;0.1&lt;/idfuIWFetoPlacenta&gt;
      &lt;idfuIWPancreas&gt;0.1&lt;/idfuIWPancreas&gt;
      &lt;idfuIWAdiposePredicted&gt;0.1&lt;/idfuIWAdiposePredicted&gt;
      &lt;idfuIWBonePredicted&gt;0.1&lt;/idfuIWBonePredicted&gt;
      &lt;idfuIWBrainPredicted&gt;0.1&lt;/idfuIWBrainPredicted&gt;
      &lt;idfuIWGutPredicted&gt;0.1&lt;/idfuIWGutPredicted&gt;
      &lt;idfuIWHeartPredicted&gt;0.1&lt;/idfuIWHeartPredicted&gt;
      &lt;idfuIWKidneyPredicted&gt;0.1&lt;/idfuIWKidneyPredicted&gt;
      &lt;idfuIWLiverPredicted&gt;0.08641566&lt;/idfuIWLiverPredicted&gt;
      &lt;idfuIWLungPredicted&gt;0.1&lt;/idfuIWLungPredicted&gt;
      &lt;idfuIWMusclePredicted&gt;0.1&lt;/idfuIWMusclePredicted&gt;
      &lt;idfuIWSkinPredicted&gt;0.1&lt;/idfuIWSkinPredicted&gt;
      &lt;idfuIWSpleenPredicted&gt;0.1&lt;/idfuIWSpleenPredicted&gt;
      &lt;idfuIWPlasmaPredicted&gt;0.1&lt;/idfuIWPlasmaPredicted&gt;
      &lt;idfuIWRBCPredicted&gt;0.1&lt;/idfuIWRBCPredicted&gt;
      &lt;idfuIWAddOrganPredicted&gt;0.073079206&lt;/idfuIWAddOrganPredicted&gt;
      &lt;idfuIWFetoPlacentaPredicted&gt;0.1&lt;/idfuIWFetoPlacentaPredicted&gt;
      &lt;idfuIWPancreasPredicted&gt;0.1&lt;/idfuIWPancreasPredicted&gt;
      &lt;idfuEWCheckAdipose&gt;false&lt;/idfuEWCheckAdipose&gt;
      &lt;idfuEWCheckBone&gt;false&lt;/idfuEWCheckBone&gt;
      &lt;idfuEWCheckBrain&gt;false&lt;/idfuEWCheckBrain&gt;
      &lt;idfuEWCheckGut&gt;false&lt;/idfuEWCheckGut&gt;
      &lt;idfuEWCheckHeart&gt;false&lt;/idfuEWCheckHeart&gt;
      &lt;idfuEWCheckKidney&gt;false&lt;/idfuEWCheckKidney&gt;
      &lt;idfuEWCheckLiver&gt;false&lt;/idfuEWCheckLiver&gt;
      &lt;idfuEWCheckLung&gt;false&lt;/idfuEWCheckLung&gt;
      &lt;idfuEWCheckMuscle&gt;false&lt;/idfuEWCheckMuscle&gt;
      &lt;idfuEWCheckSkin&gt;false&lt;/idfuEWCheckSkin&gt;
      &lt;idfuEWCheckSpleen&gt;false&lt;/idfuEWCheckSpleen&gt;
      &lt;idfuEWCheckPlasma&gt;false&lt;/idfuEWCheckPlasma&gt;
      &lt;idfuEWCheckRBC&gt;false&lt;/idfuEWCheckRBC&gt;
      &lt;idfuEWCheckAddOrgan&gt;false&lt;/idfuEWCheckAddOrgan&gt;
      &lt;idfuEWCheckFetoPlacenta&gt;false&lt;/idfuEWCheckFetoPlacenta&gt;
      &lt;idfuEWCheckPancreas&gt;false&lt;/idfuEWCheckPancreas&gt;
      &lt;idfuEWAdipose&gt;0.1&lt;/idfuEWAdipose&gt;
      &lt;idfuEWBone&gt;0.1&lt;/idfuEWBone&gt;
      &lt;idfuEWBrain&gt;0.1&lt;/idfuEWBrain&gt;
      &lt;idfuEWGut&gt;0.1&lt;/idfuEWGut&gt;
      &lt;idfuEWHeart&gt;0.1&lt;/idfuEWHeart&gt;
      &lt;idfuEWKidney&gt;0.1&lt;/idfuEWKidney&gt;
      &lt;idfuEWLiver&gt;0.1&lt;/idfuEWLiver&gt;
      &lt;idfuEWLung&gt;0.1&lt;/idfuEWLung&gt;
      &lt;idfuEWMuscle&gt;0.1&lt;/idfuEWMuscle&gt;
      &lt;idfuEWSkin&gt;0.1&lt;/idfuEWSkin&gt;
      &lt;idfuEWSpleen&gt;0.1&lt;/idfuEWSpleen&gt;
      &lt;idfuEWPlasma&gt;0.1&lt;/idfuEWPlasma&gt;
      &lt;idfuEWRBC&gt;0.1&lt;/idfuEWRBC&gt;
      &lt;idfuEWAddOrgan&gt;0.1&lt;/idfuEWAddOrgan&gt;
      &lt;idfuEWFetoPlacenta&gt;0.1&lt;/idfuEWFetoPlacenta&gt;
      &lt;idfuEWPancreas&gt;0.1&lt;/idfuEWPancreas&gt;
      &lt;idfuEWAdiposePredicted&gt;0.1&lt;/idfuEWAdiposePredicted&gt;
      &lt;idfuEWBonePredicted&gt;0.1&lt;/idfuEWBonePredicted&gt;
      &lt;idfuEWBrainPredicted&gt;0.1&lt;/idfuEWBrainPredicted&gt;
      &lt;idfuEWGutPredicted&gt;0.1&lt;/idfuEWGutPredicted&gt;
      &lt;idfuEWHeartPredicted&gt;0.1&lt;/idfuEWHeartPredicted&gt;
      &lt;idfuEWKidneyPredicted&gt;0.1&lt;/idfuEWKidneyPredicted&gt;
      &lt;idfuEWLiverPredicted&gt;1&lt;/idfuEWLiverPredicted&gt;
      &lt;idfuEWLungPredicted&gt;0.1&lt;/idfuEWLungPredicted&gt;
      &lt;idfuEWMusclePredicted&gt;0.1&lt;/idfuEWMusclePredicted&gt;
      &lt;idfuEWSkinPredicted&gt;0.1&lt;/idfuEWSkinPredicted&gt;
      &lt;idfuEWSpleenPredicted&gt;0.1&lt;/idfuEWSpleenPredicted&gt;
      &lt;idfuEWPlasmaPredicted&gt;0.1&lt;/idfuEWPlasmaPredicted&gt;
      &lt;idfuEWRBCPredicted&gt;0.1&lt;/idfuEWRBCPredicted&gt;
      &lt;idfuEWAddOrganPredicted&gt;1&lt;/idfuEWAddOrganPredicted&gt;
      &lt;idfuEWFetoPlacentaPredicted&gt;0.1&lt;/idfuEWFetoPlacentaPredicted&gt;
      &lt;idfuEWPancreasPredicted&gt;0.1&lt;/idfuEWPancreasPredicted&gt;
      &lt;idReplacementOrganCheck&gt;false&lt;/idReplacementOrganCheck&gt;
      &lt;idReplacedOrgan&gt;0&lt;/idReplacedOrgan&gt;
      &lt;idUserDefinedOrganCheck&gt;false&lt;/idUserDefinedOrganCheck&gt;
      &lt;ADCUserDefinedOrganSwitch&gt;false&lt;/ADCUserDefinedOrganSwitch&gt;
      &lt;UserDefinedOrganType&gt;0&lt;/UserDefinedOrganType&gt;
      &lt;idReplacementOrganCLPD&gt;0.1&lt;/idReplacementOrganCLPD&gt;
      &lt;idfuIWReplacementOrganCheck&gt;false&lt;/idfuIWReplacementOrganCheck&gt;
      &lt;idfuEWReplacementOrganCheck&gt;false&lt;/idfuEWReplacementOrganCheck&gt;
      &lt;idfuIWReplacementOrgan&gt;0.1&lt;/idfuIWReplacementOrgan&gt;
      &lt;idfuEWReplacementOrgan&gt;0.1&lt;/idfuEWReplacementOrgan&gt;
      &lt;idfuIWRepOrganPredicted&gt;0.073079206&lt;/idfuIWRepOrganPredicted&gt;
      &lt;idfuEWRepOrganPredicted&gt;1&lt;/idfuEWRepOrganPredicted&gt;
      &lt;idColonSSCheck&gt;false&lt;/idColonSSCheck&gt;
      &lt;idPermLtdKidneyModelCheck&gt;false&lt;/idPermLtdKidneyModelCheck&gt;
      &lt;idKidneyCLpdBasal&gt;0&lt;/idKidneyCLpdBasal&gt;
      &lt;idKidneyCLpdApical&gt;0&lt;/idKidneyCLpdApical&gt;
      &lt;idfuKindneyCellCheck&gt;true&lt;/idfuKindneyCellCheck&gt;
      &lt;idfuKidneyCell&gt;1&lt;/idfuKidneyCell&gt;
      &lt;idfuKidneyCellPredicted&gt;0.142032743&lt;/idfuKidneyCellPredicted&gt;
      &lt;idfuUrine&gt;1&lt;/idfuUrine&gt;
      &lt;idKidneyCLpdBasalCheck&gt;false&lt;/idKidneyCLpdBasalCheck&gt;
      &lt;idKidneyCLpdApicalCheck&gt;false&lt;/idKidneyCLpdApicalCheck&gt;
      &lt;idKidneySegBasalGlom&gt;0&lt;/idKidneySegBasalGlom&gt;
      &lt;idKidneySegBasalpt1&gt;0&lt;/idKidneySegBasalpt1&gt;
      &lt;idKidneySegBasalpt2&gt;0&lt;/idKidneySegBasalpt2&gt;
      &lt;idKidneySegBasalpt3&gt;0&lt;/idKidneySegBasalpt3&gt;
      &lt;idKidneySegBasalhe&gt;0&lt;/idKidneySegBasalhe&gt;
      &lt;idKidneySegBasaldt&gt;0&lt;/idKidneySegBasaldt&gt;
      &lt;idKidneySegBasalcd1&gt;0&lt;/idKidneySegBasalcd1&gt;
      &lt;idKidneySegBasalcd2&gt;0&lt;/idKidneySegBasalcd2&gt;
      &lt;idKidneySegBasalBlad&gt;0&lt;/idKidneySegBasalBlad&gt;
      &lt;idKidneySegApicalGlom&gt;0&lt;/idKidneySegApicalGlom&gt;
      &lt;idKidneySegApicalpt1&gt;0&lt;/idKidneySegApicalpt1&gt;
      &lt;idKidneySegApicalpt2&gt;0&lt;/idKidneySegApicalpt2&gt;
      &lt;idKidneySegApicalpt3&gt;0&lt;/idKidneySegApicalpt3&gt;
      &lt;idKidneySegApicalhe&gt;0&lt;/idKidneySegApicalhe&gt;
      &lt;idKidneySegApicaldt&gt;0&lt;/idKidneySegApicaldt&gt;
      &lt;idKidneySegApicalcd1&gt;0&lt;/idKidneySegApicalcd1&gt;
      &lt;idKidneySegApicalcd2&gt;0&lt;/idKidneySegApicalcd2&gt;
      &lt;idKidneySegApicalBlad&gt;0&lt;/idKidneySegApicalBlad&gt;
      &lt;idMoleculeType&gt;0&lt;/idMoleculeType&gt;
      &lt;idFcRnKD&gt;0.728&lt;/idFcRnKD&gt;
      &lt;idFcRnKDCV&gt;30&lt;/idFcRnKDCV&gt;
      &lt;idCLsc&gt;20&lt;/idCLsc&gt;
      &lt;idCLscCV&gt;30&lt;/idCLscCV&gt;
      &lt;idCLim&gt;20&lt;/idCLim&gt;
      &lt;idCLimCV&gt;30&lt;/idCLimCV&gt;
      &lt;idCLRCV&gt;30&lt;/idCLRCV&gt;
      &lt;idCatabolicCL&gt;8&lt;/idCatabolicCL&gt;
      &lt;idCatabolicCLCV&gt;30&lt;/idCatabolicCLCV&gt;
      &lt;idTMDDKon&gt;0&lt;/idTMDDKon&gt;
      &lt;idTMDDKoff&gt;0&lt;/idTMDDKoff&gt;
      &lt;idTMDDKD&gt;0&lt;/idTMDDKD&gt;
      &lt;idTMDDKint&gt;0&lt;/idTMDDKint&gt;
      &lt;idTMDDKonCV&gt;30&lt;/idTMDDKonCV&gt;
      &lt;idTMDDKoffCV&gt;30&lt;/idTMDDKoffCV&gt;
      &lt;idTMDDKDCV&gt;30&lt;/idTMDDKDCV&gt;
      &lt;idTMDDKintCV&gt;30&lt;/idTMDDKintCV&gt;
      &lt;idTMDDInputConc&gt;0&lt;/idTMDDInputConc&gt;
      &lt;idTMDDModel&gt;0&lt;/idTMDDModel&gt;
      &lt;idTMDDRmaxOption&gt;0&lt;/idTMDDRmaxOption&gt;
      &lt;idInVivoClearanceType&gt;0&lt;/idInVivoClearanceType&gt;
      &lt;idTMDDKss&gt;0&lt;/idTMDDKss&gt;
      &lt;idTMDDKssCV&gt;30&lt;/idTMDDKssCV&gt;
      &lt;idTMDDVmax&gt;0&lt;/idTMDDVmax&gt;
      &lt;idTMDDVmaxCV&gt;30&lt;/idTMDDVmaxCV&gt;
      &lt;idTMDDFA&gt;1&lt;/idTMDDFA&gt;
      &lt;idTMDDFACV&gt;30&lt;/idTMDDFACV&gt;
      &lt;idTMDDKm&gt;0&lt;/idTMDDKm&gt;
      &lt;idTMDDKmCV&gt;30&lt;/idTMDDKmCV&gt;
      &lt;idTMDDKon2&gt;0&lt;/idTMDDKon2&gt;
      &lt;idTMDDKoff2&gt;0&lt;/idTMDDKoff2&gt;
      &lt;idTMDDKD2&gt;0&lt;/idTMDDKD2&gt;
      &lt;idTMDDKint2&gt;0&lt;/idTMDDKint2&gt;
      &lt;idTMDDKon2CV&gt;30&lt;/idTMDDKon2CV&gt;
      &lt;idTMDDKoff2CV&gt;30&lt;/idTMDDKoff2CV&gt;
      &lt;idTMDDKD2CV&gt;30&lt;/idTMDDKD2CV&gt;
      &lt;idTMDDKint2CV&gt;30&lt;/idTMDDKint2CV&gt;
      &lt;idTMDDKss2&gt;0&lt;/idTMDDKss2&gt;
      &lt;idTMDDKss2CV&gt;30&lt;/idTMDDKss2CV&gt;
      &lt;idTMDDVmax2&gt;0&lt;/idTMDDVmax2&gt;
      &lt;idTMDDVmax2CV&gt;30&lt;/idTMDDVmax2CV&gt;
      &lt;idTMDDFA2&gt;1&lt;/idTMDDFA2&gt;
      &lt;idTMDDFA2CV&gt;30&lt;/idTMDDFA2CV&gt;
      &lt;idTMDDKm2&gt;0&lt;/idTMDDKm2&gt;
      &lt;idTMDDKm2CV&gt;30&lt;/idTMDDKm2CV&gt;
      &lt;idTMDDTarget2&gt;0&lt;/idTMDDTarget2&gt;
      &lt;idTMDDInputConc2&gt;0&lt;/idTMDDInputConc2&gt;
      &lt;idRenalCLCalcDogName&gt;0&lt;/idRenalCLCalcDogName&gt;
      &lt;idRenalCLCalcDogEnabled&gt;false&lt;/idRenalCLCalcDogEnabled&gt;
      &lt;idRenalCLCalcDogClearance&gt;0&lt;/idRenalCLCalcDogClearance&gt;
      &lt;idRenalCLCalcDogFu&gt;0&lt;/idRenalCLCalcDogFu&gt;
      &lt;idRenalCLCalcDogBodyweight&gt;0&lt;/idRenalCLCalcDogBodyweight&gt;
      &lt;idRenalCLCalcDogGFR&gt;0&lt;/idRenalCLCalcDogGFR&gt;
      &lt;idRenalCLCalcDogQr&gt;0&lt;/idRenalCLCalcDogQr&gt;
      &lt;idRenalCLCalcDogKidneyWeight&gt;0&lt;/idRenalCLCalcDogKidneyWeight&gt;
      &lt;idRenalCLCalcMouseName&gt;0&lt;/idRenalCLCalcMouseName&gt;
      &lt;idRenalCLCalcMouseEnabled&gt;false&lt;/idRenalCLCalcMouseEnabled&gt;
      &lt;idRenalCLCalcMouseClearance&gt;0&lt;/idRenalCLCalcMouseClearance&gt;
      &lt;idRenalCLCalcMouseFu&gt;0&lt;/idRenalCLCalcMouseFu&gt;
      &lt;idRenalCLCalcMouseBodyweight&gt;0&lt;/idRenalCLCalcMouseBodyweight&gt;
      &lt;idRenalCLCalcMouseGFR&gt;0&lt;/idRenalCLCalcMouseGFR&gt;
      &lt;idRenalCLCalcMouseQr&gt;0&lt;/idRenalCLCalcMouseQr&gt;
      &lt;idRenalCLCalcMouseKidneyWeight&gt;0&lt;/idRenalCLCalcMouseKidneyWeight&gt;
      &lt;idRenalCLCalcRatName&gt;0&lt;/idRenalCLCalcRatName&gt;
      &lt;idRenalCLCalcRatEnabled&gt;false&lt;/idRenalCLCalcRatEnabled&gt;
      &lt;idRenalCLCalcRatClearance&gt;0&lt;/idRenalCLCalcRatClearance&gt;
      &lt;idRenalCLCalcRatFu&gt;0&lt;/idRenalCLCalcRatFu&gt;
      &lt;idRenalCLCalcRatBodyweight&gt;0&lt;/idRenalCLCalcRatBodyweight&gt;
      &lt;idRenalCLCalcRatGFR&gt;0&lt;/idRenalCLCalcRatGFR&gt;
      &lt;idRenalCLCalcRatQr&gt;0&lt;/idRenalCLCalcRatQr&gt;
      &lt;idRenalCLCalcRatKidneyWeight&gt;0&lt;/idRenalCLCalcRatKidneyWeight&gt;
      &lt;idRenalCLCalcMonkeyName&gt;0&lt;/idRenalCLCalcMonkeyName&gt;
      &lt;idRenalCLCalcMonkeyEnabled&gt;false&lt;/idRenalCLCalcMonkeyEnabled&gt;
      &lt;idRenalCLCalcMonkeyClearance&gt;0&lt;/idRenalCLCalcMonkeyClearance&gt;
      &lt;idRenalCLCalcMonkeyFu&gt;0&lt;/idRenalCLCalcMonkeyFu&gt;
      &lt;idRenalCLCalcMonkeyBodyweight&gt;0&lt;/idRenalCLCalcMonkeyBodyweight&gt;
      &lt;idRenalCLCalcMonkeyGFR&gt;0&lt;/idRenalCLCalcMonkeyGFR&gt;
      &lt;idRenalCLCalcMonkeyQr&gt;0&lt;/idRenalCLCalcMonkeyQr&gt;
      &lt;idRenalCLCalcMonkeyKidneyWeight&gt;0&lt;/idRenalCLCalcMonkeyKidneyWeight&gt;
      &lt;idRenalCLCalcUserName&gt;0&lt;/idRenalCLCalcUserName&gt;
      &lt;idRenalCLCalcUserEnabled&gt;false&lt;/idRenalCLCalcUserEnabled&gt;
      &lt;idRenalCLCalcUserClearance&gt;0&lt;/idRenalCLCalcUserClearance&gt;
      &lt;idRenalCLCalcUserFu&gt;0&lt;/idRenalCLCalcUserFu&gt;
      &lt;idRenalCLCalcUserBodyweight&gt;0&lt;/idRenalCLCalcUserBodyweight&gt;
      &lt;idRenalCLCalcUserGFR&gt;0&lt;/idRenalCLCalcUserGFR&gt;
      &lt;idRenalCLCalcUserQr&gt;0&lt;/idRenalCLCalcUserQr&gt;
      &lt;idRenalCLCalcUserKidneyWeight&gt;0&lt;/idRenalCLCalcUserKidneyWeight&gt;
      &lt;idRenalCLCalcParamsMethod&gt;0&lt;/idRenalCLCalcParamsMethod&gt;
      &lt;idRenalCLCalcParamsSingleMethod&gt;0&lt;/idRenalCLCalcParamsSingleMethod&gt;
      &lt;idRenalCLCalcParamsMultiMethod&gt;0&lt;/idRenalCLCalcParamsMultiMethod&gt;
      &lt;idRenalCLCalcParamsAddFuCorrection&gt;false&lt;/idRenalCLCalcParamsAddFuCorrection&gt;
      &lt;idRenalCLCalcParamsAddQRCorrection&gt;false&lt;/idRenalCLCalcParamsAddQRCorrection&gt;
      &lt;idRenalCLCalcParamsMultiExponent&gt;0&lt;/idRenalCLCalcParamsMultiExponent&gt;
      &lt;idRenalCLCalcParamsSingleExponent&gt;0&lt;/idRenalCLCalcParamsSingleExponent&gt;
      &lt;idRenalCLCalcParamsSingleCoefficient&gt;0&lt;/idRenalCLCalcParamsSingleCoefficient&gt;
      &lt;idBioCLCalcDogName&gt;Dog&lt;/idBioCLCalcDogName&gt;
      &lt;idBioCLCalcDogEnabled&gt;false&lt;/idBioCLCalcDogEnabled&gt;
      &lt;idBioCLCalcDogClearance&gt;0&lt;/idBioCLCalcDogClearance&gt;
      &lt;idBioCLCalcDogBodyweight&gt;10&lt;/idBioCLCalcDogBodyweight&gt;
      &lt;idBioCLCalcDogMLP&gt;0&lt;/idBioCLCalcDogMLP&gt;
      &lt;idBioCLCalcDogBrainWeight&gt;80&lt;/idBioCLCalcDogBrainWeight&gt;
      &lt;idBioCLCalcMouseName&gt;Mouse&lt;/idBioCLCalcMouseName&gt;
      &lt;idBioCLCalcMouseEnabled&gt;false&lt;/idBioCLCalcMouseEnabled&gt;
      &lt;idBioCLCalcMouseClearance&gt;0&lt;/idBioCLCalcMouseClearance&gt;
      &lt;idBioCLCalcMouseBodyweight&gt;0.025&lt;/idBioCLCalcMouseBodyweight&gt;
      &lt;idBioCLCalcMouseMLP&gt;0&lt;/idBioCLCalcMouseMLP&gt;
      &lt;idBioCLCalcMouseBrainWeight&gt;0.36&lt;/idBioCLCalcMouseBrainWeight&gt;
      &lt;idBioCLCalcRatName&gt;Rat&lt;/idBioCLCalcRatName&gt;
      &lt;idBioCLCalcRatEnabled&gt;false&lt;/idBioCLCalcRatEnabled&gt;
      &lt;idBioCLCalcRatClearance&gt;0&lt;/idBioCLCalcRatClearance&gt;
      &lt;idBioCLCalcRatBodyweight&gt;0.25&lt;/idBioCLCalcRatBodyweight&gt;
      &lt;idBioCLCalcRatMLP&gt;0&lt;/idBioCLCalcRatMLP&gt;
      &lt;idBioCLCalcRatBrainWeight&gt;1.8&lt;/idBioCLCalcRatBrainWeight&gt;
      &lt;idBioCLCalcMonkeyName&gt;Monkey&lt;/idBioCLCalcMonkeyName&gt;
      &lt;idBioCLCalcMonkeyEnabled&gt;false&lt;/idBioCLCalcMonkeyEnabled&gt;
      &lt;idBioCLCalcMonkeyClearance&gt;0&lt;/idBioCLCalcMonkeyClearance&gt;
      &lt;idBioCLCalcMonkeyBodyweight&gt;5&lt;/idBioCLCalcMonkeyBodyweight&gt;
      &lt;idBioCLCalcMonkeyMLP&gt;0&lt;/idBioCLCalcMonkeyMLP&gt;
      &lt;idBioCLCalcMonkeyBrainWeight&gt;90&lt;/idBioCLCalcMonkeyBrainWeight&gt;
      &lt;idBioCLCalcUserName&gt;User&lt;/idBioCLCalcUserName&gt;
      &lt;idBioCLCalcUserEnabled&gt;false&lt;/idBioCLCalcUserEnabled&gt;
      &lt;idBioCLCalcUserClearance&gt;0&lt;/idBioCLCalcUserClearance&gt;
      &lt;idBioCLCalcUserBodyweight&gt;0.001&lt;/idBioCLCalcUserBodyweight&gt;
      &lt;idBioCLCalcUserMLP&gt;0&lt;/idBioCLCalcUserMLP&gt;
      &lt;idBioCLCalcUserBrainWeight&gt;0.0001&lt;/idBioCLCalcUserBrainWeight&gt;
      &lt;idBioCLCalcParamsMethod&gt;0&lt;/idBioCLCalcParamsMethod&gt;
      &lt;idBioCLCalcParamsSingleMethod&gt;0&lt;/idBioCLCalcParamsSingleMethod&gt;
      &lt;idBioCLCalcParamsMultiMethod&gt;0&lt;/idBioCLCalcParamsMultiMethod&gt;
      &lt;idBioCLCalcParamsAddFuCorrection&gt;false&lt;/idBioCLCalcParamsAddFuCorrection&gt;
      &lt;idBioCLCalcParamsAddQRCorrection&gt;false&lt;/idBioCLCalcParamsAddQRCorrection&gt;
      &lt;idBioCLCalcParamsMultiExponent&gt;0&lt;/idBioCLCalcParamsMultiExponent&gt;
      &lt;idBioCLCalcParamsSingleExponent&gt;0&lt;/idBioCLCalcParamsSingleExponent&gt;
      &lt;idBioCLCalcParamsSingleCoefficient&gt;0&lt;/idBioCLCalcParamsSingleCoefficient&gt;
      &lt;idUsingTMDDSwitch&gt;false&lt;/idUsingTMDDSwitch&gt;
      &lt;idTMDDInputUnits&gt;1&lt;/idTMDDInputUnits&gt;
      &lt;idTMDDTarget&gt;0&lt;/idTMDDTarget&gt;
      &lt;id_Skin_CL&gt;30&lt;/id_Skin_CL&gt;
      &lt;id_Skin_Vmax&gt;30&lt;/id_Skin_Vmax&gt;
      &lt;id_Skin_Km&gt;30&lt;/id_Skin_Km&gt;
      &lt;idSkinAddClearanceCV&gt;30&lt;/idSkinAddClearanceCV&gt;
      &lt;idSkinSwitchVmax&gt;false&lt;/idSkinSwitchVmax&gt;
      &lt;idDermalApplicationLayerThickness&gt;0.005&lt;/idDermalApplicationLayerThickness&gt;
      &lt;idSkinfuSC&gt;1&lt;/idSkinfuSC&gt;
      &lt;idSkinSurfacefui&gt;1&lt;/idSkinSurfacefui&gt;
      &lt;idApplicationDuration&gt;1&lt;/idApplicationDuration&gt;
      &lt;idApplicationDurationSwitch&gt;false&lt;/idApplicationDurationSwitch&gt;
      &lt;idStratumCorneumUnionisedSwitch&gt;0&lt;/idStratumCorneumUnionisedSwitch&gt;
      &lt;idRadioStratumCorneumUnionisedUser&gt;0&lt;/idRadioStratumCorneumUnionisedUser&gt;
      &lt;idRadioStratumCorneumUnionisedPredicted&gt;0&lt;/idRadioStratumCorneumUnionisedPredicted&gt;
      &lt;idStratumCorneumUnionisedUser&gt;30&lt;/idStratumCorneumUnionisedUser&gt;
      &lt;idStratumCorneumUnionisedPredicted&gt;35.5533142&lt;/idStratumCorneumUnionisedPredicted&gt;
      &lt;idStratumCorneumUnionisedCV&gt;30&lt;/idStratumCorneumUnionisedCV&gt;
      &lt;idStratumCorneumIonisedUser&gt;0.0001&lt;/idStratumCorneumIonisedUser&gt;
      &lt;idStratumCorneumIonisedCV&gt;30&lt;/idStratumCorneumIonisedCV&gt;
      &lt;idSkinFormulationType&gt;0&lt;/idSkinFormulationType&gt;
      &lt;idRadioSFTAqSolution&gt;0&lt;/idRadioSFTAqSolution&gt;
      &lt;idRadioSFTNonAqSolution&gt;0&lt;/idRadioSFTNonAqSolution&gt;
      &lt;idRadioSFTDermalPatch&gt;0&lt;/idRadioSFTDermalPatch&gt;
      &lt;idDermalPatchType&gt;0&lt;/idDermalPatchType&gt;
      &lt;idRadioDPTZeroOrder&gt;0&lt;/idRadioDPTZeroOrder&gt;
      &lt;idRadioDPTFirstOrder&gt;0&lt;/idRadioDPTFirstOrder&gt;
      &lt;idRadioDPTControlledRelease&gt;0&lt;/idRadioDPTControlledRelease&gt;
      &lt;idZeroOrderReleaseRate&gt;1&lt;/idZeroOrderReleaseRate&gt;
      &lt;idFirstOrderReleaseRateConst&gt;1&lt;/idFirstOrderReleaseRateConst&gt;
      &lt;idDermalPatchReleaseTime1&gt;0&lt;/idDermalPatchReleaseTime1&gt;
      &lt;idDermalPatchReleaseTime2&gt;1&lt;/idDermalPatchReleaseTime2&gt;
      &lt;idDermalPatchReleaseTime3&gt;0&lt;/idDermalPatchReleaseTime3&gt;
      &lt;idDermalPatchReleaseTime4&gt;0&lt;/idDermalPatchReleaseTime4&gt;
      &lt;idDermalPatchReleaseTime5&gt;0&lt;/idDermalPatchReleaseTime5&gt;
      &lt;idDermalPatchReleaseTime6&gt;0&lt;/idDermalPatchReleaseTime6&gt;
      &lt;idDermalPatchReleaseTime7&gt;0&lt;/idDermalPatchReleaseTime7&gt;
      &lt;idDermalPatchReleaseTime8&gt;0&lt;/idDermalPatchReleaseTime8&gt;
      &lt;idDermalPatchReleaseTime9&gt;0&lt;/idDermalPatchReleaseTime9&gt;
      &lt;idDermalPatchReleaseTime10&gt;0&lt;/idDermalPatchReleaseTime10&gt;
      &lt;idDermalPatchReleaseTime11&gt;0&lt;/idDermalPatchReleaseTime11&gt;
      &lt;idDermalPatchReleaseTime12&gt;0&lt;/idDermalPatchReleaseTime12&gt;
      &lt;idDermalPatchReleaseTime13&gt;0&lt;/idDermalPatchReleaseTime13&gt;
      &lt;idDermalPatchReleaseTime14&gt;0&lt;/idDermalPatchReleaseTime14&gt;
      &lt;idDermalPatchReleaseTime15&gt;0&lt;/idDermalPatchReleaseTime15&gt;
      &lt;idDermalPatchReleaseTime16&gt;0&lt;/idDermalPatchReleaseTime16&gt;
      &lt;idDermalPatchReleaseTime17&gt;0&lt;/idDermalPatchReleaseTime17&gt;
      &lt;idDermalPatchReleaseTime18&gt;0&lt;/idDermalPatchReleaseTime18&gt;
      &lt;idDermalPatchReleaseTime19&gt;0&lt;/idDermalPatchReleaseTime19&gt;
      &lt;idDermalPatchReleaseTime20&gt;0&lt;/idDermalPatchReleaseTime20&gt;
      &lt;idDermalPatchReleaseRelease1&gt;0&lt;/idDermalPatchReleaseRelease1&gt;
      &lt;idDermalPatchReleaseRelease2&gt;100&lt;/idDermalPatchReleaseRelease2&gt;
      &lt;idDermalPatchReleaseRelease3&gt;0&lt;/idDermalPatchReleaseRelease3&gt;
      &lt;idDermalPatchReleaseRelease4&gt;0&lt;/idDermalPatchReleaseRelease4&gt;
      &lt;idDermalPatchReleaseRelease5&gt;0&lt;/idDermalPatchReleaseRelease5&gt;
      &lt;idDermalPatchReleaseRelease6&gt;0&lt;/idDermalPatchReleaseRelease6&gt;
      &lt;idDermalPatchReleaseRelease7&gt;0&lt;/idDermalPatchReleaseRelease7&gt;
      &lt;idDermalPatchReleaseRelease8&gt;0&lt;/idDermalPatchReleaseRelease8&gt;
      &lt;idDermalPatchReleaseRelease9&gt;0&lt;/idDermalPatchReleaseRelease9&gt;
      &lt;idDermalPatchReleaseRelease10&gt;0&lt;/idDermalPatchReleaseRelease10&gt;
      &lt;idDermalPatchReleaseRelease11&gt;0&lt;/idDermalPatchReleaseRelease11&gt;
      &lt;idDermalPatchReleaseRelease12&gt;0&lt;/idDermalPatchReleaseRelease12&gt;
      &lt;idDermalPatchReleaseRelease13&gt;0&lt;/idDermalPatchReleaseRelease13&gt;
      &lt;idDermalPatchReleaseRelease14&gt;0&lt;/idDermalPatchReleaseRelease14&gt;
      &lt;idDermalPatchReleaseRelease15&gt;0&lt;/idDermalPatchReleaseRelease15&gt;
      &lt;idDermalPatchReleaseRelease16&gt;0&lt;/idDermalPatchReleaseRelease16&gt;
      &lt;idDermalPatchReleaseRelease17&gt;0&lt;/idDermalPatchReleaseRelease17&gt;
      &lt;idDermalPatchReleaseRelease18&gt;0&lt;/idDermalPatchReleaseRelease18&gt;
      &lt;idDermalPatchReleaseRelease19&gt;0&lt;/idDermalPatchReleaseRelease19&gt;
      &lt;idDermalPatchReleaseRelease20&gt;0&lt;/idDermalPatchReleaseRelease20&gt;
      &lt;idDermalPatchReleaseCV1&gt;0&lt;/idDermalPatchReleaseCV1&gt;
      &lt;idDermalPatchReleaseCV2&gt;10&lt;/idDermalPatchReleaseCV2&gt;
      &lt;idDermalPatchReleaseCV3&gt;10&lt;/idDermalPatchReleaseCV3&gt;
      &lt;idDermalPatchReleaseCV4&gt;10&lt;/idDermalPatchReleaseCV4&gt;
      &lt;idDermalPatchReleaseCV5&gt;10&lt;/idDermalPatchReleaseCV5&gt;
      &lt;idDermalPatchReleaseCV6&gt;10&lt;/idDermalPatchReleaseCV6&gt;
      &lt;idDermalPatchReleaseCV7&gt;10&lt;/idDermalPatchReleaseCV7&gt;
      &lt;idDermalPatchReleaseCV8&gt;10&lt;/idDermalPatchReleaseCV8&gt;
      &lt;idDermalPatchReleaseCV9&gt;10&lt;/idDermalPatchReleaseCV9&gt;
      &lt;idDermalPatchReleaseCV10&gt;10&lt;/idDermalPatchReleaseCV10&gt;
      &lt;idDermalPatchReleaseCV11&gt;10&lt;/idDermalPatchReleaseCV11&gt;
      &lt;idDermalPatchReleaseCV12&gt;10&lt;/idDermalPatchReleaseCV12&gt;
      &lt;idDermalPatchReleaseCV13&gt;10&lt;/idDermalPatchReleaseCV13&gt;
      &lt;idDermalPatchReleaseCV14&gt;10&lt;/idDermalPatchReleaseCV14&gt;
      &lt;idDermalPatchReleaseCV15&gt;10&lt;/idDermalPatchReleaseCV15&gt;
      &lt;idDermalPatchReleaseCV16&gt;10&lt;/idDermalPatchReleaseCV16&gt;
      &lt;idDermalPatchReleaseCV17&gt;10&lt;/idDermalPatchReleaseCV17&gt;
      &lt;idDermalPatchReleaseCV18&gt;10&lt;/idDermalPatchReleaseCV18&gt;
      &lt;idDermalPatchReleaseCV19&gt;10&lt;/idDermalPatchReleaseCV19&gt;
      &lt;idDermalPatchReleaseCV20&gt;10&lt;/idDermalPatchReleaseCV20&gt;
      &lt;idDermalPatchProfileCount&gt;2&lt;/idDermalPatchProfileCount&gt;
      &lt;idDermalPatchInterpolationType&gt;0&lt;/idDermalPatchInterpolationType&gt;
      &lt;idDermalPatchProfileType&gt;0&lt;/idDermalPatchProfileType&gt;
      &lt;idDermalPatchProfileWeibullFmax&gt;100&lt;/idDermalPatchProfileWeibullFmax&gt;
      &lt;idDermalPatchProfileWeibullAlpha&gt;10&lt;/idDermalPatchProfileWeibullAlpha&gt;
      &lt;idDermalPatchProfileWeibullBeta&gt;10&lt;/idDermalPatchProfileWeibullBeta&gt;
      &lt;idDermalPatchProfileWeibullLag&gt;0&lt;/idDermalPatchProfileWeibullLag&gt;
      &lt;DermalPatchProfileWeibullFmaxCV&gt;10&lt;/DermalPatchProfileWeibullFmaxCV&gt;
      &lt;DermalPatchProfileWeibullAlphaCV&gt;10&lt;/DermalPatchProfileWeibullAlphaCV&gt;
      &lt;DermalPatchProfileWeibullBetaCV&gt;10&lt;/DermalPatchProfileWeibullBetaCV&gt;
      &lt;DermalPatchProfileWeibullLagCV&gt;10&lt;/DermalPatchProfileWeibullLagCV&gt;
      &lt;idDermalPatchProfileWeibullCV&gt;10&lt;/idDermalPatchProfileWeibullCV&gt;
      &lt;IVIVC_Mode&gt;0&lt;/IVIVC_Mode&gt;
      &lt;idIVIVCModel&gt;0&lt;/idIVIVCModel&gt;
      &lt;idIVIVC_Type&gt;0&lt;/idIVIVC_Type&gt;
      &lt;IVIVCStage&gt;0&lt;/IVIVCStage&gt;
      &lt;idIVIVC_Diss_Model&gt;0&lt;/idIVIVC_Diss_Model&gt;
      &lt;predictionWkspPath /&gt;
      &lt;predictionDissDataFilePath /&gt;
      &lt;PkDataFilePath /&gt;
      &lt;dissDataFilePath /&gt;
      &lt;idSlope_LinearModel&gt;1&lt;/idSlope_LinearModel&gt;
      &lt;idIntercept_LinearModel&gt;0&lt;/idIntercept_LinearModel&gt;
      &lt;idSlope_TimeScaling&gt;1&lt;/idSlope_TimeScaling&gt;
      &lt;idIntercept_TimeScaling&gt;0&lt;/idIntercept_TimeScaling&gt;
      &lt;idTM_TimeScaling&gt;1&lt;/idTM_TimeScaling&gt;
      &lt;idLag_TimeScaling&gt;0&lt;/idLag_TimeScaling&gt;
      &lt;idFMax_Weibull&gt;100&lt;/idFMax_Weibull&gt;
      &lt;idLag_Weibull&gt;0&lt;/idLag_Weibull&gt;
      &lt;idAlpha_Weibull&gt;2&lt;/idAlpha_Weibull&gt;
      &lt;idBeta_Weibull&gt;1&lt;/idBeta_Weibull&gt;
      &lt;idFmax_SigmoidHill&gt;100&lt;/idFmax_SigmoidHill&gt;
      &lt;idLag_SigmoidHill&gt;0&lt;/idLag_SigmoidHill&gt;
      &lt;idF50_SigmoidHill&gt;50&lt;/idF50_SigmoidHill&gt;
      &lt;idGamma_SigmoidHill&gt;1&lt;/idGamma_SigmoidHill&gt;
      &lt;idFMax_Weibull_Diss&gt;100&lt;/idFMax_Weibull_Diss&gt;
      &lt;idLag_Weibull_Diss&gt;0&lt;/idLag_Weibull_Diss&gt;
      &lt;idAlpha_Weibull_Diss&gt;2&lt;/idAlpha_Weibull_Diss&gt;
      &lt;idBeta_Weibull_Diss&gt;1&lt;/idBeta_Weibull_Diss&gt;
      &lt;idFmax_Hill_Diss&gt;100&lt;/idFmax_Hill_Diss&gt;
      &lt;idLag_Hill_Diss&gt;0&lt;/idLag_Hill_Diss&gt;
      &lt;idF50_Hill_Diss&gt;50&lt;/idF50_Hill_Diss&gt;
      &lt;idGamma_Hill_Diss&gt;1&lt;/idGamma_Hill_Diss&gt;
      &lt;idFormulation_Weighting_enabled&gt;false&lt;/idFormulation_Weighting_enabled&gt;
      &lt;idSkinSurfacefuiCV&gt;10&lt;/idSkinSurfacefuiCV&gt;
      &lt;idUGTMetaboliteKidneyCheck&gt;false&lt;/idUGTMetaboliteKidneyCheck&gt;
      &lt;RecHLM_UGT&gt;0&lt;/RecHLM_UGT&gt;
      &lt;idFcRnKD2&gt;0.728&lt;/idFcRnKD2&gt;
      &lt;idFcRnKD2CV&gt;30&lt;/idFcRnKD2CV&gt;
      &lt;FcRnBindingSwitch&gt;0&lt;/FcRnBindingSwitch&gt;
      &lt;idAvFreeCheckAdipose&gt;false&lt;/idAvFreeCheckAdipose&gt;
      &lt;idAvFreeCheckBone&gt;true&lt;/idAvFreeCheckBone&gt;
      &lt;idAvFreeCheckBrain&gt;false&lt;/idAvFreeCheckBrain&gt;
      &lt;idAvFreeCheckGut&gt;false&lt;/idAvFreeCheckGut&gt;
      &lt;idAvFreeCheckHeart&gt;false&lt;/idAvFreeCheckHeart&gt;
      &lt;idAvFreeCheckKidney&gt;false&lt;/idAvFreeCheckKidney&gt;
      &lt;idAvFreeCheckLiver&gt;false&lt;/idAvFreeCheckLiver&gt;
      &lt;idAvFreeCheckLung&gt;false&lt;/idAvFreeCheckLung&gt;
      &lt;idAvFreeCheckMuscle&gt;false&lt;/idAvFreeCheckMuscle&gt;
      &lt;idAvFreeCheckSkin&gt;false&lt;/idAvFreeCheckSkin&gt;
      &lt;idAvFreeCheckSpleen&gt;false&lt;/idAvFreeCheckSpleen&gt;
      &lt;idAvFreeCheckPlasma&gt;false&lt;/idAvFreeCheckPlasma&gt;
      &lt;idAvFreeCheckRBC&gt;false&lt;/idAvFreeCheckRBC&gt;
      &lt;idAvFreeCheckAdditionalOrgan&gt;true&lt;/idAvFreeCheckAdditionalOrgan&gt;
      &lt;idAvFreeCheckBrainCSF&gt;false&lt;/idAvFreeCheckBrainCSF&gt;
      &lt;idAvFreeCheckFetoPlacenta&gt;false&lt;/idAvFreeCheckFetoPlacenta&gt;
      &lt;idAvFreeCheckPancreas&gt;false&lt;/idAvFreeCheckPancreas&gt;
      &lt;idAvBoundCheckAdipose&gt;false&lt;/idAvBoundCheckAdipose&gt;
      &lt;idAvBoundCheckBone&gt;false&lt;/idAvBoundCheckBone&gt;
      &lt;idAvBoundCheckBrain&gt;false&lt;/idAvBoundCheckBrain&gt;
      &lt;idAvBoundCheckGut&gt;false&lt;/idAvBoundCheckGut&gt;
      &lt;idAvBoundCheckHeart&gt;false&lt;/idAvBoundCheckHeart&gt;
      &lt;idAvBoundCheckKidney&gt;false&lt;/idAvBoundCheckKidney&gt;
      &lt;idAvBoundCheckLiver&gt;false&lt;/idAvBoundCheckLiver&gt;
      &lt;idAvBoundCheckLung&gt;false&lt;/idAvBoundCheckLung&gt;
      &lt;idAvBoundCheckMuscle&gt;false&lt;/idAvBoundCheckMuscle&gt;
      &lt;idAvBoundCheckSkin&gt;false&lt;/idAvBoundCheckSkin&gt;
      &lt;idAvBoundCheckSpleen&gt;false&lt;/idAvBoundCheckSpleen&gt;
      &lt;idAvBoundCheckPlasma&gt;false&lt;/idAvBoundCheckPlasma&gt;
      &lt;idAvBoundCheckRBC&gt;false&lt;/idAvBoundCheckRBC&gt;
      &lt;idAvBoundCheckAdditionalOrgan&gt;false&lt;/idAvBoundCheckAdditionalOrgan&gt;
      &lt;idAvBoundCheckBrainCSF&gt;false&lt;/idAvBoundCheckBrainCSF&gt;
      &lt;idAvBoundCheckFetoPlacenta&gt;false&lt;/idAvBoundCheckFetoPlacenta&gt;
      &lt;idAvBoundCheckPancreas&gt;false&lt;/idAvBoundCheckPancreas&gt;
      &lt;BioPSsFreeCheckAdipose&gt;false&lt;/BioPSsFreeCheckAdipose&gt;
      &lt;BioPSsFreeCheckBone&gt;false&lt;/BioPSsFreeCheckBone&gt;
      &lt;BioPSsFreeCheckBrain&gt;false&lt;/BioPSsFreeCheckBrain&gt;
      &lt;BioPSsFreeCheckGut&gt;false&lt;/BioPSsFreeCheckGut&gt;
      &lt;BioPSsFreeCheckHeart&gt;false&lt;/BioPSsFreeCheckHeart&gt;
      &lt;BioPSsFreeCheckKidney&gt;false&lt;/BioPSsFreeCheckKidney&gt;
      &lt;BioPSsFreeCheckLiver&gt;false&lt;/BioPSsFreeCheckLiver&gt;
      &lt;BioPSsFreeCheckLung&gt;false&lt;/BioPSsFreeCheckLung&gt;
      &lt;BioPSsFreeCheckMuscle&gt;false&lt;/BioPSsFreeCheckMuscle&gt;
      &lt;BioPSsFreeCheckSkin&gt;false&lt;/BioPSsFreeCheckSkin&gt;
      &lt;BioPSsFreeCheckSpleen&gt;false&lt;/BioPSsFreeCheckSpleen&gt;
      &lt;BioPSsFreeCheckPlasma&gt;false&lt;/BioPSsFreeCheckPlasma&gt;
      &lt;BioPSsFreeCheckRBC&gt;false&lt;/BioPSsFreeCheckRBC&gt;
      &lt;BioPSsFreeCheckAdditionalOrgan&gt;true&lt;/BioPSsFreeCheckAdditionalOrgan&gt;
      &lt;BioPSsFreeCheckBrainCSF&gt;false&lt;/BioPSsFreeCheckBrainCSF&gt;
      &lt;BioPSsFreeCheckFetoPlacenta&gt;false&lt;/BioPSsFreeCheckFetoPlacenta&gt;
      &lt;BioPSsFreeCheckPancreas&gt;false&lt;/BioPSsFreeCheckPancreas&gt;
      &lt;BioPSsBoundCheckAdipose&gt;false&lt;/BioPSsBoundCheckAdipose&gt;
      &lt;BioPSsBoundCheckBone&gt;false&lt;/BioPSsBoundCheckBone&gt;
      &lt;BioPSsBoundCheckBrain&gt;false&lt;/BioPSsBoundCheckBrain&gt;
      &lt;BioPSsBoundCheckGut&gt;false&lt;/BioPSsBoundCheckGut&gt;
      &lt;BioPSsBoundCheckHeart&gt;false&lt;/BioPSsBoundCheckHeart&gt;
      &lt;BioPSsBoundCheckKidney&gt;false&lt;/BioPSsBoundCheckKidney&gt;
      &lt;BioPSsBoundCheckLiver&gt;false&lt;/BioPSsBoundCheckLiver&gt;
      &lt;BioPSsBoundCheckLung&gt;false&lt;/BioPSsBoundCheckLung&gt;
      &lt;BioPSsBoundCheckMuscle&gt;false&lt;/BioPSsBoundCheckMuscle&gt;
      &lt;BioPSsBoundCheckSkin&gt;false&lt;/BioPSsBoundCheckSkin&gt;
      &lt;BioPSsBoundCheckSpleen&gt;false&lt;/BioPSsBoundCheckSpleen&gt;
      &lt;BioPSsBoundCheckPlasma&gt;false&lt;/BioPSsBoundCheckPlasma&gt;
      &lt;BioPSsBoundCheckRBC&gt;false&lt;/BioPSsBoundCheckRBC&gt;
      &lt;BioPSsBoundCheckAdditionalOrgan&gt;true&lt;/BioPSsBoundCheckAdditionalOrgan&gt;
      &lt;BioPSsBoundCheckBrainCSF&gt;false&lt;/BioPSsBoundCheckBrainCSF&gt;
      &lt;BioPSsBoundCheckFetoPlacenta&gt;false&lt;/BioPSsBoundCheckFetoPlacenta&gt;
      &lt;BioPSsBoundCheckPancreas&gt;false&lt;/BioPSsBoundCheckPancreas&gt;
      &lt;BioPSlFreeCheckAdipose&gt;false&lt;/BioPSlFreeCheckAdipose&gt;
      &lt;BioPSlFreeCheckBone&gt;false&lt;/BioPSlFreeCheckBone&gt;
      &lt;BioPSlFreeCheckBrain&gt;false&lt;/BioPSlFreeCheckBrain&gt;
      &lt;BioPSlFreeCheckGut&gt;false&lt;/BioPSlFreeCheckGut&gt;
      &lt;BioPSlFreeCheckHeart&gt;false&lt;/BioPSlFreeCheckHeart&gt;
      &lt;BioPSlFreeCheckKidney&gt;false&lt;/BioPSlFreeCheckKidney&gt;
      &lt;BioPSlFreeCheckLiver&gt;false&lt;/BioPSlFreeCheckLiver&gt;
      &lt;BioPSlFreeCheckLung&gt;false&lt;/BioPSlFreeCheckLung&gt;
      &lt;BioPSlFreeCheckMuscle&gt;false&lt;/BioPSlFreeCheckMuscle&gt;
      &lt;BioPSlFreeCheckSkin&gt;false&lt;/BioPSlFreeCheckSkin&gt;
      &lt;BioPSlFreeCheckSpleen&gt;false&lt;/BioPSlFreeCheckSpleen&gt;
      &lt;BioPSlFreeCheckPlasma&gt;false&lt;/BioPSlFreeCheckPlasma&gt;
      &lt;BioPSlFreeCheckRBC&gt;false&lt;/BioPSlFreeCheckRBC&gt;
      &lt;BioPSlFreeCheckAdditionalOrgan&gt;true&lt;/BioPSlFreeCheckAdditionalOrgan&gt;
      &lt;BioPSlFreeCheckBrainCSF&gt;false&lt;/BioPSlFreeCheckBrainCSF&gt;
      &lt;BioPSlFreeCheckFetoPlacenta&gt;false&lt;/BioPSlFreeCheckFetoPlacenta&gt;
      &lt;BioPSlFreeCheckPancreas&gt;false&lt;/BioPSlFreeCheckPancreas&gt;
      &lt;BioPSlBoundCheckAdipose&gt;false&lt;/BioPSlBoundCheckAdipose&gt;
      &lt;BioPSlBoundCheckBone&gt;false&lt;/BioPSlBoundCheckBone&gt;
      &lt;BioPSlBoundCheckBrain&gt;false&lt;/BioPSlBoundCheckBrain&gt;
      &lt;BioPSlBoundCheckGut&gt;false&lt;/BioPSlBoundCheckGut&gt;
      &lt;BioPSlBoundCheckHeart&gt;false&lt;/BioPSlBoundCheckHeart&gt;
      &lt;BioPSlBoundCheckKidney&gt;false&lt;/BioPSlBoundCheckKidney&gt;
      &lt;BioPSlBoundCheckLiver&gt;false&lt;/BioPSlBoundCheckLiver&gt;
      &lt;BioPSlBoundCheckLung&gt;false&lt;/BioPSlBoundCheckLung&gt;
      &lt;BioPSlBoundCheckMuscle&gt;false&lt;/BioPSlBoundCheckMuscle&gt;
      &lt;BioPSlBoundCheckSkin&gt;false&lt;/BioPSlBoundCheckSkin&gt;
      &lt;BioPSlBoundCheckSpleen&gt;false&lt;/BioPSlBoundCheckSpleen&gt;
      &lt;BioPSlBoundCheckPlasma&gt;false&lt;/BioPSlBoundCheckPlasma&gt;
      &lt;BioPSlBoundCheckRBC&gt;false&lt;/BioPSlBoundCheckRBC&gt;
      &lt;BioPSlBoundCheckAdditionalOrgan&gt;true&lt;/BioPSlBoundCheckAdditionalOrgan&gt;
      &lt;BioPSlBoundCheckBrainCSF&gt;false&lt;/BioPSlBoundCheckBrainCSF&gt;
      &lt;BioPSlBoundCheckFetoPlacenta&gt;false&lt;/BioPSlBoundCheckFetoPlacenta&gt;
      &lt;BioPSlBoundCheckPancreas&gt;false&lt;/BioPSlBoundCheckPancreas&gt;
      &lt;idPSICheckAdipose&gt;false&lt;/idPSICheckAdipose&gt;
      &lt;idPSICheckBone&gt;false&lt;/idPSICheckBone&gt;
      &lt;idPSICheckBrain&gt;false&lt;/idPSICheckBrain&gt;
      &lt;idPSICheckGut&gt;false&lt;/idPSICheckGut&gt;
      &lt;idPSICheckHeart&gt;false&lt;/idPSICheckHeart&gt;
      &lt;idPSICheckKidney&gt;false&lt;/idPSICheckKidney&gt;
      &lt;idPSICheckLiver&gt;false&lt;/idPSICheckLiver&gt;
      &lt;idPSICheckLung&gt;false&lt;/idPSICheckLung&gt;
      &lt;idPSICheckMuscle&gt;false&lt;/idPSICheckMuscle&gt;
      &lt;idPSICheckSkin&gt;false&lt;/idPSICheckSkin&gt;
      &lt;idPSICheckSpleen&gt;false&lt;/idPSICheckSpleen&gt;
      &lt;idPSICheckPlasma&gt;false&lt;/idPSICheckPlasma&gt;
      &lt;idPSICheckRBC&gt;false&lt;/idPSICheckRBC&gt;
      &lt;idPSICheckAdditionalOrgan&gt;false&lt;/idPSICheckAdditionalOrgan&gt;
      &lt;idPSICheckBrainCSF&gt;false&lt;/idPSICheckBrainCSF&gt;
      &lt;idPSICheckFetoPlacenta&gt;false&lt;/idPSICheckFetoPlacenta&gt;
      &lt;idPSICheckPancreas&gt;false&lt;/idPSICheckPancreas&gt;
      &lt;idFuintCheckAdipose&gt;false&lt;/idFuintCheckAdipose&gt;
      &lt;idFuintCheckBone&gt;false&lt;/idFuintCheckBone&gt;
      &lt;idFuintCheckBrain&gt;false&lt;/idFuintCheckBrain&gt;
      &lt;idFuintCheckGut&gt;false&lt;/idFuintCheckGut&gt;
      &lt;idFuintCheckHeart&gt;false&lt;/idFuintCheckHeart&gt;
      &lt;idFuintCheckKidney&gt;false&lt;/idFuintCheckKidney&gt;
      &lt;idFuintCheckLiver&gt;false&lt;/idFuintCheckLiver&gt;
      &lt;idFuintCheckLung&gt;false&lt;/idFuintCheckLung&gt;
      &lt;idFuintCheckMuscle&gt;false&lt;/idFuintCheckMuscle&gt;
      &lt;idFuintCheckSkin&gt;false&lt;/idFuintCheckSkin&gt;
      &lt;idFuintCheckSpleen&gt;false&lt;/idFuintCheckSpleen&gt;
      &lt;idFuintCheckPlasma&gt;false&lt;/idFuintCheckPlasma&gt;
      &lt;idFuintCheckRBC&gt;false&lt;/idFuintCheckRBC&gt;
      &lt;idFuintCheckAdditionalOrgan&gt;false&lt;/idFuintCheckAdditionalOrgan&gt;
      &lt;idFuintCheckBrainCSF&gt;false&lt;/idFuintCheckBrainCSF&gt;
      &lt;idFuintCheckFetoPlacenta&gt;false&lt;/idFuintCheckFetoPlacenta&gt;
      &lt;idFuintCheckPancreas&gt;false&lt;/idFuintCheckPancreas&gt;
      &lt;idAvFreeAdipose&gt;1&lt;/idAvFreeAdipose&gt;
      &lt;idAvFreeBone&gt;0.22&lt;/idAvFreeBone&gt;
      &lt;idAvFreeBrain&gt;1&lt;/idAvFreeBrain&gt;
      &lt;idAvFreeGut&gt;1&lt;/idAvFreeGut&gt;
      &lt;idAvFreeHeart&gt;1&lt;/idAvFreeHeart&gt;
      &lt;idAvFreeKidney&gt;1&lt;/idAvFreeKidney&gt;
      &lt;idAvFreeLiver&gt;1&lt;/idAvFreeLiver&gt;
      &lt;idAvFreeLung&gt;1&lt;/idAvFreeLung&gt;
      &lt;idAvFreeMuscle&gt;1&lt;/idAvFreeMuscle&gt;
      &lt;idAvFreeSkin&gt;1&lt;/idAvFreeSkin&gt;
      &lt;idAvFreeSpleen&gt;1&lt;/idAvFreeSpleen&gt;
      &lt;idAvFreePlasma&gt;1&lt;/idAvFreePlasma&gt;
      &lt;idAvFreeRBC&gt;1&lt;/idAvFreeRBC&gt;
      &lt;idAvFreeAdditionalOrgan&gt;0.95&lt;/idAvFreeAdditionalOrgan&gt;
      &lt;idAvFreeBrainCSF&gt;0.95&lt;/idAvFreeBrainCSF&gt;
      &lt;idAvFreeFetoPlacenta&gt;1&lt;/idAvFreeFetoPlacenta&gt;
      &lt;idAvFreePancreas&gt;1&lt;/idAvFreePancreas&gt;
      &lt;idAvBoundAdipose&gt;1&lt;/idAvBoundAdipose&gt;
      &lt;idAvBoundBone&gt;1&lt;/idAvBoundBone&gt;
      &lt;idAvBoundBrain&gt;1&lt;/idAvBoundBrain&gt;
      &lt;idAvBoundGut&gt;1&lt;/idAvBoundGut&gt;
      &lt;idAvBoundHeart&gt;1&lt;/idAvBoundHeart&gt;
  </t>
  </si>
  <si>
    <t>&lt;Chunk&gt;    &lt;idAvBoundKidney&gt;1&lt;/idAvBoundKidney&gt;
      &lt;idAvBoundLiver&gt;1&lt;/idAvBoundLiver&gt;
      &lt;idAvBoundLung&gt;1&lt;/idAvBoundLung&gt;
      &lt;idAvBoundMuscle&gt;1&lt;/idAvBoundMuscle&gt;
      &lt;idAvBoundSkin&gt;1&lt;/idAvBoundSkin&gt;
      &lt;idAvBoundSpleen&gt;1&lt;/idAvBoundSpleen&gt;
      &lt;idAvBoundPlasma&gt;1&lt;/idAvBoundPlasma&gt;
      &lt;idAvBoundRBC&gt;1&lt;/idAvBoundRBC&gt;
      &lt;idAvBoundAdditionalOrgan&gt;1&lt;/idAvBoundAdditionalOrgan&gt;
      &lt;idAvBoundBrainCSF&gt;0&lt;/idAvBoundBrainCSF&gt;
      &lt;idAvBoundFetoPlacenta&gt;1&lt;/idAvBoundFetoPlacenta&gt;
      &lt;idAvBoundPancreas&gt;1&lt;/idAvBoundPancreas&gt;
      &lt;BioPSsFreeAdipose&gt;0.001&lt;/BioPSsFreeAdipose&gt;
      &lt;BioPSsFreeBone&gt;0.1&lt;/BioPSsFreeBone&gt;
      &lt;BioPSsFreeBrain&gt;0.001&lt;/BioPSsFreeBrain&gt;
      &lt;BioPSsFreeGut&gt;0.001&lt;/BioPSsFreeGut&gt;
      &lt;BioPSsFreeHeart&gt;0.001&lt;/BioPSsFreeHeart&gt;
      &lt;BioPSsFreeKidney&gt;0.001&lt;/BioPSsFreeKidney&gt;
      &lt;BioPSsFreeLiver&gt;0.001&lt;/BioPSsFreeLiver&gt;
      &lt;BioPSsFreeLung&gt;0.001&lt;/BioPSsFreeLung&gt;
      &lt;BioPSsFreeMuscle&gt;0.001&lt;/BioPSsFreeMuscle&gt;
      &lt;BioPSsFreeSkin&gt;0.001&lt;/BioPSsFreeSkin&gt;
      &lt;BioPSsFreeSpleen&gt;0.001&lt;/BioPSsFreeSpleen&gt;
      &lt;BioPSsFreePlasma&gt;0.001&lt;/BioPSsFreePlasma&gt;
      &lt;BioPSsFreeRBC&gt;0.1&lt;/BioPSsFreeRBC&gt;
      &lt;BioPSsFreeAdditionalOrgan&gt;0.01&lt;/BioPSsFreeAdditionalOrgan&gt;
      &lt;BioPSsFreeBrainCSF&gt;0&lt;/BioPSsFreeBrainCSF&gt;
      &lt;BioPSsFreeFetoPlacenta&gt;0.001&lt;/BioPSsFreeFetoPlacenta&gt;
      &lt;BioPSsFreePancreas&gt;0.001&lt;/BioPSsFreePancreas&gt;
      &lt;BioPSsFreeCVAdipose&gt;30&lt;/BioPSsFreeCVAdipose&gt;
      &lt;BioPSsFreeCVBone&gt;30&lt;/BioPSsFreeCVBone&gt;
      &lt;BioPSsFreeCVBrain&gt;30&lt;/BioPSsFreeCVBrain&gt;
      &lt;BioPSsFreeCVGut&gt;30&lt;/BioPSsFreeCVGut&gt;
      &lt;BioPSsFreeCVHeart&gt;30&lt;/BioPSsFreeCVHeart&gt;
      &lt;BioPSsFreeCVKidney&gt;30&lt;/BioPSsFreeCVKidney&gt;
      &lt;BioPSsFreeCVLiver&gt;30&lt;/BioPSsFreeCVLiver&gt;
      &lt;BioPSsFreeCVLung&gt;30&lt;/BioPSsFreeCVLung&gt;
      &lt;BioPSsFreeCVMuscle&gt;30&lt;/BioPSsFreeCVMuscle&gt;
      &lt;BioPSsFreeCVSkin&gt;30&lt;/BioPSsFreeCVSkin&gt;
      &lt;BioPSsFreeCVSpleen&gt;30&lt;/BioPSsFreeCVSpleen&gt;
      &lt;BioPSsFreeCVPlasma&gt;30&lt;/BioPSsFreeCVPlasma&gt;
      &lt;BioPSsFreeCVRBC&gt;30&lt;/BioPSsFreeCVRBC&gt;
      &lt;BioPSsFreeCVAdditionalOrgan&gt;30&lt;/BioPSsFreeCVAdditionalOrgan&gt;
      &lt;BioPSsFreeCVBrainCSF&gt;30&lt;/BioPSsFreeCVBrainCSF&gt;
      &lt;BioPSsFreeCVFetoPlacenta&gt;30&lt;/BioPSsFreeCVFetoPlacenta&gt;
      &lt;BioPSsFreeCVPancreas&gt;30&lt;/BioPSsFreeCVPancreas&gt;
      &lt;BioPSsBoundAdipose&gt;0.001&lt;/BioPSsBoundAdipose&gt;
      &lt;BioPSsBoundBone&gt;0.1&lt;/BioPSsBoundBone&gt;
      &lt;BioPSsBoundBrain&gt;0.001&lt;/BioPSsBoundBrain&gt;
      &lt;BioPSsBoundGut&gt;0.001&lt;/BioPSsBoundGut&gt;
      &lt;BioPSsBoundHeart&gt;0.001&lt;/BioPSsBoundHeart&gt;
      &lt;BioPSsBoundKidney&gt;0.001&lt;/BioPSsBoundKidney&gt;
      &lt;BioPSsBoundLiver&gt;0.001&lt;/BioPSsBoundLiver&gt;
      &lt;BioPSsBoundLung&gt;0.001&lt;/BioPSsBoundLung&gt;
      &lt;BioPSsBoundMuscle&gt;0.001&lt;/BioPSsBoundMuscle&gt;
      &lt;BioPSsBoundSkin&gt;0.001&lt;/BioPSsBoundSkin&gt;
      &lt;BioPSsBoundSpleen&gt;0.001&lt;/BioPSsBoundSpleen&gt;
      &lt;BioPSsBoundPlasma&gt;0.001&lt;/BioPSsBoundPlasma&gt;
      &lt;BioPSsBoundRBC&gt;0.1&lt;/BioPSsBoundRBC&gt;
      &lt;BioPSsBoundAdditionalOrgan&gt;0.01&lt;/BioPSsBoundAdditionalOrgan&gt;
      &lt;BioPSsBoundBrainCSF&gt;0&lt;/BioPSsBoundBrainCSF&gt;
      &lt;BioPSsBoundFetoPlacenta&gt;0.001&lt;/BioPSsBoundFetoPlacenta&gt;
      &lt;BioPSsBoundPancreas&gt;0.001&lt;/BioPSsBoundPancreas&gt;
      &lt;BioPSsBoundCVAdipose&gt;30&lt;/BioPSsBoundCVAdipose&gt;
      &lt;BioPSsBoundCVBone&gt;30&lt;/BioPSsBoundCVBone&gt;
      &lt;BioPSsBoundCVBrain&gt;30&lt;/BioPSsBoundCVBrain&gt;
      &lt;BioPSsBoundCVGut&gt;30&lt;/BioPSsBoundCVGut&gt;
      &lt;BioPSsBoundCVHeart&gt;30&lt;/BioPSsBoundCVHeart&gt;
      &lt;BioPSsBoundCVKidney&gt;30&lt;/BioPSsBoundCVKidney&gt;
      &lt;BioPSsBoundCVLiver&gt;30&lt;/BioPSsBoundCVLiver&gt;
      &lt;BioPSsBoundCVLung&gt;30&lt;/BioPSsBoundCVLung&gt;
      &lt;BioPSsBoundCVMuscle&gt;30&lt;/BioPSsBoundCVMuscle&gt;
      &lt;BioPSsBoundCVSkin&gt;30&lt;/BioPSsBoundCVSkin&gt;
      &lt;BioPSsBoundCVSpleen&gt;30&lt;/BioPSsBoundCVSpleen&gt;
      &lt;BioPSsBoundCVPlasma&gt;30&lt;/BioPSsBoundCVPlasma&gt;
      &lt;BioPSsBoundCVRBC&gt;30&lt;/BioPSsBoundCVRBC&gt;
      &lt;BioPSsBoundCVAdditionalOrgan&gt;30&lt;/BioPSsBoundCVAdditionalOrgan&gt;
      &lt;BioPSsBoundCVBrainCSF&gt;30&lt;/BioPSsBoundCVBrainCSF&gt;
      &lt;BioPSsBoundCVFetoPlacenta&gt;30&lt;/BioPSsBoundCVFetoPlacenta&gt;
      &lt;BioPSsBoundCVPancreas&gt;30&lt;/BioPSsBoundCVPancreas&gt;
      &lt;BioPSlFreeAdipose&gt;0.001&lt;/BioPSlFreeAdipose&gt;
      &lt;BioPSlFreeBone&gt;0.1&lt;/BioPSlFreeBone&gt;
      &lt;BioPSlFreeBrain&gt;0.001&lt;/BioPSlFreeBrain&gt;
      &lt;BioPSlFreeGut&gt;0.001&lt;/BioPSlFreeGut&gt;
      &lt;BioPSlFreeHeart&gt;0.001&lt;/BioPSlFreeHeart&gt;
      &lt;BioPSlFreeKidney&gt;0.001&lt;/BioPSlFreeKidney&gt;
      &lt;BioPSlFreeLiver&gt;0.001&lt;/BioPSlFreeLiver&gt;
      &lt;BioPSlFreeLung&gt;0.001&lt;/BioPSlFreeLung&gt;
      &lt;BioPSlFreeMuscle&gt;0.001&lt;/BioPSlFreeMuscle&gt;
      &lt;BioPSlFreeSkin&gt;0.001&lt;/BioPSlFreeSkin&gt;
      &lt;BioPSlFreeSpleen&gt;0.001&lt;/BioPSlFreeSpleen&gt;
      &lt;BioPSlFreePlasma&gt;0.001&lt;/BioPSlFreePlasma&gt;
      &lt;BioPSlFreeRBC&gt;0.1&lt;/BioPSlFreeRBC&gt;
      &lt;BioPSlFreeAdditionalOrgan&gt;0.01&lt;/BioPSlFreeAdditionalOrgan&gt;
      &lt;BioPSlFreeBrainCSF&gt;0&lt;/BioPSlFreeBrainCSF&gt;
      &lt;BioPSlFreeFetoPlacenta&gt;0.001&lt;/BioPSlFreeFetoPlacenta&gt;
      &lt;BioPSlFreePancreas&gt;0.001&lt;/BioPSlFreePancreas&gt;
      &lt;BioPSlFreeCVAdipose&gt;30&lt;/BioPSlFreeCVAdipose&gt;
      &lt;BioPSlFreeCVBone&gt;30&lt;/BioPSlFreeCVBone&gt;
      &lt;BioPSlFreeCVBrain&gt;30&lt;/BioPSlFreeCVBrain&gt;
      &lt;BioPSlFreeCVGut&gt;30&lt;/BioPSlFreeCVGut&gt;
      &lt;BioPSlFreeCVHeart&gt;30&lt;/BioPSlFreeCVHeart&gt;
      &lt;BioPSlFreeCVKidney&gt;30&lt;/BioPSlFreeCVKidney&gt;
      &lt;BioPSlFreeCVLiver&gt;30&lt;/BioPSlFreeCVLiver&gt;
      &lt;BioPSlFreeCVLung&gt;30&lt;/BioPSlFreeCVLung&gt;
      &lt;BioPSlFreeCVMuscle&gt;30&lt;/BioPSlFreeCVMuscle&gt;
      &lt;BioPSlFreeCVSkin&gt;30&lt;/BioPSlFreeCVSkin&gt;
      &lt;BioPSlFreeCVSpleen&gt;30&lt;/BioPSlFreeCVSpleen&gt;
      &lt;BioPSlFreeCVPlasma&gt;30&lt;/BioPSlFreeCVPlasma&gt;
      &lt;BioPSlFreeCVRBC&gt;30&lt;/BioPSlFreeCVRBC&gt;
      &lt;BioPSlFreeCVAdditionalOrgan&gt;30&lt;/BioPSlFreeCVAdditionalOrgan&gt;
      &lt;BioPSlFreeCVBrainCSF&gt;30&lt;/BioPSlFreeCVBrainCSF&gt;
      &lt;BioPSlFreeCVFetoPlacenta&gt;30&lt;/BioPSlFreeCVFetoPlacenta&gt;
      &lt;BioPSlFreeCVPancreas&gt;30&lt;/BioPSlFreeCVPancreas&gt;
      &lt;BioPSlBoundAdipose&gt;0.001&lt;/BioPSlBoundAdipose&gt;
      &lt;BioPSlBoundBone&gt;0.1&lt;/BioPSlBoundBone&gt;
      &lt;BioPSlBoundBrain&gt;0.001&lt;/BioPSlBoundBrain&gt;
      &lt;BioPSlBoundGut&gt;0.001&lt;/BioPSlBoundGut&gt;
      &lt;BioPSlBoundHeart&gt;0.001&lt;/BioPSlBoundHeart&gt;
      &lt;BioPSlBoundKidney&gt;0.001&lt;/BioPSlBoundKidney&gt;
      &lt;BioPSlBoundLiver&gt;0.001&lt;/BioPSlBoundLiver&gt;
      &lt;BioPSlBoundLung&gt;0.001&lt;/BioPSlBoundLung&gt;
      &lt;BioPSlBoundMuscle&gt;0.001&lt;/BioPSlBoundMuscle&gt;
      &lt;BioPSlBoundSkin&gt;0.001&lt;/BioPSlBoundSkin&gt;
      &lt;BioPSlBoundSpleen&gt;0.001&lt;/BioPSlBoundSpleen&gt;
      &lt;BioPSlBoundPlasma&gt;0.001&lt;/BioPSlBoundPlasma&gt;
      &lt;BioPSlBoundRBC&gt;0.1&lt;/BioPSlBoundRBC&gt;
      &lt;BioPSlBoundAdditionalOrgan&gt;0.01&lt;/BioPSlBoundAdditionalOrgan&gt;
      &lt;BioPSlBoundBrainCSF&gt;0&lt;/BioPSlBoundBrainCSF&gt;
      &lt;BioPSlBoundFetoPlacenta&gt;0.001&lt;/BioPSlBoundFetoPlacenta&gt;
      &lt;BioPSlBoundPancreas&gt;0.001&lt;/BioPSlBoundPancreas&gt;
      &lt;BioPSlBoundCVAdipose&gt;30&lt;/BioPSlBoundCVAdipose&gt;
      &lt;BioPSlBoundCVBone&gt;30&lt;/BioPSlBoundCVBone&gt;
      &lt;BioPSlBoundCVBrain&gt;30&lt;/BioPSlBoundCVBrain&gt;
      &lt;BioPSlBoundCVGut&gt;30&lt;/BioPSlBoundCVGut&gt;
      &lt;BioPSlBoundCVHeart&gt;30&lt;/BioPSlBoundCVHeart&gt;
      &lt;BioPSlBoundCVKidney&gt;30&lt;/BioPSlBoundCVKidney&gt;
      &lt;BioPSlBoundCVLiver&gt;30&lt;/BioPSlBoundCVLiver&gt;
      &lt;BioPSlBoundCVLung&gt;30&lt;/BioPSlBoundCVLung&gt;
      &lt;BioPSlBoundCVMuscle&gt;30&lt;/BioPSlBoundCVMuscle&gt;
      &lt;BioPSlBoundCVSkin&gt;30&lt;/BioPSlBoundCVSkin&gt;
      &lt;BioPSlBoundCVSpleen&gt;30&lt;/BioPSlBoundCVSpleen&gt;
      &lt;BioPSlBoundCVPlasma&gt;30&lt;/BioPSlBoundCVPlasma&gt;
      &lt;BioPSlBoundCVRBC&gt;30&lt;/BioPSlBoundCVRBC&gt;
      &lt;BioPSlBoundCVAdditionalOrgan&gt;30&lt;/BioPSlBoundCVAdditionalOrgan&gt;
      &lt;BioPSlBoundCVBrainCSF&gt;30&lt;/BioPSlBoundCVBrainCSF&gt;
      &lt;BioPSlBoundCVFetoPlacenta&gt;30&lt;/BioPSlBoundCVFetoPlacenta&gt;
      &lt;BioPSlBoundCVPancreas&gt;30&lt;/BioPSlBoundCVPancreas&gt;
      &lt;idSigmaLAdipose&gt;0.2&lt;/idSigmaLAdipose&gt;
      &lt;idSigmaLBone&gt;0.2&lt;/idSigmaLBone&gt;
      &lt;idSigmaLBrain&gt;0.2&lt;/idSigmaLBrain&gt;
      &lt;idSigmaLGut&gt;0.2&lt;/idSigmaLGut&gt;
      &lt;idSigmaLHeart&gt;0.2&lt;/idSigmaLHeart&gt;
      &lt;idSigmaLKidney&gt;0.2&lt;/idSigmaLKidney&gt;
      &lt;idSigmaLLiver&gt;0.2&lt;/idSigmaLLiver&gt;
      &lt;idSigmaLLung&gt;0.2&lt;/idSigmaLLung&gt;
      &lt;idSigmaLMuscle&gt;0.2&lt;/idSigmaLMuscle&gt;
      &lt;idSigmaLSkin&gt;0.2&lt;/idSigmaLSkin&gt;
      &lt;idSigmaLSpleen&gt;0.2&lt;/idSigmaLSpleen&gt;
      &lt;idSigmaLPlasma&gt;0.2&lt;/idSigmaLPlasma&gt;
      &lt;idSigmaLRBC&gt;0&lt;/idSigmaLRBC&gt;
      &lt;idSigmaLAdditionalOrgan&gt;0.2&lt;/idSigmaLAdditionalOrgan&gt;
      &lt;idSigmaLBrainCSF&gt;0.2&lt;/idSigmaLBrainCSF&gt;
      &lt;idSigmaLFetoPlacenta&gt;0.2&lt;/idSigmaLFetoPlacenta&gt;
      &lt;idSigmaLPancreas&gt;0.2&lt;/idSigmaLPancreas&gt;
      &lt;idPSIAdipose&gt;0&lt;/idPSIAdipose&gt;
      &lt;idPSIBone&gt;0&lt;/idPSIBone&gt;
      &lt;idPSIBrain&gt;0&lt;/idPSIBrain&gt;
      &lt;idPSIGut&gt;0&lt;/idPSIGut&gt;
      &lt;idPSIHeart&gt;0&lt;/idPSIHeart&gt;
      &lt;idPSIKidney&gt;0&lt;/idPSIKidney&gt;
      &lt;idPSILiver&gt;0&lt;/idPSILiver&gt;
      &lt;idPSILung&gt;0&lt;/idPSILung&gt;
      &lt;idPSIMuscle&gt;0&lt;/idPSIMuscle&gt;
      &lt;idPSISkin&gt;0&lt;/idPSISkin&gt;
      &lt;idPSISpleen&gt;0&lt;/idPSISpleen&gt;
      &lt;idPSIPlasma&gt;0&lt;/idPSIPlasma&gt;
      &lt;idPSIRBC&gt;0&lt;/idPSIRBC&gt;
      &lt;idPSIAdditionalOrgan&gt;0&lt;/idPSIAdditionalOrgan&gt;
      &lt;idPSIBrainCSF&gt;0&lt;/idPSIBrainCSF&gt;
      &lt;idPSIFetoPlacenta&gt;0&lt;/idPSIFetoPlacenta&gt;
      &lt;idPSIPancreas&gt;0&lt;/idPSIPancreas&gt;
      &lt;IDPSICVAdipose&gt;30&lt;/IDPSICVAdipose&gt;
      &lt;IDPSICVBone&gt;30&lt;/IDPSICVBone&gt;
      &lt;IDPSICVBrain&gt;30&lt;/IDPSICVBrain&gt;
      &lt;IDPSICVGut&gt;30&lt;/IDPSICVGut&gt;
      &lt;IDPSICVHeart&gt;30&lt;/IDPSICVHeart&gt;
      &lt;IDPSICVKidney&gt;30&lt;/IDPSICVKidney&gt;
      &lt;IDPSICVLiver&gt;30&lt;/IDPSICVLiver&gt;
      &lt;IDPSICVLung&gt;30&lt;/IDPSICVLung&gt;
      &lt;IDPSICVMuscle&gt;30&lt;/IDPSICVMuscle&gt;
      &lt;IDPSICVSkin&gt;30&lt;/IDPSICVSkin&gt;
      &lt;IDPSICVSpleen&gt;30&lt;/IDPSICVSpleen&gt;
      &lt;IDPSICVPlasma&gt;30&lt;/IDPSICVPlasma&gt;
      &lt;IDPSICVRBC&gt;0&lt;/IDPSICVRBC&gt;
      &lt;IDPSICVAdditionalOrgan&gt;30&lt;/IDPSICVAdditionalOrgan&gt;
      &lt;IDPSICVBrainCSF&gt;30&lt;/IDPSICVBrainCSF&gt;
      &lt;IDPSICVFetoPlacenta&gt;30&lt;/IDPSICVFetoPlacenta&gt;
      &lt;IDPSICVPancreas&gt;30&lt;/IDPSICVPancreas&gt;
      &lt;idCLIAdipose&gt;0&lt;/idCLIAdipose&gt;
      &lt;idCLIBone&gt;0&lt;/idCLIBone&gt;
      &lt;idCLIBrain&gt;0&lt;/idCLIBrain&gt;
      &lt;idCLIGut&gt;0&lt;/idCLIGut&gt;
      &lt;idCLIHeart&gt;0&lt;/idCLIHeart&gt;
      &lt;idCLIKidney&gt;0&lt;/idCLIKidney&gt;
      &lt;idCLILiver&gt;0&lt;/idCLILiver&gt;
      &lt;idCLILung&gt;0&lt;/idCLILung&gt;
      &lt;idCLIMuscle&gt;0&lt;/idCLIMuscle&gt;
      &lt;idCLISkin&gt;0&lt;/idCLISkin&gt;
      &lt;idCLISpleen&gt;0&lt;/idCLISpleen&gt;
      &lt;idCLIPlasma&gt;0&lt;/idCLIPlasma&gt;
      &lt;idCLIRBC&gt;0&lt;/idCLIRBC&gt;
      &lt;idCLIAdditionalOrgan&gt;0&lt;/idCLIAdditionalOrgan&gt;
      &lt;idCLIBrainCSF&gt;0&lt;/idCLIBrainCSF&gt;
      &lt;idCLIFetoPlacenta&gt;0&lt;/idCLIFetoPlacenta&gt;
      &lt;idCLIPancreas&gt;0&lt;/idCLIPancreas&gt;
      &lt;idCLICVAdipose&gt;30&lt;/idCLICVAdipose&gt;
      &lt;idCLICVBone&gt;30&lt;/idCLICVBone&gt;
      &lt;idCLICVBrain&gt;30&lt;/idCLICVBrain&gt;
      &lt;idCLICVGut&gt;30&lt;/idCLICVGut&gt;
      &lt;idCLICVHeart&gt;30&lt;/idCLICVHeart&gt;
      &lt;idCLICVKidney&gt;30&lt;/idCLICVKidney&gt;
      &lt;idCLICVLiver&gt;30&lt;/idCLICVLiver&gt;
      &lt;idCLICVLung&gt;30&lt;/idCLICVLung&gt;
      &lt;idCLICVMuscle&gt;30&lt;/idCLICVMuscle&gt;
      &lt;idCLICVSkin&gt;30&lt;/idCLICVSkin&gt;
      &lt;idCLICVSpleen&gt;30&lt;/idCLICVSpleen&gt;
      &lt;idCLICVPlasma&gt;30&lt;/idCLICVPlasma&gt;
      &lt;idCLICVRBC&gt;0&lt;/idCLICVRBC&gt;
      &lt;idCLICVAdditionalOrgan&gt;30&lt;/idCLICVAdditionalOrgan&gt;
      &lt;idCLICVBrainCSF&gt;30&lt;/idCLICVBrainCSF&gt;
      &lt;idCLICVFetoPlacenta&gt;30&lt;/idCLICVFetoPlacenta&gt;
      &lt;idCLICVPancreas&gt;30&lt;/idCLICVPancreas&gt;
      &lt;idCLTAdipose&gt;0&lt;/idCLTAdipose&gt;
      &lt;idCLTBone&gt;0&lt;/idCLTBone&gt;
      &lt;idCLTBrain&gt;0&lt;/idCLTBrain&gt;
      &lt;idCLTGut&gt;0&lt;/idCLTGut&gt;
      &lt;idCLTHeart&gt;0&lt;/idCLTHeart&gt;
      &lt;idCLTKidney&gt;0&lt;/idCLTKidney&gt;
      &lt;idCLTLiver&gt;0&lt;/idCLTLiver&gt;
      &lt;idCLTLung&gt;0&lt;/idCLTLung&gt;
      &lt;idCLTMuscle&gt;0&lt;/idCLTMuscle&gt;
      &lt;idCLTSkin&gt;0&lt;/idCLTSkin&gt;
      &lt;idCLTSpleen&gt;0&lt;/idCLTSpleen&gt;
      &lt;idCLTPlasma&gt;0&lt;/idCLTPlasma&gt;
      &lt;idCLTRBC&gt;0&lt;/idCLTRBC&gt;
      &lt;idCLTAdditionalOrgan&gt;0&lt;/idCLTAdditionalOrgan&gt;
      &lt;idCLTBrainCSF&gt;0&lt;/idCLTBrainCSF&gt;
      &lt;idCLTFetoPlacenta&gt;0&lt;/idCLTFetoPlacenta&gt;
      &lt;idCLTPancreas&gt;0&lt;/idCLTPancreas&gt;
      &lt;idCLTCVAdipose&gt;30&lt;/idCLTCVAdipose&gt;
      &lt;idCLTCVBone&gt;30&lt;/idCLTCVBone&gt;
      &lt;idCLTCVBrain&gt;30&lt;/idCLTCVBrain&gt;
      &lt;idCLTCVGut&gt;30&lt;/idCLTCVGut&gt;
      &lt;idCLTCVHeart&gt;30&lt;/idCLTCVHeart&gt;
      &lt;idCLTCVKidney&gt;30&lt;/idCLTCVKidney&gt;
      &lt;idCLTCVLiver&gt;30&lt;/idCLTCVLiver&gt;
      &lt;idCLTCVLung&gt;30&lt;/idCLTCVLung&gt;
      &lt;idCLTCVMuscle&gt;30&lt;/idCLTCVMuscle&gt;
      &lt;idCLTCVSkin&gt;30&lt;/idCLTCVSkin&gt;
      &lt;idCLTCVSpleen&gt;30&lt;/idCLTCVSpleen&gt;
      &lt;idCLTCVPlasma&gt;30&lt;/idCLTCVPlasma&gt;
      &lt;idCLTCVRBC&gt;0&lt;/idCLTCVRBC&gt;
      &lt;idCLTCVAdditionalOrgan&gt;30&lt;/idCLTCVAdditionalOrgan&gt;
      &lt;idCLTCVBrainCSF&gt;30&lt;/idCLTCVBrainCSF&gt;
      &lt;idCLTCVFetoPlacenta&gt;30&lt;/idCLTCVFetoPlacenta&gt;
      &lt;idCLTCVPancreas&gt;30&lt;/idCLTCVPancreas&gt;
      &lt;idFuintAdipose&gt;1&lt;/idFuintAdipose&gt;
      &lt;idFuintBone&gt;1&lt;/idFuintBone&gt;
      &lt;idFuintBrain&gt;1&lt;/idFuintBrain&gt;
      &lt;idFuintGut&gt;1&lt;/idFuintGut&gt;
      &lt;idFuintHeart&gt;1&lt;/idFuintHeart&gt;
      &lt;idFuintKidney&gt;1&lt;/idFuintKidney&gt;
      &lt;idFuintLiver&gt;1&lt;/idFuintLiver&gt;
      &lt;idFuintLung&gt;1&lt;/idFuintLung&gt;
      &lt;idFuintMuscle&gt;1&lt;/idFuintMuscle&gt;
      &lt;idFuintSkin&gt;1&lt;/idFuintSkin&gt;
      &lt;idFuintSpleen&gt;1&lt;/idFuintSpleen&gt;
      &lt;idFuintPlasma&gt;0&lt;/idFuintPlasma&gt;
      &lt;idFuintRBC&gt;0&lt;/idFuintRBC&gt;
      &lt;idFuintAdditionalOrgan&gt;1&lt;/idFuintAdditionalOrgan&gt;
      &lt;idFuintBrainCSF&gt;0&lt;/idFuintBrainCSF&gt;
      &lt;idFuintFetoPlacenta&gt;1&lt;/idFuintFetoPlacenta&gt;
      &lt;idFuintPancreas&gt;1&lt;/idFuintPancreas&gt;
      &lt;idFuTissueAdipose&gt;1&lt;/idFuTissueAdipose&gt;
      &lt;idFuTissueBone&gt;1&lt;/idFuTissueBone&gt;
      &lt;idFuTissueBrain&gt;1&lt;/idFuTissueBrain&gt;
      &lt;idFuTissueGut&gt;1&lt;/idFuTissueGut&gt;
      &lt;idFuTissueHeart&gt;1&lt;/idFuTissueHeart&gt;
      &lt;idFuTissueKidney&gt;1&lt;/idFuTissueKidney&gt;
      &lt;idFuTissueLiver&gt;1&lt;/idFuTissueLiver&gt;
      &lt;idFuTissueLung&gt;1&lt;/idFuTissueLung&gt;
      &lt;idFuTissueMuscle&gt;1&lt;/idFuTissueMuscle&gt;
      &lt;idFuTissueSkin&gt;1&lt;/idFuTissueSkin&gt;
      &lt;idFuTissueSpleen&gt;1&lt;/idFuTissueSpleen&gt;
      &lt;idFuTissuePlasma&gt;1&lt;/idFuTissuePlasma&gt;
      &lt;idFuTissueRBC&gt;0&lt;/idFuTissueRBC&gt;
      &lt;idFuTissueAdditionalOrgan&gt;1&lt;/idFuTissueAdditionalOrgan&gt;
      &lt;idFuTissueBrainCSF&gt;1&lt;/idFuTissueBrainCSF&gt;
      &lt;idFuTissueFetoPlacenta&gt;1&lt;/idFuTissueFetoPlacenta&gt;
      &lt;idFuTissuePancreas&gt;1&lt;/idFuTissuePancreas&gt;
      &lt;idFuTissueCVAdipose&gt;30&lt;/idFuTissueCVAdipose&gt;
      &lt;idFuTissueCVBone&gt;30&lt;/idFuTissueCVBone&gt;
      &lt;idFuTissueCVBrain&gt;30&lt;/idFuTissueCVBrain&gt;
      &lt;idFuTissueCVGut&gt;30&lt;/idFuTissueCVGut&gt;
      &lt;idFuTissueCVHeart&gt;30&lt;/idFuTissueCVHeart&gt;
      &lt;idFuTissueCVKidney&gt;30&lt;/idFuTissueCVKidney&gt;
      &lt;idFuTissueCVLiver&gt;30&lt;/idFuTissueCVLiver&gt;
      &lt;idFuTissueCVLung&gt;30&lt;/idFuTissueCVLung&gt;
      &lt;idFuTissueCVMuscle&gt;30&lt;/idFuTissueCVMuscle&gt;
      &lt;idFuTissueCVSkin&gt;30&lt;/idFuTissueCVSkin&gt;
      &lt;idFuTissueCVSpleen&gt;30&lt;/idFuTissueCVSpleen&gt;
      &lt;idFuTissueCVPlasma&gt;30&lt;/idFuTissueCVPlasma&gt;
      &lt;idFuTissueCVRBC&gt;0&lt;/idFuTissueCVRBC&gt;
      &lt;idFuTissueCVAdditionalOrgan&gt;30&lt;/idFuTissueCVAdditionalOrgan&gt;
      &lt;idFuTissueCVBrainCSF&gt;30&lt;/idFuTissueCVBrainCSF&gt;
      &lt;idFuTissueCVFetoPlacenta&gt;30&lt;/idFuTissueCVFetoPlacenta&gt;
      &lt;idFuTissueCVPancreas&gt;30&lt;/idFuTissueCVPancreas&gt;
      &lt;idFICorrHepWOMCSwitch&gt;false&lt;/idFICorrHepWOMCSwitch&gt;
      &lt;idPLRCorrHepWOMCSwitch&gt;false&lt;/idPLRCorrHepWOMCSwitch&gt;
      &lt;idFICorrHepEnzSwitch&gt;false&lt;/idFICorrHepEnzSwitch&gt;
      &lt;idPLRCorrHepEnzSwitch&gt;false&lt;/idPLRCorrHepEnzSwitch&gt;
      &lt;idBileMicelle_Predicted&gt;true&lt;/idBileMicelle_Predicted&gt;
      &lt;idBileEnhancementUserNeutral&gt;1&lt;/idBileEnhancementUserNeutral&gt;
      &lt;idBileEnhancementUserIon&gt;0&lt;/idBileEnhancementUserIon&gt;
      &lt;idUseUserDefinedAllelicsCheck1&gt;false&lt;/idUseUserDefinedAllelicsCheck1&gt;
      &lt;idUseUserDefinedAllelicsCheck2&gt;false&lt;/idUseUserDefinedAllelicsCheck2&gt;
      &lt;idHydrodynamicRadius&gt;0.401474923&lt;/idHydrodynamicRadius&gt;
      &lt;idHydrodynamicRadiusCheck&gt;false&lt;/idHydrodynamicRadiusCheck&gt;
      &lt;idUseConcDependentVolume&gt;false&lt;/idUseConcDependentVolume&gt;
      &lt;idConcentrationDependentFuFromKDCheck&gt;false&lt;/idConcentrationDependentFuFromKDCheck&gt;
      &lt;FuProfileInterpolationType&gt;0&lt;/FuProfileInterpolationType&gt;
      &lt;idFuProfileCount&gt;2&lt;/idFuProfileCount&gt;
      &lt;idFuLogScaleCheck&gt;false&lt;/idFuLogScaleCheck&gt;
      &lt;BPProfileInterpolationType&gt;1&lt;/BPProfileInterpolationType&gt;
      &lt;idBPProfileCount&gt;3&lt;/idBPProfileCount&gt;
      &lt;idBPLogScaleCheck&gt;false&lt;/idBPLogScaleCheck&gt;
      &lt;idEP&gt;0&lt;/idEP&gt;
      &lt;idBmax&gt;0&lt;/idBmax&gt;
      &lt;idEP_KD&gt;1000000&lt;/idEP_KD&gt;
      &lt;idBPBaselineCheck&gt;false&lt;/idBPBaselineCheck&gt;
      &lt;idBPBaselineValue&gt;0.5545&lt;/idBPBaselineValue&gt;
      &lt;idFuProfileConc1&gt;1E-06&lt;/idFuProfileConc1&gt;
      &lt;idFuProfileConc2&gt;0.1&lt;/idFuProfileConc2&gt;
      &lt;idFuProfileConc3&gt;0&lt;/idFuProfileConc3&gt;
      &lt;idFuProfileConc4&gt;0&lt;/idFuProfileConc4&gt;
      &lt;idFuProfileConc5&gt;0&lt;/idFuProfileConc5&gt;
      &lt;idFuProfileConc6&gt;0&lt;/idFuProfileConc6&gt;
      &lt;idFuProfileConc7&gt;0&lt;/idFuProfileConc7&gt;
      &lt;idFuProfileConc8&gt;0&lt;/idFuProfileConc8&gt;
      &lt;idFuProfileConc9&gt;0&lt;/idFuProfileConc9&gt;
      &lt;idFuProfileConc10&gt;0&lt;/idFuProfileConc10&gt;
      &lt;idFuProfileConc11&gt;0&lt;/idFuProfileConc11&gt;
      &lt;idFuProfileConc12&gt;0&lt;/idFuProfileConc12&gt;
      &lt;idFuProfileConc13&gt;0&lt;/idFuProfileConc13&gt;
      &lt;idFuProfileConc14&gt;0&lt;/idFuProfileConc14&gt;
      &lt;idFuProfileConc15&gt;0&lt;/idFuProfileConc15&gt;
      &lt;idFuProfileConc16&gt;0&lt;/idFuProfileConc16&gt;
      &lt;idFuProfileConc17&gt;0&lt;/idFuProfileConc17&gt;
      &lt;idFuProfileConc18&gt;0&lt;/idFuProfileConc18&gt;
      &lt;idFuProfileConc19&gt;0&lt;/idFuProfileConc19&gt;
      &lt;idFuProfileConc20&gt;0&lt;/idFuProfileConc20&gt;
      &lt;idFuProfileValue1&gt;1&lt;/idFuProfileValue1&gt;
      &lt;idFuProfileValue2&gt;1&lt;/idFuProfileValue2&gt;
      &lt;idFuProfileValue3&gt;0&lt;/idFuProfileValue3&gt;
      &lt;idFuProfileValue4&gt;0&lt;/idFuProfileValue4&gt;
      &lt;idFuProfileValue5&gt;0&lt;/idFuProfileValue5&gt;
      &lt;idFuProfileValue6&gt;0&lt;/idFuProfileValue6&gt;
      &lt;idFuProfileValue7&gt;0&lt;/idFuProfileValue7&gt;
      &lt;idFuProfileValue8&gt;0&lt;/idFuProfileValue8&gt;
      &lt;idFuProfileValue9&gt;0&lt;/idFuProfileValue9&gt;
      &lt;idFuProfileValue10&gt;0&lt;/idFuProfileValue10&gt;
      &lt;idFuProfileValue11&gt;0&lt;/idFuProfileValue11&gt;
      &lt;idFuProfileValue12&gt;0&lt;/idFuProfileValue12&gt;
      &lt;idFuProfileValue13&gt;0&lt;/idFuProfileValue13&gt;
      &lt;idFuProfileValue14&gt;0&lt;/idFuProfileValue14&gt;
      &lt;idFuProfileValue15&gt;0&lt;/idFuProfileValue15&gt;
      &lt;idFuProfileValue16&gt;0&lt;/idFuProfileValue16&gt;
      &lt;idFuProfileValue17&gt;0&lt;/idFuProfileValue17&gt;
      &lt;idFuProfileValue18&gt;0&lt;/idFuProfileValue18&gt;
      &lt;idFuProfileValue19&gt;0&lt;/idFuProfileValue19&gt;
      &lt;idFuProfileValue20&gt;0&lt;/idFuProfileValue20&gt;
      &lt;idBPProfileConc1&gt;0&lt;/idBPProfileConc1&gt;
      &lt;idBPProfileConc2&gt;1&lt;/idBPProfileConc2&gt;
      &lt;idBPProfileConc3&gt;10&lt;/idBPProfileConc3&gt;
      &lt;idBPProfileConc4&gt;0&lt;/idBPProfileConc4&gt;
      &lt;idBPProfileConc5&gt;0&lt;/idBPProfileConc5&gt;
      &lt;idBPProfileConc6&gt;0&lt;/idBPProfileConc6&gt;
      &lt;idBPProfileConc7&gt;0&lt;/idBPProfileConc7&gt;
      &lt;idBPProfileConc8&gt;0&lt;/idBPProfileConc8&gt;
      &lt;idBPProfileConc9&gt;0&lt;/idBPProfileConc9&gt;
      &lt;idBPProfileConc10&gt;0&lt;/idBPProfileConc10&gt;
      &lt;idBPProfileConc11&gt;0&lt;/idBPProfileConc11&gt;
      &lt;idBPProfileConc12&gt;0&lt;/idBPProfileConc12&gt;
      &lt;idBPProfileConc13&gt;0&lt;/idBPProfileConc13&gt;
      &lt;idBPProfileConc14&gt;0&lt;/idBPProfileConc14&gt;
      &lt;idBPProfileConc15&gt;0&lt;/idBPProfileConc15&gt;
      &lt;idBPProfileConc16&gt;0&lt;/idBPProfileConc16&gt;
      &lt;idBPProfileConc17&gt;0&lt;/idBPProfileConc17&gt;
      &lt;idBPProfileConc18&gt;0&lt;/idBPProfileConc18&gt;
      &lt;idBPProfileConc19&gt;0&lt;/idBPProfileConc19&gt;
      &lt;idBPProfileConc20&gt;0&lt;/idBPProfileConc20&gt;
      &lt;idBPProfileValue1&gt;0.55&lt;/idBPProfileValue1&gt;
      &lt;idBPProfileValue2&gt;0.55&lt;/idBPProfileValue2&gt;
      &lt;idBPProfileValue3&gt;0.55&lt;/idBPProfileValue3&gt;
      &lt;idBPProfileValue4&gt;0&lt;/idBPProfileValue4&gt;
      &lt;idBPProfileValue5&gt;0&lt;/idBPProfileValue5&gt;
      &lt;idBPProfileValue6&gt;0&lt;/idBPProfileValue6&gt;
      &lt;idBPProfileValue7&gt;0&lt;/idBPProfileValue7&gt;
      &lt;idBPProfileValue8&gt;0&lt;/idBPProfileValue8&gt;
      &lt;idBPProfileValue9&gt;0&lt;/idBPProfileValue9&gt;
      &lt;idBPProfileValue10&gt;0&lt;/idBPProfileValue10&gt;
      &lt;idBPProfileValue11&gt;0&lt;/idBPProfileValue11&gt;
      &lt;idBPProfileValue12&gt;0&lt;/idBPProfileValue12&gt;
      &lt;idBPProfileValue13&gt;0&lt;/idBPProfileValue13&gt;
      &lt;idBPProfileValue14&gt;0&lt;/idBPProfileValue14&gt;
      &lt;idBPProfileValue15&gt;0&lt;/idBPProfileValue15&gt;
      &lt;idBPProfileValue16&gt;0&lt;/idBPProfileValue16&gt;
      &lt;idBPProfileValue17&gt;0&lt;/idBPProfileValue17&gt;
      &lt;idBPProfileValue18&gt;0&lt;/idBPProfileValue18&gt;
      &lt;idBPProfileValue19&gt;0&lt;/idBPProfileValue19&gt;
      &lt;idBPProfileValue20&gt;0&lt;/idBPProfileValue20&gt;
      &lt;idIsoelectricPoint&gt;7.4&lt;/idIsoelectricPoint&gt;
      &lt;idNetCharge&gt;0&lt;/idNetCharge&gt;
      &lt;idSmallPoreRefCoeff&gt;0.0357415453&lt;/idSmallPoreRefCoeff&gt;
      &lt;idSmallPoreRefCoeffSwitch&gt;false&lt;/idSmallPoreRefCoeffSwitch&gt;
      &lt;idSmallPorePermSurfaceAreaProduct&gt;536.813232&lt;/idSmallPorePermSurfaceAreaProduct&gt;
      &lt;idSmallPorePermSurfaceAreaProductSwitch&gt;false&lt;/idSmallPorePermSurfaceAreaProductSwitch&gt;
      &lt;idSmallPorePecletNumber&gt;0&lt;/idSmallPorePecletNumber&gt;
      &lt;idSmallPoreFiltrateFlow&gt;0&lt;/idSmallPoreFiltrateFlow&gt;
      &lt;idLargePoreRefCoeff&gt;0.0189971663&lt;/idLargePoreRefCoeff&gt;
      &lt;idLargePoreRefCoeffSwitch&gt;false&lt;/idLargePoreRefCoeffSwitch&gt;
      &lt;idLargePorePermSurfaceAreaProduct&gt;604.380249&lt;/idLargePorePermSurfaceAreaProduct&gt;
      &lt;idLargePorePermSurfaceAreaProductSwitch&gt;false&lt;/idLargePorePermSurfaceAreaProductSwitch&gt;
      &lt;idLargePorePecletNumber&gt;0&lt;/idLargePorePecletNumber&gt;
      &lt;idLargePoreFiltrateFlow&gt;0&lt;/idLargePoreFiltrateFlow&gt;
      &lt;idPartitionRatio&gt;1&lt;/idPartitionRatio&gt;
      &lt;idPartitionRatioSwitch&gt;false&lt;/idPartitionRatioSwitch&gt;
      &lt;idUsePartitionRatio&gt;false&lt;/idUsePartitionRatio&gt;
      &lt;idFiltrateReabsorbed&gt;0&lt;/idFiltrateReabsorbed&gt;
      &lt;idFiltrateReabsorbedCV&gt;10&lt;/idFiltrateReabsorbedCV&gt;
      &lt;idFiltrateDegraded&gt;0&lt;/idFiltrateDegraded&gt;
      &lt;idFiltrateDegradedCV&gt;10&lt;/idFiltrateDegradedCV&gt;
      &lt;idBloodPlasmaSwitch&gt;false&lt;/idBloodPlasmaSwitch&gt;
      &lt;idBloodPlasmaType&gt;0&lt;/idBloodPlasmaType&gt;
      &lt;idBloodHalfLife&gt;100&lt;/idBloodHalfLife&gt;
      &lt;idBloodHalfLifeCV&gt;10&lt;/idBloodHalfLifeCV&gt;
      &lt;idPlasmaHalfLife&gt;100&lt;/idPlasmaHalfLife&gt;
      &lt;idPlasmaHalfLifeCV&gt;10&lt;/idPlasmaHalfLifeCV&gt;
      &lt;idRenalMetabClint&gt;0&lt;/idRenalMetabClint&gt;
      &lt;idBiologicsClearanceRadio&gt;0&lt;/idBiologicsClearanceRadio&gt;
      &lt;idTargetBloodAndTissue&gt;false&lt;/idTargetBloodAndTissue&gt;
      &lt;idTMDDSecondTargetSwitch&gt;0&lt;/idTMDDSecondTargetSwitch&gt;
      &lt;idUseRenalFiltrationModel&gt;false&lt;/idUseRenalFiltrationModel&gt;
      &lt;idKidneyLpS&gt;0&lt;/idKidneyLpS&gt;
      &lt;idGenotypeEnzyme1&gt;0&lt;/idGenotypeEnzyme1&gt;
      &lt;idGenotypeEnzyme2&gt;0&lt;/idGenotypeEnzyme2&gt;
      &lt;idSigmaV&gt;0.62&lt;/idSigmaV&gt;
      &lt;idSigmaI&gt;0.2&lt;/idSigmaI&gt;
      &lt;idKup&gt;0.0298&lt;/idKup&gt;
      &lt;idKrc&gt;5.544&lt;/idKrc&gt;
      &lt;KrcDefaultValueForFullPBPKmAbs&gt;1.5&lt;/KrcDefaultValueForFullPBPKmAbs&gt;
      &lt;idKrc_complex&gt;0.587&lt;/idKrc_complex&gt;
      &lt;idFR&gt;0.715&lt;/idFR&gt;
      &lt;idFR_complex&gt;0.715&lt;/idFR_complex&gt;
      &lt;idTau&gt;2.12&lt;/idTau&gt;
      &lt;PredictedFuGut&gt;0.115313411&lt;/PredictedFuGut&gt;
      &lt;HeffModel&gt;1&lt;/HeffModel&gt;
      &lt;HintzJohnsonSwitch&gt;false&lt;/HintzJohnsonSwitch&gt;
      &lt;FixedHeff&gt;30&lt;/FixedHeff&gt;
      &lt;HintzJohnsonCutOff&gt;30&lt;/HintzJohnsonCutOff&gt;
      &lt;CalculateSurfacepH&gt;false&lt;/CalculateSurfacepH&gt;
      &lt;OtherSiteInput&gt;0&lt;/OtherSiteInput&gt;
      &lt;OtherSiteModel&gt;0&lt;/OtherSiteModel&gt;
      &lt;OtherSiteDuration&gt;1&lt;/OtherSiteDuration&gt;
      &lt;OtherSiteLagTime&gt;0&lt;/OtherSiteLagTime&gt;
      &lt;OtherSiteLagTimeCV&gt;30&lt;/OtherSiteLagTimeCV&gt;
      &lt;OtherSitefa&gt;1&lt;/OtherSitefa&gt;
      &lt;OtherSitefaCV&gt;30&lt;/OtherSitefaCV&gt;
      &lt;OtherSiteka&gt;1&lt;/OtherSiteka&gt;
      &lt;OtherSitekaCV&gt;30&lt;/OtherSitekaCV&gt;
      &lt;OtherSiteProfileInterpolationType&gt;1&lt;/OtherSiteProfileInterpolationType&gt;
      &lt;OtherSiteProfileCount&gt;1&lt;/OtherSiteProfileCount&gt;
      &lt;OtherSiteProfileTime1&gt;0&lt;/OtherSiteProfileTime1&gt;
      &lt;OtherSiteProfileTime2&gt;0&lt;/OtherSiteProfileTime2&gt;
      &lt;OtherSiteProfileTime3&gt;0&lt;/OtherSiteProfileTime3&gt;
      &lt;OtherSiteProfileTime4&gt;0&lt;/OtherSiteProfileTime4&gt;
      &lt;OtherSiteProfileTime5&gt;0&lt;/OtherSiteProfileTime5&gt;
      &lt;OtherSiteProfileTime6&gt;0&lt;/OtherSiteProfileTime6&gt;
      &lt;OtherSiteProfileTime7&gt;0&lt;/OtherSiteProfileTime7&gt;
      &lt;OtherSiteProfileTime8&gt;0&lt;/OtherSiteProfileTime8&gt;
      &lt;OtherSiteProfileTime9&gt;0&lt;/OtherSiteProfileTime9&gt;
      &lt;OtherSiteProfileTime10&gt;0&lt;/OtherSiteProfileTime10&gt;
      &lt;OtherSiteProfileTime11&gt;0&lt;/OtherSiteProfileTime11&gt;
      &lt;OtherSiteProfileTime12&gt;0&lt;/OtherSiteProfileTime12&gt;
      &lt;OtherSiteProfileTime13&gt;0&lt;/OtherSiteProfileTime13&gt;
      &lt;OtherSiteProfileTime14&gt;0&lt;/OtherSiteProfileTime14&gt;
      &lt;OtherSiteProfileTime15&gt;0&lt;/OtherSiteProfileTime15&gt;
      &lt;OtherSiteProfileTime16&gt;0&lt;/OtherSiteProfileTime16&gt;
      &lt;OtherSiteProfileTime17&gt;0&lt;/OtherSiteProfileTime17&gt;
      &lt;OtherSiteProfileTime18&gt;0&lt;/OtherSiteProfileTime18&gt;
      &lt;OtherSiteProfileTime19&gt;0&lt;/OtherSiteProfileTime19&gt;
      &lt;OtherSiteProfileTime20&gt;0&lt;/OtherSiteProfileTime20&gt;
      &lt;OtherSiteProfileValue1&gt;0&lt;/OtherSiteProfileValue1&gt;
      &lt;OtherSiteProfileValue2&gt;0&lt;/OtherSiteProfileValue2&gt;
      &lt;OtherSiteProfileValue3&gt;0&lt;/OtherSiteProfileValue3&gt;
      &lt;OtherSiteProfileValue4&gt;0&lt;/OtherSiteProfileValue4&gt;
      &lt;OtherSiteProfileValue5&gt;0&lt;/OtherSiteProfileValue5&gt;
      &lt;OtherSiteProfileValue6&gt;0&lt;/OtherSiteProfileValue6&gt;
      &lt;OtherSiteProfileValue7&gt;0&lt;/OtherSiteProfileValue7&gt;
      &lt;OtherSiteProfileValue8&gt;0&lt;/OtherSiteProfileValue8&gt;
      &lt;OtherSiteProfileValue9&gt;0&lt;/OtherSiteProfileValue9&gt;
      &lt;OtherSiteProfileValue10&gt;0&lt;/OtherSiteProfileValue10&gt;
      &lt;OtherSiteProfileValue11&gt;0&lt;/OtherSiteProfileValue11&gt;
      &lt;OtherSiteProfileValue12&gt;0&lt;/OtherSiteProfileValue12&gt;
      &lt;OtherSiteProfileValue13&gt;0&lt;/OtherSiteProfileValue13&gt;
      &lt;OtherSiteProfileValue14&gt;1000000&lt;/OtherSiteProfileValue14&gt;
      &lt;OtherSiteProfileValue15&gt;0&lt;/OtherSiteProfileValue15&gt;
      &lt;OtherSiteProfileValue16&gt;0&lt;/OtherSiteProfileValue16&gt;
      &lt;OtherSiteProfileValue17&gt;0&lt;/OtherSiteProfileValue17&gt;
      &lt;OtherSiteProfileValue18&gt;0&lt;/OtherSiteProfileValue18&gt;
      &lt;OtherSiteProfileValue19&gt;0&lt;/OtherSiteProfileValue19&gt;
      &lt;OtherSiteProfileValue20&gt;0&lt;/OtherSiteProfileValue20&gt;
      &lt;OtherSiteProfileCV1&gt;10&lt;/OtherSiteProfileCV1&gt;
      &lt;OtherSiteProfileCV2&gt;10&lt;/OtherSiteProfileCV2&gt;
      &lt;OtherSiteProfileCV3&gt;10&lt;/OtherSiteProfileCV3&gt;
      &lt;OtherSiteProfileCV4&gt;10&lt;/OtherSiteProfileCV4&gt;
      &lt;OtherSiteProfileCV5&gt;10&lt;/OtherSiteProfileCV5&gt;
      &lt;OtherSiteProfileCV6&gt;10&lt;/OtherSiteProfileCV6&gt;
      &lt;OtherSiteProfileCV7&gt;10&lt;/OtherSiteProfileCV7&gt;
      &lt;OtherSiteProfileCV8&gt;10&lt;/OtherSiteProfileCV8&gt;
      &lt;OtherSiteProfileCV9&gt;10&lt;/OtherSiteProfileCV9&gt;
      &lt;OtherSiteProfileCV10&gt;10&lt;/OtherSiteProfileCV10&gt;
      &lt;OtherSiteProfileCV11&gt;10&lt;/OtherSiteProfileCV11&gt;
      &lt;OtherSiteProfileCV12&gt;10&lt;/OtherSiteProfileCV12&gt;
      &lt;OtherSiteProfileCV13&gt;10&lt;/OtherSiteProfileCV13&gt;
      &lt;OtherSiteProfileCV14&gt;10&lt;/OtherSiteProfileCV14&gt;
      &lt;OtherSiteProfileCV15&gt;10&lt;/OtherSiteProfileCV15&gt;
      &lt;OtherSiteProfileCV16&gt;10&lt;/OtherSiteProfileCV16&gt;
      &lt;OtherSiteProfileCV17&gt;10&lt;/OtherSiteProfileCV17&gt;
      &lt;OtherSiteProfileCV18&gt;10&lt;/OtherSiteProfileCV18&gt;
      &lt;OtherSiteProfileCV19&gt;10&lt;/OtherSiteProfileCV19&gt;
      &lt;OtherSiteProfileCV20&gt;10&lt;/OtherSiteProfileCV20&gt;
      &lt;VssSmoothingCheck&gt;false&lt;/VssSmoothingCheck&gt;
      &lt;SubCellularDistributionCheck&gt;false&lt;/SubCellularDistributionCheck&gt;
      &lt;UseOliveOilWaterSurrogateForNLP&gt;false&lt;/UseOliveOilWaterSurrogateForNLP&gt;
      &lt;LipidBindingScalar&gt;1&lt;/LipidBindingScalar&gt;
      &lt;IonPermeabilityRatioMonoCations&gt;2.3&lt;/IonPermeabilityRatioMonoCations&gt;
      &lt;IonPermeabilityRatioMonoAnions&gt;3.3&lt;/IonPermeabilityRatioMonoAnions&gt;
      &lt;IonPermeabilityRatioDiCations&gt;10&lt;/IonPermeabilityRatioDiCations&gt;
      &lt;IonPermeabilityRatioDiAnions&gt;10&lt;/IonPermeabilityRatioDiAnions&gt;
      &lt;IonPermeabilityRatioAmpholyte&gt;2&lt;/IonPermeabilityRatioAmpholyte&gt;
      &lt;SubcellDistributionCheckAdipose&gt;false&lt;/SubcellDistributionCheckAdipose&gt;
      &lt;SubcellDistributionCheckBone&gt;false&lt;/SubcellDistributionCheckBone&gt;
      &lt;SubcellDistributionCheckBrain&gt;false&lt;/SubcellDistributionCheckBrain&gt;
      &lt;SubcellDistributionCheckGut&gt;false&lt;/SubcellDistributionCheckGut&gt;
      &lt;SubcellDistributionCheckHeart&gt;false&lt;/SubcellDistributionCheckHeart&gt;
      &lt;SubcellDistributionCheckKidney&gt;false&lt;/SubcellDistributionCheckKidney&gt;
      &lt;SubcellDistributionCheckLiver&gt;false&lt;/SubcellDistributionCheckLiver&gt;
      &lt;SubcellDistributionCheckLung&gt;false&lt;/SubcellDistributionCheckLung&gt;
      &lt;SubcellDistributionCheckMuscle&gt;false&lt;/SubcellDistributionCheckMuscle&gt;
      &lt;SubcellDistributionCheckPancreas&gt;false&lt;/SubcellDistributionCheckPancreas&gt;
      &lt;SubcellDistributionCheckSkin&gt;false&lt;/SubcellDistributionCheckSkin&gt;
      &lt;SubcellDistributionCheckSpleen&gt;false&lt;/SubcellDistributionCheckSpleen&gt;
      &lt;SubcellDistributionCheckFetoPlacenta&gt;false&lt;/SubcellDistributionCheckFetoPlacenta&gt;
      &lt;SubcellDistributionCheckAddOrgan&gt;false&lt;/SubcellDistributionCheckAddOrgan&gt;
      &lt;LogPvowType&gt;0&lt;/LogPvowType&gt;
      &lt;LogPvowHanschA&gt;1.115&lt;/LogPvowHanschA&gt;
      &lt;LogPvowHanschB&gt;-1.35&lt;/LogPvowHanschB&gt;
      &lt;UseViscosityModel&gt;false&lt;/UseViscosityModel&gt;
      &lt;ViscosityModelExponent&gt;0.987&lt;/ViscosityModelExponent&gt;
      &lt;AbsorptionRateScalarGlobalSwitch&gt;false&lt;/AbsorptionRateScalarGlobalSwitch&gt;
      &lt;AbsorptionRateScalarGlobal&gt;1&lt;/AbsorptionRateScalarGlobal&gt;
      &lt;AbsorptionRateScalarDuodenum&gt;1&lt;/AbsorptionRateScalarDuodenum&gt;
      &lt;AbsorptionRateScalarJejunum1&gt;1&lt;/AbsorptionRateScalarJejunum1&gt;
      &lt;AbsorptionRateScalarJejunum2&gt;1&lt;/AbsorptionRateScalarJejunum2&gt;
      &lt;AbsorptionRateScalarIleum1&gt;1&lt;/AbsorptionRateScalarIleum1&gt;
      &lt;AbsorptionRateScalarIleum2&gt;1&lt;/AbsorptionRateScalarIleum2&gt;
      &lt;AbsorptionRateScalarIleum3&gt;1&lt;/AbsorptionRateScalarIleum3&gt;
      &lt;AbsorptionRateScalarIleum4&gt;1&lt;/AbsorptionRateScalarIleum4&gt;
      &lt;AbsorptionRateScalarColon&gt;1&lt;/AbsorptionRateScalarColon&gt;
      &lt;EHC_IV&gt;false&lt;/EHC_IV&gt;
      &lt;EHC_ParticleCount&gt;1000000&lt;/EHC_ParticleCount&gt;
      &lt;idUseMulticompLungModel&gt;false&lt;/idUseMulticompLungModel&gt;
      &lt;idHenryConstant&gt;1E-37&lt;/idHenryConstant&gt;
      &lt;idPBasalLungRep&gt;0&lt;/idPBasalLungRep&gt;
      &lt;idPBasalLowRightLung&gt;0&lt;/idPBasalLowRightLung&gt;
      &lt;idPBasalMidRightLung&gt;0&lt;/idPBasalMidRightLung&gt;
      &lt;idPBasalTopRightLung&gt;0&lt;/idPBasalTopRightLung&gt;
      &lt;idPBasalLowLeftLung&gt;0&lt;/idPBasalLowLeftLung&gt;
      &lt;idPBasalTopLeftLung&gt;0&lt;/idPBasalTopLeftLung&gt;
      &lt;idPBasalLowerAirways&gt;0&lt;/idPBasalLowerAirways&gt;
      &lt;idPBasalUpperAirways&gt;0&lt;/idPBasalUpperAirways&gt;
      &lt;idPApicalLungRep&gt;0&lt;/idPApicalLungRep&gt;
      &lt;idPApicalLowRightLung&gt;0&lt;/idPApicalLowRightLung&gt;
      &lt;idPApicalMidRightLung&gt;0&lt;/idPApicalMidRightLung&gt;
      &lt;idPApicalTopRightLung&gt;0&lt;/idPApicalTopRightLung&gt;
      &lt;idPApicalLowLeftLung&gt;0&lt;/idPApicalLowLeftLung&gt;
      &lt;idPApicalTopLeftLung&gt;0&lt;/idPApicalTopLeftLung&gt;
      &lt;idPApicalLowerAirways&gt;0&lt;/idPApicalLowerAirways&gt;
      &lt;idPApicalUpperAirways&gt;0&lt;/idPApicalUpperAirways&gt;
      &lt;idFuMassLung&gt;1&lt;/idFuMassLung&gt;
      &lt;idUsePredictedFuMassLung&gt;true&lt;/idUsePredictedFuMassLung&gt;
      &lt;idFuMassLungPredicted&gt;0.432108372&lt;/idFuMassLungPredicted&gt;
      &lt;idFuFluidLung&gt;1&lt;/idFuFluidLung&gt;
      &lt;idUseSegmentPBasalsLung&gt;false&lt;/idUseSegmentPBasalsLung&gt;
      &lt;idUseSegmentPApicalsLung&gt;false&lt;/idUseSegmentPApicalsLung&gt;
      &lt;idAddCLMetLung&gt;0&lt;/idAddCLMetLung&gt;
      &lt;idAddVmaxLung&gt;0&lt;/idAddVmaxLung&gt;
      &lt;idAddKmLung&gt;1000000&lt;/idAddKmLung&gt;
      &lt;idAddCLMetLungCV&gt;30&lt;/idAddCLMetLungCV&gt;
      &lt;idSwitchAddVmaxLung&gt;false&lt;/idSwitchAddVmaxLung&gt;
      &lt;BioAbsorptionSwitch&gt;0&lt;/BioAbsorptionSwitch&gt;
      &lt;SubCutSiteSigmaAvFree&gt;1&lt;/SubCutSiteSigmaAvFree&gt;
      &lt;SubCutSiteSigmaL&gt;0&lt;/SubCutSiteSigmaL&gt;
      &lt;SubCutF&gt;1&lt;/SubCutF&gt;
      &lt;SubCutFCV&gt;30&lt;/SubCutFCV&gt;
      &lt;SubCutSiteSigmaAvBound&gt;1&lt;/SubCutSiteSigmaAvBound&gt;
      &lt;SubCutSiteFuInt&gt;1&lt;/SubCutSiteFuInt&gt;
      &lt;SubCutSigmaAvFreeSwitch&gt;false&lt;/SubCutSigmaAvFreeSwitch&gt;
      &lt;SubCutSigmaAvBoundSwitch&gt;false&lt;/SubCutSigmaAvBoundSwitch&gt;
      &lt;SubCutFuIntSwitch&gt;false&lt;/SubCutFuIntSwitch&gt;
      &lt;SubCutSitePSsFree&gt;0.001&lt;/SubCutSitePSsFree&gt;
      &lt;SubCutSitePSsFreeCV&gt;30&lt;/SubCutSitePSsFreeCV&gt;
      &lt;SubCutSitePSsBound&gt;0.001&lt;/SubCutSitePSsBound&gt;
      &lt;SubCutSitePSsBoundCV&gt;30&lt;/SubCutSitePSsBoundCV&gt;
      &lt;SubCutPSsFreeSwitch&gt;false&lt;/SubCutPSsFreeSwitch&gt;
      &lt;SubCutPSsBoundSwitch&gt;false&lt;/SubCutPSsBoundSwitch&gt;
      &lt;SubCutSitePSlFree&gt;0.001&lt;/SubCutSitePSlFree&gt;
      &lt;SubCutSitePSlFreeCV&gt;30&lt;/SubCutSitePSlFreeCV&gt;
      &lt;SubCutSitePSlBound&gt;0.001&lt;/SubCutSitePSlBound&gt;
      &lt;SubCutSitePSlBoundCV&gt;30&lt;/SubCutSitePSlBoundCV&gt;
      &lt;SubCutPSlFreeSwitch&gt;false&lt;/SubCutPSlFreeSwitch&gt;
      &lt;SubCutPSlBoundSwitch&gt;false&lt;/SubCutPSlBoundSwitch&gt;
      &lt;BioMechSCModel&gt;0&lt;/BioMechSCModel&gt;
      &lt;BioMechSCVmax&gt;0&lt;/BioMechSCVmax&gt;
      &lt;BioMechSCVmaxCV&gt;30&lt;/BioMechSCVmaxCV&gt;
      &lt;BioMechSCKm&gt;1000000&lt;/BioMechSCKm&gt;
      &lt;BioMechSCKmCV&gt;30&lt;/BioMechSCKmCV&gt;
      &lt;BioMinSigmaAvFree&gt;1&lt;/BioMinSigmaAvFree&gt;
      &lt;BioMinPSsFree&gt;0.001&lt;/BioMinPSsFree&gt;
      &lt;BioMinPSlFree&gt;0.001&lt;/BioMinPSlFree&gt;
      &lt;BioMinSigmaL&gt;0&lt;/BioMinSigmaL&gt;
      &lt;BioMinPSI&gt;0&lt;/BioMinPSI&gt;
      &lt;BioMinCLI&gt;0&lt;/BioMinCLI&gt;
      &lt;BioMinCLT&gt;0&lt;/BioMinCLT&gt;
      &lt;BioMinFuTissue&gt;1&lt;/BioMinFuTissue&gt;
      &lt;BioMinSigmaAvBound&gt;1&lt;/BioMinSigmaAvBound&gt;
      &lt;BioMinPSsBound&gt;0.001&lt;/BioMinPSsBound&gt;
      &lt;BioMinPSlBound&gt;0.001&lt;/BioMinPSlBound&gt;
      &lt;BioMinFuint&gt;NaN&lt;/BioMinFuint&gt;
      &lt;BioMinSigmaAvFreeCheck&gt;false&lt;/BioMinSigmaAvFreeCheck&gt;
      &lt;BioMinPSsFreeCheck&gt;false&lt;/BioMinPSsFreeCheck&gt;
      &lt;BioMinPSlFreeCheck&gt;false&lt;/BioMinPSlFreeCheck&gt;
      &lt;BioMinSigmaAvBoundCheck&gt;false&lt;/BioMinSigmaAvBoundCheck&gt;
      &lt;BioMinPSsBoundCheck&gt;false&lt;/BioMinPSsBoundCheck&gt;
      &lt;BioMinPSlBoundCheck&gt;false&lt;/BioMinPSlBoundCheck&gt;
      &lt;BioMinFuintCheck&gt;false&lt;/BioMinFuintCheck&gt;
      &lt;BioMinPSsFreeCV&gt;30&lt;/BioMinPSsFreeCV&gt;
      &lt;BioMinPSlFreeCV&gt;30&lt;/BioMinPSlFreeCV&gt;
      &lt;BioMinPSICV&gt;30&lt;/BioMinPSICV&gt;
      &lt;BioMinCLICV&gt;30&lt;/BioMinCLICV&gt;
      &lt;BioMinCLTCV&gt;30&lt;/BioMinCLTCV&gt;
      &lt;BioMinPSsBoundCV&gt;30&lt;/BioMinPSsBoundCV&gt;
      &lt;BioMinPSlBoundCV&gt;30&lt;/BioMinPSlBoundCV&gt;
      &lt;CRMRSystem&gt;0&lt;/CRMRSystem&gt;
      &lt;CRMRS</t>
  </si>
  <si>
    <t>&lt;Chunk&gt;ystemProfile&gt;0&lt;/CRMRSystemProfile&gt;
      &lt;DLMScalarSwitch&gt;false&lt;/DLMScalarSwitch&gt;
      &lt;SuperSaturationSwitch&gt;false&lt;/SuperSaturationSwitch&gt;
      &lt;PrecipitationRateSwitch&gt;false&lt;/PrecipitationRateSwitch&gt;
      &lt;DLMScalarGlobal&gt;1&lt;/DLMScalarGlobal&gt;
      &lt;DLMScalarStomach&gt;1&lt;/DLMScalarStomach&gt;
      &lt;DLMScalarDuodenum&gt;1&lt;/DLMScalarDuodenum&gt;
      &lt;DLMScalarJejunum1&gt;1&lt;/DLMScalarJejunum1&gt;
      &lt;DLMScalarJejunum2&gt;1&lt;/DLMScalarJejunum2&gt;
      &lt;DLMScalarIleum1&gt;1&lt;/DLMScalarIleum1&gt;
      &lt;DLMScalarIleum2&gt;1&lt;/DLMScalarIleum2&gt;
      &lt;DLMScalarIleum3&gt;1&lt;/DLMScalarIleum3&gt;
      &lt;DLMScalarIleum4&gt;1&lt;/DLMScalarIleum4&gt;
      &lt;DLMScalarColon&gt;1&lt;/DLMScalarColon&gt;
      &lt;SuperSatRatioStomach&gt;10&lt;/SuperSatRatioStomach&gt;
      &lt;SuperSatRatioDuo&gt;10&lt;/SuperSatRatioDuo&gt;
      &lt;SuperSatRatioJej1&gt;10&lt;/SuperSatRatioJej1&gt;
      &lt;SuperSatRatioJej2&gt;10&lt;/SuperSatRatioJej2&gt;
      &lt;SuperSatRatioIleum1&gt;10&lt;/SuperSatRatioIleum1&gt;
      &lt;SuperSatRatioIleum2&gt;10&lt;/SuperSatRatioIleum2&gt;
      &lt;SuperSatRatioIleum3&gt;10&lt;/SuperSatRatioIleum3&gt;
      &lt;SuperSatRatioIleum4&gt;10&lt;/SuperSatRatioIleum4&gt;
      &lt;SuperSatRatioColon&gt;10&lt;/SuperSatRatioColon&gt;
      &lt;PrecipitationRateStomach&gt;4&lt;/PrecipitationRateStomach&gt;
      &lt;PrecipitationRateDuo&gt;4&lt;/PrecipitationRateDuo&gt;
      &lt;PrecipitationRateJej1&gt;4&lt;/PrecipitationRateJej1&gt;
      &lt;PrecipitationRateJej2&gt;4&lt;/PrecipitationRateJej2&gt;
      &lt;PrecipitationRateIleum1&gt;4&lt;/PrecipitationRateIleum1&gt;
      &lt;PrecipitationRateIleum2&gt;4&lt;/PrecipitationRateIleum2&gt;
      &lt;PrecipitationRateIleum3&gt;4&lt;/PrecipitationRateIleum3&gt;
      &lt;PrecipitationRateIleum4&gt;4&lt;/PrecipitationRateIleum4&gt;
      &lt;PrecipitationRateColon&gt;4&lt;/PrecipitationRateColon&gt;
      &lt;RecombitantSwitch_Esterase&gt;0&lt;/RecombitantSwitch_Esterase&gt;
      &lt;SurfacepHModelType&gt;0&lt;/SurfacepHModelType&gt;
      &lt;UserDefinedSurfacepH&gt;false&lt;/UserDefinedSurfacepH&gt;
      &lt;GlobalSurfacepH&gt;5.5&lt;/GlobalSurfacepH&gt;
      &lt;SurfacepHStomach&gt;5.5&lt;/SurfacepHStomach&gt;
      &lt;SurfacepHDuo&gt;5.5&lt;/SurfacepHDuo&gt;
      &lt;SurfacepHJej1&gt;5.5&lt;/SurfacepHJej1&gt;
      &lt;SurfacepHJej2&gt;5.5&lt;/SurfacepHJej2&gt;
      &lt;SurfacepHIleum1&gt;5.5&lt;/SurfacepHIleum1&gt;
      &lt;SurfacepHIleum2&gt;5.5&lt;/SurfacepHIleum2&gt;
      &lt;SurfacepHIleum3&gt;5.5&lt;/SurfacepHIleum3&gt;
      &lt;SurfacepHIleum4&gt;5.5&lt;/SurfacepHIleum4&gt;
      &lt;SurfacepHColon&gt;5.5&lt;/SurfacepHColon&gt;
      &lt;UserEsteraseName&gt;User ES&lt;/UserEsteraseName&gt;
      &lt;PlasmaEsteraseName&gt;ES&lt;/PlasmaEsteraseName&gt;
      &lt;PathwayNameEsterase0&gt;Pathway 1&lt;/PathwayNameEsterase0&gt;
      &lt;PathwayNameEsterase1&gt;Pathway 2&lt;/PathwayNameEsterase1&gt;
      &lt;PathwayNameEsterase2&gt;Pathway 3&lt;/PathwayNameEsterase2&gt;
      &lt;PathwayNameEsterase3&gt;Pathway 4&lt;/PathwayNameEsterase3&gt;
      &lt;Esterase_FeedRenalMetaboliteIntoKidney&gt;false&lt;/Esterase_FeedRenalMetaboliteIntoKidney&gt;
      &lt;GutWallPermeabilitySwitch&gt;0&lt;/GutWallPermeabilitySwitch&gt;
      &lt;ADAMFuUBL&gt;1&lt;/ADAMFuUBL&gt;
      &lt;FuISFswitch&gt;false&lt;/FuISFswitch&gt;
      &lt;ADAMFuISF&gt;1&lt;/ADAMFuISF&gt;
      &lt;ADAMSigmaL&gt;1&lt;/ADAMSigmaL&gt;
      &lt;GutWallApicalTransDuodenum&gt;3.06298637&lt;/GutWallApicalTransDuodenum&gt;
      &lt;GutWallApicalTransJejunum1&gt;3.06298637&lt;/GutWallApicalTransJejunum1&gt;
      &lt;GutWallApicalTransJejunum2&gt;3.06298637&lt;/GutWallApicalTransJejunum2&gt;
      &lt;GutWallApicalTransIleum1&gt;3.06298637&lt;/GutWallApicalTransIleum1&gt;
      &lt;GutWallApicalTransIleum2&gt;3.06298637&lt;/GutWallApicalTransIleum2&gt;
      &lt;GutWallApicalTransIleum3&gt;3.06298637&lt;/GutWallApicalTransIleum3&gt;
      &lt;GutWallApicalTransIleum4&gt;3.06298637&lt;/GutWallApicalTransIleum4&gt;
      &lt;GutWallApicalTransColon&gt;3.06298637&lt;/GutWallApicalTransColon&gt;
      &lt;GutWallBasolateralTransDuodenum&gt;13&lt;/GutWallBasolateralTransDuodenum&gt;
      &lt;GutWallBasolateralTransJejunum1&gt;9&lt;/GutWallBasolateralTransJejunum1&gt;
      &lt;GutWallBasolateralTransJejunum2&gt;9&lt;/GutWallBasolateralTransJejunum2&gt;
      &lt;GutWallBasolateralTransIleum1&gt;6&lt;/GutWallBasolateralTransIleum1&gt;
      &lt;GutWallBasolateralTransIleum2&gt;6&lt;/GutWallBasolateralTransIleum2&gt;
      &lt;GutWallBasolateralTransIleum3&gt;6&lt;/GutWallBasolateralTransIleum3&gt;
      &lt;GutWallBasolateralTransIleum4&gt;6&lt;/GutWallBasolateralTransIleum4&gt;
      &lt;GutWallBasolateralTransColon&gt;18&lt;/GutWallBasolateralTransColon&gt;
      &lt;GutWallParacellularDuodenum&gt;0.00996034&lt;/GutWallParacellularDuodenum&gt;
      &lt;GutWallParacellularJejunum1&gt;0.009960392&lt;/GutWallParacellularJejunum1&gt;
      &lt;GutWallParacellularJejunum2&gt;0.00996031&lt;/GutWallParacellularJejunum2&gt;
      &lt;GutWallParacellularIleum1&gt;0.009960298&lt;/GutWallParacellularIleum1&gt;
      &lt;GutWallParacellularIleum2&gt;0.009960391&lt;/GutWallParacellularIleum2&gt;
      &lt;GutWallParacellularIleum3&gt;0.009960404&lt;/GutWallParacellularIleum3&gt;
      &lt;GutWallParacellularIleum4&gt;0.00996036548&lt;/GutWallParacellularIleum4&gt;
      &lt;GutWallParacellularColon&gt;0.009960342&lt;/GutWallParacellularColon&gt;
      &lt;GutWallCapillaryBedPermeability&gt;40&lt;/GutWallCapillaryBedPermeability&gt;
      &lt;MultiInducerMethod&gt;0&lt;/MultiInducerMethod&gt;
      &lt;UGTMultiInducerMethod&gt;0&lt;/UGTMultiInducerMethod&gt;
      &lt;FastedLagFineParts&gt;0&lt;/FastedLagFineParts&gt;
      &lt;FastedLagFinePartsCV&gt;0&lt;/FastedLagFinePartsCV&gt;
      &lt;LowFatFedLagFineParts&gt;0&lt;/LowFatFedLagFineParts&gt;
      &lt;LowFatFedLagFinePartsCV&gt;0&lt;/LowFatFedLagFinePartsCV&gt;
      &lt;FedLagFineParts&gt;0&lt;/FedLagFineParts&gt;
      &lt;FedLagFinePartsCV&gt;0&lt;/FedLagFinePartsCV&gt;
      &lt;HighFatFedLagFineParts&gt;0&lt;/HighFatFedLagFineParts&gt;
      &lt;HighFatFedLagFinePartsCV&gt;0&lt;/HighFatFedLagFinePartsCV&gt;
      &lt;FastedMRTStomachFineParts&gt;0.27&lt;/FastedMRTStomachFineParts&gt;
      &lt;FastedMRTStomachFinePartsCV&gt;36&lt;/FastedMRTStomachFinePartsCV&gt;
      &lt;LowFatFedMRTStomachFineParts&gt;1.18&lt;/LowFatFedMRTStomachFineParts&gt;
      &lt;LowFatFedMRTStomachFinePartsCV&gt;46.65&lt;/LowFatFedMRTStomachFinePartsCV&gt;
      &lt;FedMRTStomachFineParts&gt;1.18&lt;/FedMRTStomachFineParts&gt;
      &lt;FedMRTStomachFinePartsCV&gt;46.65&lt;/FedMRTStomachFinePartsCV&gt;
      &lt;HighFatFedMRTStomachFineParts&gt;1.18&lt;/HighFatFedMRTStomachFineParts&gt;
      &lt;HighFatFedMRTStomachFinePartsCV&gt;46.65&lt;/HighFatFedMRTStomachFinePartsCV&gt;
      &lt;FastedMRTSIFineParts&gt;3.4&lt;/FastedMRTSIFineParts&gt;
      &lt;FastedMRTSIFinePartsCV&gt;9.19&lt;/FastedMRTSIFinePartsCV&gt;
      &lt;LowFatFedMRTSIFineParts&gt;4.38&lt;/LowFatFedMRTSIFineParts&gt;
      &lt;LowFatFedMRTSIFinePartsCV&gt;28.62&lt;/LowFatFedMRTSIFinePartsCV&gt;
      &lt;FedMRTSIFineParts&gt;4.38&lt;/FedMRTSIFineParts&gt;
      &lt;FedMRTSIFinePartsCV&gt;28.62&lt;/FedMRTSIFinePartsCV&gt;
      &lt;HighFatFedMRTSIFineParts&gt;4.38&lt;/HighFatFedMRTSIFineParts&gt;
      &lt;HighFatFedMRTSIFinePartsCV&gt;28.62&lt;/HighFatFedMRTSIFinePartsCV&gt;
      &lt;MaleWColonMRTFineParts&gt;37.11&lt;/MaleWColonMRTFineParts&gt;
      &lt;MaleWColonMRTFinePartsCV&gt;47&lt;/MaleWColonMRTFinePartsCV&gt;
      &lt;MaleAColonMRTFineParts&gt;18.88&lt;/MaleAColonMRTFineParts&gt;
      &lt;MaleAColonMRTFinePartsCV&gt;47&lt;/MaleAColonMRTFinePartsCV&gt;
      &lt;FemaleWColonMRTFineParts&gt;52.87&lt;/FemaleWColonMRTFineParts&gt;
      &lt;FemaleWColonMRTFinePartsCV&gt;47&lt;/FemaleWColonMRTFinePartsCV&gt;
      &lt;FemaleAColonMRTFineParts&gt;26.9&lt;/FemaleAColonMRTFineParts&gt;
      &lt;FemaleAColonMRTFinePartsCV&gt;47&lt;/FemaleAColonMRTFinePartsCV&gt;
      &lt;FastedLagPellets&gt;1.54&lt;/FastedLagPellets&gt;
      &lt;FastedLagPelletsCV&gt;69.02&lt;/FastedLagPelletsCV&gt;
      &lt;LowFatFedLagPellets&gt;1.84&lt;/LowFatFedLagPellets&gt;
      &lt;LowFatFedLagPelletsCV&gt;26.95&lt;/LowFatFedLagPelletsCV&gt;
      &lt;FedLagPellets&gt;1.84&lt;/FedLagPellets&gt;
      &lt;FedLagPelletsCV&gt;26.95&lt;/FedLagPelletsCV&gt;
      &lt;HighFatFedLagPellets&gt;1.84&lt;/HighFatFedLagPellets&gt;
      &lt;HighFatFedLagPelletsCV&gt;26.95&lt;/HighFatFedLagPelletsCV&gt;
      &lt;FastedMRTStomachPellets&gt;2.92&lt;/FastedMRTStomachPellets&gt;
      &lt;FastedMRTStomachPelletsCV&gt;108&lt;/FastedMRTStomachPelletsCV&gt;
      &lt;LowFatFedMRTStomachPellets&gt;3.23&lt;/LowFatFedMRTStomachPellets&gt;
      &lt;LowFatFedMRTStomachPelletsCV&gt;53.78&lt;/LowFatFedMRTStomachPelletsCV&gt;
      &lt;FedMRTStomachPellets&gt;3.23&lt;/FedMRTStomachPellets&gt;
      &lt;FedMRTStomachPelletsCV&gt;53.78&lt;/FedMRTStomachPelletsCV&gt;
      &lt;HighFatFedMRTStomachPellets&gt;3.23&lt;/HighFatFedMRTStomachPellets&gt;
      &lt;HighFatFedMRTStomachPelletsCV&gt;53.78&lt;/HighFatFedMRTStomachPelletsCV&gt;
      &lt;FastedMRTSIPellets&gt;5.41&lt;/FastedMRTSIPellets&gt;
      &lt;FastedMRTSIPelletsCV&gt;39.92&lt;/FastedMRTSIPelletsCV&gt;
      &lt;LowFatFedMRTSIPellets&gt;4.14&lt;/LowFatFedMRTSIPellets&gt;
      &lt;LowFatFedMRTSIPelletsCV&gt;42.58&lt;/LowFatFedMRTSIPelletsCV&gt;
      &lt;FedMRTSIPellets&gt;4.14&lt;/FedMRTSIPellets&gt;
      &lt;FedMRTSIPelletsCV&gt;42.58&lt;/FedMRTSIPelletsCV&gt;
      &lt;HighFatFedMRTSIPellets&gt;4.14&lt;/HighFatFedMRTSIPellets&gt;
      &lt;HighFatFedMRTSIPelletsCV&gt;42.58&lt;/HighFatFedMRTSIPelletsCV&gt;
      &lt;MaleWColonMRTPellets&gt;34.86&lt;/MaleWColonMRTPellets&gt;
      &lt;MaleWColonMRTPelletsCV&gt;68&lt;/MaleWColonMRTPelletsCV&gt;
      &lt;MaleAColonMRTPellets&gt;15&lt;/MaleAColonMRTPellets&gt;
      &lt;MaleAColonMRTPelletsCV&gt;81&lt;/MaleAColonMRTPelletsCV&gt;
      &lt;FemaleWColonMRTPellets&gt;50.53&lt;/FemaleWColonMRTPellets&gt;
      &lt;FemaleWColonMRTPelletsCV&gt;76&lt;/FemaleWColonMRTPelletsCV&gt;
      &lt;FemaleAColonMRTPellets&gt;19.17&lt;/FemaleAColonMRTPellets&gt;
      &lt;FemaleAColonMRTPelletsCV&gt;61&lt;/FemaleAColonMRTPelletsCV&gt;
      &lt;FastedLagMono&gt;0&lt;/FastedLagMono&gt;
      &lt;FastedLagMonoCV&gt;0&lt;/FastedLagMonoCV&gt;
      &lt;LowFatFedLagMono&gt;0&lt;/LowFatFedLagMono&gt;
      &lt;LowFatFedLagMonoCV&gt;0&lt;/LowFatFedLagMonoCV&gt;
      &lt;FedLagMono&gt;0&lt;/FedLagMono&gt;
      &lt;FedLagMonoCV&gt;0&lt;/FedLagMonoCV&gt;
      &lt;HighFatFedLagMono&gt;0&lt;/HighFatFedLagMono&gt;
      &lt;HighFatFedLagMonoCV&gt;0&lt;/HighFatFedLagMonoCV&gt;
      &lt;FastedMRTStomachMono&gt;1.21&lt;/FastedMRTStomachMono&gt;
      &lt;FastedMRTStomachMonoCV&gt;143.38&lt;/FastedMRTStomachMonoCV&gt;
      &lt;LowFatFedMRTStomachMono&gt;3.85&lt;/LowFatFedMRTStomachMono&gt;
      &lt;LowFatFedMRTStomachMonoCV&gt;0.85&lt;/LowFatFedMRTStomachMonoCV&gt;
      &lt;FedMRTStomachMono&gt;3.85&lt;/FedMRTStomachMono&gt;
      &lt;FedMRTStomachMonoCV&gt;0.85&lt;/FedMRTStomachMonoCV&gt;
      &lt;HighFatFedMRTStomachMono&gt;3.85&lt;/HighFatFedMRTStomachMono&gt;
      &lt;HighFatFedMRTStomachMonoCV&gt;0.85&lt;/HighFatFedMRTStomachMonoCV&gt;
      &lt;FastedMRTSIMono&gt;5.43&lt;/FastedMRTSIMono&gt;
      &lt;FastedMRTSIMonoCV&gt;50.53&lt;/FastedMRTSIMonoCV&gt;
      &lt;LowFatFedMRTSIMono&gt;4.19&lt;/LowFatFedMRTSIMono&gt;
      &lt;LowFatFedMRTSIMonoCV&gt;41.32&lt;/LowFatFedMRTSIMonoCV&gt;
      &lt;FedMRTSIMono&gt;4.19&lt;/FedMRTSIMono&gt;
      &lt;FedMRTSIMonoCV&gt;41.32&lt;/FedMRTSIMonoCV&gt;
      &lt;HighFatFedMRTSIMono&gt;4.19&lt;/HighFatFedMRTSIMono&gt;
      &lt;HighFatFedMRTSIMonoCV&gt;41.32&lt;/HighFatFedMRTSIMonoCV&gt;
      &lt;MaleWColonMRTMono&gt;29.14&lt;/MaleWColonMRTMono&gt;
      &lt;MaleWColonMRTMonoCV&gt;83&lt;/MaleWColonMRTMonoCV&gt;
      &lt;MaleAColonMRTMono&gt;11.75&lt;/MaleAColonMRTMono&gt;
      &lt;MaleAColonMRTMonoCV&gt;83&lt;/MaleAColonMRTMonoCV&gt;
      &lt;FemaleWColonMRTMono&gt;41&lt;/FemaleWColonMRTMono&gt;
      &lt;FemaleWColonMRTMonoCV&gt;83&lt;/FemaleWColonMRTMonoCV&gt;
      &lt;FemaleAColonMRTMono&gt;14.19&lt;/FemaleAColonMRTMono&gt;
      &lt;FemaleAColonMRTMonoCV&gt;83&lt;/FemaleAColonMRTMonoCV&gt;
      &lt;UseTransitTimeModel&gt;false&lt;/UseTransitTimeModel&gt;
      &lt;UseOnlyAscendingColon&gt;false&lt;/UseOnlyAscendingColon&gt;
      &lt;PermitShorterMRT&gt;true&lt;/PermitShorterMRT&gt;
      &lt;ScriptedGastricEmptying&gt;false&lt;/ScriptedGastricEmptying&gt;
      &lt;MPMLA_SCLipidToVehicleKpPredictMethod&gt;2&lt;/MPMLA_SCLipidToVehicleKpPredictMethod&gt;
      &lt;MPMLA_VeToSCKpPredictMethod&gt;1&lt;/MPMLA_VeToSCKpPredictMethod&gt;
      &lt;MPMLA_FuSCPredictMethod&gt;0&lt;/MPMLA_FuSCPredictMethod&gt;
      &lt;MPMLA_DSCLipPredictMethod&gt;1&lt;/MPMLA_DSCLipPredictMethod&gt;
      &lt;MPMLA_DVEPredictMethod&gt;0&lt;/MPMLA_DVEPredictMethod&gt;
      &lt;MPMLA_MolRadiusLock&gt;false&lt;/MPMLA_MolRadiusLock&gt;
      &lt;MPMLA_SpecificDensity&gt;1&lt;/MPMLA_SpecificDensity&gt;
      &lt;MPMLA_MolecularRadius&gt;10&lt;/MPMLA_MolecularRadius&gt;
      &lt;MPMLA_HBA&gt;0&lt;/MPMLA_HBA&gt;
      &lt;MPMLA_Model&gt;1&lt;/MPMLA_Model&gt;
      &lt;MPMLA_AppDurationLock&gt;false&lt;/MPMLA_AppDurationLock&gt;
      &lt;MPMLA_AppDuration&gt;1&lt;/MPMLA_AppDuration&gt;
      &lt;MPMLA_KLipVLock&gt;false&lt;/MPMLA_KLipVLock&gt;
      &lt;MPMLA_KLipV&gt;0&lt;/MPMLA_KLipV&gt;
      &lt;MPMLA_DveKp&gt;1&lt;/MPMLA_DveKp&gt;
      &lt;MPMLA_ScVeKpLock&gt;false&lt;/MPMLA_ScVeKpLock&gt;
      &lt;MPMLA_ScVeKp&gt;0&lt;/MPMLA_ScVeKp&gt;
      &lt;MPMLA_SkinBloodKpLock&gt;false&lt;/MPMLA_SkinBloodKpLock&gt;
      &lt;MPMLA_SkinBloodKp&gt;0&lt;/MPMLA_SkinBloodKp&gt;
      &lt;MPMLA_SebumVehicleKpLock&gt;false&lt;/MPMLA_SebumVehicleKpLock&gt;
      &lt;MPMLA_SebumVehicleKp&gt;0&lt;/MPMLA_SebumVehicleKp&gt;
      &lt;MPMLA_EpidermisSebumKpLock&gt;false&lt;/MPMLA_EpidermisSebumKpLock&gt;
      &lt;MPMLA_EpidermisSebumKp&gt;0&lt;/MPMLA_EpidermisSebumKp&gt;
      &lt;MPMLA_SubcutisDermisKp&gt;1E-06&lt;/MPMLA_SubcutisDermisKp&gt;
      &lt;MPMLA_MuscleSubcutisKp&gt;1&lt;/MPMLA_MuscleSubcutisKp&gt;
      &lt;MPMLA_BloodSubcutisKp&gt;1&lt;/MPMLA_BloodSubcutisKp&gt;
      &lt;MPMLA_BloodMuscleKp&gt;1&lt;/MPMLA_BloodMuscleKp&gt;
      &lt;MPMLA_DSCLipLock&gt;false&lt;/MPMLA_DSCLipLock&gt;
      &lt;MPMLA_DSCLip&gt;0&lt;/MPMLA_DSCLip&gt;
      &lt;MPMLA_DDLock&gt;false&lt;/MPMLA_DDLock&gt;
      &lt;MPMLA_DD&gt;0&lt;/MPMLA_DD&gt;
      &lt;MPMLA_DveLock&gt;false&lt;/MPMLA_DveLock&gt;
      &lt;MPMLA_Dve&gt;0&lt;/MPMLA_Dve&gt;
      &lt;MPMLA_DsbLock&gt;false&lt;/MPMLA_DsbLock&gt;
      &lt;MPMLA_Dsb&gt;0&lt;/MPMLA_Dsb&gt;
      &lt;MPMLA_Dsubcutis&gt;1E-05&lt;/MPMLA_Dsubcutis&gt;
      &lt;MPMLA_Dmuscle&gt;1E-05&lt;/MPMLA_Dmuscle&gt;
      &lt;MPMLA_fu_subcutis&gt;1&lt;/MPMLA_fu_subcutis&gt;
      &lt;MPMLA_fu_muscleLock&gt;false&lt;/MPMLA_fu_muscleLock&gt;
      &lt;MPMLA_fu_muscle&gt;0.361522&lt;/MPMLA_fu_muscle&gt;
      &lt;MPMLA_KeratinBindingKineticsMode&gt;0&lt;/MPMLA_KeratinBindingKineticsMode&gt;
      &lt;MPMLA_fuSCLock&gt;false&lt;/MPMLA_fuSCLock&gt;
      &lt;MPMLA_fuSC&gt;0&lt;/MPMLA_fuSC&gt;
      &lt;MPMLA_KonLock&gt;false&lt;/MPMLA_KonLock&gt;
      &lt;MPMLA_Kon&gt;0&lt;/MPMLA_Kon&gt;
      &lt;MPMLA_KoffLock&gt;false&lt;/MPMLA_KoffLock&gt;
      &lt;MPMLA_Koff&gt;0&lt;/MPMLA_Koff&gt;
      &lt;MPMLA_PcellLock&gt;false&lt;/MPMLA_PcellLock&gt;
      &lt;MPMLA_Pcell&gt;1E-05&lt;/MPMLA_Pcell&gt;
      &lt;MPMLA_IsFormAciditySkinAcidity&gt;false&lt;/MPMLA_IsFormAciditySkinAcidity&gt;
      &lt;MPMLA_Formulation_pH&gt;5.5&lt;/MPMLA_Formulation_pH&gt;
      &lt;MPMLA_Formulation_pHCV&gt;30&lt;/MPMLA_Formulation_pHCV&gt;
      &lt;MPMLA_FniSkinSurfaceLock&gt;false&lt;/MPMLA_FniSkinSurfaceLock&gt;
      &lt;MPMLA_FniSkinSurface&gt;0&lt;/MPMLA_FniSkinSurface&gt;
      &lt;MPMLA_FniCorneocytesLock&gt;false&lt;/MPMLA_FniCorneocytesLock&gt;
      &lt;MPMLA_FniCorneocytes&gt;0&lt;/MPMLA_FniCorneocytes&gt;
      &lt;MPMLA_FniCorneocytesCV&gt;30&lt;/MPMLA_FniCorneocytesCV&gt;
      &lt;MPMLA_FormulationType&gt;0&lt;/MPMLA_FormulationType&gt;
      &lt;MPMLA_FormSolDiffCoeffLock&gt;false&lt;/MPMLA_FormSolDiffCoeffLock&gt;
      &lt;MPMLA_ConsiderEvaporation&gt;false&lt;/MPMLA_ConsiderEvaporation&gt;
      &lt;MPMLA_SkinTemp&gt;32&lt;/MPMLA_SkinTemp&gt;
      &lt;MPMLA_VapourPressure&gt;43&lt;/MPMLA_VapourPressure&gt;
      &lt;MPMLA_VapourPressureCV&gt;30&lt;/MPMLA_VapourPressureCV&gt;
      &lt;MPMLA_VehicleMW&gt;18&lt;/MPMLA_VehicleMW&gt;
      &lt;MPMLA_AirVelocity&gt;0.5&lt;/MPMLA_AirVelocity&gt;
      &lt;MPMLA_AirVelocityCV&gt;30&lt;/MPMLA_AirVelocityCV&gt;
      &lt;MPMLA_VehicleDensity&gt;1&lt;/MPMLA_VehicleDensity&gt;
      &lt;MPMLA_MaximumEvaporated&gt;50&lt;/MPMLA_MaximumEvaporated&gt;
      &lt;MPMLA_MaximumEvaporatedCV&gt;30&lt;/MPMLA_MaximumEvaporatedCV&gt;
      &lt;MPMLA_ZOEvaporationRateLock&gt;false&lt;/MPMLA_ZOEvaporationRateLock&gt;
      &lt;MPMLA_ZOEvaporationRateLockCV&gt;false&lt;/MPMLA_ZOEvaporationRateLockCV&gt;
      &lt;MPMLA_ZOEvaporationRate&gt;0&lt;/MPMLA_ZOEvaporationRate&gt;
      &lt;MPMLA_ZOEvaporationRateCV&gt;30&lt;/MPMLA_ZOEvaporationRateCV&gt;
      &lt;MPMLA_K_ER&gt;0.01&lt;/MPMLA_K_ER&gt;
      &lt;MPMLA_K_ER_CV&gt;30&lt;/MPMLA_K_ER_CV&gt;
      &lt;MPMLA_FormSolDiffCoeff&gt;0&lt;/MPMLA_FormSolDiffCoeff&gt;
      &lt;MPMLA_FormSolVB&gt;18&lt;/MPMLA_FormSolVB&gt;
      &lt;MPMLA_FormSolViscosity&gt;1&lt;/MPMLA_FormSolViscosity&gt;
      &lt;MPMLA_FormEmulDiffCoeffLock&gt;false&lt;/MPMLA_FormEmulDiffCoeffLock&gt;
      &lt;MPMLA_FormEmulDiffCoeff&gt;0&lt;/MPMLA_FormEmulDiffCoeff&gt;
      &lt;MPMLA_FormEmulVehicleViscosity&gt;1&lt;/MPMLA_FormEmulVehicleViscosity&gt;
      &lt;MPMLA_ApplyLagToEvaporation&gt;false&lt;/MPMLA_ApplyLagToEvaporation&gt;
      &lt;MPMLA_FormEmulVB&gt;18&lt;/MPMLA_FormEmulVB&gt;
      &lt;MPMLA_FormEmulDispDropletsDiameter&gt;10&lt;/MPMLA_FormEmulDispDropletsDiameter&gt;
      &lt;MPMLA_FormEmulDrugSolRatio&gt;1&lt;/MPMLA_FormEmulDrugSolRatio&gt;
      &lt;MPMLA_FormEmulNumberDroplets&gt;1000000&lt;/MPMLA_FormEmulNumberDroplets&gt;
      &lt;MPMLA_FormEmulDropletPerm&gt;1E-05&lt;/MPMLA_FormEmulDropletPerm&gt;
      &lt;MPMLA_FormEmulParticlesInContPhase&gt;false&lt;/MPMLA_FormEmulParticlesInContPhase&gt;
      &lt;MPMLA_FormEmulPhaseParticlesDiameter&gt;10&lt;/MPMLA_FormEmulPhaseParticlesDiameter&gt;
      &lt;MPMLA_FormEmulPhaseDrugSolubility&gt;1&lt;/MPMLA_FormEmulPhaseDrugSolubility&gt;
      &lt;MPMLA_FormEmulPhaseParticleDensity&gt;1E+07&lt;/MPMLA_FormEmulPhaseParticleDensity&gt;
      &lt;MPMLA_FormSusVB&gt;18&lt;/MPMLA_FormSusVB&gt;
      &lt;MPMLA_FormSusDiffusionCoeffLock&gt;false&lt;/MPMLA_FormSusDiffusionCoeffLock&gt;
      &lt;MPMLA_FormSusDiffusionCoeff&gt;0&lt;/MPMLA_FormSusDiffusionCoeff&gt;
      &lt;MPMLA_FormSusVehicleViscosity&gt;1&lt;/MPMLA_FormSusVehicleViscosity&gt;
      &lt;MPMLA_FormSusVehicleDrugSol&gt;1&lt;/MPMLA_FormSusVehicleDrugSol&gt;
      &lt;MPMLA_FormSusParticleDiameter&gt;10&lt;/MPMLA_FormSusParticleDiameter&gt;
      &lt;MPMLA_FormSusParticleDensity&gt;1E+07&lt;/MPMLA_FormSusParticleDensity&gt;
      &lt;MPMLA_FormDermalReleaseMode&gt;1&lt;/MPMLA_FormDermalReleaseMode&gt;
      &lt;MPMLA_FormDermalEmpReleaseSubMode&gt;0&lt;/MPMLA_FormDermalEmpReleaseSubMode&gt;
      &lt;MPMLA_FormDermalZeroOrderRelRate&gt;1&lt;/MPMLA_FormDermalZeroOrderRelRate&gt;
      &lt;MPMLA_FormDermalFirstOrderRelRate&gt;0.1&lt;/MPMLA_FormDermalFirstOrderRelRate&gt;
      &lt;MPMLA_FormDiffusionCoeffLock&gt;false&lt;/MPMLA_FormDiffusionCoeffLock&gt;
      &lt;MPMLA_FormDiffusionCoeff&gt;0&lt;/MPMLA_FormDiffusionCoeff&gt;
      &lt;MPMLA_FormDermalVehicleMolarVol&gt;18&lt;/MPMLA_FormDermalVehicleMolarVol&gt;
      &lt;MPMLA_FormDermalVehicleViscosity&gt;1&lt;/MPMLA_FormDermalVehicleViscosity&gt;
      &lt;MPMLA_FormDermalPolymerFraction&gt;0.5&lt;/MPMLA_FormDermalPolymerFraction&gt;
      &lt;MPMLA_DermalPatchProfileWeibullFmax&gt;100&lt;/MPMLA_DermalPatchProfileWeibullFmax&gt;
      &lt;MPMLA_DermalPatchProfileWeibullAlpha&gt;2&lt;/MPMLA_DermalPatchProfileWeibullAlpha&gt;
      &lt;MPMLA_DermalPatchProfileWeibullBeta&gt;1&lt;/MPMLA_DermalPatchProfileWeibullBeta&gt;
      &lt;MPMLA_DermalPatchProfileWeibullLag&gt;0&lt;/MPMLA_DermalPatchProfileWeibullLag&gt;
      &lt;MPMLA_DermalPatchProfileWeibullFmaxCV&gt;10&lt;/MPMLA_DermalPatchProfileWeibullFmaxCV&gt;
      &lt;MPMLA_DermalPatchProfileWeibullAlphaCV&gt;10&lt;/MPMLA_DermalPatchProfileWeibullAlphaCV&gt;
      &lt;MPMLA_DermalPatchProfileWeibullBetaCV&gt;10&lt;/MPMLA_DermalPatchProfileWeibullBetaCV&gt;
      &lt;MPMLA_DermalPatchProfileWeibullLagCV&gt;10&lt;/MPMLA_DermalPatchProfileWeibullLagCV&gt;
      &lt;MPMLA_DermalPatchProfileWeibullCV&gt;10&lt;/MPMLA_DermalPatchProfileWeibullCV&gt;
      &lt;MPMLA_DermalPatchProfileType&gt;0&lt;/MPMLA_DermalPatchProfileType&gt;
      &lt;MPMLA_DermalPatchInterpolationType&gt;0&lt;/MPMLA_DermalPatchInterpolationType&gt;
      &lt;MPMLA_DermalPatchProfileCount&gt;2&lt;/MPMLA_DermalPatchProfileCount&gt;
      &lt;MPMLA_DermalPatchReleaseTime0&gt;0&lt;/MPMLA_DermalPatchReleaseTime0&gt;
      &lt;MPMLA_DermalPatchReleaseTime1&gt;1&lt;/MPMLA_DermalPatchReleaseTime1&gt;
      &lt;MPMLA_DermalPatchReleaseTime2&gt;0&lt;/MPMLA_DermalPatchReleaseTime2&gt;
      &lt;MPMLA_DermalPatchReleaseTime3&gt;0&lt;/MPMLA_DermalPatchReleaseTime3&gt;
      &lt;MPMLA_DermalPatchReleaseTime4&gt;0&lt;/MPMLA_DermalPatchReleaseTime4&gt;
      &lt;MPMLA_DermalPatchReleaseTime5&gt;0&lt;/MPMLA_DermalPatchReleaseTime5&gt;
      &lt;MPMLA_DermalPatchReleaseTime6&gt;0&lt;/MPMLA_DermalPatchReleaseTime6&gt;
      &lt;MPMLA_DermalPatchReleaseTime7&gt;0&lt;/MPMLA_DermalPatchReleaseTime7&gt;
      &lt;MPMLA_DermalPatchReleaseTime8&gt;0&lt;/MPMLA_DermalPatchReleaseTime8&gt;
      &lt;MPMLA_DermalPatchReleaseTime9&gt;0&lt;/MPMLA_DermalPatchReleaseTime9&gt;
      &lt;MPMLA_DermalPatchReleaseTime10&gt;0&lt;/MPMLA_DermalPatchReleaseTime10&gt;
      &lt;MPMLA_DermalPatchReleaseTime11&gt;0&lt;/MPMLA_DermalPatchReleaseTime11&gt;
      &lt;MPMLA_DermalPatchReleaseTime12&gt;0&lt;/MPMLA_DermalPatchReleaseTime12&gt;
      &lt;MPMLA_DermalPatchReleaseTime13&gt;0&lt;/MPMLA_DermalPatchReleaseTime13&gt;
      &lt;MPMLA_DermalPatchReleaseTime14&gt;0&lt;/MPMLA_DermalPatchReleaseTime14&gt;
      &lt;MPMLA_DermalPatchReleaseTime15&gt;0&lt;/MPMLA_DermalPatchReleaseTime15&gt;
      &lt;MPMLA_DermalPatchReleaseTime16&gt;0&lt;/MPMLA_DermalPatchReleaseTime16&gt;
      &lt;MPMLA_DermalPatchReleaseTime17&gt;0&lt;/MPMLA_DermalPatchReleaseTime17&gt;
      &lt;MPMLA_DermalPatchReleaseTime18&gt;0&lt;/MPMLA_DermalPatchReleaseTime18&gt;
      &lt;MPMLA_DermalPatchReleaseTime19&gt;0&lt;/MPMLA_DermalPatchReleaseTime19&gt;
      &lt;MPMLA_DermalPatchReleaseRelease0&gt;0&lt;/MPMLA_DermalPatchReleaseRelease0&gt;
      &lt;MPMLA_DermalPatchReleaseRelease1&gt;100&lt;/MPMLA_DermalPatchReleaseRelease1&gt;
      &lt;MPMLA_DermalPatchReleaseRelease2&gt;0&lt;/MPMLA_DermalPatchReleaseRelease2&gt;
      &lt;MPMLA_DermalPatchReleaseRelease3&gt;0&lt;/MPMLA_DermalPatchReleaseRelease3&gt;
      &lt;MPMLA_DermalPatchReleaseRelease4&gt;0&lt;/MPMLA_DermalPatchReleaseRelease4&gt;
      &lt;MPMLA_DermalPatchReleaseRelease5&gt;0&lt;/MPMLA_DermalPatchReleaseRelease5&gt;
      &lt;MPMLA_DermalPatchReleaseRelease6&gt;0&lt;/MPMLA_DermalPatchReleaseRelease6&gt;
      &lt;MPMLA_DermalPatchReleaseRelease7&gt;0&lt;/MPMLA_DermalPatchReleaseRelease7&gt;
      &lt;MPMLA_DermalPatchReleaseRelease8&gt;0&lt;/MPMLA_DermalPatchReleaseRelease8&gt;
      &lt;MPMLA_DermalPatchReleaseRelease9&gt;0&lt;/MPMLA_DermalPatchReleaseRelease9&gt;
      &lt;MPMLA_DermalPatchReleaseRelease10&gt;0&lt;/MPMLA_DermalPatchReleaseRelease10&gt;
      &lt;MPMLA_DermalPatchReleaseRelease11&gt;0&lt;/MPMLA_DermalPatchReleaseRelease11&gt;
      &lt;MPMLA_DermalPatchReleaseRelease12&gt;0&lt;/MPMLA_DermalPatchReleaseRelease12&gt;
      &lt;MPMLA_DermalPatchReleaseRelease13&gt;0&lt;/MPMLA_DermalPatchReleaseRelease13&gt;
      &lt;MPMLA_DermalPatchReleaseRelease14&gt;0&lt;/MPMLA_DermalPatchReleaseRelease14&gt;
      &lt;MPMLA_DermalPatchReleaseRelease15&gt;0&lt;/MPMLA_DermalPatchReleaseRelease15&gt;
      &lt;MPMLA_DermalPatchReleaseRelease16&gt;0&lt;/MPMLA_DermalPatchReleaseRelease16&gt;
      &lt;MPMLA_DermalPatchReleaseRelease17&gt;0&lt;/MPMLA_DermalPatchReleaseRelease17&gt;
      &lt;MPMLA_DermalPatchReleaseRelease18&gt;0&lt;/MPMLA_DermalPatchReleaseRelease18&gt;
      &lt;MPMLA_DermalPatchReleaseRelease19&gt;0&lt;/MPMLA_DermalPatchReleaseRelease19&gt;
      &lt;MPMLA_DermalPatchReleaseCV0&gt;0&lt;/MPMLA_DermalPatchReleaseCV0&gt;
      &lt;MPMLA_DermalPatchReleaseCV1&gt;10&lt;/MPMLA_DermalPatchReleaseCV1&gt;
      &lt;MPMLA_DermalPatchReleaseCV2&gt;10&lt;/MPMLA_DermalPatchReleaseCV2&gt;
      &lt;MPMLA_DermalPatchReleaseCV3&gt;10&lt;/MPMLA_DermalPatchReleaseCV3&gt;
      &lt;MPMLA_DermalPatchReleaseCV4&gt;10&lt;/MPMLA_DermalPatchReleaseCV4&gt;
      &lt;MPMLA_DermalPatchReleaseCV5&gt;10&lt;/MPMLA_DermalPatchReleaseCV5&gt;
      &lt;MPMLA_DermalPatchReleaseCV6&gt;10&lt;/MPMLA_DermalPatchReleaseCV6&gt;
      &lt;MPMLA_DermalPatchReleaseCV7&gt;10&lt;/MPMLA_DermalPatchReleaseCV7&gt;
      &lt;MPMLA_DermalPatchReleaseCV8&gt;10&lt;/MPMLA_DermalPatchReleaseCV8&gt;
      &lt;MPMLA_DermalPatchReleaseCV9&gt;10&lt;/MPMLA_DermalPatchReleaseCV9&gt;
      &lt;MPMLA_DermalPatchReleaseCV10&gt;10&lt;/MPMLA_DermalPatchReleaseCV10&gt;
      &lt;MPMLA_DermalPatchReleaseCV11&gt;10&lt;/MPMLA_DermalPatchReleaseCV11&gt;
      &lt;MPMLA_DermalPatchReleaseCV12&gt;10&lt;/MPMLA_DermalPatchReleaseCV12&gt;
      &lt;MPMLA_DermalPatchReleaseCV13&gt;10&lt;/MPMLA_DermalPatchReleaseCV13&gt;
      &lt;MPMLA_DermalPatchReleaseCV14&gt;10&lt;/MPMLA_DermalPatchReleaseCV14&gt;
      &lt;MPMLA_DermalPatchReleaseCV15&gt;10&lt;/MPMLA_DermalPatchReleaseCV15&gt;
      &lt;MPMLA_DermalPatchReleaseCV16&gt;10&lt;/MPMLA_DermalPatchReleaseCV16&gt;
      &lt;MPMLA_DermalPatchReleaseCV17&gt;10&lt;/MPMLA_DermalPatchReleaseCV17&gt;
      &lt;MPMLA_DermalPatchReleaseCV18&gt;10&lt;/MPMLA_DermalPatchReleaseCV18&gt;
      &lt;MPMLA_DermalPatchReleaseCV19&gt;10&lt;/MPMLA_DermalPatchReleaseCV19&gt;
      &lt;AddCLMetMacrophage&gt;0&lt;/AddCLMetMacrophage&gt;
      &lt;AddVmaxMacrophage&gt;0&lt;/AddVmaxMacrophage&gt;
      &lt;AddKmMacrophage&gt;1000000&lt;/AddKmMacrophage&gt;
      &lt;AddCLMetMacrophageCV&gt;30&lt;/AddCLMetMacrophageCV&gt;
      &lt;SwitchAddVmaxMacrophage&gt;false&lt;/SwitchAddVmaxMacrophage&gt;
      &lt;UseGranulomaModel&gt;false&lt;/UseGranulomaModel&gt;
      &lt;Granuloma_fu_ISF&gt;1&lt;/Granuloma_fu_ISF&gt;
      &lt;Granuloma_fu_macrophage&gt;1&lt;/Granuloma_fu_macrophage&gt;
      &lt;Granuloma_fu_caseum&gt;1&lt;/Granuloma_fu_caseum&gt;
      &lt;Granuloma_PS_mass&gt;0&lt;/Granuloma_PS_mass&gt;
      &lt;Granuloma_PS_blood&gt;0&lt;/Granuloma_PS_blood&gt;
      &lt;Granuloma_PS_mo&gt;0&lt;/Granuloma_PS_mo&gt;
      &lt;Granuloma_PS_outer_caseum&gt;0&lt;/Granuloma_PS_outer_caseum&gt;
      &lt;Granuloma_PS_inner_caseum&gt;0&lt;/Granuloma_PS_inner_caseum&gt;
      &lt;BacteriaEKmaxMean&gt;0&lt;/BacteriaEKmaxMean&gt;
      &lt;BacteriaEKmaxCV&gt;30&lt;/BacteriaEKmaxCV&gt;
      &lt;BacteriaEEC50Mean&gt;1000000&lt;/BacteriaEEC50Mean&gt;
      &lt;BacteriaEEC50CV&gt;30&lt;/BacteriaEEC50CV&gt;
      &lt;BacteriaEHillMean&gt;1&lt;/BacteriaEHillMean&gt;
      &lt;BacteriaEHillCV&gt;30&lt;/BacteriaEHillCV&gt;
      &lt;BacteriaIKmaxMean&gt;0&lt;/BacteriaIKmaxMean&gt;
      &lt;BacteriaIKmaxCV&gt;30&lt;/BacteriaIKmaxCV&gt;
      &lt;BacteriaIEC50Mean&gt;1000000&lt;/BacteriaIEC50Mean&gt;
      &lt;BacteriaIEC50CV&gt;30&lt;/BacteriaIEC50CV&gt;
      &lt;BacteriaIHillMean&gt;1&lt;/BacteriaIHillMean&gt;
      &lt;BacteriaIHillCV&gt;30&lt;/BacteriaIHillCV&gt;
      &lt;BacteriaNKmaxMean&gt;0&lt;/BacteriaNKmaxMean&gt;
      &lt;BacteriaNKmaxCV&gt;30&lt;/BacteriaNKmaxCV&gt;
      &lt;BacteriaNEC50Mean&gt;1000000&lt;/BacteriaNEC50Mean&gt;
      &lt;BacteriaNEC50CV&gt;30&lt;/BacteriaNEC50CV&gt;
      &lt;BacteriaNHillMean&gt;1&lt;/BacteriaNHillMean&gt;
      &lt;BacteriaNHillCV&gt;30&lt;/BacteriaNHillCV&gt;
      &lt;GranulomaUseFreeDrugConc&gt;false&lt;/GranulomaUseFreeDrugConc&gt;
      &lt;Paed_AgeFuCV&gt;0&lt;/Paed_AgeFuCV&gt;
      &lt;ActiveTransportCorrelationSwitch&gt;false&lt;/ActiveTransportCorrelationSwitch&gt;
      &lt;ActiveTransportCorrelationSlope&gt;0.939&lt;/ActiveTransportCorrelationSlope&gt;
      &lt;ActiveTransportCorrelationIntercept&gt;-0.8787&lt;/ActiveTransportCorrelationIntercept&gt;
      &lt;UseMultiCompartmentLiver&gt;false&lt;/UseMultiCompartmentLiver&gt;
      &lt;BackConversionToParent&gt;false&lt;/BackConversionToParent&gt;
      &lt;BackConversion_Kbc&gt;0&lt;/BackConversion_Kbc&gt;
      &lt;BackConversion_f&gt;0&lt;/BackConversion_f&gt;
      &lt;idUseMetaboliteSwitch&gt;false&lt;/idUseMetaboliteSwitch&gt;
      &lt;idMetaboliteContribution&gt;0&lt;/idMetaboliteContribution&gt;
      &lt;idUseMetaboliteSwitch2&gt;false&lt;/idUseMetaboliteSwitch2&gt;
      &lt;idTotalHepCLintValue&gt;0&lt;/idTotalHepCLintValue&gt;
      &lt;idFUinc1&gt;0&lt;/idFUinc1&gt;
      &lt;idRLMMetaboliteContribution&gt;0&lt;/idRLMMetaboliteContribution&gt;
      &lt;idTotalHepCLintValueHep&gt;0&lt;/idTotalHepCLintValueHep&gt;
      &lt;idFUinc1Hep&gt;0&lt;/idFUinc1Hep&gt;
      &lt;idRHepMetaboliteContribution&gt;0&lt;/idRHepMetaboliteContribution&gt;
      &lt;idTotalHepCLintValueSI&gt;0&lt;/idTotalHepCLintValueSI&gt;
      &lt;idFUinc1SI&gt;0&lt;/idFUinc1SI&gt;
      &lt;idRIMSMetaboliteContribution&gt;0&lt;/idRIMSMetaboliteContribution&gt;
      &lt;idTotalHepCLintValueRen&gt;0&lt;/idTotalHepCLintValueRen&gt;
      &lt;idFUinc1Ren&gt;0&lt;/idFUinc1Ren&gt;
      &lt;idRIMEMetaboliteContribution&gt;0&lt;/idRIMEMetaboliteContribution&gt;
      &lt;idTotalCLintValueRIS&gt;0&lt;/idTotalCLintValueRIS&gt;
      &lt;idFUinc1RIS&gt;0&lt;/idFUinc1RIS&gt;
      &lt;idRISMetaboliteContribution&gt;0&lt;/idRISMetaboliteContribution&gt;
      &lt;RISwitch&gt;0&lt;/RISwitch&gt;
      &lt;idPeffManStomachSwitch&gt;false&lt;/idPeffManStomachSwitch&gt;
      &lt;idPeffManDuodenumSwitch&gt;false&lt;/idPeffManDuodenumSwitch&gt;
      &lt;idPeffManJej1Switch&gt;false&lt;/idPeffManJej1Switch&gt;
      &lt;idPeffManJej2Switch&gt;false&lt;/idPeffManJej2Switch&gt;
      &lt;idPeffManJej3Switch&gt;false&lt;/idPeffManJej3Switch&gt;
      &lt;idPeffManJej4Switch&gt;false&lt;/idPeffManJej4Switch&gt;
      &lt;idPeffManJej5Switch&gt;false&lt;/idPeffManJej5Switch&gt;
      &lt;idPeffManIleumSwitch&gt;false&lt;/idPeffManIleumSwitch&gt;
      &lt;idPeffManColonSwitch&gt;false&lt;/idPeffManColonSwitch&gt;
      &lt;idPPPoreElecGradPotDropValue&gt;0&lt;/idPPPoreElecGradPotDropValue&gt;
      &lt;idPPParaScalarValue&gt;0&lt;/idPPParaScalarValue&gt;
      &lt;idTPAnionsMonoValue&gt;3.3&lt;/idTPAnionsMonoValue&gt;
      &lt;idTPCationsMonoValue&gt;2.3&lt;/idTPCationsMonoValue&gt;
      &lt;idTPCationsDiValue&gt;10&lt;/idTPCationsDiValue&gt;
      &lt;idTPAnionsDiValue&gt;10&lt;/idTPAnionsDiValue&gt;
      &lt;idTPZwitterionsDiValue&gt;2&lt;/idTPZwitterionsDiValue&gt;
      &lt;idTPTranscelluarIonPermCheck&gt;false&lt;/idTPTranscelluarIonPermCheck&gt;
      &lt;idTPPTransPampaBValue&gt;0.4117&lt;/idTPPTransPampaBValue&gt;
      &lt;idTPPTransPampaAValue&gt;0.4262&lt;/idTPPTransPampaAValue&gt;
      &lt;idTPPTransPowAValue&gt;24.1718&lt;/idTPPTransPowAValue&gt;
      &lt;idTPPTransPowBValue&gt;0.4146&lt;/idTPPTransPowBValue&gt;
      &lt;idTPLogPPampaValue&gt;0&lt;/idTPLogPPampaValue&gt;
      &lt;idTPUserInputValue&gt;1&lt;/idTPUserInputValue&gt;
      &lt;idTPPredictedValue&gt;306.298645&lt;/idTPPredictedValue&gt;
      &lt;idTPPredictedRadio&gt;0&lt;/idTPPredictedRadio&gt;
      &lt;idTPUserInputRadio&gt;0&lt;/idTPUserInputRadio&gt;
      &lt;TPUserInputOrPredictedSwitch&gt;1&lt;/TPUserInputOrPredictedSwitch&gt;
      &lt;ESConcentrationSwitch&gt;1&lt;/ESConcentrationSwitch&gt;
      &lt;idTPLogPSwitch&gt;0&lt;/idTPLogPSwitch&gt;
      &lt;idSaturableKineticsSwitch_LM&gt;false&lt;/idSaturableKineticsSwitch_LM&gt;
      &lt;idSaturableKineticsSwitch_Hep&gt;false&lt;/idSaturableKineticsSwitch_Hep&gt;
      &lt;idSaturableKineticsSwitch_SI&gt;false&lt;/idSaturableKineticsSwitch_SI&gt;
      &lt;idSaturableKineticsSwitch_Ren&gt;false&lt;/idSaturableKineticsSwitch_Ren&gt;
      &lt;idSaturableKineticsSwitch_RIS&gt;false&lt;/idSaturableKineticsSwitch_RIS&gt;
      &lt;idMaxRateValue_LM&gt;0&lt;/idMaxRateValue_LM&gt;
      &lt;idMaxRateValue_Hep&gt;0&lt;/idMaxRateValue_Hep&gt;
      &lt;idMaxRateValue_SI&gt;0&lt;/idMaxRateValue_SI&gt;
      &lt;idMaxRateValue_Ren&gt;0&lt;/idMaxRateValue_Ren&gt;
      &lt;idMaxRateValue_RIS&gt;0&lt;/idMaxRateValue_RIS&gt;
      &lt;idKm_LM&gt;0&lt;/idKm_LM&gt;
      &lt;idKm_Hep&gt;0&lt;/idKm_Hep&gt;
      &lt;idKm_SI&gt;0&lt;/idKm_SI&gt;
      &lt;idKm_Ren&gt;0&lt;/idKm_Ren&gt;
      &lt;idKm_RIS&gt;0&lt;/idKm_RIS&gt;
      &lt;idMISClint&gt;0&lt;/idMISClint&gt;
      &lt;idMISFuinc&gt;0&lt;/idMISFuinc&gt;
      &lt;LiverCLintValue_S9&gt;0&lt;/LiverCLintValue_S9&gt;
      &lt;LiverFUinc_S9&gt;0&lt;/LiverFUinc_S9&gt;
      &lt;LiverMetaboliteContribution_S9&gt;0&lt;/LiverMetaboliteContribution_S9&gt;
      &lt;LiverSaturableKineticsSwitch_S9&gt;false&lt;/LiverSaturableKineticsSwitch_S9&gt;
      &lt;LiverMaxRateValue_S9&gt;0&lt;/LiverMaxRateValue_S9&gt;
      &lt;LiverKm_S9&gt;0&lt;/LiverKm_S9&gt;
      &lt;GutCLintValue_S9&gt;0&lt;/GutCLintValue_S9&gt;
      &lt;GutFUinc_S9&gt;0&lt;/GutFUinc_S9&gt;
      &lt;GutMetaboliteContribution_S9&gt;0&lt;/GutMetaboliteContribution_S9&gt;
      &lt;GutSaturableKineticsSwitch_S9&gt;false&lt;/GutSaturableKineticsSwitch_S9&gt;
      &lt;GutMaxRateValue_S9&gt;0&lt;/GutMaxRateValue_S9&gt;
      &lt;GutKm_S9&gt;0&lt;/GutKm_S9&gt;
      &lt;ACL_LiverSwitch&gt;0&lt;/ACL_LiverSwitch&gt;
      &lt;ACL_GutS9_CLint&gt;0&lt;/ACL_GutS9_CLint&gt;
      &lt;ACL_GutS9_fuinc&gt;0&lt;/ACL_GutS9_fuinc&gt;
      &lt;ACL_Brain_Switch&gt;false&lt;/ACL_Brain_Switch&gt;
      &lt;ACL_Brain_CLint&gt;0&lt;/ACL_Brain_CLint&gt;
      &lt;ACL_Brain_Vmax&gt;0&lt;/ACL_Brain_Vmax&gt;
      &lt;ACL_Brain_Km&gt;0&lt;/ACL_Brain_Km&gt;
      &lt;ACL_Brain_fuinc&gt;0&lt;/ACL_Brain_fuinc&gt;
      &lt;UseFetoPlacentalModel&gt;false&lt;/UseFetoPlacentalModel&gt;
      &lt;FP_AdditionalCL&gt;0&lt;/FP_AdditionalCL&gt;
      &lt;FP_AdditionalRenalCL&gt;0&lt;/FP_AdditionalRenalCL&gt;
      &lt;FP_TransportUserfni_Membrane&gt;false&lt;/FP_TransportUserfni_Membrane&gt;
      &lt;FP_TransportUserfuIW_Membrane&gt;false&lt;/FP_TransportUserfuIW_Membrane&gt;
      &lt;FP_TransportCLpd_Membrane&gt;0&lt;/FP_TransportCLpd_Membrane&gt;
      &lt;FP_TransportCLTuptake_Membrane&gt;0&lt;/FP_TransportCLTuptake_Membrane&gt;
      &lt;FP_TransportCLTefflux_Membrane&gt;0&lt;/FP_TransportCLTefflux_Membrane&gt;
      &lt;FP_Transportfni_Membrane&gt;0&lt;/FP_Transportfni_Membrane&gt;
      &lt;FP_TransportfuIW_Membrane&gt;0&lt;/FP_TransportfuIW_Membrane&gt;
      &lt;FP_TransportUserfni_Fetus&gt;false&lt;/FP_TransportUserfni_Fetus&gt;
      &lt;FP_TransportUserfuIW_Fetus&gt;false&lt;/FP_TransportUserfuIW_Fetus&gt;
      &lt;FP_TransportCLpd_Fetus&gt;0&lt;/FP_TransportCLpd_Fetus&gt;
      &lt;FP_TransportCLTuptake_Fetus&gt;0&lt;/FP_TransportCLTuptake_Fetus&gt;
      &lt;FP_TransportCLTefflux_Fetus&gt;0&lt;/FP_TransportCLTefflux_Fetus&gt;
      &lt;FP_Transportfni_Fetus&gt;0&lt;/FP_Transportfni_Fetus&gt;
      &lt;FP_TransportfuIW_Fetus&gt;0&lt;/FP_TransportfuIW_Fetus&gt;
      &lt;FP_TransportUserfuIW_Fluid&gt;false&lt;/FP_TransportUserfuIW_Fluid&gt;
      &lt;FP_TransportCLpd_Fluid&gt;0&lt;/FP_TransportCLpd_Fluid&gt;
      &lt;FP_TransportCLTuptake_Fluid&gt;0&lt;/FP_TransportCLTuptake_Fluid&gt;
      &lt;FP_TransportCLTefflux_Fluid&gt;0&lt;/FP_TransportCLTefflux_Fluid&gt;
      &lt;FP_TransportfuIW_Fluid&gt;0&lt;/FP_TransportfuIW_Fluid&gt;
      &lt;ADCActivateAdditionalOrgan&gt;false&lt;/ADCActivateAdditionalOrgan&gt;
      &lt;ADC_PhysChem_MaxDAR&gt;8&lt;/ADC_PhysChem_MaxDAR&gt;
      &lt;ADC_PhysChem_DARFractionInError&gt;false&lt;/ADC_PhysChem_DARFractionInError&gt;
      &lt;ADC_PhysChem_DARFraction1&gt;0&lt;/ADC_PhysChem_DARFraction1&gt;
      &lt;ADC_PhysChem_DARFraction2&gt;0&lt;/ADC_PhysChem_DARFraction2&gt;
      &lt;ADC_PhysChem_DARFraction3&gt;0&lt;/ADC_PhysChem_DARFraction3&gt;
      &lt;ADC_PhysChem_DARFraction4&gt;0&lt;/ADC_PhysChem_DARFraction4&gt;
      &lt;ADC_PhysChem_DARFraction5&gt;0&lt;/ADC_PhysChem_DARFraction5&gt;
      &lt;ADC_PhysChem_DARFraction6&gt;0&lt;/ADC_PhysChem_DARFraction6&gt;
      &lt;ADC_PhysChem_DARFraction7&gt;0&lt;/ADC_PhysChem_DARFraction7&gt;
      &lt;ADC_PhysChem_DARFraction8&gt;0&lt;/ADC_PhysChem_DARFraction8&gt;
      &lt;ADC_PhysChem_DARFraction9&gt;0&lt;/ADC_PhysChem_DARFraction9&gt;
      &lt;ADC_PhysChem_DARFraction10&gt;0&lt;/ADC_PhysChem_DARFraction10&gt;
      &lt;ADC_PhysChem_DARFraction11&gt;0&lt;/ADC_PhysChem_DARFraction11&gt;
      &lt;ADC_PhysChem_DARFraction12&gt;0&lt;/ADC_PhysChem_DARFraction12&gt;
      &lt;ADC_PhysChem_DARFraction13&gt;0&lt;/ADC_PhysChem_DARFraction13&gt;
      &lt;ADC_PhysChem_DARFraction14&gt;0&lt;/ADC_PhysChem_DARFraction14&gt;
      &lt;ADC_PhysChem_DARFraction15&gt;0&lt;/ADC_PhysChem_DARFraction15&gt;
      &lt;ADC_PhysChem_DARDistributionMethod&gt;1&lt;/ADC_PhysChem_DARDistributionMethod&gt;
      &lt;ADC_PhysChem_DARNormalMean&gt;3&lt;/ADC_PhysChem_DARNormalMean&gt;
      &lt;ADC_PhysChem_DARNormalCV&gt;30&lt;/ADC_PhysChem_DARNormalCV&gt;
      &lt;ADC_PhysChem_DARLogNormalMean&gt;3&lt;/ADC_PhysChem_DARLogNormalMean&gt;
      &lt;ADC_PhysChem_DARLogNormalCV&gt;30&lt;/ADC_PhysChem_DARLogNormalCV&gt;
      &lt;ADC_PhysChem_DARWeibullAlpha&gt;0&lt;/ADC_PhysChem_DARWeibullAlpha&gt;
      &lt;ADC_PhysChem_DARWeibullBeta&gt;0&lt;/ADC_PhysChem_DARWeibullBeta&gt;
      &lt;ADC_Distribution_Kd1_DAR_N&gt;0.728&lt;/ADC_Distribution_Kd1_DAR_N&gt;
      &lt;ADC_Distribution_Kd1CV_DAR_N&gt;10&lt;/ADC_Distribution_Kd1CV_DAR_N&gt;
      &lt;ADC_Distribution_Kd2_DAR_N&gt;2.912&lt;/ADC_Distribution_Kd2_DAR_N&gt;
      &lt;ADC_Distribution_Kd2CV_DAR_N&gt;30&lt;/ADC_Distribution_Kd2CV_DAR_N&gt;
      &lt;ADC_Distribution_SelectedTissueParam&gt;0&lt;/ADC_Distribution_SelectedTissueParam&gt;
      &lt;ADC_Distribution_SigmaV_Lung&gt;0.397&lt;/ADC_Distribution_SigmaV_Lung&gt;
      &lt;ADC_Distribution_SigmaV_Heart&gt;0.489&lt;/ADC_Distribution_SigmaV_Heart&gt;
      &lt;ADC_Distribution_SigmaV_Brain&gt;0.998&lt;/ADC_Distribution_SigmaV_Brain&gt;
      &lt;ADC_Distribution_SigmaV_Muscle&gt;0.875&lt;/ADC_Distribution_SigmaV_Muscle&gt;
      &lt;ADC_Distribution_SigmaV_Skin&gt;0.822&lt;/ADC_Distribution_SigmaV_Skin&gt;
      &lt;ADC_Distribution_SigmaV_Adipose&gt;0.815&lt;/ADC_Distribution_SigmaV_Adipose&gt;
      &lt;ADC_Distribution_SigmaV_Bone&gt;1&lt;/ADC_Distribution_SigmaV_Bone&gt;
      &lt;ADC_Distribution_SigmaV_Kidney&gt;0.726&lt;/ADC_Distribution_SigmaV_Kidney&gt;
      &lt;ADC_Distribution_SigmaV_Gut&gt;0.8&lt;/ADC_Distribution_SigmaV_Gut&gt;
      &lt;ADC_Distribution_SigmaV_Spleen&gt;0.2&lt;/ADC_Distribution_SigmaV_Spleen&gt;
      &lt;ADC_Distribution_SigmaV_Pancreas&gt;0.5&lt;/ADC_Distribution_SigmaV</t>
  </si>
  <si>
    <t>&lt;Chunk&gt;_Pancreas&gt;
      &lt;ADC_Distribution_SigmaV_Liver&gt;0.22&lt;/ADC_Distribution_SigmaV_Liver&gt;
      &lt;ADC_Distribution_SigmaL_Lung&gt;0.2&lt;/ADC_Distribution_SigmaL_Lung&gt;
      &lt;ADC_Distribution_SigmaL_Heart&gt;0.2&lt;/ADC_Distribution_SigmaL_Heart&gt;
      &lt;ADC_Distribution_SigmaL_Brain&gt;0.2&lt;/ADC_Distribution_SigmaL_Brain&gt;
      &lt;ADC_Distribution_SigmaL_Muscle&gt;0.2&lt;/ADC_Distribution_SigmaL_Muscle&gt;
      &lt;ADC_Distribution_SigmaL_Skin&gt;0.2&lt;/ADC_Distribution_SigmaL_Skin&gt;
      &lt;ADC_Distribution_SigmaL_Adipose&gt;0.2&lt;/ADC_Distribution_SigmaL_Adipose&gt;
      &lt;ADC_Distribution_SigmaL_Bone&gt;0.2&lt;/ADC_Distribution_SigmaL_Bone&gt;
      &lt;ADC_Distribution_SigmaL_Kidney&gt;0.2&lt;/ADC_Distribution_SigmaL_Kidney&gt;
      &lt;ADC_Distribution_SigmaL_Gut&gt;0.2&lt;/ADC_Distribution_SigmaL_Gut&gt;
      &lt;ADC_Distribution_SigmaL_Spleen&gt;0.2&lt;/ADC_Distribution_SigmaL_Spleen&gt;
      &lt;ADC_Distribution_SigmaL_Pancreas&gt;0.2&lt;/ADC_Distribution_SigmaL_Pancreas&gt;
      &lt;ADC_Distribution_SigmaL_Liver&gt;0.2&lt;/ADC_Distribution_SigmaL_Liver&gt;
      &lt;ADC_Distribution_SigmaL_AddOrgan&gt;0.2&lt;/ADC_Distribution_SigmaL_AddOrgan&gt;
      &lt;ADC_Distribution_FR_Lung&gt;1&lt;/ADC_Distribution_FR_Lung&gt;
      &lt;ADC_Distribution_FR_Heart&gt;1&lt;/ADC_Distribution_FR_Heart&gt;
      &lt;ADC_Distribution_FR_Brain&gt;1&lt;/ADC_Distribution_FR_Brain&gt;
      &lt;ADC_Distribution_FR_Muscle&gt;0&lt;/ADC_Distribution_FR_Muscle&gt;
      &lt;ADC_Distribution_FR_Skin&gt;0&lt;/ADC_Distribution_FR_Skin&gt;
      &lt;ADC_Distribution_FR_Adipose&gt;0&lt;/ADC_Distribution_FR_Adipose&gt;
      &lt;ADC_Distribution_FR_Bone&gt;1&lt;/ADC_Distribution_FR_Bone&gt;
      &lt;ADC_Distribution_FR_Kidney&gt;1&lt;/ADC_Distribution_FR_Kidney&gt;
      &lt;ADC_Distribution_FR_Gut&gt;1&lt;/ADC_Distribution_FR_Gut&gt;
      &lt;ADC_Distribution_FR_Spleen&gt;1&lt;/ADC_Distribution_FR_Spleen&gt;
      &lt;ADC_Distribution_FR_Pancreas&gt;1&lt;/ADC_Distribution_FR_Pancreas&gt;
      &lt;ADC_Distribution_FR_Liver&gt;1&lt;/ADC_Distribution_FR_Liver&gt;
      &lt;ADC_Distribution_FR_AddOrgan&gt;1&lt;/ADC_Distribution_FR_AddOrgan&gt;
      &lt;ADC_Distribution_PS_Lung&gt;0&lt;/ADC_Distribution_PS_Lung&gt;
      &lt;ADC_Distribution_PS_Heart&gt;0&lt;/ADC_Distribution_PS_Heart&gt;
      &lt;ADC_Distribution_PS_Brain&gt;0&lt;/ADC_Distribution_PS_Brain&gt;
      &lt;ADC_Distribution_PS_Muscle&gt;0&lt;/ADC_Distribution_PS_Muscle&gt;
      &lt;ADC_Distribution_PS_Skin&gt;0&lt;/ADC_Distribution_PS_Skin&gt;
      &lt;ADC_Distribution_PS_Adipose&gt;0&lt;/ADC_Distribution_PS_Adipose&gt;
      &lt;ADC_Distribution_PS_Bone&gt;0.1&lt;/ADC_Distribution_PS_Bone&gt;
      &lt;ADC_Distribution_PS_Kidney&gt;0&lt;/ADC_Distribution_PS_Kidney&gt;
      &lt;ADC_Distribution_PS_Gut&gt;0&lt;/ADC_Distribution_PS_Gut&gt;
      &lt;ADC_Distribution_PS_Spleen&gt;0&lt;/ADC_Distribution_PS_Spleen&gt;
      &lt;ADC_Distribution_PS_Pancreas&gt;0&lt;/ADC_Distribution_PS_Pancreas&gt;
      &lt;ADC_Distribution_PS_Liver&gt;0&lt;/ADC_Distribution_PS_Liver&gt;
      &lt;ADC_Distribution_PS_AddOrgan&gt;0&lt;/ADC_Distribution_PS_AddOrgan&gt;
      &lt;ADC_Distribution_SigmaV_LungLock&gt;false&lt;/ADC_Distribution_SigmaV_LungLock&gt;
      &lt;ADC_Distribution_SigmaV_HeartLock&gt;false&lt;/ADC_Distribution_SigmaV_HeartLock&gt;
      &lt;ADC_Distribution_SigmaV_BrainLock&gt;false&lt;/ADC_Distribution_SigmaV_BrainLock&gt;
      &lt;ADC_Distribution_SigmaV_MuscleLock&gt;false&lt;/ADC_Distribution_SigmaV_MuscleLock&gt;
      &lt;ADC_Distribution_SigmaV_SkinLock&gt;false&lt;/ADC_Distribution_SigmaV_SkinLock&gt;
      &lt;ADC_Distribution_SigmaV_AdiposeLock&gt;false&lt;/ADC_Distribution_SigmaV_AdiposeLock&gt;
      &lt;ADC_Distribution_SigmaV_BoneLock&gt;false&lt;/ADC_Distribution_SigmaV_BoneLock&gt;
      &lt;ADC_Distribution_SigmaV_KidneyLock&gt;false&lt;/ADC_Distribution_SigmaV_KidneyLock&gt;
      &lt;ADC_Distribution_SigmaV_GutLock&gt;false&lt;/ADC_Distribution_SigmaV_GutLock&gt;
      &lt;ADC_Distribution_SigmaV_SpleenLock&gt;false&lt;/ADC_Distribution_SigmaV_SpleenLock&gt;
      &lt;ADC_Distribution_SigmaV_PancreasLock&gt;false&lt;/ADC_Distribution_SigmaV_PancreasLock&gt;
      &lt;ADC_Distribution_SigmaV_LiverLock&gt;false&lt;/ADC_Distribution_SigmaV_LiverLock&gt;
      &lt;ADC_Distribution_SigmaL_LungLock&gt;false&lt;/ADC_Distribution_SigmaL_LungLock&gt;
      &lt;ADC_Distribution_SigmaL_HeartLock&gt;false&lt;/ADC_Distribution_SigmaL_HeartLock&gt;
      &lt;ADC_Distribution_SigmaL_BrainLock&gt;false&lt;/ADC_Distribution_SigmaL_BrainLock&gt;
      &lt;ADC_Distribution_SigmaL_MuscleLock&gt;false&lt;/ADC_Distribution_SigmaL_MuscleLock&gt;
      &lt;ADC_Distribution_SigmaL_SkinLock&gt;false&lt;/ADC_Distribution_SigmaL_SkinLock&gt;
      &lt;ADC_Distribution_SigmaL_AdiposeLock&gt;false&lt;/ADC_Distribution_SigmaL_AdiposeLock&gt;
      &lt;ADC_Distribution_SigmaL_BoneLock&gt;false&lt;/ADC_Distribution_SigmaL_BoneLock&gt;
      &lt;ADC_Distribution_SigmaL_KidneyLock&gt;false&lt;/ADC_Distribution_SigmaL_KidneyLock&gt;
      &lt;ADC_Distribution_SigmaL_GutLock&gt;false&lt;/ADC_Distribution_SigmaL_GutLock&gt;
      &lt;ADC_Distribution_SigmaL_SpleenLock&gt;false&lt;/ADC_Distribution_SigmaL_SpleenLock&gt;
      &lt;ADC_Distribution_SigmaL_PancreasLock&gt;false&lt;/ADC_Distribution_SigmaL_PancreasLock&gt;
      &lt;ADC_Distribution_SigmaL_LiverLock&gt;false&lt;/ADC_Distribution_SigmaL_LiverLock&gt;
      &lt;ADC_Distribution_SigmaL_AddOrganLock&gt;false&lt;/ADC_Distribution_SigmaL_AddOrganLock&gt;
      &lt;ADC_Distribution_FR_LungLock&gt;false&lt;/ADC_Distribution_FR_LungLock&gt;
      &lt;ADC_Distribution_FR_HeartLock&gt;false&lt;/ADC_Distribution_FR_HeartLock&gt;
      &lt;ADC_Distribution_FR_BrainLock&gt;false&lt;/ADC_Distribution_FR_BrainLock&gt;
      &lt;ADC_Distribution_FR_MuscleLock&gt;false&lt;/ADC_Distribution_FR_MuscleLock&gt;
      &lt;ADC_Distribution_FR_SkinLock&gt;false&lt;/ADC_Distribution_FR_SkinLock&gt;
      &lt;ADC_Distribution_FR_AdiposeLock&gt;false&lt;/ADC_Distribution_FR_AdiposeLock&gt;
      &lt;ADC_Distribution_FR_BoneLock&gt;false&lt;/ADC_Distribution_FR_BoneLock&gt;
      &lt;ADC_Distribution_FR_KidneyLock&gt;false&lt;/ADC_Distribution_FR_KidneyLock&gt;
      &lt;ADC_Distribution_FR_GutLock&gt;false&lt;/ADC_Distribution_FR_GutLock&gt;
      &lt;ADC_Distribution_FR_SpleenLock&gt;false&lt;/ADC_Distribution_FR_SpleenLock&gt;
      &lt;ADC_Distribution_FR_PancreasLock&gt;false&lt;/ADC_Distribution_FR_PancreasLock&gt;
      &lt;ADC_Distribution_FR_LiverLock&gt;false&lt;/ADC_Distribution_FR_LiverLock&gt;
      &lt;ADC_Distribution_FR_AddOrganLock&gt;false&lt;/ADC_Distribution_FR_AddOrganLock&gt;
      &lt;ADC_Distribution_PS_LungLock&gt;false&lt;/ADC_Distribution_PS_LungLock&gt;
      &lt;ADC_Distribution_PS_HeartLock&gt;false&lt;/ADC_Distribution_PS_HeartLock&gt;
      &lt;ADC_Distribution_PS_BrainLock&gt;false&lt;/ADC_Distribution_PS_BrainLock&gt;
      &lt;ADC_Distribution_PS_MuscleLock&gt;false&lt;/ADC_Distribution_PS_MuscleLock&gt;
      &lt;ADC_Distribution_PS_SkinLock&gt;false&lt;/ADC_Distribution_PS_SkinLock&gt;
      &lt;ADC_Distribution_PS_AdiposeLock&gt;false&lt;/ADC_Distribution_PS_AdiposeLock&gt;
      &lt;ADC_Distribution_PS_BoneLock&gt;false&lt;/ADC_Distribution_PS_BoneLock&gt;
      &lt;ADC_Distribution_PS_KidneyLock&gt;false&lt;/ADC_Distribution_PS_KidneyLock&gt;
      &lt;ADC_Distribution_PS_GutLock&gt;false&lt;/ADC_Distribution_PS_GutLock&gt;
      &lt;ADC_Distribution_PS_SpleenLock&gt;false&lt;/ADC_Distribution_PS_SpleenLock&gt;
      &lt;ADC_Distribution_PS_PancreasLock&gt;false&lt;/ADC_Distribution_PS_PancreasLock&gt;
      &lt;ADC_Distribution_PS_LiverLock&gt;false&lt;/ADC_Distribution_PS_LiverLock&gt;
      &lt;ADC_Distribution_PS_AddOrganLock&gt;false&lt;/ADC_Distribution_PS_AddOrganLock&gt;
      &lt;ADC_Elim_SigmaVascularReflection&gt;0.76&lt;/ADC_Elim_SigmaVascularReflection&gt;
      &lt;ADC_Elim_SigmaLymphFlow&gt;0.2&lt;/ADC_Elim_SigmaLymphFlow&gt;
      &lt;ADC_Elim_FR&gt;0.715&lt;/ADC_Elim_FR&gt;
      &lt;ADC_Elim_PayloadReleaseModel&gt;0&lt;/ADC_Elim_PayloadReleaseModel&gt;
      &lt;ADC_Elim_Frel&gt;1&lt;/ADC_Elim_Frel&gt;
      &lt;ADC_Elim_FrelCV&gt;30&lt;/ADC_Elim_FrelCV&gt;
      &lt;ADC_Elim_krel&gt;1&lt;/ADC_Elim_krel&gt;
      &lt;ADC_Elim_krelCV&gt;30&lt;/ADC_Elim_krelCV&gt;
      &lt;ADC_Elim_AdditionalSystemicClearanceCV&gt;30&lt;/ADC_Elim_AdditionalSystemicClearanceCV&gt;
      &lt;ADC_Elim_AdditionalSystemicClearance_DAR_N&gt;0.002&lt;/ADC_Elim_AdditionalSystemicClearance_DAR_N&gt;
      &lt;ADC_Elim_CLCat1_1ComplexCV&gt;30&lt;/ADC_Elim_CLCat1_1ComplexCV&gt;
      &lt;ADC_Elim_CLCat1_1Complex_DAR_N&gt;1E-06&lt;/ADC_Elim_CLCat1_1Complex_DAR_N&gt;
      &lt;ADC_Elim_CLCatFreeCV&gt;10&lt;/ADC_Elim_CLCatFreeCV&gt;
      &lt;ADC_Elim_CLCatFree_DAR_N&gt;0.2&lt;/ADC_Elim_CLCatFree_DAR_N&gt;
      &lt;ADC_Elim_Krc1_DAR_N&gt;0.76&lt;/ADC_Elim_Krc1_DAR_N&gt;
      &lt;ADC_Elim_Krc2_DAR_N&gt;0.76&lt;/ADC_Elim_Krc2_DAR_N&gt;
      &lt;ADC_Elim_Kup_DAR_N&gt;0.02979&lt;/ADC_Elim_Kup_DAR_N&gt;
      &lt;ADC_Elim_Kdec_DAR_N&gt;0.004167&lt;/ADC_Elim_Kdec_DAR_N&gt;
      &lt;ADC_Elim_Theta_DAR_N&gt;0.315&lt;/ADC_Elim_Theta_DAR_N&gt;
      &lt;ADC_Elim_LymphaticClearance_DAR_N&gt;0&lt;/ADC_Elim_LymphaticClearance_DAR_N&gt;
      &lt;ADC_Elim_LymphaticClearanceCV&gt;30&lt;/ADC_Elim_LymphaticClearanceCV&gt;
      &lt;ADC_Elim_SelectedTissueParam&gt;1&lt;/ADC_Elim_SelectedTissueParam&gt;
      &lt;ADC_Elim_Frel_Plasma&gt;1&lt;/ADC_Elim_Frel_Plasma&gt;
      &lt;ADC_Elim_Frel_Adipose&gt;1&lt;/ADC_Elim_Frel_Adipose&gt;
      &lt;ADC_Elim_Frel_Bone&gt;1&lt;/ADC_Elim_Frel_Bone&gt;
      &lt;ADC_Elim_Frel_Brain&gt;1&lt;/ADC_Elim_Frel_Brain&gt;
      &lt;ADC_Elim_Frel_Gut&gt;1&lt;/ADC_Elim_Frel_Gut&gt;
      &lt;ADC_Elim_Frel_Heart&gt;1&lt;/ADC_Elim_Frel_Heart&gt;
      &lt;ADC_Elim_Frel_Kidney&gt;1&lt;/ADC_Elim_Frel_Kidney&gt;
      &lt;ADC_Elim_Frel_Liver&gt;1&lt;/ADC_Elim_Frel_Liver&gt;
      &lt;ADC_Elim_Frel_Lung&gt;1&lt;/ADC_Elim_Frel_Lung&gt;
      &lt;ADC_Elim_Frel_Muscle&gt;1&lt;/ADC_Elim_Frel_Muscle&gt;
      &lt;ADC_Elim_Frel_Skin&gt;1&lt;/ADC_Elim_Frel_Skin&gt;
      &lt;ADC_Elim_Frel_Spleen&gt;1&lt;/ADC_Elim_Frel_Spleen&gt;
      &lt;ADC_Elim_Frel_Pancreas&gt;1&lt;/ADC_Elim_Frel_Pancreas&gt;
      &lt;ADC_Elim_Frel_Lymph&gt;1&lt;/ADC_Elim_Frel_Lymph&gt;
      &lt;ADC_Elim_krel_Plasma&gt;1&lt;/ADC_Elim_krel_Plasma&gt;
      &lt;ADC_Elim_krel_Adipose&gt;1&lt;/ADC_Elim_krel_Adipose&gt;
      &lt;ADC_Elim_krel_Bone&gt;1&lt;/ADC_Elim_krel_Bone&gt;
      &lt;ADC_Elim_krel_Brain&gt;1&lt;/ADC_Elim_krel_Brain&gt;
      &lt;ADC_Elim_krel_Gut&gt;1&lt;/ADC_Elim_krel_Gut&gt;
      &lt;ADC_Elim_krel_Heart&gt;1&lt;/ADC_Elim_krel_Heart&gt;
      &lt;ADC_Elim_krel_Kidney&gt;1&lt;/ADC_Elim_krel_Kidney&gt;
      &lt;ADC_Elim_krel_Liver&gt;1&lt;/ADC_Elim_krel_Liver&gt;
      &lt;ADC_Elim_krel_Lung&gt;1&lt;/ADC_Elim_krel_Lung&gt;
      &lt;ADC_Elim_krel_Muscle&gt;1&lt;/ADC_Elim_krel_Muscle&gt;
      &lt;ADC_Elim_krel_Skin&gt;1&lt;/ADC_Elim_krel_Skin&gt;
      &lt;ADC_Elim_krel_Spleen&gt;1&lt;/ADC_Elim_krel_Spleen&gt;
      &lt;ADC_Elim_krel_Pancreas&gt;1&lt;/ADC_Elim_krel_Pancreas&gt;
      &lt;ADC_Elim_krel_Lymph&gt;1&lt;/ADC_Elim_krel_Lymph&gt;
      &lt;ADC_Elim_Dec_Frel&gt;1&lt;/ADC_Elim_Dec_Frel&gt;
      &lt;ADC_TMDD_Global_Switch&gt;false&lt;/ADC_TMDD_Global_Switch&gt;
      &lt;ADC_TMDD_Kint_DAR_N&gt;0&lt;/ADC_TMDD_Kint_DAR_N&gt;
      &lt;ADC_TMDD_Kon_DAR_N&gt;0&lt;/ADC_TMDD_Kon_DAR_N&gt;
      &lt;ADC_TMDD_Koff_DAR_N&gt;0&lt;/ADC_TMDD_Koff_DAR_N&gt;
      &lt;ADC_TMDD_Kss_DAR_N&gt;1000000&lt;/ADC_TMDD_Kss_DAR_N&gt;
      &lt;ADC_TMDD_Km_DAR_N&gt;1000000&lt;/ADC_TMDD_Km_DAR_N&gt;
      &lt;ADC_TMDD_Vmax_DAR_N&gt;0&lt;/ADC_TMDD_Vmax_DAR_N&gt;
      &lt;ADC_TMDD_KintCV&gt;20&lt;/ADC_TMDD_KintCV&gt;
      &lt;ADC_TMDD_KonCV&gt;20&lt;/ADC_TMDD_KonCV&gt;
      &lt;ADC_TMDD_KoffCV&gt;20&lt;/ADC_TMDD_KoffCV&gt;
      &lt;ADC_TMDD_KssCV&gt;20&lt;/ADC_TMDD_KssCV&gt;
      &lt;ADC_TMDD_KmCV&gt;20&lt;/ADC_TMDD_KmCV&gt;
      &lt;ADC_TMDD_VmaxCV&gt;20&lt;/ADC_TMDD_VmaxCV&gt;
      &lt;ADC_TMDD_Frel_Target1&gt;1&lt;/ADC_TMDD_Frel_Target1&gt;
      &lt;ADC_TMDD_Frel_Target2&gt;1&lt;/ADC_TMDD_Frel_Target2&gt;
      &lt;ADC_TMDD_Frel_Target3&gt;1&lt;/ADC_TMDD_Frel_Target3&gt;
      &lt;ADC_TMDD_Frel_Target4&gt;1&lt;/ADC_TMDD_Frel_Target4&gt;
      &lt;ADC_TMDD_Frel_Target5&gt;1&lt;/ADC_TMDD_Frel_Target5&gt;
      &lt;ADC_TMDD_Frel_Target6&gt;1&lt;/ADC_TMDD_Frel_Target6&gt;
      &lt;ADC_TMDD_Frel_Target7&gt;1&lt;/ADC_TMDD_Frel_Target7&gt;
      &lt;ADC_TMDD_Frel_Target8&gt;1&lt;/ADC_TMDD_Frel_Target8&gt;
      &lt;ADC_TMDD_Frel_Target9&gt;1&lt;/ADC_TMDD_Frel_Target9&gt;
      &lt;ADC_TMDD_Frel_Target10&gt;1&lt;/ADC_TMDD_Frel_Target10&gt;
      &lt;ADC_TMDD_Frel_Target11&gt;1&lt;/ADC_TMDD_Frel_Target11&gt;
      &lt;ADC_TMDD_Frel_Target12&gt;1&lt;/ADC_TMDD_Frel_Target12&gt;
      &lt;ADC_TMDD_Frel_Target13&gt;1&lt;/ADC_TMDD_Frel_Target13&gt;
      &lt;ADC_TMDD_Frel_Target14&gt;1&lt;/ADC_TMDD_Frel_Target14&gt;
      &lt;ADC_TMDD_Frel_Target15&gt;1&lt;/ADC_TMDD_Frel_Target15&gt;
      &lt;ADC_TMDD_Frel_Target16&gt;1&lt;/ADC_TMDD_Frel_Target16&gt;
      &lt;ADC_TMDD_Frel_Target17&gt;1&lt;/ADC_TMDD_Frel_Target17&gt;
      &lt;ADC_TMDD_Frel_Target18&gt;1&lt;/ADC_TMDD_Frel_Target18&gt;
      &lt;ADC_TMDD_Frel_Target19&gt;1&lt;/ADC_TMDD_Frel_Target19&gt;
      &lt;ADC_TMDD_Frel_Target20&gt;1&lt;/ADC_TMDD_Frel_Target20&gt;
      &lt;ADC_TMDD_Krel_Target1&gt;1&lt;/ADC_TMDD_Krel_Target1&gt;
      &lt;ADC_TMDD_Krel_Target2&gt;1&lt;/ADC_TMDD_Krel_Target2&gt;
      &lt;ADC_TMDD_Krel_Target3&gt;1&lt;/ADC_TMDD_Krel_Target3&gt;
      &lt;ADC_TMDD_Krel_Target4&gt;1&lt;/ADC_TMDD_Krel_Target4&gt;
      &lt;ADC_TMDD_Krel_Target5&gt;1&lt;/ADC_TMDD_Krel_Target5&gt;
      &lt;ADC_TMDD_Krel_Target6&gt;1&lt;/ADC_TMDD_Krel_Target6&gt;
      &lt;ADC_TMDD_Krel_Target7&gt;1&lt;/ADC_TMDD_Krel_Target7&gt;
      &lt;ADC_TMDD_Krel_Target8&gt;1&lt;/ADC_TMDD_Krel_Target8&gt;
      &lt;ADC_TMDD_Krel_Target9&gt;1&lt;/ADC_TMDD_Krel_Target9&gt;
      &lt;ADC_TMDD_Krel_Target10&gt;1&lt;/ADC_TMDD_Krel_Target10&gt;
      &lt;ADC_TMDD_Krel_Target11&gt;1&lt;/ADC_TMDD_Krel_Target11&gt;
      &lt;ADC_TMDD_Krel_Target12&gt;1&lt;/ADC_TMDD_Krel_Target12&gt;
      &lt;ADC_TMDD_Krel_Target13&gt;1&lt;/ADC_TMDD_Krel_Target13&gt;
      &lt;ADC_TMDD_Krel_Target14&gt;1&lt;/ADC_TMDD_Krel_Target14&gt;
      &lt;ADC_TMDD_Krel_Target15&gt;1&lt;/ADC_TMDD_Krel_Target15&gt;
      &lt;ADC_TMDD_Krel_Target16&gt;1&lt;/ADC_TMDD_Krel_Target16&gt;
      &lt;ADC_TMDD_Krel_Target17&gt;1&lt;/ADC_TMDD_Krel_Target17&gt;
      &lt;ADC_TMDD_Krel_Target18&gt;1&lt;/ADC_TMDD_Krel_Target18&gt;
      &lt;ADC_TMDD_Krel_Target19&gt;1&lt;/ADC_TMDD_Krel_Target19&gt;
      &lt;ADC_TMDD_Krel_Target20&gt;1&lt;/ADC_TMDD_Krel_Target20&gt;
      &lt;ADC_AddOrgan_CLCatFreeCV&gt;10&lt;/ADC_AddOrgan_CLCatFreeCV&gt;
      &lt;ADC_AddOrgan_CLCatFree_DAR_N&gt;0.000254&lt;/ADC_AddOrgan_CLCatFree_DAR_N&gt;
      &lt;ADC_AddOrgan_FR&gt;0.715&lt;/ADC_AddOrgan_FR&gt;
      &lt;ADC_AddOrgan_Frel&gt;1&lt;/ADC_AddOrgan_Frel&gt;
      &lt;ADC_AddOrgan_FrelCV&gt;30&lt;/ADC_AddOrgan_FrelCV&gt;
      &lt;ADC_AddOrgan_Krc1_DAR_N&gt;0.76&lt;/ADC_AddOrgan_Krc1_DAR_N&gt;
      &lt;ADC_AddOrgan_Krc2_DAR_N&gt;0.76&lt;/ADC_AddOrgan_Krc2_DAR_N&gt;
      &lt;ADC_AddOrgan_Krel&gt;1&lt;/ADC_AddOrgan_Krel&gt;
      &lt;ADC_AddOrgan_KrelCV&gt;30&lt;/ADC_AddOrgan_KrelCV&gt;
      &lt;ADC_AddOrgan_Kup_DAR_N&gt;0.0297&lt;/ADC_AddOrgan_Kup_DAR_N&gt;
      &lt;ADC_AddOrgan_PS&gt;0.00032&lt;/ADC_AddOrgan_PS&gt;
      &lt;ADC_AddOrgan_SigmaL&gt;0.2&lt;/ADC_AddOrgan_SigmaL&gt;
      &lt;ADC_AddOrgan_SigmaV&gt;0.5&lt;/ADC_AddOrgan_SigmaV&gt;
      &lt;ADC_AddOrgan_DAR1Locked&gt;false&lt;/ADC_AddOrgan_DAR1Locked&gt;
      &lt;ADC_AddOrgan_DAR2Locked&gt;false&lt;/ADC_AddOrgan_DAR2Locked&gt;
      &lt;ADC_AddOrgan_DAR3Locked&gt;false&lt;/ADC_AddOrgan_DAR3Locked&gt;
      &lt;ADC_AddOrgan_DAR4Locked&gt;false&lt;/ADC_AddOrgan_DAR4Locked&gt;
      &lt;ADC_AddOrgan_DAR5Locked&gt;false&lt;/ADC_AddOrgan_DAR5Locked&gt;
      &lt;ADC_AddOrgan_DAR6Locked&gt;false&lt;/ADC_AddOrgan_DAR6Locked&gt;
      &lt;ADC_AddOrgan_DAR7Locked&gt;false&lt;/ADC_AddOrgan_DAR7Locked&gt;
      &lt;ADC_AddOrgan_DAR8Locked&gt;false&lt;/ADC_AddOrgan_DAR8Locked&gt;
      &lt;ADC_AddOrgan_DAR9Locked&gt;false&lt;/ADC_AddOrgan_DAR9Locked&gt;
      &lt;ADC_AddOrgan_DAR10Locked&gt;false&lt;/ADC_AddOrgan_DAR10Locked&gt;
      &lt;ADC_AddOrgan_DAR11Locked&gt;false&lt;/ADC_AddOrgan_DAR11Locked&gt;
      &lt;ADC_AddOrgan_DAR12Locked&gt;false&lt;/ADC_AddOrgan_DAR12Locked&gt;
      &lt;ADC_AddOrgan_DAR13Locked&gt;false&lt;/ADC_AddOrgan_DAR13Locked&gt;
      &lt;ADC_AddOrgan_DAR14Locked&gt;false&lt;/ADC_AddOrgan_DAR14Locked&gt;
      &lt;ADC_AddOrgan_DAR15Locked&gt;false&lt;/ADC_AddOrgan_DAR15Locked&gt;
      &lt;ADC_AddOrgan_PayloadReleaseModel&gt;0&lt;/ADC_AddOrgan_PayloadReleaseModel&gt;
      &lt;ADC_AddOrgan_Epsilon&gt;0.25&lt;/ADC_AddOrgan_Epsilon&gt;
      &lt;ADC_AddOrgan_EpsilonCV&gt;30&lt;/ADC_AddOrgan_EpsilonCV&gt;
      &lt;ADC_AddOrgan_PSCV&gt;30&lt;/ADC_AddOrgan_PSCV&gt;
      &lt;ADC_AddOrgan_P&gt;10.8&lt;/ADC_AddOrgan_P&gt;
      &lt;ADC_AddOrgan_PCV&gt;30&lt;/ADC_AddOrgan_PCV&gt;
      &lt;ADC_AddOrgan_PSLock&gt;false&lt;/ADC_AddOrgan_PSLock&gt;
    &lt;/Compound&gt;
  &lt;/Compounds&gt;
  &lt;Populations&gt;
    &lt;Population version="17.0" FileVersion="0" id="0" species="Human"&gt;
      &lt;Biologics&gt;
        &lt;Tooltips /&gt;
        &lt;idFcRnAbundance&gt;40&lt;/idFcRnAbundance&gt;
        &lt;idFcRnAbundanceCV&gt;5&lt;/idFcRnAbundanceCV&gt;
        &lt;idIgGAbdundance&gt;80.7&lt;/idIgGAbdundance&gt;
        &lt;idIgGAbdundanceCV&gt;12.6&lt;/idIgGAbdundanceCV&gt;
        &lt;idIgGKd&gt;0.728&lt;/idIgGKd&gt;
        &lt;idIgGKdCV&gt;10&lt;/idIgGKdCV&gt;
        &lt;idIgGCatabolicCL&gt;0.0175&lt;/idIgGCatabolicCL&gt;
        &lt;idIgGCatabolicCLCV&gt;10&lt;/idIgGCatabolicCLCV&gt;
        &lt;idLymphFlowRate&gt;0.00385518&lt;/idLymphFlowRate&gt;
        &lt;idLymphFlowRateCV&gt;5&lt;/idLymphFlowRateCV&gt;
        &lt;idLymphVolume&gt;0.00386&lt;/idLymphVolume&gt;
        &lt;idLymphVolumeCV&gt;30&lt;/idLymphVolumeCV&gt;
        &lt;idTau&gt;2.12&lt;/idTau&gt;
        &lt;idFR&gt;0.715&lt;/idFR&gt;
        &lt;idKrc&gt;0.548&lt;/idKrc&gt;
        &lt;idKup&gt;0.0298&lt;/idKup&gt;
        &lt;idSigmaI&gt;0.2&lt;/idSigmaI&gt;
        &lt;idSigmaV&gt;0.76&lt;/idSigmaV&gt;
        &lt;idEndothelialFraction&gt;0.005&lt;/idEndothelialFraction&gt;
        &lt;idVascularFraction&gt;0.53&lt;/idVascularFraction&gt;
        &lt;idTauCheck&gt;false&lt;/idTauCheck&gt;
        &lt;idFRCheck&gt;false&lt;/idFRCheck&gt;
        &lt;idKrcCheck&gt;false&lt;/idKrcCheck&gt;
        &lt;idKupCheck&gt;false&lt;/idKupCheck&gt;
        &lt;idSigmaICheck&gt;false&lt;/idSigmaICheck&gt;
        &lt;idSigmaVCheck&gt;false&lt;/idSigmaVCheck&gt;
        &lt;idEndothelialFractionCheck&gt;false&lt;/idEndothelialFractionCheck&gt;
        &lt;idVascularFractionCheck&gt;false&lt;/idVascularFractionCheck&gt;
        &lt;idTargetName1&gt;TNF-alpha&lt;/idTargetName1&gt;
        &lt;idTargetAbundance1&gt;4.42E-06&lt;/idTargetAbundance1&gt;
        &lt;idTargetAbundanceCV1&gt;30&lt;/idTargetAbundanceCV1&gt;
        &lt;Target1C0&gt;4.42E-06&lt;/Target1C0&gt;
        &lt;Target1C1&gt;0&lt;/Target1C1&gt;
        &lt;Target1C2&gt;0&lt;/Target1C2&gt;
        &lt;Target1C3&gt;0&lt;/Target1C3&gt;
        &lt;idTargetKdeg1&gt;0.877&lt;/idTargetKdeg1&gt;
        &lt;idTargetKdegCV1&gt;30&lt;/idTargetKdegCV1&gt;
        &lt;idTargetMW1&gt;17000&lt;/idTargetMW1&gt;
        &lt;idTargetKshed1&gt;0&lt;/idTargetKshed1&gt;
        &lt;idTargetKshedCV1&gt;30&lt;/idTargetKshedCV1&gt;
        &lt;idTargetLambda1&gt;0&lt;/idTargetLambda1&gt;
        &lt;idTargetName2&gt;IgE&lt;/idTargetName2&gt;
        &lt;idTargetAbundance2&gt;0.00225&lt;/idTargetAbundance2&gt;
        &lt;idTargetAbundanceCV2&gt;30&lt;/idTargetAbundanceCV2&gt;
        &lt;Target2C0&gt;0.00016&lt;/Target2C0&gt;
        &lt;Target2C1&gt;0.0011&lt;/Target2C1&gt;
        &lt;Target2C2&gt;3.7&lt;/Target2C2&gt;
        &lt;Target2C3&gt;2.5&lt;/Target2C3&gt;
        &lt;idTargetKdeg2&gt;0.012&lt;/idTargetKdeg2&gt;
        &lt;idTargetKdegCV2&gt;30&lt;/idTargetKdegCV2&gt;
        &lt;idTargetMW2&gt;180000&lt;/idTargetMW2&gt;
        &lt;idTargetKshed2&gt;0&lt;/idTargetKshed2&gt;
        &lt;idTargetKshedCV2&gt;30&lt;/idTargetKshedCV2&gt;
        &lt;idTargetLambda2&gt;0&lt;/idTargetLambda2&gt;
        &lt;idTargetName3&gt;CD11a&lt;/idTargetName3&gt;
        &lt;idTargetAbundance3&gt;0.01&lt;/idTargetAbundance3&gt;
        &lt;idTargetAbundanceCV3&gt;10&lt;/idTargetAbundanceCV3&gt;
        &lt;Target3C0&gt;0&lt;/Target3C0&gt;
        &lt;Target3C1&gt;0&lt;/Target3C1&gt;
        &lt;Target3C2&gt;0&lt;/Target3C2&gt;
        &lt;Target3C3&gt;0&lt;/Target3C3&gt;
        &lt;idTargetKdeg3&gt;0.0185&lt;/idTargetKdeg3&gt;
        &lt;idTargetKdegCV3&gt;10&lt;/idTargetKdegCV3&gt;
        &lt;idTargetMW3&gt;150000&lt;/idTargetMW3&gt;
        &lt;idTargetKshed3&gt;0&lt;/idTargetKshed3&gt;
        &lt;idTargetKshedCV3&gt;30&lt;/idTargetKshedCV3&gt;
        &lt;idTargetLambda3&gt;0&lt;/idTargetLambda3&gt;
        &lt;idTargetName4&gt;Transferrin 4&lt;/idTargetName4&gt;
        &lt;idTargetAbundance4&gt;3.3&lt;/idTargetAbundance4&gt;
        &lt;idTargetAbundanceCV4&gt;30&lt;/idTargetAbundanceCV4&gt;
        &lt;Target4C0&gt;0&lt;/Target4C0&gt;
        &lt;Target4C1&gt;0&lt;/Target4C1&gt;
        &lt;Target4C2&gt;0&lt;/Target4C2&gt;
        &lt;Target4C3&gt;0&lt;/Target4C3&gt;
        &lt;idTargetKdeg4&gt;0.0625&lt;/idTargetKdeg4&gt;
        &lt;idTargetKdegCV4&gt;30&lt;/idTargetKdegCV4&gt;
        &lt;idTargetMW4&gt;150000&lt;/idTargetMW4&gt;
        &lt;idTargetKshed4&gt;0&lt;/idTargetKshed4&gt;
        &lt;idTargetKshedCV4&gt;30&lt;/idTargetKshedCV4&gt;
        &lt;idTargetLambda4&gt;0&lt;/idTargetLambda4&gt;
        &lt;idTargetName5&gt;Target 5&lt;/idTargetName5&gt;
        &lt;idTargetAbundance5&gt;0&lt;/idTargetAbundance5&gt;
        &lt;idTargetAbundanceCV5&gt;30&lt;/idTargetAbundanceCV5&gt;
        &lt;Target5C0&gt;0&lt;/Target5C0&gt;
        &lt;Target5C1&gt;0&lt;/Target5C1&gt;
        &lt;Target5C2&gt;0&lt;/Target5C2&gt;
        &lt;Target5C3&gt;0&lt;/Target5C3&gt;
        &lt;idTargetKdeg5&gt;0&lt;/idTargetKdeg5&gt;
        &lt;idTargetKdegCV5&gt;30&lt;/idTargetKdegCV5&gt;
        &lt;idTargetMW5&gt;150000&lt;/idTargetMW5&gt;
        &lt;idTargetKshed5&gt;0&lt;/idTargetKshed5&gt;
        &lt;idTargetKshedCV5&gt;30&lt;/idTargetKshedCV5&gt;
        &lt;idTargetLambda5&gt;0&lt;/idTargetLambda5&gt;
        &lt;idTargetName6&gt;Target 6&lt;/idTargetName6&gt;
        &lt;idTargetAbundance6&gt;0&lt;/idTargetAbundance6&gt;
        &lt;idTargetAbundanceCV6&gt;30&lt;/idTargetAbundanceCV6&gt;
        &lt;Target6C0&gt;0&lt;/Target6C0&gt;
        &lt;Target6C1&gt;0&lt;/Target6C1&gt;
        &lt;Target6C2&gt;0&lt;/Target6C2&gt;
        &lt;Target6C3&gt;0&lt;/Target6C3&gt;
        &lt;idTargetKdeg6&gt;0&lt;/idTargetKdeg6&gt;
        &lt;idTargetKdegCV6&gt;30&lt;/idTargetKdegCV6&gt;
        &lt;idTargetMW6&gt;150000&lt;/idTargetMW6&gt;
        &lt;idTargetKshed6&gt;0&lt;/idTargetKshed6&gt;
        &lt;idTargetKshedCV6&gt;30&lt;/idTargetKshedCV6&gt;
        &lt;idTargetLambda6&gt;0&lt;/idTargetLambda6&gt;
        &lt;idTargetName7&gt;Target 7&lt;/idTargetName7&gt;
        &lt;idTargetAbundance7&gt;0&lt;/idTargetAbundance7&gt;
        &lt;idTargetAbundanceCV7&gt;30&lt;/idTargetAbundanceCV7&gt;
        &lt;Target7C0&gt;0&lt;/Target7C0&gt;
        &lt;Target7C1&gt;0&lt;/Target7C1&gt;
        &lt;Target7C2&gt;0&lt;/Target7C2&gt;
        &lt;Target7C3&gt;0&lt;/Target7C3&gt;
        &lt;idTargetKdeg7&gt;0&lt;/idTargetKdeg7&gt;
        &lt;idTargetKdegCV7&gt;30&lt;/idTargetKdegCV7&gt;
        &lt;idTargetMW7&gt;150000&lt;/idTargetMW7&gt;
        &lt;idTargetKshed7&gt;0&lt;/idTargetKshed7&gt;
        &lt;idTargetKshedCV7&gt;30&lt;/idTargetKshedCV7&gt;
        &lt;idTargetLambda7&gt;0&lt;/idTargetLambda7&gt;
        &lt;idTargetName8&gt;Target 8&lt;/idTargetName8&gt;
        &lt;idTargetAbundance8&gt;0&lt;/idTargetAbundance8&gt;
        &lt;idTargetAbundanceCV8&gt;30&lt;/idTargetAbundanceCV8&gt;
        &lt;Target8C0&gt;0&lt;/Target8C0&gt;
        &lt;Target8C1&gt;0&lt;/Target8C1&gt;
        &lt;Target8C2&gt;0&lt;/Target8C2&gt;
        &lt;Target8C3&gt;0&lt;/Target8C3&gt;
        &lt;idTargetKdeg8&gt;0&lt;/idTargetKdeg8&gt;
        &lt;idTargetKdegCV8&gt;30&lt;/idTargetKdegCV8&gt;
        &lt;idTargetMW8&gt;150000&lt;/idTargetMW8&gt;
        &lt;idTargetKshed8&gt;0&lt;/idTargetKshed8&gt;
        &lt;idTargetKshedCV8&gt;30&lt;/idTargetKshedCV8&gt;
        &lt;idTargetLambda8&gt;0&lt;/idTargetLambda8&gt;
        &lt;idTargetName9&gt;Target 9&lt;/idTargetName9&gt;
        &lt;idTargetAbundance9&gt;0&lt;/idTargetAbundance9&gt;
        &lt;idTargetAbundanceCV9&gt;30&lt;/idTargetAbundanceCV9&gt;
        &lt;Target9C0&gt;0&lt;/Target9C0&gt;
        &lt;Target9C1&gt;0&lt;/Target9C1&gt;
        &lt;Target9C2&gt;0&lt;/Target9C2&gt;
        &lt;Target9C3&gt;0&lt;/Target9C3&gt;
        &lt;idTargetKdeg9&gt;0&lt;/idTargetKdeg9&gt;
        &lt;idTargetKdegCV9&gt;30&lt;/idTargetKdegCV9&gt;
        &lt;idTargetMW9&gt;150000&lt;/idTargetMW9&gt;
        &lt;idTargetKshed9&gt;0&lt;/idTargetKshed9&gt;
        &lt;idTargetKshedCV9&gt;30&lt;/idTargetKshedCV9&gt;
        &lt;idTargetLambda9&gt;0&lt;/idTargetLambda9&gt;
        &lt;idTargetName10&gt;Target 10&lt;/idTargetName10&gt;
        &lt;idTargetAbundance10&gt;0&lt;/idTargetAbundance10&gt;
        &lt;idTargetAbundanceCV10&gt;30&lt;/idTargetAbundanceCV10&gt;
        &lt;Target10C0&gt;0&lt;/Target10C0&gt;
        &lt;Target10C1&gt;0&lt;/Target10C1&gt;
        &lt;Target10C2&gt;0&lt;/Target10C2&gt;
        &lt;Target10C3&gt;0&lt;/Target10C3&gt;
        &lt;idTargetKdeg10&gt;0&lt;/idTargetKdeg10&gt;
        &lt;idTargetKdegCV10&gt;30&lt;/idTargetKdegCV10&gt;
        &lt;idTargetMW10&gt;150000&lt;/idTargetMW10&gt;
        &lt;idTargetKshed10&gt;0&lt;/idTargetKshed10&gt;
        &lt;idTargetKshedCV10&gt;30&lt;/idTargetKshedCV10&gt;
        &lt;idTargetLambda10&gt;0&lt;/idTargetLambda10&gt;
        &lt;idTargetName11&gt;Target 11&lt;/idTargetName11&gt;
        &lt;idTargetAbundance11&gt;0&lt;/idTargetAbundance11&gt;
        &lt;idTargetAbundanceCV11&gt;30&lt;/idTargetAbundanceCV11&gt;
        &lt;Target11C0&gt;0&lt;/Target11C0&gt;
        &lt;Target11C1&gt;0&lt;/Target11C1&gt;
        &lt;Target11C2&gt;0&lt;/Target11C2&gt;
        &lt;Target11C3&gt;0&lt;/Target11C3&gt;
        &lt;idTargetKdeg11&gt;0&lt;/idTargetKdeg11&gt;
        &lt;idTargetKdegCV11&gt;30&lt;/idTargetKdegCV11&gt;
        &lt;idTargetMW11&gt;150000&lt;/idTargetMW11&gt;
        &lt;idTargetKshed11&gt;0&lt;/idTargetKshed11&gt;
        &lt;idTargetKshedCV11&gt;30&lt;/idTargetKshedCV11&gt;
        &lt;idTargetLambda11&gt;0&lt;/idTargetLambda11&gt;
        &lt;idTargetName12&gt;Target 12&lt;/idTargetName12&gt;
        &lt;idTargetAbundance12&gt;0&lt;/idTargetAbundance12&gt;
        &lt;idTargetAbundanceCV12&gt;30&lt;/idTargetAbundanceCV12&gt;
        &lt;Target12C0&gt;0&lt;/Target12C0&gt;
        &lt;Target12C1&gt;0&lt;/Target12C1&gt;
        &lt;Target12C2&gt;0&lt;/Target12C2&gt;
        &lt;Target12C3&gt;0&lt;/Target12C3&gt;
        &lt;idTargetKdeg12&gt;0&lt;/idTargetKdeg12&gt;
        &lt;idTargetKdegCV12&gt;30&lt;/idTargetKdegCV12&gt;
        &lt;idTargetMW12&gt;150000&lt;/idTargetMW12&gt;
        &lt;idTargetKshed12&gt;0&lt;/idTargetKshed12&gt;
        &lt;idTargetKshedCV12&gt;30&lt;/idTargetKshedCV12&gt;
        &lt;idTargetLambda12&gt;0&lt;/idTargetLambda12&gt;
        &lt;idTargetName13&gt;Target 13&lt;/idTargetName13&gt;
        &lt;idTargetAbundance13&gt;0&lt;/idTargetAbundance13&gt;
        &lt;idTargetAbundanceCV13&gt;30&lt;/idTargetAbundanceCV13&gt;
        &lt;Target13C0&gt;0&lt;/Target13C0&gt;
        &lt;Target13C1&gt;0&lt;/Target13C1&gt;
        &lt;Target13C2&gt;0&lt;/Target13C2&gt;
        &lt;Target13C3&gt;0&lt;/Target13C3&gt;
        &lt;idTargetKdeg13&gt;0&lt;/idTargetKdeg13&gt;
        &lt;idTargetKdegCV13&gt;30&lt;/idTargetKdegCV13&gt;
        &lt;idTargetMW13&gt;150000&lt;/idTargetMW13&gt;
        &lt;idTargetKshed13&gt;0&lt;/idTargetKshed13&gt;
        &lt;idTargetKshedCV13&gt;30&lt;/idTargetKshedCV13&gt;
        &lt;idTargetLambda13&gt;0&lt;/idTargetLambda13&gt;
        &lt;idTargetName14&gt;Target 14&lt;/idTargetName14&gt;
        &lt;idTargetAbundance14&gt;0&lt;/idTargetAbundance14&gt;
        &lt;idTargetAbundanceCV14&gt;30&lt;/idTargetAbundanceCV14&gt;
        &lt;Target14C0&gt;0&lt;/Target14C0&gt;
        &lt;Target14C1&gt;0&lt;/Target14C1&gt;
        &lt;Target14C2&gt;0&lt;/Target14C2&gt;
        &lt;Target14C3&gt;0&lt;/Target14C3&gt;
        &lt;idTargetKdeg14&gt;0&lt;/idTargetKdeg14&gt;
        &lt;idTargetKdegCV14&gt;30&lt;/idTargetKdegCV14&gt;
        &lt;idTargetMW14&gt;150000&lt;/idTargetMW14&gt;
        &lt;idTargetKshed14&gt;0&lt;/idTargetKshed14&gt;
        &lt;idTargetKshedCV14&gt;30&lt;/idTargetKshedCV14&gt;
        &lt;idTargetLambda14&gt;0&lt;/idTargetLambda14&gt;
        &lt;idTargetName15&gt;Target 15&lt;/idTargetName15&gt;
        &lt;idTargetAbundance15&gt;0&lt;/idTargetAbundance15&gt;
        &lt;idTargetAbundanceCV15&gt;30&lt;/idTargetAbundanceCV15&gt;
        &lt;Target15C0&gt;0&lt;/Target15C0&gt;
        &lt;Target15C1&gt;0&lt;/Target15C1&gt;
        &lt;Target15C2&gt;0&lt;/Target15C2&gt;
        &lt;Target15C3&gt;0&lt;/Target15C3&gt;
        &lt;idTargetKdeg15&gt;0&lt;/idTargetKdeg15&gt;
        &lt;idTargetKdegCV15&gt;30&lt;/idTargetKdegCV15&gt;
        &lt;idTargetMW15&gt;150000&lt;/idTargetMW15&gt;
        &lt;idTargetKshed15&gt;0&lt;/idTargetKshed15&gt;
        &lt;idTargetKshedCV15&gt;30&lt;/idTargetKshedCV15&gt;
        &lt;idTargetLambda15&gt;0&lt;/idTargetLambda15&gt;
        &lt;idTargetName16&gt;Target 16&lt;/idTargetName16&gt;
        &lt;idTargetAbundance16&gt;0&lt;/idTargetAbundance16&gt;
        &lt;idTargetAbundanceCV16&gt;30&lt;/idTargetAbundanceCV16&gt;
        &lt;Target16C0&gt;0&lt;/Target16C0&gt;
        &lt;Target16C1&gt;0&lt;/Target16C1&gt;
        &lt;Target16C2&gt;0&lt;/Target16C2&gt;
        &lt;Target16C3&gt;0&lt;/Target16C3&gt;
        &lt;idTargetKdeg16&gt;0&lt;/idTargetKdeg16&gt;
        &lt;idTargetKdegCV16&gt;30&lt;/idTargetKdegCV16&gt;
        &lt;idTargetMW16&gt;150000&lt;/idTargetMW16&gt;
        &lt;idTargetKshed16&gt;0&lt;/idTargetKshed16&gt;
        &lt;idTargetKshedCV16&gt;30&lt;/idTargetKshedCV16&gt;
        &lt;idTargetLambda16&gt;0&lt;/idTargetLambda16&gt;
        &lt;idTargetName17&gt;Target 17&lt;/idTargetName17&gt;
        &lt;idTargetAbundance17&gt;0&lt;/idTargetAbundance17&gt;
        &lt;idTargetAbundanceCV17&gt;30&lt;/idTargetAbundanceCV17&gt;
        &lt;Target17C0&gt;0&lt;/Target17C0&gt;
        &lt;Target17C1&gt;0&lt;/Target17C1&gt;
        &lt;Target17C2&gt;0&lt;/Target17C2&gt;
        &lt;Target17C3&gt;0&lt;/Target17C3&gt;
        &lt;idTargetKdeg17&gt;0&lt;/idTargetKdeg17&gt;
        &lt;idTargetKdegCV17&gt;30&lt;/idTargetKdegCV17&gt;
        &lt;idTargetMW17&gt;150000&lt;/idTargetMW17&gt;
        &lt;idTargetKshed17&gt;0&lt;/idTargetKshed17&gt;
        &lt;idTargetKshedCV17&gt;30&lt;/idTargetKshedCV17&gt;
        &lt;idTargetLambda17&gt;0&lt;/idTargetLambda17&gt;
        &lt;idTargetName18&gt;Target 18&lt;/idTargetName18&gt;
        &lt;idTargetAbundance18&gt;0&lt;/idTargetAbundance18&gt;
        &lt;idTargetAbundanceCV18&gt;30&lt;/idTargetAbundanceCV18&gt;
        &lt;Target18C0&gt;0&lt;/Target18C0&gt;
        &lt;Target18C1&gt;0&lt;/Target18C1&gt;
        &lt;Target18C2&gt;0&lt;/Target18C2&gt;
        &lt;Target18C3&gt;0&lt;/Target18C3&gt;
        &lt;idTargetKdeg18&gt;0&lt;/idTargetKdeg18&gt;
        &lt;idTargetKdegCV18&gt;30&lt;/idTargetKdegCV18&gt;
        &lt;idTargetMW18&gt;150000&lt;/idTargetMW18&gt;
        &lt;idTargetKshed18&gt;0&lt;/idTargetKshed18&gt;
        &lt;idTargetKshedCV18&gt;30&lt;/idTargetKshedCV18&gt;
        &lt;idTargetLambda18&gt;0&lt;/idTargetLambda18&gt;
        &lt;idTargetName19&gt;Target 19&lt;/idTargetName19&gt;
        &lt;idTargetAbundance19&gt;0&lt;/idTargetAbundance19&gt;
        &lt;idTargetAbundanceCV19&gt;30&lt;/idTargetAbundanceCV19&gt;
        &lt;Target19C0&gt;0&lt;/Target19C0&gt;
        &lt;Target19C1&gt;0&lt;/Target19C1&gt;
        &lt;Target19C2&gt;0&lt;/Target19C2&gt;
        &lt;Target19C3&gt;0&lt;/Target19C3&gt;
        &lt;idTargetKdeg19&gt;0&lt;/idTargetKdeg19&gt;
        &lt;idTargetKdegCV19&gt;30&lt;/idTargetKdegCV19&gt;
        &lt;idTargetMW19&gt;150000&lt;/idTargetMW19&gt;
        &lt;idTargetKshed19&gt;0&lt;/idTargetKshed19&gt;
        &lt;idTargetKshedCV19&gt;30&lt;/idTargetKshedCV19&gt;
        &lt;idTargetLambda19&gt;0&lt;/idTargetLambda19&gt;
        &lt;idTargetName20&gt;Target 20&lt;/idTargetName20&gt;
        &lt;idTargetAbundance20&gt;0&lt;/idTargetAbundance20&gt;
        &lt;idTargetAbundanceCV20&gt;30&lt;/idTargetAbundanceCV20&gt;
        &lt;Target20C0&gt;0&lt;/Target20C0&gt;
        &lt;Target20C1&gt;0&lt;/Target20C1&gt;
        &lt;Target20C2&gt;0&lt;/Target20C2&gt;
        &lt;Target20C3&gt;0&lt;/Target20C3&gt;
        &lt;idTargetKdeg20&gt;0&lt;/idTargetKdeg20&gt;
        &lt;idTargetKdegCV20&gt;30&lt;/idTargetKdegCV20&gt;
        &lt;idTargetMW20&gt;150000&lt;/idTargetMW20&gt;
        &lt;idTargetKshed20&gt;0&lt;/idTargetKshed20&gt;
        &lt;idTargetKshedCV20&gt;30&lt;/idTargetKshedCV20&gt;
        &lt;idTargetLambda20&gt;0&lt;/idTargetLambda20&gt;
        &lt;idFcRnSwitch&gt;true&lt;/idFcRnSwitch&gt;
        &lt;idFcRnAbundanceAlpha&gt;0.95&lt;/idFcRnAbundanceAlpha&gt;
        &lt;idFRComplex&gt;0.715&lt;/idFRComplex&gt;
        &lt;idKrcComplex&gt;1.125&lt;/idKrcComplex&gt;
        &lt;idIgGKd2&gt;2.912&lt;/idIgGKd2&gt;
        &lt;idIgGKd2CV&gt;30&lt;/idIgGKd2CV&gt;
        &lt;idTpp&gt;6.85&lt;/idTpp&gt;
        &lt;idTppCV&gt;1.5&lt;/idTppCV&gt;
        &lt;BioAdditionalClearance&gt;0.0017&lt;/BioAdditionalClearance&gt;
        &lt;BioAdditionalClearanceCV&gt;10&lt;/BioAdditionalClearanceCV&gt;
        &lt;BioLymphaticClearance&gt;0&lt;/BioLymphaticClearance&gt;
        &lt;BioLymphaticClearanceCV&gt;10&lt;/BioLymphaticClearanceCV&gt;
        &lt;SubCutSiteVolume&gt;0.005&lt;/SubCutSiteVolume&gt;
        &lt;SubCutSiteBloodFlow&gt;0.016&lt;/SubCutSiteBloodFlow&gt;
        &lt;SubCutSiteLymphFlow&gt;0.039&lt;/SubCutSiteLymphFlow&gt;
        &lt;SubCutSiteVolumeCV&gt;22&lt;/SubCutSiteVolumeCV&gt;
        &lt;SigmaVAdipose&gt;0.815&lt;/SigmaVAdipose&gt;
        &lt;SigmaVBone&gt;1&lt;/SigmaVBone&gt;
        &lt;SigmaVBrain&gt;0.998&lt;/SigmaVBrain&gt;
        &lt;SigmaVGut&gt;0.8&lt;/SigmaVGut&gt;
        &lt;SigmaVHeart&gt;0.489&lt;/SigmaVHeart&gt;
        &lt;SigmaVKidney&gt;0.726&lt;/SigmaVKidney&gt;
        &lt;SigmaVLiver&gt;0.22&lt;/SigmaVLiver&gt;
        &lt;SigmaVLung&gt;0.397&lt;/SigmaVLung&gt;
        &lt;SigmaVMuscle&gt;0.875&lt;/SigmaVMuscle&gt;
        &lt;SigmaVSkin&gt;0.822&lt;/SigmaVSkin&gt;
        &lt;SigmaVSpleen&gt;0.2&lt;/SigmaVSpleen&gt;
        &lt;SigmaVPancreas&gt;0.5&lt;/SigmaVPancreas&gt;
        &lt;SigmaVAdditionalOrgan&gt;0.95&lt;/SigmaVAdditionalOrgan&gt;
        &lt;SigmaLAdipose&gt;0.2&lt;/SigmaLAdipose&gt;
        &lt;SigmaLBone&gt;0.2&lt;/SigmaLBone&gt;
        &lt;SigmaLBrain&gt;0.2&lt;/SigmaLBrain&gt;
        &lt;SigmaLGut&gt;0.2&lt;/SigmaLGut&gt;
        &lt;SigmaLHeart&gt;0.2&lt;/SigmaLHeart&gt;
        &lt;SigmaLKidney&gt;0.2&lt;/SigmaLKidney&gt;
        &lt;SigmaLLiver&gt;0.2&lt;/SigmaLLiver&gt;
        &lt;SigmaLLung&gt;0.2&lt;/SigmaLLung&gt;
        &lt;SigmaLMuscle&gt;0.2&lt;/SigmaLMuscle&gt;
        &lt;SigmaLSkin&gt;0.2&lt;/SigmaLSkin&gt;
        &lt;SigmaLSpleen&gt;0.2&lt;/SigmaLSpleen&gt;
        &lt;SigmaLPancreas&gt;0.2&lt;/SigmaLPancreas&gt;
        &lt;SigmaLAdditionalOrgan&gt;0.2&lt;/SigmaLAdditionalOrgan&gt;
        &lt;FRAdipose&gt;0&lt;/FRAdipose&gt;
        &lt;FRBone&gt;1&lt;/FRBone&gt;
        &lt;FRBrain&gt;1&lt;/FRBrain&gt;
        &lt;FRGut&gt;1&lt;/FRGut&gt;
        &lt;FRHeart&gt;1&lt;/FRHeart&gt;
        &lt;FRKidney&gt;1&lt;/FRKidney&gt;
        &lt;FRLiver&gt;1&lt;/FRLiver&gt;
        &lt;FRLung&gt;1&lt;/FRLung&gt;
        &lt;FRMuscle&gt;0&lt;/FRMuscle&gt;
        &lt;FRSkin&gt;0&lt;/FRSkin&gt;
        &lt;FRSpleen&gt;1&lt;/FRSpleen&gt;
        &lt;FRPancreas&gt;1&lt;/FRPancreas&gt;
        &lt;FRAdditionalOrgan&gt;1&lt;/FRAdditionalOrgan&gt;
        &lt;FcRnAdipose&gt;0.93069&lt;/FcRnAdipose&gt;
        &lt;FcRnBone&gt;2.24581&lt;/FcRnBone&gt;
        &lt;FcRnBrain&gt;0.246748&lt;/FcRnBrain&gt;
        &lt;FcRnGut&gt;1.69464&lt;/FcRnGut&gt;
        &lt;FcRnHeart&gt;0.864965&lt;/FcRnHeart&gt;
        &lt;FcRnKidney&gt;0.766998&lt;/FcRnKidney&gt;
        &lt;FcRnLiver&gt;2.40702&lt;/FcRnLiver&gt;
        &lt;FcRnLung&gt;3.04753&lt;/FcRnLung&gt;
        &lt;FcRnMuscle&gt;0.485806&lt;/FcRnMuscle&gt;
        &lt;FcRnSkin&gt;2.96258&lt;/FcRnSkin&gt;
        &lt;FcRnSpleen&gt;2.24581&lt;/FcRnSpleen&gt;
        &lt;FcRnPancreas&gt;1.69464&lt;/FcRnPancreas&gt;
        &lt;FcRnAdditionalOrgan&gt;1&lt;/FcRnAdditionalOrgan&gt;
        &lt;PSAdipose&gt;0&lt;/PSAdipose&gt;
        &lt;PSBone&gt;0.1&lt;/PSBone&gt;
        &lt;PSBrain&gt;0&lt;/PSBrain&gt;
        &lt;PSGut&gt;0&lt;/PSGut&gt;
        &lt;PSHeart&gt;0&lt;/PSHeart&gt;
        &lt;PSKidney&gt;0&lt;/PSKidney&gt;
        &lt;PSLiver&gt;0&lt;/PSLiver&gt;
        &lt;PSLung&gt;0&lt;/PSLung&gt;
        &lt;PSMuscle&gt;0&lt;/PSMuscle&gt;
        &lt;PSSkin&gt;0&lt;/PSSkin&gt;
        &lt;PSSpleen&gt;0&lt;/PSSpleen&gt;
        &lt;PSPancreas&gt;0&lt;/PSPancreas&gt;
        &lt;fCLcatAdipose&gt;0.05&lt;/fCLcatAdipose&gt;
        &lt;fCLcatBone&gt;0.05&lt;/fCLcatBone&gt;
        &lt;fCLcatBrain&gt;0.0009&lt;/fCLcatBrain&gt;
        &lt;fCLcatGut&gt;0.025&lt;/fCLcatGut&gt;
        &lt;fCLcatHeart&gt;0.0054&lt;/fCLcatHeart&gt;
        &lt;fCLcatKidney&gt;0.041&lt;/fCLcatKidney&gt;
        &lt;fCLcatLiver&gt;0.41&lt;/fCLcatLiver&gt;
        &lt;fCLcatLung&gt;0.0057&lt;/fCLcatLung&gt;
        &lt;fCLcatMuscle&gt;0.1&lt;/fCLcatMuscle&gt;
        &lt;fCLcatPancreas&gt;0.005&lt;/fCLcatPancreas&gt;
        &lt;fCLcatSkin&gt;0.27&lt;/fCLcatSkin&gt;
        &lt;fCLcatSpleen&gt;0.018&lt;/fCLcatSpleen&gt;
        &lt;fCLcatAdditionalOrgan&gt;0.01&lt;/fCLcatAdditionalOrgan&gt;
        &lt;FullPBPK_AdditionalClearance&gt;0.0020407&lt;/FullPBPK_AdditionalClearance&gt;
        &lt;FullPBPK_AdditionalClearanceCV&gt;10&lt;/FullPBPK_AdditionalClearanceCV&gt;
        &lt;FullPBPK_Kup&gt;0.0298&lt;/FullPBPK_Kup&gt;
        &lt;FullPBPK_Krc1&gt;3.605&lt;/FullPBPK_Krc1&gt;
        &lt;FullPBPK_Krc2&gt;7.21&lt;/FullPBPK_Krc2&gt;
        &lt;Paed_SelectedFcRnIgG&gt;0&lt;/Paed_SelectedFcRnIgG&gt;
        &lt;Paed_SelectedTarget&gt;0&lt;/Paed_SelectedTarget&gt;
        &lt;Paed_IgG_C0&gt;70.56&lt;/Paed_IgG_C0&gt;
        &lt;Paed_IgG_C1&gt;-9.242&lt;/Paed_IgG_C1&gt;
        &lt;Paed_IgG_C2&gt;80.7&lt;/Paed_IgG_C2&gt;
        &lt;Paed_IgG_C3&gt;0.98&lt;/Paed_IgG_C3&gt;
        &lt;Paed_IgG_C4&gt;1&lt;/Paed_IgG_C4&gt;
        &lt;Paed_IgG_CV&gt;25&lt;/Paed_IgG_CV&gt;
        &lt;Paed_Lymph_C0&gt;0.287&lt;/Paed_Lymph_C0&gt;
        &lt;Paed_Lymph_C1&gt;0.75&lt;/Paed_Lymph_C1&gt;
      &lt;/Biologics&gt;
      &lt;Brain&gt;
        &lt;Tooltips /&gt;
        &lt;idCSFProductionRate&gt;0.021&lt;/idCSFProductionRate&gt;
        &lt;idCSFProductionRateCV&gt;10&lt;/idCSFProductionRateCV&gt;
        &lt;idBrainCSFFlow&gt;25&lt;/idBrainCSFFlow&gt;
        &lt;idBrainCSFFlowCV&gt;8&lt;/idBrainCSFFlowCV&gt;
        &lt;idCSFSpinalAbsorptionRate&gt;38&lt;/idCSFSpinalAbsorptionRate&gt;
        &lt;idCSFSpinalAbsorptionRateCV&gt;30&lt;/idCSFSpinalAbsorptionRateCV&gt;
        &lt;idSpinalCranialCSFRate&gt;90&lt;/idSpinalCranialCSFRate&gt;
        &lt;idSpinalCranialCSFRateCV&gt;100&lt;/idSpinalCranialCSFRateCV&gt;
        &lt;idCSFVolumeMale&gt;10.5&lt;/idCSFVolumeMale&gt;
        &lt;idCSFVolumeFemale&gt;9.2&lt;/idCSFVolumeFemale&gt;
        &lt;idSpinalVolumeMale&gt;20&lt;/idSpinalVolumeMale&gt;
        &lt;idSpinalVolumeFemale&gt;20&lt;/idSpinalVolumeFemale&gt;
        &lt;idIntracranialBloodVolMale&gt;5&lt;/idIntracranialBloodVolMale&gt;
        &lt;idIntracranialBloodVolFemale&gt;5&lt;/idIntracranialBloodVolFemale&gt;
        &lt;idETMean_ABCB1&gt;1&lt;/idETMean_ABCB1&gt;
        &lt;idETMean_ABCC4&gt;1&lt;/idETMean_ABCC4&gt;
        &lt;idETMean_ABCG2&gt;1&lt;/</t>
  </si>
  <si>
    <t>&lt;Chunk&gt;idETMean_ABCG2&gt;
        &lt;idETMean_INFLUXBBB&gt;1&lt;/idETMean_INFLUXBBB&gt;
        &lt;idETMeanCV_ABCB1&gt;0&lt;/idETMeanCV_ABCB1&gt;
        &lt;idETMeanCV_ABCC4&gt;0&lt;/idETMeanCV_ABCC4&gt;
        &lt;idETMeanCV_ABCG2&gt;0&lt;/idETMeanCV_ABCG2&gt;
        &lt;idETMeanCV_INFLUXBBB&gt;0&lt;/idETMeanCV_INFLUXBBB&gt;
        &lt;idETMean_APICALIN&gt;1&lt;/idETMean_APICALIN&gt;
        &lt;idETMean_APICALEF&gt;1&lt;/idETMean_APICALEF&gt;
        &lt;idETMeanCV_APICALIN&gt;0&lt;/idETMeanCV_APICALIN&gt;
        &lt;idETMeanCV_APICALEF&gt;0&lt;/idETMeanCV_APICALEF&gt;
        &lt;idCSFVolume&gt;0&lt;/idCSFVolume&gt;
        &lt;idIntracranialBloodVol&gt;0&lt;/idIntracranialBloodVol&gt;
        &lt;idCapillaryProtein&gt;0&lt;/idCapillaryProtein&gt;
        &lt;idMdr1a&gt;0&lt;/idMdr1a&gt;
        &lt;idMrp4&gt;0&lt;/idMrp4&gt;
        &lt;idBcrp&gt;0&lt;/idBcrp&gt;
        &lt;idInfluxBBB&gt;0&lt;/idInfluxBBB&gt;
        &lt;idInfluxBCSFB&gt;0&lt;/idInfluxBCSFB&gt;
        &lt;idEffluxBCSFB&gt;0&lt;/idEffluxBCSFB&gt;
        &lt;et_mean_BBB_APICAL_UPTAKE2&gt;0&lt;/et_mean_BBB_APICAL_UPTAKE2&gt;
        &lt;et_mean_ICF_APICAL_UPTAKE&gt;0&lt;/et_mean_ICF_APICAL_UPTAKE&gt;
        &lt;et_mean_BBB_APICAL_EFFLUX1&gt;0&lt;/et_mean_BBB_APICAL_EFFLUX1&gt;
        &lt;et_mean_BBB_APICAL_EFFLUX2&gt;0&lt;/et_mean_BBB_APICAL_EFFLUX2&gt;
        &lt;et_mean_ICF_APICAL_EFFLUX&gt;0&lt;/et_mean_ICF_APICAL_EFFLUX&gt;
        &lt;et_cv_BBB_APICAL_UPTAKE2&gt;0&lt;/et_cv_BBB_APICAL_UPTAKE2&gt;
        &lt;et_cv_ICF_APICAL_UPTAKE&gt;0&lt;/et_cv_ICF_APICAL_UPTAKE&gt;
        &lt;et_cv_BBB_APICAL_EFFLUX1&gt;0&lt;/et_cv_BBB_APICAL_EFFLUX1&gt;
        &lt;et_cv_BBB_APICAL_EFFLUX2&gt;0&lt;/et_cv_BBB_APICAL_EFFLUX2&gt;
        &lt;et_cv_ICF_APICAL_EFFLUX&gt;0&lt;/et_cv_ICF_APICAL_EFFLUX&gt;
        &lt;BrainMassICFFraction&gt;0&lt;/BrainMassICFFraction&gt;
        &lt;pt_freq_BBB_APICAL_UPTAKE1&gt;0&lt;/pt_freq_BBB_APICAL_UPTAKE1&gt;
        &lt;pt_freq_BBB_APICAL_UPTAKE2&gt;0&lt;/pt_freq_BBB_APICAL_UPTAKE2&gt;
        &lt;pt_freq_ICF_APICAL_UPTAKE&gt;0&lt;/pt_freq_ICF_APICAL_UPTAKE&gt;
        &lt;pt_freq_CSF_APICAL_UPTAKE&gt;0&lt;/pt_freq_CSF_APICAL_UPTAKE&gt;
        &lt;pt_freq_BBB_APICAL_EFFLUX1&gt;0&lt;/pt_freq_BBB_APICAL_EFFLUX1&gt;
        &lt;pt_freq_BBB_APICAL_EFFLUX2&gt;0&lt;/pt_freq_BBB_APICAL_EFFLUX2&gt;
        &lt;pt_freq_ICF_APICAL_EFFLUX&gt;0&lt;/pt_freq_ICF_APICAL_EFFLUX&gt;
        &lt;pt_freq_CSF_APICAL_EFFLUX&gt;0&lt;/pt_freq_CSF_APICAL_EFFLUX&gt;
        &lt;BrainMassISFFraction&gt;20&lt;/BrainMassISFFraction&gt;
        &lt;BrainMassISFFractionCV&gt;5&lt;/BrainMassISFFractionCV&gt;
        &lt;PercentEndothelial&gt;0.5&lt;/PercentEndothelial&gt;
        &lt;PercentEndothelial_CV&gt;0&lt;/PercentEndothelial_CV&gt;
      &lt;/Brain&gt;
      &lt;Kidney&gt;
        &lt;_defaultQblad_Male&gt;1&lt;/_defaultQblad_Male&gt;
        &lt;_defaultQblad_female&gt;1&lt;/_defaultQblad_female&gt;
        &lt;Tooltips /&gt;
        &lt;idPredictionType&gt;0&lt;/idPredictionType&gt;
        &lt;idMBaseline1&gt;76.5&lt;/idMBaseline1&gt;
        &lt;idMBaseline1CV&gt;16.1&lt;/idMBaseline1CV&gt;
        &lt;idMAgeCutOff&gt;61&lt;/idMAgeCutOff&gt;
        &lt;idMAgeCutOffBaseline&gt;81.2&lt;/idMAgeCutOffBaseline&gt;
        &lt;idMAgeCutOffCV1&gt;27.4&lt;/idMAgeCutOffCV1&gt;
        &lt;idMAgeCutOffCV2&gt;21.2&lt;/idMAgeCutOffCV2&gt;
        &lt;idFBaseline1&gt;57&lt;/idFBaseline1&gt;
        &lt;idFBaseline1CV&gt;20.4&lt;/idFBaseline1CV&gt;
        &lt;idFAgeCutOff1&gt;48&lt;/idFAgeCutOff1&gt;
        &lt;idFAgeCutOffBaseline2&gt;66.2&lt;/idFAgeCutOffBaseline2&gt;
        &lt;idFAgeCutOff1CV1&gt;26.5&lt;/idFAgeCutOff1CV1&gt;
        &lt;idFAgeCutOff2&gt;78&lt;/idFAgeCutOff2&gt;
        &lt;idFAgeCutOffBaseline3&gt;79.5&lt;/idFAgeCutOffBaseline3&gt;
        &lt;idFAgeCutOff2CV1&gt;38.3&lt;/idFAgeCutOff2CV1&gt;
        &lt;idFAgeCutOff2CV2&gt;31.6&lt;/idFAgeCutOff2CV2&gt;
        &lt;idFAgeCutOff1CV2&gt;22.8&lt;/idFAgeCutOff1CV2&gt;
        &lt;idMrefValue&gt;130&lt;/idMrefValue&gt;
        &lt;idFrefValue&gt;120&lt;/idFrefValue&gt;
        &lt;idAgeLimit&gt;140&lt;/idAgeLimit&gt;
        &lt;idKidneyAbsAbundance1A1&gt;6.1&lt;/idKidneyAbsAbundance1A1&gt;
        &lt;idKidneyAbsAbundance1A3&gt;0&lt;/idKidneyAbsAbundance1A3&gt;
        &lt;idKidneyAbsAbundance1A4&gt;8.7&lt;/idKidneyAbsAbundance1A4&gt;
        &lt;idKidneyAbsAbundance1A5&gt;0&lt;/idKidneyAbsAbundance1A5&gt;
        &lt;idKidneyAbsAbundance1A6&gt;3.6&lt;/idKidneyAbsAbundance1A6&gt;
        &lt;idKidneyAbsAbundance1A7&gt;13&lt;/idKidneyAbsAbundance1A7&gt;
        &lt;idKidneyAbsAbundance1A8&gt;4.9&lt;/idKidneyAbsAbundance1A8&gt;
        &lt;idKidneyAbsAbundance1A9&gt;79&lt;/idKidneyAbsAbundance1A9&gt;
        &lt;idKidneyAbsAbundance1A10&gt;17&lt;/idKidneyAbsAbundance1A10&gt;
        &lt;idKidneyAbsAbundance2B4&gt;0.3&lt;/idKidneyAbsAbundance2B4&gt;
        &lt;idKidneyAbsAbundance2B7&gt;48&lt;/idKidneyAbsAbundance2B7&gt;
        &lt;idKidneyAbsAbundance2B10&gt;0&lt;/idKidneyAbsAbundance2B10&gt;
        &lt;idKidneyAbsAbundance2B11&gt;0&lt;/idKidneyAbsAbundance2B11&gt;
        &lt;idKidneyAbsAbundance2B15&gt;0.2&lt;/idKidneyAbsAbundance2B15&gt;
        &lt;idKidneyAbsAbundance2B17&gt;0&lt;/idKidneyAbsAbundance2B17&gt;
        &lt;idKidneyAbsAbundance2B28&gt;0&lt;/idKidneyAbsAbundance2B28&gt;
        &lt;idKidneyAbsAbundanceUGTUser1&gt;0&lt;/idKidneyAbsAbundanceUGTUser1&gt;
        &lt;idV12Kidneyemmean1A9&gt;1&lt;/idV12Kidneyemmean1A9&gt;
        &lt;idV12Kidneyemmean2B7&gt;1&lt;/idV12Kidneyemmean2B7&gt;
        &lt;idV12KidneyEMMeanUGTUser1&gt;1&lt;/idV12KidneyEMMeanUGTUser1&gt;
        &lt;idV12KidneyEMMeanUGTUser2&gt;1&lt;/idV12KidneyEMMeanUGTUser2&gt;
        &lt;idV12KidneyEMMeanUGTUser3&gt;1&lt;/idV12KidneyEMMeanUGTUser3&gt;
        &lt;idV12KidneyEMMeanUGTUser4&gt;1&lt;/idV12KidneyEMMeanUGTUser4&gt;
        &lt;idKidneyemmean1A1&gt;1&lt;/idKidneyemmean1A1&gt;
        &lt;idKidneyemmean1A3&gt;1&lt;/idKidneyemmean1A3&gt;
        &lt;idKidneyemmean1A4&gt;1&lt;/idKidneyemmean1A4&gt;
        &lt;idKidneyemmean1A5&gt;1&lt;/idKidneyemmean1A5&gt;
        &lt;idKidneyemmean1A6&gt;1&lt;/idKidneyemmean1A6&gt;
        &lt;idKidneyemmean1A7&gt;1&lt;/idKidneyemmean1A7&gt;
        &lt;idKidneyemmean1A8&gt;1&lt;/idKidneyemmean1A8&gt;
        &lt;idKidneyemmean1A9&gt;1&lt;/idKidneyemmean1A9&gt;
        &lt;idKidneyemmean1A10&gt;1&lt;/idKidneyemmean1A10&gt;
        &lt;idKidneyemmean2B4&gt;1&lt;/idKidneyemmean2B4&gt;
        &lt;idKidneyemmean2B7&gt;1&lt;/idKidneyemmean2B7&gt;
        &lt;idKidneyemmean2B10&gt;1&lt;/idKidneyemmean2B10&gt;
        &lt;idKidneyemmean2B11&gt;1&lt;/idKidneyemmean2B11&gt;
        &lt;idKidneyemmean2B15&gt;1&lt;/idKidneyemmean2B15&gt;
        &lt;idKidneyemmean2B17&gt;1&lt;/idKidneyemmean2B17&gt;
        &lt;idKidneyemmean2B28&gt;1&lt;/idKidneyemmean2B28&gt;
        &lt;idKidneyEMMeanUGTUser1&gt;1&lt;/idKidneyEMMeanUGTUser1&gt;
        &lt;idKidneyEMMeanCytUser1&gt;1&lt;/idKidneyEMMeanCytUser1&gt;
        &lt;idKidneyEMMeanCytUser2&gt;1&lt;/idKidneyEMMeanCytUser2&gt;
        &lt;idKidneyEMMeanCytUser3&gt;1&lt;/idKidneyEMMeanCytUser3&gt;
        &lt;idKidneyEMMeanCytUser4&gt;1&lt;/idKidneyEMMeanCytUser4&gt;
        &lt;idV12Kidneyemcv1A9&gt;50&lt;/idV12Kidneyemcv1A9&gt;
        &lt;idV12Kidneyemcv2B7&gt;50&lt;/idV12Kidneyemcv2B7&gt;
        &lt;idV12KidneyEMCVUGTUser1&gt;50&lt;/idV12KidneyEMCVUGTUser1&gt;
        &lt;idV12KidneyEMCVUGTUser2&gt;50&lt;/idV12KidneyEMCVUGTUser2&gt;
        &lt;idV12KidneyEMCVUGTUser3&gt;50&lt;/idV12KidneyEMCVUGTUser3&gt;
        &lt;idV12KidneyEMCVUGTUser4&gt;50&lt;/idV12KidneyEMCVUGTUser4&gt;
        &lt;idKidneyemcv1A1&gt;50&lt;/idKidneyemcv1A1&gt;
        &lt;idKidneyemcv1A3&gt;50&lt;/idKidneyemcv1A3&gt;
        &lt;idKidneyemcv1A4&gt;50&lt;/idKidneyemcv1A4&gt;
        &lt;idKidneyemcv1A5&gt;50&lt;/idKidneyemcv1A5&gt;
        &lt;idKidneyemcv1A6&gt;50&lt;/idKidneyemcv1A6&gt;
        &lt;idKidneyemcv1A7&gt;50&lt;/idKidneyemcv1A7&gt;
        &lt;idKidneyemcv1A8&gt;50&lt;/idKidneyemcv1A8&gt;
        &lt;idKidneyemcv1A9&gt;50&lt;/idKidneyemcv1A9&gt;
        &lt;idKidneyemcv1A10&gt;50&lt;/idKidneyemcv1A10&gt;
        &lt;idKidneyemcv2B4&gt;50&lt;/idKidneyemcv2B4&gt;
        &lt;idKidneyemcv2B7&gt;50&lt;/idKidneyemcv2B7&gt;
        &lt;idKidneyemcv2B10&gt;50&lt;/idKidneyemcv2B10&gt;
        &lt;idKidneyemcv2B11&gt;50&lt;/idKidneyemcv2B11&gt;
        &lt;idKidneyemcv2B15&gt;50&lt;/idKidneyemcv2B15&gt;
        &lt;idKidneyemcv2B17&gt;50&lt;/idKidneyemcv2B17&gt;
        &lt;idKidneyemcv2B28&gt;50&lt;/idKidneyemcv2B28&gt;
        &lt;idKidneyEMCVUGTUser1&gt;50&lt;/idKidneyEMCVUGTUser1&gt;
        &lt;idKidneyEMCVCytUser1&gt;30&lt;/idKidneyEMCVCytUser1&gt;
        &lt;idKidneyEMCVCytUser2&gt;30&lt;/idKidneyEMCVCytUser2&gt;
        &lt;idKidneyEMCVCytUser3&gt;30&lt;/idKidneyEMCVCytUser3&gt;
        &lt;idKidneyEMCVCytUser4&gt;30&lt;/idKidneyEMCVCytUser4&gt;
        &lt;idV12Kidneypmmean1A9&gt;0&lt;/idV12Kidneypmmean1A9&gt;
        &lt;idV12Kidneypmmean2B7&gt;0&lt;/idV12Kidneypmmean2B7&gt;
        &lt;idV12KidneyPMMeanUGTUser1&gt;0&lt;/idV12KidneyPMMeanUGTUser1&gt;
        &lt;idV12KidneyPMMeanUGTUser2&gt;0&lt;/idV12KidneyPMMeanUGTUser2&gt;
        &lt;idV12KidneyPMMeanUGTUser3&gt;0&lt;/idV12KidneyPMMeanUGTUser3&gt;
        &lt;idV12KidneyPMMeanUGTUser4&gt;0&lt;/idV12KidneyPMMeanUGTUser4&gt;
        &lt;idKidneypmmean1A1&gt;0.42&lt;/idKidneypmmean1A1&gt;
        &lt;idKidneypmmean1A3&gt;0&lt;/idKidneypmmean1A3&gt;
        &lt;idKidneypmmean1A4&gt;0&lt;/idKidneypmmean1A4&gt;
        &lt;idKidneypmmean1A5&gt;0&lt;/idKidneypmmean1A5&gt;
        &lt;idKidneypmmean1A6&gt;0&lt;/idKidneypmmean1A6&gt;
        &lt;idKidneypmmean1A7&gt;0&lt;/idKidneypmmean1A7&gt;
        &lt;idKidneypmmean1A8&gt;0&lt;/idKidneypmmean1A8&gt;
        &lt;idKidneypmmean1A9&gt;0.07&lt;/idKidneypmmean1A9&gt;
        &lt;idKidneypmmean1A10&gt;0&lt;/idKidneypmmean1A10&gt;
        &lt;idKidneypmmean2B4&gt;0&lt;/idKidneypmmean2B4&gt;
        &lt;idKidneypmmean2B7&gt;0&lt;/idKidneypmmean2B7&gt;
        &lt;idKidneypmmean2B10&gt;0&lt;/idKidneypmmean2B10&gt;
        &lt;idKidneypmmean2B11&gt;0&lt;/idKidneypmmean2B11&gt;
        &lt;idKidneypmmean2B15&gt;0.07&lt;/idKidneypmmean2B15&gt;
        &lt;idKidneypmmean2B17&gt;0.08&lt;/idKidneypmmean2B17&gt;
        &lt;idKidneypmmean2B28&gt;0&lt;/idKidneypmmean2B28&gt;
        &lt;idKidneyPMMeanUGTUser1&gt;0&lt;/idKidneyPMMeanUGTUser1&gt;
        &lt;idKidneyPMMeanCytUser1&gt;0&lt;/idKidneyPMMeanCytUser1&gt;
        &lt;idKidneyPMMeanCytUser2&gt;0&lt;/idKidneyPMMeanCytUser2&gt;
        &lt;idKidneyPMMeanCytUser3&gt;0&lt;/idKidneyPMMeanCytUser3&gt;
        &lt;idKidneyPMMeanCytUser4&gt;0&lt;/idKidneyPMMeanCytUser4&gt;
        &lt;idV12Kidneypmcv1A9&gt;0&lt;/idV12Kidneypmcv1A9&gt;
        &lt;idV12Kidneypmcv2B7&gt;0&lt;/idV12Kidneypmcv2B7&gt;
        &lt;idV12KidneyPMCVUGTUser1&gt;0&lt;/idV12KidneyPMCVUGTUser1&gt;
        &lt;idV12KidneyPMCVUGTUser2&gt;0&lt;/idV12KidneyPMCVUGTUser2&gt;
        &lt;idV12KidneyPMCVUGTUser3&gt;0&lt;/idV12KidneyPMCVUGTUser3&gt;
        &lt;idV12KidneyPMCVUGTUser4&gt;0&lt;/idV12KidneyPMCVUGTUser4&gt;
        &lt;idKidneypmcv1A1&gt;50&lt;/idKidneypmcv1A1&gt;
        &lt;idKidneypmcv1A3&gt;0&lt;/idKidneypmcv1A3&gt;
        &lt;idKidneypmcv1A4&gt;0&lt;/idKidneypmcv1A4&gt;
        &lt;idKidneypmcv1A5&gt;0&lt;/idKidneypmcv1A5&gt;
        &lt;idKidneypmcv1A6&gt;0&lt;/idKidneypmcv1A6&gt;
        &lt;idKidneypmcv1A7&gt;0&lt;/idKidneypmcv1A7&gt;
        &lt;idKidneypmcv1A8&gt;0&lt;/idKidneypmcv1A8&gt;
        &lt;idKidneypmcv1A9&gt;50&lt;/idKidneypmcv1A9&gt;
        &lt;idKidneypmcv1A10&gt;0&lt;/idKidneypmcv1A10&gt;
        &lt;idKidneypmcv2B4&gt;0&lt;/idKidneypmcv2B4&gt;
        &lt;idKidneypmcv2B7&gt;0&lt;/idKidneypmcv2B7&gt;
        &lt;idKidneypmcv2B10&gt;0&lt;/idKidneypmcv2B10&gt;
        &lt;idKidneypmcv2B11&gt;0&lt;/idKidneypmcv2B11&gt;
        &lt;idKidneypmcv2B15&gt;50&lt;/idKidneypmcv2B15&gt;
        &lt;idKidneypmcv2B17&gt;50&lt;/idKidneypmcv2B17&gt;
        &lt;idKidneypmcv2B28&gt;0&lt;/idKidneypmcv2B28&gt;
        &lt;idKidneyPMCVUGTUser1&gt;0&lt;/idKidneyPMCVUGTUser1&gt;
        &lt;idKidneyPMCVCytUser1&gt;0&lt;/idKidneyPMCVCytUser1&gt;
        &lt;idKidneyPMCVCytUser2&gt;0&lt;/idKidneyPMCVCytUser2&gt;
        &lt;idKidneyPMCVCytUser3&gt;0&lt;/idKidneyPMCVCytUser3&gt;
        &lt;idKidneyPMCVCytUser4&gt;0&lt;/idKidneyPMCVCytUser4&gt;
        &lt;idV12Kidneyimmean1A9&gt;0&lt;/idV12Kidneyimmean1A9&gt;
        &lt;idV12Kidneyimmean2B7&gt;0&lt;/idV12Kidneyimmean2B7&gt;
        &lt;idV12KidneyIMMeanUGTUser1&gt;0&lt;/idV12KidneyIMMeanUGTUser1&gt;
        &lt;idV12KidneyIMMeanUGTUser2&gt;0&lt;/idV12KidneyIMMeanUGTUser2&gt;
        &lt;idV12KidneyIMMeanUGTUser3&gt;0&lt;/idV12KidneyIMMeanUGTUser3&gt;
        &lt;idV12KidneyIMMeanUGTUser4&gt;0&lt;/idV12KidneyIMMeanUGTUser4&gt;
        &lt;idKidneyimmean1A1&gt;0.72&lt;/idKidneyimmean1A1&gt;
        &lt;idKidneyimmean1A3&gt;0&lt;/idKidneyimmean1A3&gt;
        &lt;idKidneyimmean1A4&gt;0&lt;/idKidneyimmean1A4&gt;
        &lt;idKidneyimmean1A5&gt;0&lt;/idKidneyimmean1A5&gt;
        &lt;idKidneyimmean1A6&gt;0&lt;/idKidneyimmean1A6&gt;
        &lt;idKidneyimmean1A7&gt;0&lt;/idKidneyimmean1A7&gt;
        &lt;idKidneyimmean1A8&gt;0&lt;/idKidneyimmean1A8&gt;
        &lt;idKidneyimmean1A9&gt;0.19&lt;/idKidneyimmean1A9&gt;
        &lt;idKidneyimmean1A10&gt;0&lt;/idKidneyimmean1A10&gt;
        &lt;idKidneyimmean2B4&gt;0&lt;/idKidneyimmean2B4&gt;
        &lt;idKidneyimmean2B7&gt;0&lt;/idKidneyimmean2B7&gt;
        &lt;idKidneyimmean2B10&gt;0&lt;/idKidneyimmean2B10&gt;
        &lt;idKidneyimmean2B11&gt;0&lt;/idKidneyimmean2B11&gt;
        &lt;idKidneyimmean2B15&gt;0.47&lt;/idKidneyimmean2B15&gt;
        &lt;idKidneyimmean2B17&gt;0.16&lt;/idKidneyimmean2B17&gt;
        &lt;idKidneyimmean2B28&gt;0&lt;/idKidneyimmean2B28&gt;
        &lt;idKidneyIMMeanUGTUser1&gt;0&lt;/idKidneyIMMeanUGTUser1&gt;
        &lt;idKidneyIMMeanCytUser1&gt;0&lt;/idKidneyIMMeanCytUser1&gt;
        &lt;idKidneyIMMeanCytUser2&gt;0&lt;/idKidneyIMMeanCytUser2&gt;
        &lt;idKidneyIMMeanCytUser3&gt;0&lt;/idKidneyIMMeanCytUser3&gt;
        &lt;idKidneyIMMeanCytUser4&gt;0&lt;/idKidneyIMMeanCytUser4&gt;
        &lt;idV12Kidneyimcv1A9&gt;0&lt;/idV12Kidneyimcv1A9&gt;
        &lt;idV12Kidneyimcv2B7&gt;0&lt;/idV12Kidneyimcv2B7&gt;
        &lt;idV12KidneyIMCVUGTUser1&gt;0&lt;/idV12KidneyIMCVUGTUser1&gt;
        &lt;idV12KidneyIMCVUGTUser2&gt;0&lt;/idV12KidneyIMCVUGTUser2&gt;
        &lt;idV12KidneyIMCVUGTUser3&gt;0&lt;/idV12KidneyIMCVUGTUser3&gt;
        &lt;idV12KidneyIMCVUGTUser4&gt;0&lt;/idV12KidneyIMCVUGTUser4&gt;
        &lt;idKidneyimcv1A1&gt;50&lt;/idKidneyimcv1A1&gt;
        &lt;idKidneyimcv1A3&gt;0&lt;/idKidneyimcv1A3&gt;
        &lt;idKidneyimcv1A4&gt;0&lt;/idKidneyimcv1A4&gt;
        &lt;idKidneyimcv1A5&gt;0&lt;/idKidneyimcv1A5&gt;
        &lt;idKidneyimcv1A6&gt;0&lt;/idKidneyimcv1A6&gt;
        &lt;idKidneyimcv1A7&gt;0&lt;/idKidneyimcv1A7&gt;
        &lt;idKidneyimcv1A8&gt;0&lt;/idKidneyimcv1A8&gt;
        &lt;idKidneyimcv1A9&gt;50&lt;/idKidneyimcv1A9&gt;
        &lt;idKidneyimcv1A10&gt;0&lt;/idKidneyimcv1A10&gt;
        &lt;idKidneyimcv2B4&gt;0&lt;/idKidneyimcv2B4&gt;
        &lt;idKidneyimcv2B7&gt;0&lt;/idKidneyimcv2B7&gt;
        &lt;idKidneyimcv2B10&gt;0&lt;/idKidneyimcv2B10&gt;
        &lt;idKidneyimcv2B11&gt;0&lt;/idKidneyimcv2B11&gt;
        &lt;idKidneyimcv2B15&gt;50&lt;/idKidneyimcv2B15&gt;
        &lt;idKidneyimcv2B17&gt;50&lt;/idKidneyimcv2B17&gt;
        &lt;idKidneyimcv2B28&gt;0&lt;/idKidneyimcv2B28&gt;
        &lt;idKidneyIMCVUGTUser1&gt;0&lt;/idKidneyIMCVUGTUser1&gt;
        &lt;idKidneyIMCVCytUser1&gt;0&lt;/idKidneyIMCVCytUser1&gt;
        &lt;idKidneyIMCVCytUser2&gt;0&lt;/idKidneyIMCVCytUser2&gt;
        &lt;idKidneyIMCVCytUser3&gt;0&lt;/idKidneyIMCVCytUser3&gt;
        &lt;idKidneyIMCVCytUser4&gt;0&lt;/idKidneyIMCVCytUser4&gt;
        &lt;idV12Kidneyummean1A9&gt;0&lt;/idV12Kidneyummean1A9&gt;
        &lt;idV12Kidneyummean2B7&gt;0&lt;/idV12Kidneyummean2B7&gt;
        &lt;idV12KidneyUMMeanUGTUser1&gt;0&lt;/idV12KidneyUMMeanUGTUser1&gt;
        &lt;idV12KidneyUMMeanUGTUser2&gt;0&lt;/idV12KidneyUMMeanUGTUser2&gt;
        &lt;idV12KidneyUMMeanUGTUser3&gt;0&lt;/idV12KidneyUMMeanUGTUser3&gt;
        &lt;idV12KidneyUMMeanUGTUser4&gt;0&lt;/idV12KidneyUMMeanUGTUser4&gt;
        &lt;idKidneyummean1A1&gt;1.46&lt;/idKidneyummean1A1&gt;
        &lt;idKidneyummean1A3&gt;0&lt;/idKidneyummean1A3&gt;
        &lt;idKidneyummean1A4&gt;0&lt;/idKidneyummean1A4&gt;
        &lt;idKidneyummean1A5&gt;0&lt;/idKidneyummean1A5&gt;
        &lt;idKidneyummean1A6&gt;0&lt;/idKidneyummean1A6&gt;
        &lt;idKidneyummean1A7&gt;0&lt;/idKidneyummean1A7&gt;
        &lt;idKidneyummean1A8&gt;0&lt;/idKidneyummean1A8&gt;
        &lt;idKidneyummean1A9&gt;2.6&lt;/idKidneyummean1A9&gt;
        &lt;idKidneyummean1A10&gt;0&lt;/idKidneyummean1A10&gt;
        &lt;idKidneyummean2B4&gt;0&lt;/idKidneyummean2B4&gt;
        &lt;idKidneyummean2B7&gt;0&lt;/idKidneyummean2B7&gt;
        &lt;idKidneyummean2B10&gt;0&lt;/idKidneyummean2B10&gt;
        &lt;idKidneyummean2B11&gt;0&lt;/idKidneyummean2B11&gt;
        &lt;idKidneyummean2B15&gt;0&lt;/idKidneyummean2B15&gt;
        &lt;idKidneyummean2B17&gt;0&lt;/idKidneyummean2B17&gt;
        &lt;idKidneyummean2B28&gt;0&lt;/idKidneyummean2B28&gt;
        &lt;idKidneyUMMeanUGTUser1&gt;0&lt;/idKidneyUMMeanUGTUser1&gt;
        &lt;idKidneyUMMeanCytUser1&gt;0&lt;/idKidneyUMMeanCytUser1&gt;
        &lt;idKidneyUMMeanCytUser2&gt;0&lt;/idKidneyUMMeanCytUser2&gt;
        &lt;idKidneyUMMeanCytUser3&gt;0&lt;/idKidneyUMMeanCytUser3&gt;
        &lt;idKidneyUMMeanCytUser4&gt;0&lt;/idKidneyUMMeanCytUser4&gt;
        &lt;idV12Kidneyumcv1A9&gt;0&lt;/idV12Kidneyumcv1A9&gt;
        &lt;idV12Kidneyumcv2B7&gt;0&lt;/idV12Kidneyumcv2B7&gt;
        &lt;idV12KidneyUMCVUGTUser1&gt;0&lt;/idV12KidneyUMCVUGTUser1&gt;
        &lt;idV12KidneyUMCVUGTUser2&gt;0&lt;/idV12KidneyUMCVUGTUser2&gt;
        &lt;idV12KidneyUMCVUGTUser3&gt;0&lt;/idV12KidneyUMCVUGTUser3&gt;
        &lt;idV12KidneyUMCVUGTUser4&gt;0&lt;/idV12KidneyUMCVUGTUser4&gt;
        &lt;idKidneyumcv1A1&gt;50&lt;/idKidneyumcv1A1&gt;
        &lt;idKidneyumcv1A3&gt;0&lt;/idKidneyumcv1A3&gt;
        &lt;idKidneyumcv1A4&gt;0&lt;/idKidneyumcv1A4&gt;
        &lt;idKidneyumcv1A5&gt;0&lt;/idKidneyumcv1A5&gt;
        &lt;idKidneyumcv1A6&gt;0&lt;/idKidneyumcv1A6&gt;
        &lt;idKidneyumcv1A7&gt;0&lt;/idKidneyumcv1A7&gt;
        &lt;idKidneyumcv1A8&gt;0&lt;/idKidneyumcv1A8&gt;
        &lt;idKidneyumcv1A9&gt;0&lt;/idKidneyumcv1A9&gt;
        &lt;idKidneyumcv1A10&gt;0&lt;/idKidneyumcv1A10&gt;
        &lt;idKidneyumcv2B4&gt;0&lt;/idKidneyumcv2B4&gt;
        &lt;idKidneyumcv2B7&gt;0&lt;/idKidneyumcv2B7&gt;
        &lt;idKidneyumcv2B10&gt;0&lt;/idKidneyumcv2B10&gt;
        &lt;idKidneyumcv2B11&gt;0&lt;/idKidneyumcv2B11&gt;
        &lt;idKidneyumcv2B15&gt;0&lt;/idKidneyumcv2B15&gt;
        &lt;idKidneyumcv2B17&gt;0&lt;/idKidneyumcv2B17&gt;
        &lt;idKidneyumcv2B28&gt;0&lt;/idKidneyumcv2B28&gt;
        &lt;idKidneyUMCVUGTUser1&gt;0&lt;/idKidneyUMCVUGTUser1&gt;
        &lt;idKidneyUMCVCytUser1&gt;0&lt;/idKidneyUMCVCytUser1&gt;
        &lt;idKidneyUMCVCytUser2&gt;0&lt;/idKidneyUMCVCytUser2&gt;
        &lt;idKidneyUMCVCytUser3&gt;0&lt;/idKidneyUMCVCytUser3&gt;
        &lt;idKidneyUMCVCytUser4&gt;0&lt;/idKidneyUMCVCytUser4&gt;
        &lt;idKidneyturnovermean1A9&gt;0.01&lt;/idKidneyturnovermean1A9&gt;
        &lt;idKidneyturnovermean2B7&gt;0.01&lt;/idKidneyturnovermean2B7&gt;
        &lt;idKidneyTurnoverMeanUGTUser1&gt;0.01&lt;/idKidneyTurnoverMeanUGTUser1&gt;
        &lt;idKidneyTurnoverMeanUGTUser2&gt;0.01&lt;/idKidneyTurnoverMeanUGTUser2&gt;
        &lt;idKidneyTurnoverMeanUGTUser3&gt;0.01&lt;/idKidneyTurnoverMeanUGTUser3&gt;
        &lt;idKidneyTurnoverMeanUGTUser4&gt;0.01&lt;/idKidneyTurnoverMeanUGTUser4&gt;
        &lt;idKidneyturnovercv1A9&gt;70&lt;/idKidneyturnovercv1A9&gt;
        &lt;idKidneyturnovercv2B7&gt;70&lt;/idKidneyturnovercv2B7&gt;
        &lt;idKidneyTurnoverCVUGTUser1&gt;70&lt;/idKidneyTurnoverCVUGTUser1&gt;
        &lt;idKidneyTurnoverCVUGTUser2&gt;70&lt;/idKidneyTurnoverCVUGTUser2&gt;
        &lt;idKidneyTurnoverCVUGTUser3&gt;70&lt;/idKidneyTurnoverCVUGTUser3&gt;
        &lt;idKidneyTurnoverCVUGTUser4&gt;70&lt;/idKidneyTurnoverCVUGTUser4&gt;
        &lt;idKidneyTurnover1A1&gt;0.0578&lt;/idKidneyTurnover1A1&gt;
        &lt;idKidneyTurnover1A3&gt;1E-06&lt;/idKidneyTurnover1A3&gt;
        &lt;idKidneyTurnover1A4&gt;1E-06&lt;/idKidneyTurnover1A4&gt;
        &lt;idKidneyTurnover1A5&gt;1E-06&lt;/idKidneyTurnover1A5&gt;
        &lt;idKidneyTurnover1A6&gt;1E-06&lt;/idKidneyTurnover1A6&gt;
        &lt;idKidneyTurnover1A7&gt;1E-06&lt;/idKidneyTurnover1A7&gt;
        &lt;idKidneyTurnover1A8&gt;1E-06&lt;/idKidneyTurnover1A8&gt;
        &lt;idKidneyTurnover1A9&gt;1E-06&lt;/idKidneyTurnover1A9&gt;
        &lt;idKidneyTurnover1A10&gt;1E-06&lt;/idKidneyTurnover1A10&gt;
        &lt;idKidneyTurnover2B4&gt;1E-06&lt;/idKidneyTurnover2B4&gt;
        &lt;idKidneyTurnover2B7&gt;1E-06&lt;/idKidneyTurnover2B7&gt;
        &lt;idKidneyTurnover2B10&gt;1E-06&lt;/idKidneyTurnover2B10&gt;
        &lt;idKidneyTurnover2B11&gt;1E-06&lt;/idKidneyTurnover2B11&gt;
        &lt;idKidneyTurnover2B15&gt;1E-06&lt;/idKidneyTurnover2B15&gt;
        &lt;idKidneyTurnover2B17&gt;1E-06&lt;/idKidneyTurnover2B17&gt;
        &lt;idKidneyTurnover2B28&gt;1E-06&lt;/idKidneyTurnover2B28&gt;
        &lt;idKidneyTurnoverUGTUser1&gt;1E-06&lt;/idKidneyTurnoverUGTUser1&gt;
        &lt;idKidneyTurnoverCV1A1&gt;30&lt;/idKidneyTurnoverCV1A1&gt;
        &lt;idKidneyTurnoverCV1A3&gt;30&lt;/idKidneyTurnoverCV1A3&gt;
        &lt;idKidneyTurnoverCV1A4&gt;30&lt;/idKidneyTurnoverCV1A4&gt;
        &lt;idKidneyTurnoverCV1A5&gt;30&lt;/idKidneyTurnoverCV1A5&gt;
        &lt;idKidneyTurnoverCV1A6&gt;30&lt;/idKidneyTurnoverCV1A6&gt;
        &lt;idKidneyTurnoverCV1A7&gt;30&lt;/idKidneyTurnoverCV1A7&gt;
        &lt;idKidneyTurnoverCV1A8&gt;30&lt;/idKidneyTurnoverCV1A8&gt;
        &lt;idKidneyTurnoverCV1A9&gt;30&lt;/idKidneyTurnoverCV1A9&gt;
        &lt;idKidneyTurnoverCV1A10&gt;30&lt;/idKidneyTurnoverCV1A10&gt;
        &lt;idKidneyTurnoverCV2B4&gt;30&lt;/idKidneyTurnoverCV2B4&gt;
        &lt;idKidneyTurnoverCV2B7&gt;30&lt;/idKidneyTurnoverCV2B7&gt;
        &lt;idKidneyTurnoverCV2B10&gt;30&lt;/idKidneyTurnoverCV2B10&gt;
        &lt;idKidneyTurnoverCV2B11&gt;30&lt;/idKidneyTurnoverCV2B11&gt;
        &lt;idKidneyTurnoverCV2B15&gt;30&lt;/idKidneyTurnoverCV2B15&gt;
        &lt;idKidneyTurnoverCV2B17&gt;30&lt;/idKidneyTurnoverCV2B17&gt;
        &lt;idKidneyTurnoverCV2B28&gt;30&lt;/idKidneyTurnoverCV2B28&gt;
        &lt;idKidneyTurnoverCVUGT_User1&gt;30&lt;/idKidneyTurnoverCVUGT_User1&gt;
        &lt;idSizeBaseline&gt;15.4&lt;/idSizeBaseline&gt;
        &lt;idSizeBW&gt;2.04&lt;/idSizeBW&gt;
        &lt;idSizeBH&gt;51.8&lt;/idSizeBH&gt;
        &lt;idDensity&gt;1050&lt;/idDensity&gt;
        &lt;idMPPGK&gt;12.8&lt;/idMPPGK&gt;
        &lt;idMPPGKCV&gt;55&lt;/idMPPGKCV&gt;
        &lt;idS9PPGKUser&gt;0&lt;/idS9PPGKUser&gt;
        &lt;idS9PPGKUserSwitch&gt;false&lt;/idS9PPGKUserSwitch&gt;
        &lt;idS9PPGKCV&gt;30&lt;/idS9PPGKCV&gt;
        &lt;idCPPGK&gt;0&lt;/idCPPGK&gt;
        &lt;idCPPGKCV&gt;30&lt;/idCPPGKCV&gt;
        &lt;idETKidMean_ABCB1&gt;1&lt;/idETKidMean_ABCB1&gt;
        &lt;idETKidMean_ABCC4&gt;1&lt;/idETKidMean_ABCC4&gt;
        &lt;idETKidMean_ABCG2&gt;1&lt;/idETKidMean_ABCG2&gt;
        &lt;idETKidMean_SLC22A2&gt;1&lt;/idETKidMean_SLC22A2&gt;
        &lt;idETKidMean_SLC22A6&gt;1&lt;/idETKidMean_SLC22A6&gt;
        &lt;idETKidMean_SLC22A8&gt;1&lt;/idETKidMean_SLC22A8&gt;
        &lt;idETKidMean_APICALIN&gt;1&lt;/idETKidMean_APICALIN&gt;
        &lt;idETKidMean_BASALEF&gt;1&lt;/idETKidMean_BASALEF&gt;
        &lt;idETKidMean_SLC47As&gt;1&lt;/idETKidMean_SLC47As&gt;
        &lt;idETKidMeanCV_ABCB1&gt;60&lt;/idETKidMeanCV_ABCB1&gt;
        &lt;idETKidMeanCV_ABCC4&gt;60&lt;/idETKidMeanCV_ABCC4&gt;
        &lt;idETKidMeanCV_ABCG2&gt;42&lt;/idETKidMeanCV_ABCG2&gt;
        &lt;idETKidMeanCV_SLC22A2&gt;60&lt;/idETKidMeanCV_SLC22A2&gt;
        &lt;idETKidMeanCV_SLC22A6&gt;60&lt;/idETKidMeanCV_SLC22A6&gt;
        &lt;idETKidMeanCV_SLC22A8&gt;60&lt;/idETKidMeanCV_SLC22A8&gt;
        &lt;idETKidMeanCV_APICALIN&gt;60&lt;/idETKidMeanCV_APICALIN&gt;
        &lt;idETKidMeanCV_BASALEF&gt;60&lt;/idETKidMeanCV_BASALEF&gt;
        &lt;idETKidMeanCV_SLC47As&gt;60&lt;/idETKidMeanCV_SLC47As&gt;
        &lt;idPTKidMean_ABCB1&gt;0&lt;/idPTKidMean_ABCB1&gt;
        &lt;idPTKidMean_ABCC4&gt;0&lt;/idPTKidMean_ABCC4&gt;
        &lt;idPTKidMean_ABCG2&gt;1&lt;/idPTKidMean_ABCG2&gt;
        &lt;idPTKidMean_SLC22A2&gt;0&lt;/idPTKidMean_SLC22A2&gt;
        &lt;idPTKidMean_SLC22A6&gt;0&lt;/idPTKidMean_SLC22A6&gt;
        &lt;idPTKidMean_SLC22A8&gt;0&lt;/idPTKidMean_SLC22A8&gt;
        &lt;idPTKidMean_APICALIN&gt;0&lt;/idPTKidMean_APICALIN&gt;
        &lt;idPTKidMean_BASALEF&gt;0&lt;/idPTKidMean_BASALEF&gt;
        &lt;idPTKidMean_SLC47As&gt;0&lt;/idPTKidMean_SLC47As&gt;
        &lt;idPTKidMeanCV_ABCB1&gt;0&lt;/idPTKidMeanCV_ABCB1&gt;
        &lt;idPTKidMeanCV_ABCC4&gt;0&lt;/idPTKidMeanCV_ABCC4&gt;
        &lt;idPTKidMeanCV_ABCG2&gt;42&lt;/idPTKidMeanCV_ABCG2&gt;
        &lt;idPTKidMeanCV_SLC22A2&gt;0&lt;/idPTKidMeanCV_SLC22A2&gt;
        &lt;idPTKidMeanCV_SLC22A6&gt;0&lt;/idPTKidMeanCV_SLC22A6&gt;
        &lt;idPTKidMeanCV_SLC22A8&gt;0&lt;/idPTKidMeanCV_SLC22A8&gt;
        &lt;idPTKidMeanCV_APICALIN&gt;0&lt;/idPTKidMeanCV_APICALIN&gt;
        &lt;idPTKidMeanCV_BASALEF&gt;0&lt;/idPTKidMeanCV_BASALEF&gt;
        &lt;idPTKidMeanCV_SLC47As&gt;0&lt;/idPTKidMeanCV_SLC47As&gt;
        &lt;idITKidMean_ABCB1&gt;0&lt;/idITKidMean_ABCB1&gt;
        &lt;idITKidMean_ABCC4&gt;0&lt;/idITKidMean_ABCC4&gt;
        &lt;idITKidMean_ABCG2&gt;1&lt;/idITKidMean_ABCG2&gt;
        &lt;idITKidMean_SLC22A2&gt;0&lt;/idITKidMean_SLC22A2&gt;
        &lt;idITKidMean_SLC22A6&gt;0&lt;/idITKidMean_SLC22A6&gt;
        &lt;idITKidMean_SLC22A8&gt;0&lt;/idITKidMean_SLC22A8&gt;
        &lt;idITKidMean_APICALIN&gt;0&lt;/idITKidMean_APICALIN&gt;
        &lt;idITKidMean_BASALEF&gt;0&lt;/idITKidMean_BASALEF&gt;
        &lt;idITKidMean_SLC47As&gt;0&lt;/idITKidMean_SLC47As&gt;
        &lt;idITKidMeanCV_ABCB1&gt;0&lt;/idITKidMeanCV_ABCB1&gt;
        &lt;idITKidMeanCV_ABCC4&gt;0&lt;/idITKidMeanCV_ABCC4&gt;
        &lt;idITKidMeanCV_ABCG2&gt;42&lt;/idITKidMeanCV_ABCG2&gt;
        &lt;idITKidMeanCV_SLC22A2&gt;0&lt;/idITKidMeanCV_SLC22A2&gt;
        &lt;idITKidMeanCV_SLC22A6&gt;0&lt;/idITKidMeanCV_SLC22A6&gt;
        &lt;idITKidMeanCV_SLC22A8&gt;0&lt;/idITKidMeanCV_SLC22A8&gt;
        &lt;idITKidMeanCV_APICALIN&gt;0&lt;/idITKidMeanCV_APICALIN&gt;
        &lt;idITKidMeanCV_BASALEF&gt;0&lt;/idITKidMeanCV_BASALEF&gt;
        &lt;idITKidMeanCV_SLC47As&gt;0&lt;/idITKidMeanCV_SLC47As&gt;
        &lt;idUTKidMean_ABCB1&gt;0&lt;/idUTKidMean_ABCB1&gt;
        &lt;idUTKidMean_ABCC4&gt;0&lt;/idUTKidMean_ABCC4&gt;
        &lt;idUTKidMean_ABCG2&gt;1&lt;/idUTKidMean_ABCG2&gt;
        &lt;idUTKidMean_SLC22A2&gt;0&lt;/idUTKidMean_SLC22A2&gt;
        &lt;idUTKidMean_SLC22A6&gt;0&lt;/idUTKidMean_SLC22A6&gt;
        &lt;idUTKidMean_SLC22A8&gt;0&lt;/idUTKidMean_SLC22A8&gt;
        &lt;idUTKidMean_APICALIN&gt;0&lt;/idUTKidMean_APICALIN&gt;
        &lt;idUTKidMean_BASALEF&gt;0&lt;/idUTKidMean_BASALEF&gt;
        &lt;idUTKidMean_SLC47As&gt;0&lt;/idUTKidMean_SLC47As&gt;
        &lt;idUTKidMeanCV_ABCB1&gt;0&lt;/idUTKidMeanCV_ABCB1&gt;
        &lt;idUTKidMeanCV_ABCC4&gt;0&lt;/idUTKidMeanCV_ABCC4&gt;
        &lt;idUTKidMeanCV_ABCG2&gt;42&lt;/idUTKidMeanCV_ABCG2&gt;
        &lt;idUTKidMeanCV_SLC22A2&gt;0&lt;/idUTKidMeanCV_SLC22A2&gt;
        &lt;idUTKidMeanCV_SLC22A6&gt;0&lt;/idUTKidMeanCV_SLC22A6&gt;
        &lt;idUTKidMeanCV_SLC22A8&gt;0&lt;/idUTKidMeanCV_SLC22A8&gt;
        &lt;idUTKidMeanCV_APICALIN&gt;0&lt;/idUTKidMeanCV_APICALIN&gt;
        &lt;idUTKidMeanCV_BASALEF&gt;0&lt;/idUTKidMeanCV_BASALEF&gt;
        &lt;idUTKidMeanCV_SLC47As&gt;0&lt;/idUTKidMeanCV_SLC47As&gt;
        &lt;idPTFreqABCB1&gt;0&lt;/idPTFreqABCB1&gt;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&lt;idPTFreqAPIN&gt;0&lt;/idPTFreqAPIN&gt;
        &lt;idPTFreqSLC47As&gt;0&lt;/idPTFreqSLC47As&gt;
        &lt;idETFreqABCB1&gt;0&lt;/idETFreqABCB1&gt;
        &lt;idETFreqABCC4&gt;0&lt;/idETFreqABCC4&gt;
        &lt;idETFreqSLC22A2&gt;0&lt;/idETFreqSLC22A2&gt;
        &lt;idETFreqSLC22A6&gt;0&lt;/idETFreqSLC22A6&gt;
        &lt;idETFreqBASALEF&gt;0&lt;/idETFreqBASALEF&gt;
        &lt;idETFreqAPIN&gt;0&lt;/idETFreqAPIN&gt;
        &lt;idITFreqABCB1&gt;0&lt;/idITFreqABCB1&gt;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&lt;idITFreqAPIN&gt;0&lt;/idITFreqAPIN&gt;
        &lt;idITFreqSLC47As&gt;0&lt;/idITFreqSLC47As&gt;
        &lt;idUTFreqABCB1&gt;0&lt;/idUTFreqABCB1&gt;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&lt;idUTFreqAPIN&gt;0&lt;/idUTFreqAPIN&gt;
        &lt;idUTFreqSLC47As&gt;0&lt;/idUTFreqSLC47As&gt;
        &lt;idTrans0RenAbund0&gt;1&lt;/idTrans0RenAbund0&gt;
        &lt;idTrans0RenAbund1&gt;1&lt;/idTrans0RenAbund1&gt;
        &lt;idTrans0RenAbund2&gt;1&lt;/idTrans0RenAbund2&gt;
        &lt;idTrans0RenAbund3&gt;1&lt;/idTrans0RenAbund3&gt;
        &lt;idTrans0RenAbund4&gt;1&lt;/idTrans0RenAbund4&gt;
        &lt;idTrans0RenAbund5&gt;1&lt;/idTrans0RenAbund5&gt;
        &lt;idTrans0RenAbund6&gt;1&lt;/idTrans0RenAbund6&gt;
        &lt;idTrans0RenAbund7&gt;1&lt;/idTrans0RenAbund7&gt;
        &lt;idTrans0RenAbund8&gt;1&lt;/idTrans0RenAbund8&gt;
        &lt;idTrans1RenAbund0&gt;1&lt;/idTrans1RenAbund0&gt;
        &lt;idTrans1RenAbund1&gt;1&lt;/idTrans1RenAbund1&gt;
        &lt;idTrans1RenAbund2&gt;1&lt;/idTrans1RenAbund2&gt;
        &lt;idTrans1RenAbund3&gt;1&lt;/idTrans1RenAbund3&gt;
        &lt;idTrans1RenAbund4&gt;1&lt;/idTrans1RenAbund4&gt;
        &lt;idTrans1RenAbund5&gt;1&lt;/idTrans1RenAbund5&gt;
        &lt;idTrans1RenAbund6&gt;1&lt;/idTrans1RenAbund6&gt;
        &lt;idTrans1RenAbund7&gt;1&lt;/idTrans1RenAbund7&gt;
        &lt;idTrans1RenAbund8&gt;1&lt;/idTrans1RenAbund8&gt;
        &lt;idTrans2RenAbund0&gt;1&lt;/idTrans2RenAbund0&gt;
        &lt;idTrans2RenAbund1&gt;1&lt;/idTrans2RenAbund1&gt;
        &lt;idTrans2RenAbund2&gt;1&lt;/idTrans2RenAbund2&gt;
        &lt;idTrans2RenAbund3&gt;1&lt;/idTrans2RenAbund3&gt;
        &lt;idTrans2RenAbund4&gt;1&lt;/idTrans2RenAbund4&gt;
        &lt;idTrans2RenAbund5&gt;1&lt;/idTrans2RenAbund5&gt;
        &lt;idTrans2RenAbund6&gt;1&lt;/idTrans2RenAbund6&gt;
        &lt;idTrans2RenAbund7&gt;1&lt;/idTrans2RenAbund7&gt;
        &lt;idTrans2RenAbund8&gt;1&lt;/idTrans2RenAbund8&gt;
        &lt;idTrans3RenAbund0&gt;1&lt;/idTrans3RenAbund0&gt;
        &lt;idTrans3RenAbund1&gt;1&lt;/idTrans3RenAbund1&gt;
        &lt;idTrans3RenAbund2&gt;1&lt;/idTrans3RenAbund2&gt;
        &lt;idTrans3RenAbund3&gt;1&lt;/idTrans3RenAbund3&gt;
        &lt;idTrans3RenAbund4&gt;1&lt;/idTrans3RenAbund4&gt;
        &lt;idTrans3RenAbund5&gt;1&lt;/idTrans3RenAbund5&gt;
        &lt;idTrans3RenAbund6&gt;1&lt;/idTrans3RenAbund6&gt;
        &lt;idTrans3RenAbund7&gt;1&lt;/idTrans3RenAbund7&gt;
        &lt;idTrans3RenAbund8&gt;1&lt;/idTrans3RenAbund8&gt;
        &lt;idTrans4RenAbund0&gt;1&lt;/idTrans4RenAbund0&gt;
        &lt;idTrans4RenAbund1&gt;1&lt;/idTrans4RenAbund1&gt;
        &lt;idTrans4RenAbund2&gt;1&lt;/idTrans4RenAbund2&gt;
        &lt;idTrans4RenAbund3&gt;1&lt;/idTrans4RenAbund3&gt;
        &lt;idTrans4RenAbund4&gt;1&lt;/idTrans4RenAbund4&gt;
        &lt;idTrans4RenAbund5&gt;1&lt;/idTrans4RenAbund5&gt;
        &lt;idTrans4RenAbund6&gt;1&lt;/idTrans4RenAbund6&gt;
        &lt;idTrans4RenAbund7&gt;1&lt;/idTrans4RenAbund7&gt;
        &lt;idTrans4RenAbund8&gt;1&lt;/idTrans4RenAbund8&gt;
        &lt;idTrans5RenAbund0&gt;1&lt;/idTrans5RenAbund0&gt;
        &lt;idTrans5RenAbund1&gt;1&lt;/idTrans5RenAbund1&gt;
        &lt;idTrans5RenAbund2&gt;1&lt;/idTrans5RenAbund2&gt;
        &lt;idTrans5RenAbund3&gt;1&lt;/idTrans5RenAbund3&gt;
        &lt;idTrans5RenAbund4&gt;1&lt;/idTrans5RenAbund4&gt;
        &lt;idTrans5RenAbund5&gt;1&lt;/idTrans5RenAbund5&gt;
        &lt;idTrans5RenAbund6&gt;1&lt;/idTrans5RenAbund6&gt;
        &lt;idTrans5RenAbund7&gt;1&lt;/idTrans5RenAbund7&gt;
        &lt;idTrans5RenAbund8&gt;1&lt;/idTrans5RenAbund8&gt;
        &lt;idTrans6RenAbund0&gt;1&lt;/idTrans6RenAbund0&gt;
        &lt;idTrans6RenAbund1&gt;1&lt;/idTrans6RenAbund1&gt;
        &lt;idTrans6RenAbund2&gt;1&lt;/idTrans6RenAbund2&gt;
        &lt;idTrans6RenAbund3&gt;1&lt;/idTrans6RenAbund3&gt;
        &lt;idTrans6RenAbund4&gt;1&lt;/idTrans6RenAbund4&gt;
        &lt;idTrans6RenAbund5&gt;1&lt;/idTrans6RenAbund5&gt;
        &lt;idTrans6RenAbund6&gt;1&lt;/idTrans6RenAbund6&gt;
        &lt;idTrans6RenAbund7&gt;1&lt;/idTrans6RenAbund7&gt;
        &lt;idTrans6RenAbund8&gt;1&lt;/idTrans6RenAbund8&gt;
        &lt;idTrans7RenAbund0&gt;1&lt;/idTrans7RenAbund0&gt;
        &lt;idTrans7RenAbund1&gt;1&lt;/idTrans7RenAbund1&gt;
        &lt;idTrans7RenAbund2&gt;1&lt;/idTrans7RenAbund2&gt;
        &lt;idTrans7RenAbund3&gt;1&lt;/idTrans7RenAbund3&gt;
        &lt;idTrans7RenAbund4&gt;1&lt;/idTrans7RenAbund4&gt;
        &lt;idTrans7RenAbund5&gt;1&lt;/idTrans7RenAbund5&gt;
        &lt;idTrans7RenAbund6&gt;1&lt;/idTrans7RenAbund6&gt;
        &lt;idTrans7RenAbund7&gt;1&lt;/idTrans7RenAbund7&gt;
        &lt;idTrans7RenAbund8&gt;1&lt;/idTrans7RenAbund8&gt;
        &lt;idTrans8RenAbund0&gt;1&lt;/idTrans8RenAbund0&gt;
        &lt;idTrans8RenAbund1&gt;1&lt;/idTrans8RenAbund1&gt;
        &lt;idTrans8RenAbund2&gt;1&lt;/idTrans8RenAbund2&gt;
        &lt;idTrans8RenAbund3&gt;1&lt;/idTrans8RenAbund3&gt;
        &lt;idTrans8RenAbund4&gt;1&lt;/idTrans8RenAbund4&gt;
        &lt;idTrans8RenAbund5&gt;1&lt;/idTrans8RenAbund5&gt;
        &lt;idTrans8RenAbund6&gt;1&lt;/idTrans8RenAbund6&gt;
        &lt;idTrans8RenAbund7&gt;1&lt;/idTrans8RenAbund7&gt;
        &lt;idTrans8RenAbund8&gt;1&lt;/idTrans8RenAbund8&gt;
        &lt;idTrans9RenAbund0&gt;1&lt;/idTrans9RenAbund0&gt;
        &lt;idTrans9RenAbund1&gt;1&lt;/idTrans9RenAbund1&gt;
        &lt;idTrans9RenAbund2&gt;1&lt;/idTrans9RenAbund2&gt;
        &lt;idTrans9RenAbund3&gt;1&lt;/idTrans9RenAbund3&gt;
        &lt;idTrans9RenAbund4&gt;1&lt;/idTrans9RenAbund4&gt;
        &lt;idTrans9RenAbund5&gt;1&lt;/idTrans9RenAbund5&gt;
        &lt;idTrans9RenAbund6&gt;1&lt;/idTrans9RenAbund6&gt;
        &lt;idTrans9RenAbund7&gt;1&lt;/idTrans9RenAbund7&gt;
        &lt;idTrans9RenAbund8&gt;1&lt;/idTrans9RenAbund8&gt;
        &lt;idTrans10RenAbund0&gt;1&lt;/idTrans10RenAbund0&gt;
        &lt;idTrans10RenAbund1&gt;1&lt;/idTrans10RenAbund1&gt;
        &lt;idTrans10RenAbund2&gt;1&lt;/idTrans10RenAbund2&gt;
        &lt;idTrans10RenAbund3&gt;1&lt;/idTrans10RenAbund3&gt;
        &lt;idTrans10RenAbund4&gt;1&lt;/idTrans10RenAbund4&gt;
        &lt;idTrans10RenAbund5&gt;1&lt;/idTrans10RenAbund5&gt;
        &lt;idTrans10RenAbund6&gt;1&lt;/idTrans10RenAbund6&gt;
        &lt;idTrans10RenAbund7&gt;1&lt;/idTrans10RenAbund7&gt;
        &lt;idTrans10RenAbund8&gt;1&lt;/idTrans10RenAbund8&gt;
        &lt;idTrans11RenAbund0&gt;1&lt;/idTrans11RenAbund0&gt;
        &lt;idTrans11RenAbund1&gt;1&lt;/idTrans11RenAbund1&gt;
        &lt;idTrans11RenAbund2&gt;1&lt;/idTrans11RenAbund2&gt;
        &lt;idTrans11RenAbund3&gt;1&lt;/idTrans11RenAbund3&gt;
        &lt;idTrans11RenAbund4&gt;1&lt;/idTrans11RenAbund4&gt;
        &lt;idTrans11RenAbund5&gt;1&lt;/idTrans11RenAbund5&gt;
        &lt;idTrans11RenAbund6&gt;1&lt;/idTrans11RenAbund6&gt;
        &lt;idTrans11RenAbund7&gt;1&lt;/idTrans11RenAbund7&gt;
        &lt;idTrans11RenAbund8&gt;1&lt;/idTrans11RenAbund8&gt;
        &lt;idTrans12RenAbund0&gt;1&lt;/idTrans12RenAbund0&gt;
        &lt;idTrans12RenAbund1&gt;1&lt;/idTrans12RenAbund1&gt;
        &lt;idTrans12RenAbund2&gt;1&lt;/idTrans12RenAbund2&gt;
        &lt;idTrans12RenAbund3&gt;1&lt;/idTrans12RenAbund3&gt;
        &lt;idTrans12RenAbund4&gt;1&lt;/idTrans12RenAbund4&gt;
        &lt;idTrans12RenAbund5&gt;1&lt;/idTrans12RenAbund5&gt;
        &lt;idTrans12RenAbund6&gt;1&lt;/idTrans12RenAbund6&gt;
        &lt;idTrans12RenAbund7&gt;1&lt;/idTrans12RenAbund7&gt;
        &lt;idTrans12RenAbund8&gt;1&lt;/idTrans12RenAbund8&gt;
        &lt;idTrans13RenAbund0&gt;1&lt;/idTrans13RenAbund0&gt;
        &lt;idTrans13RenAbund1&gt;1&lt;/idTrans13RenAbund1&gt;
        &lt;idTrans13RenAbund2&gt;1&lt;/idTrans13RenAbund2&gt;
        &lt;idTrans13RenAbund3&gt;1&lt;/idTrans13RenAbund3&gt;
        &lt;idTrans13RenAbund4&gt;1&lt;/idTrans13RenAbund4&gt;
        &lt;idTrans13RenAbund5&gt;1&lt;/idTrans13RenAbund5&gt;
        &lt;idTrans13RenAbund6&gt;1&lt;/idTrans13RenAbund6&gt;
        &lt;idTrans13RenAbund7&gt;1&lt;/idTrans13RenAbund7&gt;
        &lt;idTrans13RenAbund8&gt;1&lt;/idTrans13RenAbund8&gt;
        &lt;idTrans14RenAbund0&gt;1&lt;/idTrans14RenAbund0&gt;
        &lt;idTrans14RenAbund1&gt;1&lt;/idTrans14RenAbund1&gt;
        &lt;idTrans14RenAbund2&gt;1&lt;/idTrans14RenAbund2&gt;
        &lt;idTrans14RenAbund3&gt;1&lt;/idTrans14RenAbund3&gt;
        &lt;idTrans14RenAbund4&gt;1&lt;/idTrans14RenAbund4&gt;
        &lt;idTrans14RenAbund5&gt;1&lt;/idTrans14RenAbund5&gt;
        &lt;idTrans14RenAbund6&gt;1&lt;/idTrans14RenAbund6&gt;
        &lt;idTrans14RenAbund7&gt;1&lt;/idTrans14RenAbund7&gt;
        &lt;idTrans14RenAbund8&gt;1&lt;/idTrans14RenAbund8&gt;
        &lt;idTrans15RenAbund0&gt;1&lt;/idTrans15RenAbund0&gt;
        &lt;idTrans15RenAbund1&gt;1&lt;/idTrans15RenAbund1&gt;
        &lt;idTrans15RenAbund2&gt;1&lt;/idTrans15RenAbund2&gt;
        &lt;idTrans15RenAbund3&gt;1&lt;/idTrans15RenAbund3&gt;
        &lt;idTrans15RenAbund4&gt;1&lt;/idTrans15RenAbund4&gt;
        &lt;idTrans15RenAbund5&gt;1&lt;/idTrans15RenAbund5&gt;
        &lt;idTrans15RenAbund6&gt;1&lt;/idTrans15RenAbund6&gt;
        &lt;idTrans15RenAbund7&gt;1&lt;/idTrans15RenAbund7&gt;
        &lt;idTrans15RenAbund8&gt;1&lt;/idTrans15RenAbund8&gt;
        &lt;idProximalTubuleLength&gt;18&lt;/idProximalTubuleLength&gt;
        &lt;idProximalTubuleDiameter&gt;0.06&lt;/idProximalTubuleDiameter&gt;
        &lt;idProximalTubule_pH&gt;7.4&lt;/idProximalTubule_pH&gt;
        &lt;idHenlesLoopLength&gt;7&lt;/idHenlesLoopLength&gt;
        &lt;idHenlesLoopDiameter&gt;0.018&lt;/idHenlesLoopDiameter&gt;
        &lt;idHenlesLoop_pH&gt;7.4&lt;/idHenlesLoop_pH&gt;
        &lt;idDistalTubuleLength&gt;5.5&lt;/idDistalTubuleLength&gt;
        &lt;idDistalTubuleDiameter&gt;0.05&lt;/idDistalTubuleDiameter&gt;
        &lt;idDistalTubule_pH&gt;7.4&lt;/idDistalTubule_pH&gt;
        &lt;idCollectingDuctLength&gt;22&lt;/idCollectingDuctLength&gt;
        &lt;idCollectingDuctDiameter&gt;0.2&lt;/idCollectingDuctDiameter&gt;
        &lt;idCollectingDuct_pH&gt;7.4&lt;/idCollectingDuct_pH&gt;
        &lt;idCortexMedullaRatio&gt;0.92&lt;/idCortexMedullaRatio&gt;
        &lt;idPeritubularCapillary&gt;7&lt;/idPeritubularCapillary&gt;
        &lt;idNephronC0&gt;0.22693&lt;/idNephronC0&gt;
        &lt;idNephronC1&gt;0.003948&lt;/idNephronC1&gt;
        &lt;idNephronCV&gt;0&lt;/idNephronCV&gt;
        &lt;idPTCPGK&gt;60&lt;/idPTCPGK&gt;
        &lt;idPTCPGK_CV&gt;30&lt;/idPTCPGK_CV&gt;
        &lt;idGFRCapMax&gt;400&lt;/idGFRCapMax&gt;
        &lt;idGFRCapMin&gt;90&lt;/idGFRCapMin&gt;
        &lt;idQpt_Male&gt;130&lt;/idQpt_Male&gt;
        &lt;idQhl_Male&gt;43&lt;/idQhl_Male&gt;
        &lt;idQdt_Male&gt;24&lt;/idQdt_Male&gt;
        &lt;idQcd_Male&gt;11&lt;/idQcd_Male&gt;
        &lt;idQblad_Male&gt;1&lt;/idQblad_Male&gt;
        &lt;idQpt_Female&gt;120&lt;/idQpt_Female&gt;
        &lt;idQhl_Female&gt;47&lt;/idQhl_Female&gt;
        &lt;idQdt_Female&gt;26&lt;/idQdt_Female&gt;
        &lt;idQcd_Female&gt;12&lt;/idQcd_Female&gt;
        &lt;idQb</t>
  </si>
  <si>
    <t>&lt;Chunk&gt;lad_Female&gt;1&lt;/idQblad_Female&gt;
        &lt;idBypassGlom&gt;10&lt;/idBypassGlom&gt;
        &lt;idBypassGlomCV&gt;30&lt;/idBypassGlomCV&gt;
        &lt;idBypassHenlesLoop&gt;20&lt;/idBypassHenlesLoop&gt;
        &lt;idBypassHenlesLoopCV&gt;30&lt;/idBypassHenlesLoopCV&gt;
        &lt;idKidneyWeightCV&gt;23.4&lt;/idKidneyWeightCV&gt;
        &lt;GlomerularFiltrationRate&gt;0&lt;/GlomerularFiltrationRate&gt;
        &lt;idSmallPoreRadius&gt;4.4&lt;/idSmallPoreRadius&gt;
        &lt;idSmallPoreRadiusSwitch&gt;false&lt;/idSmallPoreRadiusSwitch&gt;
        &lt;idLargePoreRadius&gt;6.11&lt;/idLargePoreRadius&gt;
        &lt;idLargePoreRadiusSwitch&gt;false&lt;/idLargePoreRadiusSwitch&gt;
        &lt;idTotalHydraulicConductance&gt;0&lt;/idTotalHydraulicConductance&gt;
        &lt;idHydrostaticPressureDiff&gt;40&lt;/idHydrostaticPressureDiff&gt;
        &lt;idHydrostaticPressureDiffSwitch&gt;false&lt;/idHydrostaticPressureDiffSwitch&gt;
        &lt;idColloidOsmoticPressure&gt;24.9304028&lt;/idColloidOsmoticPressure&gt;
        &lt;idFractionalHydraulicConductance&gt;0.0583&lt;/idFractionalHydraulicConductance&gt;
        &lt;idFractionalHydraulicConductanceSwitch&gt;false&lt;/idFractionalHydraulicConductanceSwitch&gt;
        &lt;idChlorideConcPlasma&gt;141&lt;/idChlorideConcPlasma&gt;
        &lt;idChlorideConcMembrane&gt;129.2&lt;/idChlorideConcMembrane&gt;
        &lt;KidneyEMMeanEstCES1&gt;1&lt;/KidneyEMMeanEstCES1&gt;
        &lt;KidneyEMMeanEstCES2&gt;1&lt;/KidneyEMMeanEstCES2&gt;
        &lt;KidneyEMMeanEstUser&gt;1&lt;/KidneyEMMeanEstUser&gt;
        &lt;KidneyPMMeanEstCES1&gt;0.11&lt;/KidneyPMMeanEstCES1&gt;
        &lt;KidneyPMMeanEstCES2&gt;0&lt;/KidneyPMMeanEstCES2&gt;
        &lt;KidneyPMMeanEstUser&gt;0&lt;/KidneyPMMeanEstUser&gt;
        &lt;KidneyUMMeanEstCES1&gt;0&lt;/KidneyUMMeanEstCES1&gt;
        &lt;KidneyUMMeanEstCES2&gt;0&lt;/KidneyUMMeanEstCES2&gt;
        &lt;KidneyUMMeanEstUser&gt;0&lt;/KidneyUMMeanEstUser&gt;
        &lt;KidneyIMMeanEstCES1&gt;0&lt;/KidneyIMMeanEstCES1&gt;
        &lt;KidneyIMMeanEstCES2&gt;0&lt;/KidneyIMMeanEstCES2&gt;
        &lt;KidneyIMMeanEstUser&gt;0&lt;/KidneyIMMeanEstUser&gt;
        &lt;KidneyEMCVEstCES1&gt;30&lt;/KidneyEMCVEstCES1&gt;
        &lt;KidneyEMCVEstCES2&gt;30&lt;/KidneyEMCVEstCES2&gt;
        &lt;KidneyEMCVEstUser&gt;30&lt;/KidneyEMCVEstUser&gt;
        &lt;KidneyPMCVEstCES1&gt;30&lt;/KidneyPMCVEstCES1&gt;
        &lt;KidneyPMCVEstCES2&gt;0&lt;/KidneyPMCVEstCES2&gt;
        &lt;KidneyPMCVEstUser&gt;0&lt;/KidneyPMCVEstUser&gt;
        &lt;KidneyUMCVEstCES1&gt;0&lt;/KidneyUMCVEstCES1&gt;
        &lt;KidneyUMCVEstCES2&gt;0&lt;/KidneyUMCVEstCES2&gt;
        &lt;KidneyUMCVEstUser&gt;0&lt;/KidneyUMCVEstUser&gt;
        &lt;KidneyIMCVEstCES1&gt;0&lt;/KidneyIMCVEstCES1&gt;
        &lt;KidneyIMCVEstCES2&gt;0&lt;/KidneyIMCVEstCES2&gt;
        &lt;KidneyIMCVEstUser&gt;0&lt;/KidneyIMCVEstUser&gt;
        &lt;PaedRenalFunctionGFR&gt;0&lt;/PaedRenalFunctionGFR&gt;
        &lt;PaedRenalFunctionGFR_Script&gt;ZgB1AG4AYwB0AGkAbwBuACAAZABlAGYAaQBuAGUARwBGAFIAKABhAGcAZQAsACAAdwB0ACwAIABCAFMAQQApACAADQAKACAAIAAgAA0ACgAgACAAIABHAEYAUgAgAD0AIAA0AC4AMgAzADgAIAArACAAKAAoADEAMgAxACAALQAgADQALgAyADMAOAApACAAKgAgAGEAZwBlAF4AMwAuADQAIAAvACAAKABhAGcAZQBeADMALgA0ACAAKwAgADAALgAxADQAOABeADMALgA0ACkAKQAgACoAIAAoACgAdwB0AC8ANwAwACkAXgAwAC4ANwA1ACkADQAKACAAIAAgAHIAZQB0AHUAcgBuACAARwBGAFIAIAANAAoADQAKAGUAbgBkAA[[&lt;/PaedRenalFunctionGFR_Script&gt;
        &lt;PaedRenalFunctionGFR_Script_Path /&gt;
        &lt;Paed_GFR_a0&gt;-17.74&lt;/Paed_GFR_a0&gt;
        &lt;Paed_GFR_a1&gt;99.054&lt;/Paed_GFR_a1&gt;
        &lt;Paed_GFR_a2&gt;-6.1604&lt;/Paed_GFR_a2&gt;
        &lt;Paed_GFR_CV&gt;30&lt;/Paed_GFR_CV&gt;
        &lt;RenalGFRPredictionFunction&gt;0&lt;/RenalGFRPredictionFunction&gt;
        &lt;RenalGFRPredictionFunction_Script&gt;ZgB1AG4AYwB0AGkAbwBuACAAZABlAGYAaQBuAGUARwBGAFIAKABTAGMAcgAsACAAYQBnAGUALAAgAHcAdAAsACAAUwBlAHgALAAgAEIAUwBBACkAIAANAAoACQANAAoACQBpAGYAIABTAGUAeAAgAD0APQAgADEAIAB0AGgAZQBuAA0ACgAJAAkAZwBlAG4AZABlAHIAIAA9ACAAMQA7AA0ACgAJAGUAbABzAGUAIAANAAoACQAJAGcAZQBuAGQAZQByACAAPQAgADAALgA4ADUAOwANAAoACQBlAG4AZAANAAoACQANAAoAIAAgACAARwBGAFIAIAA9ACAAKAAoACgAKAAxADQAMAAtAGEAZwBlACkAIAAqACAAdwB0ACkALwAoADcAMgAgACoAIAAoAFMAYwByACAALwAgADgAOAAuADQAMgApACAAKgAgADEALgA3ADMAKQApACoAQgBTAEEAIAAqACAAZwBlAG4AZABlAHIAKQANAAoAIAAgACAAcgBlAHQAdQByAG4AIABHAEYAUgAgAA0ACgANAAoAZQBuAGQA&lt;/RenalGFRPredictionFunction_Script&gt;
        &lt;RenalGFRPredictionFunction_Script_Path /&gt;
        &lt;MonkeyGFR&gt;0&lt;/MonkeyGFR&gt;
      &lt;/Kidney&gt;
      &lt;Liver&gt;
        &lt;LiverModel&gt;0&lt;/LiverModel&gt;
        &lt;idWellStirredRadio&gt;0&lt;/idWellStirredRadio&gt;
        &lt;idParallelTubeRadio&gt;0&lt;/idParallelTubeRadio&gt;
        &lt;idDispersionRadio&gt;0&lt;/idDispersionRadio&gt;
        &lt;LiverConc&gt;1&lt;/LiverConc&gt;
        &lt;idLiverConcPV&gt;0&lt;/idLiverConcPV&gt;
        &lt;idLiverConcLiv&gt;0&lt;/idLiverConcLiv&gt;
        &lt;idDispersionValue&gt;1&lt;/idDispersionValue&gt;
        &lt;idVolumeBSAC1&gt;0.722&lt;/idVolumeBSAC1&gt;
        &lt;idVolumeBSAC0&gt;1.176&lt;/idVolumeBSAC0&gt;
        &lt;idLiverVolumeCV&gt;12&lt;/idLiverVolumeCV&gt;
        &lt;idLiverDensity&gt;1080&lt;/idLiverDensity&gt;
        &lt;idClearanceNonP450_CV&gt;30&lt;/idClearanceNonP450_CV&gt;
        &lt;idMPPGLC0&gt;1.407&lt;/idMPPGLC0&gt;
        &lt;idMPPGLC1&gt;0.01579&lt;/idMPPGLC1&gt;
        &lt;idMPPGLC2&gt;-0.0003824&lt;/idMPPGLC2&gt;
        &lt;idMPPGLC3&gt;2.37E-06&lt;/idMPPGLC3&gt;
        &lt;idMPPGLCV&gt;26.9&lt;/idMPPGLCV&gt;
        &lt;idS9PPGLUser&gt;95.0595551&lt;/idS9PPGLUser&gt;
        &lt;idS9PPGLUserSwitch&gt;false&lt;/idS9PPGLUserSwitch&gt;
        &lt;idS9PPGLMean&gt;95.1&lt;/idS9PPGLMean&gt;
        &lt;idS9PPGLCV&gt;30&lt;/idS9PPGLCV&gt;
        &lt;idCPPGLMean&gt;68.1&lt;/idCPPGLMean&gt;
        &lt;idCPPGLBaseline&gt;28.8945065&lt;/idCPPGLBaseline&gt;
        &lt;idCPPGLCorrCoef&gt;1.31031621&lt;/idCPPGLCorrCoef&gt;
        &lt;idCPPGLCV&gt;21.4670315&lt;/idCPPGLCV&gt;
        &lt;idMPPGLMean&gt;55.5&lt;/idMPPGLMean&gt;
        &lt;idHPPGLMean&gt;55.1&lt;/idHPPGLMean&gt;
        &lt;idAverageLiver&gt;55.1&lt;/idAverageLiver&gt;
        &lt;idHPPGLC0&gt;3.103&lt;/idHPPGLC0&gt;
        &lt;idHPPGLC1&gt;-0.655&lt;/idHPPGLC1&gt;
        &lt;idHPPGLCYPC0&gt;3.034&lt;/idHPPGLCYPC0&gt;
        &lt;idHPPGLCYPC1&gt;-0.506&lt;/idHPPGLCYPC1&gt;
        &lt;idHPPGLCV&gt;41.9&lt;/idHPPGLCV&gt;
        &lt;Paed_HPGL&gt;125&lt;/Paed_HPGL&gt;
        &lt;Paed_HPGL_CV&gt;20&lt;/Paed_HPGL_CV&gt;
        &lt;idEnzCorrC0&gt;62.775&lt;/idEnzCorrC0&gt;
        &lt;idEnzCorrC1&gt;0.3934&lt;/idEnzCorrC1&gt;
        &lt;idEnzCorrCV1&gt;0&lt;/idEnzCorrCV1&gt;
        &lt;idEnzCorrCV2&gt;24&lt;/idEnzCorrCV2&gt;
        &lt;CYPMultiCorrelSwitch&gt;false&lt;/CYPMultiCorrelSwitch&gt;
        &lt;CYPMultiCorrelEnzMask&gt;-321&lt;/CYPMultiCorrelEnzMask&gt;
        &lt;idHepBileGallMean&gt;70.3&lt;/idHepBileGallMean&gt;
        &lt;idHepBileGallCV&gt;32.1&lt;/idHepBileGallCV&gt;
        &lt;idIMMCMean&gt;1.55&lt;/idIMMCMean&gt;
        &lt;idIMMCCV&gt;55&lt;/idIMMCCV&gt;
        &lt;idFastedGallReleaseMean&gt;0.18&lt;/idFastedGallReleaseMean&gt;
        &lt;idFastedGallReleaseCV&gt;30&lt;/idFastedGallReleaseCV&gt;
        &lt;idFedGallReleaseMean&gt;0.48&lt;/idFedGallReleaseMean&gt;
        &lt;idFedGallReleaseCV&gt;19&lt;/idFedGallReleaseCV&gt;
        &lt;idFastedGallResidualMean&gt;79.4&lt;/idFastedGallResidualMean&gt;
        &lt;idFastedGallResidualCV&gt;13.1&lt;/idFastedGallResidualCV&gt;
        &lt;idFedGallResidualMean&gt;59.9&lt;/idFedGallResidualMean&gt;
        &lt;idFedGallResidualCV&gt;39.6&lt;/idFedGallResidualCV&gt;
        &lt;idEMMean1A2&gt;52&lt;/idEMMean1A2&gt;
        &lt;idEMMean2A6&gt;20&lt;/idEMMean2A6&gt;
        &lt;idEMMean2B6&gt;17&lt;/idEMMean2B6&gt;
        &lt;idEMMean2C8&gt;24&lt;/idEMMean2C8&gt;
        &lt;idEMMean2C9&gt;73&lt;/idEMMean2C9&gt;
        &lt;idEMMean2C18&gt;1&lt;/idEMMean2C18&gt;
        &lt;idEMMean2C19&gt;14&lt;/idEMMean2C19&gt;
        &lt;idEMMean2D6&gt;8&lt;/idEMMean2D6&gt;
        &lt;idEMMean2E1&gt;61&lt;/idEMMean2E1&gt;
        &lt;idEMMean3A4&gt;137&lt;/idEMMean3A4&gt;
        &lt;idEMMean3A5&gt;103&lt;/idEMMean3A5&gt;
        &lt;idEMMean3A7&gt;35.4&lt;/idEMMean3A7&gt;
        &lt;idEMMean2J2&gt;1.2&lt;/idEMMean2J2&gt;
        &lt;idV12EMMean1A1&gt;1&lt;/idV12EMMean1A1&gt;
        &lt;idV12EMMean1A4&gt;1&lt;/idV12EMMean1A4&gt;
        &lt;idV12EMMean1A9&gt;1&lt;/idV12EMMean1A9&gt;
        &lt;idV12EMMean2B7&gt;1&lt;/idV12EMMean2B7&gt;
        &lt;idEMMean2C911&gt;83.4&lt;/idEMMean2C911&gt;
        &lt;idEMMean2C912&gt;75.8&lt;/idEMMean2C912&gt;
        &lt;idEMMean2C913&gt;75.8&lt;/idEMMean2C913&gt;
        &lt;idEMMean2C922&gt;75.8&lt;/idEMMean2C922&gt;
        &lt;idEMMean2C923&gt;75.8&lt;/idEMMean2C923&gt;
        &lt;idEMMean2C933&gt;23&lt;/idEMMean2C933&gt;
        &lt;idV12EMMeanUGTUser1&gt;1&lt;/idV12EMMeanUGTUser1&gt;
        &lt;idV12EMMeanUGTUser2&gt;1&lt;/idV12EMMeanUGTUser2&gt;
        &lt;idV12EMMeanUGTUser3&gt;1&lt;/idV12EMMeanUGTUser3&gt;
        &lt;idV12EMMeanUGTUser4&gt;1&lt;/idV12EMMeanUGTUser4&gt;
        &lt;idEMMeanCytUser1&gt;1&lt;/idEMMeanCytUser1&gt;
        &lt;idEMMeanCytUser2&gt;1&lt;/idEMMeanCytUser2&gt;
        &lt;idEMMeanCytUser3&gt;1&lt;/idEMMeanCytUser3&gt;
        &lt;idEMMeanCytUser4&gt;1&lt;/idEMMeanCytUser4&gt;
        &lt;idEMMeanAllele1Geno1&gt;83.4&lt;/idEMMeanAllele1Geno1&gt;
        &lt;idEMMeanAllele1Geno2&gt;75.8&lt;/idEMMeanAllele1Geno2&gt;
        &lt;idEMMeanAllele1Geno3&gt;75.8&lt;/idEMMeanAllele1Geno3&gt;
        &lt;idEMMeanAllele1Geno4&gt;75.8&lt;/idEMMeanAllele1Geno4&gt;
        &lt;idEMMeanAllele1Geno5&gt;75.8&lt;/idEMMeanAllele1Geno5&gt;
        &lt;idEMMeanAllele1Geno6&gt;23&lt;/idEMMeanAllele1Geno6&gt;
        &lt;idEMMeanAllele2Geno1&gt;0&lt;/idEMMeanAllele2Geno1&gt;
        &lt;idEMMeanAllele2Geno2&gt;0&lt;/idEMMeanAllele2Geno2&gt;
        &lt;idEMMeanAllele2Geno3&gt;0&lt;/idEMMeanAllele2Geno3&gt;
        &lt;idEMMeanAllele2Geno4&gt;0&lt;/idEMMeanAllele2Geno4&gt;
        &lt;idEMMeanAllele2Geno5&gt;0&lt;/idEMMeanAllele2Geno5&gt;
        &lt;idEMMeanAllele2Geno6&gt;0&lt;/idEMMeanAllele2Geno6&gt;
        &lt;idEMMeanCV1A2&gt;67&lt;/idEMMeanCV1A2&gt;
        &lt;idEMMeanCV2A6&gt;173&lt;/idEMMeanCV2A6&gt;
        &lt;idEMMeanCV2B6&gt;122&lt;/idEMMeanCV2B6&gt;
        &lt;idEMMeanCV2C8&gt;81&lt;/idEMMeanCV2C8&gt;
        &lt;idEMMeanCV2C9&gt;54&lt;/idEMMeanCV2C9&gt;
        &lt;idEMMeanCV2C18&gt;106&lt;/idEMMeanCV2C18&gt;
        &lt;idEMMeanCV2C19&gt;106&lt;/idEMMeanCV2C19&gt;
        &lt;idEMMeanCV2D6&gt;61&lt;/idEMMeanCV2D6&gt;
        &lt;idEMMeanCV2E1&gt;61&lt;/idEMMeanCV2E1&gt;
        &lt;idEMMeanCV3A4&gt;41&lt;/idEMMeanCV3A4&gt;
        &lt;idEMMeanCV3A5&gt;65&lt;/idEMMeanCV3A5&gt;
        &lt;idEMMeanCV3A7&gt;61&lt;/idEMMeanCV3A7&gt;
        &lt;idEMMeanCV2J2&gt;175&lt;/idEMMeanCV2J2&gt;
        &lt;idV12EMMeanCV1A1&gt;24&lt;/idV12EMMeanCV1A1&gt;
        &lt;idV12EMMeanCV1A4&gt;39&lt;/idV12EMMeanCV1A4&gt;
        &lt;idV12EMMeanCV1A9&gt;30&lt;/idV12EMMeanCV1A9&gt;
        &lt;idV12EMMeanCV2B7&gt;30.4&lt;/idV12EMMeanCV2B7&gt;
        &lt;idEMMeanCV2C911&gt;60.5&lt;/idEMMeanCV2C911&gt;
        &lt;idEMMeanCV2C912&gt;63.8&lt;/idEMMeanCV2C912&gt;
        &lt;idEMMeanCV2C913&gt;63.8&lt;/idEMMeanCV2C913&gt;
        &lt;idEMMeanCV2C922&gt;63.8&lt;/idEMMeanCV2C922&gt;
        &lt;idEMMeanCV2C923&gt;63.8&lt;/idEMMeanCV2C923&gt;
        &lt;idEMMeanCV2C933&gt;60&lt;/idEMMeanCV2C933&gt;
        &lt;idV12EMCVUGTUser1&gt;30&lt;/idV12EMCVUGTUser1&gt;
        &lt;idV12EMCVUGTUser2&gt;30&lt;/idV12EMCVUGTUser2&gt;
        &lt;idV12EMCVUGTUser3&gt;30&lt;/idV12EMCVUGTUser3&gt;
        &lt;idV12EMCVUGTUser4&gt;30&lt;/idV12EMCVUGTUser4&gt;
        &lt;idEMMeanCV1A1&gt;24&lt;/idEMMeanCV1A1&gt;
        &lt;idEMMeanCV1A3&gt;36&lt;/idEMMeanCV1A3&gt;
        &lt;idEMMeanCV1A4&gt;26&lt;/idEMMeanCV1A4&gt;
        &lt;idEMMeanCV1A5&gt;30&lt;/idEMMeanCV1A5&gt;
        &lt;idEMMeanCV1A6&gt;30&lt;/idEMMeanCV1A6&gt;
        &lt;idEMMeanCV1A7&gt;30&lt;/idEMMeanCV1A7&gt;
        &lt;idEMMeanCV1A8&gt;30&lt;/idEMMeanCV1A8&gt;
        &lt;idEMMeanCV1A9&gt;30&lt;/idEMMeanCV1A9&gt;
        &lt;idEMMeanCV1A10&gt;30&lt;/idEMMeanCV1A10&gt;
        &lt;idEMMeanCV2B4&gt;28&lt;/idEMMeanCV2B4&gt;
        &lt;idEMMeanCV2B7&gt;30.4&lt;/idEMMeanCV2B7&gt;
        &lt;idEMMeanCV2B10&gt;30&lt;/idEMMeanCV2B10&gt;
        &lt;idEMMeanCV2B11&gt;30&lt;/idEMMeanCV2B11&gt;
        &lt;idEMMeanCV2B15&gt;34&lt;/idEMMeanCV2B15&gt;
        &lt;idEMMeanCV2B17&gt;28&lt;/idEMMeanCV2B17&gt;
        &lt;idEMMeanCV2B28&gt;30&lt;/idEMMeanCV2B28&gt;
        &lt;idEMMeanCVUGTUser1&gt;30&lt;/idEMMeanCVUGTUser1&gt;
        &lt;idEMMeanCVAllele1Geno1&gt;60.5&lt;/idEMMeanCVAllele1Geno1&gt;
        &lt;idEMMeanCVAllele1Geno2&gt;63.8&lt;/idEMMeanCVAllele1Geno2&gt;
        &lt;idEMMeanCVAllele1Geno3&gt;63.8&lt;/idEMMeanCVAllele1Geno3&gt;
        &lt;idEMMeanCVAllele1Geno4&gt;63.8&lt;/idEMMeanCVAllele1Geno4&gt;
        &lt;idEMMeanCVAllele1Geno5&gt;63.8&lt;/idEMMeanCVAllele1Geno5&gt;
        &lt;idEMMeanCVAllele1Geno6&gt;60&lt;/idEMMeanCVAllele1Geno6&gt;
        &lt;idEMMeanCVAllele2Geno1&gt;0&lt;/idEMMeanCVAllele2Geno1&gt;
        &lt;idEMMeanCVAllele2Geno2&gt;0&lt;/idEMMeanCVAllele2Geno2&gt;
        &lt;idEMMeanCVAllele2Geno3&gt;0&lt;/idEMMeanCVAllele2Geno3&gt;
        &lt;idEMMeanCVAllele2Geno4&gt;0&lt;/idEMMeanCVAllele2Geno4&gt;
        &lt;idEMMeanCVAllele2Geno5&gt;0&lt;/idEMMeanCVAllele2Geno5&gt;
        &lt;idEMMeanCVAllele2Geno6&gt;0&lt;/idEMMeanCVAllele2Geno6&gt;
        &lt;idEMCVCytUser1&gt;30&lt;/idEMCVCytUser1&gt;
        &lt;idEMCVCytUser2&gt;30&lt;/idEMCVCytUser2&gt;
        &lt;idEMCVCytUser3&gt;30&lt;/idEMCVCytUser3&gt;
        &lt;idEMCVCytUser4&gt;30&lt;/idEMCVCytUser4&gt;
        &lt;idPMFreq1A2&gt;0&lt;/idPMFreq1A2&gt;
        &lt;idPMFreq2A6&gt;0&lt;/idPMFreq2A6&gt;
        &lt;idPMFreq2B6&gt;0.11&lt;/idPMFreq2B6&gt;
        &lt;idPMFreq2C8&gt;0&lt;/idPMFreq2C8&gt;
        &lt;idPMFreq2C9&gt;0.06&lt;/idPMFreq2C9&gt;
        &lt;idPMFreq2C18&gt;0&lt;/idPMFreq2C18&gt;
        &lt;idPMFreq2C19&gt;0.024&lt;/idPMFreq2C19&gt;
        &lt;idPMFreq2D6&gt;0.082&lt;/idPMFreq2D6&gt;
        &lt;idPMFreq2E1&gt;0&lt;/idPMFreq2E1&gt;
        &lt;idPMFreq3A4&gt;0&lt;/idPMFreq3A4&gt;
        &lt;idPMFreq3A5&gt;0.83&lt;/idPMFreq3A5&gt;
        &lt;idPMFreq3A7&gt;0.88&lt;/idPMFreq3A7&gt;
        &lt;idPMFreq2J2&gt;0&lt;/idPMFreq2J2&gt;
        &lt;idV12PMFreq1A1&gt;0.11&lt;/idV12PMFreq1A1&gt;
        &lt;idV12PMFreq1A4&gt;0.13&lt;/idV12PMFreq1A4&gt;
        &lt;idV12PMFreq1A9&gt;0&lt;/idV12PMFreq1A9&gt;
        &lt;idV12PMFreq2B7&gt;0&lt;/idV12PMFreq2B7&gt;
        &lt;idV12PMFreqUGTUser1&gt;0&lt;/idV12PMFreqUGTUser1&gt;
        &lt;idV12PMFreqUGTUser2&gt;0&lt;/idV12PMFreqUGTUser2&gt;
        &lt;idV12PMFreqUGTUser3&gt;0&lt;/idV12PMFreqUGTUser3&gt;
        &lt;idV12PMFreqUGTUser4&gt;0&lt;/idV12PMFreqUGTUser4&gt;
        &lt;idPMFreq1A1&gt;0.11&lt;/idPMFreq1A1&gt;
        &lt;idPMFreq1A3&gt;0&lt;/idPMFreq1A3&gt;
        &lt;idPMFreq1A4&gt;0&lt;/idPMFreq1A4&gt;
        &lt;idPMFreq1A5&gt;0&lt;/idPMFreq1A5&gt;
        &lt;idPMFreq1A6&gt;0&lt;/idPMFreq1A6&gt;
        &lt;idPMFreq1A7&gt;0&lt;/idPMFreq1A7&gt;
        &lt;idPMFreq1A8&gt;0&lt;/idPMFreq1A8&gt;
        &lt;idPMFreq1A9&gt;0.04&lt;/idPMFreq1A9&gt;
        &lt;idPMFreq1A10&gt;0&lt;/idPMFreq1A10&gt;
        &lt;idPMFreq2B4&gt;0&lt;/idPMFreq2B4&gt;
        &lt;idPMFreq2B7&gt;0&lt;/idPMFreq2B7&gt;
        &lt;idPMFreq2B10&gt;0&lt;/idPMFreq2B10&gt;
        &lt;idPMFreq2B11&gt;0&lt;/idPMFreq2B11&gt;
        &lt;idPMFreq2B15&gt;0.28&lt;/idPMFreq2B15&gt;
        &lt;idPMFreq2B17&gt;0.09&lt;/idPMFreq2B17&gt;
        &lt;idPMFreq2B28&gt;0&lt;/idPMFreq2B28&gt;
        &lt;idPMFreqUGTUser1&gt;0&lt;/idPMFreqUGTUser1&gt;
        &lt;idPMFreqCytUser1&gt;0&lt;/idPMFreqCytUser1&gt;
        &lt;idPMFreqCytUser2&gt;0&lt;/idPMFreqCytUser2&gt;
        &lt;idPMFreqCytUser3&gt;0&lt;/idPMFreqCytUser3&gt;
        &lt;idPMFreqCytUser4&gt;0&lt;/idPMFreqCytUser4&gt;
        &lt;idPMMean1A2&gt;0&lt;/idPMMean1A2&gt;
        &lt;idPMMean2A6&gt;0&lt;/idPMMean2A6&gt;
        &lt;idPMMean2B6&gt;6&lt;/idPMMean2B6&gt;
        &lt;idPMMean2C8&gt;0&lt;/idPMMean2C8&gt;
        &lt;idPMMean2C9&gt;29&lt;/idPMMean2C9&gt;
        &lt;idPMMean2C18&gt;0&lt;/idPMMean2C18&gt;
        &lt;idPMMean2C19&gt;0&lt;/idPMMean2C19&gt;
        &lt;idPMMean2D6&gt;0&lt;/idPMMean2D6&gt;
        &lt;idPMMean2E1&gt;0&lt;/idPMMean2E1&gt;
        &lt;idPMMean3A4&gt;0&lt;/idPMMean3A4&gt;
        &lt;idPMMean3A5&gt;0&lt;/idPMMean3A5&gt;
        &lt;idPMMean3A7&gt;0&lt;/idPMMean3A7&gt;
        &lt;idPMMean2J2&gt;0&lt;/idPMMean2J2&gt;
        &lt;idV12PMMean1A1&gt;0.4&lt;/idV12PMMean1A1&gt;
        &lt;idV12PMMean1A4&gt;0.7&lt;/idV12PMMean1A4&gt;
        &lt;idV12PMMean1A9&gt;0&lt;/idV12PMMean1A9&gt;
        &lt;idV12PMMean2B7&gt;0&lt;/idV12PMMean2B7&gt;
        &lt;idV12PMMeanUGTUser1&gt;0&lt;/idV12PMMeanUGTUser1&gt;
        &lt;idV12PMMeanUGTUser2&gt;0&lt;/idV12PMMeanUGTUser2&gt;
        &lt;idV12PMMeanUGTUser3&gt;0&lt;/idV12PMMeanUGTUser3&gt;
        &lt;idV12PMMeanUGTUser4&gt;0&lt;/idV12PMMeanUGTUser4&gt;
        &lt;idPMMean1A1&gt;0.42&lt;/idPMMean1A1&gt;
        &lt;idPMMean1A3&gt;0&lt;/idPMMean1A3&gt;
        &lt;idPMMean1A4&gt;0&lt;/idPMMean1A4&gt;
        &lt;idPMMean1A5&gt;0&lt;/idPMMean1A5&gt;
        &lt;idPMMean1A6&gt;0&lt;/idPMMean1A6&gt;
        &lt;idPMMean1A7&gt;0&lt;/idPMMean1A7&gt;
        &lt;idPMMean1A8&gt;0&lt;/idPMMean1A8&gt;
        &lt;idPMMean1A9&gt;0.07&lt;/idPMMean1A9&gt;
        &lt;idPMMean1A10&gt;0&lt;/idPMMean1A10&gt;
        &lt;idPMMean2B4&gt;0&lt;/idPMMean2B4&gt;
        &lt;idPMMean2B7&gt;0&lt;/idPMMean2B7&gt;
        &lt;idPMMean2B10&gt;0&lt;/idPMMean2B10&gt;
        &lt;idPMMean2B11&gt;0&lt;/idPMMean2B11&gt;
        &lt;idPMMean2B15&gt;0.07&lt;/idPMMean2B15&gt;
        &lt;idPMMean2B17&gt;0.08&lt;/idPMMean2B17&gt;
        &lt;idPMMean2B28&gt;0&lt;/idPMMean2B28&gt;
        &lt;idPMMeanUGTUser1&gt;0&lt;/idPMMeanUGTUser1&gt;
        &lt;idPMMeanCytUser1&gt;0&lt;/idPMMeanCytUser1&gt;
        &lt;idPMMeanCytUser2&gt;0&lt;/idPMMeanCytUser2&gt;
        &lt;idPMMeanCytUser3&gt;0&lt;/idPMMeanCytUser3&gt;
        &lt;idPMMeanCytUser4&gt;0&lt;/idPMMeanCytUser4&gt;
        &lt;idPMMeanCV1A2&gt;0&lt;/idPMMeanCV1A2&gt;
        &lt;idPMMeanCV2A6&gt;0&lt;/idPMMeanCV2A6&gt;
        &lt;idPMMeanCV2B6&gt;200&lt;/idPMMeanCV2B6&gt;
        &lt;idPMMeanCV2C8&gt;0&lt;/idPMMeanCV2C8&gt;
        &lt;idPMMeanCV2C9&gt;73&lt;/idPMMeanCV2C9&gt;
        &lt;idPMMeanCV2C18&gt;0&lt;/idPMMeanCV2C18&gt;
        &lt;idPMMeanCV2C19&gt;0&lt;/idPMMeanCV2C19&gt;
        &lt;idPMMeanCV2D6&gt;0&lt;/idPMMeanCV2D6&gt;
        &lt;idPMMeanCV2E1&gt;0&lt;/idPMMeanCV2E1&gt;
        &lt;idPMMeanCV3A4&gt;0&lt;/idPMMeanCV3A4&gt;
        &lt;idPMMeanCV3A5&gt;0&lt;/idPMMeanCV3A5&gt;
        &lt;idPMMeanCV3A7&gt;0&lt;/idPMMeanCV3A7&gt;
        &lt;idPMMeanCV2J2&gt;0&lt;/idPMMeanCV2J2&gt;
        &lt;idV12PMMeanCV1A1&gt;50.8&lt;/idV12PMMeanCV1A1&gt;
        &lt;idV12PMMeanCV1A4&gt;39&lt;/idV12PMMeanCV1A4&gt;
        &lt;idV12PMMeanCV1A9&gt;0&lt;/idV12PMMeanCV1A9&gt;
        &lt;idV12PMMeanCV2B7&gt;0&lt;/idV12PMMeanCV2B7&gt;
        &lt;idV12PMCVUGTUser1&gt;0&lt;/idV12PMCVUGTUser1&gt;
        &lt;idV12PMCVUGTUser2&gt;0&lt;/idV12PMCVUGTUser2&gt;
        &lt;idV12PMCVUGTUser3&gt;0&lt;/idV12PMCVUGTUser3&gt;
        &lt;idV12PMCVUGTUser4&gt;0&lt;/idV12PMCVUGTUser4&gt;
        &lt;idPMMeanCV1A1&gt;50.8&lt;/idPMMeanCV1A1&gt;
        &lt;idPMMeanCV1A3&gt;0&lt;/idPMMeanCV1A3&gt;
        &lt;idPMMeanCV1A4&gt;0&lt;/idPMMeanCV1A4&gt;
        &lt;idPMMeanCV1A5&gt;0&lt;/idPMMeanCV1A5&gt;
        &lt;idPMMeanCV1A6&gt;0&lt;/idPMMeanCV1A6&gt;
        &lt;idPMMeanCV1A7&gt;0&lt;/idPMMeanCV1A7&gt;
        &lt;idPMMeanCV1A8&gt;0&lt;/idPMMeanCV1A8&gt;
        &lt;idPMMeanCV1A9&gt;30&lt;/idPMMeanCV1A9&gt;
        &lt;idPMMeanCV1A10&gt;0&lt;/idPMMeanCV1A10&gt;
        &lt;idPMMeanCV2B4&gt;0&lt;/idPMMeanCV2B4&gt;
        &lt;idPMMeanCV2B7&gt;0&lt;/idPMMeanCV2B7&gt;
        &lt;idPMMeanCV2B10&gt;0&lt;/idPMMeanCV2B10&gt;
        &lt;idPMMeanCV2B11&gt;0&lt;/idPMMeanCV2B11&gt;
        &lt;idPMMeanCV2B15&gt;33&lt;/idPMMeanCV2B15&gt;
        &lt;idPMMeanCV2B17&gt;40&lt;/idPMMeanCV2B17&gt;
        &lt;idPMMeanCV2B28&gt;0&lt;/idPMMeanCV2B28&gt;
        &lt;idPMCVUGTUser1&gt;0&lt;/idPMCVUGTUser1&gt;
        &lt;idPMCVCytUser1&gt;0&lt;/idPMCVCytUser1&gt;
        &lt;idPMCVCytUser2&gt;0&lt;/idPMCVCytUser2&gt;
        &lt;idPMCVCytUser3&gt;0&lt;/idPMCVCytUser3&gt;
        &lt;idPMCVCytUser4&gt;0&lt;/idPMCVCytUser4&gt;
        &lt;idTurnoverMean1A2&gt;0.0183&lt;/idTurnoverMean1A2&gt;
        &lt;idTurnoverMean2A6&gt;0.0267&lt;/idTurnoverMean2A6&gt;
        &lt;idTurnoverMean2B6&gt;0.0217&lt;/idTurnoverMean2B6&gt;
        &lt;idTurnoverMean2C8&gt;0.0301&lt;/idTurnoverMean2C8&gt;
        &lt;idTurnoverMean2C9&gt;0.0067&lt;/idTurnoverMean2C9&gt;
        &lt;idTurnoverMean2C18&gt;0.0267&lt;/idTurnoverMean2C18&gt;
        &lt;idTurnoverMean2C19&gt;0.0267&lt;/idTurnoverMean2C19&gt;
        &lt;idTurnoverMean2D6&gt;0.0099&lt;/idTurnoverMean2D6&gt;
        &lt;idTurnoverMean2E1&gt;0.0176&lt;/idTurnoverMean2E1&gt;
        &lt;idTurnoverMean3A4&gt;0.0193&lt;/idTurnoverMean3A4&gt;
        &lt;idTurnoverMean3A5&gt;0.0193&lt;/idTurnoverMean3A5&gt;
        &lt;idTurnoverMean3A7&gt;0.019&lt;/idTurnoverMean3A7&gt;
        &lt;idTurnoverMean2J2&gt;0.0194&lt;/idTurnoverMean2J2&gt;
        &lt;idV12TurnoverMean1A1&gt;0.01&lt;/idV12TurnoverMean1A1&gt;
        &lt;idV12TurnoverMean1A4&gt;0.01&lt;/idV12TurnoverMean1A4&gt;
        &lt;idV12TurnoverMean1A9&gt;0.01&lt;/idV12TurnoverMean1A9&gt;
        &lt;idV12TurnoverMean2B7&gt;0.01&lt;/idV12TurnoverMean2B7&gt;
        &lt;idTurnoverMean2C911&gt;0.0067&lt;/idTurnoverMean2C911&gt;
        &lt;idTurnoverMean2C912&gt;0.0067&lt;/idTurnoverMean2C912&gt;
        &lt;idTurnoverMean2C913&gt;0.0067&lt;/idTurnoverMean2C913&gt;
        &lt;idTurnoverMean2C922&gt;0.0067&lt;/idTurnoverMean2C922&gt;
        &lt;idTurnoverMean2C923&gt;0.0067&lt;/idTurnoverMean2C923&gt;
        &lt;idTurnoverMean2C933&gt;0.0067&lt;/idTurnoverMean2C933&gt;
        &lt;idV12TurnoverMeanUGTUser1&gt;0.01&lt;/idV12TurnoverMeanUGTUser1&gt;
        &lt;idV12TurnoverMeanUGTUser2&gt;0.01&lt;/idV12TurnoverMeanUGTUser2&gt;
        &lt;idV12TurnoverMeanUGTUser3&gt;0.01&lt;/idV12TurnoverMeanUGTUser3&gt;
        &lt;idV12TurnoverMeanUGTUser4&gt;0.01&lt;/idV12TurnoverMeanUGTUser4&gt;
        &lt;idTurnoverMean1A1&gt;0.0578&lt;/idTurnoverMean1A1&gt;
        &lt;idTurnoverMean1A3&gt;1E-06&lt;/idTurnoverMean1A3&gt;
        &lt;idTurnoverMean1A4&gt;1E-06&lt;/idTurnoverMean1A4&gt;
        &lt;idTurnoverMean1A5&gt;1E-06&lt;/idTurnoverMean1A5&gt;
        &lt;idTurnoverMean1A6&gt;1E-06&lt;/idTurnoverMean1A6&gt;
        &lt;idTurnoverMean1A7&gt;1E-06&lt;/idTurnoverMean1A7&gt;
        &lt;idTurnoverMean1A8&gt;1E-06&lt;/idTurnoverMean1A8&gt;
        &lt;idTurnoverMean1A9&gt;1E-06&lt;/idTurnoverMean1A9&gt;
        &lt;idTurnoverMean1A10&gt;1E-06&lt;/idTurnoverMean1A10&gt;
        &lt;idTurnoverMean2B4&gt;1E-06&lt;/idTurnoverMean2B4&gt;
        &lt;idTurnoverMean2B7&gt;1E-06&lt;/idTurnoverMean2B7&gt;
        &lt;idTurnoverMean2B10&gt;1E-06&lt;/idTurnoverMean2B10&gt;
        &lt;idTurnoverMean2B11&gt;1E-06&lt;/idTurnoverMean2B11&gt;
        &lt;idTurnoverMean2B15&gt;1E-06&lt;/idTurnoverMean2B15&gt;
        &lt;idTurnoverMean2B17&gt;1E-06&lt;/idTurnoverMean2B17&gt;
        &lt;idTurnoverMean2B28&gt;1E-06&lt;/idTurnoverMean2B28&gt;
        &lt;idTurnoverMeanUGTUser1&gt;1E-06&lt;/idTurnoverMeanUGTUser1&gt;
        &lt;idTurnoverMeanAllele1Geno1&gt;0.0067&lt;/idTurnoverMeanAllele1Geno1&gt;
        &lt;idTurnoverMeanAllele1Geno2&gt;0.0067&lt;/idTurnoverMeanAllele1Geno2&gt;
        &lt;idTurnoverMeanAllele1Geno3&gt;0.0067&lt;/idTurnoverMeanAllele1Geno3&gt;
        &lt;idTurnoverMeanAllele1Geno4&gt;0.0067&lt;/idTurnoverMeanAllele1Geno4&gt;
        &lt;idTurnoverMeanAllele1Geno5&gt;0.0067&lt;/idTurnoverMeanAllele1Geno5&gt;
        &lt;idTurnoverMeanAllele1Geno6&gt;0.0067&lt;/idTurnoverMeanAllele1Geno6&gt;
        &lt;idTurnoverMeanAllele2Geno1&gt;0&lt;/idTurnoverMeanAllele2Geno1&gt;
        &lt;idTurnoverMeanAllele2Geno2&gt;0&lt;/idTurnoverMeanAllele2Geno2&gt;
        &lt;idTurnoverMeanAllele2Geno3&gt;0&lt;/idTurnoverMeanAllele2Geno3&gt;
        &lt;idTurnoverMeanAllele2Geno4&gt;0&lt;/idTurnoverMeanAllele2Geno4&gt;
        &lt;idTurnoverMeanAllele2Geno5&gt;0&lt;/idTurnoverMeanAllele2Geno5&gt;
        &lt;idTurnoverMeanAllele2Geno6&gt;0&lt;/idTurnoverMeanAllele2Geno6&gt;
        &lt;idTurnoverMeanCV1A2&gt;56&lt;/idTurnoverMeanCV1A2&gt;
        &lt;idTurnoverMeanCV2A6&gt;56&lt;/idTurnoverMeanCV2A6&gt;
        &lt;idTurnoverMeanCV2B6&gt;56&lt;/idTurnoverMeanCV2B6&gt;
        &lt;idTurnoverMeanCV2C8&gt;56&lt;/idTurnoverMeanCV2C8&gt;
        &lt;idTurnoverMeanCV2C9&gt;56&lt;/idTurnoverMeanCV2C9&gt;
        &lt;idTurnoverMeanCV2C18&gt;56&lt;/idTurnoverMeanCV2C18&gt;
        &lt;idTurnoverMeanCV2C19&gt;56&lt;/idTurnoverMeanCV2C19&gt;
        &lt;idTurnoverMeanCV2D6&gt;56&lt;/idTurnoverMeanCV2D6&gt;
        &lt;idTurnoverMeanCV2E1&gt;63&lt;/idTurnoverMeanCV2E1&gt;
        &lt;idTurnoverMeanCV3A4&gt;68&lt;/idTurnoverMeanCV3A4&gt;
        &lt;idTurnoverMeanCV3A5&gt;68&lt;/idTurnoverMeanCV3A5&gt;
        &lt;idTurnoverMeanCV3A7&gt;68&lt;/idTurnoverMeanCV3A7&gt;
        &lt;idTurnoverMeanCV2J2&gt;56&lt;/idTurnoverMeanCV2J2&gt;
        &lt;idV12TurnoverMeanCV1A1&gt;70&lt;/idV12TurnoverMeanCV1A1&gt;
        &lt;idV12TurnoverMeanCV1A4&gt;70&lt;/idV12TurnoverMeanCV1A4&gt;
        &lt;idV12TurnoverMeanCV1A9&gt;70&lt;/idV12TurnoverMeanCV1A9&gt;
        &lt;idV12TurnoverMeanCV2B7&gt;70&lt;/idV12TurnoverMeanCV2B7&gt;
        &lt;idTurnoverMeanCV2C911&gt;56&lt;/idTurnoverMeanCV2C911&gt;
        &lt;idTurnoverMeanCV2C912&gt;56&lt;/idTurnoverMeanCV2C912&gt;
        &lt;idTurnoverMeanCV2C913&gt;56&lt;/idTurnoverMeanCV2C913&gt;
        &lt;idTurnoverMeanCV2C922&gt;56&lt;/idTurnoverMeanCV2C922&gt;
        &lt;idTurnoverMeanCV2C923&gt;56&lt;/idTurnoverMeanCV2C923&gt;
        &lt;idTurnoverMeanCV2C933&gt;56&lt;/idTurnoverMeanCV2C933&gt;
        &lt;idV12TurnoverCVUGTUser1&gt;70&lt;/idV12TurnoverCVUGTUser1&gt;
        &lt;idV12TurnoverCVUGTUser2&gt;70&lt;/idV12TurnoverCVUGTUser2&gt;
        &lt;idV12TurnoverCVUGTUser3&gt;70&lt;/idV12TurnoverCVUGTUser3&gt;
        &lt;idV12TurnoverCVUGTUser4&gt;70&lt;/idV12TurnoverCVUGTUser4&gt;
        &lt;idTurnoverMeanCV1A1&gt;30&lt;/idTurnoverMeanCV1A1&gt;
        &lt;idTurnoverMeanCV1A3&gt;30&lt;/idTurnoverMeanCV1A3&gt;
        &lt;idTurnoverMeanCV1A4&gt;30&lt;/idTurnoverMeanCV1A4&gt;
        &lt;idTurnoverMeanCV1A5&gt;30&lt;/idTurnoverMeanCV1A5&gt;
        &lt;idTurnoverMeanCV1A6&gt;30&lt;/idTurnoverMeanCV1A6&gt;
        &lt;idTurnoverMeanCV1A7&gt;30&lt;/idTurnoverMeanCV1A7&gt;
        &lt;idTurnoverMeanCV1A8&gt;30&lt;/idTurnoverMeanCV1A8&gt;
        &lt;idTurnoverMeanCV1A9&gt;30&lt;/idTurnoverMeanCV1A9&gt;
        &lt;idTurnoverMeanCV1A10&gt;30&lt;/idTurnoverMeanCV1A10&gt;
        &lt;idTurnoverMeanCV2B4&gt;30&lt;/idTurnoverMeanCV2B4&gt;
        &lt;idTurnoverMeanCV2B7&gt;30&lt;/idTurnoverMeanCV2B7&gt;
        &lt;idTurnoverMeanCV2B10&gt;30&lt;/idTurnoverMeanCV2B10&gt;
        &lt;idTurnoverMeanCV2B11&gt;30&lt;/idTurnoverMeanCV2B11&gt;
        &lt;idTurnoverMeanCV2B15&gt;30&lt;/idTurnoverMeanCV2B15&gt;
        &lt;idTurnoverMeanCV2B17&gt;30&lt;/idTurnoverMeanCV2B17&gt;
        &lt;idTurnoverMeanCV2B28&gt;30&lt;/idTurnoverMeanCV2B28&gt;
        &lt;idTurnoverCVUGTUser1&gt;30&lt;/idTurnoverCVUGTUser1&gt;
        &lt;idTurnoverMeanCVAllele1Geno1&gt;56&lt;/idTurnoverMeanCVAllele1Geno1&gt;
        &lt;idTurnoverMeanCVAllele1Geno2&gt;56&lt;/idTurnoverMeanCVAllele1Geno2&gt;
        &lt;idTurnoverMeanCVAllele1Geno3&gt;56&lt;/idTurnoverMeanCVAllele1Geno3&gt;
        &lt;idTurnoverMeanCVAllele1Geno4&gt;56&lt;/idTurnoverMeanCVAllele1Geno4&gt;
        &lt;idTurnoverMeanCVAllele1Geno5&gt;56&lt;/idTurnoverMeanCVAllele1Geno5&gt;
        &lt;idTurnoverMeanCVAllele1Geno6&gt;56&lt;/idTurnoverMeanCVAllele1Geno6&gt;
        &lt;idTurnoverMeanCVAllele2Geno1&gt;0&lt;/idTurnoverMeanCVAllele2Geno1&gt;
        &lt;idTurnoverMeanCVAllele2Geno2&gt;0&lt;/idTurnoverMeanCVAllele2Geno2&gt;
        &lt;idTurnoverMeanCVAllele2Geno3&gt;0&lt;/idTurnoverMeanCVAllele2Geno3&gt;
        &lt;idTurnoverMeanCVAllele2Geno4&gt;0&lt;/idTurnoverMeanCVAllele2Geno4&gt;
        &lt;idTurnoverMeanCVAllele2Geno5&gt;0&lt;/idTurnoverMeanCVAllele2Geno5&gt;
        &lt;idTurnoverMeanCVAllele2Geno6&gt;0&lt;/idTurnoverMeanCVAllele2Geno6&gt;
        &lt;idUMMean1A2&gt;0&lt;/idUMMean1A2&gt;
        &lt;idUMMean2A6&gt;0&lt;/idUMMean2A6&gt;
        &lt;idUMMean2B6&gt;0&lt;/idUMMean2B6&gt;
        &lt;idUMMean2C8&gt;0&lt;/idUMMean2C8&gt;
        &lt;idUMMean2C9&gt;0&lt;/idUMMean2C9&gt;
        &lt;idUMMean2C18&gt;0&lt;/idUMMean2C18&gt;
        &lt;idUMMean2C19&gt;0&lt;/idUMMean2C19&gt;
        &lt;idUMMean2D6&gt;16&lt;/idUMMean2D6&gt;
        &lt;idUMMean2E1&gt;0&lt;/idUMMean2E1&gt;
        &lt;idUMMean3A4&gt;0&lt;/idUMMean3A4&gt;
        &lt;idUMMean3A5&gt;0&lt;/idUMMean3A5&gt;
        &lt;idUMMean3A7&gt;0&lt;/idUMMean3A7&gt;
        &lt;idUMMean2J2&gt;0&lt;/idUMMean2J2&gt;
        &lt;idV12UMMean1A1&gt;0&lt;/idV12UMMean1A1&gt;
        &lt;idV12UMMean1A4&gt;0&lt;/idV12UMMean1A4&gt;
        &lt;idV12UMMean1A9&gt;0&lt;/idV12UMMean1A9&gt;
        &lt;idV12UMMean2B7&gt;0&lt;/idV12UMMean2B7&gt;
        &lt;idV12UMMeanUGTUser1&gt;0&lt;/idV12UMMeanUGTUser1&gt;
        &lt;idV12UMMeanUGTUser2&gt;0&lt;/idV12UMMeanUGTUser2&gt;
        &lt;idV12UMMeanUGTUser3&gt;0&lt;/idV12UMMeanUGTUser3&gt;
        &lt;idV12UMMeanUGTUser4&gt;0&lt;/idV12UMMeanUGTUser4&gt;
        &lt;idUMMean1A1&gt;1.46&lt;/idUMMean1A1&gt;
        &lt;idUMMean1A3&gt;0&lt;/idUMMean1A3&gt;
        &lt;idUMMean1A4&gt;0&lt;/idUMMean1A4&gt;
        &lt;idUMMean1A5&gt;0&lt;/idUMMean1A5&gt;
        &lt;idUMMean1A6&gt;0&lt;/idUMMean1A6&gt;
        &lt;idUMMean1A7&gt;0&lt;/idUMMean1A7&gt;
        &lt;idUMMean1A8&gt;0&lt;/idUMMean1A8&gt;
        &lt;idUMMean1A9&gt;0&lt;/idUMMean1A9&gt;
        &lt;idUMMean1A10&gt;0&lt;/idUMMean1A10&gt;
        &lt;idUMMean2B4&gt;0&lt;/idUMMean2B4&gt;
        &lt;idUMMean2B7&gt;0&lt;/idUMMean2B7&gt;
        &lt;idUMMean2B10&gt;0&lt;/idUMMean2B10&gt;
        &lt;idUMMean2B11&gt;0&lt;/idUMMean2B11&gt;
        &lt;idUMMean2B15&gt;0&lt;/idUMMean2B15&gt;
        &lt;idUMMean2B17&gt;0&lt;/idUMMean2B17&gt;
        &lt;idUMMean2B28&gt;0&lt;/idUMMean2B28&gt;
        &lt;idUMMeanUGTUser1&gt;0&lt;/idUMMeanUGTUser1&gt;
        &lt;idUMMeanCytUser1&gt;0&lt;/idUMMeanCytUser1&gt;
        &lt;idUMMeanCytUser2&gt;0&lt;/idUMMeanCytUser2&gt;
        &lt;idUMMeanCytUser3&gt;0&lt;/idUMMeanCytUser3&gt;
        &lt;idUMMeanCytUser4&gt;0&lt;/idUMMeanCytUser4&gt;
        &lt;idUMMeanCV1A2&gt;0&lt;/idUMMeanCV1A2&gt;
        &lt;idUMMeanCV2A6&gt;0&lt;/idUMMeanCV2A6&gt;
        &lt;idUMMeanCV2B6&gt;0&lt;/idUMMeanCV2B6&gt;
        &lt;idUMMeanCV2C8&gt;0&lt;/idUMMeanCV2C8&gt;
        &lt;idUMMeanCV2C9&gt;0&lt;/idUMMeanCV2C9&gt;
        &lt;idUMMeanCV2C18&gt;0&lt;/idUMMeanCV2C18&gt;
        &lt;idUMMeanCV2C19&gt;0&lt;/idUMMeanCV2C19&gt;
        &lt;idUMMeanCV2D6&gt;61&lt;/idUMMeanCV2D6&gt;
        &lt;idUMMeanCV2E1&gt;0&lt;/idUMMeanCV2E1&gt;
        &lt;idUMMeanCV3A4&gt;0&lt;/idUMMeanCV3A4&gt;
        &lt;idUMMeanCV3A5&gt;0&lt;/idUMMeanCV3A5&gt;
        &lt;idUMMeanCV3A7&gt;0&lt;/idUMMeanCV3A7&gt;
        &lt;idUMMeanCV2J2&gt;0&lt;/idUMMeanCV2J2&gt;
        &lt;idV12UMMeanCV1A1&gt;0&lt;/idV12UMMeanCV1A1&gt;
        &lt;idV12UMMeanCV1A4&gt;0&lt;/idV12UMMeanCV1A4&gt;
        &lt;idV12UMMeanCV1A9&gt;0&lt;/idV12UMMeanCV1A9&gt;
        &lt;idV12UMMeanCV2B7&gt;0&lt;/idV12UMMeanCV2B7&gt;
        &lt;idV12UMCVUGTUser1&gt;0&lt;/idV12UMCVUGTUser1&gt;
        &lt;idV12UMCVUGTUser2&gt;0&lt;/idV12UMCVUGTUser2&gt;
        &lt;idV12UMCVUGTUser3&gt;0&lt;/idV12UMCVUGTUser3&gt;
        &lt;idV12UMCVUGTUser4&gt;0&lt;/idV12UMCVUGTUser4&gt;
        &lt;idUMMeanCV1A1&gt;30&lt;/idUMMeanCV1A1&gt;
        &lt;idUMMeanCV1A3&gt;0&lt;/idUMMeanCV1A3&gt;
        &lt;idUMMeanCV1A4&gt;0&lt;/idUMMeanCV1A4&gt;
        &lt;idUMMeanCV1A5&gt;0&lt;/idUMMeanCV1A5&gt;
        &lt;idUMMeanCV1A6&gt;0&lt;/idUMMeanCV1A6&gt;
        &lt;idUMMeanCV1A7&gt;0&lt;/idUMMeanCV1A7&gt;
        &lt;idUMMeanCV1A8&gt;0&lt;/idUMMeanCV1A8&gt;
        &lt;idUMMeanCV1A9&gt;0&lt;/idUMMeanCV1A9&gt;
        &lt;idUMMeanCV1A10&gt;0&lt;/idUMMeanCV1A10&gt;
        &lt;idUMMeanCV2B4&gt;0&lt;/idUMMeanCV2B4&gt;
        &lt;idUMMeanCV2B7&gt;0&lt;/idUMMeanCV2B7&gt;
        &lt;idUMMeanCV2B10&gt;0&lt;/idUMMeanCV2B10&gt;
        &lt;idUMMeanCV2B11&gt;0&lt;/idUMMeanCV2B11&gt;
        &lt;idUMMeanCV2B15&gt;0&lt;/idUMMeanCV2B15&gt;
        &lt;idUMMeanCV2B17&gt;0&lt;/idUMMeanCV2B17&gt;
        &lt;idUMMeanCV2B28&gt;0&lt;/idUMMeanCV2B28&gt;
        &lt;idUMCVUGTUser1&gt;0&lt;/idUMCVUGTUser1&gt;
        &lt;idUMCVCytUser1&gt;0&lt;/idUMCVCytUser1&gt;
        &lt;idUMCVCytUser2&gt;0&lt;/idUMCVCytUser2&gt;
        &lt;idUMCVCytUser3&gt;0&lt;/idUMCVCytUser3&gt;
        &lt;idUMCVCytUser4&gt;0&lt;/idUMCVCytUser4&gt;
        &lt;idUMFreq1A2&gt;0&lt;/idUMFreq1A2&gt;
        &lt;idUMFreq2A6&gt;0&lt;/idUMFreq2A6&gt;
        &lt;idUMFreq2B6&gt;0&lt;/idUMFreq2B6&gt;
        &lt;idUMFreq2C8&gt;0&lt;/idUMFreq2C8&gt;
        &lt;idUMFreq2C9&gt;0&lt;/idUMFreq2C9&gt;
        &lt;idUMFreq2C18&gt;0&lt;/idUMFreq2C18&gt;
        &lt;idUMFreq2C19&gt;0&lt;/idUMFreq2C19&gt;
        &lt;idUMFreq2D6&gt;0.053&lt;/idUMFreq2D6&gt;
        &lt;idUMFreq2E1&gt;0&lt;/idUMFreq2E1&gt;
        &lt;idUMFreq3A4&gt;0&lt;/idUMFreq3A4&gt;
        &lt;idUMFreq3A5&gt;0&lt;/idUMFreq3A5&gt;
        &lt;idUMFreq3A7&gt;0&lt;/idUMFreq3A7&gt;
        &lt;idUMFreq2J2&gt;0&lt;/idUMFreq2J2&gt;
        &lt;idV12UMFreq1A1&gt;0&lt;/idV12UMFreq1A1&gt;
        &lt;idV12UMFreq1A4&gt;0&lt;/idV12UMFreq1A4&gt;
        &lt;idV12UMFreq1A9&gt;0&lt;/idV12UMFreq1A9&gt;
        &lt;idV12UMFreq2B7&gt;0&lt;/idV12UMFreq2B7&gt;
        &lt;idV12UMFreqUGTUser1&gt;0&lt;/idV12UMFreqUGTUser1&gt;
        &lt;idV12UMFreqUGTUser2&gt;0&lt;/idV12UMFreqUGTUser2&gt;
        &lt;idV12UMFreqUGTUser3&gt;0&lt;/idV12UMFreqUGTUser3&gt;
        &lt;idV12UMFreqUGTUser4&gt;0&lt;/idV12UMFreqUGTUser4&gt;
        &lt;idUMFreq1A1&gt;0.01&lt;/idUMFreq1A1&gt;
        &lt;idUMFreq1A3&gt;0&lt;/idUMFreq1A3&gt;
        &lt;idUMFreq1A4&gt;0&lt;/idUMFreq1A4&gt;
        &lt;idUMFreq1A5&gt;0&lt;/idUMFreq1A5&gt;
        &lt;idUMFreq1A6&gt;0&lt;/idUMFreq1A6&gt;
        &lt;idUMFreq1A7&gt;0&lt;/idUMFreq1A7&gt;
        &lt;idUMFreq1A8&gt;0&lt;/idUMFreq1A8&gt;
        &lt;idUMFreq1A9&gt;0&lt;/idUMFreq1A9&gt;
        &lt;idUMFreq1A10&gt;0&lt;/idUMFreq1A10&gt;
        &lt;idUMFreq2B4&gt;0&lt;/idUMFreq2B4&gt;
        &lt;idUMFreq2B7&gt;0&lt;/idUMFreq2B7&gt;
        &lt;idUMFreq2B10&gt;0&lt;/idUMFreq2B10&gt;
        &lt;idUMFreq2B11&gt;0&lt;/idUMFreq2B11&gt;
        &lt;idUMFreq2B15&gt;0&lt;/idUMFreq2B15&gt;
        &lt;idUMFreq2B17&gt;0&lt;/idUMFreq2B17&gt;
        &lt;idUMFreq2B28&gt;0&lt;/idUMFreq2B28&gt;
        &lt;idUMFreqUGTUser1&gt;0&lt;/idUMFreqUGTUser1&gt;
        &lt;idUMFreqCytUser1&gt;0&lt;/idUMFreqCytUser1&gt;
        &lt;idUMFreqCytUser2&gt;0&lt;/idUMFreqCytUser2&gt;
        &lt;idUMFreqCytUser3&gt;0&lt;/idUMFreqCytUser3&gt;
        &lt;idUMFreqCytUser4&gt;0&lt;/idUMFreqCytUser4&gt;
        &lt;idIMMean1A2&gt;0&lt;/idIMMean1A2&gt;
        &lt;idIMMean2A6&gt;0&lt;/idIMMean2A6&gt;
        &lt;idIMMean2B6&gt;0&lt;/idIMMean2B6&gt;
        &lt;idIMMean2C8&gt;0&lt;/idIMMean2C8&gt;
        &lt;idIMMean2C9&gt;0&lt;/idIMMean2C9&gt;
        &lt;idIMMean2C18&gt;0&lt;/idIMMean2C18&gt;
        &lt;idIMMean2C19&gt;0&lt;/idIMMean2C19&gt;
        &lt;idIMMean2D6&gt;0&lt;/idIMMean2D6&gt;
        &lt;idIMMean2E1&gt;0&lt;/idIMMean2E1&gt;
        &lt;idIMMean3A4&gt;0&lt;/idIMMean3A4&gt;
        &lt;idIMMean3A5&gt;0&lt;/idIMMean3A5&gt;
        &lt;idIMMean3A7&gt;0&lt;/idIMMean3A7&gt;
        &lt;idIMMean2J2&gt;0&lt;/idIMMean2J2&gt;
        &lt;idV12IMMean1A1&gt;0.83&lt;/idV12IMMean1A1&gt;
        &lt;idV12IMMean1A4&gt;0&lt;/idV12IMMean1A4&gt;
        &lt;idV12IMMean1A9&gt;0&lt;/idV12IMMean1A9&gt;
        &lt;idV12IMMean2B7&gt;0&lt;/idV12IMMean2B7&gt;
        &lt;idV12IMMeanUGTUser1&gt;0&lt;/idV12IMMeanUGTUser1&gt;
        &lt;idV12IMMeanUGTUser2&gt;0&lt;/idV12IMMeanUGTUser2&gt;
        &lt;idV12IMMeanUGTUser3&gt;0&lt;/idV12IMMeanUGTUser3&gt;
        &lt;idV12IMMeanUGTUser4&gt;0&lt;/idV12IMMeanUGTUser4&gt;
        &lt;idIMMean1A1&gt;0.72&lt;/idIMMean1A1&gt;
        &lt;idIMMean1A3&gt;0&lt;/idIMMean1A3&gt;
        &lt;idIMMean1A4&gt;0&lt;/idIMMean1A4&gt;
        &lt;idIMMean1A5&gt;0&lt;/idIMMean1A5&gt;
        &lt;idIMMean1A6&gt;0&lt;/idIMMean1A6&gt;
        &lt;idIMMean1A7&gt;0&lt;/idIMMean1A7&gt;
        &lt;idIMMean1A8&gt;0&lt;/idIMMean1A8&gt;
        &lt;idIMMean1A9&gt;0.19&lt;/idIMMean1A9&gt;
        &lt;idIMMean1A10&gt;0&lt;/idIMMean1A10&gt;
        &lt;idIMMean2B4&gt;0&lt;/idIMMean2B4&gt;
        &lt;idIMMean2B7&gt;0&lt;/idIMMean2B7&gt;
        &lt;idIMMean2B10&gt;0&lt;/idIMMean2B10&gt;
        &lt;idIMMean2B11&gt;0&lt;/idIMMean2B11&gt;
        &lt;idIMMean2B15&gt;0.47&lt;/idIMMean2B15&gt;
        &lt;idIMMean2B17&gt;0.16&lt;/idIMMean2B17&gt;
        &lt;idIMMean2B28&gt;0&lt;/idIMMean2B28&gt;
        &lt;idIMMeanUGTUser1&gt;0&lt;/idIMMeanUGTUser1&gt;
        &lt;idIMMeanCytUser1&gt;0&lt;/idIMMeanCytUser1&gt;
        &lt;idIMMeanCytUser2&gt;0&lt;/idIMMeanCytUser2&gt;
        &lt;idIMMeanCytUser3&gt;0&lt;/idIMMeanCytUser3&gt;
        &lt;idIMMeanCytUser4&gt;0&lt;/idIMMeanCytUser4&gt;
        &lt;idIMMeanCV1A2&gt;0&lt;/idIMMeanCV1A2&gt;
        &lt;idIMMeanCV2A6&gt;0&lt;/idIMMeanCV2A6&gt;
        &lt;idIMMeanCV2B6&gt;0&lt;/idIMMeanCV2B6&gt;
        &lt;idIMMeanCV2C8&gt;0&lt;/idIMMeanCV2C8&gt;
        &lt;idIMMeanCV2C9&gt;0&lt;/idIMMeanCV2C9&gt;
        &lt;idIMMeanCV2C18&gt;0&lt;/idIMMeanCV2C18&gt;
        &lt;idIMMeanCV2C19&gt;0&lt;/idIMMeanCV2C19&gt;
        &lt;idIMMeanCV2D6&gt;0&lt;/idIMMeanCV2D6&gt;
        &lt;idIMMeanCV2E1&gt;0&lt;/idIMMeanCV2E1&gt;
        &lt;idIMMeanCV3A4&gt;0&lt;/idIMMeanCV3A4&gt;
        &lt;idIMMeanCV3A5&gt;0&lt;/idIMMeanCV3A5&gt;
        &lt;idIMMeanCV3A7&gt;0&lt;/idIMMeanCV3A7&gt;
        &lt;idIMMeanCV2J2&gt;0&lt;/idIMMeanCV2J2&gt;
        &lt;idV12IMMeanCV1A1&gt;39.9&lt;/idV12IMMeanCV1A1&gt;
        &lt;idV12IMMeanCV1A4&gt;0&lt;/idV12IMMeanCV1A4&gt;
        &lt;idV12IMMeanCV1A9&gt;0&lt;/idV12IMMeanCV1A9&gt;
        &lt;idV12IMMeanCV2B7&gt;0&lt;/idV12IMMeanCV2B7&gt;
        &lt;idV12IMCVUGTUser1&gt;0&lt;/idV12IMCVUGTUser1&gt;
        &lt;idV12IMCVUGTUser2&gt;0&lt;/idV12IMCVUGTUser2&gt;
        &lt;idV12IMCVUGTUser3&gt;0&lt;/idV12IMCVUGTUser3&gt;
        &lt;idV12IMCVUGTUser4&gt;0&lt;/idV12IMCVUGTUser4&gt;
        &lt;idIMMeanCV1A1&gt;39.9&lt;/idIMMeanCV1A1&gt;
        &lt;idIMMeanCV1A3&gt;0&lt;/idIMMeanCV1A3&gt;
        &lt;idIMMeanCV1A4&gt;0&lt;/idIMMeanCV1A4&gt;
        &lt;idIMMeanCV1A5&gt;0&lt;/idIMMeanCV1A5&gt;
        &lt;idIMMeanCV1A6&gt;0&lt;/idIMMeanCV1A6&gt;
        &lt;idIMMeanCV1A7&gt;0&lt;/idIMMeanCV1A7&gt;
        &lt;idIMMeanCV1A8&gt;0&lt;/idIMMeanCV1A8&gt;
        &lt;idIMMeanCV1A9&gt;30&lt;/idIMMeanCV1A9&gt;
        &lt;idIMMeanCV1A10&gt;0&lt;/idIMMeanCV1A10&gt;
        &lt;idIMMeanCV2B4&gt;0&lt;/idIMMeanCV2B4&gt;
        &lt;idIMMeanCV2B7&gt;0&lt;/idIMMeanCV2B7&gt;
        &lt;idIMMeanCV2B10&gt;0&lt;/idIMMeanCV2B10&gt;
        &lt;idIMMeanCV2B11&gt;0&lt;/idIMMeanCV2B11&gt;
        &lt;idIMMeanCV2B15&gt;37&lt;/idIMMeanCV2B15&gt;
        &lt;idIMMeanCV2B17&gt;30&lt;/idIMMeanCV2B17&gt;
        &lt;idIMMeanCV2B28&gt;0&lt;/idIMMeanCV2B28&gt;
        &lt;idIMCVUGTUser1&gt;0&lt;/idIMCVUGTUser1&gt;
        &lt;idIMCVCytUser1&gt;0&lt;/idIMCVCytUser1&gt;
        &lt;idIMCVCytUser2&gt;0&lt;/idIMCVCytUser2&gt;
        &lt;idIMCVCytUser3&gt;0&lt;/idIMCVCytUser3&gt;
        &lt;idIMCVCytUser4&gt;0&lt;/idIMCVCytUser4&gt;
        &lt;idIMFreq1A2&gt;0&lt;/idIMFreq1A2&gt;
        &lt;idIMFreq2A6&gt;0&lt;/idIMFreq2A6&gt;
        &lt;idIMFreq2B6&gt;0&lt;/idIMFreq2B6&gt;
        &lt;idIMFreq2C8&gt;0&lt;/idIMFreq2C8&gt;
        &lt;idIMFreq2C9&gt;0&lt;/idIMFreq2C9&gt;
        &lt;idIMFreq2C18&gt;0&lt;/idIMFreq2C18&gt;
        &lt;idIMFreq2C19&gt;0&lt;/idIMFreq2C19&gt;
        &lt;idIMFreq2D6&gt;0&lt;/idIMFreq2D6&gt;
        &lt;idIMFreq2E1&gt;0&lt;/idIMFreq2E1&gt;
        &lt;idIMFreq3A4&gt;0&lt;/idIMFreq3A4&gt;
        &lt;idIMFreq3A5&gt;0&lt;/idIMFreq3A5&gt;
        &lt;idIMFreq3A7&gt;0&lt;/idIMFreq3A7&gt;
        &lt;idIMFreq2J2&gt;0&lt;/idIMFreq2J2&gt;
        &lt;idV12IMFreq1A1&gt;0.44&lt;/idV12IMFreq1A1&gt;
        &lt;idV12IMFreq1A4&gt;0&lt;/idV12IMFreq1A4&gt;
        &lt;idV12IMFreq1A9&gt;0&lt;/idV12IMFreq1A9&gt;
        &lt;idV12IMFreq2B7&gt;0&lt;/idV12IMFreq2B7&gt;
        &lt;idV12IMFreqUGTUser1&gt;0&lt;/idV12IMFreqUGTUser1&gt;
        &lt;idV12IMFreqUGTUser2&gt;0&lt;/idV12IMFr</t>
  </si>
  <si>
    <t>&lt;Chunk&gt;eqUGTUser2&gt;
        &lt;idV12IMFreqUGTUser3&gt;0&lt;/idV12IMFreqUGTUser3&gt;
        &lt;idV12IMFreqUGTUser4&gt;0&lt;/idV12IMFreqUGTUser4&gt;
        &lt;idIMFreq1A1&gt;0.44&lt;/idIMFreq1A1&gt;
        &lt;idIMFreq1A3&gt;0&lt;/idIMFreq1A3&gt;
        &lt;idIMFreq1A4&gt;0&lt;/idIMFreq1A4&gt;
        &lt;idIMFreq1A5&gt;0&lt;/idIMFreq1A5&gt;
        &lt;idIMFreq1A6&gt;0&lt;/idIMFreq1A6&gt;
        &lt;idIMFreq1A7&gt;0&lt;/idIMFreq1A7&gt;
        &lt;idIMFreq1A8&gt;0&lt;/idIMFreq1A8&gt;
        &lt;idIMFreq1A9&gt;0&lt;/idIMFreq1A9&gt;
        &lt;idIMFreq1A10&gt;0&lt;/idIMFreq1A10&gt;
        &lt;idIMFreq2B4&gt;0&lt;/idIMFreq2B4&gt;
        &lt;idIMFreq2B7&gt;0&lt;/idIMFreq2B7&gt;
        &lt;idIMFreq2B10&gt;0&lt;/idIMFreq2B10&gt;
        &lt;idIMFreq2B11&gt;0&lt;/idIMFreq2B11&gt;
        &lt;idIMFreq2B15&gt;0.51&lt;/idIMFreq2B15&gt;
        &lt;idIMFreq2B17&gt;0.36&lt;/idIMFreq2B17&gt;
        &lt;idIMFreq2B28&gt;0&lt;/idIMFreq2B28&gt;
        &lt;idIMFreqUGTUser1&gt;0&lt;/idIMFreqUGTUser1&gt;
        &lt;idIMFreqCytUser1&gt;0&lt;/idIMFreqCytUser1&gt;
        &lt;idIMFreqCytUser2&gt;0&lt;/idIMFreqCytUser2&gt;
        &lt;idIMFreqCytUser3&gt;0&lt;/idIMFreqCytUser3&gt;
        &lt;idIMFreqCytUser4&gt;0&lt;/idIMFreqCytUser4&gt;
        &lt;idMean1A2&gt;0&lt;/idMean1A2&gt;
        &lt;idMean2A6&gt;0&lt;/idMean2A6&gt;
        &lt;idMean2B6&gt;0&lt;/idMean2B6&gt;
        &lt;idMean2C8&gt;0&lt;/idMean2C8&gt;
        &lt;idMean2C9&gt;0&lt;/idMean2C9&gt;
        &lt;idMean2C18&gt;0&lt;/idMean2C18&gt;
        &lt;idMean2C19&gt;0&lt;/idMean2C19&gt;
        &lt;idMean2D6&gt;0&lt;/idMean2D6&gt;
        &lt;idMean2E1&gt;0&lt;/idMean2E1&gt;
        &lt;idMean3A4&gt;0&lt;/idMean3A4&gt;
        &lt;idMean3A5&gt;0&lt;/idMean3A5&gt;
        &lt;idMean3A7&gt;0&lt;/idMean3A7&gt;
        &lt;idMean2J2&gt;0&lt;/idMean2J2&gt;
        &lt;idV12Mean1A1&gt;0&lt;/idV12Mean1A1&gt;
        &lt;idV12Mean1A4&gt;0&lt;/idV12Mean1A4&gt;
        &lt;idV12Mean1A9&gt;0&lt;/idV12Mean1A9&gt;
        &lt;idV12Mean2B7&gt;0&lt;/idV12Mean2B7&gt;
        &lt;idV12MeanUGTUser1&gt;0&lt;/idV12MeanUGTUser1&gt;
        &lt;idV12MeanUGTUser2&gt;0&lt;/idV12MeanUGTUser2&gt;
        &lt;idV12MeanUGTUser3&gt;0&lt;/idV12MeanUGTUser3&gt;
        &lt;idV12MeanUGTUser4&gt;0&lt;/idV12MeanUGTUser4&gt;
        &lt;idAbsAbundance1A1&gt;48&lt;/idAbsAbundance1A1&gt;
        &lt;idAbsAbundance1A3&gt;23&lt;/idAbsAbundance1A3&gt;
        &lt;idAbsAbundance1A4&gt;52&lt;/idAbsAbundance1A4&gt;
        &lt;idAbsAbundance1A5&gt;0&lt;/idAbsAbundance1A5&gt;
        &lt;idAbsAbundance1A6&gt;20&lt;/idAbsAbundance1A6&gt;
        &lt;idAbsAbundance1A7&gt;0&lt;/idAbsAbundance1A7&gt;
        &lt;idAbsAbundance1A8&gt;0&lt;/idAbsAbundance1A8&gt;
        &lt;idAbsAbundance1A9&gt;31&lt;/idAbsAbundance1A9&gt;
        &lt;idAbsAbundance1A10&gt;0.02&lt;/idAbsAbundance1A10&gt;
        &lt;idAbsAbundance2B4&gt;54&lt;/idAbsAbundance2B4&gt;
        &lt;idAbsAbundance2B7&gt;71&lt;/idAbsAbundance2B7&gt;
        &lt;idAbsAbundance2B10&gt;6.5&lt;/idAbsAbundance2B10&gt;
        &lt;idAbsAbundance2B11&gt;0&lt;/idAbsAbundance2B11&gt;
        &lt;idAbsAbundance2B15&gt;39&lt;/idAbsAbundance2B15&gt;
        &lt;idAbsAbundance2B17&gt;5.9&lt;/idAbsAbundance2B17&gt;
        &lt;idAbsAbundance2B28&gt;0&lt;/idAbsAbundance2B28&gt;
        &lt;idAbsAbundanceUGTUser1&gt;0&lt;/idAbsAbundanceUGTUser1&gt;
        &lt;idAbund3A4Male&gt;126&lt;/idAbund3A4Male&gt;
        &lt;idAbund3A4MaleCV&gt;35&lt;/idAbund3A4MaleCV&gt;
        &lt;idAbund3A4Female&gt;183&lt;/idAbund3A4Female&gt;
        &lt;idAbund3A4FemaleCV&gt;29&lt;/idAbund3A4FemaleCV&gt;
        &lt;idAbund3A5Male&gt;156&lt;/idAbund3A5Male&gt;
        &lt;idAbund3A5MaleCV&gt;68&lt;/idAbund3A5MaleCV&gt;
        &lt;idAbund3A5Female&gt;156&lt;/idAbund3A5Female&gt;
        &lt;idAbund3A5FemaleCV&gt;68&lt;/idAbund3A5FemaleCV&gt;
        &lt;idMaleFemale3A4Check&gt;false&lt;/idMaleFemale3A4Check&gt;
        &lt;idFreq2C911&gt;0.672&lt;/idFreq2C911&gt;
        &lt;idFreq2C912&gt;0.186&lt;/idFreq2C912&gt;
        &lt;idFreq2C913&gt;0.111&lt;/idFreq2C913&gt;
        &lt;idFreq2C922&gt;0.011&lt;/idFreq2C922&gt;
        &lt;idFreq2C923&gt;0.017&lt;/idFreq2C923&gt;
        &lt;idFreq2C933&gt;0.003&lt;/idFreq2C933&gt;
        &lt;idFreqAllele1Geno1&gt;0.672&lt;/idFreqAllele1Geno1&gt;
        &lt;idFreqAllele1Geno2&gt;0.186&lt;/idFreqAllele1Geno2&gt;
        &lt;idFreqAllele1Geno3&gt;0.111&lt;/idFreqAllele1Geno3&gt;
        &lt;idFreqAllele1Geno4&gt;0.011&lt;/idFreqAllele1Geno4&gt;
        &lt;idFreqAllele1Geno5&gt;0.017&lt;/idFreqAllele1Geno5&gt;
        &lt;idFreqAllele1Geno6&gt;0.003&lt;/idFreqAllele1Geno6&gt;
        &lt;idFreqAllele2Geno1&gt;0&lt;/idFreqAllele2Geno1&gt;
        &lt;idFreqAllele2Geno2&gt;0&lt;/idFreqAllele2Geno2&gt;
        &lt;idFreqAllele2Geno3&gt;0&lt;/idFreqAllele2Geno3&gt;
        &lt;idFreqAllele2Geno4&gt;0&lt;/idFreqAllele2Geno4&gt;
        &lt;idFreqAllele2Geno5&gt;0&lt;/idFreqAllele2Geno5&gt;
        &lt;idFreqAllele2Geno6&gt;0&lt;/idFreqAllele2Geno6&gt;
        &lt;idAllelic1GenoSwitch1&gt;true&lt;/idAllelic1GenoSwitch1&gt;
        &lt;idAllelic1GenoSwitch2&gt;true&lt;/idAllelic1GenoSwitch2&gt;
        &lt;idAllelic1GenoSwitch3&gt;true&lt;/idAllelic1GenoSwitch3&gt;
        &lt;idAllelic1GenoSwitch4&gt;true&lt;/idAllelic1GenoSwitch4&gt;
        &lt;idAllelic1GenoSwitch5&gt;true&lt;/idAllelic1GenoSwitch5&gt;
        &lt;idAllelic1GenoSwitch6&gt;true&lt;/idAllelic1GenoSwitch6&gt;
        &lt;idAllelic2GenoSwitch1&gt;false&lt;/idAllelic2GenoSwitch1&gt;
        &lt;idAllelic2GenoSwitch2&gt;false&lt;/idAllelic2GenoSwitch2&gt;
        &lt;idAllelic2GenoSwitch3&gt;false&lt;/idAllelic2GenoSwitch3&gt;
        &lt;idAllelic2GenoSwitch4&gt;false&lt;/idAllelic2GenoSwitch4&gt;
        &lt;idAllelic2GenoSwitch5&gt;false&lt;/idAllelic2GenoSwitch5&gt;
        &lt;idAllelic2GenoSwitch6&gt;false&lt;/idAllelic2GenoSwitch6&gt;
        &lt;idAllelic1GenoName1&gt;*1/*1&lt;/idAllelic1GenoName1&gt;
        &lt;idAllelic1GenoName2&gt;*1/*2&lt;/idAllelic1GenoName2&gt;
        &lt;idAllelic1GenoName3&gt;*1/*3&lt;/idAllelic1GenoName3&gt;
        &lt;idAllelic1GenoName4&gt;*2/*2&lt;/idAllelic1GenoName4&gt;
        &lt;idAllelic1GenoName5&gt;*2/*3&lt;/idAllelic1GenoName5&gt;
        &lt;idAllelic1GenoName6&gt;*3/*3&lt;/idAllelic1GenoName6&gt;
        &lt;idAllelic2GenoName1 /&gt;
        &lt;idAllelic2GenoName2 /&gt;
        &lt;idAllelic2GenoName3 /&gt;
        &lt;idAllelic2GenoName4 /&gt;
        &lt;idAllelic2GenoName5 /&gt;
        &lt;idAllelic2GenoName6 /&gt;
        &lt;idUserAllelic1Enzyme&gt;4&lt;/idUserAllelic1Enzyme&gt;
        &lt;idUserAllelic2Enzyme&gt;0&lt;/idUserAllelic2Enzyme&gt;
        &lt;idPTFreqABCB1&gt;0&lt;/idPTFreqABCB1&gt;
        &lt;idPTFreqABCC2&gt;0&lt;/idPTFreqABCC2&gt;
        &lt;idPTFreqABCG2&gt;0&lt;/idPTFreqABCG2&gt;
        &lt;idPTFreqSLCO1B1&gt;0.02&lt;/idPTFreqSLCO1B1&gt;
        &lt;idPTFreqSLCO1B3&gt;0&lt;/idPTFreqSLCO1B3&gt;
        &lt;idPTFreqSLC22A1&gt;0&lt;/idPTFreqSLC22A1&gt;
        &lt;idPTFreqAPIN&gt;0&lt;/idPTFreqAPIN&gt;
        &lt;idPTFreqAPIN2&gt;0&lt;/idPTFreqAPIN2&gt;
        &lt;idPTFreqABCC3&gt;0&lt;/idPTFreqABCC3&gt;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&lt;idPTFreqSLC47As&gt;0&lt;/idPTFreqSLC47As&gt;
        &lt;idPTFreqAPEF&gt;0&lt;/idPTFreqAPEF&gt;
        &lt;idPTMean_ABCC4&gt;0&lt;/idPTMean_ABCC4&gt;
        &lt;idPTMeanCV_ABCC4&gt;0&lt;/idPTMeanCV_ABCC4&gt;
        &lt;idETMean_ABCC4&gt;1&lt;/idETMean_ABCC4&gt;
        &lt;idETMeanCV_ABCC4&gt;60&lt;/idETMeanCV_ABCC4&gt;
        &lt;idITMean_ABCC4&gt;0&lt;/idITMean_ABCC4&gt;
        &lt;idITMeanCV_ABCC4&gt;0&lt;/idITMeanCV_ABCC4&gt;
        &lt;idUTMean_ABCC4&gt;0&lt;/idUTMean_ABCC4&gt;
        &lt;idUTMeanCV_ABCC4&gt;0&lt;/idUTMeanCV_ABCC4&gt;
        &lt;idPTFreqABCB11&gt;0&lt;/idPTFreqABCB11&gt;
        &lt;idPTMean_ABCB11&gt;0&lt;/idPTMean_ABCB11&gt;
        &lt;idPTMeanCV_ABCB11&gt;0&lt;/idPTMeanCV_ABCB11&gt;
        &lt;idETMean_ABCB11&gt;1&lt;/idETMean_ABCB11&gt;
        &lt;idETMeanCV_ABCB11&gt;14&lt;/idETMeanCV_ABCB11&gt;
        &lt;idITFreqABCB11&gt;0&lt;/idITFreqABCB11&gt;
        &lt;idITMean_ABCB11&gt;0&lt;/idITMean_ABCB11&gt;
        &lt;idITMeanCV_ABCB11&gt;0&lt;/idITMeanCV_ABCB11&gt;
        &lt;idUTFreqABCB11&gt;0&lt;/idUTFreqABCB11&gt;
        &lt;idUTMean_ABCB11&gt;0&lt;/idUTMean_ABCB11&gt;
        &lt;idUTMeanCV_ABCB11&gt;0&lt;/idUTMeanCV_ABCB11&gt;
        &lt;idPTFreqABCC6&gt;0&lt;/idPTFreqABCC6&gt;
        &lt;idPTMean_ABCC6&gt;0&lt;/idPTMean_ABCC6&gt;
        &lt;idPTMeanCV_ABCC6&gt;0&lt;/idPTMeanCV_ABCC6&gt;
        &lt;idETMean_ABCC6&gt;1&lt;/idETMean_ABCC6&gt;
        &lt;idETMeanCV_ABCC6&gt;60&lt;/idETMeanCV_ABCC6&gt;
        &lt;idITFreqABCC6&gt;0&lt;/idITFreqABCC6&gt;
        &lt;idITMean_ABCC6&gt;0&lt;/idITMean_ABCC6&gt;
        &lt;idITMeanCV_ABCC6&gt;0&lt;/idITMeanCV_ABCC6&gt;
        &lt;idUTFreqABCC6&gt;0&lt;/idUTFreqABCC6&gt;
        &lt;idUTMean_ABCC6&gt;0&lt;/idUTMean_ABCC6&gt;
        &lt;idUTMeanCV_ABCC6&gt;0&lt;/idUTMeanCV_ABCC6&gt;
        &lt;idPTFreqSLC9A1&gt;0&lt;/idPTFreqSLC9A1&gt;
        &lt;idPTMean_SLC9A1&gt;0&lt;/idPTMean_SLC9A1&gt;
        &lt;idPTMeanCV_SLC9A1&gt;0&lt;/idPTMeanCV_SLC9A1&gt;
        &lt;idETMean_SLC9A1&gt;1&lt;/idETMean_SLC9A1&gt;
        &lt;idETMeanCV_SLC9A1&gt;60&lt;/idETMeanCV_SLC9A1&gt;
        &lt;idITFreqSLC9A1&gt;0&lt;/idITFreqSLC9A1&gt;
        &lt;idITMean_SLC9A1&gt;0&lt;/idITMean_SLC9A1&gt;
        &lt;idITMeanCV_SLC9A1&gt;0&lt;/idITMeanCV_SLC9A1&gt;
        &lt;idUTFreqSLC9A1&gt;0&lt;/idUTFreqSLC9A1&gt;
        &lt;idUTMean_SLC9A1&gt;0&lt;/idUTMean_SLC9A1&gt;
        &lt;idUTMeanCV_SLC9A1&gt;0&lt;/idUTMeanCV_SLC9A1&gt;
        &lt;idPTFreqSLC9A2&gt;0&lt;/idPTFreqSLC9A2&gt;
        &lt;idPTMean_SLC9A2&gt;0&lt;/idPTMean_SLC9A2&gt;
        &lt;idPTMeanCV_SLC9A2&gt;0&lt;/idPTMeanCV_SLC9A2&gt;
        &lt;idETMean_SLC9A2&gt;1&lt;/idETMean_SLC9A2&gt;
        &lt;idETMeanCV_SLC9A2&gt;60&lt;/idETMeanCV_SLC9A2&gt;
        &lt;idITFreqSLC9A2&gt;0&lt;/idITFreqSLC9A2&gt;
        &lt;idITMean_SLC9A2&gt;0&lt;/idITMean_SLC9A2&gt;
        &lt;idITMeanCV_SLC9A2&gt;0&lt;/idITMeanCV_SLC9A2&gt;
        &lt;idUTFreqSLC9A2&gt;0&lt;/idUTFreqSLC9A2&gt;
        &lt;idUTMean_SLC9A2&gt;0&lt;/idUTMean_SLC9A2&gt;
        &lt;idUTMeanCV_SLC9A2&gt;0&lt;/idUTMeanCV_SLC9A2&gt;
        &lt;idPTFreqSLC10A1&gt;0&lt;/idPTFreqSLC10A1&gt;
        &lt;idPTMean_SLC10A1&gt;0&lt;/idPTMean_SLC10A1&gt;
        &lt;idPTMeanCV_SLC10A1&gt;0&lt;/idPTMeanCV_SLC10A1&gt;
        &lt;idETMean_SLC10A1&gt;1&lt;/idETMean_SLC10A1&gt;
        &lt;idETMeanCV_SLC10A1&gt;41&lt;/idETMeanCV_SLC10A1&gt;
        &lt;idITFreqSLC10A1&gt;0&lt;/idITFreqSLC10A1&gt;
        &lt;idITMean_SLC10A1&gt;0&lt;/idITMean_SLC10A1&gt;
        &lt;idITMeanCV_SLC10A1&gt;0&lt;/idITMeanCV_SLC10A1&gt;
        &lt;idUTFreqSLC10A1&gt;0&lt;/idUTFreqSLC10A1&gt;
        &lt;idUTMean_SLC10A1&gt;0&lt;/idUTMean_SLC10A1&gt;
        &lt;idUTMeanCV_SLC10A1&gt;0&lt;/idUTMeanCV_SLC10A1&gt;
        &lt;idPTFreqSLC16A1&gt;0&lt;/idPTFreqSLC16A1&gt;
        &lt;idPTMean_SLC16A1&gt;0&lt;/idPTMean_SLC16A1&gt;
        &lt;idPTMeanCV_SLC16A1&gt;0&lt;/idPTMeanCV_SLC16A1&gt;
        &lt;idETMean_SLC16A1&gt;1&lt;/idETMean_SLC16A1&gt;
        &lt;idETMeanCV_SLC16A1&gt;60&lt;/idETMeanCV_SLC16A1&gt;
        &lt;idITFreqSLC16A1&gt;0&lt;/idITFreqSLC16A1&gt;
        &lt;idITMean_SLC16A1&gt;0&lt;/idITMean_SLC16A1&gt;
        &lt;idITMeanCV_SLC16A1&gt;0&lt;/idITMeanCV_SLC16A1&gt;
        &lt;idUTFreqSLC16A1&gt;0&lt;/idUTFreqSLC16A1&gt;
        &lt;idUTMean_SLC16A1&gt;0&lt;/idUTMean_SLC16A1&gt;
        &lt;idUTMeanCV_SLC16A1&gt;0&lt;/idUTMeanCV_SLC16A1&gt;
        &lt;idPTFreqSLCO2B1&gt;0&lt;/idPTFreqSLCO2B1&gt;
        &lt;idPTMean_SLCO2B1&gt;0&lt;/idPTMean_SLCO2B1&gt;
        &lt;idPTMeanCV_SLCO2B1&gt;0&lt;/idPTMeanCV_SLCO2B1&gt;
        &lt;idETMean_SLCO2B1&gt;1&lt;/idETMean_SLCO2B1&gt;
        &lt;idETMeanCV_SLCO2B1&gt;41&lt;/idETMeanCV_SLCO2B1&gt;
        &lt;idITFreqSLCO2B1&gt;0&lt;/idITFreqSLCO2B1&gt;
        &lt;idITMean_SLCO2B1&gt;0&lt;/idITMean_SLCO2B1&gt;
        &lt;idITMeanCV_SLCO2B1&gt;0&lt;/idITMeanCV_SLCO2B1&gt;
        &lt;idUTFreqSLCO2B1&gt;0&lt;/idUTFreqSLCO2B1&gt;
        &lt;idUTMean_SLCO2B1&gt;0&lt;/idUTMean_SLCO2B1&gt;
        &lt;idUTMeanCV_SLCO2B1&gt;0&lt;/idUTMeanCV_SLCO2B1&gt;
        &lt;idPTFreqSLC22A7&gt;0&lt;/idPTFreqSLC22A7&gt;
        &lt;idPTMean_SLC22A7&gt;0&lt;/idPTMean_SLC22A7&gt;
        &lt;idPTMeanCV_SLC22A7&gt;0&lt;/idPTMeanCV_SLC22A7&gt;
        &lt;idETMean_SLC22A7&gt;1&lt;/idETMean_SLC22A7&gt;
        &lt;idETMeanCV_SLC22A7&gt;60&lt;/idETMeanCV_SLC22A7&gt;
        &lt;idITFreqSLC22A7&gt;0&lt;/idITFreqSLC22A7&gt;
        &lt;idITMean_SLC22A7&gt;0&lt;/idITMean_SLC22A7&gt;
        &lt;idITMeanCV_SLC22A7&gt;0&lt;/idITMeanCV_SLC22A7&gt;
        &lt;idUTFreqSLC22A7&gt;0&lt;/idUTFreqSLC22A7&gt;
        &lt;idUTMean_SLC22A7&gt;0&lt;/idUTMean_SLC22A7&gt;
        &lt;idUTMeanCV_SLC22A7&gt;0&lt;/idUTMeanCV_SLC22A7&gt;
        &lt;idPTFreqSLC22A9&gt;0&lt;/idPTFreqSLC22A9&gt;
        &lt;idPTMean_SLC22A9&gt;0&lt;/idPTMean_SLC22A9&gt;
        &lt;idPTMeanCV_SLC22A9&gt;0&lt;/idPTMeanCV_SLC22A9&gt;
        &lt;idETMean_SLC22A9&gt;1&lt;/idETMean_SLC22A9&gt;
        &lt;idETMeanCV_SLC22A9&gt;60&lt;/idETMeanCV_SLC22A9&gt;
        &lt;idITFreqSLC22A9&gt;0&lt;/idITFreqSLC22A9&gt;
        &lt;idITMean_SLC22A9&gt;0&lt;/idITMean_SLC22A9&gt;
        &lt;idITMeanCV_SLC22A9&gt;0&lt;/idITMeanCV_SLC22A9&gt;
        &lt;idUTFreqSLC22A9&gt;0&lt;/idUTFreqSLC22A9&gt;
        &lt;idUTMean_SLC22A9&gt;0&lt;/idUTMean_SLC22A9&gt;
        &lt;idUTMeanCV_SLC22A9&gt;0&lt;/idUTMeanCV_SLC22A9&gt;
        &lt;idPTFreqSLC47A1&gt;0&lt;/idPTFreqSLC47A1&gt;
        &lt;idPTMean_SLC47A1&gt;0&lt;/idPTMean_SLC47A1&gt;
        &lt;idPTMeanCV_SLC47A1&gt;0&lt;/idPTMeanCV_SLC47A1&gt;
        &lt;idETMean_SLC47A1&gt;1&lt;/idETMean_SLC47A1&gt;
        &lt;idETMeanCV_SLC47A1&gt;31&lt;/idETMeanCV_SLC47A1&gt;
        &lt;idITFreqSLC47A1&gt;0&lt;/idITFreqSLC47A1&gt;
        &lt;idITMean_SLC47A1&gt;0&lt;/idITMean_SLC47A1&gt;
        &lt;idITMeanCV_SLC47A1&gt;0&lt;/idITMeanCV_SLC47A1&gt;
        &lt;idUTFreqSLC47A1&gt;0&lt;/idUTFreqSLC47A1&gt;
        &lt;idUTMean_SLC47A1&gt;0&lt;/idUTMean_SLC47A1&gt;
        &lt;idUTMeanCV_SLC47A1&gt;0&lt;/idUTMeanCV_SLC47A1&gt;
        &lt;idPTFreqSLC51AB&gt;0&lt;/idPTFreqSLC51AB&gt;
        &lt;idPTMean_SLC51AB&gt;0&lt;/idPTMean_SLC51AB&gt;
        &lt;idPTMeanCV_SLC51AB&gt;0&lt;/idPTMeanCV_SLC51AB&gt;
        &lt;idETMean_SLC51AB&gt;1&lt;/idETMean_SLC51AB&gt;
        &lt;idETMeanCV_SLC51AB&gt;60&lt;/idETMeanCV_SLC51AB&gt;
        &lt;idITFreqSLC51AB&gt;0&lt;/idITFreqSLC51AB&gt;
        &lt;idITMean_SLC51AB&gt;0&lt;/idITMean_SLC51AB&gt;
        &lt;idITMeanCV_SLC51AB&gt;0&lt;/idITMeanCV_SLC51AB&gt;
        &lt;idUTFreqSLC51AB&gt;0&lt;/idUTFreqSLC51AB&gt;
        &lt;idUTMean_SLC51AB&gt;0&lt;/idUTMean_SLC51AB&gt;
        &lt;idUTMeanCV_SLC51AB&gt;0&lt;/idUTMeanCV_SLC51AB&gt;
        &lt;idPTFreqSIN_UPTAKE&gt;0&lt;/idPTFreqSIN_UPTAKE&gt;
        &lt;idPTMean_SIN_UPTAKE&gt;0&lt;/idPTMean_SIN_UPTAKE&gt;
        &lt;idPTMeanCV_SIN_UPTAKE&gt;0&lt;/idPTMeanCV_SIN_UPTAKE&gt;
        &lt;idETMean_SIN_UPTAKE&gt;1&lt;/idETMean_SIN_UPTAKE&gt;
        &lt;idETMeanCV_SIN_UPTAKE&gt;0&lt;/idETMeanCV_SIN_UPTAKE&gt;
        &lt;idITFreqSIN_UPTAKE&gt;0&lt;/idITFreqSIN_UPTAKE&gt;
        &lt;idITMean_SIN_UPTAKE&gt;0&lt;/idITMean_SIN_UPTAKE&gt;
        &lt;idITMeanCV_SIN_UPTAKE&gt;0&lt;/idITMeanCV_SIN_UPTAKE&gt;
        &lt;idUTFreqSIN_UPTAKE&gt;0&lt;/idUTFreqSIN_UPTAKE&gt;
        &lt;idUTMean_SIN_UPTAKE&gt;0&lt;/idUTMean_SIN_UPTAKE&gt;
        &lt;idUTMeanCV_SIN_UPTAKE&gt;0&lt;/idUTMeanCV_SIN_UPTAKE&gt;
        &lt;idPTFreqSIN_EFFLUX&gt;0&lt;/idPTFreqSIN_EFFLUX&gt;
        &lt;idPTMean_SIN_EFFLUX&gt;0&lt;/idPTMean_SIN_EFFLUX&gt;
        &lt;idPTMeanCV_SIN_EFFLUX&gt;0&lt;/idPTMeanCV_SIN_EFFLUX&gt;
        &lt;idETMean_SIN_EFFLUX&gt;1&lt;/idETMean_SIN_EFFLUX&gt;
        &lt;idETMeanCV_SIN_EFFLUX&gt;0&lt;/idETMeanCV_SIN_EFFLUX&gt;
        &lt;idITFreqSIN_EFFLUX&gt;0&lt;/idITFreqSIN_EFFLUX&gt;
        &lt;idITMean_SIN_EFFLUX&gt;0&lt;/idITMean_SIN_EFFLUX&gt;
        &lt;idITMeanCV_SIN_EFFLUX&gt;0&lt;/idITMeanCV_SIN_EFFLUX&gt;
        &lt;idUTFreqSIN_EFFLUX&gt;0&lt;/idUTFreqSIN_EFFLUX&gt;
        &lt;idUTMean_SIN_EFFLUX&gt;0&lt;/idUTMean_SIN_EFFLUX&gt;
        &lt;idUTMeanCV_SIN_EFFLUX&gt;0&lt;/idUTMeanCV_SIN_EFFLUX&gt;
        &lt;idPTFreqCAN_EFFLUX&gt;0&lt;/idPTFreqCAN_EFFLUX&gt;
        &lt;idPTMean_CAN_EFFLUX&gt;0&lt;/idPTMean_CAN_EFFLUX&gt;
        &lt;idPTMeanCV_CAN_EFFLUX&gt;0&lt;/idPTMeanCV_CAN_EFFLUX&gt;
        &lt;idETMean_CAN_EFFLUX&gt;1&lt;/idETMean_CAN_EFFLUX&gt;
        &lt;idETMeanCV_CAN_EFFLUX&gt;0&lt;/idETMeanCV_CAN_EFFLUX&gt;
        &lt;idITFreqCAN_EFFLUX&gt;0&lt;/idITFreqCAN_EFFLUX&gt;
        &lt;idITMean_CAN_EFFLUX&gt;0&lt;/idITMean_CAN_EFFLUX&gt;
        &lt;idITMeanCV_CAN_EFFLUX&gt;0&lt;/idITMeanCV_CAN_EFFLUX&gt;
        &lt;idUTFreqCAN_EFFLUX&gt;0&lt;/idUTFreqCAN_EFFLUX&gt;
        &lt;idUTMean_CAN_EFFLUX&gt;0&lt;/idUTMean_CAN_EFFLUX&gt;
        &lt;idUTMeanCV_CAN_EFFLUX&gt;0&lt;/idUTMeanCV_CAN_EFFLUX&gt;
        &lt;idPTMean_SLC22A8&gt;0&lt;/idPTMean_SLC22A8&gt;
        &lt;idPTMeanCV_SLC22A8&gt;0&lt;/idPTMeanCV_SLC22A8&gt;
        &lt;idETMean_SLC22A8&gt;0&lt;/idETMean_SLC22A8&gt;
        &lt;idETMeanCV_SLC22A8&gt;0&lt;/idETMeanCV_SLC22A8&gt;
        &lt;idITMean_SLC22A8&gt;0&lt;/idITMean_SLC22A8&gt;
        &lt;idITMeanCV_SLC22A8&gt;0&lt;/idITMeanCV_SLC22A8&gt;
        &lt;idUTMean_SLC22A8&gt;0&lt;/idUTMean_SLC22A8&gt;
        &lt;idUTMeanCV_SLC22A8&gt;0&lt;/idUTMeanCV_SLC22A8&gt;
        &lt;idTransAbsAbundance_ABCB1&gt;0.21&lt;/idTransAbsAbundance_ABCB1&gt;
        &lt;idTransAbsAbundance_ABCB11&gt;0.89&lt;/idTransAbsAbundance_ABCB11&gt;
        &lt;idTransAbsAbundance_ABCC2&gt;0.37&lt;/idTransAbsAbundance_ABCC2&gt;
        &lt;idTransAbsAbundance_ABCC3&gt;0.19&lt;/idTransAbsAbundance_ABCC3&gt;
        &lt;idTransAbsAbundance_ABCC4&gt;0&lt;/idTransAbsAbundance_ABCC4&gt;
        &lt;idTransAbsAbundance_ABCC6&gt;0&lt;/idTransAbsAbundance_ABCC6&gt;
        &lt;idTransAbsAbundance_ABCG2&gt;0.05&lt;/idTransAbsAbundance_ABCG2&gt;
        &lt;idTransAbsAbundance_SLC9A1&gt;0&lt;/idTransAbsAbundance_SLC9A1&gt;
        &lt;idTransAbsAbundance_SLC9A2&gt;0&lt;/idTransAbsAbundance_SLC9A2&gt;
        &lt;idTransAbsAbundance_SLC10A1&gt;0.81&lt;/idTransAbsAbundance_SLC10A1&gt;
        &lt;idTransAbsAbundance_SLC16A1&gt;0&lt;/idTransAbsAbundance_SLC16A1&gt;
        &lt;idTransAbsAbundance_SLCO1B1&gt;4.28&lt;/idTransAbsAbundance_SLCO1B1&gt;
        &lt;idTransAbsAbundance_SLCO1B3&gt;4.3&lt;/idTransAbsAbundance_SLCO1B3&gt;
        &lt;idTransAbsAbundance_SLCO2B1&gt;1.38&lt;/idTransAbsAbundance_SLCO2B1&gt;
        &lt;idTransAbsAbundance_SLC22A1&gt;1.63&lt;/idTransAbsAbundance_SLC22A1&gt;
        &lt;idTransAbsAbundance_SLC22A7&gt;0&lt;/idTransAbsAbundance_SLC22A7&gt;
        &lt;idTransAbsAbundance_SLC22A8&gt;0&lt;/idTransAbsAbundance_SLC22A8&gt;
        &lt;idTransAbsAbundance_SLC22A9&gt;0&lt;/idTransAbsAbundance_SLC22A9&gt;
        &lt;idTransAbsAbundance_SLC47A1&gt;0.18&lt;/idTransAbsAbundance_SLC47A1&gt;
        &lt;idTransAbsAbundance_SLC51AB&gt;0&lt;/idTransAbsAbundance_SLC51AB&gt;
        &lt;idTransAbsAbundance_SIN_UPTAKE&gt;0&lt;/idTransAbsAbundance_SIN_UPTAKE&gt;
        &lt;idTransAbsAbundance_SIN_EFFLUX&gt;0&lt;/idTransAbsAbundance_SIN_EFFLUX&gt;
        &lt;idTransAbsAbundance_CAN_EFFLUX&gt;0&lt;/idTransAbsAbundance_CAN_EFFLUX&gt;
        &lt;pt_freq_TRANSPORTER_BASAL_INFLUX&gt;0&lt;/pt_freq_TRANSPORTER_BASAL_INFLUX&gt;
        &lt;it_freq_TRANSPORTER_BASAL_INFLUX&gt;0&lt;/it_freq_TRANSPORTER_BASAL_INFLUX&gt;
        &lt;ut_freq_TRANSPORTER_BASAL_INFLUX&gt;0&lt;/ut_freq_TRANSPORTER_BASAL_INFLUX&gt;
        &lt;pt_freq_TRANSPORTER_BASAL_EFFLUX&gt;0&lt;/pt_freq_TRANSPORTER_BASAL_EFFLUX&gt;
        &lt;it_freq_TRANSPORTER_BASAL_EFFLUX&gt;0&lt;/it_freq_TRANSPORTER_BASAL_EFFLUX&gt;
        &lt;ut_freq_TRANSPORTER_BASAL_EFFLUX&gt;0&lt;/ut_freq_TRANSPORTER_BASAL_EFFLUX&gt;
        &lt;idITFreqABCB1&gt;0&lt;/idITFreqABCB1&gt;
        &lt;idITFreqABCC2&gt;0&lt;/idITFreqABCC2&gt;
        &lt;idITFreqABCG2&gt;0&lt;/idITFreqABCG2&gt;
        &lt;idITFreqSLCO1B1&gt;0.27&lt;/idITFreqSLCO1B1&gt;
        &lt;idITFreqSLCO1B3&gt;0&lt;/idITFreqSLCO1B3&gt;
        &lt;idITFreqSLC22A1&gt;0&lt;/idITFreqSLC22A1&gt;
        &lt;idITFreqAPIN&gt;0&lt;/idITFreqAPIN&gt;
        &lt;idITFreqAPIN2&gt;0&lt;/idITFreqAPIN2&gt;
        &lt;idITFreqABCC3&gt;0&lt;/idITFreqABCC3&gt;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&lt;idITFreqSLC47As&gt;0&lt;/idITFreqSLC47As&gt;
        &lt;idUTFreqABCB1&gt;0&lt;/idUTFreqABCB1&gt;
        &lt;idUTFreqABCC2&gt;0&lt;/idUTFreqABCC2&gt;
        &lt;idUTFreqABCG2&gt;0&lt;/idUTFreqABCG2&gt;
        &lt;idUTFreqSLCO1B1&gt;0.07&lt;/idUTFreqSLCO1B1&gt;
        &lt;idUTFreqSLCO1B3&gt;0&lt;/idUTFreqSLCO1B3&gt;
        &lt;idUTFreqSLC22A1&gt;0&lt;/idUTFreqSLC22A1&gt;
        &lt;idUTFreqAPIN&gt;0&lt;/idUTFreqAPIN&gt;
        &lt;idUTFreqAPIN2&gt;0&lt;/idUTFreqAPIN2&gt;
        &lt;idUTFreqABCC3&gt;0&lt;/idUTFreqABCC3&gt;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&lt;idUTFreqSLC47As&gt;0&lt;/idUTFreqSLC47As&gt;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&lt;idETMean_SLC22A1&gt;1&lt;/idETMean_SLC22A1&gt;
        &lt;idETMean_ABCC3&gt;1&lt;/idETMean_ABCC3&gt;
        &lt;idETMeanCV_ABCB1&gt;61&lt;/idETMeanCV_ABCB1&gt;
        &lt;idETMeanCV_ABCC2&gt;60&lt;/idETMeanCV_ABCC2&gt;
        &lt;idETMeanCV_ABCG2&gt;42&lt;/idETMeanCV_ABCG2&gt;
        &lt;idETMeanCV_SLCO1B1&gt;74&lt;/idETMeanCV_SLCO1B1&gt;
        &lt;idETMeanCV_SLCO1B3&gt;49&lt;/idETMeanCV_SLCO1B3&gt;
        &lt;idETMeanCV_SLC22A1&gt;90&lt;/idETMeanCV_SLC22A1&gt;
        &lt;idETMeanCV_ABCC3&gt;104&lt;/idETMeanCV_ABCC3&gt;
        &lt;idPTMean_ABCB1&gt;0&lt;/idPTMean_ABCB1&gt;
        &lt;idPTMean_ABCC2&gt;0&lt;/idPTMean_ABCC2&gt;
        &lt;idPTMean_ABCG2&gt;0&lt;/idPTMean_ABCG2&gt;
        &lt;idPTMean_SLCO1B1&gt;0.37&lt;/idPTMean_SLCO1B1&gt;
        &lt;idPTMean_SLCO1B3&gt;0&lt;/idPTMean_SLCO1B3&gt;
        &lt;idPTMean_SLC22A1&gt;0&lt;/idPTMean_SLC22A1&gt;
        &lt;idPTMean_ABCC3&gt;0&lt;/idPTMean_ABCC3&gt;
        &lt;idPTMeanCV_ABCB1&gt;0&lt;/idPTMeanCV_ABCB1&gt;
        &lt;idPTMeanCV_ABCC2&gt;0&lt;/idPTMeanCV_ABCC2&gt;
        &lt;idPTMeanCV_ABCG2&gt;0&lt;/idPTMeanCV_ABCG2&gt;
        &lt;idPTMeanCV_SLCO1B1&gt;35&lt;/idPTMeanCV_SLCO1B1&gt;
        &lt;idPTMeanCV_SLCO1B3&gt;0&lt;/idPTMeanCV_SLCO1B3&gt;
        &lt;idPTMeanCV_SLC22A1&gt;0&lt;/idPTMeanCV_SLC22A1&gt;
        &lt;idPTMeanCV_ABCC3&gt;0&lt;/idPTMeanCV_ABCC3&gt;
        &lt;idITMean_ABCB1&gt;0&lt;/idITMean_ABCB1&gt;
        &lt;idITMean_ABCC2&gt;0&lt;/idITMean_ABCC2&gt;
        &lt;idITMean_ABCG2&gt;0&lt;/idITMean_ABCG2&gt;
        &lt;idITMean_SLCO1B1&gt;0.68&lt;/idITMean_SLCO1B1&gt;
        &lt;idITMean_SLCO1B3&gt;0&lt;/idITMean_SLCO1B3&gt;
        &lt;idITMean_SLC22A1&gt;0&lt;/idITMean_SLC22A1&gt;
        &lt;idITMean_ABCC3&gt;0&lt;/idITMean_ABCC3&gt;
        &lt;idITMeanCV_ABCB1&gt;0&lt;/idITMeanCV_ABCB1&gt;
        &lt;idITMeanCV_ABCC2&gt;0&lt;/idITMeanCV_ABCC2&gt;
        &lt;idITMeanCV_ABCG2&gt;0&lt;/idITMeanCV_ABCG2&gt;
        &lt;idITMeanCV_SLCO1B1&gt;54&lt;/idITMeanCV_SLCO1B1&gt;
        &lt;idITMeanCV_SLCO1B3&gt;0&lt;/idITMeanCV_SLCO1B3&gt;
        &lt;idITMeanCV_SLC22A1&gt;0&lt;/idITMeanCV_SLC22A1&gt;
        &lt;idITMeanCV_ABCC3&gt;0&lt;/idITMeanCV_ABCC3&gt;
        &lt;idUTMean_ABCB1&gt;0&lt;/idUTMean_ABCB1&gt;
        &lt;idUTMean_ABCC2&gt;0&lt;/idUTMean_ABCC2&gt;
        &lt;idUTMean_ABCG2&gt;0&lt;/idUTMean_ABCG2&gt;
        &lt;idUTMean_SLCO1B1&gt;1.47&lt;/idUTMean_SLCO1B1&gt;
        &lt;idUTMean_SLCO1B3&gt;0&lt;/idUTMean_SLCO1B3&gt;
        &lt;idUTMean_SLC22A1&gt;0&lt;/idUTMean_SLC22A1&gt;
        &lt;idUTMean_ABCC3&gt;0&lt;/idUTMean_ABCC3&gt;
        &lt;idUTMeanCV_ABCB1&gt;0&lt;/idUTMeanCV_ABCB1&gt;
        &lt;idUTMeanCV_ABCC2&gt;0&lt;/idUTMeanCV_ABCC2&gt;
        &lt;idUTMeanCV_ABCG2&gt;0&lt;/idUTMeanCV_ABCG2&gt;
        &lt;idUTMeanCV_SLCO1B1&gt;46&lt;/idUTMeanCV_SLCO1B1&gt;
        &lt;idUTMeanCV_SLCO1B3&gt;0&lt;/idUTMeanCV_SLCO1B3&gt;
        &lt;idUTMeanCV_SLC22A1&gt;0&lt;/idUTMeanCV_SLC22A1&gt;
        &lt;idUTMeanCV_ABCC3&gt;0&lt;/idUTMeanCV_ABCC3&gt;
        &lt;idEnzCorr&gt;true&lt;/idEnzCorr&gt;
        &lt;PMFreqEstCES1&gt;0.001&lt;/PMFreqEstCES1&gt;
        &lt;PMFreqEstCES2&gt;0&lt;/PMFreqEstCES2&gt;
        &lt;PMFreqEstUser&gt;0&lt;/PMFreqEstUser&gt;
        &lt;PMFreqEstPlasma&gt;0&lt;/PMFreqEstPlasma&gt;
        &lt;IMFreqEstCES1&gt;0&lt;/IMFreqEstCES1&gt;
        &lt;IMFreqEstCES2&gt;0&lt;/IMFreqEstCES2&gt;
        &lt;IMFreqEstUser&gt;0&lt;/IMFreqEstUser&gt;
        &lt;IMFreqEstPlasma&gt;0&lt;/IMFreqEstPlasma&gt;
        &lt;UMFreqEstCES1&gt;0&lt;/UMFreqEstCES1&gt;
        &lt;UMFreqEstCES2&gt;0&lt;/UMFreqEstCES2&gt;
        &lt;UMFreqEstUser&gt;0&lt;/UMFreqEstUser&gt;
        &lt;UMFreqEstPlasma&gt;0&lt;/UMFreqEstPlasma&gt;
        &lt;EMMeanEstCES1&gt;1&lt;/EMMeanEstCES1&gt;
        &lt;EMMeanEstCES2&gt;1&lt;/EMMeanEstCES2&gt;
        &lt;EMMeanEstUser&gt;1&lt;/EMMeanEstUser&gt;
        &lt;PMMeanEstCES1&gt;0.11&lt;/PMMeanEstCES1&gt;
        &lt;PMMeanEstCES2&gt;0&lt;/PMMeanEstCES2&gt;
        &lt;PMMeanEstUser&gt;0&lt;/PMMeanEstUser&gt;
        &lt;UMMeanEstCES1&gt;0&lt;/UMMeanEstCES1&gt;
        &lt;UMMeanEstCES2&gt;0&lt;/UMMeanEstCES2&gt;
        &lt;UMMeanEstUser&gt;0&lt;/UMMeanEstUser&gt;
        &lt;IMMeanEstCES1&gt;0&lt;/IMMeanEstCES1&gt;
        &lt;IMMeanEstCES2&gt;0&lt;/IMMeanEstCES2&gt;
        &lt;IMMeanEstUser&gt;0&lt;/IMMeanEstUser&gt;
        &lt;EMCVEstCES1&gt;46&lt;/EMCVEstCES1&gt;
        &lt;EMCVEstCES2&gt;35&lt;/EMCVEstCES2&gt;
        &lt;EMCVEstUser&gt;30&lt;/EMCVEstUser&gt;
        &lt;PMCVEstCES1&gt;30&lt;/PMCVEstCES1&gt;
        &lt;PMCVEstCES2&gt;0&lt;/PMCVEstCES2&gt;
        &lt;PMCVEstUser&gt;0&lt;/PMCVEstUser&gt;
        &lt;UMCVEstCES1&gt;0&lt;/UMCVEstCES1&gt;
        &lt;UMCVEstCES2&gt;0&lt;/UMCVEstCES2&gt;
        &lt;UMCVEstUser&gt;0&lt;/UMCVEstUser&gt;
        &lt;IMCVEstCES1&gt;0&lt;/IMCVEstCES1&gt;
        &lt;IMCVEstCES2&gt;0&lt;/IMCVEstCES2&gt;
        &lt;IMCVEstUser&gt;0&lt;/IMCVEstUser&gt;
        &lt;CholeskyMatrix_CYP1A2_CYP1A2&gt;1.090922&lt;/CholeskyMatrix_CYP1A2_CYP1A2&gt;
        &lt;CholeskyMatrix_CYP1A2_CYP2A6&gt;0.3684417&lt;/CholeskyMatrix_CYP1A2_CYP2A6&gt;
        &lt;CholeskyMatrix_CYP1A2_CYP2B6&gt;0.4891347&lt;/CholeskyMatrix_CYP1A2_CYP2B6&gt;
        &lt;CholeskyMatrix_CYP1A2_CYP2C8&gt;0.2231979&lt;/CholeskyMatrix_CYP1A2_CYP2C8&gt;
        &lt;CholeskyMatrix_CYP1A2_CYP2C9&gt;0.198010713&lt;/CholeskyMatrix_CYP1A2_CYP2C9&gt;
        &lt;CholeskyMatrix_CYP1A2_CYP2C18&gt;0.190926641&lt;/CholeskyMatrix_CYP1A2_CYP2C18&gt;
        &lt;CholeskyMatrix_CYP1A2_CYP2C19&gt;0&lt;/CholeskyMatrix_CYP1A2_CYP2C19&gt;
        &lt;CholeskyMatrix_CYP1A2_CYP2D6&gt;0.3106036&lt;/CholeskyMatrix_CYP1A2_CYP2D6&gt;
        &lt;CholeskyMatrix_CYP1A2_CYP2E1&gt;0&lt;/CholeskyMatrix_CYP1A2_CYP2E1&gt;
        &lt;CholeskyMatrix_CYP1A2_CYP2J2&gt;0.3919125&lt;/CholeskyMatrix_CYP1A2_CYP2J2&gt;
        &lt;CholeskyMatrix_CYP1A2_CYP3A4&gt;0.262387753&lt;/CholeskyMatrix_CYP1A2_CYP3A4&gt;
        &lt;CholeskyMatrix_CYP1A2_CYP3A5&gt;0.02400532&lt;/CholeskyMatrix_CYP1A2_CYP3A5&gt;
        &lt;CholeskyMatrix_CYP1A2_CYP3A7&gt;-0.266497582&lt;/CholeskyMatrix_CYP1A2_CYP3A7&gt;
        &lt;CholeskyMatrix_CYP2A6_CYP2A6&gt;0.599216&lt;/CholeskyMatrix_CYP2A6_CYP2A6&gt;
        &lt;CholeskyMatrix_CYP2A6_CYP2B6&gt;0.5198671&lt;/CholeskyMatrix_CYP2A6_CYP2B6&gt;
        &lt;CholeskyMatrix_CYP2A6_CYP2C8&gt;0.2871502&lt;/CholeskyMatrix_CYP2A6_CYP2C8&gt;
        &lt;CholeskyMatrix_CYP2A6_CYP2C9&gt;0.300140232&lt;/CholeskyMatrix_CYP2A6_CYP2C9&gt;
        &lt;CholeskyMatrix_CYP2A6_CYP2C18&gt;0.07187877&lt;/CholeskyMatrix_CYP2A6_CYP2C18&gt;
        &lt;CholeskyMatrix_CYP2A6_CYP2C19&gt;0&lt;/CholeskyMatrix_CYP2A6_CYP2C19&gt;
        &lt;CholeskyMatrix_CYP2A6_CYP2D6&gt;0.4041764&lt;/CholeskyMatrix_CYP2A6_CYP2D6&gt;
        &lt;CholeskyMatrix_CYP2A6_CYP2E1&gt;0&lt;/CholeskyMatrix_CYP2A6_CYP2E1&gt;
        &lt;CholeskyMatrix_CYP2A6_CYP2J2&gt;-0.04640663&lt;/CholeskyMatrix_CYP2A6_CYP2J2&gt;
        &lt;CholeskyMatrix_CYP2A6_CYP3A4&gt;0.303427428&lt;/CholeskyMatrix_CYP2A6_CYP3A4&gt;
        &lt;CholeskyMatrix_CYP2A6_CYP3A5&gt;0.369324982&lt;/CholeskyMatrix_CYP2A6_CYP3A5&gt;
        &lt;CholeskyMatrix_CYP2A6_CYP3A7&gt;0.79672426&lt;/CholeskyMatrix_CYP2A6_CYP3A7&gt;
        &lt;CholeskyMatrix_CYP2B6_CYP2B6&gt;0.9844608&lt;/CholeskyMatrix_CYP2B6_CYP2B6&gt;
        &lt;CholeskyMatrix_CYP2B6_CYP2C8&gt;0.1391421&lt;/CholeskyMatrix_CYP2B6_CYP2C8&gt;
        &lt;CholeskyMatrix_CYP2B6_CYP2C9&gt;-0.01773413&lt;/CholeskyMatrix_CYP2B6_CYP2C9&gt;
        &lt;CholeskyMatrix_CYP2B6_CYP2C18&gt;-0.04185884&lt;/CholeskyMatrix_CYP2B6_CYP2C18&gt;
        &lt;CholeskyMatrix_CYP2B6_CYP2C19&gt;0&lt;/CholeskyMatrix_CYP2B6_CYP2C19&gt;
        &lt;CholeskyMatrix_CYP2B6_CYP2D6&gt;-0.245414138&lt;/CholeskyMatrix_CYP2B6_CYP2D6&gt;
        &lt;CholeskyMatrix_CYP2B6_CYP2E1&gt;0&lt;/CholeskyMatrix_CYP2B6_CYP2E1&gt;
        &lt;CholeskyMatrix_CYP2B6_CYP2J2&gt;-0.09837371&lt;/CholeskyMatrix_CYP2B6_CYP2J2&gt;
        &lt;CholeskyMatrix_CYP2B6_CYP3A4&gt;0.266060382&lt;/CholeskyMatrix_CYP2B6_CYP3A4&gt;
        &lt;CholeskyMatrix_CYP2B6_CYP3A5&gt;-0.220675752&lt;/CholeskyMatrix_CYP2B6_CYP3A5&gt;
        &lt;CholeskyMatrix_CYP2B6_CYP3A7&gt;-0.118491687&lt;/CholeskyMatrix_CYP2B6_CYP3A7&gt;
        &lt;CholeskyMatrix_CYP2C8_CYP2C8&gt;0.5330885&lt;/CholeskyMatrix_CYP2C8_CYP2C8&gt;
        &lt;CholeskyMatrix_CYP2C8_CYP2C9&gt;0.188485667&lt;/CholeskyMatrix_CYP2C8_CYP2C9&gt;
        &lt;CholeskyMatrix_CYP2C8_CYP2C18&gt;0.04415705&lt;/CholeskyMatrix_CYP2C8_CYP2C18&gt;
        &lt;CholeskyMatrix_CYP2C8_CYP2C19&gt;0&lt;/CholeskyMatrix_CYP2C8_CYP2C19&gt;
        &lt;CholeskyMatrix_CYP2C8_CYP2D6&gt;0.4666528&lt;/CholeskyMatrix_CYP2C8_CYP2D6&gt;
        &lt;CholeskyMatrix_CYP2C8_CYP2E1&gt;0&lt;/CholeskyMatrix_CYP2C8_CYP2E1&gt;
        &lt;CholeskyMatrix_CYP2C8_CYP2J2&gt;0.04675101&lt;/CholeskyMatrix_CYP2C8_CYP2J2&gt;
        &lt;CholeskyMatrix_CYP2C8_CYP3A4&gt;0.3062725&lt;/CholeskyMatrix_CYP2C8_CYP3A4&gt;
        &lt;CholeskyMatrix_CYP2C8_CYP3A5&gt;0.106638893&lt;/CholeskyMatrix_CYP2C8_CYP3A5&gt;
        &lt;CholeskyMatrix_CYP2C8_CYP3A7&gt;0.5940578&lt;/CholeskyMatrix_CYP2C8_CYP3A7&gt;
        &lt;CholeskyMatrix_CYP2C9_CYP2C9&gt;0.311901957&lt;/CholeskyMatrix_CYP2C9_CYP2C9&gt;
        &lt;CholeskyMatrix_CYP2C9_CYP2C18&gt;0.145688966&lt;/CholeskyMatrix_CYP2C9_CYP2C18&gt;
        &lt;CholeskyMatrix_CYP2C9_CYP2C19&gt;0&lt;/CholeskyMatrix_CYP2C9_CYP2C19&gt;
        &lt;CholeskyMatrix_CYP2C9_CYP2D6&gt;-0.08745018&lt;/CholeskyMatrix_CYP2C9_CYP2D6&gt;
        &lt;CholeskyMatrix_CYP2C9_CYP2E1&gt;0&lt;/CholeskyMatrix_CYP2C9_CYP2E1&gt;
        &lt;CholeskyMatrix_CYP2C9_CYP2J2&gt;0.08929814&lt;/CholeskyMatrix_CYP2C9_CYP2J2&gt;
        &lt;CholeskyMatrix_CYP2C9_CYP3A4&gt;-0.123037428&lt;/CholeskyMatrix_CYP2C9_CYP3A4&gt;
        &lt;CholeskyMatrix_CYP2C9_CYP3A5&gt;-0.245853871&lt;/CholeskyMatrix_CYP2C9_CYP3A5&gt;
        &lt;CholeskyMatrix_CYP2C9_CYP3A7&gt;-0.3565752&lt;/CholeskyMatrix_CYP2C9_CYP3A7&gt;
        &lt;CholeskyMatrix_CYP2C18_CYP2C18&gt;0.32629174&lt;/CholeskyMatrix_CYP2C18_CYP2C18&gt;
        &lt;CholeskyMatrix_CYP2C18_CYP2C19&gt;0&lt;/CholeskyMatrix_CYP2C18_CYP2C19&gt;
        &lt;CholeskyMatrix_CYP2C18_CYP2D6&gt;-0.06650255&lt;/CholeskyMatrix_CYP2C18_CYP2D6&gt;
        &lt;CholeskyMatrix_CYP2C18_CYP2E1&gt;0&lt;/CholeskyMatrix_CYP2C18_CYP2E1&gt;
        &lt;CholeskyMatrix_CYP2C18_CYP2J2&gt;0.0270793&lt;/CholeskyMatrix_CYP2C18_CYP2J2&gt;
        &lt;CholeskyMatrix_CYP2C18_CYP3A4&gt;-0.178822026&lt;/CholeskyMatrix_CYP2C18_CYP3A4&gt;
        &lt;CholeskyMatrix_CYP2C18_CYP3A5&gt;-0.476891667&lt;/CholeskyMatrix_CYP2C18_CYP3A5&gt;
        &lt;CholeskyMatrix_CYP2C18_CYP3A7&gt;-0.627733767&lt;/CholeskyMatrix_CYP2C18_CYP3A7&gt;
        &lt;CholeskyMatrix_CYP2C19_CYP2C19&gt;0&lt;/CholeskyMatrix_CYP2C19_CYP2C19&gt;
        &lt;CholeskyMatrix_CYP2C19_CYP2D6&gt;0&lt;/CholeskyMatrix_CYP2C19_CYP2D6&gt;
        &lt;CholeskyMatrix_CYP2C19_CYP2E1&gt;0&lt;/CholeskyMatrix_CYP2C19_CYP2E1&gt;
        &lt;CholeskyMatrix_CYP2C19_CYP2J2&gt;0&lt;/CholeskyMatrix_CYP2C19_CYP2J2&gt;
        &lt;CholeskyMatrix_CYP2C19_CYP3A4&gt;0&lt;/CholeskyMatrix_CYP2C19_CYP3A4&gt;
        &lt;CholeskyMatrix_CYP2C19_CYP3A5&gt;0&lt;/CholeskyMatrix_CYP2C19_CYP3A5&gt;
        &lt;CholeskyMatrix_CYP2C19_CYP3A7&gt;0&lt;/CholeskyMatrix_CYP2C19_CYP3A7&gt;
        &lt;CholeskyMatrix_CYP2D6_CYP2D6&gt;0.978089869&lt;/CholeskyMatrix_CYP2D6_CYP2D6&gt;
        &lt;CholeskyMatrix_CYP2D6_CYP2E1&gt;0&lt;/CholeskyMatrix_CYP2D6_CYP2E1&gt;
        &lt;CholeskyMatrix_CYP2D6_CYP2J2&gt;0.02454383&lt;/CholeskyMatrix_CYP2D6_CYP2J2&gt;
        &lt;CholeskyMatrix_CYP2D6_CYP3A4&gt;0.09785104&lt;/CholeskyMatrix_CYP2D6_CYP3A4&gt;
        &lt;CholeskyMatrix_CYP2D6_CYP3A5&gt;0.5394934&lt;/CholeskyMatrix_CYP2D6_CYP3A5&gt;
        &lt;CholeskyMatrix_CYP2D6_CYP3A7&gt;0.56925416&lt;/CholeskyMatrix_CYP2D6_CYP3A7&gt;
        &lt;CholeskyMatrix_CYP2E1_CYP2E1&gt;0&lt;/CholeskyMatrix_CYP2E1_CYP2E1&gt;
        &lt;CholeskyMatrix_CYP2E1_CYP2J2&gt;0&lt;/CholeskyMatrix_CYP2E1_CYP2J2&gt;
        &lt;CholeskyMatrix_CYP2E1_CYP3A4&gt;0&lt;/CholeskyMatrix_CYP2E1_CYP3A4&gt;
        &lt;CholeskyMatrix_CYP2E1_CYP3A5&gt;0&lt;/CholeskyMatrix_CYP2E1_CYP3A5&gt;
        &lt;CholeskyMatrix_CYP2E1_CYP3A7&gt;0&lt;/CholeskyMatrix_CYP2E1_CYP3A7&gt;
        &lt;CholeskyMatrix_CYP2J2_CYP2J2&gt;0.5005952&lt;/CholeskyMatrix_CYP2J2_CYP2J2&gt;
        &lt;CholeskyMatrix_CYP2J2_CYP3A4&gt;0.1599431&lt;/CholeskyMatrix_CYP2J2_CYP3A4&gt;
        &lt;CholeskyMatrix_CYP2J2_CYP3A5&gt;0.07298877&lt;/CholeskyMatrix_CYP2J2_CYP3A5&gt;
        &lt;CholeskyMatrix_CYP2J2_CYP3A7&gt;-0.135046363&lt;/CholeskyMatrix_CYP2J2_CYP3A7&gt;
        &lt;CholeskyMatrix_CYP3A4_CYP3A4&gt;0.300367057&lt;/CholeskyMatrix_CYP3A4_CYP3A4&gt;
        &lt;CholeskyMatrix_CYP3A4_CYP3A5&gt;0.184962511&lt;/CholeskyMatrix_CYP3A4_CYP3A5&gt;
        &lt;CholeskyMatrix_CYP3A4_CYP3A7&gt;0.1691019&lt;/CholeskyMatrix_CYP3A4_CYP3A7&gt;
        &lt;CholeskyMatrix_CYP3A5_CYP3A5&gt;1.12352228&lt;/CholeskyMatrix_CYP3A5_CYP3A5&gt;
        &lt;CholeskyMatrix_CYP3A5_CYP3A7&gt;-0.05144607&lt;/CholeskyMatrix_CYP3A5_CYP3A7&gt;
        &lt;CholeskyMatrix_CYP3A7_CYP3A7&gt;0.6765687&lt;/CholeskyMatrix_CYP3A7_CYP3A7&gt;
        &lt;CholeskyMatrix_CYP1A2_CutOff&gt;269&lt;/CholeskyMatrix_CYP1A2_CutOff&gt;
        &lt;CholeskyMatrix_CYP2A6_CutOff&gt;342&lt;/CholeskyMatrix_CYP2A6_CutOff&gt;
        &lt;CholeskyMatrix_CYP2B6_CutOff&gt;189&lt;/CholeskyMatrix_CYP2B6_CutOff&gt;
        &lt;CholeskyMatrix_CYP2C8_CutOff&gt;157&lt;/CholeskyMatrix_CYP2C8_CutOff&gt;
        &lt;CholeskyMatrix_CYP2C9_CutOff&gt;293&lt;/CholeskyMatrix_CYP2C9_CutOff&gt;
        &lt;CholeskyMatrix_CYP2C18_CutOff&gt;10&lt;/CholeskyMatrix_CYP2C18_CutOff&gt;
        &lt;CholeskyMatrix_CYP2C19_CutOff&gt;130&lt;/CholeskyMatrix_CYP2C19_CutOff&gt;
        &lt;CholeskyMatrix_CYP2D6_CutOff&gt;74&lt;/CholeskyMatrix_CYP2D6_CutOff&gt;
        &lt;CholeskyMatrix_CYP2E1_CutOff&gt;282&lt;/CholeskyMatrix_CYP2E1_CutOff&gt;
        &lt;CholeskyMatrix_CYP2J2_CutOff&gt;21&lt;/CholeskyMatrix_CYP2J2_CutOff&gt;
        &lt;CholeskyMatrix_CYP3A4_CutOff&gt;414&lt;/CholeskyMatrix_CYP3A4_CutOff&gt;
        &lt;CholeskyMatrix_CYP3A5_CutOff&gt;420&lt;/CholeskyMatrix_CYP3A5_CutOff&gt;
        &lt;CholeskyMatrix_CYP3A7_CutOff&gt;164&lt;/CholeskyMatrix_CYP3A7_CutOff&gt;
        &lt;pt_freq_TRANSPORTER_ABCC1&gt;0&lt;/pt_freq_TRANSPORTER_ABCC1&gt;
        &lt;it_freq_TRANSPORTER_ABCC1&gt;0&lt;/it_freq_TRANSPORTER_ABCC1&gt;
        &lt;ut_freq_TRANSPORTER_ABCC1&gt;0&lt;/ut_freq_TRANSPORTER_ABCC1&gt;
        &lt;pt_freq_TRANSPORTER_SLC2A2&gt;0&lt;/pt_freq_TRANSPORTER_SLC2A2&gt;
        &lt;it_freq_TRANSPORTER_SLC2A2&gt;0&lt;/it_freq_TRANSPORTER_SLC2A2&gt;
        &lt;ut_freq_TRANSPORTER_SLC2A2&gt;0&lt;/ut_freq_TRANSPORTER_SLC2A2&gt;
        &lt;pt_freq_TRANSPORTER_SLC10A2&gt;0&lt;/pt_freq_TRANSPORTER_SLC10A2&gt;
        &lt;it_freq_TRANSPORTER_SLC10A2&gt;0&lt;/it_freq_TRANSPORTER_SLC10A2&gt;
        &lt;ut_freq_TRANSPORTER_SLC10A2&gt;0&lt;/ut_freq_TRANSPORTER_SLC10A2&gt;
        &lt;pt_freq_TRANSPORTER_SLC15A1&gt;0&lt;/pt_freq_TRANSPORTER_SLC15A1&gt;
        &lt;it_freq_TRANSPORTER_SLC15A1&gt;0&lt;/it_freq_TRANSPORTER_SLC15A1&gt;
        &lt;ut_freq_TRANSPORTER_SLC15A1&gt;0&lt;/ut_freq_TRANSPORTER_SLC15A1&gt;
        &lt;pt_freq_TRANSPORTER_SLCO4C1&gt;0&lt;/pt_freq_TRANSPORTER_SLCO4C1&gt;
        &lt;it_freq_TRANSPORTER_SLCO4C1&gt;0&lt;/it_freq_TRANSPORTER_SLCO4C1&gt;
        &lt;ut_freq_TRANSPORTER_SLCO4C1&gt;0&lt;/ut_freq_TRANSPORTER_SLCO4C1&gt;
        &lt;pt_freq_TRANSPORTER_SLC22A3&gt;0&lt;/pt_freq_TRANSPORTER_SLC22A3&gt;
        &lt;it_freq_TRANSPORTER_SLC22A3&gt;0&lt;/it_freq_TRANSPORTER_SLC22A3&gt;
        &lt;ut_freq_TRANSPORTER_SLC22A3&gt;0&lt;/ut_freq_TRANSPORTER_SLC22A3&gt;
        &lt;pt_freq_TRANSPORTER_SLC22A4&gt;0&lt;/pt_freq_TRANSPORTER_SLC22A4&gt;
        &lt;it_freq_TRANSPORTER_SLC22A4&gt;0&lt;/it_freq_TRANSPORTER_SLC22A4&gt;
        &lt;ut_freq_TRANSPORTER_SLC22A4&gt;0&lt;/ut_freq_TRANSPORTER_SLC22A4&gt;
        &lt;it_freq_TRANSPORTER_APICAL_EFFLUX&gt;0&lt;/it_freq_TRANSPORTER_APICAL_EFFLUX&gt;
        &lt;ut_freq_TRANSPORTER_APICAL_EFFLUX&gt;0&lt;/ut_freq_TRANSPORTER_APICAL_EFFLUX&gt;
        &lt;Tooltips /&gt;
        &lt;AllelicNames&gt;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  &lt;string /&gt;
          &lt;string /&gt;
          &lt;string /&gt;
          &lt;string /&gt;
          &lt;string /&gt;
          &lt;string /&gt;
        &lt;/AllelicNames&gt;
        &lt;AllelicNames1&gt;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&lt;/AllelicNames1&gt;
        &lt;AllelicNames2&gt;
          &lt;string /&gt;
          &lt;string /&gt;
          &lt;string /&gt;
          &lt;string /&gt;
          &lt;string /&gt;
          &lt;string /&gt;
        &lt;/AllelicNames2&gt;
        &lt;idEMMean1A1&gt;1&lt;/idEMMean1A1&gt;
        &lt;idEMMean1A3&gt;1&lt;/idEMMean1A3&gt;
        &lt;idEMMean1A4&gt;1&lt;/idEMMean1A4&gt;
        &lt;idEMMean1A5&gt;1&lt;/idEMMean1A5&gt;
        &lt;idEMMean1A6&gt;1&lt;/idEMMean1A6&gt;
        &lt;idEMMean1A7&gt;1&lt;/idEMMean1A7&gt;
        &lt;idEMMean1A8&gt;1&lt;/idEMMean1A8&gt;
        &lt;idEMMean1A9&gt;1&lt;/idEMMean1A9&gt;
        &lt;idEMMean1A10&gt;1&lt;/idEMMean1A10&gt;
        &lt;idEMMean2B4&gt;1&lt;/idEMMean2B4&gt;
        &lt;idEMMean2B7&gt;1&lt;/idEMMean2B7&gt;
        &lt;idEMMean2B10&gt;1&lt;/idEMMean2B10&gt;
        &lt;idEMMean2B11&gt;1&lt;/idEMMean2B11&gt;
        &lt;idEMMean2B15&gt;1&lt;/idEMMean2B15&gt;
        &lt;idE</t>
  </si>
  <si>
    <t>&lt;Chunk&gt;MMean2B17&gt;1&lt;/idEMMean2B17&gt;
        &lt;idEMMean2B28&gt;1&lt;/idEMMean2B28&gt;
        &lt;idEMMeanUGTUser1&gt;1&lt;/idEMMeanUGTUser1&gt;
        &lt;ZonalCypList&gt;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&lt;/ZonalCypList&gt;
        &lt;ZonalUgtList&gt;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&lt;/ZonalUgtList&gt;
        &lt;ZonalCytosolList&gt;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&lt;/ZonalCytosolList&gt;
        &lt;ZonalTransporterList&gt;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&lt;/ZonalTransporterList&gt;
        &lt;ZonalEsteraseList&gt;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&lt;/ZonalEsteraseList&gt;
        &lt;Zone1_N&gt;0&lt;/Zone1_N&gt;
        &lt;Zone2_N&gt;0&lt;/Zone2_N&gt;
        &lt;Zone3_N&gt;0&lt;/Zone3_N&gt;
        &lt;Zone4_N&gt;0&lt;/Zone4_N&gt;
        &lt;Zone5_N&gt;0&lt;/Zone5_N&gt;
        &lt;Zone6_N&gt;0&lt;/Zone6_N&gt;
      &lt;/Liver&gt;
      &lt;Lung&gt;
        &lt;Tooltips /&gt;
        &lt;idVentPerfusRatioMean&gt;1&lt;/idVentPerfusRatioMean&gt;
        &lt;idVentPerfusRatioCV&gt;35&lt;/idVentPerfusRatioCV&gt;
        &lt;idVolTotAirwaysMean&gt;0.1&lt;/idVolTotAirwaysMean&gt;
        &lt;idVolTotAirwaysCV&gt;30&lt;/idVolTotAirwaysCV&gt;
        &lt;idVolTotAlvMean&gt;5.6&lt;/idVolTotAlvMean&gt;
        &lt;idVolTotAlvCV&gt;10&lt;/idVolTotAlvCV&gt;
        &lt;idVolPulCapilBloodMean&gt;0.089&lt;/idVolPulCapilBloodMean&gt;
        &lt;idVolPulCapilBloodCV&gt;20&lt;/idVolPulCapilBloodCV&gt;
        &lt;idVolEpiFluidMean&gt;0.025&lt;/idVolEpiFluidMean&gt;
        &lt;idVolEpiFluidCV&gt;20&lt;/idVolEpiFluidCV&gt;
        &lt;idAreaAirwaysMean&gt;1.5&lt;/idAreaAirwaysMean&gt;
        &lt;idAreaAirwaysCV&gt;50&lt;/idAreaAirwaysCV&gt;
        &lt;idAreaAlvMean&gt;140&lt;/idAreaAlvMean&gt;
        &lt;idAreaAlvCV&gt;30&lt;/idAreaAlvCV&gt;
        &lt;idPctVentRateLowRight&gt;25.9&lt;/idPctVentRateLowRight&gt;
        &lt;idPctVentRateMidRight&gt;12.4&lt;/idPctVentRateMidRight&gt;
        &lt;idPctVentRateTopRight&gt;14.8&lt;/idPctVentRateTopRight&gt;
        &lt;idPctVentRateLowLeft&gt;32.1&lt;/idPctVentRateLowLeft&gt;
        &lt;idPctVentRateTopLeft&gt;14.8&lt;/idPctVentRateTopLeft&gt;
        &lt;idPctVentRateLowerAirways&gt;100&lt;/idPctVentRateLowerAirways&gt;
        &lt;idPctVentRateUpperAirways&gt;100&lt;/idPctVentRateUpperAirways&gt;
        &lt;idPctBloodFlowLowRight&gt;2.5&lt;/idPctBloodFlowLowRight&gt;
        &lt;idPctBloodFlowMidRight&gt;11.8&lt;/idPctBloodFlowMidRight&gt;
        &lt;idPctBloodFlowTopRight&gt;8.6&lt;/idPctBloodFlowTopRight&gt;
        &lt;idPctBloodFlowLowLeft&gt;34.9&lt;/idPctBloodFlowLowLeft&gt;
        &lt;idPctBloodFlowTopLeft&gt;8.6&lt;/idPctBloodFlowTopLeft&gt;
        &lt;idPctBloodFlowLowerAirways&gt;5&lt;/idPctBloodFlowLowerAirways&gt;
        &lt;idPctBloodFlowUpperAirways&gt;2.5&lt;/idPctBloodFlowUpperAirways&gt;
        &lt;idPctAlvVolLowRight&gt;26.3&lt;/idPctAlvVolLowRight&gt;
        &lt;idPctAlvVolMidRight&gt;10.5&lt;/idPctAlvVolMidRight&gt;
        &lt;idPctAlvVolTopRight&gt;15.8&lt;/idPctAlvVolTopRight&gt;
        &lt;idPctAlvVolLowLeft&gt;26.3&lt;/idPctAlvVolLowLeft&gt;
        &lt;idPctAlvVolTopLeft&gt;21&lt;/idPctAlvVolTopLeft&gt;
        &lt;idPctAirVolLowerAirways&gt;50&lt;/idPctAirVolLowerAirways&gt;
        &lt;idPctAirVolUpperAirways&gt;50&lt;/idPctAirVolUpperAirways&gt;
        &lt;idPctAbsAreaLowRight&gt;26.3&lt;/idPctAbsAreaLowRight&gt;
        &lt;idPctAbsAreaMidRight&gt;10.5&lt;/idPctAbsAreaMidRight&gt;
        &lt;idPctAbsAreaTopRight&gt;15.8&lt;/idPctAbsAreaTopRight&gt;
        &lt;idPctAbsAreaLowLeft&gt;26.3&lt;/idPctAbsAreaLowLeft&gt;
        &lt;idPctAbsAreaTopLeft&gt;21&lt;/idPctAbsAreaTopLeft&gt;
        &lt;idPctAbsAreaLowerAirways&gt;50&lt;/idPctAbsAreaLowerAirways&gt;
        &lt;idPctAbsAreaUpperAirways&gt;50&lt;/idPctAbsAreaUpperAirways&gt;
        &lt;idPctPulCapBloodVolLowRight&gt;16.66&lt;/idPctPulCapBloodVolLowRight&gt;
        &lt;idPctPulCapBloodVolMidRight&gt;16.67&lt;/idPctPulCapBloodVolMidRight&gt;
        &lt;idPctPulCapBloodVolTopRight&gt;16.67&lt;/idPctPulCapBloodVolTopRight&gt;
        &lt;idPctPulCapBloodVolLowLeft&gt;16.67&lt;/idPctPulCapBloodVolLowLeft&gt;
        &lt;idPctPulCapBloodVolTopLeft&gt;16.67&lt;/idPctPulCapBloodVolTopLeft&gt;
        &lt;idPctPulCapBloodVolLowerAirways&gt;8.33&lt;/idPctPulCapBloodVolLowerAirways&gt;
        &lt;idPctPulCapBloodVolUpperAirways&gt;8.33&lt;/idPctPulCapBloodVolUpperAirways&gt;
        &lt;idPctPulMassLowRight&gt;16.66&lt;/idPctPulMassLowRight&gt;
        &lt;idPctPulMassMidRight&gt;16.67&lt;/idPctPulMassMidRight&gt;
        &lt;idPctPulMassTopRight&gt;16.67&lt;/idPctPulMassTopRight&gt;
        &lt;idPctPulMassLowLeft&gt;16.67&lt;/idPctPulMassLowLeft&gt;
        &lt;idPctPulMassTopLeft&gt;16.67&lt;/idPctPulMassTopLeft&gt;
        &lt;idPctPulMassLowerAirways&gt;8.33&lt;/idPctPulMassLowerAirways&gt;
        &lt;idPctPulMassUpperAirways&gt;8.33&lt;/idPctPulMassUpperAirways&gt;
        &lt;idPctEpiFluidVolLowRight&gt;16.66&lt;/idPctEpiFluidVolLowRight&gt;
        &lt;idPctEpiFluidVolMidRight&gt;16.67&lt;/idPctEpiFluidVolMidRight&gt;
        &lt;idPctEpiFluidVolTopRight&gt;16.67&lt;/idPctEpiFluidVolTopRight&gt;
        &lt;idPctEpiFluidVolLowLeft&gt;16.67&lt;/idPctEpiFluidVolLowLeft&gt;
        &lt;idPctEpiFluidVolTopLeft&gt;16.67&lt;/idPctEpiFluidVolTopLeft&gt;
        &lt;idPctEpiFluidVolLowerAirways&gt;8.33&lt;/idPctEpiFluidVolLowerAirways&gt;
        &lt;idPctEpiFluidVolUpperAirways&gt;8.33&lt;/idPctEpiFluidVolUpperAirways&gt;
        &lt;idTranspPulAbundBasalInf1Mean&gt;1&lt;/idTranspPulAbundBasalInf1Mean&gt;
        &lt;idTranspPulAbundBasalInf1CV&gt;0&lt;/idTranspPulAbundBasalInf1CV&gt;
        &lt;idTranspPulAbundBasalInf2Mean&gt;1&lt;/idTranspPulAbundBasalInf2Mean&gt;
        &lt;idTranspPulAbundBasalInf2CV&gt;0&lt;/idTranspPulAbundBasalInf2CV&gt;
        &lt;idTranspPulAbundBasalEff1Mean&gt;1&lt;/idTranspPulAbundBasalEff1Mean&gt;
        &lt;idTranspPulAbundBasalEff1CV&gt;0&lt;/idTranspPulAbundBasalEff1CV&gt;
        &lt;idTranspPulAbundBasalEff2Mean&gt;1&lt;/idTranspPulAbundBasalEff2Mean&gt;
        &lt;idTranspPulAbundBasalEff2CV&gt;0&lt;/idTranspPulAbundBasalEff2CV&gt;
        &lt;idTranspPulAbundApicalInf1Mean&gt;1&lt;/idTranspPulAbundApicalInf1Mean&gt;
        &lt;idTranspPulAbundApicalInf1CV&gt;0&lt;/idTranspPulAbundApicalInf1CV&gt;
        &lt;idTranspPulAbundApicalInf2Mean&gt;1&lt;/idTranspPulAbundApicalInf2Mean&gt;
        &lt;idTranspPulAbundApicalInf2CV&gt;0&lt;/idTranspPulAbundApicalInf2CV&gt;
        &lt;idTranspPulAbundApicalEff1Mean&gt;1&lt;/idTranspPulAbundApicalEff1Mean&gt;
        &lt;idTranspPulAbundApicalEff1CV&gt;0&lt;/idTranspPulAbundApicalEff1CV&gt;
        &lt;idTranspPulAbundApicalEff2Mean&gt;1&lt;/idTranspPulAbundApicalEff2Mean&gt;
        &lt;idTranspPulAbundApicalEff2CV&gt;0&lt;/idTranspPulAbundApicalEff2CV&gt;
        &lt;TranspAbundMacroUptake1Mean&gt;1&lt;/TranspAbundMacroUptake1Mean&gt;
        &lt;TranspAbundMacroUptake1CV&gt;0&lt;/TranspAbundMacroUptake1CV&gt;
        &lt;TranspAbundMacroEfflux1Mean&gt;1&lt;/TranspAbundMacroEfflux1Mean&gt;
        &lt;TranspAbundMacroEfflux1CV&gt;0&lt;/TranspAbundMacroEfflux1CV&gt;
        &lt;InitialBacteriaNumber&gt;20&lt;/InitialBacteriaNumber&gt;
        &lt;GranulomaFreqRightLungLowLobe&gt;1&lt;/GranulomaFreqRightLungLowLobe&gt;
        &lt;GranulomaFreqRightLungMiddleLobe&gt;0&lt;/GranulomaFreqRightLungMiddleLobe&gt;
        &lt;GranulomaFreqRightLungUpperLobe&gt;0&lt;/GranulomaFreqRightLungUpperLobe&gt;
        &lt;GranulomaFreqLeftLungLowLobe&gt;0&lt;/GranulomaFreqLeftLungLowLobe&gt;
        &lt;GranulomaFreqLeftLungUpperLobe&gt;0&lt;/GranulomaFreqLeftLungUpperLobe&gt;
        &lt;MacrophageDiameters&gt;21.2&lt;/MacrophageDiameters&gt;
        &lt;f_ISF&gt;10&lt;/f_ISF&gt;
        &lt;f_ISF_CV&gt;30&lt;/f_ISF_CV&gt;
        &lt;f_outer_caseum&gt;20&lt;/f_outer_caseum&gt;
        &lt;f_outer_caseumCV&gt;30&lt;/f_outer_caseumCV&gt;
        &lt;f_inner_caseum&gt;20&lt;/f_inner_caseum&gt;
        &lt;f_inner_caseumCV&gt;30&lt;/f_inner_caseumCV&gt;
        &lt;pH_Macrophage&gt;5&lt;/pH_Macrophage&gt;
        &lt;pH_ISF&gt;6.7&lt;/pH_ISF&gt;
        &lt;pH_Caseum&gt;7.4&lt;/pH_Caseum&gt;
        &lt;GranulomaGrowthPeriod&gt;200&lt;/GranulomaGrowthPeriod&gt;
        &lt;GranulomaScriptPath /&gt;
        &lt;GranulomaScriptEmbedded&gt;LQAtAEQAaQBzAGUAYQBzAGUAIABwAHIAbwBnAHIAZQBzAHMAaQBvAG4AIABtAG8AZABlAGwAIABwAGEAcgBhAG0AZQB0AGUAcgBpAHMAZQBkACAAZgBvAHIAIABhAGMAdABpAHYAZQAgAHQAdQBiAGUAcgBjAHUAbABvAHMAaQBzAA0ACgANAAoALQAtACAATQBhAGMAcgBvAHAAaABhAGcAZQBzAA0ACgAtAC0AIAAxADoAIABNAFIAIAAtACAAUgBlAHMAdABpAG4AZwAgAG0AYQBjAHIAbwBwAGgAYQBnAGUAcwANAAoALQAtACAAMgA6ACAATQBJACAALQAgAEkAbgBmAGUAYwB0AGUAZAAgAG0AYQBjAHIAbwBwAGgAYQBnAGUAcwANAAoALQAtACAAMwA6ACAATQBBACAALQAgAEEAYwB0AGkAdgBhAHQAZQBkACAAbQBhAGMAcgBvAHAAaABhAGcAZQBzAA0ACgANAAoALQAtACAAVAAgAGMAZQBsAGwAIABwAG8AcAB1AGwAYQB0AGkAbwBuAHMADQAKAC0ALQAgADQAOgAgAFQAMAAgAC0AIABQAHIAZQBjAHUAcgBzAG8AcgAgAEMARAA0ACsAIABjAGUAbABsAHMADQAKAC0ALQAgADUAOgAgAFQAMQAgAC0AIABUACAAaABlAGwAcABlAHIAIAAxACAAYwBlAGwAbABzAA0ACgAtAC0AIAA2ADoAIABUADIAIAAtACAAVAAgAGgAZQBsAHAAZQByACAAMgAgAGMAZQBsAGwAcwANAAoALQAtACAANwA6ACAAVAA4ADAAIAAtACAAQwBEADgAKwAgAHAAcgBlAGMAdQByAHMAbwByACAAYwBlAGwAbABzAA0ACgAtAC0AIAA4ADoAIABUADgAIAAtACAAQwBEADgAKwAgAGMAZQBsAGwAcwAgAHcAaQB0AGgAbwB1AHQAIABjAHkAdABvAHQAbwB4AGkAYwAgAGEAYwB0AGkAdgBpAHQAeQANAAoALQAtACAAOQA6ACAAVABDACAALQAgAEMARAA4ACsAIABjAGUAbABsAHMAIAB3AGkAdABoACAAYwB5AHQAbwB0AG8AeABpAGMAIABhAGMAdABpAHYAaQB0AHkADQAKAA0ACgAtAC0AIABDAHkAdABvAGsAaQBuAGUAIABkAHkAbgBhAG0AaQBjAHMADQAKAC0ALQAgADEAMAA6ACAARgBhACAALQAgAFQATgBGACAAYQBsAHAAaABhAA0ACgAtAC0AIAAxADEAOgAgAEkAWQAgAC0AIABJAEYATgAgAGcAYQBtAG0AYQANAAoALQAtACAAMQAyADoAIABJADEAMgAgAC0AIABJAEwALQAxADIADQAKAC0ALQAgADEAMwA6ACAASQAxADAAIAAtACAASQBMAC0AMQAwAA0ACgAtAC0AIAAxADQAOgAgAEkANAAgAC0AIABJAEwALQA0AA0ACgANAAoALQAtACAAQgBhAGMAdABlAHIAaQBhAGwAIABkAHkAbgBhAG0AaQBjAHMADQAKAC0ALQAgADEANQA6ACAAQgBJACAALQAgAEkAbgB0AHIAYQBjAGUAbABsAHUAbABhAHIAIABiAGEAYwB0AGUAcgBpAGEAIAAoAFIAaQBtAC0ATQBhAHMAcwApAA0ACgAtAC0AIAAxADYAOgAgAEIARQAgAC0AIABSAGUAcABsAGkAYwBhAHQAaQBuAGcAIABlAHgAdAByAGEAYwBlAGwAbAB1AGwAYQByACAAYgBhAGMAdABlAHIAaQBhACAAKABSAGkAbQAtAEkAUwBGACkADQAKAC0ALQAgADEANwA6ACAAQgBOACAALQAgAE4AbwBuAC0AcgBlAHAAbABpAGMAYQB0AGkAbgBnACAAYgBhAGMAdABlAHIAaQBhACAAKABjAGEAcwBlAHUAbQAgADIAKQANAAoADQAKAGYAdQBuAGMAdABpAG8AbgAgAHAAbwBwAFMAaQBtAFMAZQB0AHUAcAAoAC4ALgAuACkADQAKAA0ACgAJAHMAYwA6AHMAZQB0AE4AVQBzAGUAcgBPAGQAZQBzACgAMQA3ACkADQAKAAkADQAKAAkALQAtAHMAYwA6AHMAZQB0AFAAYQByAGEAbQBlAHQAZQByACgAMgAsACAAMQApAA0ACgAJAA0ACgAJAC0ALQAgAE0AYQBjAHIAbwBwAGgAYQBnAGUAcwANAAoACQBzAGMAOgBzAGUAdABVAHMAZQByAFMAdABhAHQAZQBOAGEAbQBlACgAMQAsACAAJwBNAFIAIAAtACAAUgBlAHMAdABpAG4AZwAgAG0AYQBjAHIAbwBwAGgAYQBnAGUAcwAnACkADQAKAAkAcwBjADoAcwBlAHQAVQBzAGUAcgBTAHQAYQB0AGUATgBhAG0AZQAoADIALAAgACcATQBJACAALQAgAEkAbgBmAGUAYwB0AGUAZAAgAG0AYQBjAHIAbwBwAGgAYQBnAGUAcwAnACkADQAKAAkAcwBjADoAcwBlAHQAVQBzAGUAcgBTAHQAYQB0AGUATgBhAG0AZQAoADMALAAgACcATQBBACAALQAgAEEAYwB0AGkAdgBhAHQAZQBkACAAbQBhAGMAcgBvAHAAaABhAGcAZQBzACcAKQANAAoADQAKAAkALQAtACAAVAAgAGMAZQBsAGwAIABwAG8AcAB1AGwAYQB0AGkAbwBuAHMADQAKAAkAcwBjADoAcwBlAHQAVQBzAGUAcgBTAHQAYQB0AGUATgBhAG0AZQAoADQALAAgACcAVAAwACAALQAgAFAAcgBlAGMAdQByAHMAbwByACAAQwBEADQAKwAgAGMAZQBsAGwAcwAnACkADQAKAAkAcwBjADoAcwBlAHQAVQBzAGUAcgBTAHQAYQB0AGUATgBhAG0AZQAoADUALAAgACcAVAAxACAALQAgAFQAIABoAGUAbABwAGUAcgAgADEAIABjAGUAbABsAHMAJwApAA0ACgAJAHMAYwA6AHMAZQB0AFUAcwBlAHIAUwB0AGEAdABlAE4AYQBtAGUAKAA2ACwAIAAnAFQAMgAgAC0AIABUACAAaABlAGwAcABlAHIAIAAyACAAYwBlAGwAbABzACcAKQANAAoACQBzAGMAOgBzAGUAdABVAHMAZQByAFMAdABhAHQAZQBOAGEAbQBlACgANwAsACAAJwBUADgAMAAgAC0AIABDAEQAOAArACAAcAByAGUAYwB1AHIAcwBvAHIAIABjAGUAbABsAHMAJwApAA0ACgAJAHMAYwA6AHMAZQB0AFUAcwBlAHIAUwB0AGEAdABlAE4AYQBtAGUAKAA4ACwAIAAnAFQAOAAgAC0AIABDAEQAOAArACAAYwBlAGwAbABzACAAdwBpAHQAaABvAHUAdAAgAGMAeQB0AG8AdABvAHgAaQBjACAAYQBjAHQAaQB2AGkAdAB5ACcAKQANAAoACQBzAGMAOgBzAGUAdABVAHMAZQByAFMAdABhAHQAZQBOAGEAbQBlACgAOQAsACAAJwBUAEMAIAAtACAAQwBEADgAKwAgAGMAZQBsAGwAcwAgAHcAaQB0AGgAIABjAHkAdABvAHQAbwB4AGkAYwAgAGEAYwB0AGkAdgBpAHQAeQAnACkADQAKAA0ACgAJAC0ALQAgAEMAeQB0AG8AawBpAG4AZQAgAGQAeQBuAGEAbQBpAGMAcwANAAoACQBzAGMAOgBzAGUAdABVAHMAZQByAFMAdABhAHQAZQBOAGEAbQBlACgAMQAwACwAIAAnAEYAYQAgAC0AIABUAE4ARgAgAGEAbABwAGgAYQAnACkADQAKAAkAcwBjADoAcwBlAHQAVQBzAGUAcgBTAHQAYQB0AGUATgBhAG0AZQAoADEAMQAsACAAJwBJAFkAIAAtACAASQBGAE4AIABnAGEAbQBtAGEAJwApAA0ACgAJAHMAYwA6AHMAZQB0AFUAcwBlAHIAUwB0AGEAdABlAE4AYQBtAGUAKAAxADIALAAgACcASQAxADIAIAAtACAASQBMAC0AMQAyACcAKQANAAoACQBzAGMAOgBzAGUAdABVAHMAZQByAFMAdABhAHQAZQBOAGEAbQBlACgAMQAzACwAIAAnAEkAMQAwACAALQAgAEkATAAtADEAMAAnACkADQAKAAkAcwBjADoAcwBlAHQAVQBzAGUAcgBTAHQAYQB0AGUATgBhAG0AZQAoADEANAAsACAAJwBJADQAIAAtACAASQBMAC0ANAAnACkADQAKAA0ACgAJAC0ALQAgAEIAYQBjAHQAZQByAGkAYQBsACAAZAB5AG4AYQBtAGkAYwBzAA0ACgAJAHMAYwA6AHMAZQB0AFUAcwBlAHIAUwB0AGEAdABlAE4AYQBtAGUAKAAxADUALAAgACcAQgBJACAALQAgAEkAbgB0AHIAYQBjAGUAbABsAHUAbABhAHIAIABiAGEAYwB0AGUAcgBpAGEAIAAoAFIAaQBtAC0ATQBhAHMAcwApACcAKQANAAoACQBzAGMAOgBzAGUAdABVAHMAZQByAFMAdABhAHQAZQBOAGEAbQBlACgAMQA2ACwAIAAnAEIARQAgAC0AIABSAGUAcABsAGkAYwBhAHQAaQBuAGcAIABlAHgAdAByAGEAYwBlAGwAbAB1AGwAYQByACAAYgBhAGMAdABlAHIAaQBhACAAKABSAGkAbQAtAEkAUwBGACkAJwApAA0ACgAJAHMAYwA6AHMAZQB0AFUAcwBlAHIAUwB0AGEAdABlAE4AYQBtAGUAKAAxADcALAAgACcAQgBOACAALQAgAE4AbwBuAC0AcgBlAHAAbABpAGMAYQB0AGkAbgBnACAAYgBhAGMAdABlAHIAaQBhACAAKABjAGEAcwBlAHUAbQAgADIAKQAnACkADQAKAAkADQAKAGUAbgBkAA0ACgANAAoAZgB1AG4AYwB0AGkAbwBuACAAaQBuAGQAaQB2AGkAZAB1AGEAbABTAGUAdAB1AHAAKAAuAC4ALgApAA0ACgANAAoACQBzAGMAOgBzAGUAdABQAGEAcgBhAG0AZQB0AGUAcgAoADEALAAgAHMAYwA6AHMAYQBtAHAAbABlAFIAYQBuAGQAbwBtAEQAaQBzAHQAcgBpAGIAdQB0AGkAbwBuACgAcwBjAC4ATABPAEcATgBPAFIATQBBAEwAXwBDAFYALAAgADAALgAwADAANAAgAC8AIAAyADQALAAgADAAKQApAAkACQAtAC0AIABtAHUAaQANAAoACQBzAGMAOgBzAGUAdABQAGEAcgBhAG0AZQB0AGUAcgAoADIALAAgAHMAYwA6AHMAYQBtAHAAbABlAFIAYQBuAGQAbwBtAEQAaQBzAHQAcgBpAGIAdQB0AGkAbwBuACgAcwBjAC4ATABPAEcATgBPAFIATQBBAEwAXwBDAFYALAAgADUAIAAvACAAMgA0ACwAIAAwACkAKQAJAAkACQAtAC0AIABtAHUAaQAxADAADQAKAAkAcwBjADoAcwBlAHQAUABhAHIAYQBtAGUAdABlAHIAKAAzACwAIABzAGMAOgBzAGEAbQBwAGwAZQBSAGEAbgBkAG8AbQBEAGkAcwB0AHIAaQBiAHUAdABpAG8AbgAoAHMAYwAuAEwATwBHAE4ATwBSAE0AQQBMAF8AQwBWACwAIAAxAC4AMQA4ADgAIAAvACAAMgA0ACwAIAAwACkAKQAJAAkALQAtACAAbQB1AGkAMQAyAA0ACgAJAHMAYwA6AHMAZQB0AFAAYQByAGEAbQBlAHQAZQByACgANAAsACAAcwBjADoAcwBhAG0AcABsAGUAUgBhAG4AZABvAG0ARABpAHMAdAByAGkAYgB1AHQAaQBvAG4AKABzAGMALgBMAE8ARwBOAE8AUgBNAEEATABfAEMAVgAsACAAMgAuADcANwAgAC8AIAAyADQALAAgADAAKQApAAkACQAtAC0AIABtAHUAaQA0AA0ACgAJAHMAYwA6AHMAZQB0AFAAYQByAGEAbQBlAHQAZQByACgANQAsACAAcwBjADoAcwBhAG0AcABsAGUAUgBhAG4AZABvAG0ARABpAHMAdAByAGkAYgB1AHQAaQBvAG4AKABzAGMALgBMAE8ARwBOAE8AUgBNAEEATABfAEMAVgAsACAAMgAuADEANgAgAC8AIAAyADQALAAgADAAKQApAAkACQAtAC0AIABtAHUAaQBnAGEAbQBtAGEADQAKAAkAcwBjADoAcwBlAHQAUABhAHIAYQBtAGUAdABlAHIAKAA2ACwAIABzAGMAOgBzAGEAbQBwAGwAZQBSAGEAbgBkAG8AbQBEAGkAcwB0AHIAaQBiAHUAdABpAG8AbgAoAHMAYwAuAEwATwBHAE4ATwBSAE0AQQBMAF8AQwBWACwAIAAwAC4AMAA3ACAALwAgADIANAAsACAAMAApACkACQAJAC0ALQAgAG0AdQBNAEEADQAKAAkAcwBjADoAcwBlAHQAUABhAHIAYQBtAGUAdABlAHIAKAA3ACwAIABzAGMAOgBzAGEAbQBwAGwAZQBSAGEAbgBkAG8AbQBEAGkAcwB0AHIAaQBiAHUAdABpAG8AbgAoAHMAYwAuAEwATwBHAE4ATwBSAE0AQQBMAF8AQwBWACwAIAAwAC4AMAAwADEAMQAgAC8AIAAyADQALAAgADAAKQApAAkACQAtAC0AIABtAHUATQBJAA0ACgAJAHMAYwA6AHMAZQB0AFAAYQByAGEAbQBlAHQAZQByACgAOAAsACAAcwBjADoAcwBhAG0AcABsAGUAUgBhAG4AZABvAG0ARABpAHMAdAByAGkAYgB1AHQAaQBvAG4AKABzAGMALgBMAE8ARwBOAE8AUgBNAEEATABfAEMAVgAsACAAMAAuADAAMAAzADMAIAAvACAAMgA0ACwAIAAwACkAKQAJAAkALQAtACAAbQB1AE0AUgANAAoACQBzAGMAOgBzAGUAdABQAGEAcgBhAG0AZQB0AGUAcgAoADkALAAgAHMAYwA6AHMAYQBtAHAAbABlAFIAYQBuAGQAbwBtAEQAaQBzAHQAcgBpAGIAdQB0AGkAbwBuACgAcwBjAC4ATABPAEcATgBPAFIATQBBAEwAXwBDAFYALAAgADAALgAzADMAIAAvACAAMgA0ACwAIAAwACkAKQAJAAkALQAtACAAbQB1AFQAMAANAAoACQBzAGMAOgBzAGUAdABQAGEAcgBhAG0AZQB0AGUAcgAoADEAMAAsACAAcwBjADoAcwBhAG0AcABsAGUAUgBhAG4AZABvAG0ARABpAHMAdAByAGkAYgB1AHQAaQBvAG4AKABzAGMALgBMAE8ARwBOAE8AUgBNAEEATABfAEMAVgAsACAAMAAuADMAMwAgAC8AIAAyADQALAAgADAAKQApAAkACQAtAC0AIABtAHUAVAAxAA0ACgAJAHMAYwA6AHMAZQB0AFAAYQByAGEAbQBlAHQAZQByACgAMQAxACwAIABzAGMAOgBzAGEAbQBwAGwAZQBSAGEAbgBkAG8AbQBEAGkAcwB0AHIAaQBiAHUAdABpAG8AbgAoAHMAYwAuAEwATwBHAE4ATwBSAE0AQQBMAF8AQwBWACwAIAAwAC4AMwAzACAALwAgADIANAAsACAAMAApACkACQAJAC0ALQAgAG0AdQBUADIADQAKAAkAcwBjADoAcwBlAHQAUABhAHIAYQBtAGUAdABlAHIAKAAxADIALAAgAHMAYwA6AHMAYQBtAHAAbABlAFIAYQBuAGQAbwBtAEQAaQBzAHQAcgBpAGIAdQB0AGkAbwBuACgAcwBjAC4ATABPAEcATgBPAFIATQBBAEwAXwBDAFYALAAgADAALgAzADMAIAAvACAAMgA0ACwAIAAwACkAKQAJAAkALQAtACAAbQB1AFQAOAANAAoACQBzAGMAOgBzAGUAdABQAGEAcgBhAG0AZQB0AGUAcgAoADEAMwAsACAAcwBjADoAcwBhAG0AcABsAGUAUgBhAG4AZABvAG0ARABpAHMAdAByAGkAYgB1AHQAaQBvAG4AKABzAGMALgBMAE8ARwBOAE8AUgBNAEEATABfAEMAVgAsACAAMAAuADMAMwAgAC8AIAAyADQALAAgADAAKQApAAkACQAtAC0AIABtAHUAVAA4ADAADQAKAAkAcwBjADoAcwBlAHQAUABhAHIAYQBtAGUAdABlAHIAKAAxADQALAAgAHMAYwA6AHMAYQBtAHAAbABlAFIAYQBuAGQAbwBtAEQAaQBzAHQAcgBpAGIAdQB0AGkAbwBuACgAcwBjAC4ATABPAEcATgBPAFIATQBBAEwAXwBDAFYALAAgADAALgAzADMAIAAvACAAMgA0ACwAIAAwACkAKQAJAAkALQAtACAAbQB1AFQAQwANAAoACQBzAGMAOgBzAGUAdABQAGEAcgBhAG0AZQB0AGUAcgAoADEANQAsACAAcwBjADoAcwBhAG0AcABsAGUAUgBhAG4AZABvAG0ARABpAHMAdAByAGkAYgB1AHQAaQBvAG4AKABzAGMALgBMAE8ARwBOAE8AUgBNAEEATABfAEMAVgAsACAAMQBlAC0ANAAgAC8AIAAyADQALAAgADAAKQApAAkACQAtAC0AIABtAHUAVABDAD8ADQAKAAkAcwBjADoAcwBlAHQAUABhAHIAYQBtAGUAdABlAHIAKAAxADYALAAgAHMAYwA6AHMAYQBtAHAAbABlAFIAYQBuAGQAbwBtAEQAaQBzAHQAcgBpAGIAdQB0AGkAbwBuACgAcwBjAC4ATABPAEcATgBPAFIATQBBAEwAXwBDAFYALAAgADEALgAxADEAMgAgAC8AIAAyADQALAAgADAAKQApAAkACQAtAC0AIABtAHUAVABOAEYADQAKAAkAcwBjADoAcwBlAHQAUABhAHIAYQBtAGUAdABlAHIAKAAxADcALAAgAHMAYwA6AHMAYQBtAHAAbABlAFIAYQBuAGQAbwBtAEQAaQBzAHQAcgBpAGIAdQB0AGkAbwBuACgAcwBjAC4ATABPAEcATgBPAFIATQBBAEwAXwBDAFYALAAgADEAZQAtADQAIAAvACAAMgA0ACwAIAAwACkAKQAJAAkALQAtACAAbQB1AFQAPwANAAoACQBzAGMAOgBzAGUAdABQAGEAcgBhAG0AZQB0AGUAcgAoADEAOAAsACAAcwBjADoAcwBhAG0AcABsAGUAUgBhAG4AZABvAG0ARABpAHMAdAByAGkAYgB1AHQAaQBvAG4AKABzAGMALgBMAE8ARwBOAE8AUgBNAEEATABfAEMAVgAsACAAMQAxADAAMAAsACAAMAApACkACQAJAAkACQAtAC0AIABDAA0ACgAJAHMAYwA6AHMAZQB0AFAAYQByAGEAbQBlAHQAZQByACgAMQA5ACwAIABzAGMAOgBzAGEAbQBwAGwAZQBSAGEAbgBkAG8AbQBEAGkAcwB0AHIAaQBiAHUAdABpAG8AbgAoAHMAYwAuAEwATwBHAE4ATwBSAE0AQQBMAF8AQwBWACwAIAAxAGUAMwAsACAAMAApACkACQAJAAkACQAtAC0AIABDADEAMAANAAoACQBzAGMAOgBzAGUAdABQAGEAcgBhAG0AZQB0AGUAcgAoADIAMAAsACAAcwBjADoAcwBhAG0AcABsAGUAUgBhAG4AZABvAG0ARABpAHMAdAByAGkAYgB1AHQAaQBvAG4AKABzAGMALgBMAE8ARwBOAE8AUgBNAEEATABfAEMAVgAsACAAMgBlADUALAAgADAAKQApAAkACQAJAAkALQAtACAAQwAxADUADQAKAAkAcwBjADoAcwBlAHQAUABhAHIAYQBtAGUAdABlAHIAKAAyADEALAAgAHMAYwA6AHMAYQBtAHAAbABlAFIAYQBuAGQAbwBtAEQAaQBzAHQAcgBpAGIAdQB0AGkAbwBuACgAcwBjAC4ATABPAEcATgBPAFIATQBBAEwAXwBDAFYALAAgADUAZQAzACwAIAAwACkAKQAJAAkACQAJAC0ALQAgAEMAMgAzAA0ACgAJAHMAYwA6AHMAZQB0AFAAYQByAGEAbQBlAHQAZQByACgAMgAyACwAIABzAGMAOgBzAGEAbQBwAGwAZQBSAGEAbgBkAG8AbQBEAGkAcwB0AHIAaQBiAHUAdABpAG8AbgAoAHMAYwAuAEwATwBHAE4ATwBSAE0AQQBMAF8AQwBWACwAIAAxAGUAMwAsACAAMAApACkACQAJAAkACQAtAC0AIABDADIAMwAwAA0ACgAJAHMAYwA6AHMAZQB0AFAAYQByAGEAbQBlAHQAZQByACgAMgAzACwAIABzAGMAOgBzAGEAbQBwAGwAZQBSAGEAbgBkAG8AbQBEAGkAcwB0AHIAaQBiAHUAdABpAG8AbgAoAHMAYwAuAEwATwBHAE4ATwBSAE0AQQBMAF8AQwBWACwAIAA0ADAALAAgADAAKQApAAkACQAJAAkALQAtACAAQwA0AA0ACgAJAHMAYwA6AHMAZQB0AFAAYQByAGEAbQBlAHQAZQByACgAMgA0ACwAIABzAGMAOgBzAGEAbQBwAGwAZQBSAGEAbgBkAG8AbQBEAGkAcwB0AHIAaQBiAHUAdABpAG8AbgAoAHMAYwAuAEwATwBHAE4ATwBSAE0AQQBMAF8AQwBWACwAIAA1ADAALAAgADAAKQApAAkACQAJAAkALQAtACAAQwA1ADIADQAKAAkAcwBjADoAcwBlAHQAUABhAHIAYQBtAGUAdABlAHIAKAAyADUALAAgAHMAYwA6AHMAYQBtAHAAbABlAFIAYQBuAGQAbwBtAEQAaQBzAHQAcgBpAGIAdQB0AGkAbwBuACgAcwBjAC4ATABPAEcATgBPAFIATQBBAEwAXwBDAFYALAAgADcAZQAzACwAIAAwACkAKQAJAAkACQAJAC0ALQAgAEMANQBhAA0ACgAJAHMAYwA6AHMAZQB0AFAAYQByAGEAbQBlAHQAZQByACgAMgA2ACwAIABzAGMAOgBzAGEAbQBwAGwAZQBSAGEAbgBkAG8AbQBEAGkAcwB0AHIAaQBiAHUAdABpAG8AbgAoAHMAYwAuAEwATwBHAE4ATwBSAE0AQQBMAF8AQwBWACwAIAA3AGUAMwAsACAAMAApACkACQAJAAkACQAtAC0AIABDADUAYgANAAoACQBzAGMAOgBzAGUAdABQAGEAcgBhAG0AZQB0AGUAcgAoADIANwAsACAAcwBjADoAcwBhAG0AcABsAGUAUgBhAG4AZABvAG0ARABpAHMAdAByAGkAYgB1AHQAaQBvAG4AKABzAGMALgBMAE8ARwBOAE8AUgBNAEEATABfAEMAVgAsACAAMQBlADUALAAgADAAKQApAAkACQAJAAkALQAtACAAQwA4AA0ACgAJAHMAYwA6AHMAZQB0AFAAYQByAGEAbQBlAHQAZQByACgAMgA4ACwAIABzAGMAOgBzAGEAbQBwAGwAZQBSAGEAbgBkAG8AbQBEAGkAcwB0AHIAaQBiAHUAdABpAG8AbgAoAHMAYwAuAEwATwBHAE4ATwBSAE0AQQBMAF8AQwBWACwAIAAyAGUANgAsACAAMAApACkACQAJAAkACQAtAC0AIABDADkADQAKAAkAcwBjADoAcwBlAHQAUABhAHIAYQBtAGUAdABlAHIAKAAyADkALAAgAHMAYwA6AHMAYQBtAHAAbABlAFIAYQBuAGQAbwBtAEQAaQBzAHQAcgBpAGIAdQB0AGkAbwBuACgAcwBjAC4ATABPAEcATgBPAFIATQBBAEwAXwBDAFYALAAgADUANQAwACwAIAAwACkAKQAJAAkACQAJAC0ALQAgAEMAQwANAAoACQBzAGMAOgBzAGUAdABQAGEAcgBhAG0AZQB0AGUAcgAoADMAMAAsACAAcwBjADoAcwBhAG0AcABsAGUAUgBhAG4AZABvAG0ARABpAHMAdAByAGkAYgB1AHQAaQBvAG4AKABzAGMALgBMAE8ARwBOAE8AUgBNAEEATABfAEMAVgAsACAAMQBlADQALAAgADAAKQApAAkACQAJAAkALQAtACAAQwBUAA0ACgAJAHMAYwA6AHMAZQB0AFAAYQByAGEAbQBlAHQAZQByACgAMwAxACwAIABzAGMAOgBzAGEAbQBwAGwAZQBSAGEAbgBkAG8AbQBEAGkAcwB0AHIAaQBiAHUAdABpAG8AbgAoAHMAYwAuAEwATwBHAE4ATwBSAE0AQQBMAF8AQwBWACwAIAAxADAALAAgADAAKQApAAkACQAJAAkALQAtACAAQwBUADEADQAKAAkAcwBjADoAcwBlAHQAUABhAHIAYQBtAGUAdABlAHIAKAAzADIALAAgAHMAYwA6AHMAYQBtAHAAbABlAFIAYQBuAGQAbwBtAEQAaQBzAHQAcgBpAGIAdQB0AGkAbwBuACgAcwBjAC4ATABPAEcATgBPAFIATQBBAEwAXwBDAFYALAAgADIAMAAwACwAIAAwACkAKQAJAAkACQAJAC0ALQAgAGYAMQANAAoACQBzAGMAOgBzAGUAdABQAGEAcgBhAG0AZQB0AGUAcgAoADMAMwAsACAAcwBjADoAcwBhAG0AcABsAGUAUgBhAG4AZABvAG0ARABpAHMAdAByAGkAYgB1AHQAaQBvAG4AKABzAGMALgBMAE8ARwBOAE8AUgBNAEEATABfAEMAVgAsACAAMQAsACAAMAApACkACQAJAAkACQAJAC0ALQAgAGYAMgANAAoACQBzAGMAOgBzAGUAdABQAGEAcgBhAG0AZQB0AGUAcgAoADMANAAsACAAcwBjADoAcwBhAG0AcABsAGUAUgBhAG4AZABvAG0ARABpAHMAdAByAGkAYgB1AHQAaQBvAG4AKABzAGMALgBMAE8ARwBOAE8AUgBNAEEATABfAEMAVgAsACAAMgAsACAAMAApACkACQAJAAkACQAJAC0ALQAgAGYANAANAAoACQBzAGMAOgBzAGUAdABQAGEAcgBhAG0AZQB0AGUAcgAoADMANQAsACAAcwBjADoAcwBhAG0AcABsAGUAUgBhAG4AZABvAG0ARABpAHMAdAByAGkAYgB1AHQAaQBvAG4AKABzAGMALgBMAE8ARwBOAE8AUgBNAEEATABfAEMAVgAsACAAMAAuADAAMgA1ACwAIAAwACkAKQAJAAkACQAtAC0AIABmADYADQAKAAkAcwBjADoAcwBlAHQAUABhAHIAYQBtAGUAdABlAHIAKAAzADYALAAgAHMAYwA6AHMAYQBtAHAAbABlAFIAYQBuAGQAbwBtAEQAaQBzAHQAcgBpAGIAdQB0AGkAbwBuACgAcwBjAC4ATABPAEcATgBPAFIATQBBAEwAXwBDAFYALAAgADEALAAgADAAKQApAAkACQAJAAkACQAtAC0AIABmADcADQAKAAkAcwBjADoAcwBlAHQAUABhAHIAYQBtAGUAdABlAHIAKAAzADcALAAgAHMAYwA6AHMAYQBtAHAAbABlAFIAYQBuAGQAbwBtAEQAaQBzAHQAcgBpAGIAdQB0AGkAbwBuACgAcwBjAC4ATABPAEcATgBPAFIATQBBAEwAXwBDAFYALAAgADEALAAgADAAKQApAAkACQAJAAkACQAtAC0AIABmADgADQAKAAkAcwBjADoAcwBlAHQAUABhAHIAYQBtAGUAdABlAHIAKAAzADgALAAgAHMAYwA6AHMAYQBtAHAAbABlAFIAYQBuAGQAbwBtAEQAaQBzAHQAcgBpAGIAdQB0AGkAbwBuACgAcwBjAC4ATABPAEcATgBPAFIATQBBAEwAXwBDAFYALAAgADUAMAAsACAAMAApACkACQAJAAkACQAtAC0AIABmADkADQAKAAkAcwBjADoAcwBlAHQAUABhAHIAYQBtAGUAdABlAHIAKAAzADkALAAgAHMAYwA6AHMAYQBtAHAAbABlAFIAYQBuAGQAbwBtAEQAaQBzAHQAcgBpAGIAdQB0AGkAbwBuACgAcwBjAC4ATABPAEcATgBPAFIATQBBAEwAXwBDAFYALAAgADAALgAxACAALwAgADIANAAsACAAMAApACkACQAJAC0ALQAgAGsAMQA0AGEADQAKAAkAcwBjADoAcwBlAHQAUABhAHIAYQBtAGUAdABlAHIAKAA0ADAALAAgAHMAYwA6AHMAYQBtAHAAbABlAFIAYQBuAGQAbwBtAEQAaQBzAHQAcgBpAGIAdQB0AGkAbwBuACgAcwBjAC4ATABPAEcATgBPAFIATQBBAEwAXwBDAFYALAAgADAALgAxACAALwAgADIANAAsACAAMAApACkACQAJAC0ALQAgAGsAMQA0AGIADQAKAAkAcwBjADoAcwBlAHQAUABhAHIAYQBtAGUAdABlAHIAKAA0ADEALAAgAHMAYwA6AHMAYQBtAHAAbABlAFIAYQBuAGQAbwBtAEQAaQBzAHQAcgBpAGIAdQB0AGkAbwBuACgAcwBjAC4ATABPAEcATgBPAFIATQBBAEwAXwBDAFYALAAgADEALgAyADUAZQAtADcAIAAvACAAMgA0ACwAIAAwACkAKQAJAC0ALQAgAGsAMQA1AA0ACgAJAHMAYwA6AHMAZQB0AFAAYQByAGEAbQBlAHQAZQByACgANAAyACwAIABzAGMAOgBzAGEAbQBwAGwAZQBSAGEAbgBkAG8AbQBEAGkAcwB0AHIAaQBiAHUAdABpAG8AbgAoAHMAYwAuAEwATwBHAE4ATwBSAE0AQQBMAF8AQwBWACwAIAAwAC4AMAAyACAALwAgADIANAAsACAAMAApACkACQAJAC0ALQAgAGsAMQA3AA0ACgAJAHMAYwA6AHMAZQB0AFAAYQByAGEAbQBlAHQAZQByACgANAAzACwAIABzAGMAOgBzAGEAbQBwAGwAZQBSAGEAbgBkAG8AbQBEAGkAcwB0AHIAaQBiAHUAdABpAG8AbgAoAHMAYwAuAEwATwBHAE4ATwBSAE0AQQBMAF8AQwBWACwAIAA1AGUALQA5ACAALwAgADIANAAsACAAMAApACkACQAJAC0ALQAgAGsAMQA4AA0ACgAJAHMAYwA6AHMAZQB0AFAAYQByAGEAbQBlAHQAZQByACgANAA0ACwAIABzAGMAOgBzAGEAbQBwAGwAZQBSAGEAbgBkAG8AbQBEAGkAcwB0AHIAaQBiAHUAdABpAG8AbgAoAHMAYwAuAEwATwBHAE4ATwBSAE0AQQBMAF8AQwBWACwAIAAwAC4ANAAgAC8AIAAyADQALAAgADAAKQApAAkACQAtAC0AIABrADIADQAKAAkAcwBjADoAcwBlAHQAUABhAHIAYQBtAGUAdABlAHIAKAA0ADUALAAgAHMAYwA6AHMAYQBtAHAAbABlAFIAYQBuAGQAbwBtAEQAaQBzAHQAcgBpAGIAdQB0AGkAbwBuACgAcwBjAC4ATABPAEcATgBPAFIATQBBAEwAXwBDAFYALAAgADAALgAxACAALwAgADIANAAsACAAMAApACkACQAJAC0ALQAgAGsAMwANAAoACQBzAGMAOgBzAGUAdABQAGEAcgBhAG0AZQB0AGUAcgAoADQANgAsACAAcwBjADoAcwBhAG0AcABsAGUAUgBhAG4AZABvAG0ARABpAHMAdAByAGkAYgB1AHQAaQBvAG4AKABzAGMALgBMAE8ARwBOAE8AUgBNAEEATABfAEMAVgAsACAAMAAuADQAIAAvACAAMgA0ACwAIAAwACkAKQAJAAkALQAtACAAawA0AA0ACgAJAHMAYwA6AHMAZQB0AFAAYQByAGEAbQBlAHQAZQByACgANAA3ACwAIABzAGMAOgBzAGEAbQBwAGwAZQBSAGEAbgBkAG8AbQBEAGkAcwB0AHIAaQBiAHUAdABpAG8AbgAoAHMAYwAuAEwATwBHAE4ATwBSAE0AQQBMAF8AQwBWACwAIAAwAC4AMAAxACAALwAgADIANAAsACAAMAApACkACQAJAC0ALQAgAGsANQAyAA0ACgAJAHMAYwA6AHMAZQB0AFAAYQByAGEAbQBlAHQAZQByACgANAA4ACwAIABzAGMAOgBzAGEAbQBwAGwAZQBSAGEAbgBkAG8AbQBEAGkAcwB0AHIAaQBiAHUAdABpAG8AbgAoAHMAYwAuAEwATwBHAE4ATwBSAE0AQQBMAF8AQwBWACwAIAA1AGUALQAzACAALwAgADIANAAsACAAMAApACkACQAJAC0ALQAgAGsANgANAAoACQBzAGMAOgBzAGUAdABQAGEAcgBhAG0AZQB0AGUAcgAoADQAOQAsACAAcwBjADoAcwBhAG0AcABsAGUAUgBhAG4AZABvAG0ARABpAHMAdAByAGkAYgB1AHQAaQBvAG4AKABzAGMALgBMAE8ARwBOAE8AUgBNAEEATABfAEMAVgAsACAAMAAuADAAMgAgAC8AIAAyADQALAAgADAAKQApAAkACQAtAC0AIABrADcADQAKAAkAcwBjADoAcwBlAHQAUABhAHIAYQBtAGUAdABlAHIAKAA1ADAALAAgAHMAYwA6AHMAYQBtAHAAbABlAFIAYQBuAGQAbwBtAEQAaQBzAHQAcgBpAGIAdQB0AGkAbwBuACgAcwBjAC4ATABPAEcATgBPAFIATQBBAEwAXwBDAFYALAAgADAALgA2ACwAIAAwACkAKQAJAAkACQAJAC0ALQAgAG0ADQAKAAkAcwBjADoAcwBlAHQAUABhAHIAYQBtAGUAdABlAHIAKAA1ADEALAAgAHMAYwA6AHMAYQBtAHAAbABlAFIAYQBuAGQAbwBtAEQAaQBzAHQAcgBpAGIAdQB0AGkAbwBuACgAcwBjAC4ATABPAEcATgBPAFIATQBBAEwAXwBDAFYALAAgADIAMAAsACAAMAApACkACQAJAAkACQAtAC0AIABOAA0ACgAJAHMAYwA6AHMAZQB0AFAAYQByAGEAbQBlAHQAZQByACgANQAyACwAIABzAGMAOgBzAGEAbQBwAGwAZQBSAGEAbgBkAG8AbQBEAGkAcwB0AHIAaQBiAHUAdABpAG8AbgAoAHMAYwAuAEwATwBHAE4ATwBSAE0AQQBMAF8AQwBWACwAIAAwAC4ANQAsACAAMAApACkACQAJAAkACQAtAC0AIABOAGYAcgBhAGMAYQANAAoACQBzAGMAOgBzAGUAdABQAGEAcgBhAG0AZQB0AGUAcgAoADUAMwAsACAAcwBjADoAcwBhAG0AcABsAGUAUgBhAG4AZABvAG0ARABpAHMAdAByAGkAYgB1AHQAaQBvAG4AKABzAGMALgBMAE8ARwBOAE8AUgBNAEEATABfAEMAVgAsACAAMAAuADEALAAgADAAKQApAAkACQAJAAkALQAtACAATgBmAHIAYQBjAGMADQAKAAkAcwBjADoAcwBlAHQAUABhAHIAYQBtAGUAdABlAHIAKAA1ADQALAAgAHMAYwA6AHMAYQBtAHAAbABlAFIAYQBuAGQAbwBtAEQAaQBzAHQAcgBpAGIAdQB0AGkAbwBuACgAcwBjAC4ATABPAEcATgBPAFIATQBBAEwAXwBDAFYALAAgADEAMAAsACAAMAApACkACQAJAAkACQAtAC0AIABTAA0ACgAJAHMAYwA6AHMAZQB0AFAAYQByAGEAbQBlAHQAZQByACgANQA1ACwAIABzAGMAOgBzAGEAbQBwAGwAZQBSAGEAbgBkAG8AbQBEAGkAcwB0AHIAaQBiAHUAdABpAG8AbgAoAHMAYwAuAEwATwBHAE4ATwBSAE0AQQBMAF8AQwBWACwAIAA3ADAALAAgADAAKQApAAkACQAJAAkALQAtACAAUwAxAA0ACgAJAHMAYwA6AHMAZQB0AFAAYQByAGEAbQBlAHQAZQByACgANQA2ACwAIABzAGMAOgBzAGEAbQBwAGwAZQBSAGEAbgBkAG8AbQBEAGkAcwB0AHIAaQBiAHUAdABpAG8AbgAoAHMAYwAuAEwATwBHAE4ATwBSAE0AQQBMAF8AQwBWACwAIAA4ADAALAAgADAAKQApAAkACQAJAAkALQAtACAAUwAxADAADQAKAAkAcwBjADoAcwBlAHQAUABhAHIAYQBtAGUAdABlAHIAKAA1ADcALAAgAHMAYwA6AHMAYQBtAHAAbABlAFIAYQBuAGQAbwBtAEQAaQBzAHQAcgBpAGIAdQB0AGkAbwBuACgAcwBjAC4ATABPAEcATgBPAFIATQBBAEwAXwBDAFYALAAgADMAMAAwACAALwAgADIANAAsACAAMAApACkACQAJAC0ALQAgAFMAMQAyAA0ACgAJAHMAYwA6AHMAZQB0AFAAYQByAGEAbQBlAHQAZQByACgANQA4ACwAIABzAGMAOgBzAGEAbQBwAGwAZQBSAGEAbgBkAG8AbQBEAGkAcwB0AHIAaQBiAHUAdABpAG8AbgAoAHMAYwAuAEwATwBHAE4ATwBSAE0AQQBMAF8AQwBWACwAIAA1ACwAIAAwACkAKQAJAAkACQAJAAkALQAtACAAUwAyAA0ACgAJAHMAYwA6AHMAZQB0AFAAYQByAGEAbQBlAHQAZQByACgANQA5ACwAIABzAGMAOgBzAGEAbQBwAGwAZQBSAGEAbgBkAG8AbQBEAGkAcwB0AHIAaQBiAHUAdABpAG8AbgAoAHMAYwAuAEwATwBHAE4ATwBSAE0AQQBMAF8AQwBWACwAIAA1ADAALAAgADAAKQApAAkACQAJAAkALQAtACAAUwA0AA0ACgAJAHMAYwA6AHMAZQB0AFAAYQByAGEAbQBlAHQAZQByACgANgAwACwAIABzAGMAOgBzAGEAbQBwAGwAZQBSAGEAbgBkAG8AbQBEAGkAcwB0AHIAaQBiAHUAdABpAG8AbgAoAHMAYwAuAEwATwBHAE4ATwBSAE0AQQBMAF8AQwBWACwAIAAyADAAMAAsACAAMAApACkACQAJAAkACQAtAC0AIABTADQAYgANAAoACQBzAGMAOgBzAGUAdABQAGEAcgBhAG0AZQB0AGUAcgAoADYAMQAsACAAcwBjADoAcwBhAG0AcABsAGUAUgBhAG4AZABvAG0ARABpAHMAdAByAGkAYgB1AHQAaQBvAG4AKABzAGMALgBMAE8ARwBOAE8AUgBNAEEATABfAEMAVgAsACAAMQA2ADUALAAgADAAKQApAAkACQAJAAkALQAtACAAUwA0AGIAMQANAAoACQBzAGMAOgBzAGUAdABQAGEAcgBhAG0AZQB0AGUAcgAoADYAMgAsACAAcwBjADoAcwBhAG0AcABsAGUAUgBhAG4AZABvAG0ARABpAHMAdAByAGkAYgB1AHQAaQBvAG4AKABzAGMALgBMAE8ARwBOAE8AUgBNAEEATABfAEMAVgAsACAANAA1ADAALAAgADAAKQApAAkACQAJAAkALQAtACAAUwA0AGIAMgANAAoACQBzAGMAOgBzAGUAdABQAGEAcgBhAG0AZQB0AGUAcgAoADYAMwAsACAAcwBjADoAcwBhAG0AcABsAGUAUgBhAG4AZABvAG0ARABpAHMAdAByAGkAYgB1AHQAaQBvAG4AKABzAGMALgBMAE8ARwBOAE8AUgBNAEEATABfAEMAVgAsACAANgAwACwAIAAwACkAKQAJAAkACQAJAC0ALQAgAFMANgANAAoACQBzAGMAOgBzAGUAdABQAGEAcgBhAG0AZQB0AGUAcgAoADYANAAsACAAcwBjADoAcwBhAG0AcABsAGUAUgBhAG4AZABvAG0ARABpAHMAdAByAGkAYgB1AHQAaQBvAG4AKABzAGMALgBMAE8ARwBOAE8AUgBNAEEATABfAEMAVgAsACAANAAwACwAIAAwACkAKQAJAAkACQAJAC0ALQAgAFMANwANAAoACQBzAGMAOgBzAGUAdABQAGEAcgBhAG0AZQB0AGUAcgAoADYANQAsACAAcwBjADoAcwBhAG0AcABsAGUAUgBhAG4AZABvAG0ARABpAHMAdAByAGkAYgB1AHQAaQBvAG4AKABzAGMALgBMAE8ARwBOAE8AUgBNAEEATABfAEMAVgAsACAAMQAsACAAMAApACkACQAJAAkACQAJAC0ALQAgAFMAOAANAAoACQBzAGMAOgBzAGUAdABQAGEAcgBhAG0AZQB0AGUAcgAoADYANgAsACAAcwBjADoAcwBhAG0AcABsAGUAUgBhAG4AZABvAG0ARABpAHMAdAByAGkAYgB1AHQAaQBvAG4AKABzAGMALgBMAE8ARwBOAE8AUgBNAEEATABfAEMAVgAsACAAMQAwACAALwAgADIANAAsACAAMAApACkACQAJAAkALQAtACAAUwBnAA0ACgAJAHMAYwA6AHMAZQB0AFAAYQByAGEAbQBlAHQAZQByACgANgA3ACwAIABzAGMAOgBzAGEAbQBwAGwAZQBSAGEAbgBkAG8AbQBEAGkAcwB0AHIAaQBiAHUAdABpAG8AbgAoAHMAYwAuAEwATwBHAE4ATwBSAE0AQQBMAF8AQwBWACwAIAAyAGUANQAgAC8AIAAyADQALAAgADAAKQApAAkACQAtAC0AIABTAHIAMQBiAA0ACgAJAHMAYwA6AHMAZQB0AFAAYQByAGEAbQBlAHQAZQByACgANgA4ACwAIABzAGMAOgBzAGEAbQBwAGwAZQBSAGEAbgBkAG8AbQBEAGkAcwB0AHIAaQBiAHUAdABpAG8AbgAoAHMAYwAuAEwATwBHAE4ATwBSAE0AQQBMAF8AQwBWACwAIAAyAGUANAAgAC8AIAAyADQALAAgADAAKQApAAkACQAtAC0AIABTAHIAMwBiAA0ACgAJAHMAYwA6AHMAZQB0AFAAYQByAGEAbQBlAHQAZQByACgANgA5ACwAIABzAGMAOgBzAGEAbQBwAGwAZQBSAGEAbgBkAG8AbQBEAGkAcwB0AHIAaQBiAHUAdABpAG8AbgAoAHMAYwAuAEwATwBHAE4ATwBSAE0AQQBMAF8AQwBWACwAIAAxAGUAMwAgAC8AIAAyADQALAAgADAAKQApAAkACQAtAC0AIABTAHIAMwBiADIADQAKAAkAcwBjADoAcwBlAHQAUABhAHIAYQBtAGUAdABlAHIAKAA3ADAALAAgAHMAYwA6AHMAYQBtAHAAbABlAFIAYQBuAGQAbwBtAEQAaQBzAHQAcgBpAGIAdQB0AGkAbwBuACgAcwBjAC4ATABPAEcATgBPAFIATQBBAEwAXwBDAFYALAAgADgAZQA0ACAALwAgADIANAAsACAAMAApACkACQAJAC0ALQAgAFMAcgAzAGIAYwANAAoACQBzAGMAOgBzAGUAdABQAGEAcgBhAG0AZQB0AGUAcgAoADcAMQAsACAAcwBjADoAcwBhAG0AcABsAGUAUgBhAG4AZABvAG0ARABpAHMAdAByAGkAYgB1AHQAaQBvAG4AKABzAGMALgBMAE8ARwBOAE8AUgBNAEEATABfAEMAVgAsACAAMgBlADQAIAAvACAAMgA0ACwAIAAwACkAKQAJAAkALQAtACAAUwByADQAYgANAAoACQBzAGMAOgBzAGUAdABQAGEAcgBhAG0AZQB0AGUAcgAoADcAMgAsACAAcwBjADoAcwBhAG0AcABsAGUAUgBhAG4AZABvAG0ARABpAHMAdAByAGkAYgB1AHQAaQBvAG4AKABzAGMALgBMAE8ARwBOAE8AUgBNAEEATABfAEMAVgAsACAAMQAwADAAMAAgAC8AIAAyADQALAAgADEAMAApACkACQAJAC0ALQAgAFMAcgBtAA0ACgAJAHMAYwA6AHMAZQB0AFAAYQByAGEAbQBlAHQAZQByACgANwAzACwAIABzAGMAOgBzAGEAbQBwAGwAZQBSAGEAbgBkAG8AbQBEAGkAcwB0AHIAaQBiAHUAdABpAG8AbgAoAHMAYwAuAEwATwBHAE4ATwBSAE0AQQBMAF8AQwBWACwAIAAwAC4ANQAsACAAMAApACkACQAJAAkACQAtAC0AIABXADEADQAKAAkAcwBjADoAcwBlAHQAUABhAHIAYQBtAGUAdABlAHIAKAA3ADQALAAgAHMAYwA6AHMAYQBtAHAAbABlAFIAYQBuAGQAbwBtAEQAaQBzAHQAcgBpAGIAdQB0AGkAbwBuACgAcwBjAC4ATABPAEcATgBPAFIATQBBAEwAXwBDAFYALAAgADAALgAxADUALAAgADAAKQApAAkACQAJAAkALQAtACAAVwAyAA0ACgAJAHMAYwA6AHMAZQB0AFAAYQByAGEAbQBlAHQAZQByACgANwA1ACwAIABzAGMAOgBzAGEAbQBwAGwAZQBSAGEAbgBkAG8AbQBEAGkAcwB0AHIAaQBiAHUAdABpAG8AbgAoAHMAYwAuAEwATwBHAE4ATwBSAE0AQQBMAF8AQwBWACwAIAAwAC4ANAAsACAAMAApACkACQAJAAkACQAtAC0AIABXADMADQAKAAkAcwBjADoAcwBlAHQAUABhAHIAYQBtAGUAdABlAHIAKAA3ADYALAAgAHMAYwA6AHMAYQBtAHAAbABlAFIAYQBuAGQAbwBtAEQAaQBzAHQAcgBpAGIAdQB0AGkAbwBuACgAcwBjAC4ATABPAEcATgBPAFIATQBBAEwAXwBDAFYALAAgADUAZQAtADQAIAAvACAAMgA0ACwAIAAwACkAKQAJAAkALQAtACAAYQBsAHAAaABhADEAMQANAAoACQBzAGMAOgBzAGUAdABQAGEAcgBhAG0AZQB0AGUAcgAoADcANwAsACAAcwBjADoAcwBhAG0AcABsAGUAUgBhAG4AZABvAG0ARABpAHMAdAByAGkAYgB1AHQAaQBvAG4AKABzAGMALgBMAE8ARwBOAE8AUgBNAEEATABfAEMAVgAsACAAMQBlAC0AMwAgAC8AIAAyADQALAAgADAAKQApAAkACQAtAC0AIABhAGwAcABoAGEAMQAyAA0ACgAJAHMAYwA6AHMAZQB0AFAAYQByAGEAbQBlAHQAZQByACgANwA4ACwAIABzAGMAOgBzAGEAbQBwAGwAZQBSAGEAbgBkAG8AbQBEAGkAcwB0AHIAaQBiAHUAdABpAG8AbgAoAHMAYwAuAEwATwBHAE4ATwBSAE0AQQBMAF8AQwBWACwAIAAyAGUALQAzACAALwAgADIANAAsACAAMAApACkACQAJAC0ALQAgAGEAbABwAGgAYQAxADYADQAKAAkAcwBjADoAcwBlAHQAUABhAHIAYQBtAGUAdABlAHIAKAA3ADkALAAgAHMAYwA6AHMAYQBtAHAAbABlAFIAYQBuAGQAbwBtAEQAaQBzAHQAcgBpAGIAdQB0AGkAbwBuACgAcwBjAC4ATABPAEcATgBPAFIATQBBAEwAXwBDAFYALAAgADYAZQAtADIAIAAvACAAMgA0ACwAIAAwACkAKQAJAAkALQAtACAAYQBsAHAAaABhADEANwANAAoACQBzAGMAOgBzAGUAdABQAGEAcgBhAG0AZQB0AGUAcgAoADgAMAAsACAAcwBjADoAcwBhAG0AcABsAGUAUgBhAG4AZABvAG0ARABpAHMAdAByAGkAYgB1AHQAaQBvAG4AKABzAGMALgBMAE8ARwBOAE8AUgBNAEEATABfAEMAVgAsACAAMAAuADAAMgAgAC8AIAAyADQALAAgADAAKQApAAkACQAtAC0AIABhAGwAcABoAGEAMQA4AA0ACgAJAHMAYwA6AHMAZQB0AFAAYQByAGEAbQBlAHQAZQByACgAOAAxACwAIABzAGMAOgBzAGEAbQBwAGwAZQBSAGEAbgBkAG8AbQBEAGkAcwB0AHIAaQBiAHUAdABpAG8AbgAoAHMAYwAuAEwATwBHAE4ATwBSAE0AQQBMAF8AQwBWACwAIAAwAC4ANAAgAC8AIAAyADQALAAgADEAMAApACkACQAJAC0ALQAgAGEAbABwAGgAYQAxADkADQAKAAkAcwBjADoAcwBlAHQAUABhAHIAYQBtAGUAdABlAHIAKAA4ADIALAAgAHMAYwA6AHMAYQBtAHAAbABlAFIAYQBuAGQAbwBtAEQAaQBzAHQAcgBpAGIAdQB0AGkAbwBuACgAcwBjAC4ATABPAEcATgBPAFIATQBBAEwAXwBDAFYALAAgADUAZQAtADMAIAAvACAAMgA0ACwAIAAwACkAKQAJAAkALQAtACAAYQBsAHAAaABhADEAYQANAAoACQBzAGMAOgBzAGUAdABQAGEAcgBhAG0AZQB0AGUAcgAoADgAMwAsACAAcwBjADoAcwBhAG0AcABsAGUAUgBhAG4AZABvAG0ARABpAHMAdAByAGkAYgB1AHQAaQBvAG4AKABzAGMALgBMAE8ARwBOAE8AUgBNAEEATABfAEMAVgAsACAANQBlAC0AMwAgAC8AIAAyADQALAAgADAAKQApAAkACQAtAC0AIABhAGwAcABoAGEAMgANAAoA</t>
  </si>
  <si>
    <t>&lt;Chunk&gt;CQBzAGMAOgBzAGUAdABQAGEAcgBhAG0AZQB0AGUAcgAoADgANAAsACAAcwBjADoAcwBhAG0AcABsAGUAUgBhAG4AZABvAG0ARABpAHMAdAByAGkAYgB1AHQAaQBvAG4AKABzAGMALgBMAE8ARwBOAE8AUgBNAEEATABfAEMAVgAsACAAMAAuADAANQAgAC8AIAAyADQALAAgADEAMAApACkACQAJAC0ALQAgAGEAbABwAGgAYQAyADAADQAKAAkAcwBjADoAcwBlAHQAUABhAHIAYQBtAGUAdABlAHIAKAA4ADUALAAgAHMAYwA6AHMAYQBtAHAAbABlAFIAYQBuAGQAbwBtAEQAaQBzAHQAcgBpAGIAdQB0AGkAbwBuACgAcwBjAC4ATABPAEcATgBPAFIATQBBAEwAXwBDAFYALAAgADIAZQAtADQAIAAvACAAMgA0ACwAIAAwACkAKQAJAAkALQAtACAAYQBsAHAAaABhADIAMwANAAoACQBzAGMAOgBzAGUAdABQAGEAcgBhAG0AZQB0AGUAcgAoADgANgAsACAAcwBjADoAcwBhAG0AcABsAGUAUgBhAG4AZABvAG0ARABpAHMAdAByAGkAYgB1AHQAaQBvAG4AKABzAGMALgBMAE8ARwBOAE8AUgBNAEEATABfAEMAVgAsACAAMwBlAC0AMwAgAC8AIAAyADQALAAgADAAKQApAAkACQAtAC0AIABhAGwAcABoAGEAMwAwAA0ACgAJAHMAYwA6AHMAZQB0AFAAYQByAGEAbQBlAHQAZQByACgAOAA3ACwAIABzAGMAOgBzAGEAbQBwAGwAZQBSAGEAbgBkAG8AbQBEAGkAcwB0AHIAaQBiAHUAdABpAG8AbgAoAHMAYwAuAEwATwBHAE4ATwBSAE0AQQBMAF8AQwBWACwAIAA0AGUALQAzACAALwAgADIANAAsACAAMAApACkACQAJAC0ALQAgAGEAbABwAGgAYQAzADEADQAKAAkAcwBjADoAcwBlAHQAUABhAHIAYQBtAGUAdABlAHIAKAA4ADgALAAgAHMAYwA6AHMAYQBtAHAAbABlAFIAYQBuAGQAbwBtAEQAaQBzAHQAcgBpAGIAdQB0AGkAbwBuACgAcwBjAC4ATABPAEcATgBPAFIATQBBAEwAXwBDAFYALAAgADgALgAxADYAZQAtADQAIAAvACAAMgA0ACwAIAAwACkAKQAJAC0ALQAgAGEAbABwAGgAYQAzADIADQAKAAkAcwBjADoAcwBlAHQAUABhAHIAYQBtAGUAdABlAHIAKAA4ADkALAAgAHMAYwA6AHMAYQBtAHAAbABlAFIAYQBuAGQAbwBtAEQAaQBzAHQAcgBpAGIAdQB0AGkAbwBuACgAcwBjAC4ATABPAEcATgBPAFIATQBBAEwAXwBDAFYALAAgADYAZQAtADUAIAAvACAAMgA0ACwAIAAwACkAKQAJAAkALQAtACAAYQBsAHAAaABhADMAMwANAAoACQBzAGMAOgBzAGUAdABQAGEAcgBhAG0AZQB0AGUAcgAoADkAMAAsACAAcwBjADoAcwBhAG0AcABsAGUAUgBhAG4AZABvAG0ARABpAHMAdAByAGkAYgB1AHQAaQBvAG4AKABzAGMALgBMAE8ARwBOAE8AUgBNAEEATABfAEMAVgAsACAANQBlAC0AMwAgAC8AIAAyADQALAAgADAAKQApAAkACQAtAC0AIABhAGwAcABoAGEAMwBhAA0ACgAJAHMAYwA6AHMAZQB0AFAAYQByAGEAbQBlAHQAZQByACgAOQAxACwAIABzAGMAOgBzAGEAbQBwAGwAZQBSAGEAbgBkAG8AbQBEAGkAcwB0AHIAaQBiAHUAdABpAG8AbgAoAHMAYwAuAEwATwBHAE4ATwBSAE0AQQBMAF8AQwBWACwAIAAwAC4AMAAwADEAIAAvACAAMgA0ACwAIAAwACkAKQAJAAkALQAtACAAYQBsAHAAaABhADMAYQAyAA0ACgAJAHMAYwA6AHMAZQB0AFAAYQByAGEAbQBlAHQAZQByACgAOQAyACwAIABzAGMAOgBzAGEAbQBwAGwAZQBSAGEAbgBkAG8AbQBEAGkAcwB0AHIAaQBiAHUAdABpAG8AbgAoAHMAYwAuAEwATwBHAE4ATwBSAE0AQQBMAF8AQwBWACwAIAAzAGUALQAzACAALwAgADIANAAsACAAMAApACkACQAJAC0ALQAgAGEAbABwAGgAYQAzAGEAYwANAAoACQBzAGMAOgBzAGUAdABQAGEAcgBhAG0AZQB0AGUAcgAoADkAMwAsACAAcwBjADoAcwBhAG0AcABsAGUAUgBhAG4AZABvAG0ARABpAHMAdAByAGkAYgB1AHQAaQBvAG4AKABzAGMALgBMAE8ARwBOAE8AUgBNAEEATABfAEMAVgAsACAANQBlAC0AMwAgAC8AIAAyADQALAAgADAAKQApAAkACQAtAC0AIABhAGwAcABoAGEANABhAA0ACgAJAHMAYwA6AHMAZQB0AFAAYQByAGEAbQBlAHQAZQByACgAOQA0ACwAIABzAGMAOgBzAGEAbQBwAGwAZQBSAGEAbgBkAG8AbQBEAGkAcwB0AHIAaQBiAHUAdABpAG8AbgAoAHMAYwAuAEwATwBHAE4ATwBSAE0AQQBMAF8AQwBWACwAIAAwAC4AMAAyACAALwAgADIANAAsACAAMAApACkACQAJAC0ALQAgAGEAbABwAGgAYQA1AGEADQAKAAkAcwBjADoAcwBlAHQAUABhAHIAYQBtAGUAdABlAHIAKAA5ADUALAAgAHMAYwA6AHMAYQBtAHAAbABlAFIAYQBuAGQAbwBtAEQAaQBzAHQAcgBpAGIAdQB0AGkAbwBuACgAcwBjAC4ATABPAEcATgBPAFIATQBBAEwAXwBDAFYALAAgADAALgAwADIAIAAvACAAMgA0ACwAIAAwACkAKQAJAAkALQAtACAAYQBsAHAAaABhADUAYgANAAoACQBzAGMAOgBzAGUAdABQAGEAcgBhAG0AZQB0AGUAcgAoADkANgAsACAAcwBjADoAcwBhAG0AcABsAGUAUgBhAG4AZABvAG0ARABpAHMAdAByAGkAYgB1AHQAaQBvAG4AKABzAGMALgBMAE8ARwBOAE8AUgBNAEEATABfAEMAVgAsACAAMAAuADAAMwAgAC8AIAAyADQALAAgADAAKQApAAkACQAtAC0AIABhAGwAcABoAGEANQBjAA0ACgAJAHMAYwA6AHMAZQB0AFAAYQByAGEAbQBlAHQAZQByACgAOQA3ACwAIABzAGMAOgBzAGEAbQBwAGwAZQBSAGEAbgBkAG8AbQBEAGkAcwB0AHIAaQBiAHUAdABpAG8AbgAoAHMAYwAuAEwATwBHAE4ATwBSAE0AQQBMAF8AQwBWACwAIAAwAC4AMAAzACAALwAgADIANAAsACAAMAApACkACQAJAC0ALQAgAGEAbABwAGgAYQA3AA0ACgAJAHMAYwA6AHMAZQB0AFAAYQByAGEAbQBlAHQAZQByACgAOQA4ACwAIABzAGMAOgBzAGEAbQBwAGwAZQBSAGEAbgBkAG8AbQBEAGkAcwB0AHIAaQBiAHUAdABpAG8AbgAoAHMAYwAuAEwATwBHAE4ATwBSAE0AQQBMAF8AQwBWACwAIAA4AGUALQA1ACAALwAgADIANAAsACAAMAApACkACQAJAC0ALQAgAGEAbABwAGgAYQA4AA0ACgAJAHMAYwA6AHMAZQB0AFAAYQByAGEAbQBlAHQAZQByACgAOQA5ACwAIABzAGMAOgBzAGEAbQBwAGwAZQBSAGEAbgBkAG8AbQBEAGkAcwB0AHIAaQBiAHUAdABpAG8AbgAoAHMAYwAuAEwATwBHAE4ATwBSAE0AQQBMAF8AQwBWACwAIAAxADAAMAAsACAAMAApACkACQAJAAkACQAtAC0AIABiAGUAdABhAA0ACgAJAHMAYwA6AHMAZQB0AFAAYQByAGEAbQBlAHQAZQByACgAMQAwADAALAAgAHMAYwA6AHMAYQBtAHAAbABlAFIAYQBuAGQAbwBtAEQAaQBzAHQAcgBpAGIAdQB0AGkAbwBuACgAcwBjAC4ATABPAEcATgBPAFIATQBBAEwAXwBDAFYALAAgADEAZQAtADMALAAgADAAKQApAAkACQAJAC0ALQAgAGIAZQB0AGEAMgANAAoACQBzAGMAOgBzAGUAdABQAGEAcgBhAG0AZQB0AGUAcgAoADEAMAAxACwAIABzAGMAOgBzAGEAbQBwAGwAZQBSAGEAbgBkAG8AbQBEAGkAcwB0AHIAaQBiAHUAdABpAG8AbgAoAHMAYwAuAEwATwBHAE4ATwBSAE0AQQBMAF8AQwBWACwAIAAwAC4AMAAxACAALwAgADIANAAsACAAMAApACkACQAJAC0ALQAgAGQAZQBsAHQAYQA3AA0ACgANAAoACQBzAGMAOgBzAGUAdABQAGEAcgBhAG0AZQB0AGUAcgBOAGEAbQBlACgAMQAsACAAJwC1AGkAJwApAA0ACgAJAHMAYwA6AHMAZQB0AFAAYQByAGEAbQBlAHQAZQByAE4AYQBtAGUAKAAyACwAIAAnALUAaQAxADAAJwApAA0ACgAJAHMAYwA6AHMAZQB0AFAAYQByAGEAbQBlAHQAZQByAE4AYQBtAGUAKAAzACwAIAAnALUAaQAxADIAJwApAA0ACgAJAHMAYwA6AHMAZQB0AFAAYQByAGEAbQBlAHQAZQByAE4AYQBtAGUAKAA0ACwAIAAnALUAaQA0ACcAKQANAAoACQBzAGMAOgBzAGUAdABQAGEAcgBhAG0AZQB0AGUAcgBOAGEAbQBlACgANQAsACAAJwC1AGkAZwBhAG0AbQBhACcAKQANAAoACQBzAGMAOgBzAGUAdABQAGEAcgBhAG0AZQB0AGUAcgBOAGEAbQBlACgANgAsACAAJwC1AE0AQQAnACkADQAKAAkAcwBjADoAcwBlAHQAUABhAHIAYQBtAGUAdABlAHIATgBhAG0AZQAoADcALAAgACcAtQBNAEkAJwApAA0ACgAJAHMAYwA6AHMAZQB0AFAAYQByAGEAbQBlAHQAZQByAE4AYQBtAGUAKAA4ACwAIAAnALUATQBSACcAKQANAAoACQBzAGMAOgBzAGUAdABQAGEAcgBhAG0AZQB0AGUAcgBOAGEAbQBlACgAOQAsACAAJwC1AFQAMAAnACkADQAKAAkAcwBjADoAcwBlAHQAUABhAHIAYQBtAGUAdABlAHIATgBhAG0AZQAoADEAMAAsACAAJwC1AFQAMQAnACkADQAKAAkAcwBjADoAcwBlAHQAUABhAHIAYQBtAGUAdABlAHIATgBhAG0AZQAoADEAMQAsACAAJwC1AFQAMgAnACkADQAKAAkAcwBjADoAcwBlAHQAUABhAHIAYQBtAGUAdABlAHIATgBhAG0AZQAoADEAMgAsACAAJwC1AFQAOAAnACkADQAKAAkAcwBjADoAcwBlAHQAUABhAHIAYQBtAGUAdABlAHIATgBhAG0AZQAoADEAMwAsACAAJwC1AFQAOAAwACcAKQANAAoACQBzAGMAOgBzAGUAdABQAGEAcgBhAG0AZQB0AGUAcgBOAGEAbQBlACgAMQA0ACwAIAAnALUAVABDACcAKQANAAoACQBzAGMAOgBzAGUAdABQAGEAcgBhAG0AZQB0AGUAcgBOAGEAbQBlACgAMQA1ACwAIAAnALUAVABDAGcAYQBtAG0AYQAnACkADQAKAAkAcwBjADoAcwBlAHQAUABhAHIAYQBtAGUAdABlAHIATgBhAG0AZQAoADEANgAsACAAJwC1AFQATgBGACcAKQANAAoACQBzAGMAOgBzAGUAdABQAGEAcgBhAG0AZQB0AGUAcgBOAGEAbQBlACgAMQA3ACwAIAAnALUAVABnAGEAbQBtAGEAJwApAA0ACgAJAHMAYwA6AHMAZQB0AFAAYQByAGEAbQBlAHQAZQByAE4AYQBtAGUAKAAxADgALAAgACcAQwAnACkADQAKAAkAcwBjADoAcwBlAHQAUABhAHIAYQBtAGUAdABlAHIATgBhAG0AZQAoADEAOQAsACAAJwBDADEAMAAnACkADQAKAAkAcwBjADoAcwBlAHQAUABhAHIAYQBtAGUAdABlAHIATgBhAG0AZQAoADIAMAAsACAAJwBDADEANQAnACkADQAKAAkAcwBjADoAcwBlAHQAUABhAHIAYQBtAGUAdABlAHIATgBhAG0AZQAoADIAMQAsACAAJwBDADIAMwAnACkADQAKAAkAcwBjADoAcwBlAHQAUABhAHIAYQBtAGUAdABlAHIATgBhAG0AZQAoADIAMgAsACAAJwBDADIAMwAwACcAKQANAAoACQBzAGMAOgBzAGUAdABQAGEAcgBhAG0AZQB0AGUAcgBOAGEAbQBlACgAMgAzACwAIAAnAEMANAAnACkADQAKAAkAcwBjADoAcwBlAHQAUABhAHIAYQBtAGUAdABlAHIATgBhAG0AZQAoADIANAAsACAAJwBDADUAMgAnACkADQAKAAkAcwBjADoAcwBlAHQAUABhAHIAYQBtAGUAdABlAHIATgBhAG0AZQAoADIANQAsACAAJwBDADUAYQAnACkADQAKAAkAcwBjADoAcwBlAHQAUABhAHIAYQBtAGUAdABlAHIATgBhAG0AZQAoADIANgAsACAAJwBDADUAYgAnACkADQAKAAkAcwBjADoAcwBlAHQAUABhAHIAYQBtAGUAdABlAHIATgBhAG0AZQAoADIANwAsACAAJwBDADgAJwApAA0ACgAJAHMAYwA6AHMAZQB0AFAAYQByAGEAbQBlAHQAZQByAE4AYQBtAGUAKAAyADgALAAgACcAQwA5ACcAKQANAAoACQBzAGMAOgBzAGUAdABQAGEAcgBhAG0AZQB0AGUAcgBOAGEAbQBlACgAMgA5ACwAIAAnAEMAQwAnACkADQAKAAkAcwBjADoAcwBlAHQAUABhAHIAYQBtAGUAdABlAHIATgBhAG0AZQAoADMAMAAsACAAJwBDAFQAJwApAA0ACgAJAHMAYwA6AHMAZQB0AFAAYQByAGEAbQBlAHQAZQByAE4AYQBtAGUAKAAzADEALAAgACcAQwBUADEAJwApAA0ACgAJAHMAYwA6AHMAZQB0AFAAYQByAGEAbQBlAHQAZQByAE4AYQBtAGUAKAAzADIALAAgACcAZgAxACcAKQANAAoACQBzAGMAOgBzAGUAdABQAGEAcgBhAG0AZQB0AGUAcgBOAGEAbQBlACgAMwAzACwAIAAnAGYAMgAnACkADQAKAAkAcwBjADoAcwBlAHQAUABhAHIAYQBtAGUAdABlAHIATgBhAG0AZQAoADMANAAsACAAJwBmADQAJwApAA0ACgAJAHMAYwA6AHMAZQB0AFAAYQByAGEAbQBlAHQAZQByAE4AYQBtAGUAKAAzADUALAAgACcAZgA2ACcAKQANAAoACQBzAGMAOgBzAGUAdABQAGEAcgBhAG0AZQB0AGUAcgBOAGEAbQBlACgAMwA2ACwAIAAnAGYANwAnACkADQAKAAkAcwBjADoAcwBlAHQAUABhAHIAYQBtAGUAdABlAHIATgBhAG0AZQAoADMANwAsACAAJwBmADgAJwApAA0ACgAJAHMAYwA6AHMAZQB0AFAAYQByAGEAbQBlAHQAZQByAE4AYQBtAGUAKAAzADgALAAgACcAZgA5ACcAKQANAAoACQBzAGMAOgBzAGUAdABQAGEAcgBhAG0AZQB0AGUAcgBOAGEAbQBlACgAMwA5ACwAIAAnAGsAMQA0AGEAJwApAA0ACgAJAHMAYwA6AHMAZQB0AFAAYQByAGEAbQBlAHQAZQByAE4AYQBtAGUAKAA0ADAALAAgACcAawAxADQAYgAnACkADQAKAAkAcwBjADoAcwBlAHQAUABhAHIAYQBtAGUAdABlAHIATgBhAG0AZQAoADQAMQAsACAAJwBrADEANQAnACkADQAKAAkAcwBjADoAcwBlAHQAUABhAHIAYQBtAGUAdABlAHIATgBhAG0AZQAoADQAMgAsACAAJwBrADEANwAnACkADQAKAAkAcwBjADoAcwBlAHQAUABhAHIAYQBtAGUAdABlAHIATgBhAG0AZQAoADQAMwAsACAAJwBrADEAOAAnACkADQAKAAkAcwBjADoAcwBlAHQAUABhAHIAYQBtAGUAdABlAHIATgBhAG0AZQAoADQANAAsACAAJwBrADIAJwApAA0ACgAJAHMAYwA6AHMAZQB0AFAAYQByAGEAbQBlAHQAZQByAE4AYQBtAGUAKAA0ADUALAAgACcAawAzACcAKQANAAoACQBzAGMAOgBzAGUAdABQAGEAcgBhAG0AZQB0AGUAcgBOAGEAbQBlACgANAA2ACwAIAAnAGsANAAnACkADQAKAAkAcwBjADoAcwBlAHQAUABhAHIAYQBtAGUAdABlAHIATgBhAG0AZQAoADQANwAsACAAJwBrADUAMgAnACkADQAKAAkAcwBjADoAcwBlAHQAUABhAHIAYQBtAGUAdABlAHIATgBhAG0AZQAoADQAOAAsACAAJwBrADYAJwApAA0ACgAJAHMAYwA6AHMAZQB0AFAAYQByAGEAbQBlAHQAZQByAE4AYQBtAGUAKAA0ADkALAAgACcAawA3ACcAKQANAAoACQBzAGMAOgBzAGUAdABQAGEAcgBhAG0AZQB0AGUAcgBOAGEAbQBlACgANQAwACwAIAAnAG0AJwApAA0ACgAJAHMAYwA6AHMAZQB0AFAAYQByAGEAbQBlAHQAZQByAE4AYQBtAGUAKAA1ADEALAAgACcATgAnACkADQAKAAkAcwBjADoAcwBlAHQAUABhAHIAYQBtAGUAdABlAHIATgBhAG0AZQAoADUAMgAsACAAJwBOAGYAcgBhAGMAYQAnACkADQAKAAkAcwBjADoAcwBlAHQAUABhAHIAYQBtAGUAdABlAHIATgBhAG0AZQAoADUAMwAsACAAJwBOAGYAcgBhAGMAYwAnACkADQAKAAkAcwBjADoAcwBlAHQAUABhAHIAYQBtAGUAdABlAHIATgBhAG0AZQAoADUANAAsACAAJwBTACcAKQANAAoACQBzAGMAOgBzAGUAdABQAGEAcgBhAG0AZQB0AGUAcgBOAGEAbQBlACgANQA1ACwAIAAnAFMAMQAnACkADQAKAAkAcwBjADoAcwBlAHQAUABhAHIAYQBtAGUAdABlAHIATgBhAG0AZQAoADUANgAsACAAJwBTADEAMAAnACkADQAKAAkAcwBjADoAcwBlAHQAUABhAHIAYQBtAGUAdABlAHIATgBhAG0AZQAoADUANwAsACAAJwBTADEAMgAnACkADQAKAAkAcwBjADoAcwBlAHQAUABhAHIAYQBtAGUAdABlAHIATgBhAG0AZQAoADUAOAAsACAAJwBTADIAJwApAA0ACgAJAHMAYwA6AHMAZQB0AFAAYQByAGEAbQBlAHQAZQByAE4AYQBtAGUAKAA1ADkALAAgACcAUwA0ACcAKQANAAoACQBzAGMAOgBzAGUAdABQAGEAcgBhAG0AZQB0AGUAcgBOAGEAbQBlACgANgAwACwAIAAnAFMANABiACcAKQANAAoACQBzAGMAOgBzAGUAdABQAGEAcgBhAG0AZQB0AGUAcgBOAGEAbQBlACgANgAxACwAIAAnAFMANABiADEAJwApAA0ACgAJAHMAYwA6AHMAZQB0AFAAYQByAGEAbQBlAHQAZQByAE4AYQBtAGUAKAA2ADIALAAgACcAUwA0AGIAMgAnACkADQAKAAkAcwBjADoAcwBlAHQAUABhAHIAYQBtAGUAdABlAHIATgBhAG0AZQAoADYAMwAsACAAJwBTADYAJwApAA0ACgAJAHMAYwA6AHMAZQB0AFAAYQByAGEAbQBlAHQAZQByAE4AYQBtAGUAKAA2ADQALAAgACcAUwA3ACcAKQANAAoACQBzAGMAOgBzAGUAdABQAGEAcgBhAG0AZQB0AGUAcgBOAGEAbQBlACgANgA1ACwAIAAnAFMAOAAnACkADQAKAAkAcwBjADoAcwBlAHQAUABhAHIAYQBtAGUAdABlAHIATgBhAG0AZQAoADYANgAsACAAJwBTAGcAJwApAA0ACgAJAHMAYwA6AHMAZQB0AFAAYQByAGEAbQBlAHQAZQByAE4AYQBtAGUAKAA2ADcALAAgACcAUwByADEAYgAnACkADQAKAAkAcwBjADoAcwBlAHQAUABhAHIAYQBtAGUAdABlAHIATgBhAG0AZQAoADYAOAAsACAAJwBTAHIAMwBiACcAKQANAAoACQBzAGMAOgBzAGUAdABQAGEAcgBhAG0AZQB0AGUAcgBOAGEAbQBlACgANgA5ACwAIAAnAFMAcgAzAGIAMgAnACkADQAKAAkAcwBjADoAcwBlAHQAUABhAHIAYQBtAGUAdABlAHIATgBhAG0AZQAoADcAMAAsACAAJwBTAHIAMwBiAGMAJwApAA0ACgAJAHMAYwA6AHMAZQB0AFAAYQByAGEAbQBlAHQAZQByAE4AYQBtAGUAKAA3ADEALAAgACcAUwByADQAYgAnACkADQAKAAkAcwBjADoAcwBlAHQAUABhAHIAYQBtAGUAdABlAHIATgBhAG0AZQAoADcAMgAsACAAJwBTAHIAbQAnACkADQAKAAkAcwBjADoAcwBlAHQAUABhAHIAYQBtAGUAdABlAHIATgBhAG0AZQAoADcAMwAsACAAJwBXADEAJwApAA0ACgAJAHMAYwA6AHMAZQB0AFAAYQByAGEAbQBlAHQAZQByAE4AYQBtAGUAKAA3ADQALAAgACcAVwAyACcAKQANAAoACQBzAGMAOgBzAGUAdABQAGEAcgBhAG0AZQB0AGUAcgBOAGEAbQBlACgANwA1ACwAIAAnAFcAMwAnACkADQAKAAkAcwBjADoAcwBlAHQAUABhAHIAYQBtAGUAdABlAHIATgBhAG0AZQAoADcANgAsACAAJwBhADEAMQAnACkADQAKAAkAcwBjADoAcwBlAHQAUABhAHIAYQBtAGUAdABlAHIATgBhAG0AZQAoADcANwAsACAAJwBhADEAMgAnACkADQAKAAkAcwBjADoAcwBlAHQAUABhAHIAYQBtAGUAdABlAHIATgBhAG0AZQAoADcAOAAsACAAJwBhADEANgAnACkADQAKAAkAcwBjADoAcwBlAHQAUABhAHIAYQBtAGUAdABlAHIATgBhAG0AZQAoADcAOQAsACAAJwBhADEANwAnACkADQAKAAkAcwBjADoAcwBlAHQAUABhAHIAYQBtAGUAdABlAHIATgBhAG0AZQAoADgAMAAsACAAJwBhADEAOAAnACkADQAKAAkAcwBjADoAcwBlAHQAUABhAHIAYQBtAGUAdABlAHIATgBhAG0AZQAoADgAMQAsACAAJwBhADEAOQAnACkADQAKAAkAcwBjADoAcwBlAHQAUABhAHIAYQBtAGUAdABlAHIATgBhAG0AZQAoADgAMgAsACAAJwBhADEAYQAnACkADQAKAAkAcwBjADoAcwBlAHQAUABhAHIAYQBtAGUAdABlAHIATgBhAG0AZQAoADgAMwAsACAAJwBhADIAJwApAA0ACgAJAHMAYwA6AHMAZQB0AFAAYQByAGEAbQBlAHQAZQByAE4AYQBtAGUAKAA4ADQALAAgACcAYQAyADAAJwApAA0ACgAJAHMAYwA6AHMAZQB0AFAAYQByAGEAbQBlAHQAZQByAE4AYQBtAGUAKAA4ADUALAAgACcAYQAyADMAJwApAA0ACgAJAHMAYwA6AHMAZQB0AFAAYQByAGEAbQBlAHQAZQByAE4AYQBtAGUAKAA4ADYALAAgACcAYQAzADAAJwApAA0ACgAJAHMAYwA6AHMAZQB0AFAAYQByAGEAbQBlAHQAZQByAE4AYQBtAGUAKAA4ADcALAAgACcAYQAzADEAJwApAA0ACgAJAHMAYwA6AHMAZQB0AFAAYQByAGEAbQBlAHQAZQByAE4AYQBtAGUAKAA4ADgALAAgACcAYQAzADIAJwApAA0ACgAJAHMAYwA6AHMAZQB0AFAAYQByAGEAbQBlAHQAZQByAE4AYQBtAGUAKAA4ADkALAAgACcAYQAzADMAJwApAA0ACgAJAHMAYwA6AHMAZQB0AFAAYQByAGEAbQBlAHQAZQByAE4AYQBtAGUAKAA5ADAALAAgACcAYQAzAGEAJwApAA0ACgAJAHMAYwA6AHMAZQB0AFAAYQByAGEAbQBlAHQAZQByAE4AYQBtAGUAKAA5ADEALAAgACcAYQAzAGEAMgAnACkADQAKAAkAcwBjADoAcwBlAHQAUABhAHIAYQBtAGUAdABlAHIATgBhAG0AZQAoADkAMgAsACAAJwBhADMAYQBjACcAKQANAAoACQBzAGMAOgBzAGUAdABQAGEAcgBhAG0AZQB0AGUAcgBOAGEAbQBlACgAOQAzACwAIAAnAGEANABhACcAKQANAAoACQBzAGMAOgBzAGUAdABQAGEAcgBhAG0AZQB0AGUAcgBOAGEAbQBlACgAOQA0ACwAIAAnAGEANQBhACcAKQANAAoACQBzAGMAOgBzAGUAdABQAGEAcgBhAG0AZQB0AGUAcgBOAGEAbQBlACgAOQA1ACwAIAAnAGEANQBiACcAKQANAAoACQBzAGMAOgBzAGUAdABQAGEAcgBhAG0AZQB0AGUAcgBOAGEAbQBlACgAOQA2ACwAIAAnAGEANQBjACcAKQANAAoACQBzAGMAOgBzAGUAdABQAGEAcgBhAG0AZQB0AGUAcgBOAGEAbQBlACgAOQA3ACwAIAAnAGEANwAnACkADQAKAAkAcwBjADoAcwBlAHQAUABhAHIAYQBtAGUAdABlAHIATgBhAG0AZQAoADkAOAAsACAAJwBhADgAJwApAA0ACgAJAHMAYwA6AHMAZQB0AFAAYQByAGEAbQBlAHQAZQByAE4AYQBtAGUAKAA5ADkALAAgACcA3wAnACkADQAKAAkAcwBjADoAcwBlAHQAUABhAHIAYQBtAGUAdABlAHIATgBhAG0AZQAoADEAMAAwACwAIAAnAN8AMgAnACkADQAKAAkAcwBjADoAcwBlAHQAUABhAHIAYQBtAGUAdABlAHIATgBhAG0AZQAoADEAMAAxACwAIAAnAGQANwAnACkADQAKAAkADQAKAGUAbgBkAA0ACgANAAoAZgB1AG4AYwB0AGkAbwBuACAAYwBvAG0AcABvAHUAbgBkAFMAZQB0AHUAcAAoAC4ALgAuACkADQAKAA0ACgBlAG4AZAANAAoADQAKAGYAdQBuAGMAdABpAG8AbgAgAGkAbgBkAGkAdgBpAGQAdQBhAGwAQwBvAG0AcABvAHUAbgBkAFMAZQB0AHUAcAAoAC4ALgAuACkADQAKAA0ACgBlAG4AZAANAAoADQAKAC0ALQAgAFMAZQB0ACAAdABoAGUAIABpAG4AaQB0AGkAYQBsACAAYwBvAG4AZABpAHQAaQBuAHMADQAKAGYAdQBuAGMAdABpAG8AbgAgAG8AZABlAEkAbgBpAHQAUwB0AGUAcABUAEIAKABzAHUALAAgAFAALAAgAC4ALgAuACkADQAKAA0ACgAJAHMAdQBbADEAXQAgAD0AIABQAFsANwAyAF0AIAAvACAAUABbADgAXQAJAAkACQAJAAkACQAJAAkACQAJAAkALQAtACAAUgBlAHMAdABpAG4AZwAgAG0AYQBjAHIAbwBwAGgAYQBnAGUAcwANAAoACQBzAHUAWwAyAF0AIAA9ACAAMAAJAAkACQAJAAkACQAJAAkACQAJAAkACQAJAAkALQAtACAASQBuAGYAZQBjAHQAZQBkACAAbQBhAGMAcgBvAHAAaABhAGcAZQBzAA0ACgAJAHMAdQBbADMAXQAgAD0AIAAwAAkACQAJAAkACQAJAAkACQAJAAkACQAJAAkACQAtAC0AIABBAGMAdABpAHYAYQB0AGUAZAAgAG0AYQBjAHIAbwBwAGgAYQBnAGUAcwANAAoACQANAAoACQBzAHUAWwA0AF0AIAA9ACAAMAAJAAkACQAJAAkACQAJAAkACQAJAAkACQAJAAkALQAtACAAVABoADAADQAKAAkAcwB1AFsANQBdACAAPQAgADAACQAJAAkACQAJAAkACQAJAAkACQAJAAkACQAJAC0ALQAgAFQAaAAxAA0ACgAJAHMAdQBbADYAXQAgAD0AIAAwAAkACQAJAAkACQAJAAkACQAJAAkACQAJAAkACQAtAC0AIABUAGgAMgANAAoACQBzAHUAWwA3AF0AIAA9ACAAMAAJAAkACQAJAAkACQAJAAkACQAJAAkACQAJAAkALQAtACAAVAA4ADAADQAKAAkAcwB1AFsAOABdACAAPQAgADAACQAJAAkACQAJAAkACQAJAAkACQAJAAkACQAJAC0ALQAgAFQAOAANAAoACQBzAHUAWwA5AF0AIAA9ACAAMAAJAAkACQAJAAkACQAJAAkACQAJAAkACQAJAAkALQAtACAAVABjAA0ACgAJAHMAdQBbADEAMABdACAAPQAgADAACQAJAAkACQAJAAkACQAJAAkACQAJAAkACQAJAC0ALQAgAEYAYQANAAoACQBzAHUAWwAxADEAXQAgAD0AIAAwAAkACQAJAAkACQAJAAkACQAJAAkACQAJAAkACQAtAC0AIABJAGcADQAKAAkAcwB1AFsAMQAyAF0AIAA9ACAAMAAJAAkACQAJAAkACQAJAAkACQAJAAkACQAJAAkALQAtACAASQAxADIADQAKAAkAcwB1AFsAMQAzAF0AIAA9ACAAMAAJAAkACQAJAAkACQAJAAkACQAJAAkACQAJAAkALQAtACAASQAxADAADQAKAAkAcwB1AFsAMQA0AF0AIAA9ACAAMAAJAAkACQAJAAkACQAJAAkACQAJAAkACQAJAAkALQAtACAASQA0AA0ACgAJAHMAdQBbADEANQBdACAAPQAgADAACQAJAAkACQAJAAkACQAJAAkACQAJAAkACQAJAC0ALQAgAEIASQANAAoACQBzAHUAWwAxADYAXQAgAD0AIABzAGMAOgBnAGUAdABCAEUAKAApAAkACQAJAAkACQAJAAkACQAJAAkACQAJAC0ALQAgAEIARQAgACgAMAApACAAKABmAHIAbwBtACAAcwBjAHIAZQBlAG4AKQANAAoACQBzAHUAWwAxADcAXQAgAD0AIABzAGMAOgBnAGUAdABCAE4AKAApAAkACQAJAAkACQAJAAkACQAJAAkACQAJAC0ALQAgAEIATgAgACgAMAApACAAKABmAHIAbwBtACAAcwBjAHIAZQBlAG4AKQANAAoACQANAAoADQAKAGUAbgBkAA0ACgANAAoAZgB1AG4AYwB0AGkAbwBuACAAbwBkAGUAUgBhAHQAZQBTAHQAZQBwAFQAQgAoAHQALAAgAHMAdQAsACAAZwB1ACwAIABQACwAIAAuAC4ALgApAA0ACgANAAoACQBsAG8AYwBhAGwAIABQAGEAcgBhAG0AcwAgAD0AIAB7AH0ADQAKAA0ACgAJAFAAYQByAGEAbQBzAC4AcwByAE0AIAA9ACAAUABbADcAMgBdAA0ACgAJAFAAYQByAGEAbQBzAC4AYQA0AEEAIAA9ACAAUABbADkAMwBdAAkACQAtAC0AIABhADQAYQANAAoACQBQAGEAcgBhAG0AcwAuAHcAMQAgAD0AIABQAFsANwAzAF0ACQAJAC0ALQAgAFcAMQANAAoACQBQAGEAcgBhAG0AcwAuAHcAMgAgAD0AIABQAFsANwA0AF0ADQAKAAkAUABhAHIAYQBtAHMALgB3ADMAIAA9ACAAUABbADcANQBdAAkACQAtAC0AIABXADMADQAKAAkAUABhAHIAYQBtAHMALgBzAHIANABCACAAPQAgAFAAWwA3ADEAXQANAAoACQBQAGEAcgBhAG0AcwAuAGYAMQAgAD0AIABQAFsAMwAyAF0ADQAKAAkAUABhAHIAYQBtAHMALgBmADgAIAA9ACAAUABbADMANwBdAA0ACgAJAFAAYQByAGEAbQBzAC4AcwA0AGIAIAA9ACAAUABbADYAMABdAA0ACgAJAFAAYQByAGEAbQBzAC4AawAyACAAPQAgAFAAWwA0ADQAXQANAAoACQBQAGEAcgBhAG0AcwAuAGsAMwAgAD0AIABQAFsANAA1AF0ADQAKAAkAUABhAHIAYQBtAHMALgBjADgAIAA9ACAAUABbADIANwBdAA0ACgAJAFAAYQByAGEAbQBzAC4AYwA5ACAAPQAgAFAAWwAyADgAXQANAAoACQBQAGEAcgBhAG0AcwAuAHMAMQAgAD0AIABQAFsANQA1AF0ADQAKAAkAUABhAHIAYQBtAHMALgBCACAAPQAgAFAAWwA5ADkAXQAJAAkALQAtACAAPwANAAoACQBQAGEAcgBhAG0AcwAuAHUATQBSACAAPQAgAFAAWwA4AF0ACQAJAC0ALQAgALUATQBSAA0ACgAJAFAAYQByAGEAbQBzAC4AawAxADcAIAA9ACAAUABbADQAMgBdAA0ACgAJAFAAYQByAGEAbQBzAC4AawAxADQAQQAgAD0AIABQAFsAMwA5AF0ADQAKAAkAUABhAHIAYQBtAHMALgBrADEANABCACAAPQAgAFAAWwA0ADAAXQANAAoACQBQAGEAcgBhAG0AcwAuAGYAOQAgAD0AIABQAFsAMwA4AF0ADQAKAAkAUABhAHIAYQBtAHMALgBrADUAMgAgAD0AIABQAFsANAA3AF0ADQAKAAkAUABhAHIAYQBtAHMALgB1AE0ASQAgAD0AIABQAFsANwBdAAkACQAtAC0AIAC1AE0ASQANAAoACQBQAGEAcgBhAG0AcwAuAGYANAAgAD0AIABQAFsAMwA0AF0ADQAKAAkAUABhAHIAYQBtAHMALgBrADQAIAA9ACAAUABbADQANgBdAA0ACgAJAFAAYQByAGEAbQBzAC4AdQBNAEEAIAA9ACAAUABbADYAXQAJAAkALQAtACAAtQBNAEEADQAKAAkAUABhAHIAYQBtAHMALgBhADEAQQAgAD0AIABQAFsAOAAyAF0ACQAJAC0ALQAgAGEAMQBhAA0ACgAJAFAAYQByAGEAbQBzAC4AcwByADEAQgAgAD0AIABQAFsANgA3AF0ADQAKAAkAUABhAHIAYQBtAHMALgBzADQAYgAyACAAPQAgAFAAWwA2ADIAXQANAAoACQBQAGEAcgBhAG0AcwAuAGEAMgAgAD0AIABQAFsAOAAzAF0ACQAJAC0ALQAgAGEAMgANAAoACQBQAGEAcgBhAG0AcwAuAGMAMQA1ACAAPQAgAFAAWwAyADAAXQAJAAkALQAtACAAQwAxADUADQAKAAkAUABhAHIAYQBtAHMALgBmADcAIAA9ACAAUABbADMANgBdAAkACQAtAC0AIABmADcADQAKAAkAUABhAHIAYQBtAHMALgBmADIAIAA9ACAAUABbADMAMwBdAAkACQAtAC0AIABmADIADQAKAAkAUABhAHIAYQBtAHMALgBzADIAIAA9ACAAUABbADUAOABdAAkACQAtAC0AIABzADIADQAKAAkAUABhAHIAYQBtAHMALgBhADMAQQAgAD0AIABQAFsAOQAwAF0ACQAJAC0ALQAgAGEAMwBhAA0ACgAJAFAAYQByAGEAbQBzAC4AcwByADMAQgAgAD0AIABQAFsANgA4AF0ACQAJAC0ALQAgAHMAcgAzAGIADQAKAAkAUABhAHIAYQBtAHMALgBzADQAYgAxACAAPQAgAFAAWwA2ADEAXQAJAAkALQAtACAAcwA0AGIAMQANAAoACQBQAGEAcgBhAG0AcwAuAHUAVAB5ACAAPQAgAFAAWwAxADcAXQAJAAkALQAtACAAtQBUAD8ADQAKAAkAUABhAHIAYQBtAHMALgBjACAAPQAgAFAAWwAxADgAXQAJAAkALQAtACAAQwANAAoACQBQAGEAcgBhAG0AcwAuAG0AIAA9ACAAUABbADUAMABdAAkACQAtAC0AIABtAA0ACgAJAFAAYQByAGEAbQBzAC4AYQAzAEEAYwAgAD0AIABQAFsAOQAyAF0ACQAJAC0ALQAgAGEAMwBBAGMADQAKAAkAUABhAHIAYQBtAHMALgBzAHIAMwBCAGMAIAA9ACAAUABbADcAMABdAAkALQAtACAAcwByADMAQgBjAA0ACgAJAFAAYQByAGEAbQBzAC4AdQBUAGMAeQAgAD0AIABQAFsAMQA1AF0ACQAJAC0ALQAgALUAVABDAD8ADQAKAAkAUABhAHIAYQBtAHMALgB1AFQAYwAgAD0AIABQAFsAMQA0AF0ACQAJAC0ALQAgALUAVABDAA0ACgAJAFAAYQByAGEAbQBzAC4AYwBjACAAPQAgAFAAWwAyADkAXQAJAAkALQAtACAAYwBjAA0ACgAJAFAAYQByAGEAbQBzAC4AYwA0ACAAPQAgAFAAWwAyADMAXQAJAAkALQAtACAAQwA0AA0ACgANAAoACQBQAGEAcgBhAG0AcwAuAE4AIAA9ACAAUABbADUAMQBdAAkACQAtAC0AIABOAA0ACgAJAA0ACgAJAC0ALQBBAHYAbwBpAGQAIABuAGUAZwBhAHQAaQB2AGUAIABiAGEAYwB0AGUAcgBpAGEAIABhAG4AZAAgAE0ASQAgAG4AdQBtAGIAZQByAHMADQAKAAkAaQBmACAAcwB1AFsAMQA1AF0AIAA8ACAAMQAgAGEAbgBkACAAcwB1AFsAMQA2AF0AIAA8ACAAMQAgAHQAaABlAG4ADQAKAAkACQBzAHUAWwAxADUAXQAgAD0AIAAwAA0ACgAJAAkAcwB1AFsAMQA2AF0AIAA9ACAAMAANAAoACQBlAG4AZAANAAoADQAKAAkAaQBmACAAcwB1AFsAMQA1AF0AIAA8ACAAMAAgAHQAaABlAG4ADQAKAAkACQBzAHUAWwAxADUAXQAgAD0AIAAwAA0ACgAJAGUAbgBkAA0ACgANAAoACQBpAGYAIABzAHUAWwAxADYAXQAgADwAIAAwACAAdABoAGUAbgANAAoACQAJAHMAdQBbADEANgBdACAAPQAgADAADQAKAAkAZQBuAGQADQAKACAADQAKAAkAaQBmACAAcwB1AFsAMQA3AF0AIAA8ACAAMAAgAHQAaABlAG4ADQAKAAkACQBzAHUAWwAxADcAXQAgAD0AIAAwAA0ACgAJAGUAbgBkAA0ACgANAAoACQBpAGYAIABzAHUAWwAyAF0AIAA8ACAAMAAgACAAdABoAGUAbgANAAoACQAJAHMAdQBbADIAXQAgAD0AIAAwAA0ACgAJAGUAbgBkAA0ACgAJAA0ACgAJAC0ALQAgAEMAbwBuAGMAZQBuAHQAcgBhAHQAaQBvAG4AcwAgAGEAbgBkACAAYwBlAGwAbAAgAG4AdQBtAGIAZQByAHMADQAKAAkAbABvAGMAYQBsACAARABpAGYAZgBzACAAPQAgAHsAfQANAAoACQBEAGkAZgBmAHMALgBNAFIAIAA9ACAAcwB1AFsAMQBdAA0ACgAJAEQAaQBmAGYAcwAuAE0ASQAgAD0AIABzAHUAWwAyAF0ADQAKAAkARABpAGYAZgBzAC4ATQBBACAAPQAgAHMAdQBbADMAXQANAAoACQBEAGkAZgBmAHMALgBUADAAIAA9ACAAcwB1AFsANABdAA0ACgAJAEQAaQBmAGYAcwAuAFQAMQAgAD0AIABzAHUAWwA1AF0ADQAKAAkARABpAGYAZgBzAC4AVAAyACAAPQAgAHMAdQBbADYAXQANAAoACQBEAGkAZgBmAHMALgBUADgAMAAgAD0AIABzAHUAWwA3AF0ADQAKAAkARABpAGYAZgBzAC4AVAA4ACAAPQAgAHMAdQBbADgAXQANAAoACQBEAGkAZgBmAHMALgBUAEMAIAA9ACAAcwB1AFsAOQBdAA0ACgAJAEQAaQBmAGYAcwAuAEYAYQAgAD0AIABzAHUAWwAxADAAXQANAAoACQBEAGkAZgBmAHMALgBJAFkAIAA9ACAAcwB1AFsAMQAxAF0ADQAKAAkARABpAGYAZgBzAC4ASQAxADIAIAA9ACAAcwB1AFsAMQAyAF0ADQAKAAkARABpAGYAZgBzAC4ASQAxADAAIAA9ACAAcwB1AFsAMQAzAF0ADQAKAAkARABpAGYAZgBzAC4ASQA0ACAAPQAgAHMAdQBbADEANABdAA0ACgAJAEQAaQBmAGYAcwAuAEIASQAgAD0AIABzAHUAWwAxADUAXQANAAoACQBEAGkAZgBmAHMALgBCAEUAIAA9ACAAcwB1AFsAMQA2AF0ADQAKAAkARABpAGYAZgBzAC4AQgBOACAAPQAgAHMAdQBbADEANwBdAA0ACgAJAA0ACgAJAFAAYQByAGEAbQBzAC4AQgBUACAAPQAgAEQAaQBmAGYAcwAuAEIASQAgACsAIABEAGkAZgBmAHMALgBCAEUACQAtAC0AIABUAG8AdABhAGwAIABiAGEAYwB0AGUAcgBpAGEAIABjAG8AdQBuAHQADQAKAAkADQAKAAkAUABhAHIAYQBtAHMALgBCAEkAMgAgAD0AIABtAGEAdABoAC4AcABvAHcAKABEAGkAZgBmAHMALgBCAEkALAAgADIAKQANAAoACQBQAGEAcgBhAG0AcwAuAE4ATQBJACAAPQAgAFAAYQByAGEAbQBzAC4ATgAgACoAIABEAGkAZgBmAHMALgBNAEkADQAKAAkAUABhAHIAYQBtAHMALgBOAE0ASQAyACAAPQAgAG0AYQB0AGgALgBwAG8AdwAoAFAAYQByAGEAbQBzAC4ATgBNAEkALAAgADIAKQANAAoACQANAAoACQBsAG8AYwBhAGwAIABDAG8AbQAxACAAPQAgAFAAYQByAGEAbQBzAC4AQgBUACAAKwAgAFAAYQByAGEAbQBzAC4AQgAgACoAIABEAGkAZgBmAHMALgBGAGEADQAKAAkAbABvAGMAYQBsACAAQwBvAG0AMgAgAD0AIAAoAEMAbwBtADEAIAAvACAAKABDAG8AbQAxACAAKwAgAFAAYQByAGEAbQBzAC4AYwA4ACkAKQANAAoADQAKAAkADQAKAAkALQAtAC0ALQAtAC0ALQAtAC0ALQAtAC0ALQAtAC0ALQAtAC0ALQAtAC0ALQAtAC0ALQAtAC0ALQAtAC0ALQAtAC0ALQAtAC0ALQAtAC0ALQAtAC0ALQAtAC0ALQAtAC0ALQAtAC0ALQAtAC0ALQAtAC0ALQAtAC0ALQAtAC0ALQAtAC0ALQAtAC0ALQAtAC0ALQAtAC0ALQAtAC0ALQAtAC0ALQAtAC0ALQAtAC0ALQAtAC0ADQAKAAkALQAtACAAQwBhAGwAYwB1AGwAYQB0AGUAIABhAG4AZAAgAGEAcwBzAGkAZwBuACAAbQBhAGMAcgBvAHAAaABhAGcAZQAgAG4AdQBtAGIAZQByACAAZgBvAHIAIABlAG4AZwBpAG4AZQAgAHQAbwAgAHUAcwBlAA0ACgAJAC0ALQAtAC0ALQAtAC0ALQAtAC0ALQAtAC0ALQAtAC0ALQAtAC0ALQAtAC0ALQAtAC0ALQAtAC0ALQAtAC0ALQAtAC0ALQAtAC0ALQAtAC0ALQAtAC0ALQAtAC0ALQAtAC0ALQAtAC0ALQAtAC0ALQAtAC0ALQAtAC0ALQAtAC0ALQAtAC0ALQAtAC0ALQAtAC0ALQAtAC0ALQAtAC0ALQAtAC0ALQAtAC0ALQAtAC0ALQAtAA0ACgAJAA0ACgAJAGwAbwBjAGEAbAAgAE0AYQBjAHIAbwBwAGgAYQBnAGUATgB1AG0AYgBlAHIAIAA9ACAAKABEAGkAZgBmAHMALgBNAFIAIAArACAARABpAGYAZgBzAC4ATQBBACAAKwAgAEQAaQBmAGYAcwAuAE0ASQApAA0ACgAJAAkACQAJAAkADQAKAAkAcwBjADoAcwBlAHQASQBuAGQAaQB2AFQAQgBNAGEAYwByAG8AcABoAGEAZwBlAE4AdQBtAGIAZQByACgATQBhAGMAcgBvAHAAaABhAGcAZQBOAHUAbQBiAGUAcgApAA0ACgANAAoACQAtAC0ALQAtAC0ALQAtAC0ALQAtAC0ALQAtAC0ALQAtAC0ALQAtAC0ALQAtAC0ALQAtAC0ALQAtAC0ALQAtAC0ALQAtAC0ALQAtAC0ALQAtAC0ALQAtAC0ALQAtAC0ALQAtAC0ALQAtAC0ALQAtAC0ALQAtAC0ALQAtAC0ALQAtAC0ALQAtAC0ALQAtAC0ALQAtAC0ALQAtAC0ALQAtAC0ALQAtAC0ALQAtAC0ALQAtAC0ALQANAAoACQAtAC0AIABNAGEAYwByAG8AcABoAGEAZwBlAHMADQAKAAkALQAtAC0ALQAtAC0ALQAtAC0ALQAtAC0ALQAtAC0ALQAtAC0ALQAtAC0ALQAtAC0ALQAtAC0ALQAtAC0ALQAtAC0ALQAtAC0ALQAtAC0ALQAtAC0ALQAtAC0ALQAtAC0ALQAtAC0ALQAtAC0ALQAtAC0ALQAtAC0ALQAtAC0ALQAtAC0ALQAtAC0ALQAtAC0ALQAtAC0ALQAtAC0ALQAtAC0ALQAtAC0ALQAtAC0ALQAtAC0ADQAKAAkADQAKAAkAUABhAHIAYQBtAHMALgBjAFQAMQAgAD0AIABQAFsAMwAxAF0ACQAtAC0AIABDAFQAMQANAAoACQBQAGEAcgBhAG0AcwAuAGMANQAyACAAPQAgAFAAWwAyADQAXQAJAC0ALQAgAEMANQAyAA0ACgAJAFAAYQByAGEAbQBzAC4AcwA4ACAAPQAgAFAAWwA2ADUAXQAJAC0ALQAgAFMAOAANAAoACQANAAoACQANAAoACQAtAC0AIABUAGEAYgBsAGUAIABvAGYAIABjAG8AbQBwAG8AdQBuAGQAcwANAAoACQBDAG0AcAAgAD0AIAB7AH0ADQAKAAkAQwBtAHAAWwAxAF0AIAA9ACAAcwBjAC4AUwBVAEIAUwBUAFIAQQBUAEUADQAKAAkAQwBtAHAAWwAyAF0AIAA9ACAAcwBjAC4ASQBOAEgAMQANAAoACQBDAG0AcABbADMAXQAgAD0AIABzAGMALgBJAE4ASAAyAA0ACgAJAEMAbQBwAFsANABdACAAPQAgAHMAYwAuAEkATgBIADMADQAKAAkADQAKAAkAbABvAGMAYQBsACAAUABEACAAPQAgADAAIAAtAC0AUwB1AGIAIAArACAASQBuAGgAMQAgACsAIABJAG4AaAAyACAAKwAgAEkAbgBoADMADQAKAAkAZgBvAHIAIABpACAAPQAgADEALAAgADQAIABkAG8ADQAKAAkAUABEACAAPQAgAFAARAAgACsAIABHAGUAdABQAEQAKABDAG0AcABbAGkAXQAsACAAcwBjAC4AQgBJACwAIABzAGMALgBSAEkATQBfAE0AQQBTAFMAKQANAAoACQBlAG4AZAANAAoACQANAAoACQBUAGUAcgBtAF8ATQBJACAAPQAgACgARABpAGYAZgBzAC4ATQBJACAALwAgACgARABpAGYAZgBzAC4ATQBJACAAKwAgAEQAaQBmAGYAcwAuAEIASQApACkADQAKAAkADQAKAAkAaQBmACAARABpAGYAZgBzAC4ATQBJACAAPQA9ACAAMAAgAGEAbgBkACAARABpAGYAZgBzAC4AQgBJACAAPQA9ACAAMAAgAHQAaABlAG4ADQAKAAkACQBUAGUAcgBtAF8ATQBJACAAPQAgADAADQAKAAkAZQBuAGQADQAKAAkADQAKAAkALQAtACAAUgBlAHMAdABpAG4AZwAgAG0AYQBjAHIAbwBwAGgAYQBnAGUAcwANAAoACQBnAHUAWwAxAF0AIAA9ACAACQBQAGEAcgBhAG0AcwAuAHMAcgBNACAADQAKAAkACQAJAAkAKwAgAFAAYQByAGEAbQBzAC4AYQA0AEEAIAAqACAAKABEAGkAZgBmAHMALgBNAEEAIAArACAAUABhAHIAYQBtAHMALgB3ADIAIAAqACAARABpAGYAZgBzAC4ATQBJACkADQAKAAkACQAJAAkAKwAgAFAAYQByAGEAbQBzAC4AcwByADQAQgAgACoAIAAoAEQAaQBmAGYAcwAuAEYAYQAgAC8AIAAoAEQAaQBmAGYAcwAuAEYAYQAgACsAIABQAGEAcgBhAG0AcwAuAGYAOAAgACoAIABEAGkAZgBmAHMALgBJADEAMAAgACsAIABQAGEAcgBhAG0AcwAuAHMANABiACkAKQANAAoACQAJAAkACQAtACAAUABhAHIAYQBtAHMALgBrADIAIAAqACAARABpAGYAZgBzAC4ATQBSACAAKgAgACgARABpAGYAZgBzAC4AQgBFACAALwAgACgARABpAGYAZgBzAC4AQgBFACAAKwAgAFAAYQByAGEAbQBzAC4AYwA5ACkAKQANAAoACQAJAAkACQAtACAAUABhAHIAYQBtAHMALgBrADMAIAAqACAARABpAGYAZgBzAC4ATQBSACAAKgAgACgARABpAGYAZgBzAC4ASQBZACAALwAgACgARABpAGYAZgBzAC4ASQBZACAAKwAgAFAAYQByAGEAbQBzAC4AZgAxACAAKgAgAEQAaQBmAGYAcwAuAEkANAAgACsAIABQAGEAcgBhAG0AcwAuAHMAMQApACkAIAAqACAAQwBvAG0AMgANAAoACQAJAAkACQAtACAAUABhAHIAYQBtAHMALgB1AE0AUgAgACoAIABEAGkAZgBmAHMALgBNAFIADQAKAAkACQAJAAkAKwAgAFAARAAgACoAIABUAGUAcgBtAF8ATQBJACAAKgAgAEQAaQBmAGYAcwAuAE0ASQAgAC0ALQB0AHIAYQBuAHMAaQB0AGkAbwBuACAAbwBmACAAaQBuAGYAZQBjAHQAZQBkACAAbQBhAGMAcgBvAHAAaABhAGcAZQBzACAAdABvACAAcgBlAHMAdABpAG4AZwAgAG0AYQBjAHIAbwBwAGgAYQBnAGUAcwAgAGEAcwAgAGEAIAByAGUAcwB1AGwAdAAgAG8AZgAgAGQAcgB1AGcAIABrAGkAbABsAGkAbgBnACAAZQBmAGYAZQBjAHQALgANAAoADQAKAAkALQAtACAASQBuAGYAZQBjAHQAZQBkACAAbQBhAGMAcgBvAHAAaABhAGcAZQBzAA0ACgAJAGwAbwBjAGEAbAAgAFQAZQByAG0AMgAgAD0AIABQAGEAcgBhAG0AcwAuAEIASQAyACAALwAgACgAUABhAHIAYQBtAHMALgBCAEkAMgAgACsAIABQAGEAcgBhAG0AcwAuAE4ATQBJADIAKQANAAoACQANAAoACQANAAoACQBsAG8AYwBhAGwAIABBADEAIAA9ACAAKABEAGkAZgBmAHMALgBUAEMAIAArACAAUABhAHIAYQBtAHMALgB3ADMAIAAqACAARABpAGYAZgBzAC4AVAAxACkAIAAvACAARABpAGYAZgBzAC4ATQBJAA0ACgAJAGwAbwBjAGEAbAAgAEEAMwAgAD0AIABBADEAIAAvACAAKABBADEAIAArACAAUABhAHIAYQBtAHMALgBjADQAKQANAAoACQANAAoACQBsAG8AYwBhAGwAIABBADUAIAA9ACAARABpAGYAZgBzAC4AVAAxACAALwAgACgARABpAGYAZgBzAC4AVAAxACAAKwAgAFAAYQByAGEAbQBzAC4AYwBUADEAKQANAAoACQBsAG8AYwBhAGwAIABBADYAIAA9ACAAKABEAGkAZgBmAHMALgBUAEMAIAAqACAAQQA1ACAAKwAgAFAAYQByAGEAbQBzAC4AdwAxACAAKgAgAEQAaQBmAGYAcwAuAFQAMQApACAALwAgAEQAaQBmAGYAcwAuAE0ASQANAAoACQBsAG8AYwBhAGwAIABBADcAIAA9ACAAQQA2ACAALwAgACgAQQA2ACAAKwAgAFAAYQByAGEAbQBzAC4AYwA1ADIAKQANAAoACQANAAoACQBpAGYAIABEAGkAZgBmAHMALgBNAEkAIAA9AD0AIAAwACAAYQBuAGQAIABEAGkAZgBmAHMALgBCAEkAIAA9AD0AIAAwACAAdABoAGUAbgANAAoACQAJAFQAZQByAG0AMgAgAD0AIAAwAA0ACgAJAGUAbgBkAA0ACgAJAA0ACgAJAGkAZgAgAEQAaQBmAGYAcwAuAE0ASQAgAD0APQAgADAAIAB0AGgAZQBuAA0ACgAJAAkAQQAzACAAPQAgADAADQAKAAkACQBBADcAIAA9ACAAMAANAAoACQBlAG4AZAANAAoACQANAAoACQBpAGYAIABEAGkAZgBmAHMALgBUADEAIAA9AD0AIAAwACAAYQBuAGQAIABEAGkAZgBmAHMALgBUAEMAIAA9AD0AIAAwACAAdABoAGUAbgANAAoACQAJAEEAMwAgAD0AIAAwAA0ACgAJAAkAQQA3ACAAPQAgADAADQAKAAkAZQBuAGQADQAKAAkADQAKAAkADQAKAAkAaQBmACAARABpAGYAZgBzAC4ATQBJACAAPQA9ACAAMAAgAGEAbgBkACAARABpAGYAZgBzAC4AQgBJACAAPQA9ACAAMAAgAHQAaABlAG4ADQAKAAkACQBUAGUAcgBtADIAIAA9ACAAMAANAAoACQBlAG4AZAANAAoACQANAAoACQANAAoACQBnAHUAWwAyAF0AIAA9AAkACQBQAGEAcgBhAG0AcwAuAGsAMgAgACoAIABEAGkAZgBmAHMALgBNAFIAIAAqACAAKABEAGkAZgBmAHMALgBCAEUAIAAvACAAKABEAGkAZgBmAHMALgBCAEUAIAArACAAUABhAHIAYQBtAHMALgBjADkAKQApAA0ACgAJAAkACQAJAC0AIABQAGEAcgBhAG0AcwAuAGsAMQA3ACAAKgAgAEQAaQBmAGYAcwAuAE0ASQAgACoAIABUAGUAcgBtADIADQAKAAkACQAJAAkALQAgAFAAYQByAGEAbQBzAC4AawAxADQAQQAgACoAIABEAGkAZgBmAHMALgBNAEkAIAAqACAAQQAzAA0ACgAJAAkACQAJAC0AIABQAGEAcgBhAG0AcwAuAGsAMQA0AEIAIAAqACAARABpAGYAZgBzAC4ATQBJACAAKgAgACgARABpAGYAZgBzAC4ARgBhACAALwAgACgARABpAGYAZgBzAC4ARgBhACAAKwAgAFAAYQByAGEAbQBzAC4AZgA5ACAAKgAgAEQAaQBmAGYAcwAuAEkAMQAwACAAKwAgAFAAYQByAGEAbQBzAC4AcwA0AGIAKQApAA0ACgAJAAkACQAJAC0AIABQAGEAcgBhAG0AcwAuAGsANQAyACAAKgAgAEQAaQBmAGYAcwAuAE0ASQAgACoAIABBADcADQAKAAkACQAJAAkALQAgAFAAYQByAGEAbQBzAC4AdQBNAEkAIAAqACAARABpAGYAZgBzAC4ATQBJAA0ACgAJAAkACQAJAC0AIABQAEQAIAAqACAAVABlAHIAbQBfAE0ASQAgACoAIABEAGkAZgBmAHMALgBNAEkACQAtAC0AdAByAGEAbgBzAGkAdABpAG8AbgAgAG8AZgAgAGkAbgBmAGUAYwB0AGUAZAAgAG0AYQBjAHIAbwBwAGgAYQBnAGUAcwAgAHQAbwAgAHIAZQBzAHQAaQBuAGcAIABtAGEAYwByAG8AcABoAGEAZwBlAHMAIABhAHMAIABhACAAcgBlAHMAdQBsAHQAIABvAGYAIABkAHIAdQBnACAAawBpAGwAbABpAG4AZwAgAGUAZgBmAGUAYwB0AC4ADQAKAAkACQAJAAkADQAKAAkALQAtACAAQQBjAHQAaQB2AGEAdABlAGQAIABtAGEAYwByAG8AcABoAGEAZwBlAHMADQAKAAkADQAKAAkAZwB1AFsAMwBdACAAPQAgAFAAYQByAGEAbQBzAC4AawAzACAAKgAgAEQAaQBmAGYAcwAuAE0AUgAgACoAIAAoAEQAaQBmAGYAcwAuAEkAWQAgAC8AIAAoAEQAaQBmAGYAcwAuAEkAWQAgACsAIABQAGEAcgBhAG0AcwAuAGYAMQAgACoAIABEAGkAZgBmAHMALgBJADQAIAArACAAUABhAHIAYQBtAHMALgBzADEAKQApACAAKgAgAEMAbwBtADIADQAKAAkACQAJAC0AIABQAGEAcgBhAG0AcwAuAGsANAAgACoAIABEAGkAZgBmAHMALgBNAEEAIAAqACAAKABEAGkAZgBmAHMALgBJADEAMAAgAC8AIAAoAEQAaQBmAGYAcwAuAEkAMQAwACAAKwAgAFAAYQByAGEAbQBzAC4AcwA4ACkAKQANAAoACQAJAAkALQAgAFAAYQByAGEAbQBzAC4AdQBNAEEAIAAqACAARABpAGYAZgBzAC4ATQBBAA0ACgAJAAkACQANAAoACQAtAC0ALQAtAC0ALQAtAC0ALQAtAC0ALQAtAC0ALQAtAC0ALQAtAC0ALQAtAC0ALQAtAC0ALQAtAC0ALQAtAC0ALQAtAC0ALQAtAC0ALQAtAC0ALQAtAC0ALQAtAC0ALQAtAC0ALQAtAC0ALQAtAC0ALQAtAC0ALQAtAC0ALQAtAC0ALQAtAC0ALQAtAC0ALQAtAC0ALQAtAC0ALQAtAC0ALQAtAC0ALQAtAC0ALQAtAC0ALQANAAoACQAtAC0AIABUACAAYwBlAGwAbAAgAHAAbwBwAHUAbABhAHQAaQBvAG4AcwANAAoACQAtAC0ALQAtAC0ALQAtAC0ALQAtAC0ALQAtAC0ALQAtAC0ALQAtAC0ALQAtAC0ALQAtAC0ALQAtAC0ALQAtAC0ALQAtAC0ALQAtAC0ALQAtAC0ALQAtAC0ALQAtAC0ALQAtAC0ALQAtAC0ALQAtAC0ALQAtAC0ALQAtAC0ALQAtAC0ALQAtAC0ALQAtAC0ALQAtAC0ALQAtAC0ALQAtAC0ALQAtAC0ALQAtAC0ALQAtAC0ALQANAAoACQAJAAkADQAKAAkAUABhAHIAYQBtAHMALgBrADYAIAA9ACAAUABbADQAOABdAAkACQAtAC0AIABrADYADQAKAAkAUABhAHIAYQBtAHMALgBrADcAIAA9ACAAUABbADQAOQBdAAkACQAtAC0AIABrADcADQAKAAkAUABhAHIAYQBtAHMALgBhADMAQQAyACAAPQAgAFAAWwA5ADEAXQAJAAkALQAtACAAYQAzAGEAMgANAAoACQBQAGEAcgBhAG0AcwAuAHMAcgAzAEIAMgAgAD0AIABQAFsANgA5AF0ACQAtAC0AIABTAHIAMwBiADIADQAKAAkAUABhAHIAYQBtAHMALgB1AFQAMAAgAD0AIABQAFsAOQBdAAkACQAtAC0AIAC1AFQAMAANAAoACQBQAGEAcgBhAG0AcwAuAHUAVAAxACAAPQAgAFAAWwAxADAAXQAJAAkALQAtACAAtQBUADEADQAKAAkAUABhAHIAYQBtAHMALgB1AFQAMgAgAD0AIABQAFsAMQAxAF0ACQAJAC0ALQAgALUAVAAyAA0ACgAJAFAAYQByAGEAbQBzAC4AdQBUADgAIAA9ACAAUABbADEAMgBdAAkACQAtAC0AIAC1AFQAOAANAAoACQBQAGEAcgBhAG0AcwAuAHUAVAA4ADAAIAA9ACAAUABbADEAMwBdAAkACQAtAC0AIAC1AFQAOAAwAA0ACgAJAAkACQANAAoACQAtAC0AIABQAHIAZQBjAHUAcgBzAG8AcgAgAEMARAA0ACsAIABjAGUAbABsAHMADQAKAAkADQAKAAkAbABvAGMAYQBsACAAQwBvAG0AMwAgAD0AIABQAGEAcgBhAG0AcwAuAGsANgAgACoAIABEAGkAZgBmAHMALgBJADEAMgAgACoAIABEAGkAZgBmAHMALgBUADAAIAAqACAAKABEAGkAZgBmAHMALgBJAFkAIAAvACAAKABEAGkAZgBmAHMALgBJAFkAIAArACAAKABQAGEAcgBhAG0AcwAuAGYAMQAgACoAIABEAGkAZgBmAHMALgBJADQAIAArACAAUABhAHIAYQBtAHMALgBmADcAIAAqACAARABpAGYAZgBzAC4ASQAxADAAKQAgACsAIABQAGEAcgBhAG0AcwAuAHMAMQApACkADQAKAAkAbABvAGMAYQBsACAAQwBvAG0ANAAgAD0AIAAoAEQAaQBmAGYAcwAuAEYAYQAgAC8AIAAoAEQAaQBmAGYAcwAuAEYAYQAgACsAIABQAGEAcgBhAG0AcwAuAGYAOAAgACoAIABEAGkAZgBmAHMALgBJADEAMAAgACsAIABQAGEAcgBhAG0AcwAuAHMANABiADEAKQApAA0ACgAJAGwAbwBjAGEAbAAgAEMAbwBtADUAIAA9ACAAKABEAGkAZgBmAHMALgBGAGEAIAAvACAAKABEAGkAZgBmAHMALgBGAGEAIAArACAAUABhAHIAYQBtAHMALgBmADgAIAAqACAARABpAGYAZgBzAC4ASQAxADAAIAArACAAUABhAHIAYQBtAHMALgBzADQAYgAyACkAKQANAAoACQBsAG8AYwBhAGwAIABDAG8AbQA2ACAAPQAgAFAAYQByAGEAbQBzAC4AawA3ACAAKgAgAEQAaQBmAGYAcwAuAFQAMAAgACoAIAAoAEQAaQBmAGYAcwAuAEkANAAgAC8AIAAoAEQAaQBmAGYAcwAuAEkANAAgACsAIABQAGEAcgBhAG0AcwAuAGYAMgAgACoAIABEAGkAZgBmAHMALgBJAFkAIAArACAAUABhAHIAYQBtAHMALgBzADIAKQApAA0ACgAJAA0ACgAJAGcAdQBbADQAXQAgAD0AIABQAGEAcgBhAG0AcwAuAGEAMQBBACAAKgAgACgARABpAGYAZgBzAC4ATQBBACAAKwAgAFAAYQByAGEAbQBzAC4AdwAyACAAKgAgAEQAaQBmAGYAcwAuAE0ASQApAA0ACgAJAAkACQArACAAUABhAHIAYQBtAHMALgBzAHIAMQBCACAAKgAgAEMAbwBtADUADQAKAAkACQAJACsAIABQAGEAcgBhAG0AcwAuAGEAMgAgACoAIABEAGkAZgBmAHMALgBUADAAIAAqACAAKABEAGkAZgBmAHMALgBNAEEAIAAvACAAKABEAGkAZgBmAHMALgBNAEEAIAArACAAUABhAHIAYQBtAHMALgBjADEANQApACkADQAKAAkACQAJAC0AIABDAG8AbQAzAA0ACgAJAAkACQAtACAAQwBvAG0ANgANAAoACQAJAAkALQAgAFAAYQByAGEAbQBzAC4AdQBUADAAIAAqACAARABpAGYAZgBzAC4AVAAwAA0ACgAJAAkACQANAAoACQAtAC0AIABUACAAaABlAGwAcABlAHIAIAAxACAAYwBlAGwAbABzAA0ACgANAAoACQBnAHUAWwA1AF0AIAA9ACAAUABhAHIAYQBtAHMALgBhADMAQQAgACoAIAAoAEQAaQBmAGYAcwAuAE0AQQAgACsAIABQAGEAcgBhAG0AcwAuAHcAMgAgACoAIABEAGkAZgBmAHMALgBNAEkAKQANAAoACQAJAAkAKwAgAFAAYQByAGEAbQBzAC4AcwByADMAQgAgACoAIABDAG8AbQA0AA0ACgAJAAkACQArACAAQwBvAG0AMwANAAoACQAJAAkALQAgAFAAYQByAGEAbQBzAC4AdQBUAHkAIAAqACAAKABEAGkAZgBmAHMALgBJAFkAIAAvACAAKABEAGkAZgBmAHMALgBJAFkAIAArACAAUABhAHIAYQBtAHMALgBjACkAKQAgACoAIABEAGkAZgBmAHMALgBUADEAIAAqACAARABpAGYAZgBzAC4ATQBBAA0ACgAJAAkACQAtACAAUABhAHIAYQBtAHMALgB1AFQAMQAgACoAIABEAGkAZgBmAHMALgBUADEADQAKAAkACQAJAA0ACgAJAC0ALQAgAFQAIABoAGUAbABwAGUAcgAgADIAIABjAGUAbABsAHMADQAKAA0ACgAJAGcAdQBbADYAXQAgAD0AIABQAGEAcgBhAG0AcwAuAGEAMwBBADIAIAAqACAAKABEAGkAZgBmAHMALgBNAEEAIAArACAAUABhAHIAYQBtAHMALgB3ADIAIAAqACAARABpAGYAZgBzAC4ATQBJACkADQAKAAkACQAJACsAIABQAGEAcgBhAG0AcwAuAHMAcgAzAEIAMgAgACoAIABDAG8AbQA0AA0ACgAJAAkACQArACAAQwBvAG0ANgANAAoACQAJAAkALQAgAFAAYQByAGEAbQBzAC4AdQBUADIAIAAqACAARABpAGYAZgBzAC4AVAAyAA0ACgAJAAkACQANAAoACQAtAC0AIABDAEQAOAArACAAcAByAGUAYwB1AHIAcwBvAHIAIABjAGUAbABsAHMADQAKAA0A</t>
  </si>
  <si>
    <t>&lt;Chunk&gt;CgAJAGcAdQBbADcAXQAgAD0AIABQAGEAcgBhAG0AcwAuAGEAMQBBACAAKgAgACgARABpAGYAZgBzAC4ATQBBACAAKwAgAFAAYQByAGEAbQBzAC4AdwAyACAAKgAgAEQAaQBmAGYAcwAuAE0ASQApAA0ACgAJAAkACQArACAAUABhAHIAYQBtAHMALgBzAHIAMQBCACAAKgAgAEMAbwBtADUADQAKAAkACQAJACsAIABQAGEAcgBhAG0AcwAuAGEAMgAgACoAIABEAGkAZgBmAHMALgBUADgAMAAgACoAIAAoAEQAaQBmAGYAcwAuAE0AQQAgAC8AIAAoAEQAaQBmAGYAcwAuAE0AQQAgACsAIABQAGEAcgBhAG0AcwAuAGMAMQA1ACkAKQANAAoACQAJAAkALQAgAFAAYQByAGEAbQBzAC4AawA2ACAAKgAgAEQAaQBmAGYAcwAuAEkAMQAyACAAKgAgAEQAaQBmAGYAcwAuAFQAOAAwACAAKgAgACgARABpAGYAZgBzAC4ASQBZACAALwAgACgARABpAGYAZgBzAC4ASQBZACAAKwAgACgAUABhAHIAYQBtAHMALgBmADEAIAAqACAARABpAGYAZgBzAC4ASQA0ACAAKwAgAFAAYQByAGEAbQBzAC4AZgA3ACAAKgAgAEQAaQBmAGYAcwAuAEkAMQAwACkAIAArACAAUABhAHIAYQBtAHMALgBzADEAKQApAA0ACgAJAAkACQAtACAAUABhAHIAYQBtAHMALgB1AFQAOAAwACAAKgAgAEQAaQBmAGYAcwAuAFQAOAAwAA0ACgAJAAkACQANAAoACQAtAC0AQwBEADgAKwAgAFQAIABjAGUAbABsAHMAIAB3AGkAdABoAG8AdQB0ACAAYwB5AHQAbwB0AG8AeABpAGMAIABhAGMAdABpAHYAaQB0AHkADQAKAAkADQAKAAkAUABhAHIAYQBtAHMALgBtACAAPQAgAFAAWwA1ADAAXQAJAAkACQAtAC0AIABtAA0ACgAJAA0ACgAJAGcAdQBbADg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OAAgACoAIABEAGkAZgBmAHMALgBNAEEADQAKAAkACQAJAC0AIABQAGEAcgBhAG0AcwAuAHUAVAA4ACAAKgAgAEQAaQBmAGYAcwAuAFQAOAANAAoACQAJAAkADQAKAAkALQAtAEMARAA4ACsAIABUACAAYwBlAGwAbABzACAAdwBpAHQAaAAgAGMAeQB0AG8AdABvAHgAaQBjACAAYQBjAHQAaQB2AGkAdAB5AA0ACgAJAA0ACgAJAGcAdQBbADk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QwAgACoAIABEAGkAZgBmAHMALgBNAEEADQAKAAkACQAJAC0AIABQAGEAcgBhAG0AcwAuAHUAVABjACAAKgAgAEQAaQBmAGYAcwAuAFQAQwANAAoACQAJAAkADQAKAAkALQAtAC0ALQAtAC0ALQAtAC0ALQAtAC0ALQAtAC0ALQAtAC0ALQAtAC0ALQAtAC0ALQAtAC0ALQAtAC0ALQAtAC0ALQAtAC0ALQAtAC0ALQAtAC0ALQAtAC0ALQAtAC0ALQAtAC0ALQAtAC0ALQAtAC0ALQAtAC0ALQAtAC0ALQAtAC0ALQAtAC0ALQAtAC0ALQAtAC0ALQAtAC0ALQAtAC0ALQAtAC0ALQAtAC0ALQAtAC0ADQAKAAkALQAtACAAQwB5AHQAbwBrAGkAbgBlACAAZAB5AG4AYQBtAGkAYwBzAA0ACgAJAC0ALQAtAC0ALQAtAC0ALQAtAC0ALQAtAC0ALQAtAC0ALQAtAC0ALQAtAC0ALQAtAC0ALQAtAC0ALQAtAC0ALQAtAC0ALQAtAC0ALQAtAC0ALQAtAC0ALQAtAC0ALQAtAC0ALQAtAC0ALQAtAC0ALQAtAC0ALQAtAC0ALQAtAC0ALQAtAC0ALQAtAC0ALQAtAC0ALQAtAC0ALQAtAC0ALQAtAC0ALQAtAC0ALQAtAC0ALQAtAA0ACgAJAAkACQANAAoACQBQAGEAcgBhAG0AcwAuAEIAMgAgAD0AIABQAFsAMQAwADAAXQAJAAkALQAtACAAPwAyAA0ACgAJAFAAYQByAGEAbQBzAC4AUwBnACAAPQAgAFAAWwA2ADYAXQAJAAkALQAtACAAUwBnAA0ACgAJAFAAYQByAGEAbQBzAC4AcwAgAD0AIABQAFsANQA0AF0ACQAJAC0ALQAgAFMADQAKAAkAUABhAHIAYQBtAHMALgBzADQAIAA9ACAAUABbADUAOQBdAAkACQAtAC0AIABTADQADQAKAAkAUABhAHIAYQBtAHMALgBzADYAIAA9ACAAUABbADYAMwBdAAkACQAtAC0AIABTADYADQAKAAkAUABhAHIAYQBtAHMALgBzADcAIAA9ACAAUABbADYANABdAAkACQAtAC0AIABTADcADQAKAAkAUABhAHIAYQBtAHMALgBzADEAMAAgAD0AIABQAFsANQA2AF0ACQAJAC0ALQAgAFMAMQAwAA0ACgAJAFAAYQByAGEAbQBzAC4AcwAxADIAIAA9ACAAUABbADUANwBdAAkACQAtAC0AIABTADEAMgANAAoACQBQAGEAcgBhAG0AcwAuAGMAMQAwACAAPQAgAFAAWwAxADkAXQAJAAkALQAtACAAQwAxADAADQAKAAkAUABhAHIAYQBtAHMALgBjADIAMwAgAD0AIABQAFsAMgAxAF0ACQAJAC0ALQAgAEMAMgAzAA0ACgAJAFAAYQByAGEAbQBzAC4AYwAyADMAMAAgAD0AIABQAFsAMgAyAF0ACQAJAC0ALQAgAEMAMgAzADAADQAKAAkAUABhAHIAYQBtAHMALgBhADcAIAA9ACAAUABbADkANwBdAAkACQAtAC0AIABhADcADQAKAAkAUABhAHIAYQBtAHMALgBhADgAIAA9ACAAUABbADkAOABdAAkACQAtAC0AIABhADgADQAKAAkAUABhAHIAYQBtAHMALgBhADEAMQAgAD0AIABQAFsANwA2AF0ACQAJAC0ALQAgAGEAMQAxAA0ACgAJAFAAYQByAGEAbQBzAC4AYQAxADIAIAA9ACAAUABbADcANwBdAAkACQAtAC0AIABhADEAMgANAAoACQBQAGEAcgBhAG0AcwAuAGEAMQA2ACAAPQAgAFAAWwA3ADgAXQAJAAkALQAtACAAYQAxADYADQAKAAkAUABhAHIAYQBtAHMALgBhADEANwAgAD0AIABQAFsANwA5AF0ACQAJAC0ALQAgAGEAMQA3AA0ACgAJAFAAYQByAGEAbQBzAC4AYQAxADgAIAA9ACAAUABbADgAMABdAAkACQAtAC0AIABhADEAOAANAAoACQBQAGEAcgBhAG0AcwAuAGEAMgAzACAAPQAgAFAAWwA4ADUAXQAJAAkALQAtACAAYQAyADMADQAKAAkAUABhAHIAYQBtAHMALgBhADMAMAAgAD0AIABQAFsAOAA2AF0ACQAJAC0ALQAgAGEAMwAwAA0ACgAJAFAAYQByAGEAbQBzAC4AYQAzADEAIAA9ACAAUABbADgANwBdAAkACQAtAC0AIABhADMAMQANAAoACQBQAGEAcgBhAG0AcwAuAGEAMwAyACAAPQAgAFAAWwA4ADgAXQAJAAkALQAtACAAYQAzADIADQAKAAkAUABhAHIAYQBtAHMALgBhADMAMwAgAD0AIABQAFsAOAA5AF0ACQAJAC0ALQAgAGEAMwAzAA0ACgAJAFAAYQByAGEAbQBzAC4AYQA1AEEAIAA9ACAAUABbADkANABdAAkACQAtAC0AIABhADUAYQANAAoACQBQAGEAcgBhAG0AcwAuAGEANQBCACAAPQAgAFAAWwA5ADUAXQAJAAkALQAtACAAYQA1AGIADQAKAAkAUABhAHIAYQBtAHMALgBhADUAQwAgAD0AIABQAFsAOQA2AF0ACQAJAC0ALQAgAGEANQBjAA0ACgAJAFAAYQByAGEAbQBzAC4AYwA1AEEAIAA9ACAAUABbADIANQBdAAkACQAtAC0AIABDADUAYQANAAoACQBQAGEAcgBhAG0AcwAuAGMANQBCACAAPQAgAFAAWwAyADYAXQAJAAkALQAtACAAQwA1AGIADQAKAAkAUABhAHIAYQBtAHMALgBkADcAIAA9ACAAUABbADEAMAAxAF0ACQAJAC0ALQAgAGQANwANAAoACQBQAGEAcgBhAG0AcwAuAGYANgAgAD0AIABQAFsAMwA1AF0ACQAJAC0ALQAgAGYANgANAAoACQANAAoACQAtAC0AIABUAE4ARgAgAGEAbABwAGgAYQANAAoACQANAAoACQBQAGEAcgBhAG0AcwAuAHUARgBhACAAPQAgAFAAWwAxADYAXQAJAAkALQAtACAAtQBUAE4ARgANAAoACQANAAoACQBnAHUAWwAxADAAXQAgAD0AIABQAGEAcgBhAG0AcwAuAGEAMwAwACAAKgAgAEQAaQBmAGYAcwAuAE0ASQANAAoACQAJAAkAKwAgAFAAYQByAGEAbQBzAC4AYQAzADEAIAAqACAARABpAGYAZgBzAC4ATQBBACAAKgAgACgAKABEAGkAZgBmAHMALgBJAFkAIAArACAAUABhAHIAYQBtAHMALgBCADIAIAAqACAAUABhAHIAYQBtAHMALgBCAFQAKQAgAC8AIAAoAEQAaQBmAGYAcwAuAEkAWQAgACsAIABQAGEAcgBhAG0AcwAuAEIAMgAgACoAIABQAGEAcgBhAG0AcwAuAEIAVAAgACsAIABQAGEAcgBhAG0AcwAuAGYAMQAgACoAIABEAGkAZgBmAHMALgBJADQAIAArACAAUABhAHIAYQBtAHMALgBmADcAIAAqACAARABpAGYAZgBzAC4ASQAxADAAIAArACAAUABhAHIAYQBtAHMALgBzADEAMAApACkADQAKAAkACQAJACsAIABQAGEAcgBhAG0AcwAuAGEAMwAyACAAKgAgAEQAaQBmAGYAcwAuAFQAMQANAAoACQAJAAkAKwAgAFAAYQByAGEAbQBzAC4AYQAzADMAIAAqACAAKABEAGkAZgBmAHMALgBUAEMAIAArACAARABpAGYAZgBzAC4AVAA4ACkADQAKAAkACQAJAC0AIABQAGEAcgBhAG0AcwAuAHUARgBhACAAKgAgAEQAaQBmAGYAcwAuAEYAYQANAAoACQAJAAkADQAKAAkALQAtACAAVABOAEYAIABnAGEAbQBtAGEADQAKAAkADQAKAAkAUABhAHIAYQBtAHMALgB1AEkAeQAgAD0AIABQAFsANQBdAAkALQAtACAAtQBpAD8ADQAKAAkADQAKAAkAZwB1AFsAMQAxAF0AIAA9ACAACQBQAGEAcgBhAG0AcwAuAFMAZwAgACoAIAAoAFAAYQByAGEAbQBzAC4AQgBUACAALwAgACgAUABhAHIAYQBtAHMALgBCAFQAIAArACAAUABhAHIAYQBtAHMALgBjADEAMAApACkAIAAqACAAKABEAGkAZgBmAHMALgBJADEAMgAgAC8AIAAoAEQAaQBmAGYAcwAuAEkAMQAyACAAKwAgAFAAYQByAGEAbQBzAC4AcwA3ACkAKQANAAoACQAJAAkACQArACAAUABhAHIAYQBtAHMALgBhADUAQQAgACoAIABEAGkAZgBmAHMALgBUADEAIAAqACAAKABEAGkAZgBmAHMALgBNAEEAIAAvACAAKABEAGkAZgBmAHMALgBNAEEAIAArACAAUABhAHIAYQBtAHMALgBjADUAQgApACkADQAKAAkACQAJAAkAKwAgAFAAYQByAGEAbQBzAC4AYQA1AEIAIAAqACAARABpAGYAZgBzAC4AVAA4ACAAKgAgACgARABpAGYAZgBzAC4ATQBBACAALwAgACgARABpAGYAZgBzAC4ATQBBACAAKwAgAFAAYQByAGEAbQBzAC4AYwA1AEEAKQApAA0ACgAJAAkACQAJACsAIABQAGEAcgBhAG0AcwAuAGEANQBDACAAKgAgAEQAaQBmAGYAcwAuAE0ASQANAAoACQAJAAkACQArACAAUABhAHIAYQBtAHMALgBhADcAIAAqACAARABpAGYAZgBzAC4AVAAwACAAKgAgACgARABpAGYAZgBzAC4ASQAxADIAIAAvACAAKABEAGkAZgBmAHMALgBJADEAMgAgACsAIABQAGEAcgBhAG0AcwAuAGYANAAgACoAIABEAGkAZgBmAHMALgBJADEAMAAgACsAIABQAGEAcgBhAG0AcwAuAHMANAApACkADQAKAAkACQAJAAkAKwAgAFAAYQByAGEAbQBzAC4AYQA3ACAAKgAgAEQAaQBmAGYAcwAuAFQAOAAwACAAKgAgACgARABpAGYAZgBzAC4ASQAxADIAIAAvACAAKABEAGkAZgBmAHMALgBJADEAMgAgACsAIABQAGEAcgBhAG0AcwAuAGYANAAgACoAIABEAGkAZgBmAHMALgBJADEAMAAgACsAIABQAGEAcgBhAG0AcwAuAHMANAApACkADQAKAAkACQAJAAkALQAgAFAAYQByAGEAbQBzAC4AdQBJAHkAIAAqACAARABpAGYAZgBzAC4ASQBZAA0ACgAJAAkACQAJAA0ACgAJAC0ALQAgAEkATAAtADEAMgANAAoACQANAAoACQBQAGEAcgBhAG0AcwAuAHUASQAxADIAIAA9ACAAUABbADMAXQAJAC0ALQAgALUAaQAxADIADQAKAAkADQAKAAkAZwB1AFsAMQAyAF0AIAA9ACAACQBQAGEAcgBhAG0AcwAuAHMAMQAyACAAKgAgACgAUABhAHIAYQBtAHMALgBCAFQAIAAvACAAKABQAGEAcgBhAG0AcwAuAEIAVAAgACsAIABQAGEAcgBhAG0AcwAuAGMAMgAzADAAKQApAA0ACgAJAAkACQAJACsAIABQAGEAcgBhAG0AcwAuAGEAMgAzACAAKgAgAEQAaQBmAGYAcwAuAE0AUgAgACoAIAAoAFAAYQByAGEAbQBzAC4AQgBUACAALwAgACgAUABhAHIAYQBtAHMALgBCAFQAIAArACAAUABhAHIAYQBtAHMALgBjADIAMwApACkADQAKAAkACQAJAAkAKwAgAFAAYQByAGEAbQBzAC4AYQA4ACAAKgAgAEQAaQBmAGYAcwAuAE0AQQAgACoAIAAoAFAAYQByAGEAbQBzAC4AcwAgAC8AIAAoAFAAYQByAGEAbQBzAC4AcwAgACsAIABEAGkAZgBmAHMALgBJADEAMAApACkADQAKAAkACQAJAAkALQAgAFAAYQByAGEAbQBzAC4AdQBJADEAMgAgACoAIABEAGkAZgBmAHMALgBJADEAMgANAAoACQAJAAkACQANAAoACQAtAC0AIABJAEwALQAxADAADQAKAAkADQAKAAkAUABhAHIAYQBtAHMALgB1AEkAMQAwACAAPQAgAFAAWwAyAF0ACQAtAC0AIAC1AGkAMQAwAA0ACgAJAA0ACgAJAGcAdQBbADEAMwBdACAAPQAgAAkAUABhAHIAYQBtAHMALgBkADcAIAAqACAARABpAGYAZgBzAC4ATQBBACAAKgAgACgAUABhAHIAYQBtAHMALgBzADYAIAAvACAAKABEAGkAZgBmAHMALgBJADEAMAAgACsAIABQAGEAcgBhAG0AcwAuAGYANgAgACoAIABEAGkAZgBmAHMALgBJAFkAIAArACAAUABhAHIAYQBtAHMALgBzADYAKQApAA0ACgAJAAkACQAJACsAIABQAGEAcgBhAG0AcwAuAGEAMQA2ACAAKgAgAEQAaQBmAGYAcwAuAFQAMQANAAoACQAJAAkACQArACAAUABhAHIAYQBtAHMALgBhADEANwAgACoAIABEAGkAZgBmAHMALgBUADIADQAKAAkACQAJAAkAKwAgAFAAYQByAGEAbQBzAC4AYQAxADgAIAAqACAAKABEAGkAZgBmAHMALgBUADgAIAArACAARABpAGYAZgBzAC4AVABDACkADQAKAAkACQAJAAkALQAgAFAAYQByAGEAbQBzAC4AdQBJADEAMAAgACoAIABEAGkAZgBmAHMALgBJADEAMAANAAoACQAJAAkACQANAAoACQAtAC0AIABJAEwALQA0AA0ACgAJAA0ACgAJAFAAYQByAGEAbQBzAC4AdQBJADQAIAA9ACAAUABbADQAXQAJAC0ALQAgALUAaQA0AA0ACgAJAA0ACgAJAGcAdQBbADEANABdACAAPQAgAAkAUABhAHIAYQBtAHMALgBhADEAMQAgACoAIABEAGkAZgBmAHMALgBUADAADQAKAAkACQAJAAkAKwAgAFAAYQByAGEAbQBzAC4AYQAxADIAIAAqACAARABpAGYAZgBzAC4AVAAyAA0ACgAJAAkACQAJAC0AIABQAGEAcgBhAG0AcwAuAHUASQA0ACAAKgAgAEQAaQBmAGYAcwAuAEkANAANAAoACQAJAAkACQANAAoACQAtAC0ALQAtAC0ALQAtAC0ALQAtAC0ALQAtAC0ALQAtAC0ALQAtAC0ALQAtAC0ALQAtAC0ALQAtAC0ALQAtAC0ALQAtAC0ALQAtAC0ALQAtAC0ALQAtAC0ALQAtAC0ALQAtAC0ALQAtAC0ALQAtAC0ALQAtAC0ALQAtAC0ALQAtAC0ALQAtAC0ALQAtAC0ALQAtAC0ALQAtAC0ALQAtAC0ALQAtAC0ALQAtAC0ALQAtAC0ALQANAAoACQAtAC0AIABCAGEAYwB0AGUAcgBpAGEADQAKAAkALQAtAC0ALQAtAC0ALQAtAC0ALQAtAC0ALQAtAC0ALQAtAC0ALQAtAC0ALQAtAC0ALQAtAC0ALQAtAC0ALQAtAC0ALQAtAC0ALQAtAC0ALQAtAC0ALQAtAC0ALQAtAC0ALQAtAC0ALQAtAC0ALQAtAC0ALQAtAC0ALQAtAC0ALQAtAC0ALQAtAC0ALQAtAC0ALQAtAC0ALQAtAC0ALQAtAC0ALQAtAC0ALQAtAC0ALQAtAC0ADQAKAAkACQANAAoACQBQAGEAcgBhAG0AcwAuAGEAMQA5ACAAPQAgAFAAWwA4ADEAXQAJAAkALQAtACAAYQAxADkADQAKAAkAUABhAHIAYQBtAHMALgBhADIAMAAgAD0AIABQAFsAOAA0AF0ACQAJAC0ALQAgAGEAMgAwAA0ACgAJAFAAYQByAGEAbQBzAC4AawAxADUAIAA9ACAAUABbADQAMQBdAAkACQAtAC0AIABrADEANQANAAoACQBQAGEAcgBhAG0AcwAuAGsAMQA4ACAAPQAgAFAAWwA0ADMAXQAJAAkALQAtACAAawAxADgADQAKAAkACQANAAoACQAtAC0AIABJAG4AdAByAGEAYwBlAGwAbAB1AGwAYQByACAAbQB5AGMAbwBiAGEAYwB0AGUAcgBpAHUAbQAgAHQAdQBiAGUAcgBjAHUAbABvAHMAaQBzAA0ACgAJAA0ACgAJAFAAYQByAGEAbQBzAC4AdQBJACAAPQAgAFAAWwAxAF0ACQAtAC0AIAC1AGkADQAKAAkADQAKAAkALQAtACAAVABhAGIAbABlACAAbwBmACAAYwBvAG0AcABvAHUAbgBkAHMADQAKAAkAQwBtAHAAIAA9ACAAewB9AA0ACgAJAEMAbQBwAFsAMQBdACAAPQAgAHMAYwAuAFMAVQBCAFMAVABSAEEAVABFAA0ACgAJAEMAbQBwAFsAMgBdACAAPQAgAHMAYwAuAEkATgBIADEADQAKAAkAQwBtAHAAWwAzAF0AIAA9ACAAcwBjAC4ASQBOAEgAMgANAAoACQBDAG0AcABbADQAXQAgAD0AIABzAGMALgBJAE4ASAAzAA0ACgAJAA0ACgAJAGwAbwBjAGEAbAAgAFAARAAgAD0AIAAwACAALQAtAFMAdQBiACAAKwAgAEkAbgBoADEAIAArACAASQBuAGgAMgAgACsAIABJAG4AaAAzAA0ACgAJAGYAbwByACAAaQAgAD0AIAAxACwAIAA0ACAAZABvAA0ACgAJAFAARAAgAD0AIABQAEQAIAArACAARwBlAHQAUABEACgAQwBtAHAAWwBpAF0ALAAgAHMAYwAuAEIASQAsACAAcwBjAC4AUgBJAE0AXwBNAEEAUwBTACkADQAKAAkAZQBuAGQADQAKAAkADQAKAAkAZwB1AFsAMQA1AF0AIAA9ACAACQBQAGEAcgBhAG0AcwAuAGEAMQA5ACAAKgAgAEQAaQBmAGYAcwAuAEIASQAgACoAIAAoADEAIAAtACAAVABlAHIAbQAyACkADQAKAAkACQAJAAkAKwAgAFAAYQByAGEAbQBzAC4AawAyACAAKgAgAFAAYQByAGEAbQBzAC4ATgAgAC8AIAAyACAAKgAgAEQAaQBmAGYAcwAuAE0AUgAgACoAIAAoAEQAaQBmAGYAcwAuAEIARQAgAC8AIAAoAEQAaQBmAGYAcwAuAEIARQAgACsAIABQAGEAcgBhAG0AcwAuAGMAOQApACkADQAKAAkACQAJAAkALQAgAFAAYQByAGEAbQBzAC4AawAxADcAIAAqACAAUABhAHIAYQBtAHMALgBOAE0ASQAgACoAIABUAGUAcgBtADIADQAKAAkACQAJAAkALQAgAFAAYQByAGEAbQBzAC4AawAxADQAQQAgACoAIABQAGEAcgBhAG0AcwAuAE4ATQBJACAAKgAgAEEAMwANAAoACQAJAAkACQAtACAAUABhAHIAYQBtAHMALgBrADEANABCACAAKgAgAFAAYQByAGEAbQBzAC4ATgBNAEkAIAAqACAAKABEAGkAZgBmAHMALgBGAGEAIAAvACAAKABEAGkAZgBmAHMALgBGAGEAIAArACAAUABhAHIAYQBtAHMALgBmADgAIAAqACAARABpAGYAZgBzAC4ASQAxADAAIAArACAAUABhAHIAYQBtAHMALgBzADQAYgApACkADQAKAAkACQAJAAkALQAgAFAAYQByAGEAbQBzAC4AawA1ADIAIAAqACAAUABhAHIAYQBtAHMALgBOAE0ASQAgACoAIABBADcADQAKAAkACQAJAAkALQAgAFAAYQByAGEAbQBzAC4AdQBJACAAKgAgAEQAaQBmAGYAcwAuAEIASQANAAoACQAJAAkACQAtACAAUABEACAAKgAgAEQAaQBmAGYAcwAuAEIASQANAAoACQAJAAkACQANAAoACQAtAC0AIABSAGUAcABsAGkAYwBhAHQAaQBuAGcAIABlAHgAdAByAGEAYwBlAGwAbAB1AGwAYQByACAAYgBhAGMAdABlAHIAaQBhACAAaQBuACAAdABoAGUAIAByAGkAbQAtAEkAUwBGAA0ACgAJAA0ACgAJAGwAbwBjAGEAbAAgAFAARABfAEkAUwBGACAAPQAgADAAIAAtAC0AUwB1AGIAIAArACAASQBuAGgAMQAgACsAIABJAG4AaAAyACAAKwAgAEkAbgBoADMADQAKAAkADQAKAAkAZgBvAHIAIABpACAAPQAgADEALAAgADQAIABkAG8ADQAKAAkAUABEAF8ASQBTAEYAIAA9ACAAUABEAF8ASQBTAEYAIAArACAARwBlAHQAUABEACgAQwBtAHAAWwBpAF0ALAAgAHMAYwAuAEIARQAsACAAcwBjAC4AUgBJAE0AXwBJAFMARgApAA0ACgAJAGUAbgBkAA0ACgANAAoACQBQAGEAcgBhAG0AcwAuAE4AZgByAGEAYwBjACAAPQAgAFAAWwA1ADMAXQAJAAkACQAtAC0AIABOAGYAcgBhAGMAYwANAAoACQBQAGEAcgBhAG0AcwAuAE4AZgByAGEAYwBhACAAPQAgAFAAWwA1ADIAXQAJAAkACQAtAC0AIABOAGYAcgBhAGMAYQANAAoACQANAAoACQBsAG8AYwBhAGwAIABDAG8AbQA3ACAAPQAgAFAAYQByAGEAbQBzAC4AdQBJACAAKgAgAEQAaQBmAGYAcwAuAEIASQAgAA0ACgAJAAkACQAJACsAIABQAGEAcgBhAG0AcwAuAGsAMQA3ACAAKgAgAFAAYQByAGEAbQBzAC4ATgBNAEkAIAAqACAAVABlAHIAbQAyAA0ACgAJAAkACQAJACsAIABQAGEAcgBhAG0AcwAuAGsAMQA0AEEAIAAqACAAUABhAHIAYQBtAHMALgBOACAAKgAgAFAAYQByAGEAbQBzAC4ATgBmAHIAYQBjAGMAIAAqACAARABpAGYAZgBzAC4ATQBJACAAKgAgAEEAMwANAAoACQAJAAkACQArACAAUABhAHIAYQBtAHMALgBrADEANABCACAAKgAgAFAAYQByAGEAbQBzAC4ATgAgACoAIABQAGEAcgBhAG0AcwAuAE4AZgByAGEAYwBhACAAKgAgAEQAaQBmAGYAcwAuAE0ASQAgACoAIAAoAEQAaQBmAGYAcwAuAEYAYQAgAC8AIAAoAEQAaQBmAGYAcwAuAEYAYQAgACsAIABQAGEAcgBhAG0AcwAuAGYAOQAgACoAIABEAGkAZgBmAHMALgBJADEAMAAgACsAIABQAGEAcgBhAG0AcwAuAHMANABiACkAKQANAAoACQAJAAkACQANAAoACQBnAHUAWwAxADYAXQAgAD0ACQBQAGEAcgBhAG0AcwAuAGEAMgAwACAAKgAgAEQAaQBmAGYAcwAuAEIARQANAAoACQAJAAkACQAtACAAUABhAHIAYQBtAHMALgBrADEANQAgACoAIABEAGkAZgBmAHMALgBNAEEAIAAqACAARABpAGYAZgBzAC4AQgBFAA0ACgAJAAkACQAJAC0AIABQAGEAcgBhAG0AcwAuAGsAMQA4ACAAKgAgAEQAaQBmAGYAcwAuAE0AUgAgACoAIABEAGkAZgBmAHMALgBCAEUADQAKAAkACQAJAAkALQAgAFAAYQByAGEAbQBzAC4AawAyACAAKgAgAFAAYQByAGEAbQBzAC4ATgAgAC8AIAAyACAAKgAgAEQAaQBmAGYAcwAuAE0AUgAgACoAIAAoAEQAaQBmAGYAcwAuAEIARQAgAC8AIAAoAEQAaQBmAGYAcwAuAEIARQAgACsAIABQAGEAcgBhAG0AcwAuAGMAOQApACkADQAKAAkACQAJAAkAKwAgAEMAbwBtADcADQAKAAkACQAJAAkALQAgAFAARABfAEkAUwBGACAAKgAgAEQAaQBmAGYAcwAuAEIARQANAAoACQAJAAkACQANAAoACQAtAC0AIABOAG8AbgAtAHIAZQBwAGwAaQBjAGEAdABpAG4AZwAgAGIAYQBjAHQAZQByAGkAYQAgAGkAbgAgAGkAbgBuAGUAcgAgAGMAYQBzAGUAdQBtACAAYwBvAG0AcABhAHIAdABtAGUAbgB0ACAAKABDAEEAMgApAA0ACgANAAoACQBsAG8AYwBhAGwAIABQAEQAXwBDAEEAMgAgAD0AIAAwACAALQAtAFMAdQBiACAAKwAgAEkAbgBoADEAIAArACAASQBuAGgAMgAgACsAIABJAG4AaAAzAA0ACgAJAA0ACgAJAGYAbwByACAAaQAgAD0AIAAxACwAIAA0ACAAZABvAA0ACgAJAFAARABfAEMAQQAyACAAPQAgAFAARABfAEMAQQAyACAAKwAgAEcAZQB0AFAARAAoAEMAbQBwAFsAaQBdACwAIABzAGMALgBCAE4ALAAgAHMAYwAuAEMAQQBTAEUAVQBNADIAKQANAAoACQBlAG4AZAANAAoACQANAAoACQBnAHUAWwAxADcAXQAgAD0AIAAtAFAARABfAEMAQQAyACAAKgAgAEQAaQBmAGYAcwAuAEIATgANAAoADQAKAAkADQAKAGUAbgBkAA0ACgANAAoADQAKAGYAdQBuAGMAdABpAG8AbgAgAEcAZQB0AFAARAAoAEMAbwBtAHAAbwB1AG4AZABJAEQALAAgAEIAYQBjAHQAZQByAGkAYQBJAEQALAAgAEMAbwBtAHAAYQByAHQAbQBlAG4AdABJAEQAKQANAAoADQAKAAkAbABvAGMAYQBsACAAUABEACAAPQAgADAADQAKAAkADQAKAAkALQAtACAAQwBoAGUAYwBrACAAdABvACAAcwBlAGUAIABpAGYAIABjAG8AbQBwAG8AdQBuAGQAIABpAHMAIABlAG4AYQBiAGwAZQBkAA0ACgAJAGkAZgAgAHMAYwA6AGkAcwBDAG8AbQBwAG8AdQBuAGQARQBuAGEAYgBsAGUAZAAoAEMAbwBtAHAAbwB1AG4AZABJAEQAKQAgAHQAaABlAG4ADQAKAA0ACgAJAAkAbABvAGMAYQBsACAASwBtAGEAeAAgAD0AIABzAGMAOgBnAGUAdABDAG8AbQBwAG8AdQBuAGQAVABCAEsAbQBhAHgAKABDAG8AbQBwAG8AdQBuAGQASQBEACwAIABCAGEAYwB0AGUAcgBpAGEASQBEACkADQAKAAkACQBsAG8AYwBhAGwAIABFAEMANQAwACAAPQAgAHMAYwA6AGcAZQB0AEMAbwBtAHAAbwB1AG4AZABUAEIARQBDADUAMAAoAEMAbwBtAHAAbwB1AG4AZABJAEQALAAgAEIAYQBjAHQAZQByAGkAYQBJAEQAKQANAAoACQAJAGwAbwBjAGEAbAAgAEMAbwBuAGMAIAA9ACAAcwBjADoAZwBlAHQAQwBvAG0AcABvAHUAbgBkAFQAQgBDAG8AbgBjACgAQwBvAG0AcABvAHUAbgBkAEkARAAsACAAQwBvAG0AcABhAHIAdABtAGUAbgB0AEkARAApAA0ACgAJAAkACQBpAGYAIABDAG8AbgBjACAAPAAgADAAIAB0AGgAZQBuACAALQAtACAAYQB2AG8AaQBkACAAZQByAHIAbwByACAAZAB1AGUAIAB0AG8AIAB0AHIAYQBuAHMAaQBlAG4AdAAgAG4AZQBnAGEAdABpAHYAZQAgAGMAbwBuAGMAZQBuAHQAcgBhAHQAaQBvAG4ADQAKAAkACQAJAAkAQwBvAG4AYwAgAD0AIAAwAA0ACgAJAAkACQBlAG4AZAANAAoACQAJAGwAbwBjAGEAbAAgAGEAbABwAGgAYQAgAD0AIABzAGMAOgBnAGUAdABDAG8AbQBwAG8AdQBuAGQAVABCAGEAbABwAGgAYQAoAEMAbwBtAHAAbwB1AG4AZABJAEQALAAgAEIAYQBjAHQAZQByAGkAYQBJAEQAKQANAAoACQAJAA0ACgAJAAkAUABEACAAPQAgAEsAbQBhAHgAIAAqACAAKAAoAG0AYQB0AGgALgBwAG8AdwAoAEMAbwBuAGMAIAAsAGEAbABwAGgAYQApACkAIAAvACAAKAAoAG0AYQB0AGgALgBwAG8AdwAoAEUAQwA1ADAALABhAGwAcABoAGEAKQApACAAKwAgACgAbQBhAHQAaAAuAHAAbwB3ACgAQwBvAG4AYwAsAGEAbABwAGgAYQApACkAKQApAA0ACgAJAAkADQAKAAkAZQBuAGQADQAKAAkADQAKAAkAcgBlAHQAdQByAG4AIABQAEQADQAKAA0ACgBlAG4AZAANAAoADQAKAA[[&lt;/GranulomaScriptEmbedded&gt;
        &lt;BacteriaNMean&gt;80&lt;/BacteriaNMean&gt;
        &lt;BacteriaNCV&gt;30&lt;/BacteriaNCV&gt;
        &lt;idUseLungSegLocalpH&gt;false&lt;/idUseLungSegLocalpH&gt;
        &lt;idpH_RLM&gt;6.7&lt;/idpH_RLM&gt;
        &lt;idpH_RMM&gt;6.7&lt;/idpH_RMM&gt;
        &lt;idpH_RTM&gt;6.7&lt;/idpH_RTM&gt;
        &lt;idpH_LLM&gt;6.7&lt;/idpH_LLM&gt;
        &lt;idpH_LTM&gt;6.7&lt;/idpH_LTM&gt;
        &lt;idpH_LAM&gt;6.7&lt;/idpH_LAM&gt;
        &lt;idpH_UAM&gt;6.7&lt;/idpH_UAM&gt;
        &lt;idpH_RLF&gt;6.6&lt;/idpH_RLF&gt;
        &lt;idpH_RMF&gt;6.6&lt;/idpH_RMF&gt;
        &lt;idpH_RTF&gt;6.6&lt;/idpH_RTF&gt;
        &lt;idpH_LLF&gt;6.6&lt;/idpH_LLF&gt;
        &lt;idpH_LTF&gt;6.6&lt;/idpH_LTF&gt;
        &lt;idpH_LAF&gt;6.6&lt;/idpH_LAF&gt;
        &lt;idpH_UAF&gt;6.6&lt;/idpH_UAF&gt;
      &lt;/Lung&gt;
      &lt;PaedOntogeny&gt;
        &lt;Tooltips /&gt;
        &lt;idnUserEnzSelCYP&gt;0&lt;/idnUserEnzSelCYP&gt;
        &lt;idnUserEnzSelUGT&gt;0&lt;/idnUserEnzSelUGT&gt;
        &lt;idnUserEnzSelCYT&gt;0&lt;/idnUserEnzSelCYT&gt;
        &lt;idnUserEnzSelEST&gt;0&lt;/idnUserEnzSelEST&gt;
        &lt;idnUserTransSelGut&gt;0&lt;/idnUserTransSelGut&gt;
        &lt;idnUserTransSelLiver&gt;0&lt;/idnUserTransSelLiver&gt;
        &lt;CYP1A2_idfAddEq2Eq3_LiverKidney&gt;false&lt;/CYP1A2_idfAddEq2Eq3_LiverKidney&gt;
        &lt;CYP2A6_idfAddEq2Eq3_LiverKidney&gt;false&lt;/CYP2A6_idfAddEq2Eq3_LiverKidney&gt;
        &lt;CYP2B6_idfAddEq2Eq3_LiverKidney&gt;false&lt;/CYP2B6_idfAddEq2Eq3_LiverKidney&gt;
        &lt;CYP2C8_idfAddEq2Eq3_LiverKidney&gt;false&lt;/CYP2C8_idfAddEq2Eq3_LiverKidney&gt;
        &lt;CYP2C9_idfAddEq2Eq3_LiverKidney&gt;false&lt;/CYP2C9_idfAddEq2Eq3_LiverKidney&gt;
        &lt;CYP2C18_idfAddEq2Eq3_LiverKidney&gt;false&lt;/CYP2C18_idfAddEq2Eq3_LiverKidney&gt;
        &lt;CYP2C19_idfAddEq2Eq3_LiverKidney&gt;false&lt;/CYP2C19_idfAddEq2Eq3_LiverKidney&gt;
        &lt;CYP2D6_idfAddEq2Eq3_LiverKidney&gt;false&lt;/CYP2D6_idfAddEq2Eq3_LiverKidney&gt;
        &lt;CYP2E1_idfAddEq2Eq3_LiverKidney&gt;false&lt;/CYP2E1_idfAddEq2Eq3_LiverKidney&gt;
        &lt;CYP2J2_idfAddEq2Eq3_LiverKidney&gt;false&lt;/CYP2J2_idfAddEq2Eq3_LiverKidney&gt;
        &lt;CYP3A4_idfAddEq2Eq3_LiverKidney&gt;false&lt;/CYP3A4_idfAddEq2Eq3_LiverKidney&gt;
        &lt;CYP3A5_idfAddEq2Eq3_LiverKidney&gt;false&lt;/CYP3A5_idfAddEq2Eq3_LiverKidney&gt;
        &lt;CYP3A7_idfAddEq2Eq3_LiverKidney&gt;false&lt;/CYP3A7_idfAddEq2Eq3_LiverKidney&gt;
        &lt;CYP2C9_idfAddEq2Eq3_Gut&gt;false&lt;/CYP2C9_idfAddEq2Eq3_Gut&gt;
        &lt;CYP2C19_idfAddEq2Eq3_Gut&gt;false&lt;/CYP2C19_idfAddEq2Eq3_Gut&gt;
        &lt;CYP2D6_idfAddEq2Eq3_Gut&gt;false&lt;/CYP2D6_idfAddEq2Eq3_Gut&gt;
        &lt;CYP2J2_idfAddEq2Eq3_Gut&gt;false&lt;/CYP2J2_idfAddEq2Eq3_Gut&gt;
        &lt;CYP3A4_idfAddEq2Eq3_Gut&gt;false&lt;/CYP3A4_idfAddEq2Eq3_Gut&gt;
        &lt;CYP3A5_idfAddEq2Eq3_Gut&gt;false&lt;/CYP3A5_idfAddEq2Eq3_Gut&gt;
        &lt;UGT1A1_idfAddEq2Eq3_LiverKidney&gt;false&lt;/UGT1A1_idfAddEq2Eq3_LiverKidney&gt;
        &lt;UGT1A3_idfAddEq2Eq3_LiverKidney&gt;false&lt;/UGT1A3_idfAddEq2Eq3_LiverKidney&gt;
        &lt;UGT1A4_idfAddEq2Eq3_LiverKidney&gt;false&lt;/UGT1A4_idfAddEq2Eq3_LiverKidney&gt;
        &lt;UGT1A5_idfAddEq2Eq3_LiverKidney&gt;false&lt;/UGT1A5_idfAddEq2Eq3_LiverKidney&gt;
        &lt;UGT1A6_idfAddEq2Eq3_LiverKidney&gt;false&lt;/UGT1A6_idfAddEq2Eq3_LiverKidney&gt;
        &lt;UGT1A7_idfAddEq2Eq3_LiverKidney&gt;false&lt;/UGT1A7_idfAddEq2Eq3_LiverKidney&gt;
        &lt;UGT1A8_idfAddEq2Eq3_LiverKidney&gt;false&lt;/UGT1A8_idfAddEq2Eq3_LiverKidney&gt;
        &lt;UGT1A9_idfAddEq2Eq3_LiverKidney&gt;false&lt;/UGT1A9_idfAddEq2Eq3_LiverKidney&gt;
        &lt;UGT1A10_idfAddEq2Eq3_LiverKidney&gt;false&lt;/UGT1A10_idfAddEq2Eq3_LiverKidney&gt;
        &lt;UGT2B4_idfAddEq2Eq3_LiverKidney&gt;false&lt;/UGT2B4_idfAddEq2Eq3_LiverKidney&gt;
        &lt;UGT2B7_idfAddEq2Eq3_LiverKidney&gt;false&lt;/UGT2B7_idfAddEq2Eq3_LiverKidney&gt;
        &lt;UGT2B10_idfAddEq2Eq3_LiverKidney&gt;false&lt;/UGT2B10_idfAddEq2Eq3_LiverKidney&gt;
        &lt;UGT2B11_idfAddEq2Eq3_LiverKidney&gt;false&lt;/UGT2B11_idfAddEq2Eq3_LiverKidney&gt;
        &lt;UGT2B15_idfAddEq2Eq3_LiverKidney&gt;false&lt;/UGT2B15_idfAddEq2Eq3_LiverKidney&gt;
        &lt;UGT2B17_idfAddEq2Eq3_LiverKidney&gt;false&lt;/UGT2B17_idfAddEq2Eq3_LiverKidney&gt;
        &lt;UGT2B28_idfAddEq2Eq3_LiverKidney&gt;false&lt;/UGT2B28_idfAddEq2Eq3_LiverKidney&gt;
        &lt;UserUGT1_idfAddEq2Eq3_LiverKidney&gt;false&lt;/UserUGT1_idfAddEq2Eq3_LiverKidney&gt;
        &lt;idfAddEq2Eq3_GutUGT&gt;false&lt;/idfAddEq2Eq3_GutUGT&gt;
        &lt;ABCB1_idfAddEq2Eq3_Gut&gt;false&lt;/ABCB1_idfAddEq2Eq3_Gut&gt;
        &lt;ABCC2_idfAddEq2Eq3_Gut&gt;false&lt;/ABCC2_idfAddEq2Eq3_Gut&gt;
        &lt;ABCG2_idfAddEq2Eq3_Gut&gt;false&lt;/ABCG2_idfAddEq2Eq3_Gut&gt;
        &lt;ApicalInflux_idfAddEq2Eq3_Gut&gt;false&lt;/ApicalInflux_idfAddEq2Eq3_Gut&gt;
        &lt;ABCB1_idfAddEq2Eq3_Liver&gt;false&lt;/ABCB1_idfAddEq2Eq3_Liver&gt;
        &lt;ABCC2_idfAddEq2Eq3_Liver&gt;false&lt;/ABCC2_idfAddEq2Eq3_Liver&gt;
        &lt;ABCG2_idfAddEq2Eq3_Liver&gt;false&lt;/ABCG2_idfAddEq2Eq3_Liver&gt;
        &lt;SLCO1B1_idfAddEq2Eq3_Liver&gt;false&lt;/SLCO1B1_idfAddEq2Eq3_Liver&gt;
        &lt;SLCO1B3_idfAddEq2Eq3_Liver&gt;false&lt;/SLCO1B3_idfAddEq2Eq3_Liver&gt;
        &lt;SLCO2B1_idfAddEq2Eq3_Liver&gt;false&lt;/SLCO2B1_idfAddEq2Eq3_Liver&gt;
        &lt;SinusoidalUptake_idfAddEq2Eq3_Liver&gt;false&lt;/SinusoidalUptake_idfAddEq2Eq3_Liver&gt;
        &lt;SinusoidalEfflux_idfAddEq2Eq3_Liver&gt;false&lt;/SinusoidalEfflux_idfAddEq2Eq3_Liver&gt;
        &lt;CanalicularEfflux_idfAddEq2Eq3_Liver&gt;false&lt;/CanalicularEfflux_idfAddEq2Eq3_Liver&gt;
        &lt;CES1_idfAddEq2Eq3_LiverKidney&gt;false&lt;/CES1_idfAddEq2Eq3_LiverKidney&gt;
        &lt;CES2_idfAddEq2Eq3_LiverKidney&gt;false&lt;/CES2_idfAddEq2Eq3_LiverKidney&gt;
        &lt;UserES_idfAddEq2Eq3_LiverKidney&gt;false&lt;/UserES_idfAddEq2Eq3_LiverKidney&gt;
        &lt;UserCyt1_idfAddEq2Eq3_LiverKidney&gt;false&lt;/UserCyt1_idfAddEq2Eq3_LiverKidney&gt;
        &lt;UserCyt2_idfAddEq2Eq3_LiverKidney&gt;false&lt;/UserCyt2_idfAddEq2Eq3_LiverKidney&gt;
        &lt;UserCyt3_idfAddEq2Eq3_LiverKidney&gt;false&lt;/UserCyt3_idfAddEq2Eq3_LiverKidney&gt;
        &lt;UserCyt4_idfAddEq2Eq3_LiverKidney&gt;false&lt;/UserCyt4_idfAddEq2Eq3_LiverKidney&gt;
        &lt;CES1_idfAddEq2Eq3_Gut&gt;false&lt;/CES1_idfAddEq2Eq3_Gut&gt;
        &lt;CES2_idfAddEq2Eq3_Gut&gt;false&lt;/CES2_idfAddEq2Eq3_Gut&gt;
        &lt;UserES_idfAddEq2Eq3_Gut&gt;false&lt;/UserES_idfAddEq2Eq3_Gut&gt;
        &lt;idfAddEq2Eq3_GutCyt&gt;false&lt;/idfAddEq2Eq3_GutCyt&gt;
        &lt;CYP1A2_idnEqSwitch_LiverKidney&gt;0&lt;/CYP1A2_idnEqSwitch_LiverKidney&gt;
        &lt;CYP2A6_idnEqSwitch_LiverKidney&gt;0&lt;/CYP2A6_idnEqSwitch_LiverKidney&gt;
        &lt;CYP2B6_idnEqSwitch_LiverKidney&gt;0&lt;/CYP2B6_idnEqSwitch_LiverKidney&gt;
        &lt;CYP2C8_idnEqSwitch_LiverKidney&gt;0&lt;/CYP2C8_idnEqSwitch_LiverKidney&gt;
        &lt;CYP2C9_idnEqSwitch_LiverKidney&gt;0&lt;/CYP2C9_idnEqSwitch_LiverKidney&gt;
        &lt;CYP2C18_idnEqSwitch_LiverKidney&gt;0&lt;/CYP2C18_idnEqSwitch_LiverKidney&gt;
        &lt;CYP2C19_idnEqSwitch_LiverKidney&gt;0&lt;/CYP2C19_idnEqSwitch_LiverKidney&gt;
        &lt;CYP2D6_idnEqSwitch_LiverKidney&gt;0&lt;/CYP2D6_idnEqSwitch_LiverKidney&gt;
        &lt;CYP2E1_idnEqSwitch_LiverKidney&gt;0&lt;/CYP2E1_idnEqSwitch_LiverKidney&gt;
        &lt;CYP2J2_idnEqSwitch_LiverKidney&gt;0&lt;/CYP2J2_idnEqSwitch_LiverKidney&gt;
        &lt;CYP3A4_idnEqSwitch_LiverKidney&gt;0&lt;/CYP3A4_idnEqSwitch_LiverKidney&gt;
        &lt;CYP3A5_idnEqSwitch_LiverKidney&gt;0&lt;/CYP3A5_idnEqSwitch_LiverKidney&gt;
        &lt;CYP3A7_idnEqSwitch_LiverKidney&gt;0&lt;/CYP3A7_idnEqSwitch_LiverKidney&gt;
        &lt;CYP2C9_idnEqSwitch_Gut&gt;0&lt;/CYP2C9_idnEqSwitch_Gut&gt;
        &lt;CYP2C19_idnEqSwitch_Gut&gt;0&lt;/CYP2C19_idnEqSwitch_Gut&gt;
        &lt;CYP2D6_idnEqSwitch_Gut&gt;0&lt;/CYP2D6_idnEqSwitch_Gut&gt;
        &lt;CYP2J2_idnEqSwitch_Gut&gt;0&lt;/CYP2J2_idnEqSwitch_Gut&gt;
        &lt;CYP3A4_idnEqSwitch_Gut&gt;0&lt;/CYP3A4_idnEqSwitch_Gut&gt;
        &lt;CYP3A5_idnEqSwitch_Gut&gt;0&lt;/CYP3A5_idnEqSwitch_Gut&gt;
        &lt;UGT1A1_idnEqSwitch_LiverKidney&gt;0&lt;/UGT1A1_idnEqSwitch_LiverKidney&gt;
        &lt;UGT1A3_idnEqSwitch_LiverKidney&gt;0&lt;/UGT1A3_idnEqSwitch_LiverKidney&gt;
        &lt;UGT1A4_idnEqSwitch_LiverKidney&gt;1&lt;/UGT1A4_idnEqSwitch_LiverKidney&gt;
        &lt;UGT1A5_idnEqSwitch_LiverKidney&gt;0&lt;/UGT1A5_idnEqSwitch_LiverKidney&gt;
        &lt;UGT1A6_idnEqSwitch_LiverKidney&gt;0&lt;/UGT1A6_idnEqSwitch_LiverKidney&gt;
        &lt;UGT1A7_idnEqSwitch_LiverKidney&gt;0&lt;/UGT1A7_idnEqSwitch_LiverKidney&gt;
        &lt;UGT1A8_idnEqSwitch_LiverKidney&gt;0&lt;/UGT1A8_idnEqSwitch_LiverKidney&gt;
        &lt;UGT1A9_idnEqSwitch_LiverKidney&gt;0&lt;/UGT1A9_idnEqSwitch_LiverKidney&gt;
        &lt;UGT1A10_idnEqSwitch_LiverKidney&gt;0&lt;/UGT1A10_idnEqSwitch_LiverKidney&gt;
        &lt;UGT2B4_idnEqSwitch_LiverKidney&gt;0&lt;/UGT2B4_idnEqSwitch_LiverKidney&gt;
        &lt;UGT2B7_idnEqSwitch_LiverKidney&gt;1&lt;/UGT2B7_idnEqSwitch_LiverKidney&gt;
        &lt;UGT2B10_idnEqSwitch_LiverKidney&gt;0&lt;/UGT2B10_idnEqSwitch_LiverKidney&gt;
        &lt;UGT2B11_idnEqSwitch_LiverKidney&gt;0&lt;/UGT2B11_idnEqSwitch_LiverKidney&gt;
        &lt;UGT2B15_idnEqSwitch_LiverKidney&gt;0&lt;/UGT2B15_idnEqSwitch_LiverKidney&gt;
        &lt;UGT2B17_idnEqSwitch_LiverKidney&gt;0&lt;/UGT2B17_idnEqSwitch_LiverKidney&gt;
        &lt;UGT2B28_idnEqSwitch_LiverKidney&gt;0&lt;/UGT2B28_idnEqSwitch_LiverKidney&gt;
        &lt;UserUGT1_idnEqSwitch_LiverKidney&gt;0&lt;/UserUGT1_idnEqSwitch_LiverKidney&gt;
        &lt;idnEqSwitch_GutUGT&gt;0&lt;/idnEqSwitch_GutUGT&gt;
        &lt;ABCB1_idnEqSwitch_Gut&gt;0&lt;/ABCB1_idnEqSwitch_Gut&gt;
        &lt;ABCC2_idnEqSwitch_Gut&gt;0&lt;/ABCC2_idnEqSwitch_Gut&gt;
        &lt;ABCG2_idnEqSwitch_Gut&gt;0&lt;/ABCG2_idnEqSwitch_Gut&gt;
        &lt;ApicalInflux_idnEqSwitch_Gut&gt;0&lt;/ApicalInflux_idnEqSwitch_Gut&gt;
        &lt;ABCB1_idnEqSwitch_Liver&gt;0&lt;/ABCB1_idnEqSwitch_Liver&gt;
        &lt;ABCC2_idnEqSwitch_Liver&gt;0&lt;/ABCC2_idnEqSwitch_Liver&gt;
        &lt;ABCG2_idnEqSwitch_Liver&gt;0&lt;/ABCG2_idnEqSwitch_Liver&gt;
        &lt;SLCO1B1_idnEqSwitch_Liver&gt;0&lt;/SLCO1B1_idnEqSwitch_Liver&gt;
        &lt;SLCO1B3_idnEqSwitch_Liver&gt;0&lt;/SLCO1B3_idnEqSwitch_Liver&gt;
        &lt;SLCO2B1_idnEqSwitch_Liver&gt;0&lt;/SLCO2B1_idnEqSwitch_Liver&gt;
        &lt;SinusoidalUptake_idnEqSwitch_Liver&gt;0&lt;/SinusoidalUptake_idnEqSwitch_Liver&gt;
        &lt;SinusoidalEfflux_idnEqSwitch_Liver&gt;0&lt;/SinusoidalEfflux_idnEqSwitch_Liver&gt;
        &lt;CanalicularEfflux_idnEqSwitch_Liver&gt;0&lt;/CanalicularEfflux_idnEqSwitch_Liver&gt;
        &lt;CES1_idnEqSwitch_LiverKidney&gt;0&lt;/CES1_idnEqSwitch_LiverKidney&gt;
        &lt;CES2_idnEqSwitch_LiverKidney&gt;0&lt;/CES2_idnEqSwitch_LiverKidney&gt;
        &lt;UserES_idnEqSwitch_LiverKidney&gt;0&lt;/UserES_idnEqSwitch_LiverKidney&gt;
        &lt;CES1_idnEqSwitch_Gut&gt;0&lt;/CES1_idnEqSwitch_Gut&gt;
        &lt;CES2_idnEqSwitch_Gut&gt;0&lt;/CES2_idnEqSwitch_Gut&gt;
        &lt;UserES_idnEqSwitch_Gut&gt;0&lt;/UserES_idnEqSwitch_Gut&gt;
        &lt;UserCyt1_idnEqSwitch_LiverKidney&gt;0&lt;/UserCyt1_idnEqSwitch_LiverKidney&gt;
        &lt;UserCyt2_idnEqSwitch_LiverKidney&gt;0&lt;/UserCyt2_idnEqSwitch_LiverKidney&gt;
        &lt;UserCyt3_idnEqSwitch_LiverKidney&gt;0&lt;/UserCyt3_idnEqSwitch_LiverKidney&gt;
        &lt;UserCyt4_idnEqSwitch_LiverKidney&gt;0&lt;/UserCyt4_idnEqSwitch_LiverKidney&gt;
        &lt;idnEqSwitch_GutCyt&gt;0&lt;/idnEqSwitch_GutCyt&gt;
        &lt;CYP1A2_idEq1_AdultMax_LiverKidney&gt;1.71&lt;/CYP1A2_idEq1_AdultMax_LiverKidney&gt;
        &lt;CYP2A6_idEq1_AdultMax_LiverKidney&gt;1&lt;/CYP2A6_idEq1_AdultMax_LiverKidney&gt;
        &lt;CYP2B6_idEq1_AdultMax_LiverKidney&gt;1.1&lt;/CYP2B6_idEq1_AdultMax_LiverKidney&gt;
        &lt;CYP2C8_idEq1_AdultMax_LiverKidney&gt;1&lt;/CYP2C8_idEq1_AdultMax_LiverKidney&gt;
        &lt;CYP2C9_idEq1_AdultMax_LiverKidney&gt;0.98&lt;/CYP2C9_idEq1_AdultMax_LiverKidney&gt;
        &lt;CYP2C18_idEq1_AdultMax_LiverKidney&gt;0.98&lt;/CYP2C18_idEq1_AdultMax_LiverKidney&gt;
        &lt;CYP2C19_idEq1_AdultMax_LiverKidney&gt;0.98&lt;/CYP2C19_idEq1_AdultMax_LiverKidney&gt;
        &lt;CYP2D6_idEq1_AdultMax_LiverKidney&gt;1&lt;/CYP2D6_idEq1_AdultMax_LiverKidney&gt;
        &lt;CYP2E1_idEq1_AdultMax_LiverKidney&gt;0.99&lt;/CYP2E1_idEq1_AdultMax_LiverKidney&gt;
        &lt;CYP2J2_idEq1_AdultMax_LiverKidney&gt;1&lt;/CYP2J2_idEq1_AdultMax_LiverKidney&gt;
        &lt;CYP3A4_idEq1_AdultMax_LiverKidney&gt;1.06&lt;/CYP3A4_idEq1_AdultMax_LiverKidney&gt;
        &lt;CYP3A5_idEq1_AdultMax_LiverKidney&gt;1.06&lt;/CYP3A5_idEq1_AdultMax_LiverKidney&gt;
        &lt;CYP3A7_idEq1_AdultMax_LiverKidney&gt;0&lt;/CYP3A7_idEq1_AdultMax_LiverKidney&gt;
        &lt;CYP2C9_idEq1_AdultMax_Gut&gt;1.059&lt;/CYP2C9_idEq1_AdultMax_Gut&gt;
        &lt;CYP2C19_idEq1_AdultMax_Gut&gt;1.059&lt;/CYP2C19_idEq1_AdultMax_Gut&gt;
        &lt;CYP2D6_idEq1_AdultMax_Gut&gt;1.059&lt;/CYP2D6_idEq1_AdultMax_Gut&gt;
        &lt;CYP2J2_idEq1_AdultMax_Gut&gt;1.059&lt;/CYP2J2_idEq1_AdultMax_Gut&gt;
        &lt;CYP3A4_idEq1_AdultMax_Gut&gt;1.059&lt;/CYP3A4_idEq1_AdultMax_Gut&gt;
        &lt;CYP3A5_idEq1_AdultMax_Gut&gt;1.059&lt;/CYP3A5_idEq1_AdultMax_Gut&gt;
        &lt;UGT1A1_idEq1_AdultMax_LiverKidney&gt;1.064&lt;/UGT1A1_idEq1_AdultMax_LiverKidney&gt;
        &lt;UGT1A3_idEq1_AdultMax_LiverKidney&gt;1&lt;/UGT1A3_idEq1_AdultMax_LiverKidney&gt;
        &lt;UGT1A4_idEq1_AdultMax_LiverKidney&gt;0&lt;/UGT1A4_idEq1_AdultMax_LiverKidney&gt;
        &lt;UGT1A5_idEq1_AdultMax_LiverKidney&gt;1&lt;/UGT1A5_idEq1_AdultMax_LiverKidney&gt;
        &lt;UGT1A6_idEq1_AdultMax_LiverKidney&gt;1.025&lt;/UGT1A6_idEq1_AdultMax_LiverKidney&gt;
        &lt;UGT1A7_idEq1_AdultMax_LiverKidney&gt;1&lt;/UGT1A7_idEq1_AdultMax_LiverKidney&gt;
        &lt;UGT1A8_idEq1_AdultMax_LiverKidney&gt;1&lt;/UGT1A8_idEq1_AdultMax_LiverKidney&gt;
        &lt;UGT1A9_idEq1_AdultMax_LiverKidney&gt;1.041&lt;/UGT1A9_idEq1_AdultMax_LiverKidney&gt;
        &lt;UGT1A10_idEq1_AdultMax_LiverKidney&gt;1&lt;/UGT1A10_idEq1_AdultMax_LiverKidney&gt;
        &lt;UGT2B4_idEq1_AdultMax_LiverKidney&gt;1&lt;/UGT2B4_idEq1_AdultMax_LiverKidney&gt;
        &lt;UGT2B7_idEq1_AdultMax_LiverKidney&gt;0&lt;/UGT2B7_idEq1_AdultMax_LiverKidney&gt;
        &lt;UGT2B10_idEq1_AdultMax_LiverKidney&gt;1&lt;/UGT2B10_idEq1_AdultMax_LiverKidney&gt;
        &lt;UGT2B11_idEq1_AdultMax_LiverKidney&gt;1&lt;/UGT2B11_idEq1_AdultMax_LiverKidney&gt;
        &lt;UGT2B15_idEq1_AdultMax_LiverKidney&gt;1&lt;/UGT2B15_idEq1_AdultMax_LiverKidney&gt;
        &lt;UGT2B17_idEq1_AdultMax_LiverKidney&gt;1&lt;/UGT2B17_idEq1_AdultMax_LiverKidney&gt;
        &lt;UGT2B28_idEq1_AdultMax_LiverKidney&gt;1&lt;/UGT2B28_idEq1_AdultMax_LiverKidney&gt;
        &lt;UserUGT1_idEq1_AdultMax_LiverKidney&gt;1&lt;/UserUGT1_idEq1_AdultMax_LiverKidney&gt;
        &lt;idEq1_AdultMax_GutUGT&gt;1.059&lt;/idEq1_AdultMax_GutUGT&gt;
        &lt;ABCB1_idEq1_AdultMax_Gut&gt;1&lt;/ABCB1_idEq1_AdultMax_Gut&gt;
        &lt;ABCC2_idEq1_AdultMax_Gut&gt;1&lt;/ABCC2_idEq1_AdultMax_Gut&gt;
        &lt;ABCG2_idEq1_AdultMax_Gut&gt;1&lt;/ABCG2_idEq1_AdultMax_Gut&gt;
        &lt;ApicalInflux_idEq1_AdultMax_Gut&gt;1&lt;/ApicalInflux_idEq1_AdultMax_Gut&gt;
        &lt;ABCB1_idEq1_AdultMax_Liver&gt;1&lt;/ABCB1_idEq1_AdultMax_Liver&gt;
        &lt;ABCC2_idEq1_AdultMax_Liver&gt;1&lt;/ABCC2_idEq1_AdultMax_Liver&gt;
        &lt;ABCG2_idEq1_AdultMax_Liver&gt;1&lt;/ABCG2_idEq1_AdultMax_Liver&gt;
        &lt;SLCO1B1_idEq1_AdultMax_Liver&gt;1&lt;/SLCO1B1_idEq1_AdultMax_Liver&gt;
        &lt;SLCO1B3_idEq1_AdultMax_Liver&gt;1&lt;/SLCO1B3_idEq1_AdultMax_Liver&gt;
        &lt;SLCO2B1_idEq1_AdultMax_Liver&gt;1&lt;/SLCO2B1_idEq1_AdultMax_Liver&gt;
        &lt;SinusoidalUptake_idEq1_AdultMax_Liver&gt;1&lt;/SinusoidalUptake_idEq1_AdultMax_Liver&gt;
        &lt;SinusoidalEfflux_idEq1_AdultMax_Liver&gt;1&lt;/SinusoidalEfflux_idEq1_AdultMax_Liver&gt;
        &lt;CanalicularEfflux_idEq1_AdultMax_Liver&gt;1&lt;/CanalicularEfflux_idEq1_AdultMax_Liver&gt;
        &lt;CES1_idEq1_AdultMax_LiverKidney&gt;1.019&lt;/CES1_idEq1_AdultMax_LiverKidney&gt;
        &lt;CES2_idEq1_AdultMax_LiverKidney&gt;1&lt;/CES2_idEq1_AdultMax_LiverKidney&gt;
        &lt;CES1_idEq1_AdultMax_Gut&gt;1&lt;/CES1_idEq1_AdultMax_Gut&gt;
        &lt;CES2_idEq1_AdultMax_Gut&gt;1.039&lt;/CES2_idEq1_AdultMax_Gut&gt;
        &lt;UserES_idEq1_AdultMax_LiverKidney&gt;1&lt;/UserES_idEq1_AdultMax_LiverKidney&gt;
        &lt;UserES_idEq1_AdultMax_Gut&gt;1&lt;/UserES_idEq1_AdultMax_Gut&gt;
        &lt;UserCyt1_idEq1_AdultMax_LiverKidney&gt;1&lt;/UserCyt1_idEq1_AdultMax_LiverKidney&gt;
        &lt;UserCyt2_idEq1_AdultMax_LiverKidney&gt;1&lt;/UserCyt2_idEq1_AdultMax_LiverKidney&gt;
        &lt;UserCyt3_idEq1_AdultMax_LiverKidney&gt;1&lt;/UserCyt3_idEq1_AdultMax_LiverKidney&gt;
        &lt;UserCyt4_idEq1_AdultMax_LiverKidney&gt;1&lt;/UserCyt4_idEq1_AdultMax_LiverKidney&gt;
        &lt;idEq1_AdultMax_GutCyt&gt;1&lt;/idEq1_AdultMax_GutCyt&gt;
        &lt;CYP1A2_idEq1_FBirth_LiverKidney&gt;0.24&lt;/CYP1A2_idEq1_FBirth_LiverKidney&gt;
        &lt;CYP2A6_idEq1_FBirth_LiverKidney&gt;0&lt;/CYP2A6_idEq1_FBirth_LiverKidney&gt;
        &lt;CYP2B6_idEq1_FBirth_LiverKidney&gt;0.15&lt;/CYP2B6_idEq1_FBirth_LiverKidney&gt;
        &lt;CYP2C8_idEq1_FBirth_LiverKidney&gt;0.3&lt;/CYP2C8_idEq1_FBirth_LiverKidney&gt;
        &lt;CYP2C9_idEq1_FBirth_LiverKidney&gt;0.17&lt;/CYP2C9_idEq1_FBirth_LiverKidney&gt;
        &lt;CYP2C18_idEq1_FBirth_LiverKidney&gt;0.3&lt;/CYP2C18_idEq1_FBirth_LiverKidney&gt;
        &lt;CYP2C19_idEq1_FBirth_LiverKidney&gt;0.3&lt;/CYP2C19_idEq1_FBirth_LiverKidney&gt;
        &lt;CYP2D6_idEq1_FBirth_LiverKidney&gt;0.036&lt;/CYP2D6_idEq1_FBirth_LiverKidney&gt;
        &lt;CYP2E1_idEq1_FBirth_LiverKidney&gt;0&lt;/CYP2E1_idEq1_FBirth_LiverKidney&gt;
        &lt;CYP2J2_idEq1_FBirth_LiverKidney&gt;0&lt;/CYP2J2_idEq1_FBirth_LiverKidney&gt;
        &lt;CYP3A4_idEq1_FBirth_LiverKid</t>
  </si>
  <si>
    <t>&lt;Chunk&gt;ney&gt;0.11&lt;/CYP3A4_idEq1_FBirth_LiverKidney&gt;
        &lt;CYP3A5_idEq1_FBirth_LiverKidney&gt;0.11&lt;/CYP3A5_idEq1_FBirth_LiverKidney&gt;
        &lt;CYP3A7_idEq1_FBirth_LiverKidney&gt;33&lt;/CYP3A7_idEq1_FBirth_LiverKidney&gt;
        &lt;CYP2C9_idEq1_FBirth_Gut&gt;0.42&lt;/CYP2C9_idEq1_FBirth_Gut&gt;
        &lt;CYP2C19_idEq1_FBirth_Gut&gt;0.42&lt;/CYP2C19_idEq1_FBirth_Gut&gt;
        &lt;CYP2D6_idEq1_FBirth_Gut&gt;0.42&lt;/CYP2D6_idEq1_FBirth_Gut&gt;
        &lt;CYP2J2_idEq1_FBirth_Gut&gt;0.42&lt;/CYP2J2_idEq1_FBirth_Gut&gt;
        &lt;CYP3A4_idEq1_FBirth_Gut&gt;0.42&lt;/CYP3A4_idEq1_FBirth_Gut&gt;
        &lt;CYP3A5_idEq1_FBirth_Gut&gt;0.42&lt;/CYP3A5_idEq1_FBirth_Gut&gt;
        &lt;UGT1A1_idEq1_FBirth_LiverKidney&gt;0.0015&lt;/UGT1A1_idEq1_FBirth_LiverKidney&gt;
        &lt;UGT1A3_idEq1_FBirth_LiverKidney&gt;0&lt;/UGT1A3_idEq1_FBirth_LiverKidney&gt;
        &lt;UGT1A4_idEq1_FBirth_LiverKidney&gt;0&lt;/UGT1A4_idEq1_FBirth_LiverKidney&gt;
        &lt;UGT1A5_idEq1_FBirth_LiverKidney&gt;0&lt;/UGT1A5_idEq1_FBirth_LiverKidney&gt;
        &lt;UGT1A6_idEq1_FBirth_LiverKidney&gt;0.142&lt;/UGT1A6_idEq1_FBirth_LiverKidney&gt;
        &lt;UGT1A7_idEq1_FBirth_LiverKidney&gt;0&lt;/UGT1A7_idEq1_FBirth_LiverKidney&gt;
        &lt;UGT1A8_idEq1_FBirth_LiverKidney&gt;0&lt;/UGT1A8_idEq1_FBirth_LiverKidney&gt;
        &lt;UGT1A9_idEq1_FBirth_LiverKidney&gt;0.086&lt;/UGT1A9_idEq1_FBirth_LiverKidney&gt;
        &lt;UGT1A10_idEq1_FBirth_LiverKidney&gt;0&lt;/UGT1A10_idEq1_FBirth_LiverKidney&gt;
        &lt;UGT2B4_idEq1_FBirth_LiverKidney&gt;0&lt;/UGT2B4_idEq1_FBirth_LiverKidney&gt;
        &lt;UGT2B7_idEq1_FBirth_LiverKidney&gt;0&lt;/UGT2B7_idEq1_FBirth_LiverKidney&gt;
        &lt;UGT2B10_idEq1_FBirth_LiverKidney&gt;0&lt;/UGT2B10_idEq1_FBirth_LiverKidney&gt;
        &lt;UGT2B11_idEq1_FBirth_LiverKidney&gt;0&lt;/UGT2B11_idEq1_FBirth_LiverKidney&gt;
        &lt;UGT2B15_idEq1_FBirth_LiverKidney&gt;0&lt;/UGT2B15_idEq1_FBirth_LiverKidney&gt;
        &lt;UGT2B17_idEq1_FBirth_LiverKidney&gt;0&lt;/UGT2B17_idEq1_FBirth_LiverKidney&gt;
        &lt;UGT2B28_idEq1_FBirth_LiverKidney&gt;0&lt;/UGT2B28_idEq1_FBirth_LiverKidney&gt;
        &lt;UserUGT1_idEq1_FBirth_LiverKidney&gt;0&lt;/UserUGT1_idEq1_FBirth_LiverKidney&gt;
        &lt;idEq1_FBirth_GutUGT&gt;0.42&lt;/idEq1_FBirth_GutUGT&gt;
        &lt;ABCB1_idEq1_FBirth_Gut&gt;1&lt;/ABCB1_idEq1_FBirth_Gut&gt;
        &lt;ABCC2_idEq1_FBirth_Gut&gt;1&lt;/ABCC2_idEq1_FBirth_Gut&gt;
        &lt;ABCG2_idEq1_FBirth_Gut&gt;1&lt;/ABCG2_idEq1_FBirth_Gut&gt;
        &lt;ApicalInflux_idEq1_FBirth_Gut&gt;1&lt;/ApicalInflux_idEq1_FBirth_Gut&gt;
        &lt;ABCB1_idEq1_FBirth_Liver&gt;1&lt;/ABCB1_idEq1_FBirth_Liver&gt;
        &lt;ABCC2_idEq1_FBirth_Liver&gt;1&lt;/ABCC2_idEq1_FBirth_Liver&gt;
        &lt;ABCG2_idEq1_FBirth_Liver&gt;1&lt;/ABCG2_idEq1_FBirth_Liver&gt;
        &lt;SLCO1B1_idEq1_FBirth_Liver&gt;1&lt;/SLCO1B1_idEq1_FBirth_Liver&gt;
        &lt;SLCO1B3_idEq1_FBirth_Liver&gt;1&lt;/SLCO1B3_idEq1_FBirth_Liver&gt;
        &lt;SLCO2B1_idEq1_FBirth_Liver&gt;1&lt;/SLCO2B1_idEq1_FBirth_Liver&gt;
        &lt;SinusoidalUptake_idEq1_FBirth_Liver&gt;1&lt;/SinusoidalUptake_idEq1_FBirth_Liver&gt;
        &lt;SinusoidalEfflux_idEq1_FBirth_Liver&gt;1&lt;/SinusoidalEfflux_idEq1_FBirth_Liver&gt;
        &lt;CanalicularEfflux_idEq1_FBirth_Liver&gt;1&lt;/CanalicularEfflux_idEq1_FBirth_Liver&gt;
        &lt;CES1_idEq1_FBirth_LiverKidney&gt;0.1&lt;/CES1_idEq1_FBirth_LiverKidney&gt;
        &lt;CES2_idEq1_FBirth_LiverKidney&gt;0.151&lt;/CES2_idEq1_FBirth_LiverKidney&gt;
        &lt;CES1_idEq1_FBirth_Gut&gt;1&lt;/CES1_idEq1_FBirth_Gut&gt;
        &lt;CES2_idEq1_FBirth_Gut&gt;0.187&lt;/CES2_idEq1_FBirth_Gut&gt;
        &lt;UserES_idEq1_FBirth_LiverKidney&gt;1&lt;/UserES_idEq1_FBirth_LiverKidney&gt;
        &lt;UserES_idEq1_FBirth_Gut&gt;1&lt;/UserES_idEq1_FBirth_Gut&gt;
        &lt;UserCyt1_idEq1_FBirth_LiverKidney&gt;1&lt;/UserCyt1_idEq1_FBirth_LiverKidney&gt;
        &lt;UserCyt2_idEq1_FBirth_LiverKidney&gt;1&lt;/UserCyt2_idEq1_FBirth_LiverKidney&gt;
        &lt;UserCyt3_idEq1_FBirth_LiverKidney&gt;1&lt;/UserCyt3_idEq1_FBirth_LiverKidney&gt;
        &lt;UserCyt4_idEq1_FBirth_LiverKidney&gt;1&lt;/UserCyt4_idEq1_FBirth_LiverKidney&gt;
        &lt;idEq1_FBirth_GutCyt&gt;1&lt;/idEq1_FBirth_GutCyt&gt;
        &lt;CYP1A2_idEq1_X50_LiverKidney&gt;0.36&lt;/CYP1A2_idEq1_X50_LiverKidney&gt;
        &lt;CYP2A6_idEq1_X50_LiverKidney&gt;0.21&lt;/CYP2A6_idEq1_X50_LiverKidney&gt;
        &lt;CYP2B6_idEq1_X50_LiverKidney&gt;2&lt;/CYP2B6_idEq1_X50_LiverKidney&gt;
        &lt;CYP2C8_idEq1_X50_LiverKidney&gt;0.02&lt;/CYP2C8_idEq1_X50_LiverKidney&gt;
        &lt;CYP2C9_idEq1_X50_LiverKidney&gt;0.0157&lt;/CYP2C9_idEq1_X50_LiverKidney&gt;
        &lt;CYP2C18_idEq1_X50_LiverKidney&gt;0.29&lt;/CYP2C18_idEq1_X50_LiverKidney&gt;
        &lt;CYP2C19_idEq1_X50_LiverKidney&gt;0.29&lt;/CYP2C19_idEq1_X50_LiverKidney&gt;
        &lt;CYP2D6_idEq1_X50_LiverKidney&gt;0.1&lt;/CYP2D6_idEq1_X50_LiverKidney&gt;
        &lt;CYP2E1_idEq1_X50_LiverKidney&gt;0.23&lt;/CYP2E1_idEq1_X50_LiverKidney&gt;
        &lt;CYP2J2_idEq1_X50_LiverKidney&gt;0&lt;/CYP2J2_idEq1_X50_LiverKidney&gt;
        &lt;CYP3A4_idEq1_X50_LiverKidney&gt;0.64&lt;/CYP3A4_idEq1_X50_LiverKidney&gt;
        &lt;CYP3A5_idEq1_X50_LiverKidney&gt;0.64&lt;/CYP3A5_idEq1_X50_LiverKidney&gt;
        &lt;CYP3A7_idEq1_X50_LiverKidney&gt;0.141&lt;/CYP3A7_idEq1_X50_LiverKidney&gt;
        &lt;CYP2C9_idEq1_X50_Gut&gt;2.357&lt;/CYP2C9_idEq1_X50_Gut&gt;
        &lt;CYP2C19_idEq1_X50_Gut&gt;2.357&lt;/CYP2C19_idEq1_X50_Gut&gt;
        &lt;CYP2D6_idEq1_X50_Gut&gt;2.357&lt;/CYP2D6_idEq1_X50_Gut&gt;
        &lt;CYP2J2_idEq1_X50_Gut&gt;2.357&lt;/CYP2J2_idEq1_X50_Gut&gt;
        &lt;CYP3A4_idEq1_X50_Gut&gt;2.357&lt;/CYP3A4_idEq1_X50_Gut&gt;
        &lt;CYP3A5_idEq1_X50_Gut&gt;2.357&lt;/CYP3A5_idEq1_X50_Gut&gt;
        &lt;UGT1A1_idEq1_X50_LiverKidney&gt;0.154&lt;/UGT1A1_idEq1_X50_LiverKidney&gt;
        &lt;UGT1A3_idEq1_X50_LiverKidney&gt;0.7&lt;/UGT1A3_idEq1_X50_LiverKidney&gt;
        &lt;UGT1A4_idEq1_X50_LiverKidney&gt;0&lt;/UGT1A4_idEq1_X50_LiverKidney&gt;
        &lt;UGT1A5_idEq1_X50_LiverKidney&gt;0.7&lt;/UGT1A5_idEq1_X50_LiverKidney&gt;
        &lt;UGT1A6_idEq1_X50_LiverKidney&gt;0.411&lt;/UGT1A6_idEq1_X50_LiverKidney&gt;
        &lt;UGT1A7_idEq1_X50_LiverKidney&gt;0.7&lt;/UGT1A7_idEq1_X50_LiverKidney&gt;
        &lt;UGT1A8_idEq1_X50_LiverKidney&gt;0.7&lt;/UGT1A8_idEq1_X50_LiverKidney&gt;
        &lt;UGT1A9_idEq1_X50_LiverKidney&gt;1.16&lt;/UGT1A9_idEq1_X50_LiverKidney&gt;
        &lt;UGT1A10_idEq1_X50_LiverKidney&gt;0.7&lt;/UGT1A10_idEq1_X50_LiverKidney&gt;
        &lt;UGT2B4_idEq1_X50_LiverKidney&gt;0.7&lt;/UGT2B4_idEq1_X50_LiverKidney&gt;
        &lt;UGT2B7_idEq1_X50_LiverKidney&gt;0&lt;/UGT2B7_idEq1_X50_LiverKidney&gt;
        &lt;UGT2B10_idEq1_X50_LiverKidney&gt;0.7&lt;/UGT2B10_idEq1_X50_LiverKidney&gt;
        &lt;UGT2B11_idEq1_X50_LiverKidney&gt;0.7&lt;/UGT2B11_idEq1_X50_LiverKidney&gt;
        &lt;UGT2B15_idEq1_X50_LiverKidney&gt;0.7&lt;/UGT2B15_idEq1_X50_LiverKidney&gt;
        &lt;UGT2B17_idEq1_X50_LiverKidney&gt;0.7&lt;/UGT2B17_idEq1_X50_LiverKidney&gt;
        &lt;UGT2B28_idEq1_X50_LiverKidney&gt;0.7&lt;/UGT2B28_idEq1_X50_LiverKidney&gt;
        &lt;UserUGT1_idEq1_X50_LiverKidney&gt;0.7&lt;/UserUGT1_idEq1_X50_LiverKidney&gt;
        &lt;idEq1_X50_GutUGT&gt;2.357&lt;/idEq1_X50_GutUGT&gt;
        &lt;ABCB1_idEq1_X50_Gut&gt;10&lt;/ABCB1_idEq1_X50_Gut&gt;
        &lt;ABCC2_idEq1_X50_Gut&gt;10&lt;/ABCC2_idEq1_X50_Gut&gt;
        &lt;ABCG2_idEq1_X50_Gut&gt;10&lt;/ABCG2_idEq1_X50_Gut&gt;
        &lt;ApicalInflux_idEq1_X50_Gut&gt;10&lt;/ApicalInflux_idEq1_X50_Gut&gt;
        &lt;ABCB1_idEq1_X50_Liver&gt;10&lt;/ABCB1_idEq1_X50_Liver&gt;
        &lt;ABCC2_idEq1_X50_Liver&gt;10&lt;/ABCC2_idEq1_X50_Liver&gt;
        &lt;ABCG2_idEq1_X50_Liver&gt;10&lt;/ABCG2_idEq1_X50_Liver&gt;
        &lt;SLCO1B1_idEq1_X50_Liver&gt;10&lt;/SLCO1B1_idEq1_X50_Liver&gt;
        &lt;SLCO1B3_idEq1_X50_Liver&gt;10&lt;/SLCO1B3_idEq1_X50_Liver&gt;
        &lt;SLCO2B1_idEq1_X50_Liver&gt;10&lt;/SLCO2B1_idEq1_X50_Liver&gt;
        &lt;SinusoidalUptake_idEq1_X50_Liver&gt;10&lt;/SinusoidalUptake_idEq1_X50_Liver&gt;
        &lt;SinusoidalEfflux_idEq1_X50_Liver&gt;10&lt;/SinusoidalEfflux_idEq1_X50_Liver&gt;
        &lt;CanalicularEfflux_idEq1_X50_Liver&gt;10&lt;/CanalicularEfflux_idEq1_X50_Liver&gt;
        &lt;CES1_idEq1_X50_LiverKidney&gt;0.434&lt;/CES1_idEq1_X50_LiverKidney&gt;
        &lt;CES2_idEq1_X50_LiverKidney&gt;0.1&lt;/CES2_idEq1_X50_LiverKidney&gt;
        &lt;CES1_idEq1_X50_Gut&gt;10&lt;/CES1_idEq1_X50_Gut&gt;
        &lt;CES2_idEq1_X50_Gut&gt;0.252&lt;/CES2_idEq1_X50_Gut&gt;
        &lt;UserES_idEq1_X50_LiverKidney&gt;10&lt;/UserES_idEq1_X50_LiverKidney&gt;
        &lt;UserES_idEq1_X50_Gut&gt;10&lt;/UserES_idEq1_X50_Gut&gt;
        &lt;UserCyt1_idEq1_X50_LiverKidney&gt;10&lt;/UserCyt1_idEq1_X50_LiverKidney&gt;
        &lt;UserCyt2_idEq1_X50_LiverKidney&gt;10&lt;/UserCyt2_idEq1_X50_LiverKidney&gt;
        &lt;UserCyt3_idEq1_X50_LiverKidney&gt;10&lt;/UserCyt3_idEq1_X50_LiverKidney&gt;
        &lt;UserCyt4_idEq1_X50_LiverKidney&gt;10&lt;/UserCyt4_idEq1_X50_LiverKidney&gt;
        &lt;idEq1_X50_GutCyt&gt;10&lt;/idEq1_X50_GutCyt&gt;
        &lt;CYP1A2_idEq1_n_LiverKidney&gt;1.73&lt;/CYP1A2_idEq1_n_LiverKidney&gt;
        &lt;CYP2A6_idEq1_n_LiverKidney&gt;5.68&lt;/CYP2A6_idEq1_n_LiverKidney&gt;
        &lt;CYP2B6_idEq1_n_LiverKidney&gt;1&lt;/CYP2B6_idEq1_n_LiverKidney&gt;
        &lt;CYP2C8_idEq1_n_LiverKidney&gt;1&lt;/CYP2C8_idEq1_n_LiverKidney&gt;
        &lt;CYP2C9_idEq1_n_LiverKidney&gt;0.53&lt;/CYP2C9_idEq1_n_LiverKidney&gt;
        &lt;CYP2C18_idEq1_n_LiverKidney&gt;2.44&lt;/CYP2C18_idEq1_n_LiverKidney&gt;
        &lt;CYP2C19_idEq1_n_LiverKidney&gt;2.44&lt;/CYP2C19_idEq1_n_LiverKidney&gt;
        &lt;CYP2D6_idEq1_n_LiverKidney&gt;1&lt;/CYP2D6_idEq1_n_LiverKidney&gt;
        &lt;CYP2E1_idEq1_n_LiverKidney&gt;0.5&lt;/CYP2E1_idEq1_n_LiverKidney&gt;
        &lt;CYP2J2_idEq1_n_LiverKidney&gt;1&lt;/CYP2J2_idEq1_n_LiverKidney&gt;
        &lt;CYP3A4_idEq1_n_LiverKidney&gt;1.91&lt;/CYP3A4_idEq1_n_LiverKidney&gt;
        &lt;CYP3A5_idEq1_n_LiverKidney&gt;1.91&lt;/CYP3A5_idEq1_n_LiverKidney&gt;
        &lt;CYP3A7_idEq1_n_LiverKidney&gt;2.76&lt;/CYP3A7_idEq1_n_LiverKidney&gt;
        &lt;CYP2C9_idEq1_n_Gut&gt;1&lt;/CYP2C9_idEq1_n_Gut&gt;
        &lt;CYP2C19_idEq1_n_Gut&gt;1&lt;/CYP2C19_idEq1_n_Gut&gt;
        &lt;CYP2D6_idEq1_n_Gut&gt;1&lt;/CYP2D6_idEq1_n_Gut&gt;
        &lt;CYP2J2_idEq1_n_Gut&gt;1&lt;/CYP2J2_idEq1_n_Gut&gt;
        &lt;CYP3A4_idEq1_n_Gut&gt;1&lt;/CYP3A4_idEq1_n_Gut&gt;
        &lt;CYP3A5_idEq1_n_Gut&gt;1&lt;/CYP3A5_idEq1_n_Gut&gt;
        &lt;UGT1A1_idEq1_n_LiverKidney&gt;2.07&lt;/UGT1A1_idEq1_n_LiverKidney&gt;
        &lt;UGT1A3_idEq1_n_LiverKidney&gt;1.5&lt;/UGT1A3_idEq1_n_LiverKidney&gt;
        &lt;UGT1A4_idEq1_n_LiverKidney&gt;1&lt;/UGT1A4_idEq1_n_LiverKidney&gt;
        &lt;UGT1A5_idEq1_n_LiverKidney&gt;1.5&lt;/UGT1A5_idEq1_n_LiverKidney&gt;
        &lt;UGT1A6_idEq1_n_LiverKidney&gt;0.97&lt;/UGT1A6_idEq1_n_LiverKidney&gt;
        &lt;UGT1A7_idEq1_n_LiverKidney&gt;1.5&lt;/UGT1A7_idEq1_n_LiverKidney&gt;
        &lt;UGT1A8_idEq1_n_LiverKidney&gt;1.5&lt;/UGT1A8_idEq1_n_LiverKidney&gt;
        &lt;UGT1A9_idEq1_n_LiverKidney&gt;1.2&lt;/UGT1A9_idEq1_n_LiverKidney&gt;
        &lt;UGT1A10_idEq1_n_LiverKidney&gt;1.5&lt;/UGT1A10_idEq1_n_LiverKidney&gt;
        &lt;UGT2B4_idEq1_n_LiverKidney&gt;1.5&lt;/UGT2B4_idEq1_n_LiverKidney&gt;
        &lt;UGT2B7_idEq1_n_LiverKidney&gt;1&lt;/UGT2B7_idEq1_n_LiverKidney&gt;
        &lt;UGT2B10_idEq1_n_LiverKidney&gt;1.5&lt;/UGT2B10_idEq1_n_LiverKidney&gt;
        &lt;UGT2B11_idEq1_n_LiverKidney&gt;1.5&lt;/UGT2B11_idEq1_n_LiverKidney&gt;
        &lt;UGT2B15_idEq1_n_LiverKidney&gt;1.5&lt;/UGT2B15_idEq1_n_LiverKidney&gt;
        &lt;UGT2B17_idEq1_n_LiverKidney&gt;1.5&lt;/UGT2B17_idEq1_n_LiverKidney&gt;
        &lt;UGT2B28_idEq1_n_LiverKidney&gt;1.5&lt;/UGT2B28_idEq1_n_LiverKidney&gt;
        &lt;UserUGT1_idEq1_n_LiverKidney&gt;1.5&lt;/UserUGT1_idEq1_n_LiverKidney&gt;
        &lt;idEq1_n_GutUGT&gt;1&lt;/idEq1_n_GutUGT&gt;
        &lt;ABCB1_idEq1_n_Gut&gt;1&lt;/ABCB1_idEq1_n_Gut&gt;
        &lt;ABCC2_idEq1_n_Gut&gt;1&lt;/ABCC2_idEq1_n_Gut&gt;
        &lt;ABCG2_idEq1_n_Gut&gt;1&lt;/ABCG2_idEq1_n_Gut&gt;
        &lt;ApicalInflux_idEq1_n_Gut&gt;1&lt;/ApicalInflux_idEq1_n_Gut&gt;
        &lt;ABCB1_idEq1_n_Liver&gt;1&lt;/ABCB1_idEq1_n_Liver&gt;
        &lt;ABCC2_idEq1_n_Liver&gt;1&lt;/ABCC2_idEq1_n_Liver&gt;
        &lt;ABCG2_idEq1_n_Liver&gt;1&lt;/ABCG2_idEq1_n_Liver&gt;
        &lt;SLCO1B1_idEq1_n_Liver&gt;1&lt;/SLCO1B1_idEq1_n_Liver&gt;
        &lt;SLCO1B3_idEq1_n_Liver&gt;1&lt;/SLCO1B3_idEq1_n_Liver&gt;
        &lt;SLCO2B1_idEq1_n_Liver&gt;1&lt;/SLCO2B1_idEq1_n_Liver&gt;
        &lt;SinusoidalUptake_idEq1_n_Liver&gt;1&lt;/SinusoidalUptake_idEq1_n_Liver&gt;
        &lt;SinusoidalEfflux_idEq1_n_Liver&gt;1&lt;/SinusoidalEfflux_idEq1_n_Liver&gt;
        &lt;CanalicularEfflux_idEq1_n_Liver&gt;1&lt;/CanalicularEfflux_idEq1_n_Liver&gt;
        &lt;CES1_idEq1_n_LiverKidney&gt;0.895&lt;/CES1_idEq1_n_LiverKidney&gt;
        &lt;CES2_idEq1_n_LiverKidney&gt;1.193&lt;/CES2_idEq1_n_LiverKidney&gt;
        &lt;CES1_idEq1_n_Gut&gt;0.001&lt;/CES1_idEq1_n_Gut&gt;
        &lt;CES2_idEq1_n_Gut&gt;1.459&lt;/CES2_idEq1_n_Gut&gt;
        &lt;UserES_idEq1_n_LiverKidney&gt;0.001&lt;/UserES_idEq1_n_LiverKidney&gt;
        &lt;UserES_idEq1_n_Gut&gt;0.001&lt;/UserES_idEq1_n_Gut&gt;
        &lt;UserCyt1_idEq1_n_LiverKidney&gt;1&lt;/UserCyt1_idEq1_n_LiverKidney&gt;
        &lt;UserCyt2_idEq1_n_LiverKidney&gt;1&lt;/UserCyt2_idEq1_n_LiverKidney&gt;
        &lt;UserCyt3_idEq1_n_LiverKidney&gt;1&lt;/UserCyt3_idEq1_n_LiverKidney&gt;
        &lt;UserCyt4_idEq1_n_LiverKidney&gt;1&lt;/UserCyt4_idEq1_n_LiverKidney&gt;
        &lt;idEq1_n_GutCyt&gt;1&lt;/idEq1_n_GutCyt&gt;
        &lt;CYP1A2_idEq1_AgeCap_LiverKidney&gt;3&lt;/CYP1A2_idEq1_AgeCap_LiverKidney&gt;
        &lt;CYP2A6_idEq1_AgeCap_LiverKidney&gt;1&lt;/CYP2A6_idEq1_AgeCap_LiverKidney&gt;
        &lt;CYP2B6_idEq1_AgeCap_LiverKidney&gt;16&lt;/CYP2B6_idEq1_AgeCap_LiverKidney&gt;
        &lt;CYP2C8_idEq1_AgeCap_LiverKidney&gt;2&lt;/CYP2C8_idEq1_AgeCap_LiverKidney&gt;
        &lt;CYP2C9_idEq1_AgeCap_LiverKidney&gt;5&lt;/CYP2C9_idEq1_AgeCap_LiverKidney&gt;
        &lt;CYP2C18_idEq1_AgeCap_LiverKidney&gt;5&lt;/CYP2C18_idEq1_AgeCap_LiverKidney&gt;
        &lt;CYP2C19_idEq1_AgeCap_LiverKidney&gt;5&lt;/CYP2C19_idEq1_AgeCap_LiverKidney&gt;
        &lt;CYP2D6_idEq1_AgeCap_LiverKidney&gt;10&lt;/CYP2D6_idEq1_AgeCap_LiverKidney&gt;
        &lt;CYP2E1_idEq1_AgeCap_LiverKidney&gt;18&lt;/CYP2E1_idEq1_AgeCap_LiverKidney&gt;
        &lt;CYP2J2_idEq1_AgeCap_LiverKidney&gt;99&lt;/CYP2J2_idEq1_AgeCap_LiverKidney&gt;
        &lt;CYP3A4_idEq1_AgeCap_LiverKidney&gt;25&lt;/CYP3A4_idEq1_AgeCap_LiverKidney&gt;
        &lt;CYP3A5_idEq1_AgeCap_LiverKidney&gt;25&lt;/CYP3A5_idEq1_AgeCap_LiverKidney&gt;
        &lt;CYP3A7_idEq1_AgeCap_LiverKidney&gt;25&lt;/CYP3A7_idEq1_AgeCap_LiverKidney&gt;
        &lt;CYP2C9_idEq1_AgeCap_Gut&gt;18&lt;/CYP2C9_idEq1_AgeCap_Gut&gt;
        &lt;CYP2C19_idEq1_AgeCap_Gut&gt;18&lt;/CYP2C19_idEq1_AgeCap_Gut&gt;
        &lt;CYP2D6_idEq1_AgeCap_Gut&gt;18&lt;/CYP2D6_idEq1_AgeCap_Gut&gt;
        &lt;CYP2J2_idEq1_AgeCap_Gut&gt;18&lt;/CYP2J2_idEq1_AgeCap_Gut&gt;
        &lt;CYP3A4_idEq1_AgeCap_Gut&gt;18&lt;/CYP3A4_idEq1_AgeCap_Gut&gt;
        &lt;CYP3A5_idEq1_AgeCap_Gut&gt;18&lt;/CYP3A5_idEq1_AgeCap_Gut&gt;
        &lt;UGT1A1_idEq1_AgeCap_LiverKidney&gt;1&lt;/UGT1A1_idEq1_AgeCap_LiverKidney&gt;
        &lt;UGT1A3_idEq1_AgeCap_LiverKidney&gt;6&lt;/UGT1A3_idEq1_AgeCap_LiverKidney&gt;
        &lt;UGT1A4_idEq1_AgeCap_LiverKidney&gt;0&lt;/UGT1A4_idEq1_AgeCap_LiverKidney&gt;
        &lt;UGT1A5_idEq1_AgeCap_LiverKidney&gt;6&lt;/UGT1A5_idEq1_AgeCap_LiverKidney&gt;
        &lt;UGT1A6_idEq1_AgeCap_LiverKidney&gt;15&lt;/UGT1A6_idEq1_AgeCap_LiverKidney&gt;
        &lt;UGT1A7_idEq1_AgeCap_LiverKidney&gt;6&lt;/UGT1A7_idEq1_AgeCap_LiverKidney&gt;
        &lt;UGT1A8_idEq1_AgeCap_LiverKidney&gt;6&lt;/UGT1A8_idEq1_AgeCap_LiverKidney&gt;
        &lt;UGT1A9_idEq1_AgeCap_LiverKidney&gt;15&lt;/UGT1A9_idEq1_AgeCap_LiverKidney&gt;
        &lt;UGT1A10_idEq1_AgeCap_LiverKidney&gt;6&lt;/UGT1A10_idEq1_AgeCap_LiverKidney&gt;
        &lt;UGT2B4_idEq1_AgeCap_LiverKidney&gt;6&lt;/UGT2B4_idEq1_AgeCap_LiverKidney&gt;
        &lt;UGT2B7_idEq1_AgeCap_LiverKidney&gt;0&lt;/UGT2B7_idEq1_AgeCap_LiverKidney&gt;
        &lt;UGT2B10_idEq1_AgeCap_LiverKidney&gt;6&lt;/UGT2B10_idEq1_AgeCap_LiverKidney&gt;
        &lt;UGT2B11_idEq1_AgeCap_LiverKidney&gt;6&lt;/UGT2B11_idEq1_AgeCap_LiverKidney&gt;
        &lt;UGT2B15_idEq1_AgeCap_LiverKidney&gt;6&lt;/UGT2B15_idEq1_AgeCap_LiverKidney&gt;
        &lt;UGT2B17_idEq1_AgeCap_LiverKidney&gt;6&lt;/UGT2B17_idEq1_AgeCap_LiverKidney&gt;
        &lt;UGT2B28_idEq1_AgeCap_LiverKidney&gt;6&lt;/UGT2B28_idEq1_AgeCap_LiverKidney&gt;
        &lt;UserUGT1_idEq1_AgeCap_LiverKidney&gt;6&lt;/UserUGT1_idEq1_AgeCap_LiverKidney&gt;
        &lt;idEq1_AgeCap_GutUGT&gt;18&lt;/idEq1_AgeCap_GutUGT&gt;
        &lt;ABCB1_idEq1_AgeCap_Gut&gt;0&lt;/ABCB1_idEq1_AgeCap_Gut&gt;
        &lt;ABCC2_idEq1_AgeCap_Gut&gt;0&lt;/ABCC2_idEq1_AgeCap_Gut&gt;
        &lt;ABCG2_idEq1_AgeCap_Gut&gt;0&lt;/ABCG2_idEq1_AgeCap_Gut&gt;
        &lt;ApicalInflux_idEq1_AgeCap_Gut&gt;0&lt;/ApicalInflux_idEq1_AgeCap_Gut&gt;
        &lt;ABCB1_idEq1_AgeCap_Liver&gt;0&lt;/ABCB1_idEq1_AgeCap_Liver&gt;
        &lt;ABCC2_idEq1_AgeCap_Liver&gt;0&lt;/ABCC2_idEq1_AgeCap_Liver&gt;
        &lt;ABCG2_idEq1_AgeCap_Liver&gt;0&lt;/ABCG2_idEq1_AgeCap_Liver&gt;
        &lt;SLCO1B1_idEq1_AgeCap_Liver&gt;0&lt;/SLCO1B1_idEq1_AgeCap_Liver&gt;
        &lt;SLCO1B3_idEq1_AgeCap_Liver&gt;0&lt;/SLCO1B3_idEq1_AgeCap_Liver&gt;
        &lt;SLCO2B1_idEq1_AgeCap_Liver&gt;0&lt;/SLCO2B1_idEq1_AgeCap_Liver&gt;
        &lt;SinusoidalUptake_idEq1_AgeCap_Liver&gt;0&lt;/SinusoidalUptake_idEq1_AgeCap_Liver&gt;
        &lt;SinusoidalEfflux_idEq1_AgeCap_Liver&gt;0&lt;/SinusoidalEfflux_idEq1_AgeCap_Liver&gt;
        &lt;CanalicularEfflux_idEq1_AgeCap_Liver&gt;0&lt;/CanalicularEfflux_idEq1_AgeCap_Liver&gt;
        &lt;CES1_idEq1_AgeCap_LiverKidney&gt;28.5&lt;/CES1_idEq1_AgeCap_LiverKidney&gt;
        &lt;CES2_idEq1_AgeCap_LiverKidney&gt;20&lt;/CES2_idEq1_AgeCap_LiverKidney&gt;
        &lt;CES1_idEq1_AgeCap_Gut&gt;0&lt;/CES1_idEq1_AgeCap_Gut&gt;
        &lt;CES2_idEq1_AgeCap_Gut&gt;20&lt;/CES2_idEq1_AgeCap_Gut&gt;
        &lt;UserES_idEq1_AgeCap_LiverKidney&gt;0&lt;/UserES_idEq1_AgeCap_LiverKidney&gt;
        &lt;UserES_idEq1_AgeCap_Gut&gt;0&lt;/UserES_idEq1_AgeCap_Gut&gt;
        &lt;UserCyt1_idEq1_AgeCap_LiverKidney&gt;0&lt;/UserCyt1_idEq1_AgeCap_LiverKidney&gt;
        &lt;UserCyt2_idEq1_AgeCap_LiverKidney&gt;0&lt;/UserCyt2_idEq1_AgeCap_LiverKidney&gt;
        &lt;UserCyt3_idEq1_AgeCap_LiverKidney&gt;0&lt;/UserCyt3_idEq1_AgeCap_LiverKidney&gt;
        &lt;UserCyt4_idEq1_AgeCap_LiverKidney&gt;0&lt;/UserCyt4_idEq1_AgeCap_LiverKidney&gt;
        &lt;idEq1_AgeCap_GutCyt&gt;0&lt;/idEq1_AgeCap_GutCyt&gt;
        &lt;CYP1A2_idEq2_C0_LiverKidney&gt;0.83&lt;/CYP1A2_idEq2_C0_LiverKidney&gt;
        &lt;CYP2A6_idEq2_C0_LiverKidney&gt;0&lt;/CYP2A6_idEq2_C0_LiverKidney&gt;
        &lt;CYP2B6_idEq2_C0_LiverKidney&gt;0&lt;/CYP2B6_idEq2_C0_LiverKidney&gt;
        &lt;CYP2C8_idEq2_C0_LiverKidney&gt;0&lt;/CYP2C8_idEq2_C0_LiverKidney&gt;
        &lt;CYP2C9_idEq2_C0_LiverKidney&gt;0&lt;/CYP2C9_idEq2_C0_LiverKidney&gt;
        &lt;CYP2C18_idEq2_C0_LiverKidney&gt;0&lt;/CYP2C18_idEq2_C0_LiverKidney&gt;
        &lt;CYP2C19_idEq2_C0_LiverKidney&gt;0&lt;/CYP2C19_idEq2_C0_LiverKidney&gt;
        &lt;CYP2D6_idEq2_C0_LiverKidney&gt;0&lt;/CYP2D6_idEq2_C0_LiverKidney&gt;
        &lt;CYP2E1_idEq2_C0_LiverKidney&gt;0&lt;/CYP2E1_idEq2_C0_LiverKidney&gt;
        &lt;CYP2J2_idEq2_C0_LiverKidney&gt;0&lt;/CYP2J2_idEq2_C0_LiverKidney&gt;
        &lt;CYP3A4_idEq2_C0_LiverKidney&gt;1.1&lt;/CYP3A4_idEq2_C0_LiverKidney&gt;
        &lt;CYP3A5_idEq2_C0_LiverKidney&gt;1.1&lt;/CYP3A5_idEq2_C0_LiverKidney&gt;
        &lt;CYP3A7_idEq2_C0_LiverKidney&gt;35.4&lt;/CYP3A7_idEq2_C0_LiverKidney&gt;
        &lt;CYP2C9_idEq2_C0_Gut&gt;1.1&lt;/CYP2C9_idEq2_C0_Gut&gt;
        &lt;CYP2C19_idEq2_C0_Gut&gt;1.1&lt;/CYP2C19_idEq2_C0_Gut&gt;
        &lt;CYP2D6_idEq2_C0_Gut&gt;1.1&lt;/CYP2D6_idEq2_C0_Gut&gt;
        &lt;CYP2J2_idEq2_C0_Gut&gt;1.1&lt;/CYP2J2_idEq2_C0_Gut&gt;
        &lt;CYP3A4_idEq2_C0_Gut&gt;1.1&lt;/CYP3A4_idEq2_C0_Gut&gt;
        &lt;CYP3A5_idEq2_C0_Gut&gt;1.1&lt;/CYP3A5_idEq2_C0_Gut&gt;
        &lt;UGT1A1_idEq2_C0_LiverKidney&gt;0&lt;/UGT1A1_idEq2_C0_LiverKidney&gt;
        &lt;UGT1A3_idEq2_C0_LiverKidney&gt;0&lt;/UGT1A3_idEq2_C0_LiverKidney&gt;
        &lt;UGT1A4_idEq2_C0_LiverKidney&gt;0&lt;/UGT1A4_idEq2_C0_LiverKidney&gt;
        &lt;UGT1A5_idEq2_C0_LiverKidney&gt;0&lt;/UGT1A5_idEq2_C0_LiverKidney&gt;
        &lt;UGT1A6_idEq2_C0_LiverKidney&gt;0&lt;/UGT1A6_idEq2_C0_LiverKidney&gt;
        &lt;UGT1A7_idEq2_C0_LiverKidney&gt;0&lt;/UGT1A7_idEq2_C0_LiverKidney&gt;
        &lt;UGT1A8_idEq2_C0_LiverKidney&gt;0&lt;/UGT1A8_idEq2_C0_LiverKidney&gt;
        &lt;UGT1A9_idEq2_C0_LiverKidney&gt;0&lt;/UGT1A9_idEq2_C0_LiverKidney&gt;
        &lt;UGT1A10_idEq2_C0_LiverKidney&gt;0&lt;/UGT1A10_idEq2_C0_LiverKidney&gt;
        &lt;UGT2B4_idEq2_C0_LiverKidney&gt;0&lt;/UGT2B4_idEq2_C0_LiverKidney&gt;
        &lt;UGT2B7_idEq2_C0_LiverKidney&gt;0&lt;/UGT2B7_idEq2_C0_LiverKidney&gt;
        &lt;UGT2B10_idEq2_C0_LiverKidney&gt;0&lt;/UGT2B10_idEq2_C0_LiverKidney&gt;
        &lt;UGT2B11_idEq2_C0_LiverKidney&gt;0&lt;/UGT2B11_idEq2_C0_LiverKidney&gt;
        &lt;UGT2B15_idEq2_C0_LiverKidney&gt;0&lt;/UGT2B15_idEq2_C0_LiverKidney&gt;
        &lt;UGT2B17_idEq2_C0_LiverKidney&gt;0&lt;/UGT2B17_idEq2_C0_LiverKidney&gt;
        &lt;UGT2B28_idEq2_C0_LiverKidney&gt;0&lt;/UGT2B28_idEq2_C0_LiverKidney&gt;
        &lt;UserUGT1_idEq2_C0_LiverKidney&gt;0&lt;/UserUGT1_idEq2_C0_LiverKidney&gt;
        &lt;idEq2_C0_GutUGT&gt;0&lt;/idEq2_C0_GutUGT&gt;
        &lt;ABCB1_idEq2_C0_Gut&gt;0&lt;/ABCB1_idEq2_C0_Gut&gt;
        &lt;ABCC2_idEq2_C0_Gut&gt;0&lt;/ABCC2_idEq2_C0_Gut&gt;
        &lt;ABCG2_idEq2_C0_Gut&gt;0&lt;/ABCG2_idEq2_C0_Gut&gt;
        &lt;ApicalInflux_idEq2_C0_Gut&gt;0&lt;/ApicalInflux_idEq2_C0_Gut&gt;
        &lt;ABCB1_idEq2_C0_Liver&gt;0&lt;/ABCB1_idEq2_C0_Liver&gt;
        &lt;ABCC2_idEq2_C0_Liver&gt;0&lt;/ABCC2_idEq2_C0_Liver&gt;
        &lt;ABCG2_idEq2_C0_Liver&gt;0&lt;/ABCG2_idEq2_C0_Liver&gt;
        &lt;SLCO1B1_idEq2_C0_Liver&gt;0&lt;/SLCO1B1_idEq2_C0_Liver&gt;
        &lt;SLCO1B3_idEq2_C0_Liver&gt;0&lt;/SLCO1B3_idEq2_C0_Liver&gt;
        &lt;SLCO2B1_idEq2_C0_Liver&gt;0&lt;/SLCO2B1_idEq2_C0_Liver&gt;
        &lt;SinusoidalUptake_idEq2_C0_Liver&gt;0&lt;/SinusoidalUptake_idEq2_C0_Liver&gt;
        &lt;SinusoidalEfflux_idEq2_C0_Liver&gt;0&lt;/SinusoidalEfflux_idEq2_C0_Liver&gt;
        &lt;CanalicularEfflux_idEq2_C0_Liver&gt;0&lt;/CanalicularEfflux_idEq2_C0_Liver&gt;
        &lt;CES1_idEq2_C0_LiverKidney&gt;0&lt;/CES1_idEq2_C0_LiverKidney&gt;
        &lt;CES2_idEq2_C0_LiverKidney&gt;0&lt;/CES2_idEq2_C0_LiverKidney&gt;
        &lt;CES1_idEq2_C0_Gut&gt;0&lt;/CES1_idEq2_C0_Gut&gt;
        &lt;CES2_idEq2_C0_Gut&gt;0&lt;/CES2_idEq2_C0_Gut&gt;
        &lt;UserES_idEq2_C0_LiverKidney&gt;0&lt;/UserES_idEq2_C0_LiverKidney&gt;
        &lt;UserES_idEq2_C0_Gut&gt;0&lt;/UserES_idEq2_C0_Gut&gt;
        &lt;UserCyt1_idEq2_C0_LiverKidney&gt;0&lt;/UserCyt1_idEq2_C0_LiverKidney&gt;
        &lt;UserCyt2_idEq2_C0_LiverKidney&gt;0&lt;/UserCyt2_idEq2_C0_LiverKidney&gt;
        &lt;UserCyt3_idEq2_C0_LiverKidney&gt;0&lt;/UserCyt3_idEq2_C0_LiverKidney&gt;
        &lt;UserCyt4_idEq2_C0_LiverKidney&gt;0&lt;/UserCyt4_idEq2_C0_LiverKidney&gt;
        &lt;idEq2_C0_GutCyt&gt;0&lt;/idEq2_C0_GutCyt&gt;
        &lt;CYP1A2_idEq2_C1_LiverKidney&gt;0.79&lt;/CYP1A2_idEq2_C1_LiverKidney&gt;
        &lt;CYP2A6_idEq2_C1_LiverKidney&gt;0&lt;/CYP2A6_idEq2_C1_LiverKidney&gt;
        &lt;CYP2B6_idEq2_C1_LiverKidney&gt;0&lt;/CYP2B6_idEq2_C1_LiverKidney&gt;
        &lt;CYP2C8_idEq2_C1_LiverKidney&gt;0&lt;/CYP2C8_idEq2_C1_LiverKidney&gt;
        &lt;CYP2C9_idEq2_C1_LiverKidney&gt;0&lt;/CYP2C9_idEq2_C1_LiverKidney&gt;
        &lt;CYP2C18_idEq2_C1_LiverKidney&gt;0&lt;/CYP2C18_idEq2_C1_LiverKidney&gt;
        &lt;CYP2C19_idEq2_C1_LiverKidney&gt;0&lt;/CYP2C19_idEq2_C1_LiverKidney&gt;
        &lt;CYP2D6_idEq2_C1_LiverKidney&gt;0&lt;/CYP2D6_idEq2_C1_LiverKidney&gt;
        &lt;CYP2E1_idEq2_C1_LiverKidney&gt;0&lt;/CYP2E1_idEq2_C1_LiverKidney&gt;
        &lt;CYP2J2_idEq2_C1_LiverKidney&gt;0&lt;/CYP2J2_idEq2_C1_LiverKidney&gt;
        &lt;CYP3A4_idEq2_C1_LiverKidney&gt;-0.123&lt;/CYP3A4_idEq2_C1_LiverKidney&gt;
        &lt;CYP3A5_idEq2_C1_LiverKidney&gt;-0.123&lt;/CYP3A5_idEq2_C1_LiverKidney&gt;
        &lt;CYP3A7_idEq2_C1_LiverKidney&gt;0&lt;/CYP3A7_idEq2_C1_LiverKidney&gt;
        &lt;CYP2C9_idEq2_C1_Gut&gt;-0.123&lt;/CYP2C9_idEq2_C1_Gut&gt;
        &lt;CYP2C19_idEq2_C1_Gut&gt;-0.123&lt;/CYP2C19_idEq2_C1_Gut&gt;
        &lt;CYP2D6_idEq2_C1_Gut&gt;-0.123&lt;/CYP2D6_idEq2_C1_Gut&gt;
        &lt;CYP2J2_idEq2_C1_Gut&gt;-0.123&lt;/CYP2J2_idEq2_C1_Gut&gt;
        &lt;CYP3A4_idEq2_C1_Gut&gt;-0.123&lt;/CYP3A4_idEq2_C1_Gut&gt;
        &lt;CYP3A5_idEq2_C1_Gut&gt;-0.123&lt;/CYP3A5_idEq2_C1_Gut&gt;
        &lt;UGT1A1_idEq2_C1_LiverKidney&gt;0&lt;/UGT1A1_idEq2_C1_LiverKidney&gt;
        &lt;UGT1A3_idEq2_C1_LiverKidney&gt;0&lt;/UGT1A3_idEq2_C1_LiverKidney&gt;
        &lt;UGT1A4_idEq2_C1_LiverKidney&gt;0&lt;/UGT1A4_idEq2_C1_LiverKidney&gt;
        &lt;UGT1A5_idEq2_C1_LiverKidney&gt;0&lt;/UGT1A5_idEq2_C1_LiverKidney&gt;
        &lt;UGT1A6_idEq2_C1_LiverKidney&gt;0&lt;/UGT1A6_idEq2_C1_LiverKidney&gt;
        &lt;UGT1A7_idEq2_C1_LiverKidney&gt;0&lt;/UGT1A7_idEq2_C1_LiverKidney&gt;
        &lt;UGT1A8_idEq2_C1_LiverKidney&gt;0&lt;/UGT1A8_idEq2_C1_LiverKidney&gt;
        &lt;UGT1A9_idEq2_C1_LiverKidney&gt;0&lt;/UGT1A9_idEq2_C1_LiverKidney&gt;
        &lt;UGT1A10_idEq2_C1_LiverKidney&gt;0&lt;/UGT1A10_idEq2_C1_LiverKidney&gt;
        &lt;UGT2B4_idEq2_C1_LiverKidney&gt;0&lt;/UGT2B4_idEq2_C1_LiverKidney&gt;
        &lt;UGT2B7_idEq2_C1_LiverKidney&gt;0&lt;/UGT2B7_idEq2_C1_LiverKidney&gt;
        &lt;UGT2B10_idEq2_C1_LiverKidney&gt;0&lt;/UGT2B10_idEq2_C1_LiverKidney&gt;
        &lt;UGT2B11_idEq2_C1_LiverKidney&gt;0&lt;/UGT2B11_idEq2_C1_LiverKidney&gt;
        &lt;UGT2B15_idEq2_C1_LiverKidney&gt;0&lt;/UGT2B15_idEq2_C1_LiverKidney&gt;
        &lt;UGT2B17_idEq2_C1_LiverKidney&gt;0&lt;/UGT2B17_idEq2_C1_LiverKidney&gt;
        &lt;UGT2B28_idEq2_C1_LiverKidney&gt;0&lt;/UGT2B28_idEq2_C1_LiverKidney&gt;
        &lt;UserUGT1_idEq2_C1_LiverKidney&gt;0&lt;/UserUGT1_idEq2_C1_LiverKidney&gt;
        &lt;idEq2_C1_GutUGT&gt;0&lt;/idEq2_C1_GutUGT&gt;
        &lt;ABCB1_idEq2_C1_Gut&gt;0&lt;/ABCB1_idEq2_C1_Gut&gt;
        &lt;ABCC2_idEq2_C1_Gut&gt;0&lt;/ABCC2_idEq2_C1_Gut&gt;
        &lt;ABCG2_idEq2_C1_Gut&gt;0&lt;/ABCG2_idEq2_C1_Gut&gt;
        &lt;ApicalInflux_idEq2_C1_Gut&gt;0&lt;/ApicalInflux_idEq2_C1_Gut&gt;
        &lt;ABCB1_idEq2_C1_Liver&gt;0&lt;/ABCB1_idEq2_C1_Liver&gt;
        &lt;ABCC2_idEq2_C1_Liver&gt;0&lt;/ABCC2_idEq2_C1_Liver&gt;
        &lt;ABCG2_idEq2_C1_Liver&gt;0&lt;/ABCG2_idEq2_C1_Liver&gt;
        &lt;SLCO1B1_idEq2_C1_Liver&gt;0&lt;/SLCO1B1_idEq2_C1_Liver&gt;
        &lt;SLCO1B3_idEq2_C1_Liver&gt;0&lt;/SLCO1B3_idEq2_C1_Liver&gt;
        &lt;SLCO2B1_idEq2_C1_Liver&gt;0&lt;/SLCO2B1_idEq2_C1_Liver&gt;
        &lt;SinusoidalUptake_idEq2_C1_Liver&gt;0&lt;/SinusoidalUptake_idEq2_C1_Liver&gt;
        &lt;SinusoidalEfflux_idEq2_C1_Liver&gt;0&lt;/SinusoidalEfflux_idEq2_C1_Liver&gt;
        &lt;CanalicularEfflux_idEq2_C1_Liver&gt;0&lt;/CanalicularEfflux_idEq2_C1_Liver&gt;
        &lt;CES1_idEq2_C1_LiverKidney&gt;0&lt;/CES1_idEq2_C1_LiverKidney&gt;
        &lt;CES2_idEq2_C1_LiverKidney&gt;0&lt;/CES2_idEq2_C1_LiverKidney&gt;
        &lt;CES1_idEq2_C1_Gut&gt;0&lt;/CES1_idEq2_C1_Gut&gt;
        &lt;CES2_idEq2_C1_Gut&gt;0&lt;/CES2_idEq2_C1_Gut&gt;
        &lt;UserES_idEq2_C1_LiverKidney&gt;0&lt;/UserES_idEq2_C1_LiverKidney&gt;
        &lt;UserES_idEq2_C1_Gut&gt;0&lt;/UserES_idEq2_C1_Gut&gt;
        &lt;UserCyt1_idEq2_C1_LiverKidney&gt;0&lt;/UserCyt1_idEq2_C1_LiverKidney&gt;
        &lt;UserCyt2_idEq2_C1_LiverKidney&gt;0&lt;/UserCyt2_idEq2_C1_LiverKidney&gt;
        &lt;UserCyt3_idEq2_C1_LiverKidney&gt;0&lt;/UserCyt3_idEq2_C1_LiverKidney&gt;
        &lt;UserCyt4_idEq2_C1_LiverKidney&gt;0&lt;/UserCyt4_idEq2_C1_LiverKidney&gt;
        &lt;idEq2_C1_GutCyt&gt;0&lt;/idEq2_C1_GutCyt&gt;
        &lt;CYP1A2_idEq2_C2_LiverKidney&gt;-0.06&lt;/CYP1A2_idEq2_C2_LiverKidney&gt;
        &lt;CYP2A6_idEq2_C2_LiverKidney&gt;0&lt;/CYP2A6_idEq2_C2_LiverKidney&gt;
        &lt;CYP2B6_idEq2_C2_LiverKidney&gt;0&lt;/CYP2B6_idEq2_C2_LiverKidney&gt;
        &lt;CYP2C8_idEq2_C2_LiverKidney&gt;0&lt;/CYP2C8_idEq2_C2_LiverKidney&gt;
        &lt;CYP2C9_idEq2_C2_LiverKidney&gt;0&lt;/CYP2C9_idEq2_C2_LiverKidney&gt;
        &lt;CYP2C18_idEq2_C2_LiverKidney&gt;0&lt;/CYP2C18_idEq2_C2_LiverKidney&gt;
        &lt;CYP2C19_idEq2_C2_LiverKidney&gt;0&lt;/CYP2C19_idEq2_C2_LiverKidney&gt;
        &lt;CYP2D6_idEq2_C2_LiverKidney&gt;0&lt;/CYP2D6_idEq2_C2_LiverKidney&gt;
        &lt;CYP2E1_idEq2_C2_LiverKidney&gt;0&lt;/CYP2E1_idEq2_C2_LiverKidney&gt;
        &lt;CYP2J2_idEq2_C2_LiverKidney&gt;0&lt;/CYP2J2_idEq2_C2_LiverKidney&gt;
        &lt;CYP3A4_idEq2_C2_LiverKidney&gt;-0.05&lt;/CYP3A4_idEq2_C2_LiverKidney&gt;
        &lt;CYP3A5_idEq2_C2_LiverKidney&gt;-0.05&lt;/CYP3A5_idEq2_C2_LiverKidney&gt;
        &lt;CYP3A7_idEq2_C2_LiverKidney&gt;0&lt;/CYP3A7_idEq2_C2_LiverKidney&gt;
        &lt;CYP2C9_idEq2_C2_Gut&gt;-0.05&lt;/CYP2C9_idEq2_C2_Gut&gt;
        &lt;CYP2C19_idEq2_C2_Gut&gt;-0.05&lt;/CYP2C19_idEq2_C2_Gut&gt;
        &lt;CYP2D6_idEq2_C2_Gut&gt;-0.05&lt;/CYP2D6_idEq2_C2_Gut&gt;
        &lt;CYP2J2_idEq2_C2_Gut&gt;-0.05&lt;/CYP2J2_idEq2_C2_Gut&gt;
        &lt;CYP3A4_idEq2_C2_Gut&gt;-0.05&lt;/CYP3A4_idEq2_C2_Gut&gt;
        &lt;CYP3A5_idEq2_C2_Gut&gt;-0.05&lt;/CYP3A5_idEq2_C2_Gut&gt;
        &lt;UGT1A1_idEq2_C2_LiverKidney&gt;0&lt;/UGT1A1_idEq2_C2_LiverKidney&gt;
        &lt;UGT1A3_idEq2_C2_LiverKidney&gt;0&lt;/UGT1A3_idEq2_C2_LiverKidney&gt;
        &lt;UGT1A4_idEq2_C2_LiverKidney&gt;0&lt;/UGT1A4_idEq2_C2_LiverKidney&gt;
        &lt;UGT1A5_idEq2_C2_LiverKidney&gt;0&lt;/UGT1A5_idEq2_C2_LiverKidney&gt;
        &lt;UGT1A6_idEq2_C2_LiverKidney&gt;0&lt;/UGT1A6_idEq2_C2_LiverKidney&gt;
        &lt;UGT1A7_idEq2_C2_LiverKidney&gt;0&lt;/UGT1A7_idEq2_C2_LiverKidney&gt;
        &lt;UGT1A8_idEq2_C2_LiverKidney&gt;0&lt;/UGT1A8_idEq2_C2_LiverKidney&gt;
        &lt;UGT1A9_idEq2_C2_LiverKidney&gt;0&lt;/UGT1A9_idEq2_C2_LiverKidney&gt;
        &lt;UGT1A10_idEq2_C2_LiverKidney&gt;0&lt;/UGT1A10_idEq2_C2_LiverKidney&gt;
        &lt;UGT2B4_idEq2_C2_LiverKidney&gt;0&lt;/UGT2B4_idEq2_C2_LiverKidney&gt;
        &lt;UGT2B7_idEq2_C2_LiverKidney&gt;0&lt;/UGT2B7_idEq2_C2_LiverKidney&gt;
        &lt;UGT2B10_idEq2_C2_LiverKidney&gt;0&lt;/UGT2B10_idEq2_C2_LiverKidney&gt;
        &lt;UGT2B11_idEq2_C2_LiverKidney&gt;0&lt;/UGT2B11_idEq2_C2_LiverKidney&gt;
        &lt;UGT2B15_idEq2_C2_LiverKidney&gt;0&lt;/UGT2B15_idEq2_C2_LiverKidney&gt;
        &lt;UGT2B17_idEq2_C2_LiverKidney&gt;0&lt;/UGT2B17_idEq2_C2_LiverKidney&gt;
        &lt;UGT2B28_idEq2_C2_LiverKidney&gt;0&lt;/UGT2B28_idEq2_C2_LiverKidney&gt;
        &lt;UserUGT1_idEq2_C2_LiverKidney&gt;0&lt;/UserUGT1_idEq2_C2_LiverKidney&gt;
        &lt;idEq2_C2_GutUGT&gt;0&lt;/idEq2_C2_GutUGT&gt;
        &lt;ABCB1_idEq2_C2_Gut&gt;0&lt;/ABCB1_idEq2_C2_Gut&gt;
        &lt;ABCC2_idEq2_C2_Gut&gt;0&lt;/ABCC2_idEq2_C2_Gut&gt;
        &lt;ABCG2_idEq2_C2_Gut&gt;0&lt;/ABCG2_idEq2_C2_Gut&gt;
        &lt;ApicalInflux_idEq2_C2_Gut&gt;0&lt;/ApicalInflux_idEq2_C2_Gut&gt;
        &lt;ABCB1_idEq2_C2_Liver&gt;0&lt;/ABCB1_idEq2_C2_Liver&gt;
        &lt;ABCC2_idEq2_C2_Liver&gt;0&lt;/ABCC2_idEq2_C2_Liver&gt;
        &lt;ABCG2_idEq2_C2_Liver&gt;0&lt;/ABCG2_idEq2_C2_Liver&gt;
        &lt;SLCO1B1_idEq2_C2_Liver&gt;0&lt;/SLCO1B1_idEq2_C2_Liver&gt;
        &lt;SLCO1B3_idEq2_C2_Liver&gt;0&lt;/SLCO1B3_idEq2_C2_Liver&gt;
        &lt;SLCO2B1_idEq2_C2_Liver&gt;0&lt;/SLCO2B1_idEq2_C2_Liver&gt;
        &lt;SinusoidalUptake_idEq2_C2_Liver&gt;0&lt;/SinusoidalUptake_idEq2_C2_Liver&gt;
        &lt;SinusoidalEfflux_idEq2_C2_Liver&gt;0&lt;/SinusoidalEfflux_idEq2_C2_Liver&gt;
        &lt;CanalicularEfflux_idEq2_C2_Liver&gt;0&lt;/CanalicularEfflux_idEq2_C2_Liver&gt;
        &lt;CES1_idEq2_C2_LiverKidney&gt;0&lt;/CES1_idEq2_C2_LiverKidney&gt;
        &lt;CES2_idEq2_C2_LiverKidney&gt;0&lt;/CES2_idEq2_C2_LiverKidney&gt;
        &lt;CES1_idEq2_C2_Gut&gt;0&lt;/CES1_idEq2_C2_Gut&gt;
        &lt;CES2_idEq2_C2_Gut&gt;0&lt;/CES2_idEq2_C2_Gut&gt;
        &lt;UserES_idEq2_C2_LiverKidney&gt;0&lt;/UserES_idEq2_C2_LiverKidney&gt;
        &lt;UserES_idEq2_C2_Gut&gt;0&lt;/UserES_idEq2_C2_Gut&gt;
        &lt;UserCyt1_idEq2_C2_LiverKidney&gt;0&lt;/UserCyt1_idEq2_C2_LiverKidney&gt;
        &lt;UserCyt2_idEq2_C2_LiverKidney&gt;0&lt;/UserCyt2_idEq2_C2_LiverKidney&gt;
        &lt;UserCyt3_idEq2_C2_LiverKidney&gt;0&lt;/UserCyt3_idEq2_C2_LiverKidney&gt;
        &lt;UserCyt4_idEq2_C2_LiverKidney&gt;0&lt;/UserCyt4_idEq2_C2_LiverKidney&gt;
        &lt;idEq2_C2_GutCyt&gt;0&lt;/idEq2_C2_GutCyt&gt;
        &lt;CYP1A2_idEq2_AgeCap_LiverKidney&gt;25&lt;/CYP1A2_idEq2_AgeCap_LiverKidney&gt;
        &lt;CYP2A6_idEq2_AgeCap_LiverKidney&gt;0&lt;/CYP2A6_idEq2_AgeCap_LiverKidney&gt;
        &lt;CYP2B6_idEq2_AgeCap_LiverKidney&gt;0&lt;/CYP2B6_idEq2_AgeCap_LiverKidney&gt;
        &lt;CYP2C8_idEq2_AgeCap_LiverKidney&gt;0&lt;/CYP2C8_idEq2_AgeCap_LiverKidney&gt;
        &lt;CYP2C9_idEq2_AgeCap_LiverKidney&gt;0&lt;/CYP2C9_idEq2_AgeCap_LiverKidney&gt;
        &lt;CYP2C18_idEq2_AgeCap_LiverKidney&gt;0&lt;/CYP2C18_idEq2_AgeCap_LiverKidney&gt;
        &lt;CYP2C19_idEq2_AgeCap_LiverKidney&gt;0&lt;/CYP2C19_idEq2_AgeCap_LiverKidney&gt;
        &lt;CYP2D6_idEq2_AgeCap_LiverKidney&gt;0&lt;/CYP2D6_idEq2_AgeCap_LiverKidney&gt;
        &lt;CYP2E1_idEq2_AgeCap_LiverKidney&gt;0&lt;/CYP2E1_idEq2_AgeCap_LiverKidney&gt;
        &lt;CYP2J2_idEq2_AgeCap_LiverKidney&gt;0&lt;/CYP2J2_idEq2_AgeCap_LiverKidney&gt;
        &lt;CYP3A4_idEq2_AgeCap_LiverKidney&gt;99&lt;/CYP3A4_idEq2_AgeCap_LiverKidney&gt;
        &lt;CYP3A5_idEq2_AgeCap_LiverKidney&gt;99&lt;/CYP3A5_idEq2_AgeCap_LiverKidney&gt;
        &lt;CYP3A7_idEq2_AgeCap_LiverKidney&gt;0&lt;/CYP3A7_idEq2_AgeCap_LiverKidney&gt;
        &lt;CYP2C9_idEq2_AgeCap_Gut&gt;0&lt;/CYP2C9_idEq2_AgeCap_Gut&gt;
        &lt;CYP2C19_idEq2_AgeCap_Gut&gt;0&lt;/CYP2C19_idEq2_AgeCap_Gut&gt;
        &lt;CYP2D6_idEq2_AgeCap_Gut&gt;0&lt;/CYP2D6_idEq2_AgeCap_Gut&gt;
        &lt;CYP2J2_idEq2_AgeCap_Gut&gt;0&lt;/CYP2J2_idEq2_AgeCap_Gut&gt;
        &lt;CYP3A4_idEq2_AgeCap_Gut&gt;0&lt;/CYP3A4_idEq2_AgeCap_Gut&gt;
        &lt;CYP3A5_idEq2_AgeCap_Gut&gt;0&lt;/CYP3A5_idEq2_AgeCap_Gut&gt;
        &lt;UGT1A1_idEq2_AgeCap_LiverKidney&gt;0&lt;/UGT1A1_idEq2_AgeCap_LiverKidney&gt;
        &lt;UGT1A3_idEq2_AgeCap_LiverKidney&gt;0&lt;/UGT1A3_idEq2_AgeCap_LiverKidney&gt;
        &lt;UGT1A4_idEq2_AgeCap_LiverKidney&gt;0&lt;/UGT1A4_idEq2_AgeCap_LiverKidney&gt;
        &lt;UGT1A5_idEq2_AgeCap_LiverKidney&gt;0&lt;/UGT1A5_idEq2_AgeCap_LiverKidney&gt;
        &lt;UGT1A6_idEq2_AgeCap_LiverKidney&gt;0&lt;/UGT1A6_idEq2_AgeCap_LiverKidney&gt;
        &lt;UGT1A7_idEq2_AgeCap_LiverKidney&gt;0&lt;/UGT1A7_idEq2_AgeCap_LiverKidney&gt;
        &lt;UGT1A8_idEq2_AgeCap_LiverKidney&gt;0&lt;/UGT1A8_idEq2_AgeCap_LiverKidney&gt;
        &lt;UGT1A9_idEq2_AgeCap_LiverKidney&gt;0&lt;/UGT1A9_idEq2_AgeCap_LiverKidney&gt;
        &lt;UGT1A10_idEq2_AgeCap_LiverKidney&gt;0&lt;/UGT1A10_idEq2_AgeCap_LiverKidney&gt;
        &lt;UGT2B4_idEq2_AgeCap_LiverKidney&gt;0&lt;/UGT2B4_idEq2_AgeCap_LiverKidney&gt;
        &lt;UGT2B7_idEq2_AgeCap_LiverKidney&gt;0&lt;/UGT2B7_idEq2_AgeCap_LiverKidney&gt;
        &lt;UGT2B10_idEq2_AgeCap_LiverKidney&gt;0&lt;/UGT2B10_idEq2_AgeCap_LiverKidney&gt;
        &lt;UGT2B11_idEq2_AgeCap_LiverKidney&gt;0&lt;/UGT2B11_idEq2_AgeCap_LiverKidney&gt;
        &lt;UGT2B15_idEq2_AgeCap_LiverKidney&gt;0&lt;/UGT2B15_idEq2_AgeCap_LiverKidney&gt;
        &lt;UGT2B17_idEq2_AgeCap_LiverKidney&gt;0&lt;/UGT2B17_idEq2_AgeCap_LiverKidney&gt;
        &lt;UGT2B28_idEq2_AgeCap_LiverKidney&gt;0&lt;/UGT2B28_idEq2_AgeCap_LiverKidney&gt;
        &lt;UserUGT1_idEq2_AgeCap_LiverKidney&gt;0&lt;/UserUGT1_idEq2_AgeCap_LiverKidney&gt;
        &lt;idEq2_AgeCap_GutUGT&gt;0&lt;/idEq2_AgeCap_GutUGT&gt;
        &lt;ABCB1_idEq2_AgeCap_Gut&gt;0&lt;/ABCB1_idEq2_AgeCap_Gut&gt;
        &lt;ABCC2_idEq2_AgeCap_Gut&gt;0&lt;/ABCC2_idEq2_AgeCap_Gut&gt;
        &lt;ABCG2_idEq2_AgeCap_Gut&gt;0&lt;/ABCG2_idEq2_AgeCap_Gut&gt;
        &lt;ApicalInflux_idEq2_AgeCap_Gut&gt;0&lt;/ApicalInflux_idEq2_AgeCap_Gut&gt;
        &lt;ABCB1_idEq2_AgeCap_Liver&gt;0&lt;/ABCB1_idEq2_AgeCap_Liver&gt;
        &lt;ABCC2_idEq2_AgeCap_Liver&gt;0&lt;/ABCC2_idEq2_AgeCap_Liver&gt;
        &lt;ABCG2_idEq2_AgeCap_Liver&gt;0&lt;/ABCG2_idEq2_AgeCap_Liver&gt;
        &lt;SLCO1B1_idEq2_AgeCap_Liver&gt;0&lt;/SLCO1B1_idEq2_AgeCap_Liver&gt;
        &lt;SLCO1B3_idEq2_AgeCap_Liver&gt;0&lt;/SLCO1B3_idEq2_AgeCap_Liver&gt;
        &lt;SLCO2B1_idEq2_AgeCap_Liver&gt;0&lt;/SLCO2B1_idEq2_AgeCap_Liver&gt;
        &lt;SinusoidalUptake_idEq2_AgeCap_Liver&gt;0&lt;/SinusoidalUptake_idEq2_AgeCap_Liver&gt;
        &lt;SinusoidalEfflux_idEq2_AgeCap_Liver&gt;0&lt;/SinusoidalEfflux_idEq2_AgeCap_Liver&gt;
        &lt;CanalicularEfflux_idEq2_AgeCap_Liver&gt;0&lt;/CanalicularEfflux_idEq2_AgeCap_Liver&gt;
        &lt;CES1_idEq2_AgeCap_LiverKidney&gt;0&lt;/CES1_idEq2_AgeCap_LiverKidney&gt;
        &lt;CES2_idEq2_AgeCap_LiverKidney&gt;0&lt;/CES2_idEq2_AgeCap_LiverKidney&gt;
        &lt;CES1_idEq2_AgeCap_Gut&gt;0&lt;/CES1_idEq2_AgeCap_Gut&gt;
        &lt;CES2_idEq2_AgeCap_Gut&gt;0&lt;/CES2_idEq2_AgeCap_Gut&gt;
        &lt;UserES_idEq2_AgeCap_LiverKidney&gt;0&lt;/UserES_idEq2_AgeCap_LiverKidney&gt;
        &lt;UserES_idEq2_AgeCap_Gut&gt;0&lt;/UserES_idEq2_AgeCap_Gut&gt;
        &lt;UserCyt1_idEq2_AgeCap_LiverKidney&gt;0&lt;/UserCyt1_idEq2_AgeCap_LiverKidney&gt;
        &lt;UserCyt2_idEq2_AgeCap_LiverKidney&gt;0&lt;/UserCyt2_idEq2_AgeCap_LiverKidney&gt;
        &lt;UserCyt3_idEq2_AgeCap_LiverKidney&gt;0&lt;/UserCyt3_idEq2_AgeCap_LiverKidney&gt;
        &lt;UserCyt4_idEq2_AgeCap_LiverKidney&gt;0&lt;/UserCyt4_idEq2_AgeCap_LiverKidney&gt;
        &lt;idEq2_AgeCap_GutCyt&gt;0&lt;/idEq2_AgeCap_GutCyt&gt;
        &lt;CYP1A2_idEq3_C0_LiverKidney&gt;0&lt;/CYP1A2_idEq3_C0_LiverKidney&gt;
        &lt;CYP2A6_idEq3_C0_LiverKidney&gt;0&lt;/CYP2A6_idEq3_C0_LiverKidney&gt;
        &lt;CYP2B6_idEq3_C0_LiverKidney&gt;0&lt;/CYP2B6_idEq3_C0_LiverKidney&gt;
        &lt;CYP2C8_idEq3_C0_LiverKid</t>
  </si>
  <si>
    <t>&lt;Chunk&gt;ney&gt;0&lt;/CYP2C8_idEq3_C0_LiverKidney&gt;
        &lt;CYP2C9_idEq3_C0_LiverKidney&gt;0&lt;/CYP2C9_idEq3_C0_LiverKidney&gt;
        &lt;CYP2C18_idEq3_C0_LiverKidney&gt;0&lt;/CYP2C18_idEq3_C0_LiverKidney&gt;
        &lt;CYP2C19_idEq3_C0_LiverKidney&gt;0&lt;/CYP2C19_idEq3_C0_LiverKidney&gt;
        &lt;CYP2D6_idEq3_C0_LiverKidney&gt;0&lt;/CYP2D6_idEq3_C0_LiverKidney&gt;
        &lt;CYP2E1_idEq3_C0_LiverKidney&gt;0&lt;/CYP2E1_idEq3_C0_LiverKidney&gt;
        &lt;CYP2J2_idEq3_C0_LiverKidney&gt;0&lt;/CYP2J2_idEq3_C0_LiverKidney&gt;
        &lt;CYP3A4_idEq3_C0_LiverKidney&gt;0&lt;/CYP3A4_idEq3_C0_LiverKidney&gt;
        &lt;CYP3A5_idEq3_C0_LiverKidney&gt;0&lt;/CYP3A5_idEq3_C0_LiverKidney&gt;
        &lt;CYP3A7_idEq3_C0_LiverKidney&gt;35.4&lt;/CYP3A7_idEq3_C0_LiverKidney&gt;
        &lt;CYP2C9_idEq3_C0_Gut&gt;0&lt;/CYP2C9_idEq3_C0_Gut&gt;
        &lt;CYP2C19_idEq3_C0_Gut&gt;0&lt;/CYP2C19_idEq3_C0_Gut&gt;
        &lt;CYP2D6_idEq3_C0_Gut&gt;0&lt;/CYP2D6_idEq3_C0_Gut&gt;
        &lt;CYP2J2_idEq3_C0_Gut&gt;0&lt;/CYP2J2_idEq3_C0_Gut&gt;
        &lt;CYP3A4_idEq3_C0_Gut&gt;0&lt;/CYP3A4_idEq3_C0_Gut&gt;
        &lt;CYP3A5_idEq3_C0_Gut&gt;0&lt;/CYP3A5_idEq3_C0_Gut&gt;
        &lt;UGT1A1_idEq3_C0_LiverKidney&gt;0&lt;/UGT1A1_idEq3_C0_LiverKidney&gt;
        &lt;UGT1A3_idEq3_C0_LiverKidney&gt;0&lt;/UGT1A3_idEq3_C0_LiverKidney&gt;
        &lt;UGT1A4_idEq3_C0_LiverKidney&gt;0.7354&lt;/UGT1A4_idEq3_C0_LiverKidney&gt;
        &lt;UGT1A5_idEq3_C0_LiverKidney&gt;0&lt;/UGT1A5_idEq3_C0_LiverKidney&gt;
        &lt;UGT1A6_idEq3_C0_LiverKidney&gt;0&lt;/UGT1A6_idEq3_C0_LiverKidney&gt;
        &lt;UGT1A7_idEq3_C0_LiverKidney&gt;0&lt;/UGT1A7_idEq3_C0_LiverKidney&gt;
        &lt;UGT1A8_idEq3_C0_LiverKidney&gt;0&lt;/UGT1A8_idEq3_C0_LiverKidney&gt;
        &lt;UGT1A9_idEq3_C0_LiverKidney&gt;0&lt;/UGT1A9_idEq3_C0_LiverKidney&gt;
        &lt;UGT1A10_idEq3_C0_LiverKidney&gt;0&lt;/UGT1A10_idEq3_C0_LiverKidney&gt;
        &lt;UGT2B4_idEq3_C0_LiverKidney&gt;0&lt;/UGT2B4_idEq3_C0_LiverKidney&gt;
        &lt;UGT2B7_idEq3_C0_LiverKidney&gt;0.0846&lt;/UGT2B7_idEq3_C0_LiverKidney&gt;
        &lt;UGT2B10_idEq3_C0_LiverKidney&gt;0&lt;/UGT2B10_idEq3_C0_LiverKidney&gt;
        &lt;UGT2B11_idEq3_C0_LiverKidney&gt;0&lt;/UGT2B11_idEq3_C0_LiverKidney&gt;
        &lt;UGT2B15_idEq3_C0_LiverKidney&gt;0&lt;/UGT2B15_idEq3_C0_LiverKidney&gt;
        &lt;UGT2B17_idEq3_C0_LiverKidney&gt;0&lt;/UGT2B17_idEq3_C0_LiverKidney&gt;
        &lt;UGT2B28_idEq3_C0_LiverKidney&gt;0&lt;/UGT2B28_idEq3_C0_LiverKidney&gt;
        &lt;UserUGT1_idEq3_C0_LiverKidney&gt;0&lt;/UserUGT1_idEq3_C0_LiverKidney&gt;
        &lt;idEq3_C0_GutUGT&gt;0&lt;/idEq3_C0_GutUGT&gt;
        &lt;ABCB1_idEq3_C0_Gut&gt;0&lt;/ABCB1_idEq3_C0_Gut&gt;
        &lt;ABCC2_idEq3_C0_Gut&gt;0&lt;/ABCC2_idEq3_C0_Gut&gt;
        &lt;ABCG2_idEq3_C0_Gut&gt;0&lt;/ABCG2_idEq3_C0_Gut&gt;
        &lt;ApicalInflux_idEq3_C0_Gut&gt;0&lt;/ApicalInflux_idEq3_C0_Gut&gt;
        &lt;ABCB1_idEq3_C0_Liver&gt;0&lt;/ABCB1_idEq3_C0_Liver&gt;
        &lt;ABCC2_idEq3_C0_Liver&gt;0&lt;/ABCC2_idEq3_C0_Liver&gt;
        &lt;ABCG2_idEq3_C0_Liver&gt;0&lt;/ABCG2_idEq3_C0_Liver&gt;
        &lt;SLCO1B1_idEq3_C0_Liver&gt;0&lt;/SLCO1B1_idEq3_C0_Liver&gt;
        &lt;SLCO1B3_idEq3_C0_Liver&gt;0&lt;/SLCO1B3_idEq3_C0_Liver&gt;
        &lt;SLCO2B1_idEq3_C0_Liver&gt;0&lt;/SLCO2B1_idEq3_C0_Liver&gt;
        &lt;SinusoidalUptake_idEq3_C0_Liver&gt;0&lt;/SinusoidalUptake_idEq3_C0_Liver&gt;
        &lt;SinusoidalEfflux_idEq3_C0_Liver&gt;0&lt;/SinusoidalEfflux_idEq3_C0_Liver&gt;
        &lt;CanalicularEfflux_idEq3_C0_Liver&gt;0&lt;/CanalicularEfflux_idEq3_C0_Liver&gt;
        &lt;CES1_idEq3_C0_LiverKidney&gt;0&lt;/CES1_idEq3_C0_LiverKidney&gt;
        &lt;CES2_idEq3_C0_LiverKidney&gt;0&lt;/CES2_idEq3_C0_LiverKidney&gt;
        &lt;CES1_idEq3_C0_Gut&gt;0&lt;/CES1_idEq3_C0_Gut&gt;
        &lt;CES2_idEq3_C0_Gut&gt;0&lt;/CES2_idEq3_C0_Gut&gt;
        &lt;UserES_idEq3_C0_LiverKidney&gt;0&lt;/UserES_idEq3_C0_LiverKidney&gt;
        &lt;UserES_idEq3_C0_Gut&gt;0&lt;/UserES_idEq3_C0_Gut&gt;
        &lt;UserCyt1_idEq3_C0_LiverKidney&gt;0&lt;/UserCyt1_idEq3_C0_LiverKidney&gt;
        &lt;UserCyt2_idEq3_C0_LiverKidney&gt;0&lt;/UserCyt2_idEq3_C0_LiverKidney&gt;
        &lt;UserCyt3_idEq3_C0_LiverKidney&gt;0&lt;/UserCyt3_idEq3_C0_LiverKidney&gt;
        &lt;UserCyt4_idEq3_C0_LiverKidney&gt;0&lt;/UserCyt4_idEq3_C0_LiverKidney&gt;
        &lt;idEq3_C0_GutCyt&gt;0&lt;/idEq3_C0_GutCyt&gt;
        &lt;CYP1A2_idEq3_C1_LiverKidney&gt;0&lt;/CYP1A2_idEq3_C1_LiverKidney&gt;
        &lt;CYP2A6_idEq3_C1_LiverKidney&gt;0&lt;/CYP2A6_idEq3_C1_LiverKidney&gt;
        &lt;CYP2B6_idEq3_C1_LiverKidney&gt;0&lt;/CYP2B6_idEq3_C1_LiverKidney&gt;
        &lt;CYP2C8_idEq3_C1_LiverKidney&gt;0&lt;/CYP2C8_idEq3_C1_LiverKidney&gt;
        &lt;CYP2C9_idEq3_C1_LiverKidney&gt;0&lt;/CYP2C9_idEq3_C1_LiverKidney&gt;
        &lt;CYP2C18_idEq3_C1_LiverKidney&gt;0&lt;/CYP2C18_idEq3_C1_LiverKidney&gt;
        &lt;CYP2C19_idEq3_C1_LiverKidney&gt;0&lt;/CYP2C19_idEq3_C1_LiverKidney&gt;
        &lt;CYP2D6_idEq3_C1_LiverKidney&gt;0&lt;/CYP2D6_idEq3_C1_LiverKidney&gt;
        &lt;CYP2E1_idEq3_C1_LiverKidney&gt;0&lt;/CYP2E1_idEq3_C1_LiverKidney&gt;
        &lt;CYP2J2_idEq3_C1_LiverKidney&gt;0&lt;/CYP2J2_idEq3_C1_LiverKidney&gt;
        &lt;CYP3A4_idEq3_C1_LiverKidney&gt;0&lt;/CYP3A4_idEq3_C1_LiverKidney&gt;
        &lt;CYP3A5_idEq3_C1_LiverKidney&gt;0&lt;/CYP3A5_idEq3_C1_LiverKidney&gt;
        &lt;CYP3A7_idEq3_C1_LiverKidney&gt;0&lt;/CYP3A7_idEq3_C1_LiverKidney&gt;
        &lt;CYP2C9_idEq3_C1_Gut&gt;0&lt;/CYP2C9_idEq3_C1_Gut&gt;
        &lt;CYP2C19_idEq3_C1_Gut&gt;0&lt;/CYP2C19_idEq3_C1_Gut&gt;
        &lt;CYP2D6_idEq3_C1_Gut&gt;0&lt;/CYP2D6_idEq3_C1_Gut&gt;
        &lt;CYP2J2_idEq3_C1_Gut&gt;0&lt;/CYP2J2_idEq3_C1_Gut&gt;
        &lt;CYP3A4_idEq3_C1_Gut&gt;0&lt;/CYP3A4_idEq3_C1_Gut&gt;
        &lt;CYP3A5_idEq3_C1_Gut&gt;0&lt;/CYP3A5_idEq3_C1_Gut&gt;
        &lt;UGT1A1_idEq3_C1_LiverKidney&gt;0&lt;/UGT1A1_idEq3_C1_LiverKidney&gt;
        &lt;UGT1A3_idEq3_C1_LiverKidney&gt;0&lt;/UGT1A3_idEq3_C1_LiverKidney&gt;
        &lt;UGT1A4_idEq3_C1_LiverKidney&gt;0.0157&lt;/UGT1A4_idEq3_C1_LiverKidney&gt;
        &lt;UGT1A5_idEq3_C1_LiverKidney&gt;0&lt;/UGT1A5_idEq3_C1_LiverKidney&gt;
        &lt;UGT1A6_idEq3_C1_LiverKidney&gt;0&lt;/UGT1A6_idEq3_C1_LiverKidney&gt;
        &lt;UGT1A7_idEq3_C1_LiverKidney&gt;0&lt;/UGT1A7_idEq3_C1_LiverKidney&gt;
        &lt;UGT1A8_idEq3_C1_LiverKidney&gt;0&lt;/UGT1A8_idEq3_C1_LiverKidney&gt;
        &lt;UGT1A9_idEq3_C1_LiverKidney&gt;0&lt;/UGT1A9_idEq3_C1_LiverKidney&gt;
        &lt;UGT1A10_idEq3_C1_LiverKidney&gt;0&lt;/UGT1A10_idEq3_C1_LiverKidney&gt;
        &lt;UGT2B4_idEq3_C1_LiverKidney&gt;0&lt;/UGT2B4_idEq3_C1_LiverKidney&gt;
        &lt;UGT2B7_idEq3_C1_LiverKidney&gt;0.0472&lt;/UGT2B7_idEq3_C1_LiverKidney&gt;
        &lt;UGT2B10_idEq3_C1_LiverKidney&gt;0&lt;/UGT2B10_idEq3_C1_LiverKidney&gt;
        &lt;UGT2B11_idEq3_C1_LiverKidney&gt;0&lt;/UGT2B11_idEq3_C1_LiverKidney&gt;
        &lt;UGT2B15_idEq3_C1_LiverKidney&gt;0&lt;/UGT2B15_idEq3_C1_LiverKidney&gt;
        &lt;UGT2B17_idEq3_C1_LiverKidney&gt;0&lt;/UGT2B17_idEq3_C1_LiverKidney&gt;
        &lt;UGT2B28_idEq3_C1_LiverKidney&gt;0&lt;/UGT2B28_idEq3_C1_LiverKidney&gt;
        &lt;UserUGT1_idEq3_C1_LiverKidney&gt;0&lt;/UserUGT1_idEq3_C1_LiverKidney&gt;
        &lt;idEq3_C1_GutUGT&gt;0&lt;/idEq3_C1_GutUGT&gt;
        &lt;ABCB1_idEq3_C1_Gut&gt;0&lt;/ABCB1_idEq3_C1_Gut&gt;
        &lt;ABCC2_idEq3_C1_Gut&gt;0&lt;/ABCC2_idEq3_C1_Gut&gt;
        &lt;ABCG2_idEq3_C1_Gut&gt;0&lt;/ABCG2_idEq3_C1_Gut&gt;
        &lt;ApicalInflux_idEq3_C1_Gut&gt;0&lt;/ApicalInflux_idEq3_C1_Gut&gt;
        &lt;ABCB1_idEq3_C1_Liver&gt;0&lt;/ABCB1_idEq3_C1_Liver&gt;
        &lt;ABCC2_idEq3_C1_Liver&gt;0&lt;/ABCC2_idEq3_C1_Liver&gt;
        &lt;ABCG2_idEq3_C1_Liver&gt;0&lt;/ABCG2_idEq3_C1_Liver&gt;
        &lt;SLCO1B1_idEq3_C1_Liver&gt;0&lt;/SLCO1B1_idEq3_C1_Liver&gt;
        &lt;SLCO1B3_idEq3_C1_Liver&gt;0&lt;/SLCO1B3_idEq3_C1_Liver&gt;
        &lt;SLCO2B1_idEq3_C1_Liver&gt;0&lt;/SLCO2B1_idEq3_C1_Liver&gt;
        &lt;SinusoidalUptake_idEq3_C1_Liver&gt;0&lt;/SinusoidalUptake_idEq3_C1_Liver&gt;
        &lt;SinusoidalEfflux_idEq3_C1_Liver&gt;0&lt;/SinusoidalEfflux_idEq3_C1_Liver&gt;
        &lt;CanalicularEfflux_idEq3_C1_Liver&gt;0&lt;/CanalicularEfflux_idEq3_C1_Liver&gt;
        &lt;CES1_idEq3_C1_LiverKidney&gt;0&lt;/CES1_idEq3_C1_LiverKidney&gt;
        &lt;CES2_idEq3_C1_LiverKidney&gt;0&lt;/CES2_idEq3_C1_LiverKidney&gt;
        &lt;CES1_idEq3_C1_Gut&gt;0&lt;/CES1_idEq3_C1_Gut&gt;
        &lt;CES2_idEq3_C1_Gut&gt;0&lt;/CES2_idEq3_C1_Gut&gt;
        &lt;UserES_idEq3_C1_LiverKidney&gt;0&lt;/UserES_idEq3_C1_LiverKidney&gt;
        &lt;UserES_idEq3_C1_Gut&gt;0&lt;/UserES_idEq3_C1_Gut&gt;
        &lt;UserCyt1_idEq3_C1_LiverKidney&gt;0&lt;/UserCyt1_idEq3_C1_LiverKidney&gt;
        &lt;UserCyt2_idEq3_C1_LiverKidney&gt;0&lt;/UserCyt2_idEq3_C1_LiverKidney&gt;
        &lt;UserCyt3_idEq3_C1_LiverKidney&gt;0&lt;/UserCyt3_idEq3_C1_LiverKidney&gt;
        &lt;UserCyt4_idEq3_C1_LiverKidney&gt;0&lt;/UserCyt4_idEq3_C1_LiverKidney&gt;
        &lt;idEq3_C1_GutCyt&gt;0&lt;/idEq3_C1_GutCyt&gt;
        &lt;CYP1A2_idEq3_AgeCap_LiverKidney&gt;0&lt;/CYP1A2_idEq3_AgeCap_LiverKidney&gt;
        &lt;CYP2A6_idEq3_AgeCap_LiverKidney&gt;0&lt;/CYP2A6_idEq3_AgeCap_LiverKidney&gt;
        &lt;CYP2B6_idEq3_AgeCap_LiverKidney&gt;0&lt;/CYP2B6_idEq3_AgeCap_LiverKidney&gt;
        &lt;CYP2C8_idEq3_AgeCap_LiverKidney&gt;0&lt;/CYP2C8_idEq3_AgeCap_LiverKidney&gt;
        &lt;CYP2C9_idEq3_AgeCap_LiverKidney&gt;0&lt;/CYP2C9_idEq3_AgeCap_LiverKidney&gt;
        &lt;CYP2C18_idEq3_AgeCap_LiverKidney&gt;0&lt;/CYP2C18_idEq3_AgeCap_LiverKidney&gt;
        &lt;CYP2C19_idEq3_AgeCap_LiverKidney&gt;0&lt;/CYP2C19_idEq3_AgeCap_LiverKidney&gt;
        &lt;CYP2D6_idEq3_AgeCap_LiverKidney&gt;0&lt;/CYP2D6_idEq3_AgeCap_LiverKidney&gt;
        &lt;CYP2E1_idEq3_AgeCap_LiverKidney&gt;0&lt;/CYP2E1_idEq3_AgeCap_LiverKidney&gt;
        &lt;CYP2J2_idEq3_AgeCap_LiverKidney&gt;0&lt;/CYP2J2_idEq3_AgeCap_LiverKidney&gt;
        &lt;CYP3A4_idEq3_AgeCap_LiverKidney&gt;0&lt;/CYP3A4_idEq3_AgeCap_LiverKidney&gt;
        &lt;CYP3A5_idEq3_AgeCap_LiverKidney&gt;0&lt;/CYP3A5_idEq3_AgeCap_LiverKidney&gt;
        &lt;CYP3A7_idEq3_AgeCap_LiverKidney&gt;0&lt;/CYP3A7_idEq3_AgeCap_LiverKidney&gt;
        &lt;CYP2C9_idEq3_AgeCap_Gut&gt;0&lt;/CYP2C9_idEq3_AgeCap_Gut&gt;
        &lt;CYP2C19_idEq3_AgeCap_Gut&gt;0&lt;/CYP2C19_idEq3_AgeCap_Gut&gt;
        &lt;CYP2D6_idEq3_AgeCap_Gut&gt;0&lt;/CYP2D6_idEq3_AgeCap_Gut&gt;
        &lt;CYP2J2_idEq3_AgeCap_Gut&gt;0&lt;/CYP2J2_idEq3_AgeCap_Gut&gt;
        &lt;CYP3A4_idEq3_AgeCap_Gut&gt;0&lt;/CYP3A4_idEq3_AgeCap_Gut&gt;
        &lt;CYP3A5_idEq3_AgeCap_Gut&gt;0&lt;/CYP3A5_idEq3_AgeCap_Gut&gt;
        &lt;UGT1A1_idEq3_AgeCap_LiverKidney&gt;0&lt;/UGT1A1_idEq3_AgeCap_LiverKidney&gt;
        &lt;UGT1A3_idEq3_AgeCap_LiverKidney&gt;0&lt;/UGT1A3_idEq3_AgeCap_LiverKidney&gt;
        &lt;UGT1A4_idEq3_AgeCap_LiverKidney&gt;16.8&lt;/UGT1A4_idEq3_AgeCap_LiverKidney&gt;
        &lt;UGT1A5_idEq3_AgeCap_LiverKidney&gt;0&lt;/UGT1A5_idEq3_AgeCap_LiverKidney&gt;
        &lt;UGT1A6_idEq3_AgeCap_LiverKidney&gt;0&lt;/UGT1A6_idEq3_AgeCap_LiverKidney&gt;
        &lt;UGT1A7_idEq3_AgeCap_LiverKidney&gt;0&lt;/UGT1A7_idEq3_AgeCap_LiverKidney&gt;
        &lt;UGT1A8_idEq3_AgeCap_LiverKidney&gt;0&lt;/UGT1A8_idEq3_AgeCap_LiverKidney&gt;
        &lt;UGT1A9_idEq3_AgeCap_LiverKidney&gt;0&lt;/UGT1A9_idEq3_AgeCap_LiverKidney&gt;
        &lt;UGT1A10_idEq3_AgeCap_LiverKidney&gt;0&lt;/UGT1A10_idEq3_AgeCap_LiverKidney&gt;
        &lt;UGT2B4_idEq3_AgeCap_LiverKidney&gt;0&lt;/UGT2B4_idEq3_AgeCap_LiverKidney&gt;
        &lt;UGT2B7_idEq3_AgeCap_LiverKidney&gt;19.5&lt;/UGT2B7_idEq3_AgeCap_LiverKidney&gt;
        &lt;UGT2B10_idEq3_AgeCap_LiverKidney&gt;0&lt;/UGT2B10_idEq3_AgeCap_LiverKidney&gt;
        &lt;UGT2B11_idEq3_AgeCap_LiverKidney&gt;0&lt;/UGT2B11_idEq3_AgeCap_LiverKidney&gt;
        &lt;UGT2B15_idEq3_AgeCap_LiverKidney&gt;0&lt;/UGT2B15_idEq3_AgeCap_LiverKidney&gt;
        &lt;UGT2B17_idEq3_AgeCap_LiverKidney&gt;0&lt;/UGT2B17_idEq3_AgeCap_LiverKidney&gt;
        &lt;UGT2B28_idEq3_AgeCap_LiverKidney&gt;0&lt;/UGT2B28_idEq3_AgeCap_LiverKidney&gt;
        &lt;UserUGT1_idEq3_AgeCap_LiverKidney&gt;0&lt;/UserUGT1_idEq3_AgeCap_LiverKidney&gt;
        &lt;idEq3_AgeCap_GutUGT&gt;0&lt;/idEq3_AgeCap_GutUGT&gt;
        &lt;ABCB1_idEq3_AgeCap_Gut&gt;0&lt;/ABCB1_idEq3_AgeCap_Gut&gt;
        &lt;ABCC2_idEq3_AgeCap_Gut&gt;0&lt;/ABCC2_idEq3_AgeCap_Gut&gt;
        &lt;ABCG2_idEq3_AgeCap_Gut&gt;0&lt;/ABCG2_idEq3_AgeCap_Gut&gt;
        &lt;ApicalInflux_idEq3_AgeCap_Gut&gt;0&lt;/ApicalInflux_idEq3_AgeCap_Gut&gt;
        &lt;ABCB1_idEq3_AgeCap_Liver&gt;0&lt;/ABCB1_idEq3_AgeCap_Liver&gt;
        &lt;ABCC2_idEq3_AgeCap_Liver&gt;0&lt;/ABCC2_idEq3_AgeCap_Liver&gt;
        &lt;ABCG2_idEq3_AgeCap_Liver&gt;0&lt;/ABCG2_idEq3_AgeCap_Liver&gt;
        &lt;SLCO1B1_idEq3_AgeCap_Liver&gt;0&lt;/SLCO1B1_idEq3_AgeCap_Liver&gt;
        &lt;SLCO1B3_idEq3_AgeCap_Liver&gt;0&lt;/SLCO1B3_idEq3_AgeCap_Liver&gt;
        &lt;SLCO2B1_idEq3_AgeCap_Liver&gt;0&lt;/SLCO2B1_idEq3_AgeCap_Liver&gt;
        &lt;SinusoidalUptake_idEq3_AgeCap_Liver&gt;0&lt;/SinusoidalUptake_idEq3_AgeCap_Liver&gt;
        &lt;SinusoidalEfflux_idEq3_AgeCap_Liver&gt;0&lt;/SinusoidalEfflux_idEq3_AgeCap_Liver&gt;
        &lt;CanalicularEfflux_idEq3_AgeCap_Liver&gt;0&lt;/CanalicularEfflux_idEq3_AgeCap_Liver&gt;
        &lt;CES1_idEq3_AgeCap_LiverKidney&gt;0&lt;/CES1_idEq3_AgeCap_LiverKidney&gt;
        &lt;CES2_idEq3_AgeCap_LiverKidney&gt;0&lt;/CES2_idEq3_AgeCap_LiverKidney&gt;
        &lt;CES1_idEq3_AgeCap_Gut&gt;0&lt;/CES1_idEq3_AgeCap_Gut&gt;
        &lt;CES2_idEq3_AgeCap_Gut&gt;0&lt;/CES2_idEq3_AgeCap_Gut&gt;
        &lt;UserES_idEq3_AgeCap_LiverKidney&gt;0&lt;/UserES_idEq3_AgeCap_LiverKidney&gt;
        &lt;UserES_idEq3_AgeCap_Gut&gt;0&lt;/UserES_idEq3_AgeCap_Gut&gt;
        &lt;UserCyt1_idEq3_AgeCap_LiverKidney&gt;0&lt;/UserCyt1_idEq3_AgeCap_LiverKidney&gt;
        &lt;UserCyt2_idEq3_AgeCap_LiverKidney&gt;0&lt;/UserCyt2_idEq3_AgeCap_LiverKidney&gt;
        &lt;UserCyt3_idEq3_AgeCap_LiverKidney&gt;0&lt;/UserCyt3_idEq3_AgeCap_LiverKidney&gt;
        &lt;UserCyt4_idEq3_AgeCap_LiverKidney&gt;0&lt;/UserCyt4_idEq3_AgeCap_LiverKidney&gt;
        &lt;idEq3_AgeCap_GutCyt&gt;0&lt;/idEq3_AgeCap_GutCyt&gt;
        &lt;CYP1A2_idEq2_C3_LiverKidney&gt;1.8&lt;/CYP1A2_idEq2_C3_LiverKidney&gt;
        &lt;CYP2A6_idEq2_C3_LiverKidney&gt;0&lt;/CYP2A6_idEq2_C3_LiverKidney&gt;
        &lt;CYP2B6_idEq2_C3_LiverKidney&gt;0&lt;/CYP2B6_idEq2_C3_LiverKidney&gt;
        &lt;CYP2C8_idEq2_C3_LiverKidney&gt;0&lt;/CYP2C8_idEq2_C3_LiverKidney&gt;
        &lt;CYP2C9_idEq2_C3_LiverKidney&gt;0&lt;/CYP2C9_idEq2_C3_LiverKidney&gt;
        &lt;CYP2C18_idEq2_C3_LiverKidney&gt;0&lt;/CYP2C18_idEq2_C3_LiverKidney&gt;
        &lt;CYP2C19_idEq2_C3_LiverKidney&gt;0&lt;/CYP2C19_idEq2_C3_LiverKidney&gt;
        &lt;CYP2D6_idEq2_C3_LiverKidney&gt;0&lt;/CYP2D6_idEq2_C3_LiverKidney&gt;
        &lt;CYP2E1_idEq2_C3_LiverKidney&gt;0&lt;/CYP2E1_idEq2_C3_LiverKidney&gt;
        &lt;CYP2J2_idEq2_C3_LiverKidney&gt;0&lt;/CYP2J2_idEq2_C3_LiverKidney&gt;
        &lt;CYP3A4_idEq2_C3_LiverKidney&gt;2.2&lt;/CYP3A4_idEq2_C3_LiverKidney&gt;
        &lt;CYP3A5_idEq2_C3_LiverKidney&gt;2.2&lt;/CYP3A5_idEq2_C3_LiverKidney&gt;
        &lt;CYP3A7_idEq2_C3_LiverKidney&gt;0&lt;/CYP3A7_idEq2_C3_LiverKidney&gt;
        &lt;CYP2C9_idEq2_C3_Gut&gt;0&lt;/CYP2C9_idEq2_C3_Gut&gt;
        &lt;CYP2C19_idEq2_C3_Gut&gt;0&lt;/CYP2C19_idEq2_C3_Gut&gt;
        &lt;CYP2D6_idEq2_C3_Gut&gt;0&lt;/CYP2D6_idEq2_C3_Gut&gt;
        &lt;CYP2J2_idEq2_C3_Gut&gt;0&lt;/CYP2J2_idEq2_C3_Gut&gt;
        &lt;CYP3A4_idEq2_C3_Gut&gt;0&lt;/CYP3A4_idEq2_C3_Gut&gt;
        &lt;CYP3A5_idEq2_C3_Gut&gt;0&lt;/CYP3A5_idEq2_C3_Gut&gt;
        &lt;UGT1A1_idEq2_C3_LiverKidney&gt;0&lt;/UGT1A1_idEq2_C3_LiverKidney&gt;
        &lt;UGT1A3_idEq2_C3_LiverKidney&gt;0&lt;/UGT1A3_idEq2_C3_LiverKidney&gt;
        &lt;UGT1A4_idEq2_C3_LiverKidney&gt;0&lt;/UGT1A4_idEq2_C3_LiverKidney&gt;
        &lt;UGT1A5_idEq2_C3_LiverKidney&gt;0&lt;/UGT1A5_idEq2_C3_LiverKidney&gt;
        &lt;UGT1A6_idEq2_C3_LiverKidney&gt;0&lt;/UGT1A6_idEq2_C3_LiverKidney&gt;
        &lt;UGT1A7_idEq2_C3_LiverKidney&gt;0&lt;/UGT1A7_idEq2_C3_LiverKidney&gt;
        &lt;UGT1A8_idEq2_C3_LiverKidney&gt;0&lt;/UGT1A8_idEq2_C3_LiverKidney&gt;
        &lt;UGT1A9_idEq2_C3_LiverKidney&gt;0&lt;/UGT1A9_idEq2_C3_LiverKidney&gt;
        &lt;UGT1A10_idEq2_C3_LiverKidney&gt;0&lt;/UGT1A10_idEq2_C3_LiverKidney&gt;
        &lt;UGT2B4_idEq2_C3_LiverKidney&gt;0&lt;/UGT2B4_idEq2_C3_LiverKidney&gt;
        &lt;UGT2B7_idEq2_C3_LiverKidney&gt;0&lt;/UGT2B7_idEq2_C3_LiverKidney&gt;
        &lt;UGT2B10_idEq2_C3_LiverKidney&gt;0&lt;/UGT2B10_idEq2_C3_LiverKidney&gt;
        &lt;UGT2B11_idEq2_C3_LiverKidney&gt;0&lt;/UGT2B11_idEq2_C3_LiverKidney&gt;
        &lt;UGT2B15_idEq2_C3_LiverKidney&gt;0&lt;/UGT2B15_idEq2_C3_LiverKidney&gt;
        &lt;UGT2B17_idEq2_C3_LiverKidney&gt;0&lt;/UGT2B17_idEq2_C3_LiverKidney&gt;
        &lt;UGT2B28_idEq2_C3_LiverKidney&gt;0&lt;/UGT2B28_idEq2_C3_LiverKidney&gt;
        &lt;UserUGT1_idEq2_C3_LiverKidney&gt;0&lt;/UserUGT1_idEq2_C3_LiverKidney&gt;
        &lt;idEq2_C3_GutUGT&gt;0&lt;/idEq2_C3_GutUGT&gt;
        &lt;ABCB1_idEq2_C3_Gut&gt;0&lt;/ABCB1_idEq2_C3_Gut&gt;
        &lt;ABCC2_idEq2_C3_Gut&gt;0&lt;/ABCC2_idEq2_C3_Gut&gt;
        &lt;ABCG2_idEq2_C3_Gut&gt;0&lt;/ABCG2_idEq2_C3_Gut&gt;
        &lt;ApicalInflux_idEq2_C3_Gut&gt;0&lt;/ApicalInflux_idEq2_C3_Gut&gt;
        &lt;ABCB1_idEq2_C3_Liver&gt;0&lt;/ABCB1_idEq2_C3_Liver&gt;
        &lt;ABCC2_idEq2_C3_Liver&gt;0&lt;/ABCC2_idEq2_C3_Liver&gt;
        &lt;ABCG2_idEq2_C3_Liver&gt;0&lt;/ABCG2_idEq2_C3_Liver&gt;
        &lt;SLCO1B1_idEq2_C3_Liver&gt;0&lt;/SLCO1B1_idEq2_C3_Liver&gt;
        &lt;SLCO1B3_idEq2_C3_Liver&gt;0&lt;/SLCO1B3_idEq2_C3_Liver&gt;
        &lt;SLCO2B1_idEq2_C3_Liver&gt;0&lt;/SLCO2B1_idEq2_C3_Liver&gt;
        &lt;SinusoidalUptake_idEq2_C3_Liver&gt;0&lt;/SinusoidalUptake_idEq2_C3_Liver&gt;
        &lt;SinusoidalEfflux_idEq2_C3_Liver&gt;0&lt;/SinusoidalEfflux_idEq2_C3_Liver&gt;
        &lt;CanalicularEfflux_idEq2_C3_Liver&gt;0&lt;/CanalicularEfflux_idEq2_C3_Liver&gt;
        &lt;CES1_idEq2_C3_LiverKidney&gt;0&lt;/CES1_idEq2_C3_LiverKidney&gt;
        &lt;CES2_idEq2_C3_LiverKidney&gt;0&lt;/CES2_idEq2_C3_LiverKidney&gt;
        &lt;CES1_idEq2_C3_Gut&gt;0&lt;/CES1_idEq2_C3_Gut&gt;
        &lt;CES2_idEq2_C3_Gut&gt;0&lt;/CES2_idEq2_C3_Gut&gt;
        &lt;UserES_idEq2_C3_LiverKidney&gt;0&lt;/UserES_idEq2_C3_LiverKidney&gt;
        &lt;UserES_idEq2_C3_Gut&gt;0&lt;/UserES_idEq2_C3_Gut&gt;
        &lt;UserCyt1_idEq2_C3_LiverKidney&gt;0&lt;/UserCyt1_idEq2_C3_LiverKidney&gt;
        &lt;UserCyt2_idEq2_C3_LiverKidney&gt;0&lt;/UserCyt2_idEq2_C3_LiverKidney&gt;
        &lt;UserCyt3_idEq2_C3_LiverKidney&gt;0&lt;/UserCyt3_idEq2_C3_LiverKidney&gt;
        &lt;UserCyt4_idEq2_C3_LiverKidney&gt;0&lt;/UserCyt4_idEq2_C3_LiverKidney&gt;
        &lt;idEq2_C3_GutCyt&gt;0&lt;/idEq2_C3_GutCyt&gt;
        &lt;Ontogenies&gt;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&lt;/Ontogenies&gt;
        &lt;OrganIndex_TissueVolume&gt;0&lt;/OrganIndex_TissueVolume&gt;
        &lt;OrganIndex_BloodFlow&gt;0&lt;/OrganIndex_BloodFlow&gt;
        &lt;OrganIndex_Composition&gt;0&lt;/OrganIndex_Composition&gt;
      &lt;/PaedOntogeny&gt;
      &lt;PretermOntogeny&gt;
        &lt;Enzymes&gt;
          &lt;PretermOntogenyItem ID="ENZ_1A2_LiverKidney"&gt;
            &lt;Function&gt;0&lt;/Function&gt;
            &lt;HasPowerFunction&gt;false&lt;/HasPowerFunction&gt;
            &lt;UserScript&gt;ZgB1AG4AYwB0AGkAbwBuACAAZABlAGYAaQBuAGUATwBuAHQAbwBnAGUAbgB5AF8ARQBOAFoAXwAxAEE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ID="ENZ_2A6_LiverKidney"&gt;
            &lt;Function&gt;0&lt;/Function&gt;
            &lt;HasPowerFunction&gt;false&lt;/HasPowerFunction&gt;
            &lt;UserScript&gt;ZgB1AG4AYwB0AGkAbwBuACAAZABlAGYAaQBuAGUATwBuAHQAbwBnAGUAbgB5AF8ARQBOAFoAXwAy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ID="ENZ_2B6_LiverKidney"&gt;
            &lt;Function&gt;0&lt;/Function&gt;
            &lt;HasPowerFunction&gt;false&lt;/HasPowerFunction&gt;
            &lt;UserScript&gt;ZgB1AG4AYwB0AGkAbwBuACAAZABlAGYAaQBuAGUATwBuAHQAbwBnAGUAbgB5AF8ARQBOAFoAXwAyAEI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ID="ENZ_2C8_LiverKidney"&gt;
            &lt;Function&gt;0&lt;/Function&gt;
            &lt;HasPowerFunction&gt;false&lt;/HasPowerFunction&gt;
            &lt;UserScript&gt;ZgB1AG4AYwB0AGkAbwBuACAAZABlAGYAaQBuAGUATwBuAHQAbwBnAGUAbgB5AF8ARQBOAFoAXwAyAEM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ID="ENZ_2C9_LiverKidney"&gt;
            &lt;Function&gt;0&lt;/Function&gt;
            &lt;HasPowerFunction&gt;false&lt;/HasPowerFunction&gt;
            &lt;UserScript&gt;ZgB1AG4AYwB0AGkAbwBuACAAZABlAGYAaQBuAGUATwBuAHQAbwBnAGUAbgB5AF8ARQBOAFoAXwAyAEM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ID="ENZ_2C18_LiverKidney"&gt;
            &lt;Function&gt;0&lt;/Function&gt;
            &lt;HasPowerFunction&gt;false&lt;/HasPowerFunction&gt;
            &lt;UserScript&gt;ZgB1AG4AYwB0AGkAbwBuACAAZABlAGYAaQBuAGUATwBuAHQAbwBnAGUAbgB5AF8ARQBOAFoAXwAyAEMAMQ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ID="ENZ_2C19_LiverKidney"&gt;
            &lt;Function&gt;0&lt;/Function&gt;
            &lt;HasPowerFunction&gt;false&lt;/HasPowerFunction&gt;
            &lt;UserScript&gt;ZgB1AG4AYwB0AGkAbwBuACAAZABlAGYAaQBuAGUATwBuAHQAbwBnAGUAbgB5AF8ARQBOAFoAXwAyAEMAMQA5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ID="ENZ_2D6_LiverKidney"&gt;
            &lt;Function&gt;0&lt;/Function&gt;
            &lt;HasPowerFunction&gt;false&lt;/HasPowerFunction&gt;
            &lt;UserScript&gt;ZgB1AG4AYwB0AGkAbwBuACAAZABlAGYAaQBuAGUATwBuAHQAbwBnAGUAbgB5AF8ARQBOAFoAXwAyAEQ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ID="ENZ_2E1_LiverKidney"&gt;
            &lt;Function&gt;0&lt;/Function&gt;
            &lt;HasPowerFunction&gt;false&lt;/HasPowerFunction&gt;
            &lt;UserScript&gt;ZgB1AG4AYwB0AGkAbwBuACAAZABlAGYAaQBuAGUATwBuAHQAbwBnAGUAbgB5AF8ARQBOAFoAXwAyAEU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ID="ENZ_2J2_LiverKidney"&gt;
            &lt;Function&gt;0&lt;/Function&gt;
            &lt;HasPowerFunction&gt;false&lt;/HasPowerFunction&gt;
            &lt;UserScript&gt;ZgB1AG4AYwB0AGkAbwBuACAAZABlAGYAaQBuAGUATwBuAHQAbwBnAGUAbgB5AF8ARQBOAFoAXwAyAEo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ID="ENZ_3A4_LiverKidney"&gt;
            &lt;Function&gt;0&lt;/Function&gt;
            &lt;HasPowerFunction&gt;false&lt;/HasPowerFunction&gt;
            &lt;UserScript&gt;ZgB1AG4AYwB0AGkAbwBuACAAZABlAGYAaQBuAGUATwBuAHQAbwBnAGUAbgB5AF8ARQBOAFoAXwAz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ID="ENZ_3A5_LiverKidney"&gt;
            &lt;Function&gt;0&lt;/Function&gt;
            &lt;HasPowerFunction&gt;false&lt;/HasPowerFunction&gt;
            &lt;UserScript&gt;ZgB1AG4AYwB0AGkAbwBuACAAZABlAGYAaQBuAGUATwBuAHQAbwBnAGUAbgB5AF8ARQBOAFoAXwAz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ID="ENZ_3A7_LiverKidney"&gt;
            &lt;Functio</t>
  </si>
  <si>
    <t>&lt;Chunk&gt;n&gt;0&lt;/Function&gt;
            &lt;HasPowerFunction&gt;false&lt;/HasPowerFunction&gt;
            &lt;UserScript&gt;ZgB1AG4AYwB0AGkAbwBuACAAZABlAGYAaQBuAGUATwBuAHQAbwBnAGUAbgB5AF8ARQBOAFoAXwAz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ID="UGT_1A1_LiverKidney"&gt;
            &lt;Function&gt;0&lt;/Function&gt;
            &lt;HasPowerFunction&gt;false&lt;/HasPowerFunction&gt;
            &lt;UserScript&gt;ZgB1AG4AYwB0AGkAbwBuACAAZABlAGYAaQBuAGUATwBuAHQAbwBnAGUAbgB5AF8AVQBHAFQAXwAxAEE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ID="UGT_1A3_LiverKidney"&gt;
            &lt;Function&gt;0&lt;/Function&gt;
            &lt;HasPowerFunction&gt;false&lt;/HasPowerFunction&gt;
            &lt;UserScript&gt;ZgB1AG4AYwB0AGkAbwBuACAAZABlAGYAaQBuAGUATwBuAHQAbwBnAGUAbgB5AF8AVQBHAFQAXwAxAEEAM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ID="UGT_1A4_LiverKidney"&gt;
            &lt;Function&gt;0&lt;/Function&gt;
            &lt;HasPowerFunction&gt;false&lt;/HasPowerFunction&gt;
            &lt;UserScript&gt;ZgB1AG4AYwB0AGkAbwBuACAAZABlAGYAaQBuAGUATwBuAHQAbwBnAGUAbgB5AF8AVQBHAFQAXwAx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ID="UGT_1A5_LiverKidney"&gt;
            &lt;Function&gt;0&lt;/Function&gt;
            &lt;HasPowerFunction&gt;false&lt;/HasPowerFunction&gt;
            &lt;UserScript&gt;ZgB1AG4AYwB0AGkAbwBuACAAZABlAGYAaQBuAGUATwBuAHQAbwBnAGUAbgB5AF8AVQBHAFQAXwAx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ID="UGT_1A6_LiverKidney"&gt;
            &lt;Function&gt;0&lt;/Function&gt;
            &lt;HasPowerFunction&gt;false&lt;/HasPowerFunction&gt;
            &lt;UserScript&gt;ZgB1AG4AYwB0AGkAbwBuACAAZABlAGYAaQBuAGUATwBuAHQAbwBnAGUAbgB5AF8AVQBHAFQAXwAx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ID="UGT_1A7_LiverKidney"&gt;
            &lt;Function&gt;0&lt;/Function&gt;
            &lt;HasPowerFunction&gt;false&lt;/HasPowerFunction&gt;
            &lt;UserScript&gt;ZgB1AG4AYwB0AGkAbwBuACAAZABlAGYAaQBuAGUATwBuAHQAbwBnAGUAbgB5AF8AVQBHAFQAXwAx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ID="UGT_1A8_LiverKidney"&gt;
            &lt;Function&gt;0&lt;/Function&gt;
            &lt;HasPowerFunction&gt;false&lt;/HasPowerFunction&gt;
            &lt;UserScript&gt;ZgB1AG4AYwB0AGkAbwBuACAAZABlAGYAaQBuAGUATwBuAHQAbwBnAGUAbgB5AF8AVQBHAFQAXwAxAEE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ID="UGT_1A9_LiverKidney"&gt;
            &lt;Function&gt;0&lt;/Function&gt;
            &lt;HasPowerFunction&gt;false&lt;/HasPowerFunction&gt;
            &lt;UserScript&gt;ZgB1AG4AYwB0AGkAbwBuACAAZABlAGYAaQBuAGUATwBuAHQAbwBnAGUAbgB5AF8AVQBHAFQAXwAxAEE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ID="UGT_1A10_LiverKidney"&gt;
            &lt;Function&gt;0&lt;/Function&gt;
            &lt;HasPowerFunction&gt;false&lt;/HasPowerFunction&gt;
            &lt;UserScript&gt;ZgB1AG4AYwB0AGkAbwBuACAAZABlAGYAaQBuAGUATwBuAHQAbwBnAGUAbgB5AF8AVQBHAFQAXwAxAEE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ID="UGT_2B4_LiverKidney"&gt;
            &lt;Function&gt;0&lt;/Function&gt;
            &lt;HasPowerFunction&gt;false&lt;/HasPowerFunction&gt;
            &lt;UserScript&gt;ZgB1AG4AYwB0AGkAbwBuACAAZABlAGYAaQBuAGUATwBuAHQAbwBnAGUAbgB5AF8AVQBHAFQAXwAyAEI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ID="UGT_2B7_LiverKidney"&gt;
            &lt;Function&gt;0&lt;/Function&gt;
            &lt;HasPowerFunction&gt;false&lt;/HasPowerFunction&gt;
            &lt;UserScript&gt;ZgB1AG4AYwB0AGkAbwBuACAAZABlAGYAaQBuAGUATwBuAHQAbwBnAGUAbgB5AF8AVQBHAFQAXwAyAEI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ID="UGT_2B10_LiverKidney"&gt;
            &lt;Function&gt;0&lt;/Function&gt;
            &lt;HasPowerFunction&gt;false&lt;/HasPowerFunction&gt;
            &lt;UserScript&gt;ZgB1AG4AYwB0AGkAbwBuACAAZABlAGYAaQBuAGUATwBuAHQAbwBnAGUAbgB5AF8AVQBHAFQAXwAyAEI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ID="UGT_2B11_LiverKidney"&gt;
            &lt;Function&gt;0&lt;/Function&gt;
            &lt;HasPowerFunction&gt;false&lt;/HasPowerFunction&gt;
            &lt;UserScript&gt;ZgB1AG4AYwB0AGkAbwBuACAAZABlAGYAaQBuAGUATwBuAHQAbwBnAGUAbgB5AF8AVQBHAFQAXwAyAEIAMQ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ID="UGT_2B15_LiverKidney"&gt;
            &lt;Function&gt;0&lt;/Function&gt;
            &lt;HasPowerFunction&gt;false&lt;/HasPowerFunction&gt;
            &lt;UserScript&gt;ZgB1AG4AYwB0AGkAbwBuACAAZABlAGYAaQBuAGUATwBuAHQAbwBnAGUAbgB5AF8AVQBHAFQAXwAyAEIAMQA1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ID="UGT_2B17_LiverKidney"&gt;
            &lt;Function&gt;0&lt;/Function&gt;
            &lt;HasPowerFunction&gt;false&lt;/HasPowerFunction&gt;
            &lt;UserScript&gt;ZgB1AG4AYwB0AGkAbwBuACAAZABlAGYAaQBuAGUATwBuAHQAbwBnAGUAbgB5AF8AVQBHAFQAXwAyAEIAMQA3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ID="UGT_2B28_LiverKidney"&gt;
            &lt;Function&gt;0&lt;/Function&gt;
            &lt;HasPowerFunction&gt;false&lt;/HasPowerFunction&gt;
            &lt;UserScript&gt;ZgB1AG4AYwB0AGkAbwBuACAAZABlAGYAaQBuAGUATwBuAHQAbwBnAGUAbgB5AF8AVQBHAFQAXwAyAEIAMg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ID="UGT_USER1_LiverKidney"&gt;
            &lt;Function&gt;0&lt;/Function&gt;
            &lt;HasPowerFunction&gt;false&lt;/HasPowerFunction&gt;
            &lt;UserScript&gt;ZgB1AG4AYwB0AGkAbwBuACAAZABlAGYAaQBuAGUATwBuAHQAbwBnAGUAbgB5AF8AVQBHAFQ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ID="ENZ_USER1_LiverKidney"&gt;
            &lt;Function&gt;0&lt;/Function&gt;
            &lt;HasPowerFunction&gt;false&lt;/HasPowerFunction&gt;
            &lt;UserScript&gt;ZgB1AG4AYwB0AGkAbwBuACAAZABlAGYAaQBuAGUATwBuAHQAbwBnAGUAbgB5AF8ARQBOAFo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ID="ENZ_USER2_LiverKidney"&gt;
            &lt;Function&gt;0&lt;/Function&gt;
            &lt;HasPowerFunction&gt;false&lt;/HasPowerFunction&gt;
            &lt;UserScript&gt;ZgB1AG4AYwB0AGkAbwBuACAAZABlAGYAaQBuAGUATwBuAHQAbwBnAGUAbgB5AF8ARQBOAFoAXwBVAFMARQBSADI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ID="ENZ_USER3_LiverKidney"&gt;
            &lt;Function&gt;0&lt;/Function&gt;
            &lt;HasPowerFunction&gt;false&lt;/HasPowerFunction&gt;
            &lt;UserScript&gt;ZgB1AG4AYwB0AGkAbwBuACAAZABlAGYAaQBuAGUATwBuAHQAbwBnAGUAbgB5AF8ARQBOAFoAXwBVAFMARQBSADM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ID="ENZ_USER4_LiverKidney"&gt;
            &lt;Function&gt;0&lt;/Function&gt;
            &lt;HasPowerFunction&gt;false&lt;/HasPowerFunction&gt;
            &lt;UserScript&gt;ZgB1AG4AYwB0AGkAbwBuACAAZABlAGYAaQBuAGUATwBuAHQAbwBnAGUAbgB5AF8ARQBOAFoAXwBVAFMARQBSADQ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ID="Est_CES1_LiverKidney"&gt;
            &lt;Function&gt;0&lt;/Function&gt;
            &lt;HasPowerFunction&gt;false&lt;/HasPowerFunction&gt;
            &lt;UserScript&gt;ZgB1AG4AYwB0AGkAbwBuACAAZABlAGYAaQBuAGUATwBuAHQAbwBnAGUAbgB5AF8ARQBzAHQAXwBDAEUAUw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ID="Est_CES2_LiverKidney"&gt;
            &lt;Function&gt;0&lt;/Function&gt;
            &lt;HasPowerFunction&gt;false&lt;/HasPowerFunction&gt;
            &lt;UserScript&gt;ZgB1AG4AYwB0AGkAbwBuACAAZABlAGYAaQBuAGUATwBuAHQAbwBnAGUAbgB5AF8ARQBzAHQAXwBDAEUAUwA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ID="Est_User_LiverKidney"&gt;
            &lt;Function&gt;0&lt;/Function&gt;
            &lt;HasPowerFunction&gt;false&lt;/HasPowerFunction&gt;
            &lt;UserScript&gt;ZgB1AG4AYwB0AGkAbwBuACAAZABlAGYAaQBuAGUATwBuAHQAbwBnAGUAbgB5AF8ARQBzAHQAXwBVAHMAZQB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ID="ENZ_2C9_Gut"&gt;
            &lt;Function&gt;0&lt;/Function&gt;
            &lt;HasPowerFunction&gt;false&lt;/HasPowerFunction&gt;
            &lt;UserScript&gt;ZgB1AG4AYwB0AGkAbwBuACAAZABlAGYAaQBuAGUATwBuAHQAbwBnAGUAbgB5AF8ARQBOAFoAXwAyAEMAO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ID="ENZ_2C19_Gut"&gt;
            &lt;Function&gt;0&lt;/Function&gt;
            &lt;HasPowerFunction&gt;false&lt;/HasPowerFunction&gt;
            &lt;UserScript&gt;ZgB1AG4AYwB0AGkAbwBuACAAZABlAGYAaQBuAGUATwBuAHQAbwBnAGUAbgB5AF8ARQBOAFoAXwAyAEMAMQA5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</t>
  </si>
  <si>
    <t>&lt;Chunk&gt;er_C1&gt;
            &lt;Power_Exp&gt;0&lt;/Power_Exp&gt;
            &lt;Power_PMA_Cap&gt;10&lt;/Power_PMA_Cap&gt;
          &lt;/PretermOntogenyItem&gt;
          &lt;PretermOntogenyItem ID="ENZ_2D6_Gut"&gt;
            &lt;Function&gt;0&lt;/Function&gt;
            &lt;HasPowerFunction&gt;false&lt;/HasPowerFunction&gt;
            &lt;UserScript&gt;ZgB1AG4AYwB0AGkAbwBuACAAZABlAGYAaQBuAGUATwBuAHQAbwBnAGUAbgB5AF8ARQBOAFoAXwAyAEQAN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ID="ENZ_2J2_Gut"&gt;
            &lt;Function&gt;0&lt;/Function&gt;
            &lt;HasPowerFunction&gt;false&lt;/HasPowerFunction&gt;
            &lt;UserScript&gt;ZgB1AG4AYwB0AGkAbwBuACAAZABlAGYAaQBuAGUATwBuAHQAbwBnAGUAbgB5AF8ARQBOAFoAXwAyAEoAM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ID="ENZ_3A4_Gut"&gt;
            &lt;Function&gt;0&lt;/Function&gt;
            &lt;HasPowerFunction&gt;false&lt;/HasPowerFunction&gt;
            &lt;UserScript&gt;ZgB1AG4AYwB0AGkAbwBuACAAZABlAGYAaQBuAGUATwBuAHQAbwBnAGUAbgB5AF8ARQBOAFoAXwAzAEEAN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ID="ENZ_3A5_Gut"&gt;
            &lt;Function&gt;0&lt;/Function&gt;
            &lt;HasPowerFunction&gt;false&lt;/HasPowerFunction&gt;
            &lt;UserScript&gt;ZgB1AG4AYwB0AGkAbwBuACAAZABlAGYAaQBuAGUATwBuAHQAbwBnAGUAbgB5AF8ARQBOAFoAXwAzAEEAN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ID="UGT_USER1_Gut"&gt;
            &lt;Function&gt;0&lt;/Function&gt;
            &lt;HasPowerFunction&gt;false&lt;/HasPowerFunction&gt;
            &lt;UserScript&gt;ZgB1AG4AYwB0AGkAbwBuACAAZABlAGYAaQBuAGUATwBuAHQAbwBnAGUAbgB5AF8AVQBHAFQ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ID="ENZ_USER1_Gut"&gt;
            &lt;Function&gt;0&lt;/Function&gt;
            &lt;HasPowerFunction&gt;false&lt;/HasPowerFunction&gt;
            &lt;UserScript&gt;ZgB1AG4AYwB0AGkAbwBuACAAZABlAGYAaQBuAGUATwBuAHQAbwBnAGUAbgB5AF8ARQBOAFo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ID="Est_CES1_Gut"&gt;
            &lt;Function&gt;0&lt;/Function&gt;
            &lt;HasPowerFunction&gt;false&lt;/HasPowerFunction&gt;
            &lt;UserScript&gt;ZgB1AG4AYwB0AGkAbwBuACAAZABlAGYAaQBuAGUATwBuAHQAbwBnAGUAbgB5AF8ARQBzAHQAXwBDAEUAUw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ID="Est_CES2_Gut"&gt;
            &lt;Function&gt;0&lt;/Function&gt;
            &lt;HasPowerFunction&gt;false&lt;/HasPowerFunction&gt;
            &lt;UserScript&gt;ZgB1AG4AYwB0AGkAbwBuACAAZABlAGYAaQBuAGUATwBuAHQAbwBnAGUAbgB5AF8ARQBzAHQAXwBDAEUAU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ID="Est_User_Gut"&gt;
            &lt;Function&gt;0&lt;/Function&gt;
            &lt;HasPowerFunction&gt;false&lt;/HasPowerFunction&gt;
            &lt;UserScript&gt;ZgB1AG4AYwB0AGkAbwBuACAAZABlAGYAaQBuAGUATwBuAHQAbwBnAGUAbgB5AF8ARQBzAHQAXwBVAHMAZQB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&lt;/Enzymes&gt;
        &lt;Transporters&gt;
          &lt;PretermOntogenyItem ID="ABCB1_Liver"&gt;
            &lt;Function&gt;0&lt;/Function&gt;
            &lt;HasPowerFunction&gt;false&lt;/HasPowerFunction&gt;
            &lt;UserScript&gt;ZgB1AG4AYwB0AGkAbwBuACAAZABlAGYAaQBuAGUATwBuAHQAbwBnAGUAbgB5AF8AQQBCAEMAQgAx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ID="ABCC2_Liver"&gt;
            &lt;Function&gt;0&lt;/Function&gt;
            &lt;HasPowerFunction&gt;false&lt;/HasPowerFunction&gt;
            &lt;UserScript&gt;ZgB1AG4AYwB0AGkAbwBuACAAZABlAGYAaQBuAGUATwBuAHQAbwBnAGUAbgB5AF8AQQBCAEMAQ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ID="ABCG2_Liver"&gt;
            &lt;Function&gt;0&lt;/Function&gt;
            &lt;HasPowerFunction&gt;false&lt;/HasPowerFunction&gt;
            &lt;UserScript&gt;ZgB1AG4AYwB0AGkAbwBuACAAZABlAGYAaQBuAGUATwBuAHQAbwBnAGUAbgB5AF8AQQBCAEMAR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ID="SLCO1B1_Liver"&gt;
            &lt;Function&gt;0&lt;/Function&gt;
            &lt;HasPowerFunction&gt;false&lt;/HasPowerFunction&gt;
            &lt;UserScript&gt;ZgB1AG4AYwB0AGkAbwBuACAAZABlAGYAaQBuAGUATwBuAHQAbwBnAGUAbgB5AF8AUwBMAEMATwAx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ID="SLCO1B3_Liver"&gt;
            &lt;Function&gt;0&lt;/Function&gt;
            &lt;HasPowerFunction&gt;false&lt;/HasPowerFunction&gt;
            &lt;UserScript&gt;ZgB1AG4AYwB0AGkAbwBuACAAZABlAGYAaQBuAGUATwBuAHQAbwBnAGUAbgB5AF8AUwBMAEMATwAxAEIAMw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ID="SLCO2B1_Liver"&gt;
            &lt;Function&gt;0&lt;/Function&gt;
            &lt;HasPowerFunction&gt;false&lt;/HasPowerFunction&gt;
            &lt;UserScript&gt;ZgB1AG4AYwB0AGkAbwBuACAAZABlAGYAaQBuAGUATwBuAHQAbwBnAGUAbgB5AF8AUwBMAEMATwAy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ID="SINUSOIDAL_UPTAKE_Liver"&gt;
            &lt;Function&gt;0&lt;/Function&gt;
            &lt;HasPowerFunction&gt;false&lt;/HasPowerFunction&gt;
            &lt;UserScript&gt;ZgB1AG4AYwB0AGkAbwBuACAAZABlAGYAaQBuAGUATwBuAHQAbwBnAGUAbgB5AF8AUwBJAE4AVQBTAE8ASQBEAEEATABfAFUAUABUAEEASwBF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ID="SINUSOIDAL_EFFLUX_Liver"&gt;
            &lt;Function&gt;0&lt;/Function&gt;
            &lt;HasPowerFunction&gt;false&lt;/HasPowerFunction&gt;
            &lt;UserScript&gt;ZgB1AG4AYwB0AGkAbwBuACAAZABlAGYAaQBuAGUATwBuAHQAbwBnAGUAbgB5AF8AUwBJAE4AVQBTAE8ASQBEAEEATABfAEUARgBGAEwAVQB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ID="CANALICULAR_EFFLUX_Liver"&gt;
            &lt;Function&gt;0&lt;/Function&gt;
            &lt;HasPowerFunction&gt;false&lt;/HasPowerFunction&gt;
            &lt;UserScript&gt;ZgB1AG4AYwB0AGkAbwBuACAAZABlAGYAaQBuAGUATwBuAHQAbwBnAGUAbgB5AF8AQwBBAE4AQQBMAEkAQwBVAEwAQQBSAF8ARQBGAEYATABVAFgAXwBMAGkAdgBlAHI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ID="ABCB1_Gut"&gt;
            &lt;Function&gt;0&lt;/Function&gt;
            &lt;HasPowerFunction&gt;false&lt;/HasPowerFunction&gt;
            &lt;UserScript&gt;ZgB1AG4AYwB0AGkAbwBuACAAZABlAGYAaQBuAGUATwBuAHQAbwBnAGUAbgB5AF8AQQBCAEMAQg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ID="ABCC2_Gut"&gt;
            &lt;Function&gt;0&lt;/Function&gt;
            &lt;HasPowerFunction&gt;false&lt;/HasPowerFunction&gt;
            &lt;UserScript&gt;ZgB1AG4AYwB0AGkAbwBuACAAZABlAGYAaQBuAGUATwBuAHQAbwBnAGUAbgB5AF8AQQBCAEMAQ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ID="ABCG2_Gut"&gt;
            &lt;Function&gt;0&lt;/Function&gt;
            &lt;HasPowerFunction&gt;false&lt;/HasPowerFunction&gt;
            &lt;UserScript&gt;ZgB1AG4AYwB0AGkAbwBuACAAZABlAGYAaQBuAGUATwBuAHQAbwBnAGUAbgB5AF8AQQBCAEMAR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ID="APICAL_INFLUX_Gut"&gt;
            &lt;Function&gt;0&lt;/Function&gt;
            &lt;HasPowerFunction&gt;false&lt;/HasPowerFunction&gt;
            &lt;UserScript&gt;ZgB1AG4AYwB0AGkAbwBuACAAZABlAGYAaQBuAGUATwBuAHQAbwBnAGUAbgB5AF8AQQBQAEkAQwBBAEwAXwBJAE4ARgBMAFUAW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&lt;/Transporters&gt;
        &lt;AdultMax_N&gt;0&lt;/AdultMax_N&gt;
        &lt;FBirth_N&gt;0&lt;/FBirth_N&gt;
        &lt;PMA_50_N&gt;0&lt;/PMA_50_N&gt;
        &lt;Hill_N&gt;1&lt;/Hill_N&gt;
        &lt;PMA_Cap_N&gt;1&lt;/PMA_Cap_N&gt;
        &lt;Power_C0_N&gt;0&lt;/Power_C0_N&gt;
        &lt;Power_C1_N&gt;0&lt;/Power_C1_N&gt;
        &lt;Power_Exp_N&gt;0&lt;/Power_Exp_N&gt;
        &lt;Power_PMA_Cap_N&gt;10&lt;/Power_PMA_Cap_N&gt;
      &lt;/PretermOntogeny&gt;
      &lt;SkinOntogeny&gt;
        &lt;ForeHead_SkinSurfacepH_EquationSwitch&gt;1&lt;/ForeHead_SkinSurfacepH_EquationSwitch&gt;
        &lt;ForeHead_SkinSurfacepH_Male_Sigmoidal_Adultmax&gt;1&lt;/ForeHead_SkinSurfacepH_Male_Sigmoidal_Adultmax&gt;
        &lt;ForeHead_SkinSurfacepH_Male_Sigmoidal_Fbirth&gt;1&lt;/ForeHead_SkinSurfacepH_Male_Sigmoidal_Fbirth&gt;
        &lt;ForeHead_SkinSurfacepH_Male_Sigmoidal_Age50&gt;1&lt;/ForeHead_SkinSurfacepH_Male_Sigmoidal_Age50&gt;
        &lt;ForeHead_SkinSurfacepH_Male_Sigmoidal_n&gt;1&lt;/ForeHead_SkinSurfacepH_Male_Sigmoidal_n&gt;
        &lt;ForeHead_SkinSurfacepH_Female_Sigmoidal_Adultmax&gt;1&lt;/ForeHead_SkinSurfacepH_Female_Sigmoidal_Adultmax&gt;
        &lt;ForeHead_SkinSurfacepH_Female_Sigmoidal_Fbirth&gt;1&lt;/ForeHead_SkinSurfacepH_Female_Sigmoidal_Fbirth&gt;
        &lt;ForeHead_SkinSurfacepH_Female_Sigmoidal_Age50&gt;1&lt;/ForeHead_SkinSurfacepH_Female_Sigmoidal_Age50&gt;
        &lt;ForeHead_SkinSurfacepH_Female_Sigmoidal_n&gt;1&lt;/ForeHead_SkinSurfacepH_Female_Sigmoidal_n&gt;
        &lt;ForeHead_SkinSurfacepH_Linear_C0&gt;1&lt;/ForeHead_SkinSurfacepH_Linear_C0&gt;
        &lt;ForeHead_SkinSurfacepH_Linear_C1&gt;0&lt;/ForeHead_SkinSurfacepH_Linear_C1&gt;
        &lt;ForeHead_SkinSurfacepH_Exponential_C0&gt;1.01&lt;/ForeHead_SkinSurfacepH_Exponential_C0&gt;
        &lt;ForeHead_SkinSurfacepH_Exponential_C1&gt;0.2&lt;/ForeHead_SkinSurfacepH_Exponential_C1&gt;
        &lt;ForeHead_SkinSurfacepH_Exponential_C2&gt;22.13&lt;/ForeHead_SkinSurfacepH_Exponential_C2&gt;
        &lt;ForeHead_SCthickness_EquationSwitch&gt;0&lt;/ForeHead_SCthickness_EquationSwitch&gt;
        &lt;ForeHead_SCthickness_Male_Sigmoidal_Adultmax&gt;1.0115&lt;/ForeHead_SCthickness_Male_Sigmoidal_Adultmax&gt;
        &lt;ForeHead_SCthickness_Male_Sigmoidal_Fbirth&gt;0.6414&lt;/ForeHead_SCthickness_Male_Sigmoidal_Fbirth&gt;
        &lt;ForeHead_SCthickness_Male_Sigmoidal_Age50&gt;2.7183&lt;/ForeHead_SCthickness_Male_Sigmoidal_Age50&gt;
        &lt;ForeHead_SCthickness_Male_Sigmoidal_n&gt;4.176&lt;/ForeHead_SCthickness_Male_Sigmoidal_n&gt;
        &lt;ForeHead_SCthickness_Female_Sigmoidal_Adultmax&gt;1.0115&lt;/ForeHead_SCthickness_Female_Sigmoidal_Adultmax&gt;
        &lt;ForeHead_SCthickness_Female_Sigmoidal_Fbirth&gt;0.6414&lt;/ForeHead_SCthickness_Female_Sigmoidal_Fbirth&gt;
        &lt;ForeHead_SCthickness_Female_Sigmoidal_Age50&gt;2.7183&lt;/ForeHead_SCthickness_Female_Sigmoidal_Age50&gt;
        &lt;ForeHead_SCthickness_Female_Sigmoidal_n&gt;4.176&lt;/ForeHead_SCthickness_Female_Sigmoidal_n&gt;
        &lt;ForeHead_SCthickness_Linear_C0&gt;1&lt;/ForeHead_SCthickness_Linear_C0&gt;
        &lt;ForeHead_SCthickness_Linear_C1&gt;0&lt;/ForeHead_SCthickness_Linear_C1&gt;
        &lt;ForeHead_SCthickness_Exponential_C0&gt;1&lt;/ForeHead_SCthickness_Exponential_C0&gt;
        &lt;ForeHead_SCthickness_Exponential_C1&gt;0&lt;/ForeHead_SCthickness_Exponential_C1&gt;
        &lt;ForeHead_SCthickness_Exponential_C2&gt;0&lt;/ForeHead_SCthickness_Exponential_C2&gt;
        &lt;ForeHead_ViableEpidermisThickness_EquationSwitch&gt;0&lt;/ForeHead_ViableEpidermisThickness_EquationSwitch&gt;
        &lt;ForeHead_ViableEpidermisThickness_Male_Sigmoidal_Adultmax&gt;1.035&lt;/ForeHead_ViableEpidermisThickness_Male_Sigmoidal_Adultmax&gt;
        &lt;ForeHead_ViableEpidermisThickness_Male_Sigmoidal_Fbirth&gt;0.6414&lt;/ForeHead_ViableEpidermisThickness_Male_Sigmoidal_Fbirth&gt;
        &lt;ForeHead_ViableEpidermisThickness_Male_Sigmoidal_Age50&gt;14.31&lt;/ForeHead_ViableEpidermisThickness_Male_Sigmoidal_Age50&gt;
        &lt;ForeHead_ViableEpidermisThickness_Male_Sigmoidal_n&gt;4.176&lt;/ForeHead_ViableEpidermisThickness_Male_Sigmoidal_n&gt;
        &lt;ForeHead_ViableEpidermisThickness_Female_Sigmoidal_Adultmax&gt;1.035&lt;/ForeHead_ViableEpidermisThickness_Female_Sigmoidal_Adultmax&gt;
        &lt;ForeHead_ViableEpidermisThickness_Female_Sigmoidal_Fbirth&gt;0.6414&lt;/ForeHead_ViableEpidermisThickness_Female_Sigmoidal_Fbirth&gt;
        &lt;ForeHead_ViableEpidermisThickness_Female_Sigmoidal_Age50&gt;14.31&lt;/ForeHead_ViableEpidermisThickness_Female_Sigmoidal_Age50&gt;
        &lt;ForeHead_ViableEpidermisThickness_Female_Sigmoidal_n&gt;4.176&lt;/ForeHead_ViableEpidermisThickness_Female_Sigmoidal_n&gt;
        &lt;ForeHead_ViableEpidermisThickness_Linear_C0&gt;1&lt;/ForeHead_ViableEpidermisThickness_Linear_C0&gt;
        &lt;ForeHead_ViableEpidermisThickness_Linear_C1&gt;0&lt;/ForeHead_ViableEpidermisThickness_Linear_C1&gt;
        &lt;ForeHead_ViableEpidermisThickness_Exponential_C0&gt;1&lt;/ForeHead_ViableEpidermisThickness_Exponential_C0&gt;
        &lt;ForeHead_ViableEpidermisThickness_Exponential_C1&gt;0&lt;/ForeHead_ViableEpidermisThickness_Exponential_C1&gt;
        &lt;ForeHead_ViableEpidermisThickness_Exponential_C2&gt;0&lt;/ForeHead_ViableEpidermisThickness_Exponential_C2&gt;
        &lt;ForeHead_TotalSkinThickness_EquationSwitch&gt;0&lt;/ForeHead_TotalSkinThickness_EquationSwitch&gt;
        &lt;ForeHead_TotalSkinThickness_Male_Sigmoidal_Adultmax&gt;1.04&lt;/ForeHead_TotalSkinThickness_Male_Sigmoidal_Adultmax&gt;
        &lt;ForeHead_TotalSkinThickness_Male_Sigmoidal_Fbirth&gt;0.7175&lt;/ForeHead_TotalSkinThickness_Male_Sigmoidal_Fbirth&gt;
        &lt;ForeHead_TotalSkinThickness_Male_Sigmoidal_Age50&gt;16.4999&lt;/ForeHead_TotalSkinThickness_Male_Sigmoidal_Age50&gt;
        &lt;ForeHead_TotalSkinThickness_Male_Sigmoidal_n&gt;6.086&lt;/ForeHead_TotalSkinThickness_Male_Sigmoidal_n&gt;
        &lt;ForeHead_TotalSkinThickness_Female_Sigmoidal_Adultmax&gt;1.04&lt;/ForeHead_TotalSkinThickness_Female_Sigmoidal_Adultmax&gt;
        &lt;ForeHead_TotalSkinThickness_Female_Sigmoidal_Fbirth&gt;0.7175&lt;/ForeHead_TotalSkinThickness_Female_Sigmoidal_Fbirth&gt;
        &lt;ForeHead_TotalSkinThickness_Female_Sigmoidal_Age50&gt;16.4999&lt;/ForeHead_TotalSkinThickness_Female_Sigmoidal_Age50&gt;
        &lt;ForeHead_TotalSkinThickness_Female_Sigmoidal_n&gt;6.086&lt;/ForeHead_TotalSkinThickness_Female_Sigmoidal_n&gt;
        &lt;ForeHead_TotalSkinThickness_Linear_C0&gt;1&lt;/ForeHead_TotalSkinThickness_Linear_C0&gt;
        &lt;ForeHead_TotalSkinThickness_Linear_C1&gt;0&lt;/ForeHead_TotalSkinThickness_Linear_C1&gt;
        &lt;ForeHead_TotalSkinThickness_Exponential_C0&gt;1&lt;/ForeHead_TotalSkinThickness_Exponential_C0&gt;
        &lt;ForeHead_TotalSkinThickness_Exponential_C1&gt;0&lt;/ForeHead_TotalSkinThickness_Exponential_C1&gt;
        &lt;ForeHead_TotalSkinThickness_Exponential_C2&gt;0&lt;/ForeHead_TotalSk</t>
  </si>
  <si>
    <t>&lt;Chunk&gt;inThickness_Exponential_C2&gt;
        &lt;ForeHead_LocalSubcutaneousThickness_EquationSwitch&gt;0&lt;/ForeHead_LocalSubcutaneousThickness_EquationSwitch&gt;
        &lt;ForeHead_LocalSubcutaneousThickness_Male_Sigmoidal_Adultmax&gt;1.19&lt;/ForeHead_LocalSubcutaneousThickness_Male_Sigmoidal_Adultmax&gt;
        &lt;ForeHead_LocalSubcutaneousThickness_Male_Sigmoidal_Fbirth&gt;0.67&lt;/ForeHead_LocalSubcutaneousThickness_Male_Sigmoidal_Fbirth&gt;
        &lt;ForeHead_LocalSubcutaneousThickness_Male_Sigmoidal_Age50&gt;16.21&lt;/ForeHead_LocalSubcutaneousThickness_Male_Sigmoidal_Age50&gt;
        &lt;ForeHead_LocalSubcutaneousThickness_Male_Sigmoidal_n&gt;1.6&lt;/ForeHead_LocalSubcutaneousThickness_Male_Sigmoidal_n&gt;
        &lt;ForeHead_LocalSubcutaneousThickness_Female_Sigmoidal_Adultmax&gt;1.38&lt;/ForeHead_LocalSubcutaneousThickness_Female_Sigmoidal_Adultmax&gt;
        &lt;ForeHead_LocalSubcutaneousThickness_Female_Sigmoidal_Fbirth&gt;0.37&lt;/ForeHead_LocalSubcutaneousThickness_Female_Sigmoidal_Fbirth&gt;
        &lt;ForeHead_LocalSubcutaneousThickness_Female_Sigmoidal_Age50&gt;17.3&lt;/ForeHead_LocalSubcutaneousThickness_Female_Sigmoidal_Age50&gt;
        &lt;ForeHead_LocalSubcutaneousThickness_Female_Sigmoidal_n&gt;1.83&lt;/ForeHead_LocalSubcutaneousThickness_Female_Sigmoidal_n&gt;
        &lt;ForeHead_LocalSubcutaneousThickness_Linear_C0&gt;1&lt;/ForeHead_LocalSubcutaneousThickness_Linear_C0&gt;
        &lt;ForeHead_LocalSubcutaneousThickness_Linear_C1&gt;0&lt;/ForeHead_LocalSubcutaneousThickness_Linear_C1&gt;
        &lt;ForeHead_LocalSubcutaneousThickness_Exponential_C0&gt;1&lt;/ForeHead_LocalSubcutaneousThickness_Exponential_C0&gt;
        &lt;ForeHead_LocalSubcutaneousThickness_Exponential_C1&gt;0&lt;/ForeHead_LocalSubcutaneousThickness_Exponential_C1&gt;
        &lt;ForeHead_LocalSubcutaneousThickness_Exponential_C2&gt;0&lt;/ForeHead_LocalSubcutaneousThickness_Exponential_C2&gt;
        &lt;ForeHead_LocalMuscleThickness_EquationSwitch&gt;2&lt;/ForeHead_LocalMuscleThickness_EquationSwitch&gt;
        &lt;ForeHead_LocalMuscleThickness_Male_Sigmoidal_Adultmax&gt;1&lt;/ForeHead_LocalMuscleThickness_Male_Sigmoidal_Adultmax&gt;
        &lt;ForeHead_LocalMuscleThickness_Male_Sigmoidal_Fbirth&gt;1&lt;/ForeHead_LocalMuscleThickness_Male_Sigmoidal_Fbirth&gt;
        &lt;ForeHead_LocalMuscleThickness_Male_Sigmoidal_Age50&gt;1&lt;/ForeHead_LocalMuscleThickness_Male_Sigmoidal_Age50&gt;
        &lt;ForeHead_LocalMuscleThickness_Male_Sigmoidal_n&gt;1&lt;/ForeHead_LocalMuscleThickness_Male_Sigmoidal_n&gt;
        &lt;ForeHead_LocalMuscleThickness_Female_Sigmoidal_Adultmax&gt;1&lt;/ForeHead_LocalMuscleThickness_Female_Sigmoidal_Adultmax&gt;
        &lt;ForeHead_LocalMuscleThickness_Female_Sigmoidal_Fbirth&gt;1&lt;/ForeHead_LocalMuscleThickness_Female_Sigmoidal_Fbirth&gt;
        &lt;ForeHead_LocalMuscleThickness_Female_Sigmoidal_Age50&gt;1&lt;/ForeHead_LocalMuscleThickness_Female_Sigmoidal_Age50&gt;
        &lt;ForeHead_LocalMuscleThickness_Female_Sigmoidal_n&gt;1&lt;/ForeHead_LocalMuscleThickness_Female_Sigmoidal_n&gt;
        &lt;ForeHead_LocalMuscleThickness_Linear_C0&gt;0.385&lt;/ForeHead_LocalMuscleThickness_Linear_C0&gt;
        &lt;ForeHead_LocalMuscleThickness_Linear_C1&gt;0.014&lt;/ForeHead_LocalMuscleThickness_Linear_C1&gt;
        &lt;ForeHead_LocalMuscleThickness_Linear_CV&gt;0&lt;/ForeHead_LocalMuscleThickness_Linear_CV&gt;
        &lt;ForeHead_LocalMuscleThickness_Exponential_C0&gt;1&lt;/ForeHead_LocalMuscleThickness_Exponential_C0&gt;
        &lt;ForeHead_LocalMuscleThickness_Exponential_C1&gt;0&lt;/ForeHead_LocalMuscleThickness_Exponential_C1&gt;
        &lt;ForeHead_LocalMuscleThickness_Exponential_C2&gt;0&lt;/ForeHead_LocalMuscleThickness_Exponential_C2&gt;
        &lt;ForearmInner_SkinSurfacepH_EquationSwitch&gt;1&lt;/ForearmInner_SkinSurfacepH_EquationSwitch&gt;
        &lt;ForearmInner_SkinSurfacepH_Male_Sigmoidal_Adultmax&gt;1&lt;/ForearmInner_SkinSurfacepH_Male_Sigmoidal_Adultmax&gt;
        &lt;ForearmInner_SkinSurfacepH_Male_Sigmoidal_Fbirth&gt;1&lt;/ForearmInner_SkinSurfacepH_Male_Sigmoidal_Fbirth&gt;
        &lt;ForearmInner_SkinSurfacepH_Male_Sigmoidal_Age50&gt;1&lt;/ForearmInner_SkinSurfacepH_Male_Sigmoidal_Age50&gt;
        &lt;ForearmInner_SkinSurfacepH_Male_Sigmoidal_n&gt;1&lt;/ForearmInner_SkinSurfacepH_Male_Sigmoidal_n&gt;
        &lt;ForearmInner_SkinSurfacepH_Female_Sigmoidal_Adultmax&gt;1&lt;/ForearmInner_SkinSurfacepH_Female_Sigmoidal_Adultmax&gt;
        &lt;ForearmInner_SkinSurfacepH_Female_Sigmoidal_Fbirth&gt;1&lt;/ForearmInner_SkinSurfacepH_Female_Sigmoidal_Fbirth&gt;
        &lt;ForearmInner_SkinSurfacepH_Female_Sigmoidal_Age50&gt;1&lt;/ForearmInner_SkinSurfacepH_Female_Sigmoidal_Age50&gt;
        &lt;ForearmInner_SkinSurfacepH_Female_Sigmoidal_n&gt;1&lt;/ForearmInner_SkinSurfacepH_Female_Sigmoidal_n&gt;
        &lt;ForearmInner_SkinSurfacepH_Linear_C0&gt;1&lt;/ForearmInner_SkinSurfacepH_Linear_C0&gt;
        &lt;ForearmInner_SkinSurfacepH_Linear_C1&gt;0&lt;/ForearmInner_SkinSurfacepH_Linear_C1&gt;
        &lt;ForearmInner_SkinSurfacepH_Exponential_C0&gt;1.01&lt;/ForearmInner_SkinSurfacepH_Exponential_C0&gt;
        &lt;ForearmInner_SkinSurfacepH_Exponential_C1&gt;0.35&lt;/ForearmInner_SkinSurfacepH_Exponential_C1&gt;
        &lt;ForearmInner_SkinSurfacepH_Exponential_C2&gt;27.61&lt;/ForearmInner_SkinSurfacepH_Exponential_C2&gt;
        &lt;ForearmInner_SCthickness_EquationSwitch&gt;0&lt;/ForearmInner_SCthickness_EquationSwitch&gt;
        &lt;ForearmInner_SCthickness_Male_Sigmoidal_Adultmax&gt;1.0115&lt;/ForearmInner_SCthickness_Male_Sigmoidal_Adultmax&gt;
        &lt;ForearmInner_SCthickness_Male_Sigmoidal_Fbirth&gt;0.6414&lt;/ForearmInner_SCthickness_Male_Sigmoidal_Fbirth&gt;
        &lt;ForearmInner_SCthickness_Male_Sigmoidal_Age50&gt;2.7183&lt;/ForearmInner_SCthickness_Male_Sigmoidal_Age50&gt;
        &lt;ForearmInner_SCthickness_Male_Sigmoidal_n&gt;4.176&lt;/ForearmInner_SCthickness_Male_Sigmoidal_n&gt;
        &lt;ForearmInner_SCthickness_Female_Sigmoidal_Adultmax&gt;1.0115&lt;/ForearmInner_SCthickness_Female_Sigmoidal_Adultmax&gt;
        &lt;ForearmInner_SCthickness_Female_Sigmoidal_Fbirth&gt;0.6414&lt;/ForearmInner_SCthickness_Female_Sigmoidal_Fbirth&gt;
        &lt;ForearmInner_SCthickness_Female_Sigmoidal_Age50&gt;2.7183&lt;/ForearmInner_SCthickness_Female_Sigmoidal_Age50&gt;
        &lt;ForearmInner_SCthickness_Female_Sigmoidal_n&gt;4.176&lt;/ForearmInner_SCthickness_Female_Sigmoidal_n&gt;
        &lt;ForearmInner_SCthickness_Linear_C0&gt;1&lt;/ForearmInner_SCthickness_Linear_C0&gt;
        &lt;ForearmInner_SCthickness_Linear_C1&gt;0&lt;/ForearmInner_SCthickness_Linear_C1&gt;
        &lt;ForearmInner_SCthickness_Exponential_C0&gt;1&lt;/ForearmInner_SCthickness_Exponential_C0&gt;
        &lt;ForearmInner_SCthickness_Exponential_C1&gt;0&lt;/ForearmInner_SCthickness_Exponential_C1&gt;
        &lt;ForearmInner_SCthickness_Exponential_C2&gt;0&lt;/ForearmInner_SCthickness_Exponential_C2&gt;
        &lt;ForearmInner_ViableEpidermisThickness_EquationSwitch&gt;0&lt;/ForearmInner_ViableEpidermisThickness_EquationSwitch&gt;
        &lt;ForearmInner_ViableEpidermisThickness_Male_Sigmoidal_Adultmax&gt;1.035&lt;/ForearmInner_ViableEpidermisThickness_Male_Sigmoidal_Adultmax&gt;
        &lt;ForearmInner_ViableEpidermisThickness_Male_Sigmoidal_Fbirth&gt;0.6414&lt;/ForearmInner_ViableEpidermisThickness_Male_Sigmoidal_Fbirth&gt;
        &lt;ForearmInner_ViableEpidermisThickness_Male_Sigmoidal_Age50&gt;14.31&lt;/ForearmInner_ViableEpidermisThickness_Male_Sigmoidal_Age50&gt;
        &lt;ForearmInner_ViableEpidermisThickness_Male_Sigmoidal_n&gt;4.176&lt;/ForearmInner_ViableEpidermisThickness_Male_Sigmoidal_n&gt;
        &lt;ForearmInner_ViableEpidermisThickness_Female_Sigmoidal_Adultmax&gt;1.035&lt;/ForearmInner_ViableEpidermisThickness_Female_Sigmoidal_Adultmax&gt;
        &lt;ForearmInner_ViableEpidermisThickness_Female_Sigmoidal_Fbirth&gt;0.6414&lt;/ForearmInner_ViableEpidermisThickness_Female_Sigmoidal_Fbirth&gt;
        &lt;ForearmInner_ViableEpidermisThickness_Female_Sigmoidal_Age50&gt;14.31&lt;/ForearmInner_ViableEpidermisThickness_Female_Sigmoidal_Age50&gt;
        &lt;ForearmInner_ViableEpidermisThickness_Female_Sigmoidal_n&gt;4.176&lt;/ForearmInner_ViableEpidermisThickness_Female_Sigmoidal_n&gt;
        &lt;ForearmInner_ViableEpidermisThickness_Linear_C0&gt;1&lt;/ForearmInner_ViableEpidermisThickness_Linear_C0&gt;
        &lt;ForearmInner_ViableEpidermisThickness_Linear_C1&gt;0&lt;/ForearmInner_ViableEpidermisThickness_Linear_C1&gt;
        &lt;ForearmInner_ViableEpidermisThickness_Exponential_C0&gt;1&lt;/ForearmInner_ViableEpidermisThickness_Exponential_C0&gt;
        &lt;ForearmInner_ViableEpidermisThickness_Exponential_C1&gt;0&lt;/ForearmInner_ViableEpidermisThickness_Exponential_C1&gt;
        &lt;ForearmInner_ViableEpidermisThickness_Exponential_C2&gt;0&lt;/ForearmInner_ViableEpidermisThickness_Exponential_C2&gt;
        &lt;ForearmInner_TotalSkinThickness_EquationSwitch&gt;0&lt;/ForearmInner_TotalSkinThickness_EquationSwitch&gt;
        &lt;ForearmInner_TotalSkinThickness_Male_Sigmoidal_Adultmax&gt;1.04&lt;/ForearmInner_TotalSkinThickness_Male_Sigmoidal_Adultmax&gt;
        &lt;ForearmInner_TotalSkinThickness_Male_Sigmoidal_Fbirth&gt;0.7175&lt;/ForearmInner_TotalSkinThickness_Male_Sigmoidal_Fbirth&gt;
        &lt;ForearmInner_TotalSkinThickness_Male_Sigmoidal_Age50&gt;16.4999&lt;/ForearmInner_TotalSkinThickness_Male_Sigmoidal_Age50&gt;
        &lt;ForearmInner_TotalSkinThickness_Male_Sigmoidal_n&gt;6.086&lt;/ForearmInner_TotalSkinThickness_Male_Sigmoidal_n&gt;
        &lt;ForearmInner_TotalSkinThickness_Female_Sigmoidal_Adultmax&gt;1.04&lt;/ForearmInner_TotalSkinThickness_Female_Sigmoidal_Adultmax&gt;
        &lt;ForearmInner_TotalSkinThickness_Female_Sigmoidal_Fbirth&gt;0.7175&lt;/ForearmInner_TotalSkinThickness_Female_Sigmoidal_Fbirth&gt;
        &lt;ForearmInner_TotalSkinThickness_Female_Sigmoidal_Age50&gt;16.4999&lt;/ForearmInner_TotalSkinThickness_Female_Sigmoidal_Age50&gt;
        &lt;ForearmInner_TotalSkinThickness_Female_Sigmoidal_n&gt;6.086&lt;/ForearmInner_TotalSkinThickness_Female_Sigmoidal_n&gt;
        &lt;ForearmInner_TotalSkinThickness_Linear_C0&gt;1&lt;/ForearmInner_TotalSkinThickness_Linear_C0&gt;
        &lt;ForearmInner_TotalSkinThickness_Linear_C1&gt;0&lt;/ForearmInner_TotalSkinThickness_Linear_C1&gt;
        &lt;ForearmInner_TotalSkinThickness_Exponential_C0&gt;1&lt;/ForearmInner_TotalSkinThickness_Exponential_C0&gt;
        &lt;ForearmInner_TotalSkinThickness_Exponential_C1&gt;0&lt;/ForearmInner_TotalSkinThickness_Exponential_C1&gt;
        &lt;ForearmInner_TotalSkinThickness_Exponential_C2&gt;0&lt;/ForearmInner_TotalSkinThickness_Exponential_C2&gt;
        &lt;ForearmInner_LocalSubcutaneousThickness_EquationSwitch&gt;0&lt;/ForearmInner_LocalSubcutaneousThickness_EquationSwitch&gt;
        &lt;ForearmInner_LocalSubcutaneousThickness_Male_Sigmoidal_Adultmax&gt;1.19&lt;/ForearmInner_LocalSubcutaneousThickness_Male_Sigmoidal_Adultmax&gt;
        &lt;ForearmInner_LocalSubcutaneousThickness_Male_Sigmoidal_Fbirth&gt;0.67&lt;/ForearmInner_LocalSubcutaneousThickness_Male_Sigmoidal_Fbirth&gt;
        &lt;ForearmInner_LocalSubcutaneousThickness_Male_Sigmoidal_Age50&gt;16.21&lt;/ForearmInner_LocalSubcutaneousThickness_Male_Sigmoidal_Age50&gt;
        &lt;ForearmInner_LocalSubcutaneousThickness_Male_Sigmoidal_n&gt;1.6&lt;/ForearmInner_LocalSubcutaneousThickness_Male_Sigmoidal_n&gt;
        &lt;ForearmInner_LocalSubcutaneousThickness_Female_Sigmoidal_Adultmax&gt;1.38&lt;/ForearmInner_LocalSubcutaneousThickness_Female_Sigmoidal_Adultmax&gt;
        &lt;ForearmInner_LocalSubcutaneousThickness_Female_Sigmoidal_Fbirth&gt;0.37&lt;/ForearmInner_LocalSubcutaneousThickness_Female_Sigmoidal_Fbirth&gt;
        &lt;ForearmInner_LocalSubcutaneousThickness_Female_Sigmoidal_Age50&gt;17.3&lt;/ForearmInner_LocalSubcutaneousThickness_Female_Sigmoidal_Age50&gt;
        &lt;ForearmInner_LocalSubcutaneousThickness_Female_Sigmoidal_n&gt;1.83&lt;/ForearmInner_LocalSubcutaneousThickness_Female_Sigmoidal_n&gt;
        &lt;ForearmInner_LocalSubcutaneousThickness_Linear_C0&gt;1&lt;/ForearmInner_LocalSubcutaneousThickness_Linear_C0&gt;
        &lt;ForearmInner_LocalSubcutaneousThickness_Linear_C1&gt;0&lt;/ForearmInner_LocalSubcutaneousThickness_Linear_C1&gt;
        &lt;ForearmInner_LocalSubcutaneousThickness_Exponential_C0&gt;1&lt;/ForearmInner_LocalSubcutaneousThickness_Exponential_C0&gt;
        &lt;ForearmInner_LocalSubcutaneousThickness_Exponential_C1&gt;0&lt;/ForearmInner_LocalSubcutaneousThickness_Exponential_C1&gt;
        &lt;ForearmInner_LocalSubcutaneousThickness_Exponential_C2&gt;0&lt;/ForearmInner_LocalSubcutaneousThickness_Exponential_C2&gt;
        &lt;ForearmInner_LocalMuscleThickness_EquationSwitch&gt;2&lt;/ForearmInner_LocalMuscleThickness_EquationSwitch&gt;
        &lt;ForearmInner_LocalMuscleThickness_Male_Sigmoidal_Adultmax&gt;1&lt;/ForearmInner_LocalMuscleThickness_Male_Sigmoidal_Adultmax&gt;
        &lt;ForearmInner_LocalMuscleThickness_Male_Sigmoidal_Fbirth&gt;1&lt;/ForearmInner_LocalMuscleThickness_Male_Sigmoidal_Fbirth&gt;
        &lt;ForearmInner_LocalMuscleThickness_Male_Sigmoidal_Age50&gt;1&lt;/ForearmInner_LocalMuscleThickness_Male_Sigmoidal_Age50&gt;
        &lt;ForearmInner_LocalMuscleThickness_Male_Sigmoidal_n&gt;1&lt;/ForearmInner_LocalMuscleThickness_Male_Sigmoidal_n&gt;
        &lt;ForearmInner_LocalMuscleThickness_Female_Sigmoidal_Adultmax&gt;1&lt;/ForearmInner_LocalMuscleThickness_Female_Sigmoidal_Adultmax&gt;
        &lt;ForearmInner_LocalMuscleThickness_Female_Sigmoidal_Fbirth&gt;1&lt;/ForearmInner_LocalMuscleThickness_Female_Sigmoidal_Fbirth&gt;
        &lt;ForearmInner_LocalMuscleThickness_Female_Sigmoidal_Age50&gt;1&lt;/ForearmInner_LocalMuscleThickness_Female_Sigmoidal_Age50&gt;
        &lt;ForearmInner_LocalMuscleThickness_Female_Sigmoidal_n&gt;1&lt;/ForearmInner_LocalMuscleThickness_Female_Sigmoidal_n&gt;
        &lt;ForearmInner_LocalMuscleThickness_Linear_C0&gt;11.8&lt;/ForearmInner_LocalMuscleThickness_Linear_C0&gt;
        &lt;ForearmInner_LocalMuscleThickness_Linear_C1&gt;0.18&lt;/ForearmInner_LocalMuscleThickness_Linear_C1&gt;
        &lt;ForearmInner_LocalMuscleThickness_Linear_CV&gt;0&lt;/ForearmInner_LocalMuscleThickness_Linear_CV&gt;
        &lt;ForearmInner_LocalMuscleThickness_Exponential_C0&gt;1&lt;/ForearmInner_LocalMuscleThickness_Exponential_C0&gt;
        &lt;ForearmInner_LocalMuscleThickness_Exponential_C1&gt;0&lt;/ForearmInner_LocalMuscleThickness_Exponential_C1&gt;
        &lt;ForearmInner_LocalMuscleThickness_Exponential_C2&gt;0&lt;/ForearmInner_LocalMuscleThickness_Exponential_C2&gt;
        &lt;ForearmOuter_SkinSurfacepH_EquationSwitch&gt;1&lt;/ForearmOuter_SkinSurfacepH_EquationSwitch&gt;
        &lt;ForearmOuter_SkinSurfacepH_Male_Sigmoidal_Adultmax&gt;1&lt;/ForearmOuter_SkinSurfacepH_Male_Sigmoidal_Adultmax&gt;
        &lt;ForearmOuter_SkinSurfacepH_Male_Sigmoidal_Fbirth&gt;1&lt;/ForearmOuter_SkinSurfacepH_Male_Sigmoidal_Fbirth&gt;
        &lt;ForearmOuter_SkinSurfacepH_Male_Sigmoidal_Age50&gt;1&lt;/ForearmOuter_SkinSurfacepH_Male_Sigmoidal_Age50&gt;
        &lt;ForearmOuter_SkinSurfacepH_Male_Sigmoidal_n&gt;1&lt;/ForearmOuter_SkinSurfacepH_Male_Sigmoidal_n&gt;
        &lt;ForearmOuter_SkinSurfacepH_Female_Sigmoidal_Adultmax&gt;1&lt;/ForearmOuter_SkinSurfacepH_Female_Sigmoidal_Adultmax&gt;
        &lt;ForearmOuter_SkinSurfacepH_Female_Sigmoidal_Fbirth&gt;1&lt;/ForearmOuter_SkinSurfacepH_Female_Sigmoidal_Fbirth&gt;
        &lt;ForearmOuter_SkinSurfacepH_Female_Sigmoidal_Age50&gt;1&lt;/ForearmOuter_SkinSurfacepH_Female_Sigmoidal_Age50&gt;
        &lt;ForearmOuter_SkinSurfacepH_Female_Sigmoidal_n&gt;1&lt;/ForearmOuter_SkinSurfacepH_Female_Sigmoidal_n&gt;
        &lt;ForearmOuter_SkinSurfacepH_Linear_C0&gt;1&lt;/ForearmOuter_SkinSurfacepH_Linear_C0&gt;
        &lt;ForearmOuter_SkinSurfacepH_Linear_C1&gt;0&lt;/ForearmOuter_SkinSurfacepH_Linear_C1&gt;
        &lt;ForearmOuter_SkinSurfacepH_Exponential_C0&gt;1.01&lt;/ForearmOuter_SkinSurfacepH_Exponential_C0&gt;
        &lt;ForearmOuter_SkinSurfacepH_Exponential_C1&gt;0.35&lt;/ForearmOuter_SkinSurfacepH_Exponential_C1&gt;
        &lt;ForearmOuter_SkinSurfacepH_Exponential_C2&gt;27.61&lt;/ForearmOuter_SkinSurfacepH_Exponential_C2&gt;
        &lt;ForearmOuter_SCthickness_EquationSwitch&gt;0&lt;/ForearmOuter_SCthickness_EquationSwitch&gt;
        &lt;ForearmOuter_SCthickness_Male_Sigmoidal_Adultmax&gt;1.0115&lt;/ForearmOuter_SCthickness_Male_Sigmoidal_Adultmax&gt;
        &lt;ForearmOuter_SCthickness_Male_Sigmoidal_Fbirth&gt;0.6414&lt;/ForearmOuter_SCthickness_Male_Sigmoidal_Fbirth&gt;
        &lt;ForearmOuter_SCthickness_Male_Sigmoidal_Age50&gt;2.7183&lt;/ForearmOuter_SCthickness_Male_Sigmoidal_Age50&gt;
        &lt;ForearmOuter_SCthickness_Male_Sigmoidal_n&gt;4.176&lt;/ForearmOuter_SCthickness_Male_Sigmoidal_n&gt;
        &lt;ForearmOuter_SCthickness_Female_Sigmoidal_Adultmax&gt;1.0115&lt;/ForearmOuter_SCthickness_Female_Sigmoidal_Adultmax&gt;
        &lt;ForearmOuter_SCthickness_Female_Sigmoidal_Fbirth&gt;0.6414&lt;/ForearmOuter_SCthickness_Female_Sigmoidal_Fbirth&gt;
        &lt;ForearmOuter_SCthickness_Female_Sigmoidal_Age50&gt;2.7183&lt;/ForearmOuter_SCthickness_Female_Sigmoidal_Age50&gt;
        &lt;ForearmOuter_SCthickness_Female_Sigmoidal_n&gt;4.176&lt;/ForearmOuter_SCthickness_Female_Sigmoidal_n&gt;
        &lt;ForearmOuter_SCthickness_Linear_C0&gt;1&lt;/ForearmOuter_SCthickness_Linear_C0&gt;
        &lt;ForearmOuter_SCthickness_Linear_C1&gt;0&lt;/ForearmOuter_SCthickness_Linear_C1&gt;
        &lt;ForearmOuter_SCthickness_Exponential_C0&gt;1&lt;/ForearmOuter_SCthickness_Exponential_C0&gt;
        &lt;ForearmOuter_SCthickness_Exponential_C1&gt;0&lt;/ForearmOuter_SCthickness_Exponential_C1&gt;
        &lt;ForearmOuter_SCthickness_Exponential_C2&gt;0&lt;/ForearmOuter_SCthickness_Exponential_C2&gt;
        &lt;ForearmOuter_ViableEpidermisThickness_EquationSwitch&gt;0&lt;/ForearmOuter_ViableEpidermisThickness_EquationSwitch&gt;
        &lt;ForearmOuter_ViableEpidermisThickness_Male_Sigmoidal_Adultmax&gt;1.035&lt;/ForearmOuter_ViableEpidermisThickness_Male_Sigmoidal_Adultmax&gt;
        &lt;ForearmOuter_ViableEpidermisThickness_Male_Sigmoidal_Fbirth&gt;0.6414&lt;/ForearmOuter_ViableEpidermisThickness_Male_Sigmoidal_Fbirth&gt;
        &lt;ForearmOuter_ViableEpidermisThickness_Male_Sigmoidal_Age50&gt;14.31&lt;/ForearmOuter_ViableEpidermisThickness_Male_Sigmoidal_Age50&gt;
        &lt;ForearmOuter_ViableEpidermisThickness_Male_Sigmoidal_n&gt;4.176&lt;/ForearmOuter_ViableEpidermisThickness_Male_Sigmoidal_n&gt;
        &lt;ForearmOuter_ViableEpidermisThickness_Female_Sigmoidal_Adultmax&gt;1.035&lt;/ForearmOuter_ViableEpidermisThickness_Female_Sigmoidal_Adultmax&gt;
        &lt;ForearmOuter_ViableEpidermisThickness_Female_Sigmoidal_Fbirth&gt;0.6414&lt;/ForearmOuter_ViableEpidermisThickness_Female_Sigmoidal_Fbirth&gt;
        &lt;ForearmOuter_ViableEpidermisThickness_Female_Sigmoidal_Age50&gt;14.31&lt;/ForearmOuter_ViableEpidermisThickness_Female_Sigmoidal_Age50&gt;
        &lt;ForearmOuter_ViableEpidermisThickness_Female_Sigmoidal_n&gt;4.176&lt;/ForearmOuter_ViableEpidermisThickness_Female_Sigmoidal_n&gt;
        &lt;ForearmOuter_ViableEpidermisThickness_Linear_C0&gt;1&lt;/ForearmOuter_ViableEpidermisThickness_Linear_C0&gt;
        &lt;ForearmOuter_ViableEpidermisThickness_Linear_C1&gt;0&lt;/ForearmOuter_ViableEpidermisThickness_Linear_C1&gt;
        &lt;ForearmOuter_ViableEpidermisThickness_Exponential_C0&gt;1&lt;/ForearmOuter_ViableEpidermisThickness_Exponential_C0&gt;
        &lt;ForearmOuter_ViableEpidermisThickness_Exponential_C1&gt;0&lt;/ForearmOuter_ViableEpidermisThickness_Exponential_C1&gt;
        &lt;ForearmOuter_ViableEpidermisThickness_Exponential_C2&gt;0&lt;/ForearmOuter_ViableEpidermisThickness_Exponential_C2&gt;
        &lt;ForearmOuter_TotalSkinThickness_EquationSwitch&gt;0&lt;/ForearmOuter_TotalSkinThickness_EquationSwitch&gt;
        &lt;ForearmOuter_TotalSkinThickness_Male_Sigmoidal_Adultmax&gt;1.04&lt;/ForearmOuter_TotalSkinThickness_Male_Sigmoidal_Adultmax&gt;
        &lt;ForearmOuter_TotalSkinThickness_Male_Sigmoidal_Fbirth&gt;0.7175&lt;/ForearmOuter_TotalSkinThickness_Male_Sigmoidal_Fbirth&gt;
        &lt;ForearmOuter_TotalSkinThickness_Male_Sigmoidal_Age50&gt;16.4999&lt;/ForearmOuter_TotalSkinThickness_Male_Sigmoidal_Age50&gt;
        &lt;ForearmOuter_TotalSkinThickness_Male_Sigmoidal_n&gt;6.086&lt;/ForearmOuter_TotalSkinThickness_Male_Sigmoidal_n&gt;
        &lt;ForearmOuter_TotalSkinThickness_Female_Sigmoidal_Adultmax&gt;1.04&lt;/ForearmOuter_TotalSkinThickness_Female_Sigmoidal_Adultmax&gt;
        &lt;ForearmOuter_TotalSkinThickness_Female_Sigmoidal_Fbirth&gt;0.7175&lt;/ForearmOuter_TotalSkinThickness_Female_Sigmoidal_Fbirth&gt;
        &lt;ForearmOuter_TotalSkinThickness_Female_Sigmoidal_Age50&gt;16.4999&lt;/ForearmOuter_TotalSkinThickness_Female_Sigmoidal_Age50&gt;
        &lt;ForearmOuter_TotalSkinThickness_Female_Sigmoidal_n&gt;6.086&lt;/ForearmOuter_TotalSkinThickness_Female_Sigmoidal_n&gt;
        &lt;ForearmOuter_TotalSkinThickness_Linear_C0&gt;1&lt;/ForearmOuter_TotalSkinThickness_Linear_C0&gt;
        &lt;ForearmOuter_TotalSkinThickness_Linear_C1&gt;0&lt;/ForearmOuter_TotalSkinThickness_Linear_C1&gt;
        &lt;ForearmOuter_TotalSkinThickness_Exponential_C0&gt;1&lt;/ForearmOuter_TotalSkinThickness_Exponential_C0&gt;
        &lt;ForearmOuter_TotalSkinThickness_Exponential_C1&gt;0&lt;/ForearmOuter_TotalSkinThickness_Exponential_C1&gt;
        &lt;ForearmOuter_TotalSkinThickness_Exponential_C2&gt;0&lt;/ForearmOuter_TotalSkinThickness_Exponential_C2&gt;
        &lt;ForearmOuter_LocalSubcutaneousThickness_EquationSwitch&gt;0&lt;/ForearmOuter_LocalSubcutaneousThickness_EquationSwitch&gt;
        &lt;ForearmOuter_LocalSubcutaneousThickness_Male_Sigmoidal_Adultmax&gt;1.19&lt;/ForearmOuter_LocalSubcutaneousThickness_Male_Sigmoidal_Adultmax&gt;
        &lt;ForearmOuter_LocalSubcutaneousThickness_Male_Sigmoidal_Fbirth&gt;0.67&lt;/ForearmOuter_LocalSubcutaneousThickness_Male_Sigmoidal_Fbirth&gt;
        &lt;ForearmOuter_LocalSubcutaneousThickness_Male_Sigmoidal_Age50&gt;16.21&lt;/ForearmOuter_LocalSubcutaneousThickness_Male_Sigmoidal_Age50&gt;
        &lt;ForearmOuter_LocalSubcutaneousThickness_Male_Sigmoidal_n&gt;1.6&lt;/ForearmOuter_LocalSubcutaneousThickness_Male_Sigmoidal_n&gt;
        &lt;ForearmOuter_LocalSubcutaneousThickness_Female_Sigmoidal_Adultmax&gt;1.38&lt;/ForearmOuter_LocalSubcutaneousThickness_Female_Sigmoidal_Adultmax&gt;
        &lt;ForearmOuter_LocalSubcutaneousThickness_Female_Sigmoidal_Fbirth&gt;0.37&lt;/ForearmOuter_LocalSubcutaneousThickness_Female_Sigmoidal_Fbirth&gt;
        &lt;ForearmOuter_LocalSubcutaneousThickness_Female_Sigmoidal_Age50&gt;17.3&lt;/ForearmOuter_LocalSubcutaneousThickness_Female_Sigmoidal_Age50&gt;
        &lt;ForearmOuter_LocalSubcutaneousThickness_Female_Sigmoidal_n&gt;1.83&lt;/ForearmOuter_LocalSubcutaneousThickness_Female_Sigmoidal_n&gt;
        &lt;ForearmOuter_LocalSubcutaneousThickness_Linear_C0&gt;1&lt;/ForearmOuter_LocalSubcutaneousThickness_Linear_C0&gt;
        &lt;ForearmOuter_LocalSubcutaneousThickness_Linear_C1&gt;0&lt;/ForearmOuter_LocalSubcutaneousThickness_Linear_C1&gt;
        &lt;ForearmOuter_LocalSubcutaneousThickness_Exponential_C0&gt;1&lt;/ForearmOuter_LocalSubcutaneousThickness_Exponential_C0&gt;
        &lt;ForearmOuter_LocalSubcutaneousThickness_Exponential_C1&gt;0&lt;/ForearmOuter_LocalSubcutaneousThickness_Exponential_C1&gt;
        &lt;ForearmOuter_LocalSubcutaneousThickness_Exponential_C2&gt;0&lt;/ForearmOuter_LocalSubcutaneousThickness_Exponential_C2&gt;
        &lt;ForearmOuter_LocalMuscleThickness_EquationSwitch&gt;2&lt;/ForearmOuter_LocalMuscleThickness_EquationSwitch&gt;
        &lt;ForearmOuter_LocalMuscleThickness_Male_Sigmoidal_Adultmax&gt;1&lt;/ForearmOuter_LocalMuscleThickness_Male_Sigmoidal_Adultmax&gt;
        &lt;ForearmOuter_LocalMuscleThickness_Male_Sigmoidal_Fbirth&gt;1&lt;/ForearmOuter_LocalMuscleThickness_Male_Sigmoidal_Fbirth&gt;
        &lt;ForearmOuter_LocalMuscleThickness_Male_Sigmoidal_Age50&gt;1&lt;/ForearmOuter_LocalMuscleThickness_Male_Sigmoidal_Age50&gt;
        &lt;ForearmOuter_LocalMuscleThickness_Male_Sigmoidal_n&gt;1&lt;/ForearmOuter_LocalMuscleThickness_Male_Sigmoidal_n&gt;
        &lt;ForearmOuter_LocalMuscleThickness_Female_Sigmoidal_Adultmax&gt;1&lt;/ForearmOuter_LocalMuscleThickness_Female_Sigmoidal_Adultmax&gt;
        &lt;ForearmOuter_LocalMuscleThickness_Female_Sigmoidal_Fbirth&gt;1&lt;/ForearmOuter_LocalMuscleThickness_Female_Sigmoidal_Fbirth&gt;
        &lt;ForearmOuter_LocalMuscleThickness_Female_Sigmoidal_Age50&gt;1&lt;/ForearmOuter_LocalMuscleThickness_Female_Sigmoidal_Age50&gt;
        &lt;ForearmOuter_LocalMuscleThickness_Female_Sigmoidal_n&gt;1&lt;/ForearmOuter_LocalMuscleThickness_Female_Sigmoidal_n&gt;
        &lt;ForearmOuter_LocalMuscleThickness_Linear_C0&gt;11.8&lt;/ForearmOuter_LocalMuscleThickness_Linear_C0&gt;
        &lt;ForearmOuter_LocalMuscleThickness_Linear_C1&gt;0.18&lt;/ForearmOuter_LocalMuscleThickness_Linear_C1&gt;
        &lt;ForearmOuter_LocalMuscleThickness_Linear_CV&gt;0&lt;/ForearmOuter_LocalMuscleThickness_Linear_CV&gt;
        &lt;ForearmOuter_LocalMuscleThickness_Exponential_C0&gt;1&lt;/ForearmOuter_LocalMuscleThickness_Exponential_C0&gt;
        &lt;ForearmOuter_LocalMuscleThickness_Exponential_C1&gt;0&lt;/ForearmOuter_LocalMuscleThickness_Exponential_C1&gt;
        &lt;ForearmOuter_LocalMuscleThickness_Exponential_C2&gt;0&lt;/ForearmOuter_LocalMuscleThickness_Exponential_C2&gt;
        &lt;UpperArm_SkinSurfacepH_EquationSwitch&gt;1&lt;/UpperArm_SkinSurfacepH_EquationSwitch&gt;
        &lt;UpperArm_SkinSurfacepH_Male_Sigmoidal_Adultmax&gt;1&lt;/UpperArm_SkinSurfacepH_Male_Sigmoidal_Adultmax&gt;
        &lt;UpperArm_SkinSurfacepH_Male_Sigmoidal_Fbirth&gt;1&lt;/UpperArm_SkinSurfacepH_Male_Sigmoidal_Fbirth&gt;
        &lt;UpperArm_SkinSurfacepH_Male_Sigmoidal_Age50&gt;1&lt;/UpperArm_SkinSurfacepH_Male_Sigmoidal_Age50&gt;
        &lt;UpperArm_SkinSurfacepH_Male_Sigmoidal_n&gt;1&lt;/UpperArm_SkinSurfacepH_Male_Sigmoidal_n&gt;
        &lt;UpperArm_SkinSurfacepH_Female_Sigmoidal_Adultmax&gt;1&lt;/UpperArm_SkinSurfacepH_Female_Sigmoidal_Adultmax&gt;
        &lt;UpperArm_SkinSurfacepH_Female_Sigmoidal_Fbirth&gt;1&lt;/UpperArm_SkinSurfacepH_Female_Sigmoidal_Fbirth&gt;
        &lt;UpperArm_SkinSurfacepH_Female_Sigmoidal_Age50&gt;1&lt;/UpperArm_SkinSurfacepH_Female_Sigmoidal_Age50&gt;
        &lt;UpperArm_SkinSurfacepH_Female_Sigmoidal_n&gt;1&lt;/UpperArm_SkinSurfacepH_Female_Sigmoidal_n&gt;
        &lt;UpperArm_SkinSurfacepH_Linear_C0&gt;1&lt;/UpperArm_SkinSurfacepH_Linear_C0&gt;
        &lt;UpperArm_SkinSurfacepH_Linear_C1&gt;0&lt;/UpperArm_SkinSurfacepH_Linear_C1&gt;
        &lt;UpperArm_SkinSurfacepH_Exponential_C0&gt;1.01&lt;/UpperArm_SkinSurfacepH_Exponential_C0&gt;
        &lt;UpperArm_SkinSurfacepH_Exponential_C1&gt;0.35&lt;/UpperArm_SkinSurfacepH_Exponential_C1&gt;
        &lt;UpperArm_SkinSurfacepH_Exponential_C2&gt;27.61&lt;/UpperArm_SkinSurfacepH_Exponential_C2&gt;
        &lt;UpperArm_SCthickness_EquationSwitch&gt;0&lt;/UpperArm_SCthickness_EquationSwitch&gt;
        &lt;UpperArm_SCthickness_Male_Sigmoidal_Adultmax&gt;1.0115&lt;/UpperArm_SCthickness_Male_Sigmoidal_Adultmax&gt;
        &lt;UpperArm_SCthickness_Male_Sigmoidal_Fbirth&gt;0.6414&lt;/UpperArm_SCthickness_Male_Sigmoidal_Fbirth&gt;
        &lt;UpperArm_SCthickness_Male_Sigmoidal_Age50&gt;2.7183&lt;/UpperArm_SCthickness_Male_Sigmoidal_Age50&gt;
        &lt;UpperArm_SCthickness_Male_Sigmoidal_n&gt;4.176&lt;/UpperArm_SCthickness_Male_Sigmoidal_n&gt;
        &lt;UpperArm_SCthickness_Female_Sigmoidal_Adultmax&gt;1.0115&lt;/UpperArm_SCthickness_Female_Sigmoidal_Adultmax&gt;
        &lt;UpperArm_SCthickness_Female_Sigmoidal_Fbirth&gt;0.6414&lt;/UpperArm_SCthickness_Female_Sigmoidal_Fbirth&gt;
        &lt;UpperArm_SCthickness_Female_Sigmoidal_Age50&gt;2.7183&lt;/UpperArm_SCthickness_Female_Sigmoidal_Age50&gt;
        &lt;UpperArm_SCthickness_Female_Sigmoidal_n&gt;4.176&lt;/UpperArm_SCthickness_Female_Sigmoidal_n&gt;
        &lt;UpperArm_SCthickness_Linear_C0&gt;1&lt;/UpperArm_SCthickness_Linear_C0&gt;
        &lt;UpperArm_SCthickness_Linear_C1&gt;0&lt;/UpperArm_SCthickness_Linear_C1&gt;
        &lt;UpperArm_SCthickness_Exponential_C0&gt;1&lt;/UpperArm_SCthickness_Exponential_C0&gt;
        &lt;UpperArm_SCthickness_Exponential_C1&gt;0&lt;/UpperArm_SCthickness_Exponential_C1&gt;
        &lt;UpperArm_SCthickness_Exponential_C2&gt;0&lt;/UpperArm_SCthickness_Exponential_C2&gt;
        &lt;UpperArm_ViableEpidermisThickness_EquationSwitch&gt;0&lt;/UpperArm_ViableEpidermisThickness_EquationSwitch&gt;
        &lt;UpperArm_ViableEpidermisThickness_Male_Sigmoidal_Adultmax&gt;1.035&lt;/UpperArm_ViableEpidermisThickness_Male_Sigmoidal_Adultmax&gt;
        &lt;UpperArm_ViableEpidermisThickness_Male_Sigmoidal_Fbirth&gt;0.6414&lt;/UpperArm_ViableEpidermisThickness_Male_Sigmoidal_Fbirth&gt;
        &lt;UpperArm_ViableEpidermisThickness_Male_Sigmoidal_Age50&gt;14.31&lt;/UpperArm_ViableEpidermisThickness_Male_Sigmoidal_Age50&gt;
        &lt;UpperArm_ViableEpidermisThickness_Male_Sigmoidal_n&gt;4.176&lt;/UpperArm_ViableEpidermisThickness_Male_Sigmoidal_n&gt;
        &lt;UpperArm_ViableEpidermisThickness_Female_Sigmoidal_Adultmax&gt;1.035&lt;/UpperArm_ViableEpidermisThickness_Female_Sigmoidal_Adultmax&gt;
        &lt;UpperArm_ViableEpidermisThickness_Female_Sigmoidal_Fbirth&gt;0.6414&lt;/UpperArm_ViableEpidermisThickness_Female_Sigmoidal_Fbirth&gt;
        &lt;UpperArm_ViableEpidermisThickness_Female_Sigmoidal_Age50&gt;14.31&lt;/UpperArm_ViableEpidermisThickness_Female_Sigmoidal_Age50&gt;
        &lt;UpperArm_ViableEpidermisThickness_Female_Sigmoidal_n&gt;4.176&lt;/UpperArm_ViableEpidermisThickness_Female_Sigmoidal_n&gt;
        &lt;UpperArm_ViableEpidermisThickness_Linear_C0&gt;1&lt;/UpperArm_ViableEpidermisThickness_Linear_C0&gt;
        &lt;UpperArm_ViableEpidermisThickness_Linear_C1&gt;0&lt;/UpperArm_ViableEpidermisThickness_Linear_C1&gt;
        &lt;UpperArm_ViableEpidermisThickness_Exponential_C0&gt;1&lt;/UpperArm_ViableEpidermisThickness_Exponential_C0&gt;
        &lt;UpperArm_ViableEpidermisThickness_Exponential_C1&gt;0&lt;/UpperArm_ViableEpidermisThickness_Exponential_C1&gt;
        &lt;UpperArm_ViableEpidermisThickness_Exponential_C2&gt;0&lt;/UpperArm_ViableEpidermisThickness_Exponential_C2&gt;
        &lt;UpperArm_TotalSkinThickness_EquationSwitch&gt;0&lt;/UpperArm_TotalSkinThickness_EquationSwitch&gt;
        &lt;UpperArm_TotalSkinThickness_Male_Sigmoidal_Adultmax&gt;1.04&lt;/UpperArm_TotalSkinThickness_Male_Sigmoidal_Adultmax&gt;
        &lt;UpperArm_TotalSkinThickness_Male_Sigmoidal_Fbirth&gt;0.7175&lt;/UpperArm_TotalSkinThickness_Male_Sigmoidal_Fbirth&gt;
        &lt;UpperArm_TotalSkinThickness_Male_Sigmoidal_Age50&gt;16.4999&lt;/UpperArm_TotalSkinThickness_Male_Sigmoidal_Age50&gt;
        &lt;UpperArm_TotalSkinThickness_Male_Sigmoidal_n&gt;6.086&lt;/UpperArm_TotalSkinThickness_Male_Sigmoidal_n&gt;
        &lt;UpperArm_TotalSkinThickness_Female_Sigmoidal_Adultmax&gt;1.04&lt;/UpperArm_TotalSkinThickness_Female_Sigmoidal_Adultmax&gt;
        &lt;UpperArm_TotalSkinThickness_Female_Sigmoidal_Fbirth&gt;0.7175&lt;/UpperArm_TotalSkinThickness_Female_Sigmoidal_Fbirth&gt;
        &lt;UpperArm_TotalSkinThickness_Female_Sigmoidal_Age50&gt;16.4999&lt;/UpperArm_TotalSkinThickness_Female_Sigmoidal_Age50&gt;
        &lt;UpperArm_TotalSkinThickness_Female_Sigmoidal_n&gt;6.086&lt;/UpperArm_TotalSkinThickness_Female_Sigmoidal_n&gt;
        &lt;UpperArm_TotalSkinThickness_Linear_C0&gt;1&lt;/UpperArm_TotalSkinThickness_Linear_C0&gt;
        &lt;UpperArm_TotalSkinThickness_Linear_C1&gt;0&lt;/UpperArm_TotalSkinThickness_Linear_C1&gt;
        &lt;UpperArm_TotalSkinThickness_Exponential_C0&gt;1&lt;/UpperArm_TotalSkinThickness_Exponential_C0&gt;
        &lt;UpperArm_TotalSkinThickness_Exponential_C1&gt;0&lt;/UpperArm_TotalSkinThickness_Exponential_C1&gt;
        &lt;UpperArm_TotalSkinThickness_Exponential_C2&gt;0&lt;/UpperArm_TotalSkinThickness_Exponential_C2&gt;
        &lt;UpperArm_LocalSubcutaneousThickness_EquationSwitch&gt;0&lt;/UpperArm_LocalSubcutaneousThickness_EquationSwitch&gt;
        &lt;UpperArm_LocalSubcutaneousThickness_Male_Sigmoidal_Adultmax&gt;1.19&lt;/UpperArm_LocalSubcutaneousThickness_Male_Sigmoidal_Adultmax&gt;
        &lt;UpperArm_LocalSubcutaneousThickness_Male_Sigmoidal_Fbirth&gt;0.67&lt;/UpperArm_LocalSubcutaneousThickness_Male_Sigmoidal_Fbirth&gt;
        &lt;UpperArm_LocalSubcutaneousThickness_Male_Sigmoidal_Age50&gt;16.21&lt;/UpperArm_LocalSubcutaneousThickness_Male_Sigmoidal_Age50&gt;
        &lt;UpperArm_LocalSubcutaneousThickness_Male_Sigmoidal_n&gt;1.6&lt;/UpperArm_LocalSubcutaneousThickness_Male_Sigmoidal_n&gt;
        &lt;UpperArm_LocalSubcutaneousThickness_Female_Sigmoidal_Adultmax&gt;1.38&lt;/UpperArm_LocalSubcutaneousThickness_Female_Sigmoidal_Adultmax&gt;
        &lt;UpperArm_LocalSubcutaneousThickness_Female_Sigmoidal_Fbirth&gt;0.37&lt;/UpperArm_LocalSubcutaneousThickness_Female_Sigmoidal_Fbirth&gt;
        &lt;UpperArm_LocalSubcutaneousThickness_Female_Sigmoidal_Age50&gt;17.3&lt;/UpperArm_LocalSubcutaneousThickness_Female_Sigmoidal_Age50&gt;
        &lt;UpperArm_LocalSubcutaneousThickness_Female_Sigmoidal_n&gt;1.83&lt;/UpperArm_LocalSubcutaneousThickness_Female_Sigmoidal_n&gt;
        &lt;UpperArm_LocalSubcutaneousThickness_Linear_C0&gt;1&lt;/UpperArm_LocalSubcutaneousThickness_Linear_C0&gt;
        &lt;UpperArm_LocalSubcutaneousThickness_Linear_C1&gt;0&lt;/UpperArm_LocalSubcutaneousThickness_Linear_C1&gt;
        &lt;UpperArm_LocalSubcutaneousThickness_Exponential_C0&gt;1&lt;/UpperArm_LocalSubcutaneousThickness_Exponential_C0&gt;
        &lt;UpperArm_LocalSubcutaneousThickness_Exponential_C1&gt;0&lt;/UpperArm_LocalSubcutaneousThickness_Exponential_C1&gt;
        &lt;UpperArm_LocalSubcutaneousThickness_Exponential_C2&gt;0&lt;/UpperArm_LocalSubcutaneousThickness_Exponential_C2&gt;
        &lt;UpperArm_LocalMuscleThickness_EquationSwitch&gt;2&lt;/UpperArm_LocalMuscleThickness_EquationSwitch&gt;
        &lt;UpperArm_LocalMuscleThickness_Male_Sigmoidal_Adultmax&gt;1&lt;/UpperArm_LocalMuscleThickness_Male_Sigmoidal_Adultmax&gt;
        &lt;UpperArm_LocalMuscleThickness_Male_Sigmoidal_Fbirth&gt;1&lt;/UpperArm_LocalMuscleThickness_Male_Sigmoidal_Fbirth&gt;
        &lt;UpperArm_LocalMuscleThickness_Male_Sigmoidal_Age50&gt;1&lt;/UpperArm_LocalMuscleThickness_Male_Sigmoidal_Age50&gt;
        &lt;UpperArm_LocalMuscleThickness_Male_Sigmoidal_n&gt;1&lt;/UpperArm_LocalMuscleThickness_Male_Sigmoidal_n&gt;
        &lt;UpperArm_LocalMuscleThickness_Female_Sigmoidal_Adultmax&gt;1&lt;/UpperArm_LocalMuscleThickness_Female_Sigmoidal_Adultmax&gt;
        &lt;UpperArm_LocalMuscleThickness_Female_Sigmoidal_Fbirth&gt;1&lt;/UpperArm_LocalMuscleThickness_Female_Sigmoidal_Fbirth&gt;
        &lt;UpperArm_LocalMuscleThickness_Female_Sigmoidal_Age50&gt;1&lt;/UpperArm_LocalMuscleThickness_Female_Sigmoidal_Age50&gt;
        &lt;UpperArm_LocalMuscleThickness_Female_Sigmoidal_n&gt;1&lt;/UpperArm_LocalMuscleThickness_Female_Sigmoidal_n&gt;
        &lt;UpperArm_LocalMuscleThickness_Linear_C0&gt;7.7&lt;/UpperArm_LocalMuscleThickness_Linear_C0&gt;
        &lt;UpperArm_LocalMuscleThickness_Linear_C1&gt;0.28&lt;/UpperArm_LocalMuscleThickness_Linear_C1&gt;
        &lt;UpperArm_LocalMuscleThickness_Linear_CV&gt;0&lt;/UpperArm_LocalMuscleThickness_Linear_CV&gt;
        &lt;UpperArm_LocalMuscleThickness_Exponential_C0&gt;1&lt;/UpperArm_LocalMuscleThickness_Exponential_C0&gt;
        &lt;UpperArm_LocalMuscleThickness_Exponential_C1&gt;0&lt;/UpperArm_LocalMuscleThickness_Exponential_C1&gt;
        &lt;UpperArm_LocalMuscleThickness_Exponential_C2&gt;0&lt;/UpperArm_LocalMuscleThickness_Exponential_C2&gt;
        &lt;FaceCheek_SkinSurfacepH_EquationSwitch&gt;1&lt;/FaceCheek_SkinSurfacepH_EquationSwitch&gt;
        &lt;FaceCheek_SkinSurfacepH_Male_Sigmoidal_Adultmax&gt;1&lt;/FaceCheek_SkinSurfacepH_Male_Sigmoidal_Adultmax&gt;
        &lt;FaceCheek_SkinSurfacepH_Male_Sigmoidal_Fbirth&gt;1&lt;/FaceCheek_SkinSurfacepH_Male_Sigmoidal_Fbirth&gt;
        &lt;FaceCheek_SkinSurfacepH_Male_Sigmoi</t>
  </si>
  <si>
    <t>&lt;Chunk&gt;dal_Age50&gt;1&lt;/FaceCheek_SkinSurfacepH_Male_Sigmoidal_Age50&gt;
        &lt;FaceCheek_SkinSurfacepH_Male_Sigmoidal_n&gt;1&lt;/FaceCheek_SkinSurfacepH_Male_Sigmoidal_n&gt;
        &lt;FaceCheek_SkinSurfacepH_Female_Sigmoidal_Adultmax&gt;1&lt;/FaceCheek_SkinSurfacepH_Female_Sigmoidal_Adultmax&gt;
        &lt;FaceCheek_SkinSurfacepH_Female_Sigmoidal_Fbirth&gt;1&lt;/FaceCheek_SkinSurfacepH_Female_Sigmoidal_Fbirth&gt;
        &lt;FaceCheek_SkinSurfacepH_Female_Sigmoidal_Age50&gt;1&lt;/FaceCheek_SkinSurfacepH_Female_Sigmoidal_Age50&gt;
        &lt;FaceCheek_SkinSurfacepH_Female_Sigmoidal_n&gt;1&lt;/FaceCheek_SkinSurfacepH_Female_Sigmoidal_n&gt;
        &lt;FaceCheek_SkinSurfacepH_Linear_C0&gt;1&lt;/FaceCheek_SkinSurfacepH_Linear_C0&gt;
        &lt;FaceCheek_SkinSurfacepH_Linear_C1&gt;0&lt;/FaceCheek_SkinSurfacepH_Linear_C1&gt;
        &lt;FaceCheek_SkinSurfacepH_Exponential_C0&gt;1.01&lt;/FaceCheek_SkinSurfacepH_Exponential_C0&gt;
        &lt;FaceCheek_SkinSurfacepH_Exponential_C1&gt;0.2&lt;/FaceCheek_SkinSurfacepH_Exponential_C1&gt;
        &lt;FaceCheek_SkinSurfacepH_Exponential_C2&gt;22.13&lt;/FaceCheek_SkinSurfacepH_Exponential_C2&gt;
        &lt;FaceCheek_SCthickness_EquationSwitch&gt;0&lt;/FaceCheek_SCthickness_EquationSwitch&gt;
        &lt;FaceCheek_SCthickness_Male_Sigmoidal_Adultmax&gt;1.0115&lt;/FaceCheek_SCthickness_Male_Sigmoidal_Adultmax&gt;
        &lt;FaceCheek_SCthickness_Male_Sigmoidal_Fbirth&gt;0.6414&lt;/FaceCheek_SCthickness_Male_Sigmoidal_Fbirth&gt;
        &lt;FaceCheek_SCthickness_Male_Sigmoidal_Age50&gt;2.7183&lt;/FaceCheek_SCthickness_Male_Sigmoidal_Age50&gt;
        &lt;FaceCheek_SCthickness_Male_Sigmoidal_n&gt;4.176&lt;/FaceCheek_SCthickness_Male_Sigmoidal_n&gt;
        &lt;FaceCheek_SCthickness_Female_Sigmoidal_Adultmax&gt;1.0115&lt;/FaceCheek_SCthickness_Female_Sigmoidal_Adultmax&gt;
        &lt;FaceCheek_SCthickness_Female_Sigmoidal_Fbirth&gt;0.6414&lt;/FaceCheek_SCthickness_Female_Sigmoidal_Fbirth&gt;
        &lt;FaceCheek_SCthickness_Female_Sigmoidal_Age50&gt;2.7183&lt;/FaceCheek_SCthickness_Female_Sigmoidal_Age50&gt;
        &lt;FaceCheek_SCthickness_Female_Sigmoidal_n&gt;4.176&lt;/FaceCheek_SCthickness_Female_Sigmoidal_n&gt;
        &lt;FaceCheek_SCthickness_Linear_C0&gt;1&lt;/FaceCheek_SCthickness_Linear_C0&gt;
        &lt;FaceCheek_SCthickness_Linear_C1&gt;0&lt;/FaceCheek_SCthickness_Linear_C1&gt;
        &lt;FaceCheek_SCthickness_Exponential_C0&gt;1&lt;/FaceCheek_SCthickness_Exponential_C0&gt;
        &lt;FaceCheek_SCthickness_Exponential_C1&gt;0&lt;/FaceCheek_SCthickness_Exponential_C1&gt;
        &lt;FaceCheek_SCthickness_Exponential_C2&gt;0&lt;/FaceCheek_SCthickness_Exponential_C2&gt;
        &lt;FaceCheek_ViableEpidermisThickness_EquationSwitch&gt;0&lt;/FaceCheek_ViableEpidermisThickness_EquationSwitch&gt;
        &lt;FaceCheek_ViableEpidermisThickness_Male_Sigmoidal_Adultmax&gt;1.035&lt;/FaceCheek_ViableEpidermisThickness_Male_Sigmoidal_Adultmax&gt;
        &lt;FaceCheek_ViableEpidermisThickness_Male_Sigmoidal_Fbirth&gt;0.6414&lt;/FaceCheek_ViableEpidermisThickness_Male_Sigmoidal_Fbirth&gt;
        &lt;FaceCheek_ViableEpidermisThickness_Male_Sigmoidal_Age50&gt;14.31&lt;/FaceCheek_ViableEpidermisThickness_Male_Sigmoidal_Age50&gt;
        &lt;FaceCheek_ViableEpidermisThickness_Male_Sigmoidal_n&gt;4.176&lt;/FaceCheek_ViableEpidermisThickness_Male_Sigmoidal_n&gt;
        &lt;FaceCheek_ViableEpidermisThickness_Female_Sigmoidal_Adultmax&gt;1.035&lt;/FaceCheek_ViableEpidermisThickness_Female_Sigmoidal_Adultmax&gt;
        &lt;FaceCheek_ViableEpidermisThickness_Female_Sigmoidal_Fbirth&gt;0.6414&lt;/FaceCheek_ViableEpidermisThickness_Female_Sigmoidal_Fbirth&gt;
        &lt;FaceCheek_ViableEpidermisThickness_Female_Sigmoidal_Age50&gt;14.31&lt;/FaceCheek_ViableEpidermisThickness_Female_Sigmoidal_Age50&gt;
        &lt;FaceCheek_ViableEpidermisThickness_Female_Sigmoidal_n&gt;4.176&lt;/FaceCheek_ViableEpidermisThickness_Female_Sigmoidal_n&gt;
        &lt;FaceCheek_ViableEpidermisThickness_Linear_C0&gt;1&lt;/FaceCheek_ViableEpidermisThickness_Linear_C0&gt;
        &lt;FaceCheek_ViableEpidermisThickness_Linear_C1&gt;0&lt;/FaceCheek_ViableEpidermisThickness_Linear_C1&gt;
        &lt;FaceCheek_ViableEpidermisThickness_Exponential_C0&gt;1&lt;/FaceCheek_ViableEpidermisThickness_Exponential_C0&gt;
        &lt;FaceCheek_ViableEpidermisThickness_Exponential_C1&gt;0&lt;/FaceCheek_ViableEpidermisThickness_Exponential_C1&gt;
        &lt;FaceCheek_ViableEpidermisThickness_Exponential_C2&gt;0&lt;/FaceCheek_ViableEpidermisThickness_Exponential_C2&gt;
        &lt;FaceCheek_TotalSkinThickness_EquationSwitch&gt;0&lt;/FaceCheek_TotalSkinThickness_EquationSwitch&gt;
        &lt;FaceCheek_TotalSkinThickness_Male_Sigmoidal_Adultmax&gt;1.04&lt;/FaceCheek_TotalSkinThickness_Male_Sigmoidal_Adultmax&gt;
        &lt;FaceCheek_TotalSkinThickness_Male_Sigmoidal_Fbirth&gt;0.7175&lt;/FaceCheek_TotalSkinThickness_Male_Sigmoidal_Fbirth&gt;
        &lt;FaceCheek_TotalSkinThickness_Male_Sigmoidal_Age50&gt;16.4999&lt;/FaceCheek_TotalSkinThickness_Male_Sigmoidal_Age50&gt;
        &lt;FaceCheek_TotalSkinThickness_Male_Sigmoidal_n&gt;6.086&lt;/FaceCheek_TotalSkinThickness_Male_Sigmoidal_n&gt;
        &lt;FaceCheek_TotalSkinThickness_Female_Sigmoidal_Adultmax&gt;1.04&lt;/FaceCheek_TotalSkinThickness_Female_Sigmoidal_Adultmax&gt;
        &lt;FaceCheek_TotalSkinThickness_Female_Sigmoidal_Fbirth&gt;0.7175&lt;/FaceCheek_TotalSkinThickness_Female_Sigmoidal_Fbirth&gt;
        &lt;FaceCheek_TotalSkinThickness_Female_Sigmoidal_Age50&gt;16.4999&lt;/FaceCheek_TotalSkinThickness_Female_Sigmoidal_Age50&gt;
        &lt;FaceCheek_TotalSkinThickness_Female_Sigmoidal_n&gt;6.086&lt;/FaceCheek_TotalSkinThickness_Female_Sigmoidal_n&gt;
        &lt;FaceCheek_TotalSkinThickness_Linear_C0&gt;1&lt;/FaceCheek_TotalSkinThickness_Linear_C0&gt;
        &lt;FaceCheek_TotalSkinThickness_Linear_C1&gt;0&lt;/FaceCheek_TotalSkinThickness_Linear_C1&gt;
        &lt;FaceCheek_TotalSkinThickness_Exponential_C0&gt;1&lt;/FaceCheek_TotalSkinThickness_Exponential_C0&gt;
        &lt;FaceCheek_TotalSkinThickness_Exponential_C1&gt;0&lt;/FaceCheek_TotalSkinThickness_Exponential_C1&gt;
        &lt;FaceCheek_TotalSkinThickness_Exponential_C2&gt;0&lt;/FaceCheek_TotalSkinThickness_Exponential_C2&gt;
        &lt;FaceCheek_LocalSubcutaneousThickness_EquationSwitch&gt;0&lt;/FaceCheek_LocalSubcutaneousThickness_EquationSwitch&gt;
        &lt;FaceCheek_LocalSubcutaneousThickness_Male_Sigmoidal_Adultmax&gt;1.19&lt;/FaceCheek_LocalSubcutaneousThickness_Male_Sigmoidal_Adultmax&gt;
        &lt;FaceCheek_LocalSubcutaneousThickness_Male_Sigmoidal_Fbirth&gt;0.67&lt;/FaceCheek_LocalSubcutaneousThickness_Male_Sigmoidal_Fbirth&gt;
        &lt;FaceCheek_LocalSubcutaneousThickness_Male_Sigmoidal_Age50&gt;16.21&lt;/FaceCheek_LocalSubcutaneousThickness_Male_Sigmoidal_Age50&gt;
        &lt;FaceCheek_LocalSubcutaneousThickness_Male_Sigmoidal_n&gt;1.6&lt;/FaceCheek_LocalSubcutaneousThickness_Male_Sigmoidal_n&gt;
        &lt;FaceCheek_LocalSubcutaneousThickness_Female_Sigmoidal_Adultmax&gt;1.38&lt;/FaceCheek_LocalSubcutaneousThickness_Female_Sigmoidal_Adultmax&gt;
        &lt;FaceCheek_LocalSubcutaneousThickness_Female_Sigmoidal_Fbirth&gt;0.37&lt;/FaceCheek_LocalSubcutaneousThickness_Female_Sigmoidal_Fbirth&gt;
        &lt;FaceCheek_LocalSubcutaneousThickness_Female_Sigmoidal_Age50&gt;17.3&lt;/FaceCheek_LocalSubcutaneousThickness_Female_Sigmoidal_Age50&gt;
        &lt;FaceCheek_LocalSubcutaneousThickness_Female_Sigmoidal_n&gt;1.83&lt;/FaceCheek_LocalSubcutaneousThickness_Female_Sigmoidal_n&gt;
        &lt;FaceCheek_LocalSubcutaneousThickness_Linear_C0&gt;1&lt;/FaceCheek_LocalSubcutaneousThickness_Linear_C0&gt;
        &lt;FaceCheek_LocalSubcutaneousThickness_Linear_C1&gt;0&lt;/FaceCheek_LocalSubcutaneousThickness_Linear_C1&gt;
        &lt;FaceCheek_LocalSubcutaneousThickness_Exponential_C0&gt;1&lt;/FaceCheek_LocalSubcutaneousThickness_Exponential_C0&gt;
        &lt;FaceCheek_LocalSubcutaneousThickness_Exponential_C1&gt;0&lt;/FaceCheek_LocalSubcutaneousThickness_Exponential_C1&gt;
        &lt;FaceCheek_LocalSubcutaneousThickness_Exponential_C2&gt;0&lt;/FaceCheek_LocalSubcutaneousThickness_Exponential_C2&gt;
        &lt;FaceCheek_LocalMuscleThickness_EquationSwitch&gt;2&lt;/FaceCheek_LocalMuscleThickness_EquationSwitch&gt;
        &lt;FaceCheek_LocalMuscleThickness_Male_Sigmoidal_Adultmax&gt;1&lt;/FaceCheek_LocalMuscleThickness_Male_Sigmoidal_Adultmax&gt;
        &lt;FaceCheek_LocalMuscleThickness_Male_Sigmoidal_Fbirth&gt;1&lt;/FaceCheek_LocalMuscleThickness_Male_Sigmoidal_Fbirth&gt;
        &lt;FaceCheek_LocalMuscleThickness_Male_Sigmoidal_Age50&gt;1&lt;/FaceCheek_LocalMuscleThickness_Male_Sigmoidal_Age50&gt;
        &lt;FaceCheek_LocalMuscleThickness_Male_Sigmoidal_n&gt;1&lt;/FaceCheek_LocalMuscleThickness_Male_Sigmoidal_n&gt;
        &lt;FaceCheek_LocalMuscleThickness_Female_Sigmoidal_Adultmax&gt;1&lt;/FaceCheek_LocalMuscleThickness_Female_Sigmoidal_Adultmax&gt;
        &lt;FaceCheek_LocalMuscleThickness_Female_Sigmoidal_Fbirth&gt;1&lt;/FaceCheek_LocalMuscleThickness_Female_Sigmoidal_Fbirth&gt;
        &lt;FaceCheek_LocalMuscleThickness_Female_Sigmoidal_Age50&gt;1&lt;/FaceCheek_LocalMuscleThickness_Female_Sigmoidal_Age50&gt;
        &lt;FaceCheek_LocalMuscleThickness_Female_Sigmoidal_n&gt;1&lt;/FaceCheek_LocalMuscleThickness_Female_Sigmoidal_n&gt;
        &lt;FaceCheek_LocalMuscleThickness_Linear_C0&gt;3.85&lt;/FaceCheek_LocalMuscleThickness_Linear_C0&gt;
        &lt;FaceCheek_LocalMuscleThickness_Linear_C1&gt;0.14&lt;/FaceCheek_LocalMuscleThickness_Linear_C1&gt;
        &lt;FaceCheek_LocalMuscleThickness_Linear_CV&gt;0&lt;/FaceCheek_LocalMuscleThickness_Linear_CV&gt;
        &lt;FaceCheek_LocalMuscleThickness_Exponential_C0&gt;1&lt;/FaceCheek_LocalMuscleThickness_Exponential_C0&gt;
        &lt;FaceCheek_LocalMuscleThickness_Exponential_C1&gt;0&lt;/FaceCheek_LocalMuscleThickness_Exponential_C1&gt;
        &lt;FaceCheek_LocalMuscleThickness_Exponential_C2&gt;0&lt;/FaceCheek_LocalMuscleThickness_Exponential_C2&gt;
        &lt;LegLower_SkinSurfacepH_EquationSwitch&gt;1&lt;/LegLower_SkinSurfacepH_EquationSwitch&gt;
        &lt;LegLower_SkinSurfacepH_Male_Sigmoidal_Adultmax&gt;1&lt;/LegLower_SkinSurfacepH_Male_Sigmoidal_Adultmax&gt;
        &lt;LegLower_SkinSurfacepH_Male_Sigmoidal_Fbirth&gt;1&lt;/LegLower_SkinSurfacepH_Male_Sigmoidal_Fbirth&gt;
        &lt;LegLower_SkinSurfacepH_Male_Sigmoidal_Age50&gt;1&lt;/LegLower_SkinSurfacepH_Male_Sigmoidal_Age50&gt;
        &lt;LegLower_SkinSurfacepH_Male_Sigmoidal_n&gt;1&lt;/LegLower_SkinSurfacepH_Male_Sigmoidal_n&gt;
        &lt;LegLower_SkinSurfacepH_Female_Sigmoidal_Adultmax&gt;1&lt;/LegLower_SkinSurfacepH_Female_Sigmoidal_Adultmax&gt;
        &lt;LegLower_SkinSurfacepH_Female_Sigmoidal_Fbirth&gt;1&lt;/LegLower_SkinSurfacepH_Female_Sigmoidal_Fbirth&gt;
        &lt;LegLower_SkinSurfacepH_Female_Sigmoidal_Age50&gt;1&lt;/LegLower_SkinSurfacepH_Female_Sigmoidal_Age50&gt;
        &lt;LegLower_SkinSurfacepH_Female_Sigmoidal_n&gt;1&lt;/LegLower_SkinSurfacepH_Female_Sigmoidal_n&gt;
        &lt;LegLower_SkinSurfacepH_Linear_C0&gt;1&lt;/LegLower_SkinSurfacepH_Linear_C0&gt;
        &lt;LegLower_SkinSurfacepH_Linear_C1&gt;0&lt;/LegLower_SkinSurfacepH_Linear_C1&gt;
        &lt;LegLower_SkinSurfacepH_Exponential_C0&gt;1.01&lt;/LegLower_SkinSurfacepH_Exponential_C0&gt;
        &lt;LegLower_SkinSurfacepH_Exponential_C1&gt;0.35&lt;/LegLower_SkinSurfacepH_Exponential_C1&gt;
        &lt;LegLower_SkinSurfacepH_Exponential_C2&gt;27.61&lt;/LegLower_SkinSurfacepH_Exponential_C2&gt;
        &lt;LegLower_SCthickness_EquationSwitch&gt;0&lt;/LegLower_SCthickness_EquationSwitch&gt;
        &lt;LegLower_SCthickness_Male_Sigmoidal_Adultmax&gt;1.0115&lt;/LegLower_SCthickness_Male_Sigmoidal_Adultmax&gt;
        &lt;LegLower_SCthickness_Male_Sigmoidal_Fbirth&gt;0.6414&lt;/LegLower_SCthickness_Male_Sigmoidal_Fbirth&gt;
        &lt;LegLower_SCthickness_Male_Sigmoidal_Age50&gt;2.7183&lt;/LegLower_SCthickness_Male_Sigmoidal_Age50&gt;
        &lt;LegLower_SCthickness_Male_Sigmoidal_n&gt;4.176&lt;/LegLower_SCthickness_Male_Sigmoidal_n&gt;
        &lt;LegLower_SCthickness_Female_Sigmoidal_Adultmax&gt;1.0115&lt;/LegLower_SCthickness_Female_Sigmoidal_Adultmax&gt;
        &lt;LegLower_SCthickness_Female_Sigmoidal_Fbirth&gt;0.6414&lt;/LegLower_SCthickness_Female_Sigmoidal_Fbirth&gt;
        &lt;LegLower_SCthickness_Female_Sigmoidal_Age50&gt;2.7183&lt;/LegLower_SCthickness_Female_Sigmoidal_Age50&gt;
        &lt;LegLower_SCthickness_Female_Sigmoidal_n&gt;4.176&lt;/LegLower_SCthickness_Female_Sigmoidal_n&gt;
        &lt;LegLower_SCthickness_Linear_C0&gt;1&lt;/LegLower_SCthickness_Linear_C0&gt;
        &lt;LegLower_SCthickness_Linear_C1&gt;0&lt;/LegLower_SCthickness_Linear_C1&gt;
        &lt;LegLower_SCthickness_Exponential_C0&gt;1&lt;/LegLower_SCthickness_Exponential_C0&gt;
        &lt;LegLower_SCthickness_Exponential_C1&gt;0&lt;/LegLower_SCthickness_Exponential_C1&gt;
        &lt;LegLower_SCthickness_Exponential_C2&gt;0&lt;/LegLower_SCthickness_Exponential_C2&gt;
        &lt;LegLower_ViableEpidermisThickness_EquationSwitch&gt;0&lt;/LegLower_ViableEpidermisThickness_EquationSwitch&gt;
        &lt;LegLower_ViableEpidermisThickness_Male_Sigmoidal_Adultmax&gt;1.035&lt;/LegLower_ViableEpidermisThickness_Male_Sigmoidal_Adultmax&gt;
        &lt;LegLower_ViableEpidermisThickness_Male_Sigmoidal_Fbirth&gt;0.6414&lt;/LegLower_ViableEpidermisThickness_Male_Sigmoidal_Fbirth&gt;
        &lt;LegLower_ViableEpidermisThickness_Male_Sigmoidal_Age50&gt;14.31&lt;/LegLower_ViableEpidermisThickness_Male_Sigmoidal_Age50&gt;
        &lt;LegLower_ViableEpidermisThickness_Male_Sigmoidal_n&gt;4.176&lt;/LegLower_ViableEpidermisThickness_Male_Sigmoidal_n&gt;
        &lt;LegLower_ViableEpidermisThickness_Female_Sigmoidal_Adultmax&gt;1.035&lt;/LegLower_ViableEpidermisThickness_Female_Sigmoidal_Adultmax&gt;
        &lt;LegLower_ViableEpidermisThickness_Female_Sigmoidal_Fbirth&gt;0.6414&lt;/LegLower_ViableEpidermisThickness_Female_Sigmoidal_Fbirth&gt;
        &lt;LegLower_ViableEpidermisThickness_Female_Sigmoidal_Age50&gt;14.31&lt;/LegLower_ViableEpidermisThickness_Female_Sigmoidal_Age50&gt;
        &lt;LegLower_ViableEpidermisThickness_Female_Sigmoidal_n&gt;4.176&lt;/LegLower_ViableEpidermisThickness_Female_Sigmoidal_n&gt;
        &lt;LegLower_ViableEpidermisThickness_Linear_C0&gt;1&lt;/LegLower_ViableEpidermisThickness_Linear_C0&gt;
        &lt;LegLower_ViableEpidermisThickness_Linear_C1&gt;0&lt;/LegLower_ViableEpidermisThickness_Linear_C1&gt;
        &lt;LegLower_ViableEpidermisThickness_Exponential_C0&gt;1&lt;/LegLower_ViableEpidermisThickness_Exponential_C0&gt;
        &lt;LegLower_ViableEpidermisThickness_Exponential_C1&gt;0&lt;/LegLower_ViableEpidermisThickness_Exponential_C1&gt;
        &lt;LegLower_ViableEpidermisThickness_Exponential_C2&gt;0&lt;/LegLower_ViableEpidermisThickness_Exponential_C2&gt;
        &lt;LegLower_TotalSkinThickness_EquationSwitch&gt;0&lt;/LegLower_TotalSkinThickness_EquationSwitch&gt;
        &lt;LegLower_TotalSkinThickness_Male_Sigmoidal_Adultmax&gt;1.04&lt;/LegLower_TotalSkinThickness_Male_Sigmoidal_Adultmax&gt;
        &lt;LegLower_TotalSkinThickness_Male_Sigmoidal_Fbirth&gt;0.7175&lt;/LegLower_TotalSkinThickness_Male_Sigmoidal_Fbirth&gt;
        &lt;LegLower_TotalSkinThickness_Male_Sigmoidal_Age50&gt;16.4999&lt;/LegLower_TotalSkinThickness_Male_Sigmoidal_Age50&gt;
        &lt;LegLower_TotalSkinThickness_Male_Sigmoidal_n&gt;6.086&lt;/LegLower_TotalSkinThickness_Male_Sigmoidal_n&gt;
        &lt;LegLower_TotalSkinThickness_Female_Sigmoidal_Adultmax&gt;1.04&lt;/LegLower_TotalSkinThickness_Female_Sigmoidal_Adultmax&gt;
        &lt;LegLower_TotalSkinThickness_Female_Sigmoidal_Fbirth&gt;0.7175&lt;/LegLower_TotalSkinThickness_Female_Sigmoidal_Fbirth&gt;
        &lt;LegLower_TotalSkinThickness_Female_Sigmoidal_Age50&gt;16.4999&lt;/LegLower_TotalSkinThickness_Female_Sigmoidal_Age50&gt;
        &lt;LegLower_TotalSkinThickness_Female_Sigmoidal_n&gt;6.086&lt;/LegLower_TotalSkinThickness_Female_Sigmoidal_n&gt;
        &lt;LegLower_TotalSkinThickness_Linear_C0&gt;1&lt;/LegLower_TotalSkinThickness_Linear_C0&gt;
        &lt;LegLower_TotalSkinThickness_Linear_C1&gt;0&lt;/LegLower_TotalSkinThickness_Linear_C1&gt;
        &lt;LegLower_TotalSkinThickness_Exponential_C0&gt;1&lt;/LegLower_TotalSkinThickness_Exponential_C0&gt;
        &lt;LegLower_TotalSkinThickness_Exponential_C1&gt;0&lt;/LegLower_TotalSkinThickness_Exponential_C1&gt;
        &lt;LegLower_TotalSkinThickness_Exponential_C2&gt;0&lt;/LegLower_TotalSkinThickness_Exponential_C2&gt;
        &lt;LegLower_LocalSubcutaneousThickness_EquationSwitch&gt;0&lt;/LegLower_LocalSubcutaneousThickness_EquationSwitch&gt;
        &lt;LegLower_LocalSubcutaneousThickness_Male_Sigmoidal_Adultmax&gt;1.19&lt;/LegLower_LocalSubcutaneousThickness_Male_Sigmoidal_Adultmax&gt;
        &lt;LegLower_LocalSubcutaneousThickness_Male_Sigmoidal_Fbirth&gt;0.67&lt;/LegLower_LocalSubcutaneousThickness_Male_Sigmoidal_Fbirth&gt;
        &lt;LegLower_LocalSubcutaneousThickness_Male_Sigmoidal_Age50&gt;16.21&lt;/LegLower_LocalSubcutaneousThickness_Male_Sigmoidal_Age50&gt;
        &lt;LegLower_LocalSubcutaneousThickness_Male_Sigmoidal_n&gt;1.6&lt;/LegLower_LocalSubcutaneousThickness_Male_Sigmoidal_n&gt;
        &lt;LegLower_LocalSubcutaneousThickness_Female_Sigmoidal_Adultmax&gt;1.38&lt;/LegLower_LocalSubcutaneousThickness_Female_Sigmoidal_Adultmax&gt;
        &lt;LegLower_LocalSubcutaneousThickness_Female_Sigmoidal_Fbirth&gt;0.37&lt;/LegLower_LocalSubcutaneousThickness_Female_Sigmoidal_Fbirth&gt;
        &lt;LegLower_LocalSubcutaneousThickness_Female_Sigmoidal_Age50&gt;17.3&lt;/LegLower_LocalSubcutaneousThickness_Female_Sigmoidal_Age50&gt;
        &lt;LegLower_LocalSubcutaneousThickness_Female_Sigmoidal_n&gt;1.83&lt;/LegLower_LocalSubcutaneousThickness_Female_Sigmoidal_n&gt;
        &lt;LegLower_LocalSubcutaneousThickness_Linear_C0&gt;1&lt;/LegLower_LocalSubcutaneousThickness_Linear_C0&gt;
        &lt;LegLower_LocalSubcutaneousThickness_Linear_C1&gt;0&lt;/LegLower_LocalSubcutaneousThickness_Linear_C1&gt;
        &lt;LegLower_LocalSubcutaneousThickness_Exponential_C0&gt;1&lt;/LegLower_LocalSubcutaneousThickness_Exponential_C0&gt;
        &lt;LegLower_LocalSubcutaneousThickness_Exponential_C1&gt;0&lt;/LegLower_LocalSubcutaneousThickness_Exponential_C1&gt;
        &lt;LegLower_LocalSubcutaneousThickness_Exponential_C2&gt;0&lt;/LegLower_LocalSubcutaneousThickness_Exponential_C2&gt;
        &lt;LegLower_LocalMuscleThickness_EquationSwitch&gt;2&lt;/LegLower_LocalMuscleThickness_EquationSwitch&gt;
        &lt;LegLower_LocalMuscleThickness_Male_Sigmoidal_Adultmax&gt;1&lt;/LegLower_LocalMuscleThickness_Male_Sigmoidal_Adultmax&gt;
        &lt;LegLower_LocalMuscleThickness_Male_Sigmoidal_Fbirth&gt;1&lt;/LegLower_LocalMuscleThickness_Male_Sigmoidal_Fbirth&gt;
        &lt;LegLower_LocalMuscleThickness_Male_Sigmoidal_Age50&gt;1&lt;/LegLower_LocalMuscleThickness_Male_Sigmoidal_Age50&gt;
        &lt;LegLower_LocalMuscleThickness_Male_Sigmoidal_n&gt;1&lt;/LegLower_LocalMuscleThickness_Male_Sigmoidal_n&gt;
        &lt;LegLower_LocalMuscleThickness_Female_Sigmoidal_Adultmax&gt;1&lt;/LegLower_LocalMuscleThickness_Female_Sigmoidal_Adultmax&gt;
        &lt;LegLower_LocalMuscleThickness_Female_Sigmoidal_Fbirth&gt;1&lt;/LegLower_LocalMuscleThickness_Female_Sigmoidal_Fbirth&gt;
        &lt;LegLower_LocalMuscleThickness_Female_Sigmoidal_Age50&gt;1&lt;/LegLower_LocalMuscleThickness_Female_Sigmoidal_Age50&gt;
        &lt;LegLower_LocalMuscleThickness_Female_Sigmoidal_n&gt;1&lt;/LegLower_LocalMuscleThickness_Female_Sigmoidal_n&gt;
        &lt;LegLower_LocalMuscleThickness_Linear_C0&gt;8.1&lt;/LegLower_LocalMuscleThickness_Linear_C0&gt;
        &lt;LegLower_LocalMuscleThickness_Linear_C1&gt;0.19&lt;/LegLower_LocalMuscleThickness_Linear_C1&gt;
        &lt;LegLower_LocalMuscleThickness_Linear_CV&gt;0&lt;/LegLower_LocalMuscleThickness_Linear_CV&gt;
        &lt;LegLower_LocalMuscleThickness_Exponential_C0&gt;1&lt;/LegLower_LocalMuscleThickness_Exponential_C0&gt;
        &lt;LegLower_LocalMuscleThickness_Exponential_C1&gt;0&lt;/LegLower_LocalMuscleThickness_Exponential_C1&gt;
        &lt;LegLower_LocalMuscleThickness_Exponential_C2&gt;0&lt;/LegLower_LocalMuscleThickness_Exponential_C2&gt;
        &lt;LegUpper_SkinSurfacepH_EquationSwitch&gt;1&lt;/LegUpper_SkinSurfacepH_EquationSwitch&gt;
        &lt;LegUpper_SkinSurfacepH_Male_Sigmoidal_Adultmax&gt;1&lt;/LegUpper_SkinSurfacepH_Male_Sigmoidal_Adultmax&gt;
        &lt;LegUpper_SkinSurfacepH_Male_Sigmoidal_Fbirth&gt;1&lt;/LegUpper_SkinSurfacepH_Male_Sigmoidal_Fbirth&gt;
        &lt;LegUpper_SkinSurfacepH_Male_Sigmoidal_Age50&gt;1&lt;/LegUpper_SkinSurfacepH_Male_Sigmoidal_Age50&gt;
        &lt;LegUpper_SkinSurfacepH_Male_Sigmoidal_n&gt;1&lt;/LegUpper_SkinSurfacepH_Male_Sigmoidal_n&gt;
        &lt;LegUpper_SkinSurfacepH_Female_Sigmoidal_Adultmax&gt;1&lt;/LegUpper_SkinSurfacepH_Female_Sigmoidal_Adultmax&gt;
        &lt;LegUpper_SkinSurfacepH_Female_Sigmoidal_Fbirth&gt;1&lt;/LegUpper_SkinSurfacepH_Female_Sigmoidal_Fbirth&gt;
        &lt;LegUpper_SkinSurfacepH_Female_Sigmoidal_Age50&gt;1&lt;/LegUpper_SkinSurfacepH_Female_Sigmoidal_Age50&gt;
        &lt;LegUpper_SkinSurfacepH_Female_Sigmoidal_n&gt;1&lt;/LegUpper_SkinSurfacepH_Female_Sigmoidal_n&gt;
        &lt;LegUpper_SkinSurfacepH_Linear_C0&gt;1&lt;/LegUpper_SkinSurfacepH_Linear_C0&gt;
        &lt;LegUpper_SkinSurfacepH_Linear_C1&gt;0&lt;/LegUpper_SkinSurfacepH_Linear_C1&gt;
        &lt;LegUpper_SkinSurfacepH_Exponential_C0&gt;1.01&lt;/LegUpper_SkinSurfacepH_Exponential_C0&gt;
        &lt;LegUpper_SkinSurfacepH_Exponential_C1&gt;0.35&lt;/LegUpper_SkinSurfacepH_Exponential_C1&gt;
        &lt;LegUpper_SkinSurfacepH_Exponential_C2&gt;27.61&lt;/LegUpper_SkinSurfacepH_Exponential_C2&gt;
        &lt;LegUpper_SCthickness_EquationSwitch&gt;0&lt;/LegUpper_SCthickness_EquationSwitch&gt;
        &lt;LegUpper_SCthickness_Male_Sigmoidal_Adultmax&gt;1.0115&lt;/LegUpper_SCthickness_Male_Sigmoidal_Adultmax&gt;
        &lt;LegUpper_SCthickness_Male_Sigmoidal_Fbirth&gt;0.6414&lt;/LegUpper_SCthickness_Male_Sigmoidal_Fbirth&gt;
        &lt;LegUpper_SCthickness_Male_Sigmoidal_Age50&gt;2.7183&lt;/LegUpper_SCthickness_Male_Sigmoidal_Age50&gt;
        &lt;LegUpper_SCthickness_Male_Sigmoidal_n&gt;4.176&lt;/LegUpper_SCthickness_Male_Sigmoidal_n&gt;
        &lt;LegUpper_SCthickness_Female_Sigmoidal_Adultmax&gt;1.0115&lt;/LegUpper_SCthickness_Female_Sigmoidal_Adultmax&gt;
        &lt;LegUpper_SCthickness_Female_Sigmoidal_Fbirth&gt;0.6414&lt;/LegUpper_SCthickness_Female_Sigmoidal_Fbirth&gt;
        &lt;LegUpper_SCthickness_Female_Sigmoidal_Age50&gt;2.7183&lt;/LegUpper_SCthickness_Female_Sigmoidal_Age50&gt;
        &lt;LegUpper_SCthickness_Female_Sigmoidal_n&gt;4.176&lt;/LegUpper_SCthickness_Female_Sigmoidal_n&gt;
        &lt;LegUpper_SCthickness_Linear_C0&gt;1&lt;/LegUpper_SCthickness_Linear_C0&gt;
        &lt;LegUpper_SCthickness_Linear_C1&gt;0&lt;/LegUpper_SCthickness_Linear_C1&gt;
        &lt;LegUpper_SCthickness_Exponential_C0&gt;1&lt;/LegUpper_SCthickness_Exponential_C0&gt;
        &lt;LegUpper_SCthickness_Exponential_C1&gt;0&lt;/LegUpper_SCthickness_Exponential_C1&gt;
        &lt;LegUpper_SCthickness_Exponential_C2&gt;0&lt;/LegUpper_SCthickness_Exponential_C2&gt;
        &lt;LegUpper_ViableEpidermisThickness_EquationSwitch&gt;0&lt;/LegUpper_ViableEpidermisThickness_EquationSwitch&gt;
        &lt;LegUpper_ViableEpidermisThickness_Male_Sigmoidal_Adultmax&gt;1.035&lt;/LegUpper_ViableEpidermisThickness_Male_Sigmoidal_Adultmax&gt;
        &lt;LegUpper_ViableEpidermisThickness_Male_Sigmoidal_Fbirth&gt;0.6414&lt;/LegUpper_ViableEpidermisThickness_Male_Sigmoidal_Fbirth&gt;
        &lt;LegUpper_ViableEpidermisThickness_Male_Sigmoidal_Age50&gt;14.31&lt;/LegUpper_ViableEpidermisThickness_Male_Sigmoidal_Age50&gt;
        &lt;LegUpper_ViableEpidermisThickness_Male_Sigmoidal_n&gt;4.176&lt;/LegUpper_ViableEpidermisThickness_Male_Sigmoidal_n&gt;
        &lt;LegUpper_ViableEpidermisThickness_Female_Sigmoidal_Adultmax&gt;1.035&lt;/LegUpper_ViableEpidermisThickness_Female_Sigmoidal_Adultmax&gt;
        &lt;LegUpper_ViableEpidermisThickness_Female_Sigmoidal_Fbirth&gt;0.6414&lt;/LegUpper_ViableEpidermisThickness_Female_Sigmoidal_Fbirth&gt;
        &lt;LegUpper_ViableEpidermisThickness_Female_Sigmoidal_Age50&gt;14.31&lt;/LegUpper_ViableEpidermisThickness_Female_Sigmoidal_Age50&gt;
        &lt;LegUpper_ViableEpidermisThickness_Female_Sigmoidal_n&gt;4.176&lt;/LegUpper_ViableEpidermisThickness_Female_Sigmoidal_n&gt;
        &lt;LegUpper_ViableEpidermisThickness_Linear_C0&gt;1&lt;/LegUpper_ViableEpidermisThickness_Linear_C0&gt;
        &lt;LegUpper_ViableEpidermisThickness_Linear_C1&gt;0&lt;/LegUpper_ViableEpidermisThickness_Linear_C1&gt;
        &lt;LegUpper_ViableEpidermisThickness_Exponential_C0&gt;1&lt;/LegUpper_ViableEpidermisThickness_Exponential_C0&gt;
        &lt;LegUpper_ViableEpidermisThickness_Exponential_C1&gt;0&lt;/LegUpper_ViableEpidermisThickness_Exponential_C1&gt;
        &lt;LegUpper_ViableEpidermisThickness_Exponential_C2&gt;0&lt;/LegUpper_ViableEpidermisThickness_Exponential_C2&gt;
        &lt;LegUpper_TotalSkinThickness_EquationSwitch&gt;0&lt;/LegUpper_TotalSkinThickness_EquationSwitch&gt;
        &lt;LegUpper_TotalSkinThickness_Male_Sigmoidal_Adultmax&gt;1.04&lt;/LegUpper_TotalSkinThickness_Male_Sigmoidal_Adultmax&gt;
        &lt;LegUpper_TotalSkinThickness_Male_Sigmoidal_Fbirth&gt;0.7175&lt;/LegUpper_TotalSkinThickness_Male_Sigmoidal_Fbirth&gt;
        &lt;LegUpper_TotalSkinThickness_Male_Sigmoidal_Age50&gt;16.4999&lt;/LegUpper_TotalSkinThickness_Male_Sigmoidal_Age50&gt;
        &lt;LegUpper_TotalSkinThickness_Male_Sigmoidal_n&gt;6.086&lt;/LegUpper_TotalSkinThickness_Male_Sigmoidal_n&gt;
        &lt;LegUpper_TotalSkinThickness_Female_Sigmoidal_Adultmax&gt;1.04&lt;/LegUpper_TotalSkinThickness_Female_Sigmoidal_Adultmax&gt;
        &lt;LegUpper_TotalSkinThickness_Female_Sigmoidal_Fbirth&gt;0.7175&lt;/LegUpper_TotalSkinThickness_Female_Sigmoidal_Fbirth&gt;
        &lt;LegUpper_TotalSkinThickness_Female_Sigmoidal_Age50&gt;16.4999&lt;/LegUpper_TotalSkinThickness_Female_Sigmoidal_Age50&gt;
        &lt;LegUpper_TotalSkinThickness_Female_Sigmoidal_n&gt;6.086&lt;/LegUpper_TotalSkinThickness_Female_Sigmoidal_n&gt;
        &lt;LegUpper_TotalSkinThickness_Linear_C0&gt;1&lt;/LegUpper_TotalSkinThickness_Linear_C0&gt;
        &lt;LegUpper_TotalSkinThickness_Linear_C1&gt;0&lt;/LegUpper_TotalSkinThickness_Linear_C1&gt;
        &lt;LegUpper_TotalSkinThickness_Exponential_C0&gt;1&lt;/LegUpper_TotalSkinThickness_Exponential_C0&gt;
        &lt;LegUpper_TotalSkinThickness_Exponential_C1&gt;0&lt;/LegUpper_TotalSkinThickness_Exponential_C1&gt;
        &lt;LegUpper_TotalSkinThickness_Exponential_C2&gt;0&lt;/LegUpper_TotalSkinThickness_Exponential_C2&gt;
        &lt;LegUpper_LocalSubcutaneousThickness_EquationSwitch&gt;0&lt;/LegUpper_LocalSubcutaneousThickness_EquationSwitch&gt;
        &lt;LegUpper_LocalSubcutaneousThickness_Male_Sigmoidal_Adultmax&gt;1.19&lt;/LegUpper_LocalSubcutaneousThickness_Male_Sigmoidal_Adultmax&gt;
        &lt;LegUpper_LocalSubcutaneousThickness_Male_Sigmoidal_Fbirth&gt;0.67&lt;/LegUpper_LocalSubcutaneousThickness_Male_Sigmoidal_Fbirth&gt;
        &lt;LegUpper_LocalSubcutaneousThickness_Male_Sigmoidal_Age50&gt;16.21&lt;/LegUpper_LocalSubcutaneousThickness_Male_Sigmoidal_Age50&gt;
        &lt;LegUpper_LocalSubcutaneousThickness_Male_Sigmoidal_n&gt;1.6&lt;/LegUpper_LocalSubcutaneousThickness_Male_Sigmoidal_n&gt;
        &lt;LegUpper_LocalSubcutaneousThickness_Female_Sigmoidal_Adultmax&gt;1.38&lt;/LegUpper_LocalSubcutaneousThickness_Female_Sigmoidal_Adultmax&gt;
        &lt;LegUpper_LocalSubcutaneousThickness_Female_Sigmoidal_Fbirth&gt;0.37&lt;/LegUpper_LocalSubcutaneousThickness_Female_Sigmoidal_Fbirth&gt;
        &lt;LegUpper_LocalSubcutaneousThickness_Female_Sigmoidal_Age50&gt;17.3&lt;/LegUpper_LocalSubcutaneousThickness_Female_Sigmoidal_Age50&gt;
        &lt;LegUpper_LocalSubcutaneousThickness_Female_Sigmoidal_n&gt;1.83&lt;/LegUpper_LocalSubcutaneousThickness_Female_Sigmoidal_n&gt;
        &lt;LegUpper_LocalSubcutaneousThickness_Linear_C0&gt;1&lt;/LegUpper_LocalSubcutaneousThickness_Linear_C0&gt;
        &lt;LegUpper_LocalSubcutaneousThickness_Linear_C1&gt;0&lt;/LegUpper_LocalSubcutaneousThickness_Linear_C1&gt;
        &lt;LegUpper_LocalSubcutaneousThickness_Exponential_C0&gt;1&lt;/LegUpper_LocalSubcutaneousThickness_Exponential_C0&gt;
        &lt;LegUpper_LocalSubcutaneousThickness_Exponential_C1&gt;0&lt;/LegUpper_LocalSubcutaneousThickness_Exponential_C1&gt;
        &lt;LegUpper_LocalSubcutaneousThickness_Exponential_C2&gt;0&lt;/LegUpper_LocalSubcutaneousThickness_Exponential_C2&gt;
        &lt;LegUpper_LocalMuscleThickness_EquationSwitch&gt;2&lt;/LegUpper_LocalMuscleThickness_EquationSwitch&gt;
        &lt;LegUpper_LocalMuscleThickness_Male_Sigmoidal_Adultmax&gt;1&lt;/LegUpper_LocalMuscleThickness_Male_Sigmoidal_Adultmax&gt;
        &lt;LegUpper_LocalMuscleThickness_Male_Sigmoidal_Fbirth&gt;1&lt;/LegUpper_LocalMuscleThickness_Male_Sigmoidal_Fbirth&gt;
        &lt;LegUpper_LocalMuscleThickness_Male_Sigmoidal_Age50&gt;1&lt;/LegUpper_LocalMuscleThickness_Male_Sigmoidal_Age50&gt;
        &lt;LegUpper_LocalMuscleThickness_Male_Sigmoidal_n&gt;1&lt;/LegUpper_LocalMuscleThickness_Male_Sigmoidal_n&gt;
        &lt;LegUpper_LocalMuscleThickness_Female_Sigmoidal_Adultmax&gt;1&lt;/LegUpper_LocalMuscleThickness_Female_Sigmoidal_Adultmax&gt;
        &lt;LegUpper_LocalMuscleThickness_Female_Sigmoidal_Fbirth&gt;1&lt;/LegUpper_LocalMuscleThickness_Female_Sigmoidal_Fbirth&gt;
        &lt;LegUpper_LocalMuscleThickness_Female_Sigmoidal_Age50&gt;1&lt;/LegUpper_LocalMuscleThickness_Female_Sigmoidal_Age50&gt;
        &lt;LegUpper_LocalMuscleThickness_Female_Sigmoidal_n&gt;1&lt;/LegUpper_LocalMuscleThickness_Female_Sigmoidal_n&gt;
        &lt;LegUpper_LocalMuscleThickness_Linear_C0&gt;16.3&lt;/LegUpper_LocalMuscleThickness_Linear_C0&gt;
        &lt;LegUpper_LocalMuscleThickness_Linear_C1&gt;0.42&lt;/LegUpper_LocalMuscleThickness_Linear_C1&gt;
        &lt;LegUpper_LocalMuscleThickness_Linear_CV&gt;0&lt;/LegUpper_LocalMuscleThickness_Linear_CV&gt;
        &lt;LegUpper_LocalMuscleThickness_Exponential_C0&gt;1&lt;/LegUpper_LocalMuscleThickness_Exponential_C0&gt;
        &lt;LegUpper_LocalMuscleThickness_Exponential_C1&gt;0&lt;/LegUpper_LocalMuscleThickness_Exponential_C1&gt;
        &lt;LegUpper_LocalMuscleThickness_Exponential_C2&gt;0&lt;/LegUpper_LocalMuscleThickness_Exponential_C2&gt;
        &lt;Back_SkinSurfacepH_EquationSwitch&gt;1&lt;/Back_SkinSurfacepH_EquationSwitch&gt;
        &lt;Back_SkinSurfacepH_Male_Sigmoidal_Adultmax&gt;1&lt;/Back_SkinSurfacepH_Male_Sigmoidal_Adultmax&gt;
        &lt;Back_SkinSurfacepH_Male_Sigmoidal_Fbirth&gt;1&lt;/Back_SkinSurfacepH_Male_Sigmoidal_Fbirth&gt;
        &lt;Back_SkinSurfacepH_Male_Sigmoidal_Age50&gt;1&lt;/Back_SkinSurfacepH_Male_Sigmoidal_Age50&gt;
        &lt;Back_SkinSurfacepH_Male_Sigmoidal_n&gt;1&lt;/Back_SkinSurfacepH_Male_Sigmoidal_n&gt;
        &lt;Back_SkinSurfacepH_Female_Sigmoidal_Adultmax&gt;1&lt;/Back_SkinSurfacepH_Female_Sigmoidal_Adultmax&gt;
        &lt;Back_SkinSurfacepH_Female_Sigmoidal_Fbirth&gt;1&lt;/Back_SkinSurfacepH_Female_Sigmoidal_Fbirth&gt;
        &lt;Back_SkinSurfacepH_Female_Sigmoidal_Age50&gt;1&lt;/Back_SkinSurfacepH_Female_Sigmoidal_Age50&gt;
        &lt;Back_SkinSurfacepH_Female_Sigmoidal_n&gt;1&lt;/Back_SkinSurfacepH_Female_Sigmoidal_n&gt;
        &lt;Back_SkinSurfacepH_Linear_C0&gt;1&lt;/Back_SkinSurfacepH_Linear_C0&gt;
        &lt;Back_SkinSurfacepH_Linear_C1&gt;0&lt;/Back_SkinSurfacepH_Linear_C1&gt;
        &lt;Back_SkinSurfacepH_Exponential_C0&gt;1.01&lt;/Back_SkinSurfacepH_Exponential_C0&gt;
        &lt;Back_SkinSurfacepH_Exponential_C1&gt;0.35&lt;/Back_SkinSurfacepH_Exponential_C1&gt;
        &lt;Back_SkinSurfacepH_Exponential_C2&gt;27.61&lt;/Back_SkinSurfacepH_Exponential_C2&gt;
        &lt;Back_SCthickness_EquationSwitch&gt;0&lt;/Back_SCthickness_EquationSwitch&gt;
        &lt;Back_SCthickness_Male_Sigmoidal_Adultmax&gt;1.0115&lt;/Back_SCthickness_Male_Sigmoidal_Adultmax&gt;
        &lt;Back_SCthickness_Male_Sigmoidal_Fbirth&gt;0.6414&lt;/Back_SCthickness_Male_Sigmoidal_Fbirth&gt;
        &lt;Back_SCthickness_Male_Sigmoidal_Age50&gt;2.7183&lt;/Back_SCthickness_Male_Sigmoidal_Age50&gt;
        &lt;Back_SCthickness_Male_Sigmoidal_n&gt;4.176&lt;/Back_SCthickness_Male_Sigmoidal_n&gt;
        &lt;Back_SCthickness_Female_Sigmoidal_Adultmax&gt;1.0115&lt;/Back_SCthickness_Female_Sigmoidal_Adultmax&gt;
        &lt;Back_SCthickness_Female_Sigmoidal_Fbirth&gt;0.6414&lt;/Back_SCthickness_Female_Sigmoidal_Fbirth&gt;
        &lt;Back_SCthickness_Female_Sigmoidal_Age50&gt;2.7183&lt;/Back_SCthickness_Female_Sigmoidal_Age50&gt;
        &lt;Back_SCthickness_Female_Sigmoidal_n&gt;4.176&lt;/Back_SCthickness_Female_Sigmoidal_n&gt;
        &lt;Back_SCthickness_Linear_C0&gt;1&lt;/Back_SCthickness_Linear_C0&gt;
        &lt;Back_SCthickness_Linear_C1&gt;0&lt;/Back_SCthickness_Linear_C1&gt;
        &lt;Back_SCthickness_Exponential_C0&gt;1&lt;/Back_SCthickness_Exponential_C0&gt;
        &lt;Back_SCthickness_Exponential_C1&gt;0&lt;/Back_SCthickness_Exponential_C1&gt;
        &lt;Back_SCthickness_Exponential_C2&gt;0&lt;/Back_SCthickness_Exponential_C2&gt;
        &lt;Back_ViableEpidermisThickness_EquationSwitch&gt;0&lt;/Back_ViableEpidermisThickness_EquationSwitch&gt;
        &lt;Back_ViableEpidermisThickness_Male_Sigmoidal_Adultmax&gt;1.035&lt;/Back_ViableEpidermisThickness_Male_Sigmoidal_Adultmax&gt;
        &lt;Back_ViableEpidermisThickness_Male_Sigmoidal_Fbirth&gt;0.6414&lt;/Back_ViableEpidermisThickness_Male_Sigmoidal_Fbirth&gt;
        &lt;Back_ViableEpidermisThickness_Male_Sigmoidal_Age50&gt;14.31&lt;/Back_ViableEpidermisThickness_Male_Sigmoidal_Age50&gt;
        &lt;Back_ViableEpidermisThickness_Male_Sigmoidal_n&gt;4.176&lt;/Back_ViableEpidermisThickness_Male_Sigmoidal_n&gt;
        &lt;Back_ViableEpidermisThickness_Female_Sigmoidal_Adultmax&gt;1.035&lt;/Back_ViableEpidermisThickness_Female_Sigmoidal_Adultmax&gt;
        &lt;Back_ViableEpidermisThickness_Female_Sigmoidal_Fbirth&gt;0.6414&lt;/Back_ViableEpidermisThickness_Female_Sigmoidal_Fbirth&gt;
        &lt;Back_ViableEpidermisThickness_Female_Sigmoidal_Age50&gt;14.31&lt;/Back_ViableEpidermisThickness_Female_Sigmoidal_Age50&gt;
        &lt;Back_ViableEpidermisThickness_Female_Sigmoidal_n&gt;4.176&lt;/Back_ViableEpidermisThickness_Female_Sigmoidal_n&gt;
        &lt;Back_ViableEpidermisThickness_Linear_C0&gt;1&lt;/Back_ViableEpidermisThickness_Linear_C0&gt;
        &lt;Back_ViableEpidermisThickness_Linear_C1&gt;0&lt;/Back_ViableEpidermisThickness_Linear_C1&gt;
        &lt;Back_ViableEpidermisThickness_Exponential_C0&gt;1&lt;/Back_ViableEpidermisThickness_Exponential_C0&gt;
        &lt;Back_ViableEpidermisThickness_Exponential_C1&gt;0&lt;/Back_ViableEpidermisThickness_Exponential_C1&gt;
        &lt;Back_ViableEpidermisThickness_Exponential_C2&gt;0&lt;/Back_ViableEpidermisThickness_Exponential_C2&gt;
        &lt;Back_TotalSkinThickness_EquationSwitch&gt;0&lt;/Back_TotalSkinThickness_EquationSwitch&gt;
        &lt;Back_TotalSkinThickness_Male_Sigmoidal_Adultmax&gt;1.04&lt;/Back_TotalSkinThickness_Male_Sigmoidal_Adultmax&gt;
        &lt;Back_TotalSkinThickness_Male_Sigmoidal_Fbirth&gt;0.7175&lt;/Back_TotalSkinThickness_Male_Sigmoidal_Fbirth&gt;
        &lt;Back_TotalSkinThickness_Male_Sigmoidal_Age50&gt;16.4999&lt;/Back_TotalSkinThickness_Male_Sigmoidal_Age50&gt;
        &lt;Back_TotalSkinThickness_Male_Sigmoidal_n&gt;6.086&lt;/Back_TotalSkinThickness_Male_Sigmoidal_n&gt;
        &lt;Back_TotalSkinThickness_Female_Sigmoidal_Adultmax&gt;1.04&lt;/Back_TotalSkinThickness_Female_Sigmoidal_Adultmax&gt;
        &lt;Back_TotalSkinThickness_Female_Sigmoidal_Fbirth&gt;0.7175&lt;/Back_TotalSkinThickness_Female_Sigmoidal_Fbirth&gt;
        &lt;Back_TotalSkinThickness_Female_Sigmoidal_Age50&gt;16.4999&lt;/Back_TotalSkinThickness_Female_Sigmoidal_Age50&gt;
        &lt;Back_TotalSkinThickness_Female_Sigmoidal_n&gt;6.086&lt;/Back_TotalSkinThickness_Female_Sigmoidal_n&gt;
        &lt;Back_TotalSkinThickness_Linear_C0&gt;1&lt;/Back_TotalSkinThickness_Linear_C0&gt;
        &lt;Back_TotalSkinThickness_Linear_C1&gt;0&lt;/Back_TotalSkinThickness_Linear_C1&gt;
        &lt;Back_TotalSkinThickness_Exponential_C0&gt;1&lt;/Back_TotalSkinThickness_Exponential_C0&gt;
        &lt;Back_TotalSkinThickness_Exponential_C</t>
  </si>
  <si>
    <t>&lt;Chunk&gt;1&gt;0&lt;/Back_TotalSkinThickness_Exponential_C1&gt;
        &lt;Back_TotalSkinThickness_Exponential_C2&gt;0&lt;/Back_TotalSkinThickness_Exponential_C2&gt;
        &lt;Back_LocalSubcutaneousThickness_EquationSwitch&gt;0&lt;/Back_LocalSubcutaneousThickness_EquationSwitch&gt;
        &lt;Back_LocalSubcutaneousThickness_Male_Sigmoidal_Adultmax&gt;1.19&lt;/Back_LocalSubcutaneousThickness_Male_Sigmoidal_Adultmax&gt;
        &lt;Back_LocalSubcutaneousThickness_Male_Sigmoidal_Fbirth&gt;0.67&lt;/Back_LocalSubcutaneousThickness_Male_Sigmoidal_Fbirth&gt;
        &lt;Back_LocalSubcutaneousThickness_Male_Sigmoidal_Age50&gt;16.21&lt;/Back_LocalSubcutaneousThickness_Male_Sigmoidal_Age50&gt;
        &lt;Back_LocalSubcutaneousThickness_Male_Sigmoidal_n&gt;1.6&lt;/Back_LocalSubcutaneousThickness_Male_Sigmoidal_n&gt;
        &lt;Back_LocalSubcutaneousThickness_Female_Sigmoidal_Adultmax&gt;1.38&lt;/Back_LocalSubcutaneousThickness_Female_Sigmoidal_Adultmax&gt;
        &lt;Back_LocalSubcutaneousThickness_Female_Sigmoidal_Fbirth&gt;0.37&lt;/Back_LocalSubcutaneousThickness_Female_Sigmoidal_Fbirth&gt;
        &lt;Back_LocalSubcutaneousThickness_Female_Sigmoidal_Age50&gt;17.3&lt;/Back_LocalSubcutaneousThickness_Female_Sigmoidal_Age50&gt;
        &lt;Back_LocalSubcutaneousThickness_Female_Sigmoidal_n&gt;1.83&lt;/Back_LocalSubcutaneousThickness_Female_Sigmoidal_n&gt;
        &lt;Back_LocalSubcutaneousThickness_Linear_C0&gt;1&lt;/Back_LocalSubcutaneousThickness_Linear_C0&gt;
        &lt;Back_LocalSubcutaneousThickness_Linear_C1&gt;0&lt;/Back_LocalSubcutaneousThickness_Linear_C1&gt;
        &lt;Back_LocalSubcutaneousThickness_Exponential_C0&gt;1&lt;/Back_LocalSubcutaneousThickness_Exponential_C0&gt;
        &lt;Back_LocalSubcutaneousThickness_Exponential_C1&gt;0&lt;/Back_LocalSubcutaneousThickness_Exponential_C1&gt;
        &lt;Back_LocalSubcutaneousThickness_Exponential_C2&gt;0&lt;/Back_LocalSubcutaneousThickness_Exponential_C2&gt;
        &lt;Back_LocalMuscleThickness_EquationSwitch&gt;2&lt;/Back_LocalMuscleThickness_EquationSwitch&gt;
        &lt;Back_LocalMuscleThickness_Male_Sigmoidal_Adultmax&gt;1&lt;/Back_LocalMuscleThickness_Male_Sigmoidal_Adultmax&gt;
        &lt;Back_LocalMuscleThickness_Male_Sigmoidal_Fbirth&gt;1&lt;/Back_LocalMuscleThickness_Male_Sigmoidal_Fbirth&gt;
        &lt;Back_LocalMuscleThickness_Male_Sigmoidal_Age50&gt;1&lt;/Back_LocalMuscleThickness_Male_Sigmoidal_Age50&gt;
        &lt;Back_LocalMuscleThickness_Male_Sigmoidal_n&gt;1&lt;/Back_LocalMuscleThickness_Male_Sigmoidal_n&gt;
        &lt;Back_LocalMuscleThickness_Female_Sigmoidal_Adultmax&gt;1&lt;/Back_LocalMuscleThickness_Female_Sigmoidal_Adultmax&gt;
        &lt;Back_LocalMuscleThickness_Female_Sigmoidal_Fbirth&gt;1&lt;/Back_LocalMuscleThickness_Female_Sigmoidal_Fbirth&gt;
        &lt;Back_LocalMuscleThickness_Female_Sigmoidal_Age50&gt;1&lt;/Back_LocalMuscleThickness_Female_Sigmoidal_Age50&gt;
        &lt;Back_LocalMuscleThickness_Female_Sigmoidal_n&gt;1&lt;/Back_LocalMuscleThickness_Female_Sigmoidal_n&gt;
        &lt;Back_LocalMuscleThickness_Linear_C0&gt;8.1&lt;/Back_LocalMuscleThickness_Linear_C0&gt;
        &lt;Back_LocalMuscleThickness_Linear_C1&gt;0.19&lt;/Back_LocalMuscleThickness_Linear_C1&gt;
        &lt;Back_LocalMuscleThickness_Linear_CV&gt;0&lt;/Back_LocalMuscleThickness_Linear_CV&gt;
        &lt;Back_LocalMuscleThickness_Exponential_C0&gt;1&lt;/Back_LocalMuscleThickness_Exponential_C0&gt;
        &lt;Back_LocalMuscleThickness_Exponential_C1&gt;0&lt;/Back_LocalMuscleThickness_Exponential_C1&gt;
        &lt;Back_LocalMuscleThickness_Exponential_C2&gt;0&lt;/Back_LocalMuscleThickness_Exponential_C2&gt;
        &lt;MaleSigmoidalAdultmax_N&gt;1&lt;/MaleSigmoidalAdultmax_N&gt;
        &lt;MaleSigmoidalFbirth_N&gt;1&lt;/MaleSigmoidalFbirth_N&gt;
        &lt;MaleSigmoidalAge50_N&gt;1&lt;/MaleSigmoidalAge50_N&gt;
        &lt;MaleSigmoidal_n_N&gt;1&lt;/MaleSigmoidal_n_N&gt;
        &lt;FemaleSigmoidalAdultmax_N&gt;1&lt;/FemaleSigmoidalAdultmax_N&gt;
        &lt;FemaleSigmoidalFbirth_N&gt;1&lt;/FemaleSigmoidalFbirth_N&gt;
        &lt;FemaleSigmoidalAge50_N&gt;1&lt;/FemaleSigmoidalAge50_N&gt;
        &lt;FemaleSigmoidal_n_N&gt;1&lt;/FemaleSigmoidal_n_N&gt;
        &lt;Exponential_C0_N&gt;1&lt;/Exponential_C0_N&gt;
        &lt;Exponential_C1_N&gt;1&lt;/Exponential_C1_N&gt;
        &lt;Exponential_C2_N&gt;1&lt;/Exponential_C2_N&gt;
        &lt;Linear_C0_N&gt;1&lt;/Linear_C0_N&gt;
        &lt;Linear_C1_N&gt;1&lt;/Linear_C1_N&gt;
        &lt;Linear_CV_N&gt;0&lt;/Linear_CV_N&gt;
      &lt;/SkinOntogeny&gt;
      &lt;PopulationData&gt;
        &lt;Tooltips /&gt;
        &lt;idBSA_C1&gt;0.007184&lt;/idBSA_C1&gt;
        &lt;idBSAHeightExponent&gt;0.725&lt;/idBSAHeightExponent&gt;
        &lt;idBSAWeightExponent&gt;0.425&lt;/idBSAWeightExponent&gt;
        &lt;idHeightFemaleC1&gt;0.1319&lt;/idHeightFemaleC1&gt;
        &lt;idHeightFemaleC2&gt;-0.0027&lt;/idHeightFemaleC2&gt;
        &lt;idHeightMaleC0&gt;175.32&lt;/idHeightMaleC0&gt;
        &lt;idHeightMaleC1&gt;0.1113&lt;/idHeightMaleC1&gt;
        &lt;idHeightMaleC2&gt;-0.0025&lt;/idHeightMaleC2&gt;
        &lt;idProbSexF&gt;0.34&lt;/idProbSexF&gt;
        &lt;idWeightFemaleC0&gt;2.7383&lt;/idWeightFemaleC0&gt;
        &lt;idWeightFemaleC1&gt;0.0091&lt;/idWeightFemaleC1&gt;
        &lt;idWeightMaleCV&gt;15&lt;/idWeightMaleCV&gt;
        &lt;WT_M_CV_PAED&gt;15&lt;/WT_M_CV_PAED&gt;
        &lt;idWeightMaleC0&gt;2.643&lt;/idWeightMaleC0&gt;
        &lt;idWeightMaleC1&gt;0.0099&lt;/idWeightMaleC1&gt;
        &lt;idRefBodyweight&gt;70&lt;/idRefBodyweight&gt;
        &lt;idWeightFemaleCV&gt;18.8&lt;/idWeightFemaleCV&gt;
        &lt;WT_F_CV_PAED&gt;10&lt;/WT_F_CV_PAED&gt;
        &lt;idMaleAlpha&gt;2.1&lt;/idMaleAlpha&gt;
        &lt;idMaleBeta&gt;24.7&lt;/idMaleBeta&gt;
        &lt;idHeightFemaleC0&gt;161.66&lt;/idHeightFemaleC0&gt;
        &lt;idHeightMaleCV&gt;3.9&lt;/idHeightMaleCV&gt;
        &lt;HT_M_CV_PAED&gt;5.7&lt;/HT_M_CV_PAED&gt;
        &lt;idHeightFemaleCV&gt;3.9&lt;/idHeightFemaleCV&gt;
        &lt;HT_F_CV_PAED&gt;5.2&lt;/HT_F_CV_PAED&gt;
        &lt;idFemaleAlpha&gt;1.9&lt;/idFemaleAlpha&gt;
        &lt;idFemaleBeta&gt;24.7&lt;/idFemaleBeta&gt;
        &lt;idLibraryName&gt;Sim-Healthy Volunteers&lt;/idLibraryName&gt;
        &lt;idMaxAge&gt;65&lt;/idMaxAge&gt;
        &lt;idMinAge&gt;18&lt;/idMinAge&gt;
        &lt;MaleAgeDist&gt;1&lt;/MaleAgeDist&gt;
        &lt;idUniformMaleRadio&gt;0&lt;/idUniformMaleRadio&gt;
        &lt;idWeibullMaleRadio&gt;0&lt;/idWeibullMaleRadio&gt;
        &lt;idMixedMaleRadio&gt;0&lt;/idMixedMaleRadio&gt;
        &lt;FemaleAgeDist&gt;1&lt;/FemaleAgeDist&gt;
        &lt;idUniformFemaleRadio&gt;0&lt;/idUniformFemaleRadio&gt;
        &lt;idWeibullFemaleRadio&gt;0&lt;/idWeibullFemaleRadio&gt;
        &lt;idMixedFemaleRadio&gt;0&lt;/idMixedFemaleRadio&gt;
        &lt;idPropInUniformMale&gt;0.5&lt;/idPropInUniformMale&gt;
        &lt;idPropInUniformFemale&gt;0.5&lt;/idPropInUniformFemale&gt;
        &lt;UserUGT1&gt;User UGT1&lt;/UserUGT1&gt;
        &lt;UserUGT2&gt;User UGT2&lt;/UserUGT2&gt;
        &lt;UserUGT3&gt;User UGT3&lt;/UserUGT3&gt;
        &lt;UserUGT4&gt;User UGT4&lt;/UserUGT4&gt;
        &lt;idCytUserName1&gt;User Cyt1&lt;/idCytUserName1&gt;
        &lt;idCytUserName2&gt;User Cyt2&lt;/idCytUserName2&gt;
        &lt;idCytUserName3&gt;User Cyt3&lt;/idCytUserName3&gt;
        &lt;idCytUserName4&gt;User Cyt4&lt;/idCytUserName4&gt;
        &lt;idPopulationType&gt;0&lt;/idPopulationType&gt;
        &lt;UserEsteraseName&gt;User ES&lt;/UserEsteraseName&gt;
        &lt;PlasmaEsteraseName&gt;ES&lt;/PlasmaEsteraseName&gt;
        &lt;DemographicHTWTOption&gt;0&lt;/DemographicHTWTOption&gt;
        &lt;EmbeddedHeightWeightScript /&gt;
        &lt;AgeDistributionBin1BeginMale&gt;-1&lt;/AgeDistributionBin1BeginMale&gt;
        &lt;AgeDistributionBin2BeginMale&gt;-1&lt;/AgeDistributionBin2BeginMale&gt;
        &lt;AgeDistributionBin3BeginMale&gt;-1&lt;/AgeDistributionBin3BeginMale&gt;
        &lt;AgeDistributionBin4BeginMale&gt;-1&lt;/AgeDistributionBin4BeginMale&gt;
        &lt;AgeDistributionBin5BeginMale&gt;-1&lt;/AgeDistributionBin5BeginMale&gt;
        &lt;AgeDistributionBin6BeginMale&gt;-1&lt;/AgeDistributionBin6BeginMale&gt;
        &lt;AgeDistributionBin7BeginMale&gt;-1&lt;/AgeDistributionBin7BeginMale&gt;
        &lt;AgeDistributionBin8BeginMale&gt;-1&lt;/AgeDistributionBin8BeginMale&gt;
        &lt;AgeDistributionBin9BeginMale&gt;-1&lt;/AgeDistributionBin9BeginMale&gt;
        &lt;AgeDistributionBin10BeginMale&gt;-1&lt;/AgeDistributionBin10BeginMale&gt;
        &lt;AgeDistributionBin11BeginMale&gt;-1&lt;/AgeDistributionBin11BeginMale&gt;
        &lt;AgeDistributionBin12BeginMale&gt;-1&lt;/AgeDistributionBin12BeginMale&gt;
        &lt;AgeDistributionBin13BeginMale&gt;-1&lt;/AgeDistributionBin13BeginMale&gt;
        &lt;AgeDistributionBin14BeginMale&gt;-1&lt;/AgeDistributionBin14BeginMale&gt;
        &lt;AgeDistributionBin15BeginMale&gt;-1&lt;/AgeDistributionBin15BeginMale&gt;
        &lt;AgeDistributionBin16BeginMale&gt;-1&lt;/AgeDistributionBin16BeginMale&gt;
        &lt;AgeDistributionBin17BeginMale&gt;-1&lt;/AgeDistributionBin17BeginMale&gt;
        &lt;AgeDistributionBin18BeginMale&gt;-1&lt;/AgeDistributionBin18BeginMale&gt;
        &lt;AgeDistributionBin19BeginMale&gt;-1&lt;/AgeDistributionBin19BeginMale&gt;
        &lt;AgeDistributionBin20BeginMale&gt;-1&lt;/AgeDistributionBin20BeginMale&gt;
        &lt;AgeDistributionBin1BeginFemale&gt;-1&lt;/AgeDistributionBin1BeginFemale&gt;
        &lt;AgeDistributionBin2BeginFemale&gt;-1&lt;/AgeDistributionBin2BeginFemale&gt;
        &lt;AgeDistributionBin3BeginFemale&gt;-1&lt;/AgeDistributionBin3BeginFemale&gt;
        &lt;AgeDistributionBin4BeginFemale&gt;-1&lt;/AgeDistributionBin4BeginFemale&gt;
        &lt;AgeDistributionBin5BeginFemale&gt;-1&lt;/AgeDistributionBin5BeginFemale&gt;
        &lt;AgeDistributionBin6BeginFemale&gt;-1&lt;/AgeDistributionBin6BeginFemale&gt;
        &lt;AgeDistributionBin7BeginFemale&gt;-1&lt;/AgeDistributionBin7BeginFemale&gt;
        &lt;AgeDistributionBin8BeginFemale&gt;-1&lt;/AgeDistributionBin8BeginFemale&gt;
        &lt;AgeDistributionBin9BeginFemale&gt;-1&lt;/AgeDistributionBin9BeginFemale&gt;
        &lt;AgeDistributionBin10BeginFemale&gt;-1&lt;/AgeDistributionBin10BeginFemale&gt;
        &lt;AgeDistributionBin11BeginFemale&gt;-1&lt;/AgeDistributionBin11BeginFemale&gt;
        &lt;AgeDistributionBin12BeginFemale&gt;-1&lt;/AgeDistributionBin12BeginFemale&gt;
        &lt;AgeDistributionBin13BeginFemale&gt;-1&lt;/AgeDistributionBin13BeginFemale&gt;
        &lt;AgeDistributionBin14BeginFemale&gt;-1&lt;/AgeDistributionBin14BeginFemale&gt;
        &lt;AgeDistributionBin15BeginFemale&gt;-1&lt;/AgeDistributionBin15BeginFemale&gt;
        &lt;AgeDistributionBin16BeginFemale&gt;-1&lt;/AgeDistributionBin16BeginFemale&gt;
        &lt;AgeDistributionBin17BeginFemale&gt;-1&lt;/AgeDistributionBin17BeginFemale&gt;
        &lt;AgeDistributionBin18BeginFemale&gt;-1&lt;/AgeDistributionBin18BeginFemale&gt;
        &lt;AgeDistributionBin19BeginFemale&gt;-1&lt;/AgeDistributionBin19BeginFemale&gt;
        &lt;AgeDistributionBin20BeginFemale&gt;-1&lt;/AgeDistributionBin20BeginFemale&gt;
        &lt;AgeDistributionBin1EndMale&gt;-1&lt;/AgeDistributionBin1EndMale&gt;
        &lt;AgeDistributionBin2EndMale&gt;-1&lt;/AgeDistributionBin2EndMale&gt;
        &lt;AgeDistributionBin3EndMale&gt;-1&lt;/AgeDistributionBin3EndMale&gt;
        &lt;AgeDistributionBin4EndMale&gt;-1&lt;/AgeDistributionBin4EndMale&gt;
        &lt;AgeDistributionBin5EndMale&gt;-1&lt;/AgeDistributionBin5EndMale&gt;
        &lt;AgeDistributionBin6EndMale&gt;-1&lt;/AgeDistributionBin6EndMale&gt;
        &lt;AgeDistributionBin7EndMale&gt;-1&lt;/AgeDistributionBin7EndMale&gt;
        &lt;AgeDistributionBin8EndMale&gt;-1&lt;/AgeDistributionBin8EndMale&gt;
        &lt;AgeDistributionBin9EndMale&gt;-1&lt;/AgeDistributionBin9EndMale&gt;
        &lt;AgeDistributionBin10EndMale&gt;-1&lt;/AgeDistributionBin10EndMale&gt;
        &lt;AgeDistributionBin11EndMale&gt;-1&lt;/AgeDistributionBin11EndMale&gt;
        &lt;AgeDistributionBin12EndMale&gt;-1&lt;/AgeDistributionBin12EndMale&gt;
        &lt;AgeDistributionBin13EndMale&gt;-1&lt;/AgeDistributionBin13EndMale&gt;
        &lt;AgeDistributionBin14EndMale&gt;-1&lt;/AgeDistributionBin14EndMale&gt;
        &lt;AgeDistributionBin15EndMale&gt;-1&lt;/AgeDistributionBin15EndMale&gt;
        &lt;AgeDistributionBin16EndMale&gt;-1&lt;/AgeDistributionBin16EndMale&gt;
        &lt;AgeDistributionBin17EndMale&gt;-1&lt;/AgeDistributionBin17EndMale&gt;
        &lt;AgeDistributionBin18EndMale&gt;-1&lt;/AgeDistributionBin18EndMale&gt;
        &lt;AgeDistributionBin19EndMale&gt;-1&lt;/AgeDistributionBin19EndMale&gt;
        &lt;AgeDistributionBin20EndMale&gt;-1&lt;/AgeDistributionBin20EndMale&gt;
        &lt;AgeDistributionBin1EndFemale&gt;-1&lt;/AgeDistributionBin1EndFemale&gt;
        &lt;AgeDistributionBin2EndFemale&gt;-1&lt;/AgeDistributionBin2EndFemale&gt;
        &lt;AgeDistributionBin3EndFemale&gt;-1&lt;/AgeDistributionBin3EndFemale&gt;
        &lt;AgeDistributionBin4EndFemale&gt;-1&lt;/AgeDistributionBin4EndFemale&gt;
        &lt;AgeDistributionBin5EndFemale&gt;-1&lt;/AgeDistributionBin5EndFemale&gt;
        &lt;AgeDistributionBin6EndFemale&gt;-1&lt;/AgeDistributionBin6EndFemale&gt;
        &lt;AgeDistributionBin7EndFemale&gt;-1&lt;/AgeDistributionBin7EndFemale&gt;
        &lt;AgeDistributionBin8EndFemale&gt;-1&lt;/AgeDistributionBin8EndFemale&gt;
        &lt;AgeDistributionBin9EndFemale&gt;-1&lt;/AgeDistributionBin9EndFemale&gt;
        &lt;AgeDistributionBin10EndFemale&gt;-1&lt;/AgeDistributionBin10EndFemale&gt;
        &lt;AgeDistributionBin11EndFemale&gt;-1&lt;/AgeDistributionBin11EndFemale&gt;
        &lt;AgeDistributionBin12EndFemale&gt;-1&lt;/AgeDistributionBin12EndFemale&gt;
        &lt;AgeDistributionBin13EndFemale&gt;-1&lt;/AgeDistributionBin13EndFemale&gt;
        &lt;AgeDistributionBin14EndFemale&gt;-1&lt;/AgeDistributionBin14EndFemale&gt;
        &lt;AgeDistributionBin15EndFemale&gt;-1&lt;/AgeDistributionBin15EndFemale&gt;
        &lt;AgeDistributionBin16EndFemale&gt;-1&lt;/AgeDistributionBin16EndFemale&gt;
        &lt;AgeDistributionBin17EndFemale&gt;-1&lt;/AgeDistributionBin17EndFemale&gt;
        &lt;AgeDistributionBin18EndFemale&gt;-1&lt;/AgeDistributionBin18EndFemale&gt;
        &lt;AgeDistributionBin19EndFemale&gt;-1&lt;/AgeDistributionBin19EndFemale&gt;
        &lt;AgeDistributionBin20EndFemale&gt;-1&lt;/AgeDistributionBin20EndFemale&gt;
        &lt;AgeDistributionBin1FrequencyMale&gt;-1&lt;/AgeDistributionBin1FrequencyMale&gt;
        &lt;AgeDistributionBin2FrequencyMale&gt;-1&lt;/AgeDistributionBin2FrequencyMale&gt;
        &lt;AgeDistributionBin3FrequencyMale&gt;-1&lt;/AgeDistributionBin3FrequencyMale&gt;
        &lt;AgeDistributionBin4FrequencyMale&gt;-1&lt;/AgeDistributionBin4FrequencyMale&gt;
        &lt;AgeDistributionBin5FrequencyMale&gt;-1&lt;/AgeDistributionBin5FrequencyMale&gt;
        &lt;AgeDistributionBin6FrequencyMale&gt;-1&lt;/AgeDistributionBin6FrequencyMale&gt;
        &lt;AgeDistributionBin7FrequencyMale&gt;-1&lt;/AgeDistributionBin7FrequencyMale&gt;
        &lt;AgeDistributionBin8FrequencyMale&gt;-1&lt;/AgeDistributionBin8FrequencyMale&gt;
        &lt;AgeDistributionBin9FrequencyMale&gt;-1&lt;/AgeDistributionBin9FrequencyMale&gt;
        &lt;AgeDistributionBin10FrequencyMale&gt;-1&lt;/AgeDistributionBin10FrequencyMale&gt;
        &lt;AgeDistributionBin11FrequencyMale&gt;-1&lt;/AgeDistributionBin11FrequencyMale&gt;
        &lt;AgeDistributionBin12FrequencyMale&gt;-1&lt;/AgeDistributionBin12FrequencyMale&gt;
        &lt;AgeDistributionBin13FrequencyMale&gt;-1&lt;/AgeDistributionBin13FrequencyMale&gt;
        &lt;AgeDistributionBin14FrequencyMale&gt;-1&lt;/AgeDistributionBin14FrequencyMale&gt;
        &lt;AgeDistributionBin15FrequencyMale&gt;-1&lt;/AgeDistributionBin15FrequencyMale&gt;
        &lt;AgeDistributionBin16FrequencyMale&gt;-1&lt;/AgeDistributionBin16FrequencyMale&gt;
        &lt;AgeDistributionBin17FrequencyMale&gt;-1&lt;/AgeDistributionBin17FrequencyMale&gt;
        &lt;AgeDistributionBin18FrequencyMale&gt;-1&lt;/AgeDistributionBin18FrequencyMale&gt;
        &lt;AgeDistributionBin19FrequencyMale&gt;-1&lt;/AgeDistributionBin19FrequencyMale&gt;
        &lt;AgeDistributionBin20FrequencyMale&gt;-1&lt;/AgeDistributionBin20FrequencyMale&gt;
        &lt;AgeDistributionBin1FrequencyFemale&gt;-1&lt;/AgeDistributionBin1FrequencyFemale&gt;
        &lt;AgeDistributionBin2FrequencyFemale&gt;-1&lt;/AgeDistributionBin2FrequencyFemale&gt;
        &lt;AgeDistributionBin3FrequencyFemale&gt;-1&lt;/AgeDistributionBin3FrequencyFemale&gt;
        &lt;AgeDistributionBin4FrequencyFemale&gt;-1&lt;/AgeDistributionBin4FrequencyFemale&gt;
        &lt;AgeDistributionBin5FrequencyFemale&gt;-1&lt;/AgeDistributionBin5FrequencyFemale&gt;
        &lt;AgeDistributionBin6FrequencyFemale&gt;-1&lt;/AgeDistributionBin6FrequencyFemale&gt;
        &lt;AgeDistributionBin7FrequencyFemale&gt;-1&lt;/AgeDistributionBin7FrequencyFemale&gt;
        &lt;AgeDistributionBin8FrequencyFemale&gt;-1&lt;/AgeDistributionBin8FrequencyFemale&gt;
        &lt;AgeDistributionBin9FrequencyFemale&gt;-1&lt;/AgeDistributionBin9FrequencyFemale&gt;
        &lt;AgeDistributionBin10FrequencyFemale&gt;-1&lt;/AgeDistributionBin10FrequencyFemale&gt;
        &lt;AgeDistributionBin11FrequencyFemale&gt;-1&lt;/AgeDistributionBin11FrequencyFemale&gt;
        &lt;AgeDistributionBin12FrequencyFemale&gt;-1&lt;/AgeDistributionBin12FrequencyFemale&gt;
        &lt;AgeDistributionBin13FrequencyFemale&gt;-1&lt;/AgeDistributionBin13FrequencyFemale&gt;
        &lt;AgeDistributionBin14FrequencyFemale&gt;-1&lt;/AgeDistributionBin14FrequencyFemale&gt;
        &lt;AgeDistributionBin15FrequencyFemale&gt;-1&lt;/AgeDistributionBin15FrequencyFemale&gt;
        &lt;AgeDistributionBin16FrequencyFemale&gt;-1&lt;/AgeDistributionBin16FrequencyFemale&gt;
        &lt;AgeDistributionBin17FrequencyFemale&gt;-1&lt;/AgeDistributionBin17FrequencyFemale&gt;
        &lt;AgeDistributionBin18FrequencyFemale&gt;-1&lt;/AgeDistributionBin18FrequencyFemale&gt;
        &lt;AgeDistributionBin19FrequencyFemale&gt;-1&lt;/AgeDistributionBin19FrequencyFemale&gt;
        &lt;AgeDistributionBin20FrequencyFemale&gt;-1&lt;/AgeDistributionBin20FrequencyFemale&gt;
      &lt;/PopulationData&gt;
      &lt;Pregnancy&gt;
        &lt;Tooltips /&gt;
        &lt;idnParameterSel&gt;0&lt;/idnParameterSel&gt;
        &lt;idFetoPlacentalV_X0&gt;0.584&lt;/idFetoPlacentalV_X0&gt;
        &lt;idFetoPlacentalV_B1&gt;0.018664&lt;/idFetoPlacentalV_B1&gt;
        &lt;idFetoPlacentalV_B2&gt;0.005822&lt;/idFetoPlacentalV_B2&gt;
        &lt;idFetoPlacentalV_B3&gt;0&lt;/idFetoPlacentalV_B3&gt;
        &lt;idFetoPlacentalV_B4&gt;0&lt;/idFetoPlacentalV_B4&gt;
        &lt;idTotalBodyWeight_X0&gt;67.01&lt;/idTotalBodyWeight_X0&gt;
        &lt;idTotalBodyWeight_B1&gt;0.003943&lt;/idTotalBodyWeight_B1&gt;
        &lt;idTotalBodyWeight_B2&gt;6E-06&lt;/idTotalBodyWeight_B2&gt;
        &lt;idTotalBodyWeight_B3&gt;0&lt;/idTotalBodyWeight_B3&gt;
        &lt;idTotalBodyWeight_B4&gt;0&lt;/idTotalBodyWeight_B4&gt;
        &lt;idPlasmaV_X0&gt;2.73&lt;/idPlasmaV_X0&gt;
        &lt;idPlasmaV_B1&gt;-0.00892&lt;/idPlasmaV_B1&gt;
        &lt;idPlasmaV_B2&gt;0.00168&lt;/idPlasmaV_B2&gt;
        &lt;idPlasmaV_B3&gt;-2.8E-05&lt;/idPlasmaV_B3&gt;
        &lt;idPlasmaV_B4&gt;0&lt;/idPlasmaV_B4&gt;
        &lt;idRBCV_X0&gt;1.44&lt;/idRBCV_X0&gt;
        &lt;idRBCV_B1&gt;0.006577&lt;/idRBCV_B1&gt;
        &lt;idRBCV_B2&gt;0&lt;/idRBCV_B2&gt;
        &lt;idRBCV_B3&gt;0&lt;/idRBCV_B3&gt;
        &lt;idRBCV_B4&gt;0&lt;/idRBCV_B4&gt;
        &lt;idBloodV_X0&gt;4.17&lt;/idBloodV_X0&gt;
        &lt;idBloodV_B1&gt;-0.00313&lt;/idBloodV_B1&gt;
        &lt;idBloodV_B2&gt;0.001053&lt;/idBloodV_B2&gt;
        &lt;idBloodV_B3&gt;-1.8E-05&lt;/idBloodV_B3&gt;
        &lt;idBloodV_B4&gt;0&lt;/idBloodV_B4&gt;
        &lt;idAdiposeV_X0&gt;24.21&lt;/idAdiposeV_X0&gt;
        &lt;idAdiposeV_B1&gt;0.008868&lt;/idAdiposeV_B1&gt;
        &lt;idAdiposeV_B2&gt;-0.00014&lt;/idAdiposeV_B2&gt;
        &lt;idAdiposeV_B3&gt;0&lt;/idAdiposeV_B3&gt;
        &lt;idAdiposeV_B4&gt;0&lt;/idAdiposeV_B4&gt;
        &lt;idFetoPlacentalBF_X0&gt;0.6&lt;/idFetoPlacentalBF_X0&gt;
        &lt;idFetoPlacentalBF_B1&gt;0.120936&lt;/idFetoPlacentalBF_B1&gt;
        &lt;idFetoPlacentalBF_B2&gt;0.049181&lt;/idFetoPlacentalBF_B2&gt;
        &lt;idFetoPlacentalBF_B3&gt;-0.000877&lt;/idFetoPlacentalBF_B3&gt;
        &lt;idFetoPlacentalBF_B4&gt;0&lt;/idFetoPlacentalBF_B4&gt;
        &lt;idCardiacOutput_X0&gt;300.4&lt;/idCardiacOutput_X0&gt;
        &lt;idCardiacOutput_B1&gt;0.019654&lt;/idCardiacOutput_B1&gt;
        &lt;idCardiacOutput_B2&gt;-0.000292&lt;/idCardiacOutput_B2&gt;
        &lt;idCardiacOutput_B3&gt;0&lt;/idCardiacOutput_B3&gt;
        &lt;idCardiacOutput_B4&gt;0&lt;/idCardiacOutput_B4&gt;
        &lt;idBrainBF_X0&gt;36.05&lt;/idBrainBF_X0&gt;
        &lt;idBrainBF_B1&gt;0.00603&lt;/idBrainBF_B1&gt;
        &lt;idBrainBF_B2&gt;0&lt;/idBrainBF_B2&gt;
        &lt;idBrainBF_B3&gt;0&lt;/idBrainBF_B3&gt;
        &lt;idBrainBF_B4&gt;0&lt;/idBrainBF_B4&gt;
        &lt;idRenalBF_X0&gt;51.07&lt;/idRenalBF_X0&gt;
        &lt;idRenalBF_B1&gt;0.050219&lt;/idRenalBF_B1&gt;
        &lt;idRenalBF_B2&gt;-0.001247&lt;/idRenalBF_B2&gt;
        &lt;idRenalBF_B3&gt;0&lt;/idRenalBF_B3&gt;
        &lt;idRenalBF_B4&gt;0&lt;/idRenalBF_B4&gt;
        &lt;idSkinBF_X0&gt;15.02&lt;/idSkinBF_X0&gt;
        &lt;idSkinBF_B1&gt;0.02882&lt;/idSkinBF_B1&gt;
        &lt;idSkinBF_B2&gt;0&lt;/idSkinBF_B2&gt;
        &lt;idSkinBF_B3&gt;0&lt;/idSkinBF_B3&gt;
        &lt;idSkinBF_B4&gt;0&lt;/idSkinBF_B4&gt;
        &lt;idAdiposeBF_X0&gt;25.53&lt;/idAdiposeBF_X0&gt;
        &lt;idAdiposeBF_B1&gt;0.01542&lt;/idAdiposeBF_B1&gt;
        &lt;idAdiposeBF_B2&gt;-0.00022&lt;/idAdiposeBF_B2&gt;
        &lt;idAdiposeBF_B3&gt;0&lt;/idAdiposeBF_B3&gt;
        &lt;idAdiposeBF_B4&gt;0&lt;/idAdiposeBF_B4&gt;
        &lt;idCYP1A2_Activity_X0&gt;1&lt;/idCYP1A2_Activity_X0&gt;
        &lt;idCYP1A2_Activity_B1&gt;-0.03581&lt;/idCYP1A2_Activity_B1&gt;
        &lt;idCYP1A2_Activity_B2&gt;0.0005&lt;/idCYP1A2_Activity_B2&gt;
        &lt;idCYP1A2_Activity_B3&gt;0&lt;/idCYP1A2_Activity_B3&gt;
        &lt;idCYP1A2_Activity_B4&gt;0&lt;/idCYP1A2_Activity_B4&gt;
        &lt;idCYP2D6_Activity_X0&gt;1&lt;/idCYP2D6_Activity_X0&gt;
        &lt;idCYP2D6_Activity_B1&gt;0.0227&lt;/idCYP2D6_Activity_B1&gt;
        &lt;idCYP2D6_Activity_B2&gt;-0.00035&lt;/idCYP2D6_Activity_B2&gt;
        &lt;idCYP2D6_Activity_B3&gt;0&lt;/idCYP2D6_Activity_B3&gt;
        &lt;idCYP2D6_Activity_B4&gt;0&lt;/idCYP2D6_Activity_B4&gt;
        &lt;idCYP3A4_Activity_X0&gt;1&lt;/idCYP3A4_Activity_X0&gt;
        &lt;idCYP3A4_Activity_B1&gt;0.02983&lt;/idCYP3A4_Activity_B1&gt;
        &lt;idCYP3A4_Activity_B2&gt;-0.00074&lt;/idCYP3A4_Activity_B2&gt;
        &lt;idCYP3A4_Activity_B3&gt;0&lt;/idCYP3A4_Activity_B3&gt;
        &lt;idCYP3A4_Activity_B4&gt;0&lt;/idCYP3A4_Activity_B4&gt;
        &lt;idHaematocrit_X0&gt;37.96&lt;/idHaematocrit_X0&gt;
        &lt;idHaematocrit_B1&gt;-0.00139&lt;/idHaematocrit_B1&gt;
        &lt;idHaematocrit_B2&gt;-5.4E-05&lt;/idHaematocrit_B2&gt;
        &lt;idHaematocrit_B3&gt;0&lt;/idHaematocrit_B3&gt;
        &lt;idHaematocrit_B4&gt;0&lt;/idHaematocrit_B4&gt;
        &lt;idHSA_X0&gt;44.81&lt;/idHSA_X0&gt;
        &lt;idHSA_B1&gt;-0.00388&lt;/idHSA_B1&gt;
        &lt;idHSA_B2&gt;-7.2E-05&lt;/idHSA_B2&gt;
        &lt;idHSA_B3&gt;0&lt;/idHSA_B3&gt;
        &lt;idHSA_B4&gt;0&lt;/idHSA_B4&gt;
        &lt;idAAG_X0&gt;0.78&lt;/idAAG_X0&gt;
        &lt;idAAG_B1&gt;-0.01189&lt;/idAAG_B1&gt;
        &lt;idAAG_B2&gt;0.000135&lt;/idAAG_B2&gt;
        &lt;idAAG_B3&gt;0&lt;/idAAG_B3&gt;
        &lt;idAAG_B4&gt;0&lt;/idAAG_B4&gt;
        &lt;idSerumCreatinine_X0&gt;55.4&lt;/idSerumCreatinine_X0&gt;
        &lt;idSerumCreatinine_B1&gt;-0.01838&lt;/idSerumCreatinine_B1&gt;
        &lt;idSerumCreatinine_B2&gt;0.000375&lt;/idSerumCreatinine_B2&gt;
        &lt;idSerumCreatinine_B3&gt;0&lt;/idSerumCreatinine_B3&gt;
        &lt;idSerumCreatinine_B4&gt;0&lt;/idSerumCreatinine_B4&gt;
        &lt;idGFR_X0&gt;139.94&lt;/idGFR_X0&gt;
        &lt;idGFR_B1&gt;0.028392&lt;/idGFR_B1&gt;
        &lt;idGFR_B2&gt;-0.000502&lt;/idGFR_B2&gt;
        &lt;idGFR_B3&gt;0&lt;/idGFR_B3&gt;
        &lt;idGFR_B4&gt;0&lt;/idGFR_B4&gt;
        &lt;idFetoPlacental_ICW_X0&gt;66.9&lt;/idFetoPlacental_ICW_X0&gt;
        &lt;idFetoPlacental_ICW_B1&gt;-0.024&lt;/idFetoPlacental_ICW_B1&gt;
        &lt;idFetoPlacental_ICW_B2&gt;0.00026&lt;/idFetoPlacental_ICW_B2&gt;
        &lt;idFetoPlacental_ICW_B3&gt;0&lt;/idFetoPlacental_ICW_B3&gt;
        &lt;idFetoPlacental_ICW_B4&gt;0&lt;/idFetoPlacental_ICW_B4&gt;
        &lt;idFetoPlacental_ECW_X0&gt;9.1&lt;/idFetoPlacental_ECW_X0&gt;
        &lt;idFetoPlacental_ECW_B1&gt;0.248055&lt;/idFetoPlacental_ECW_B1&gt;
        &lt;idFetoPlacental_ECW_B2&gt;-0.00353&lt;/idFetoPlacental_ECW_B2&gt;
        &lt;idFetoPlacental_ECW_B3&gt;0&lt;/idFetoPlacental_ECW_B3&gt;
        &lt;idFetoPlacental_ECW_B4&gt;0&lt;/idFetoPlacental_ECW_B4&gt;
        &lt;idCYP2B6_Activity_X0&gt;1&lt;/idCYP2B6_Activity_X0&gt;
        &lt;idCYP2B6_Activity_B1&gt;0&lt;/idCYP2B6_Activity_B1&gt;
        &lt;idCYP2B6_Activity_B2&gt;0&lt;/idCYP2B6_Activity_B2&gt;
        &lt;idCYP2B6_Activity_B3&gt;0&lt;/idCYP2B6_Activity_B3&gt;
        &lt;idCYP2B6_Activity_B4&gt;0&lt;/idCYP2B6_Activity_B4&gt;
        &lt;idCYP2C9_Activity_X0&gt;1&lt;/idCYP2C9_Activity_X0&gt;
        &lt;idCYP2C9_Activity_B1&gt;0&lt;/idCYP2C9_Activity_B1&gt;
        &lt;idCYP2C9_Activity_B2&gt;0&lt;/idCYP2C9_Activity_B2&gt;
        &lt;idCYP2C9_Activity_B3&gt;0&lt;/idCYP2C9_Activity_B3&gt;
        &lt;idCYP2C9_Activity_B4&gt;0&lt;/idCYP2C9_Activity_B4&gt;
        &lt;idCYP2C19_Activity_X0&gt;1&lt;/idCYP2C19_Activity_X0&gt;
        &lt;idCYP2C19_Activity_B1&gt;0&lt;/idCYP2C19_Activity_B1&gt;
        &lt;idCYP2C19_Activity_B2&gt;0&lt;/idCYP2C19_Activity_B2&gt;
        &lt;idCYP2C19_Activity_B3&gt;0&lt;/idCYP2C19_Activity_B3&gt;
        &lt;idCYP2C19_Activity_B4&gt;0&lt;/idCYP2C19_Activity_B4&gt;
      &lt;/Pregnancy&gt;
      &lt;Skin&gt;
        &lt;Tooltips /&gt;
        &lt;idMaleForearmThicknessSCMean&gt;15.7&lt;/idMaleForearmThicknessSCMean&gt;
        &lt;idMaleForearmThicknessSCCV&gt;33&lt;/idMaleForearmThicknessSCCV&gt;
        &lt;idFemaleForearmThicknessSCMean&gt;15.7&lt;/idFemaleForearmThicknessSCMean&gt;
        &lt;idFemaleForearmThicknessSCCV&gt;34&lt;/idFemaleForearmThicknessSCCV&gt;
        &lt;idMaleForearmFatSCMean&gt;12.9&lt;/idMaleForearmFatSCMean&gt;
        &lt;idMaleForearmFatSCCV&gt;30&lt;/idMaleForearmFatSCCV&gt;
        &lt;idFemaleForearmFatSCMean&gt;12.9&lt;/idFemaleForearmFatSCMean&gt;
        &lt;idFemaleForearmFatSCCV&gt;30&lt;/idFemaleForearmFatSCCV&gt;
        &lt;idMaleForearmThicknessVEMean&gt;50.7&lt;/idMaleForearmThicknessVEMean&gt;
        &lt;idMaleForearmThicknessVECV&gt;24&lt;/idMaleForearmThicknessVECV&gt;
        &lt;idFemaleForearmThicknessVEMean&gt;53.8&lt;/idFemaleForearmThicknessVEMean&gt;
        &lt;idFemaleForearmThicknessVECV&gt;19&lt;/idFemaleForearmThicknessVECV&gt;
        &lt;idMaleForearmFatVEMean&gt;3&lt;/idMaleForearmFatVEMean&gt;
        &lt;idMaleForearmFatVECV&gt;30&lt;/idMaleForearmFatVECV&gt;
        &lt;idFemaleForearmFatVEMean&gt;3&lt;/idFemaleForearmFatVEMean&gt;
        &lt;idFemaleForearmFatVECV&gt;30&lt;/idFemaleForearmFatVECV&gt;
        &lt;idMaleForearmThicknessDMean&gt;1200&lt;/idMaleForearmThicknessDMean&gt;
        &lt;idMaleForearmThicknessDCV&gt;13&lt;/idMaleForearmThicknessDCV&gt;
        &lt;idFemaleForearmThicknessDMean&gt;770&lt;/idFemaleForearmThicknessDMean&gt;
        &lt;idFemaleForearmThicknessDCV&gt;11&lt;/idFemaleForearmThicknessDCV&gt;
        &lt;idMaleUpperArmThicknessSCMean&gt;11.9&lt;/idMaleUpperArmThicknessSCMean&gt;
        &lt;idMaleUpperArmThicknessSCCV&gt;29&lt;/idMaleUpperArmThicknessSCCV&gt;
        &lt;idFemUpprArmThcknssSCAv&gt;13.9&lt;/idFemUpprArmThcknssSCAv&gt;
        &lt;idFemaleUpperArmThicknessSCCV&gt;28&lt;/idFemaleUpperArmThicknessSCCV&gt;
        &lt;idMaleUpperArmFatSCMean&gt;12.9&lt;/idMaleUpperArmFatSCMean&gt;
        &lt;idMaleUpperArmFatSCCV&gt;47&lt;/idMaleUpperArmFatSCCV&gt;
        &lt;idFemaleUpperArmFatSCMean&gt;12.9&lt;/idFemaleUpperArmFatSCMean&gt;
        &lt;idFemaleUpperArmFatSCCV&gt;47&lt;/idFemaleUpperArmFatSCCV&gt;
        &lt;idMaleUpperArmThicknessVEMean&gt;37.1&lt;/idMaleUpperArmThicknessVEMean&gt;
        &lt;idMaleUpperArmThicknessVECV&gt;51&lt;/idMaleUpperArmThicknessVECV&gt;
        &lt;idFemUpprArmThicknessVEAv&gt;45.7&lt;/idFemUpprArmThicknessVEAv&gt;
        &lt;idFemaleUpperArmThicknessVECV&gt;62&lt;/idFemaleUpperArmThicknessVECV&gt;
        &lt;idMaleUpperArmFatVEMean&gt;3&lt;/idMaleUpperArmFatVEMean&gt;
        &lt;idMaleUpperArmFatVECV&gt;30&lt;/idMaleUpperArmFatVECV&gt;
        &lt;idFemaleUpperArmFatVEMean&gt;3&lt;/idFemaleUpperArmFatVEMean&gt;
        &lt;idFemaleUpperArmFatVECV&gt;30&lt;/idFemaleUpperArmFatVECV&gt;
        &lt;idMaleUpperArmThicknessDMean&gt;1600&lt;/idMaleUpperArmThicknessDMean&gt;
        &lt;idMaleUpperArmThicknessDCV&gt;26.5&lt;/idMaleUpperArmThicknessDCV&gt;
        &lt;idFemaleUpperArmThicknessDMean&gt;985&lt;/idFemaleUpperArmThicknessDMean&gt;
        &lt;idFemaleUpperArmThicknessDCV&gt;45.2&lt;/idFemaleUpperArmThicknessDCV&gt;
        &lt;idMaleLowerLegThicknessSCMean&gt;16.8&lt;/idMaleLowerLegThicknessSCMean&gt;
        &lt;idMaleLowerLegThicknessSCCV&gt;52&lt;/idMaleLowerLegThicknessSCCV&gt;
        &lt;idFemLowerLegThcknSCAv&gt;13.9&lt;/idFemLowerLegThcknSCAv&gt;
        &lt;idFemaleLowerLegThicknessSCCV&gt;43&lt;/idFemaleLowerLegThicknessSCCV&gt;
        &lt;idMaleLowerLegFatSCMean&gt;4.7&lt;/idMaleLowerLegFatSCMean&gt;
        &lt;idMaleLowerLegFatSCCV&gt;62&lt;/idMaleLowerLegFatSCCV&gt;
        &lt;idFemaleLowerLegFatSCMean&gt;4.7&lt;/idFemaleLowerLegFatSCMean&gt;
        &lt;idFemaleLowerLegFatSCCV&gt;62&lt;/idFemaleLowerLegFatSCCV&gt;
        &lt;idMaleLowerLegThicknessVEMean&gt;63.4&lt;/idMaleLowerLegThicknessVEMean&gt;
        &lt;idMaleLowerLegThicknessVECV&gt;32&lt;/idMaleLowerLegThicknessVECV&gt;
        &lt;idFemLowerLegThickVEAv&gt;74.9&lt;/idFemLowerLegThickVEAv&gt;
        &lt;idFemaleLowerLegThicknessVECV&gt;19&lt;/idFemaleLowerLegThicknessVECV&gt;
        &lt;idMaleLowerLegFatVEMean&gt;3&lt;/idMaleLowerLegFatVEMean&gt;
        &lt;idMaleLowerLegFatVECV&gt;30&lt;/idMaleLowerLegFatVECV&gt;
        &lt;idFemaleLowerLegFatVEMean&gt;3&lt;/idFemaleLowerLegFatVEMean&gt;
        &lt;idFemaleLowerLegFatVECV&gt;30&lt;/idFemaleLowerLegFatVECV&gt;
        &lt;idMaleLowerLegThicknessDMean&gt;1200&lt;/idMaleLowerLegThicknessDMean&gt;
        &lt;idMaleLowerLegThicknessDCV&gt;42.1&lt;/idMaleLowerLegThicknessDCV&gt;
        &lt;idFemaleLowerLegThicknessDMean&gt;815&lt;/idFemaleLowerLegThicknessDMean&gt;
        &lt;idFemaleLowerLegThicknessDCV&gt;32.1&lt;/idFemaleLowerLegThicknessDCV&gt;
        &lt;idMaleThighThicknessSCMean&gt;11&lt;/idMaleThighThicknessSCMean&gt;
        &lt;idMaleThighThicknessSCCV&gt;32&lt;/idMaleThighThicknessSCCV&gt;
        &lt;idFemaleThighThicknessSCMean&gt;11&lt;/idFemaleThighThicknessSCMean&gt;
        &lt;idFemaleThighThicknessSCCV&gt;20&lt;/idFemaleThighThicknessSCCV&gt;
        &lt;idMaleThighFatSCMean&gt;23.7&lt;/idMaleThighFatSCMean&gt;
        &lt;idMaleThighFatSCCV&gt;24&lt;/idMaleThighFatSCCV&gt;
        &lt;idFemaleThighFatSCMean&gt;23.7&lt;/idFemaleThighFatSCMean&gt;
        &lt;idFemaleThighFatSCCV&gt;24&lt;/idFemaleThighFatSCCV&gt;
        &lt;idMaleThighThicknessVEMean&gt;53.3&lt;/idMaleThighThicknessVEMean&gt;
        &lt;idMaleThighThicknessVECV&gt;40&lt;/idMaleThighThicknessVECV&gt;
        &lt;idFemaleThighThicknessVEMean&gt;43.3&lt;/idFemaleThighThicknessVEMean&gt;
        &lt;idFemaleThighThicknessVECV&gt;40&lt;/idFemaleThighThicknessVECV&gt;
        &lt;idMaleThighFatVEMean&gt;3&lt;/idMaleThighFatVEMean&gt;
        &lt;idMaleThighFatVECV&gt;30&lt;/idMaleThighFatVECV&gt;
        &lt;idFemaleThighFatVEMean&gt;3&lt;/idFemaleThighFatVEMean&gt;
        &lt;idFemaleThighFatVECV&gt;30&lt;/idFemaleThighFatVECV&gt;
        &lt;idMaleThighThicknessDMean&gt;1500&lt;/idMaleThighThicknessDMean&gt;
        &lt;idMaleThighThicknessDCV&gt;28.3&lt;/idMaleThighThicknessDCV&gt;
        &lt;idFemaleThighThicknessDMean&gt;1175&lt;/idFemaleThighThicknessDMean&gt;
        &lt;idFemaleThighThicknessDCV&gt;27.1&lt;/idFemaleThighThicknessDCV&gt;
        &lt;idMaleFaceThicknessSCMean&gt;14.3&lt;/idMaleFaceThicknessSCMean&gt;
        &lt;idMaleFaceThicknessSCCV&gt;23&lt;/idMaleFaceThicknessSCCV&gt;
        &lt;idFemaleFaceThicknessSCMean&gt;15.6&lt;/idFemaleFaceThicknessSCMean&gt;
        &lt;idFemaleFaceThicknessSCCV&gt;21&lt;/idFemaleFaceThicknessSCCV&gt;
        &lt;idMaleFaceFatSCMean&gt;7.2&lt;/idMaleFaceFatSCMean&gt;
        &lt;idMaleFaceFatSCCV&gt;12&lt;/idMaleFaceFatSCCV&gt;
        &lt;idFemaleFaceFatSCMean&gt;7.2&lt;/idFemaleFaceFatSCMean&gt;
        &lt;idFemaleFaceFatSCCV&gt;12&lt;/idFemaleFaceFatSCCV&gt;
        &lt;idMaleFaceThicknessVEMean&gt;38.9&lt;/idMaleFaceThicknessVEMean&gt;
        &lt;idMaleFaceThicknessVECV&gt;50&lt;/idMaleFaceThicknessVECV&gt;
        &lt;idFemaleFaceThicknessVEMean&gt;37.4&lt;/idFemaleFaceThicknessVEMean&gt;
        &lt;idFemaleFaceThicknessVECV&gt;21&lt;/idFemaleFaceThicknessVECV&gt;
        &lt;idMaleFaceFatVEMean&gt;3&lt;/idMaleFaceFatVEMean&gt;
        &lt;idMaleFaceFatVECV&gt;30&lt;/idMaleFaceFatVECV&gt;
        &lt;idFemaleFaceFatVEMean&gt;3&lt;/idFemaleFaceFatVEMean&gt;
        &lt;idFemaleFaceFatVECV&gt;30&lt;/idFemaleFaceFatVECV&gt;
        &lt;idMaleFaceThicknessDMean&gt;2300&lt;/idMaleFaceThicknessDMean&gt;
        &lt;idMaleFaceThicknessDCV&gt;30&lt;/idMaleFaceThicknessDCV&gt;
        &lt;idFemaleFaceThicknessDMean&gt;2300&lt;/idFemaleFaceThicknessDMean&gt;
        &lt;idFemaleFaceThicknessDCV&gt;30&lt;/idFemaleFaceThicknessDCV&gt;
        &lt;MPML_Male_Forehead_SkinSurf_pH&gt;4.7&lt;/MPML_Male_Forehead_SkinSurf_pH&gt;
        &lt;MPML_Male_InnerForearm_SkinSurf_pH&gt;4.9&lt;/MPML_Male_InnerForearm_SkinSurf_pH&gt;
        &lt;MPML_Male_OuterForearm_SkinSurf_pH&gt;4.9&lt;/MPML_Male_OuterForearm_SkinSurf_pH&gt;
        &lt;MPML_Male_UpperArm_SkinSurf_pH&gt;5.5&lt;/MPML_Male_UpperArm_SkinSurf_pH&gt;
        &lt;MPML_Male_Face_SkinSurf_pH&gt;5&lt;/MPML_Male_Face_SkinSurf_pH&gt;
        &lt;MPML_Male_LowerLeg_SkinSurf_pH&gt;5.5&lt;/MPML_Male_LowerLeg_SkinSurf_pH&gt;
        &lt;MPML_Male_UpperLeg_SkinSurf_pH&gt;5.5&lt;/MPML_Male_UpperLeg_SkinSurf_pH&gt;
        &lt;MPML_Male_Back_SkinSurf_pH&gt;5.2&lt;/MPML_Male_Back_SkinSurf_pH&gt;
        &lt;MPML_Female_Forehead_SkinSurf_pH&gt;4.8&lt;/MPML_Female_Forehead_SkinSurf_pH&gt;
        &lt;MPML_Female_InnerForearm_SkinSurf_pH&gt;4.93&lt;/MPML_Female_InnerForearm_SkinSurf_pH&gt;
        &lt;MPML_Female_OuterForearm_SkinSurf_pH&gt;4.9&lt;/MPML_Female_OuterForearm_SkinSurf_pH&gt;
        &lt;MPML_Female_UpperArm_SkinSurf_pH&gt;5.5&lt;/MPML_Female_UpperArm_SkinSurf_pH&gt;
        &lt;MPML_Female_Face_SkinSurf_pH&gt;5&lt;/MPML_Female_Face_SkinSurf_pH&gt;
        &lt;MPML_Female_LowerLeg_SkinSurf_pH&gt;5.5&lt;/MPML_Female_LowerLeg_SkinSurf_pH&gt;
        &lt;MPML_Female_UpperLeg_SkinSurf_pH&gt;5.5&lt;/MPML_Female_UpperLeg_SkinSurf_pH&gt;
        &lt;MPML_Female_Back_SkinSurf_pH&gt;5.2&lt;/MPML_Female_Back_SkinSurf_pH&gt;
        &lt;MPML_Male_Forehead_SkinSurf_pH_CV&gt;7.8&lt;/MPML_Male_Forehead_SkinSurf_pH_CV&gt;
        &lt;MPML_Male_InnerForearm_SkinSurf_pH_CV&gt;8.8&lt;/MPML_Male_InnerForearm_SkinSurf_pH_CV&gt;
        &lt;MPML_Male_OuterForearm_SkinSurf_pH_CV&gt;8.8&lt;/MPML_Male_OuterForearm_SkinSurf_pH_CV&gt;
        &lt;MPML_Male_UpperArm_SkinSurf_pH_CV&gt;11.1&lt;/MPML_Male_UpperArm_SkinSurf_pH_CV&gt;
        &lt;MPML_Male_Face_SkinSurf_pH_CV&gt;5.2&lt;/MPML_Male_Face_SkinSurf_pH_CV&gt;
        &lt;MPML_Male_LowerLeg_SkinSurf_pH_CV&gt;11&lt;/MPML_Male_LowerLeg_SkinSurf_pH_CV&gt;
        &lt;MPML_Male_UpperLeg_SkinSurf_pH_CV&gt;11&lt;/MPML_Male_UpperLeg_SkinSurf_pH_CV&gt;
        &lt;MPML_Male_Back_SkinSurf_pH_CV&gt;8.4&lt;/MPML_Male_Back_SkinSurf_pH_CV&gt;
        &lt;MPML_Female_Forehead_SkinSurf_pH_CV&gt;8&lt;/MPML_Female_Forehead_SkinSurf_pH_CV&gt;
        &lt;MPML_Female_InnerForearm_SkinSurf_pH_CV&gt;7.4&lt;/MPML_Female_InnerForearm_SkinSurf_pH_CV&gt;
        &lt;MPML_Female_OuterForearm_SkinSurf_pH_CV&gt;7.4&lt;/MPML_Female_OuterForearm_SkinSurf_pH_CV&gt;
        &lt;MPML_Female_UpperArm_SkinSurf_pH_CV&gt;11.1&lt;/MPML_Female_UpperArm_SkinSurf_pH_CV&gt;
        &lt;MPML_Female_Face_SkinSurf_pH_CV&gt;6.1&lt;/MPML_Female_Face_SkinSurf_pH_CV&gt;
        &lt;MPML_Female_LowerLeg_SkinSurf_pH_CV&gt;11&lt;/MPML_Female_LowerLeg_SkinSurf_pH_CV&gt;
        &lt;MPML_Female_UpperLeg_SkinSurf_pH_CV&gt;11&lt;/MPML_Female_UpperLeg_SkinSurf_pH_CV&gt;
        &lt;MPML_Female_Back_SkinSurf_pH_CV&gt;8.4&lt;/MPML_Female_Back_SkinSurf_pH_CV&gt;
        &lt;MPML_Male_Forehead_SkinTemp&gt;32&lt;/MPML_Male_Forehead_SkinTemp&gt;
        &lt;MPML_Male_InnerForearm_SkinTemp&gt;32&lt;/MPML_Male_InnerForearm_SkinTemp&gt;
        &lt;MPML_Male_OuterForearm_SkinTemp&gt;32&lt;/MPML_Male_OuterForearm_SkinTemp&gt;
        &lt;MPML_Male_UpperArm_SkinTemp&gt;32&lt;/MPML_Male_UpperArm_SkinTemp&gt;
        &lt;MPML_Male_Face_SkinTemp&gt;32&lt;/MPML_Male_Face_SkinTemp&gt;
        &lt;MPML_Male_LowerLeg_SkinTemp&gt;32&lt;/MPML_Male_LowerLeg_SkinTemp&gt;
        &lt;MPML_Male_UpperLeg_SkinTemp&gt;32&lt;/MPML_Male_UpperLeg_SkinTemp&gt;
        &lt;MPML_Male_Back_SkinTemp&gt;32&lt;/MPML_Male_Back_SkinTemp&gt;
        &lt;MPML_Female_Forehead_SkinTemp&gt;32&lt;/MPML_Female_Forehead_SkinTemp&gt;
        &lt;MPML_Female_InnerForearm_SkinTemp&gt;32&lt;/MPML_Female_InnerForearm_SkinTemp&gt;
        &lt;MPML_Female_OuterForearm_SkinTemp&gt;32&lt;/MPML_Female_OuterForearm_SkinTemp&gt;
        &lt;MPML_Female_UpperArm_SkinTemp&gt;32&lt;/MPML_Female_UpperArm_SkinTemp&gt;
        &lt;MPML_Female_Face_SkinTemp&gt;32&lt;/MPML_Female_Face_SkinTemp&gt;
        &lt;MPML_Female_LowerLeg_SkinTemp&gt;32&lt;/MPML_Female_LowerLeg_SkinTemp&gt;
        &lt;MPML_Female_UpperLeg_SkinTemp&gt;32&lt;/MPML_Female_UpperLeg_SkinTemp&gt;
        &lt;MPML_Female_Back_SkinTemp&gt;32&lt;/MPML_Female_Back_SkinTemp&gt;
        &lt;MPML_Male_Forehead_SkinTemp_CV&gt;0&lt;/MPML_Male_Forehead_SkinTemp_CV&gt;
        &lt;MPML_Male_InnerForearm_SkinTemp_CV&gt;0&lt;/MPML_Male_InnerForearm_SkinTemp_CV&gt;
        &lt;MPML_Male_OuterForearm_SkinTemp_CV&gt;0&lt;/MPML_Male_OuterForearm_SkinTemp_CV&gt;
        &lt;MPML_Male_UpperArm_SkinTemp_CV&gt;0&lt;/MPML_Male_UpperArm_SkinTemp_CV&gt;
        &lt;MPML_Male_Face_SkinTemp_CV&gt;0&lt;/MPML_Male_Fa</t>
  </si>
  <si>
    <t>&lt;Chunk&gt;ce_SkinTemp_CV&gt;
        &lt;MPML_Male_LowerLeg_SkinTemp_CV&gt;0&lt;/MPML_Male_LowerLeg_SkinTemp_CV&gt;
        &lt;MPML_Male_UpperLeg_SkinTemp_CV&gt;0&lt;/MPML_Male_UpperLeg_SkinTemp_CV&gt;
        &lt;MPML_Male_Back_SkinTemp_CV&gt;0&lt;/MPML_Male_Back_SkinTemp_CV&gt;
        &lt;MPML_Female_Forehead_SkinTemp_CV&gt;0&lt;/MPML_Female_Forehead_SkinTemp_CV&gt;
        &lt;MPML_Female_InnerForearm_SkinTemp_CV&gt;0&lt;/MPML_Female_InnerForearm_SkinTemp_CV&gt;
        &lt;MPML_Female_OuterForearm_SkinTemp_CV&gt;0&lt;/MPML_Female_OuterForearm_SkinTemp_CV&gt;
        &lt;MPML_Female_UpperArm_SkinTemp_CV&gt;0&lt;/MPML_Female_UpperArm_SkinTemp_CV&gt;
        &lt;MPML_Female_Face_SkinTemp_CV&gt;0&lt;/MPML_Female_Face_SkinTemp_CV&gt;
        &lt;MPML_Female_LowerLeg_SkinTemp_CV&gt;0&lt;/MPML_Female_LowerLeg_SkinTemp_CV&gt;
        &lt;MPML_Female_UpperLeg_SkinTemp_CV&gt;0&lt;/MPML_Female_UpperLeg_SkinTemp_CV&gt;
        &lt;MPML_Female_Back_SkinTemp_CV&gt;0&lt;/MPML_Female_Back_SkinTemp_CV&gt;
        &lt;MPML_Male_Forehead_Num_Cracks&gt;0&lt;/MPML_Male_Forehead_Num_Cracks&gt;
        &lt;MPML_Male_InnerForearm_Num_Cracks&gt;0&lt;/MPML_Male_InnerForearm_Num_Cracks&gt;
        &lt;MPML_Male_OuterForearm_Num_Cracks&gt;0&lt;/MPML_Male_OuterForearm_Num_Cracks&gt;
        &lt;MPML_Male_UpperArm_Num_Cracks&gt;0&lt;/MPML_Male_UpperArm_Num_Cracks&gt;
        &lt;MPML_Male_Face_Num_Cracks&gt;0&lt;/MPML_Male_Face_Num_Cracks&gt;
        &lt;MPML_Male_LowerLeg_Num_Cracks&gt;0&lt;/MPML_Male_LowerLeg_Num_Cracks&gt;
        &lt;MPML_Male_UpperLeg_Num_Cracks&gt;0&lt;/MPML_Male_UpperLeg_Num_Cracks&gt;
        &lt;MPML_Male_Back_Num_Cracks&gt;0&lt;/MPML_Male_Back_Num_Cracks&gt;
        &lt;MPML_Female_Forehead_Num_Cracks&gt;0&lt;/MPML_Female_Forehead_Num_Cracks&gt;
        &lt;MPML_Female_InnerForearm_Num_Cracks&gt;0&lt;/MPML_Female_InnerForearm_Num_Cracks&gt;
        &lt;MPML_Female_OuterForearm_Num_Cracks&gt;0&lt;/MPML_Female_OuterForearm_Num_Cracks&gt;
        &lt;MPML_Female_UpperArm_Num_Cracks&gt;0&lt;/MPML_Female_UpperArm_Num_Cracks&gt;
        &lt;MPML_Female_Face_Num_Cracks&gt;0&lt;/MPML_Female_Face_Num_Cracks&gt;
        &lt;MPML_Female_LowerLeg_Num_Cracks&gt;0&lt;/MPML_Female_LowerLeg_Num_Cracks&gt;
        &lt;MPML_Female_UpperLeg_Num_Cracks&gt;0&lt;/MPML_Female_UpperLeg_Num_Cracks&gt;
        &lt;MPML_Female_Back_Num_Cracks&gt;0&lt;/MPML_Female_Back_Num_Cracks&gt;
        &lt;MPML_Male_Forehead_Num_Cracks_CV&gt;40&lt;/MPML_Male_Forehead_Num_Cracks_CV&gt;
        &lt;MPML_Male_InnerForearm_Num_Cracks_CV&gt;40&lt;/MPML_Male_InnerForearm_Num_Cracks_CV&gt;
        &lt;MPML_Male_OuterForearm_Num_Cracks_CV&gt;40&lt;/MPML_Male_OuterForearm_Num_Cracks_CV&gt;
        &lt;MPML_Male_UpperArm_Num_Cracks_CV&gt;40&lt;/MPML_Male_UpperArm_Num_Cracks_CV&gt;
        &lt;MPML_Male_Face_Num_Cracks_CV&gt;40&lt;/MPML_Male_Face_Num_Cracks_CV&gt;
        &lt;MPML_Male_LowerLeg_Num_Cracks_CV&gt;40&lt;/MPML_Male_LowerLeg_Num_Cracks_CV&gt;
        &lt;MPML_Male_UpperLeg_Num_Cracks_CV&gt;40&lt;/MPML_Male_UpperLeg_Num_Cracks_CV&gt;
        &lt;MPML_Male_Back_Num_Cracks_CV&gt;40&lt;/MPML_Male_Back_Num_Cracks_CV&gt;
        &lt;MPML_Female_Forehead_Num_Cracks_CV&gt;40&lt;/MPML_Female_Forehead_Num_Cracks_CV&gt;
        &lt;MPML_Female_InnerForearm_Num_Cracks_CV&gt;40&lt;/MPML_Female_InnerForearm_Num_Cracks_CV&gt;
        &lt;MPML_Female_OuterForearm_Num_Cracks_CV&gt;40&lt;/MPML_Female_OuterForearm_Num_Cracks_CV&gt;
        &lt;MPML_Female_UpperArm_Num_Cracks_CV&gt;40&lt;/MPML_Female_UpperArm_Num_Cracks_CV&gt;
        &lt;MPML_Female_Face_Num_Cracks_CV&gt;40&lt;/MPML_Female_Face_Num_Cracks_CV&gt;
        &lt;MPML_Female_LowerLeg_Num_Cracks_CV&gt;40&lt;/MPML_Female_LowerLeg_Num_Cracks_CV&gt;
        &lt;MPML_Female_UpperLeg_Num_Cracks_CV&gt;40&lt;/MPML_Female_UpperLeg_Num_Cracks_CV&gt;
        &lt;MPML_Female_Back_Num_Cracks_CV&gt;40&lt;/MPML_Female_Back_Num_Cracks_CV&gt;
        &lt;MPML_Male_Forehead_Crack_Width&gt;7.1&lt;/MPML_Male_Forehead_Crack_Width&gt;
        &lt;MPML_Male_InnerForearm_Crack_Width&gt;7.1&lt;/MPML_Male_InnerForearm_Crack_Width&gt;
        &lt;MPML_Male_OuterForearm_Crack_Width&gt;7.1&lt;/MPML_Male_OuterForearm_Crack_Width&gt;
        &lt;MPML_Male_UpperArm_Crack_Width&gt;7.1&lt;/MPML_Male_UpperArm_Crack_Width&gt;
        &lt;MPML_Male_Face_Crack_Width&gt;7.1&lt;/MPML_Male_Face_Crack_Width&gt;
        &lt;MPML_Male_LowerLeg_Crack_Width&gt;7.1&lt;/MPML_Male_LowerLeg_Crack_Width&gt;
        &lt;MPML_Male_UpperLeg_Crack_Width&gt;7.1&lt;/MPML_Male_UpperLeg_Crack_Width&gt;
        &lt;MPML_Male_Back_Crack_Width&gt;7.1&lt;/MPML_Male_Back_Crack_Width&gt;
        &lt;MPML_Female_Forehead_Crack_Width&gt;7.1&lt;/MPML_Female_Forehead_Crack_Width&gt;
        &lt;MPML_Female_InnerForearm_Crack_Width&gt;7.1&lt;/MPML_Female_InnerForearm_Crack_Width&gt;
        &lt;MPML_Female_OuterForearm_Crack_Width&gt;7.1&lt;/MPML_Female_OuterForearm_Crack_Width&gt;
        &lt;MPML_Female_UpperArm_Crack_Width&gt;7.1&lt;/MPML_Female_UpperArm_Crack_Width&gt;
        &lt;MPML_Female_Face_Crack_Width&gt;7.1&lt;/MPML_Female_Face_Crack_Width&gt;
        &lt;MPML_Female_LowerLeg_Crack_Width&gt;7.1&lt;/MPML_Female_LowerLeg_Crack_Width&gt;
        &lt;MPML_Female_UpperLeg_Crack_Width&gt;7.1&lt;/MPML_Female_UpperLeg_Crack_Width&gt;
        &lt;MPML_Female_Back_Crack_Width&gt;7.1&lt;/MPML_Female_Back_Crack_Width&gt;
        &lt;MPML_Male_Forehead_Crack_Width_CV&gt;55&lt;/MPML_Male_Forehead_Crack_Width_CV&gt;
        &lt;MPML_Male_InnerForearm_Crack_Width_CV&gt;55&lt;/MPML_Male_InnerForearm_Crack_Width_CV&gt;
        &lt;MPML_Male_OuterForearm_Crack_Width_CV&gt;55&lt;/MPML_Male_OuterForearm_Crack_Width_CV&gt;
        &lt;MPML_Male_UpperArm_Crack_Width_CV&gt;55&lt;/MPML_Male_UpperArm_Crack_Width_CV&gt;
        &lt;MPML_Male_Face_Crack_Width_CV&gt;55&lt;/MPML_Male_Face_Crack_Width_CV&gt;
        &lt;MPML_Male_LowerLeg_Crack_Width_CV&gt;55&lt;/MPML_Male_LowerLeg_Crack_Width_CV&gt;
        &lt;MPML_Male_UpperLeg_Crack_Width_CV&gt;55&lt;/MPML_Male_UpperLeg_Crack_Width_CV&gt;
        &lt;MPML_Male_Back_Crack_Width_CV&gt;55&lt;/MPML_Male_Back_Crack_Width_CV&gt;
        &lt;MPML_Female_Forehead_Crack_Width_CV&gt;55&lt;/MPML_Female_Forehead_Crack_Width_CV&gt;
        &lt;MPML_Female_InnerForearm_Crack_Width_CV&gt;55&lt;/MPML_Female_InnerForearm_Crack_Width_CV&gt;
        &lt;MPML_Female_OuterForearm_Crack_Width_CV&gt;55&lt;/MPML_Female_OuterForearm_Crack_Width_CV&gt;
        &lt;MPML_Female_UpperArm_Crack_Width_CV&gt;55&lt;/MPML_Female_UpperArm_Crack_Width_CV&gt;
        &lt;MPML_Female_Face_Crack_Width_CV&gt;55&lt;/MPML_Female_Face_Crack_Width_CV&gt;
        &lt;MPML_Female_LowerLeg_Crack_Width_CV&gt;55&lt;/MPML_Female_LowerLeg_Crack_Width_CV&gt;
        &lt;MPML_Female_UpperLeg_Crack_Width_CV&gt;55&lt;/MPML_Female_UpperLeg_Crack_Width_CV&gt;
        &lt;MPML_Female_Back_Crack_Width_CV&gt;55&lt;/MPML_Female_Back_Crack_Width_CV&gt;
        &lt;MPML_Male_Forehead_Crack_Depth&gt;38&lt;/MPML_Male_Forehead_Crack_Depth&gt;
        &lt;MPML_Male_InnerForearm_Crack_Depth&gt;38&lt;/MPML_Male_InnerForearm_Crack_Depth&gt;
        &lt;MPML_Male_OuterForearm_Crack_Depth&gt;38&lt;/MPML_Male_OuterForearm_Crack_Depth&gt;
        &lt;MPML_Male_UpperArm_Crack_Depth&gt;38&lt;/MPML_Male_UpperArm_Crack_Depth&gt;
        &lt;MPML_Male_Face_Crack_Depth&gt;38&lt;/MPML_Male_Face_Crack_Depth&gt;
        &lt;MPML_Male_LowerLeg_Crack_Depth&gt;38&lt;/MPML_Male_LowerLeg_Crack_Depth&gt;
        &lt;MPML_Male_UpperLeg_Crack_Depth&gt;38&lt;/MPML_Male_UpperLeg_Crack_Depth&gt;
        &lt;MPML_Male_Back_Crack_Depth&gt;38&lt;/MPML_Male_Back_Crack_Depth&gt;
        &lt;MPML_Female_Forehead_Crack_Depth&gt;38&lt;/MPML_Female_Forehead_Crack_Depth&gt;
        &lt;MPML_Female_InnerForearm_Crack_Depth&gt;38&lt;/MPML_Female_InnerForearm_Crack_Depth&gt;
        &lt;MPML_Female_OuterForearm_Crack_Depth&gt;38&lt;/MPML_Female_OuterForearm_Crack_Depth&gt;
        &lt;MPML_Female_UpperArm_Crack_Depth&gt;38&lt;/MPML_Female_UpperArm_Crack_Depth&gt;
        &lt;MPML_Female_Face_Crack_Depth&gt;38&lt;/MPML_Female_Face_Crack_Depth&gt;
        &lt;MPML_Female_LowerLeg_Crack_Depth&gt;38&lt;/MPML_Female_LowerLeg_Crack_Depth&gt;
        &lt;MPML_Female_UpperLeg_Crack_Depth&gt;38&lt;/MPML_Female_UpperLeg_Crack_Depth&gt;
        &lt;MPML_Female_Back_Crack_Depth&gt;38&lt;/MPML_Female_Back_Crack_Depth&gt;
        &lt;MPML_Male_Forehead_Crack_Depth_CV&gt;60.5&lt;/MPML_Male_Forehead_Crack_Depth_CV&gt;
        &lt;MPML_Male_InnerForearm_Crack_Depth_CV&gt;60.5&lt;/MPML_Male_InnerForearm_Crack_Depth_CV&gt;
        &lt;MPML_Male_OuterForearm_Crack_Depth_CV&gt;60.5&lt;/MPML_Male_OuterForearm_Crack_Depth_CV&gt;
        &lt;MPML_Male_UpperArm_Crack_Depth_CV&gt;60.5&lt;/MPML_Male_UpperArm_Crack_Depth_CV&gt;
        &lt;MPML_Male_Face_Crack_Depth_CV&gt;60.5&lt;/MPML_Male_Face_Crack_Depth_CV&gt;
        &lt;MPML_Male_LowerLeg_Crack_Depth_CV&gt;60.5&lt;/MPML_Male_LowerLeg_Crack_Depth_CV&gt;
        &lt;MPML_Male_UpperLeg_Crack_Depth_CV&gt;60.5&lt;/MPML_Male_UpperLeg_Crack_Depth_CV&gt;
        &lt;MPML_Male_Back_Crack_Depth_CV&gt;60.5&lt;/MPML_Male_Back_Crack_Depth_CV&gt;
        &lt;MPML_Female_Forehead_Crack_Depth_CV&gt;60.5&lt;/MPML_Female_Forehead_Crack_Depth_CV&gt;
        &lt;MPML_Female_InnerForearm_Crack_Depth_CV&gt;60.5&lt;/MPML_Female_InnerForearm_Crack_Depth_CV&gt;
        &lt;MPML_Female_OuterForearm_Crack_Depth_CV&gt;60.5&lt;/MPML_Female_OuterForearm_Crack_Depth_CV&gt;
        &lt;MPML_Female_UpperArm_Crack_Depth_CV&gt;60.5&lt;/MPML_Female_UpperArm_Crack_Depth_CV&gt;
        &lt;MPML_Female_Face_Crack_Depth_CV&gt;60.5&lt;/MPML_Female_Face_Crack_Depth_CV&gt;
        &lt;MPML_Female_LowerLeg_Crack_Depth_CV&gt;60.5&lt;/MPML_Female_LowerLeg_Crack_Depth_CV&gt;
        &lt;MPML_Female_UpperLeg_Crack_Depth_CV&gt;60.5&lt;/MPML_Female_UpperLeg_Crack_Depth_CV&gt;
        &lt;MPML_Female_Back_Crack_Depth_CV&gt;60.5&lt;/MPML_Female_Back_Crack_Depth_CV&gt;
        &lt;MPML_Male_Forehead_Num_SC_Layers&gt;12&lt;/MPML_Male_Forehead_Num_SC_Layers&gt;
        &lt;MPML_Male_InnerForearm_Num_SC_Layers&gt;22&lt;/MPML_Male_InnerForearm_Num_SC_Layers&gt;
        &lt;MPML_Male_OuterForearm_Num_SC_Layers&gt;22&lt;/MPML_Male_OuterForearm_Num_SC_Layers&gt;
        &lt;MPML_Male_UpperArm_Num_SC_Layers&gt;18&lt;/MPML_Male_UpperArm_Num_SC_Layers&gt;
        &lt;MPML_Male_Face_Num_SC_Layers&gt;13&lt;/MPML_Male_Face_Num_SC_Layers&gt;
        &lt;MPML_Male_LowerLeg_Num_SC_Layers&gt;22&lt;/MPML_Male_LowerLeg_Num_SC_Layers&gt;
        &lt;MPML_Male_UpperLeg_Num_SC_Layers&gt;18&lt;/MPML_Male_UpperLeg_Num_SC_Layers&gt;
        &lt;MPML_Male_Back_Num_SC_Layers&gt;17&lt;/MPML_Male_Back_Num_SC_Layers&gt;
        &lt;MPML_Female_Forehead_Num_SC_Layers&gt;12&lt;/MPML_Female_Forehead_Num_SC_Layers&gt;
        &lt;MPML_Female_InnerForearm_Num_SC_Layers&gt;22&lt;/MPML_Female_InnerForearm_Num_SC_Layers&gt;
        &lt;MPML_Female_OuterForearm_Num_SC_Layers&gt;22&lt;/MPML_Female_OuterForearm_Num_SC_Layers&gt;
        &lt;MPML_Female_UpperArm_Num_SC_Layers&gt;18&lt;/MPML_Female_UpperArm_Num_SC_Layers&gt;
        &lt;MPML_Female_Face_Num_SC_Layers&gt;13&lt;/MPML_Female_Face_Num_SC_Layers&gt;
        &lt;MPML_Female_LowerLeg_Num_SC_Layers&gt;22&lt;/MPML_Female_LowerLeg_Num_SC_Layers&gt;
        &lt;MPML_Female_UpperLeg_Num_SC_Layers&gt;21&lt;/MPML_Female_UpperLeg_Num_SC_Layers&gt;
        &lt;MPML_Female_Back_Num_SC_Layers&gt;18&lt;/MPML_Female_Back_Num_SC_Layers&gt;
        &lt;MPML_Male_Forehead_Num_SC_Layers_CV&gt;8.4&lt;/MPML_Male_Forehead_Num_SC_Layers_CV&gt;
        &lt;MPML_Male_InnerForearm_Num_SC_Layers_CV&gt;14&lt;/MPML_Male_InnerForearm_Num_SC_Layers_CV&gt;
        &lt;MPML_Male_OuterForearm_Num_SC_Layers_CV&gt;14&lt;/MPML_Male_OuterForearm_Num_SC_Layers_CV&gt;
        &lt;MPML_Male_UpperArm_Num_SC_Layers_CV&gt;21.6&lt;/MPML_Male_UpperArm_Num_SC_Layers_CV&gt;
        &lt;MPML_Male_Face_Num_SC_Layers_CV&gt;22.7&lt;/MPML_Male_Face_Num_SC_Layers_CV&gt;
        &lt;MPML_Male_LowerLeg_Num_SC_Layers_CV&gt;9.1&lt;/MPML_Male_LowerLeg_Num_SC_Layers_CV&gt;
        &lt;MPML_Male_UpperLeg_Num_SC_Layers_CV&gt;25.3&lt;/MPML_Male_UpperLeg_Num_SC_Layers_CV&gt;
        &lt;MPML_Male_Back_Num_SC_Layers_CV&gt;23.7&lt;/MPML_Male_Back_Num_SC_Layers_CV&gt;
        &lt;MPML_Female_Forehead_Num_SC_Layers_CV&gt;8.4&lt;/MPML_Female_Forehead_Num_SC_Layers_CV&gt;
        &lt;MPML_Female_InnerForearm_Num_SC_Layers_CV&gt;30.3&lt;/MPML_Female_InnerForearm_Num_SC_Layers_CV&gt;
        &lt;MPML_Female_OuterForearm_Num_SC_Layers_CV&gt;30.3&lt;/MPML_Female_OuterForearm_Num_SC_Layers_CV&gt;
        &lt;MPML_Female_UpperArm_Num_SC_Layers_CV&gt;21.6&lt;/MPML_Female_UpperArm_Num_SC_Layers_CV&gt;
        &lt;MPML_Female_Face_Num_SC_Layers_CV&gt;22.7&lt;/MPML_Female_Face_Num_SC_Layers_CV&gt;
        &lt;MPML_Female_LowerLeg_Num_SC_Layers_CV&gt;9.1&lt;/MPML_Female_LowerLeg_Num_SC_Layers_CV&gt;
        &lt;MPML_Female_UpperLeg_Num_SC_Layers_CV&gt;13&lt;/MPML_Female_UpperLeg_Num_SC_Layers_CV&gt;
        &lt;MPML_Female_Back_Num_SC_Layers_CV&gt;22.7&lt;/MPML_Female_Back_Num_SC_Layers_CV&gt;
        &lt;MPML_Male_Forehead_WaterDensity&gt;1&lt;/MPML_Male_Forehead_WaterDensity&gt;
        &lt;MPML_Male_InnerForearm_WaterDensity&gt;1&lt;/MPML_Male_InnerForearm_WaterDensity&gt;
        &lt;MPML_Male_OuterForearm_WaterDensity&gt;1&lt;/MPML_Male_OuterForearm_WaterDensity&gt;
        &lt;MPML_Male_UpperArm_WaterDensity&gt;1&lt;/MPML_Male_UpperArm_WaterDensity&gt;
        &lt;MPML_Male_Face_WaterDensity&gt;1&lt;/MPML_Male_Face_WaterDensity&gt;
        &lt;MPML_Male_LowerLeg_WaterDensity&gt;1&lt;/MPML_Male_LowerLeg_WaterDensity&gt;
        &lt;MPML_Male_UpperLeg_WaterDensity&gt;1&lt;/MPML_Male_UpperLeg_WaterDensity&gt;
        &lt;MPML_Male_Back_WaterDensity&gt;1&lt;/MPML_Male_Back_WaterDensity&gt;
        &lt;MPML_Female_Forehead_WaterDensity&gt;1&lt;/MPML_Female_Forehead_WaterDensity&gt;
        &lt;MPML_Female_InnerForearm_WaterDensity&gt;1&lt;/MPML_Female_InnerForearm_WaterDensity&gt;
        &lt;MPML_Female_OuterForearm_WaterDensity&gt;1&lt;/MPML_Female_OuterForearm_WaterDensity&gt;
        &lt;MPML_Female_UpperArm_WaterDensity&gt;1&lt;/MPML_Female_UpperArm_WaterDensity&gt;
        &lt;MPML_Female_Face_WaterDensity&gt;1&lt;/MPML_Female_Face_WaterDensity&gt;
        &lt;MPML_Female_LowerLeg_WaterDensity&gt;1&lt;/MPML_Female_LowerLeg_WaterDensity&gt;
        &lt;MPML_Female_UpperLeg_WaterDensity&gt;1&lt;/MPML_Female_UpperLeg_WaterDensity&gt;
        &lt;MPML_Female_Back_WaterDensity&gt;1&lt;/MPML_Female_Back_WaterDensity&gt;
        &lt;MPML_Male_Forehead_WaterDensity_CV&gt;0&lt;/MPML_Male_Forehead_WaterDensity_CV&gt;
        &lt;MPML_Male_InnerForearm_WaterDensity_CV&gt;0&lt;/MPML_Male_InnerForearm_WaterDensity_CV&gt;
        &lt;MPML_Male_OuterForearm_WaterDensity_CV&gt;0&lt;/MPML_Male_OuterForearm_WaterDensity_CV&gt;
        &lt;MPML_Male_UpperArm_WaterDensity_CV&gt;0&lt;/MPML_Male_UpperArm_WaterDensity_CV&gt;
        &lt;MPML_Male_Face_WaterDensity_CV&gt;0&lt;/MPML_Male_Face_WaterDensity_CV&gt;
        &lt;MPML_Male_LowerLeg_WaterDensity_CV&gt;0&lt;/MPML_Male_LowerLeg_WaterDensity_CV&gt;
        &lt;MPML_Male_UpperLeg_WaterDensity_CV&gt;0&lt;/MPML_Male_UpperLeg_WaterDensity_CV&gt;
        &lt;MPML_Male_Back_WaterDensity_CV&gt;0&lt;/MPML_Male_Back_WaterDensity_CV&gt;
        &lt;MPML_Female_Forehead_WaterDensity_CV&gt;0&lt;/MPML_Female_Forehead_WaterDensity_CV&gt;
        &lt;MPML_Female_InnerForearm_WaterDensity_CV&gt;0&lt;/MPML_Female_InnerForearm_WaterDensity_CV&gt;
        &lt;MPML_Female_OuterForearm_WaterDensity_CV&gt;0&lt;/MPML_Female_OuterForearm_WaterDensity_CV&gt;
        &lt;MPML_Female_UpperArm_WaterDensity_CV&gt;0&lt;/MPML_Female_UpperArm_WaterDensity_CV&gt;
        &lt;MPML_Female_Face_WaterDensity_CV&gt;0&lt;/MPML_Female_Face_WaterDensity_CV&gt;
        &lt;MPML_Female_LowerLeg_WaterDensity_CV&gt;0&lt;/MPML_Female_LowerLeg_WaterDensity_CV&gt;
        &lt;MPML_Female_UpperLeg_WaterDensity_CV&gt;0&lt;/MPML_Female_UpperLeg_WaterDensity_CV&gt;
        &lt;MPML_Female_Back_WaterDensity_CV&gt;0&lt;/MPML_Female_Back_WaterDensity_CV&gt;
        &lt;MPML_Male_Forehead_SC_LipidsDensity&gt;0.9&lt;/MPML_Male_Forehead_SC_LipidsDensity&gt;
        &lt;MPML_Male_InnerForearm_SC_LipidsDensity&gt;0.9&lt;/MPML_Male_InnerForearm_SC_LipidsDensity&gt;
        &lt;MPML_Male_OuterForearm_SC_LipidsDensity&gt;0.9&lt;/MPML_Male_OuterForearm_SC_LipidsDensity&gt;
        &lt;MPML_Male_UpperArm_SC_LipidsDensity&gt;0.9&lt;/MPML_Male_UpperArm_SC_LipidsDensity&gt;
        &lt;MPML_Male_Face_SC_LipidsDensity&gt;0.9&lt;/MPML_Male_Face_SC_LipidsDensity&gt;
        &lt;MPML_Male_LowerLeg_SC_LipidsDensity&gt;0.9&lt;/MPML_Male_LowerLeg_SC_LipidsDensity&gt;
        &lt;MPML_Male_UpperLeg_SC_LipidsDensity&gt;0.9&lt;/MPML_Male_UpperLeg_SC_LipidsDensity&gt;
        &lt;MPML_Male_Back_SC_LipidsDensity&gt;0.9&lt;/MPML_Male_Back_SC_LipidsDensity&gt;
        &lt;MPML_Female_Forehead_SC_LipidsDensity&gt;0.9&lt;/MPML_Female_Forehead_SC_LipidsDensity&gt;
        &lt;MPML_Female_InnerForearm_SC_LipidsDensity&gt;0.9&lt;/MPML_Female_InnerForearm_SC_LipidsDensity&gt;
        &lt;MPML_Female_OuterForearm_SC_LipidsDensity&gt;0.9&lt;/MPML_Female_OuterForearm_SC_LipidsDensity&gt;
        &lt;MPML_Female_UpperArm_SC_LipidsDensity&gt;0.9&lt;/MPML_Female_UpperArm_SC_LipidsDensity&gt;
        &lt;MPML_Female_Face_SC_LipidsDensity&gt;0.9&lt;/MPML_Female_Face_SC_LipidsDensity&gt;
        &lt;MPML_Female_LowerLeg_SC_LipidsDensity&gt;0.9&lt;/MPML_Female_LowerLeg_SC_LipidsDensity&gt;
        &lt;MPML_Female_UpperLeg_SC_LipidsDensity&gt;0.9&lt;/MPML_Female_UpperLeg_SC_LipidsDensity&gt;
        &lt;MPML_Female_Back_SC_LipidsDensity&gt;0.9&lt;/MPML_Female_Back_SC_LipidsDensity&gt;
        &lt;MPML_Male_Forehead_SC_LipidsDensityCV&gt;0&lt;/MPML_Male_Forehead_SC_LipidsDensityCV&gt;
        &lt;MPML_Male_InnerForearm_SC_LipidsDensityCV&gt;0&lt;/MPML_Male_InnerForearm_SC_LipidsDensityCV&gt;
        &lt;MPML_Male_OuterForearm_SC_LipidsDensityCV&gt;0&lt;/MPML_Male_OuterForearm_SC_LipidsDensityCV&gt;
        &lt;MPML_Male_UpperArm_SC_LipidsDensityCV&gt;0&lt;/MPML_Male_UpperArm_SC_LipidsDensityCV&gt;
        &lt;MPML_Male_Face_SC_LipidsDensityCV&gt;0&lt;/MPML_Male_Face_SC_LipidsDensityCV&gt;
        &lt;MPML_Male_LowerLeg_SC_LipidsDensityCV&gt;0&lt;/MPML_Male_LowerLeg_SC_LipidsDensityCV&gt;
        &lt;MPML_Male_UpperLeg_SC_LipidsDensityCV&gt;0&lt;/MPML_Male_UpperLeg_SC_LipidsDensityCV&gt;
        &lt;MPML_Male_Back_SC_LipidsDensityCV&gt;0&lt;/MPML_Male_Back_SC_LipidsDensityCV&gt;
        &lt;MPML_Female_Forehead_SC_LipidsDensityCV&gt;0&lt;/MPML_Female_Forehead_SC_LipidsDensityCV&gt;
        &lt;MPML_Female_InnerForearm_SC_LipidsDensityCV&gt;0&lt;/MPML_Female_InnerForearm_SC_LipidsDensityCV&gt;
        &lt;MPML_Female_OuterForearm_SC_LipidsDensityCV&gt;0&lt;/MPML_Female_OuterForearm_SC_LipidsDensityCV&gt;
        &lt;MPML_Female_UpperArm_SC_LipidsDensityCV&gt;0&lt;/MPML_Female_UpperArm_SC_LipidsDensityCV&gt;
        &lt;MPML_Female_Face_SC_LipidsDensityCV&gt;0&lt;/MPML_Female_Face_SC_LipidsDensityCV&gt;
        &lt;MPML_Female_LowerLeg_SC_LipidsDensityCV&gt;0&lt;/MPML_Female_LowerLeg_SC_LipidsDensityCV&gt;
        &lt;MPML_Female_UpperLeg_SC_LipidsDensityCV&gt;0&lt;/MPML_Female_UpperLeg_SC_LipidsDensityCV&gt;
        &lt;MPML_Female_Back_SC_LipidsDensityCV&gt;0&lt;/MPML_Female_Back_SC_LipidsDensityCV&gt;
        &lt;MPML_Male_Forehead_SC_LipidsProtein&gt;1.37&lt;/MPML_Male_Forehead_SC_LipidsProtein&gt;
        &lt;MPML_Male_InnerForearm_SC_LipidsProtein&gt;1.37&lt;/MPML_Male_InnerForearm_SC_LipidsProtein&gt;
        &lt;MPML_Male_OuterForearm_SC_LipidsProtein&gt;1.37&lt;/MPML_Male_OuterForearm_SC_LipidsProtein&gt;
        &lt;MPML_Male_UpperArm_SC_LipidsProtein&gt;1.37&lt;/MPML_Male_UpperArm_SC_LipidsProtein&gt;
        &lt;MPML_Male_Face_SC_LipidsProtein&gt;1.37&lt;/MPML_Male_Face_SC_LipidsProtein&gt;
        &lt;MPML_Male_LowerLeg_SC_LipidsProtein&gt;1.37&lt;/MPML_Male_LowerLeg_SC_LipidsProtein&gt;
        &lt;MPML_Male_UpperLeg_SC_LipidsProtein&gt;1.37&lt;/MPML_Male_UpperLeg_SC_LipidsProtein&gt;
        &lt;MPML_Male_Back_SC_LipidsProtein&gt;1.37&lt;/MPML_Male_Back_SC_LipidsProtein&gt;
        &lt;MPML_Female_Forehead_SC_LipidsProtein&gt;1.37&lt;/MPML_Female_Forehead_SC_LipidsProtein&gt;
        &lt;MPML_Female_InnerForearm_SC_LipidsProtein&gt;1.37&lt;/MPML_Female_InnerForearm_SC_LipidsProtein&gt;
        &lt;MPML_Female_OuterForearm_SC_LipidsProtein&gt;1.37&lt;/MPML_Female_OuterForearm_SC_LipidsProtein&gt;
        &lt;MPML_Female_UpperArm_SC_LipidsProtein&gt;1.37&lt;/MPML_Female_UpperArm_SC_LipidsProtein&gt;
        &lt;MPML_Female_Face_SC_LipidsProtein&gt;1.37&lt;/MPML_Female_Face_SC_LipidsProtein&gt;
        &lt;MPML_Female_LowerLeg_SC_LipidsProtein&gt;1.37&lt;/MPML_Female_LowerLeg_SC_LipidsProtein&gt;
        &lt;MPML_Female_UpperLeg_SC_LipidsProtein&gt;1.37&lt;/MPML_Female_UpperLeg_SC_LipidsProtein&gt;
        &lt;MPML_Female_Back_SC_LipidsProtein&gt;1.37&lt;/MPML_Female_Back_SC_LipidsProtein&gt;
        &lt;MPML_Male_Forehead_SC_LipidsProteinCV&gt;0&lt;/MPML_Male_Forehead_SC_LipidsProteinCV&gt;
        &lt;MPML_Male_InnerForearm_SC_LipidsProteinCV&gt;0&lt;/MPML_Male_InnerForearm_SC_LipidsProteinCV&gt;
        &lt;MPML_Male_OuterForearm_SC_LipidsProteinCV&gt;0&lt;/MPML_Male_OuterForearm_SC_LipidsProteinCV&gt;
        &lt;MPML_Male_UpperArm_SC_LipidsProteinCV&gt;0&lt;/MPML_Male_UpperArm_SC_LipidsProteinCV&gt;
        &lt;MPML_Male_Face_SC_LipidsProteinCV&gt;0&lt;/MPML_Male_Face_SC_LipidsProteinCV&gt;
        &lt;MPML_Male_LowerLeg_SC_LipidsProteinCV&gt;0&lt;/MPML_Male_LowerLeg_SC_LipidsProteinCV&gt;
        &lt;MPML_Male_UpperLeg_SC_LipidsProteinCV&gt;0&lt;/MPML_Male_UpperLeg_SC_LipidsProteinCV&gt;
        &lt;MPML_Male_Back_SC_LipidsProteinCV&gt;0&lt;/MPML_Male_Back_SC_LipidsProteinCV&gt;
        &lt;MPML_Female_Forehead_SC_LipidsProteinCV&gt;0&lt;/MPML_Female_Forehead_SC_LipidsProteinCV&gt;
        &lt;MPML_Female_InnerForearm_SC_LipidsProteinCV&gt;0&lt;/MPML_Female_InnerForearm_SC_LipidsProteinCV&gt;
        &lt;MPML_Female_OuterForearm_SC_LipidsProteinCV&gt;0&lt;/MPML_Female_OuterForearm_SC_LipidsProteinCV&gt;
        &lt;MPML_Female_UpperArm_SC_LipidsProteinCV&gt;0&lt;/MPML_Female_UpperArm_SC_LipidsProteinCV&gt;
        &lt;MPML_Female_Face_SC_LipidsProteinCV&gt;0&lt;/MPML_Female_Face_SC_LipidsProteinCV&gt;
        &lt;MPML_Female_LowerLeg_SC_LipidsProteinCV&gt;0&lt;/MPML_Female_LowerLeg_SC_LipidsProteinCV&gt;
        &lt;MPML_Female_UpperLeg_SC_LipidsProteinCV&gt;0&lt;/MPML_Female_UpperLeg_SC_LipidsProteinCV&gt;
        &lt;MPML_Female_Back_SC_LipidsProteinCV&gt;0&lt;/MPML_Female_Back_SC_LipidsProteinCV&gt;
        &lt;MPML_Male_Forehead_InterCellLipidThickness&gt;0.091&lt;/MPML_Male_Forehead_InterCellLipidThickness&gt;
        &lt;MPML_Male_InnerForearm_InterCellLipidThickness&gt;0.091&lt;/MPML_Male_InnerForearm_InterCellLipidThickness&gt;
        &lt;MPML_Male_OuterForearm_InterCellLipidThickness&gt;0.091&lt;/MPML_Male_OuterForearm_InterCellLipidThickness&gt;
        &lt;MPML_Male_UpperArm_InterCellLipidThickness&gt;0.091&lt;/MPML_Male_UpperArm_InterCellLipidThickness&gt;
        &lt;MPML_Male_Face_InterCellLipidThickness&gt;0.091&lt;/MPML_Male_Face_InterCellLipidThickness&gt;
        &lt;MPML_Male_LowerLeg_InterCellLipidThickness&gt;0.091&lt;/MPML_Male_LowerLeg_InterCellLipidThickness&gt;
        &lt;MPML_Male_UpperLeg_InterCellLipidThickness&gt;0.091&lt;/MPML_Male_UpperLeg_InterCellLipidThickness&gt;
        &lt;MPML_Male_Back_InterCellLipidThickness&gt;0.091&lt;/MPML_Male_Back_InterCellLipidThickness&gt;
        &lt;MPML_Female_Forehead_InterCellLipidThickness&gt;0.091&lt;/MPML_Female_Forehead_InterCellLipidThickness&gt;
        &lt;MPML_Female_InnerForearm_InterCellLipidThickness&gt;0.091&lt;/MPML_Female_InnerForearm_InterCellLipidThickness&gt;
        &lt;MPML_Female_OuterForearm_InterCellLipidThickness&gt;0.091&lt;/MPML_Female_OuterForearm_InterCellLipidThickness&gt;
        &lt;MPML_Female_UpperArm_InterCellLipidThickness&gt;0.091&lt;/MPML_Female_UpperArm_InterCellLipidThickness&gt;
        &lt;MPML_Female_Face_InterCellLipidThickness&gt;0.091&lt;/MPML_Female_Face_InterCellLipidThickness&gt;
        &lt;MPML_Female_LowerLeg_InterCellLipidThickness&gt;0.091&lt;/MPML_Female_LowerLeg_InterCellLipidThickness&gt;
        &lt;MPML_Female_UpperLeg_InterCellLipidThickness&gt;0.091&lt;/MPML_Female_UpperLeg_InterCellLipidThickness&gt;
        &lt;MPML_Female_Back_InterCellLipidThickness&gt;0.091&lt;/MPML_Female_Back_InterCellLipidThickness&gt;
        &lt;MPML_Male_Forehead_InterCellLipidThicknessCV&gt;0&lt;/MPML_Male_Forehead_InterCellLipidThicknessCV&gt;
        &lt;MPML_Male_InnerForearm_InterCellLipidThicknessCV&gt;0&lt;/MPML_Male_InnerForearm_InterCellLipidThicknessCV&gt;
        &lt;MPML_Male_OuterForearm_InterCellLipidThicknessCV&gt;0&lt;/MPML_Male_OuterForearm_InterCellLipidThicknessCV&gt;
        &lt;MPML_Male_UpperArm_InterCellLipidThicknessCV&gt;0&lt;/MPML_Male_UpperArm_InterCellLipidThicknessCV&gt;
        &lt;MPML_Male_Face_InterCellLipidThicknessCV&gt;0&lt;/MPML_Male_Face_InterCellLipidThicknessCV&gt;
        &lt;MPML_Male_LowerLeg_InterCellLipidThicknessCV&gt;0&lt;/MPML_Male_LowerLeg_InterCellLipidThicknessCV&gt;
        &lt;MPML_Male_UpperLeg_InterCellLipidThicknessCV&gt;0&lt;/MPML_Male_UpperLeg_InterCellLipidThicknessCV&gt;
        &lt;MPML_Male_Back_InterCellLipidThicknessCV&gt;0&lt;/MPML_Male_Back_InterCellLipidThicknessCV&gt;
        &lt;MPML_Female_Forehead_InterCellLipidThicknessCV&gt;0&lt;/MPML_Female_Forehead_InterCellLipidThicknessCV&gt;
        &lt;MPML_Female_InnerForearm_InterCellLipidThicknessCV&gt;0&lt;/MPML_Female_InnerForearm_InterCellLipidThicknessCV&gt;
        &lt;MPML_Female_OuterForearm_InterCellLipidThicknessCV&gt;0&lt;/MPML_Female_OuterForearm_InterCellLipidThicknessCV&gt;
        &lt;MPML_Female_UpperArm_InterCellLipidThicknessCV&gt;0&lt;/MPML_Female_UpperArm_InterCellLipidThicknessCV&gt;
        &lt;MPML_Female_Face_InterCellLipidThicknessCV&gt;0&lt;/MPML_Female_Face_InterCellLipidThicknessCV&gt;
        &lt;MPML_Female_LowerLeg_InterCellLipidThicknessCV&gt;0&lt;/MPML_Female_LowerLeg_InterCellLipidThicknessCV&gt;
        &lt;MPML_Female_UpperLeg_InterCellLipidThicknessCV&gt;0&lt;/MPML_Female_UpperLeg_InterCellLipidThicknessCV&gt;
        &lt;MPML_Female_Back_InterCellLipidThicknessCV&gt;0&lt;/MPML_Female_Back_InterCellLipidThicknessCV&gt;
        &lt;MPML_Male_Forehead_Tortu&gt;12.7&lt;/MPML_Male_Forehead_Tortu&gt;
        &lt;MPML_Male_InnerForearm_Tortu&gt;12.7&lt;/MPML_Male_InnerForearm_Tortu&gt;
        &lt;MPML_Male_OuterForearm_Tortu&gt;12.7&lt;/MPML_Male_OuterForearm_Tortu&gt;
        &lt;MPML_Male_UpperArm_Tortu&gt;12.7&lt;/MPML_Male_UpperArm_Tortu&gt;
        &lt;MPML_Male_Face_Tortu&gt;12.7&lt;/MPML_Male_Face_Tortu&gt;
        &lt;MPML_Male_LowerLeg_Tortu&gt;12.7&lt;/MPML_Male_LowerLeg_Tortu&gt;
        &lt;MPML_Male_UpperLeg_Tortu&gt;12.7&lt;/MPML_Male_UpperLeg_Tortu&gt;
        &lt;MPML_Male_Back_Tortu&gt;12.7&lt;/MPML_Male_Back_Tortu&gt;
        &lt;MPML_Female_Forehead_Tortu&gt;12.7&lt;/MPML_Female_Forehead_Tortu&gt;
        &lt;MPML_Female_InnerForearm_Tortu&gt;12.7&lt;/MPML_Female_InnerForearm_Tortu&gt;
        &lt;MPML_Female_OuterForearm_Tortu&gt;12.7&lt;/MPML_Female_OuterForearm_Tortu&gt;
        &lt;MPML_Female_UpperArm_Tortu&gt;12.7&lt;/MPML_Female_UpperArm_Tortu&gt;
        &lt;MPML_Female_Face_Tortu&gt;12.7&lt;/MPML_Female_Face_Tortu&gt;
        &lt;MPML_Female_LowerLeg_Tortu&gt;12.7&lt;/MPML_Female_LowerLeg_Tortu&gt;
        &lt;MPML_Female_UpperLeg_Tortu&gt;12.7&lt;/MPML_Female_UpperLeg_Tortu&gt;
        &lt;MPML_Female_Back_Tortu&gt;12.7&lt;/MPML_Female_Back_Tortu&gt;
        &lt;MPML_Male_Forehead_TortuCV&gt;18&lt;/MPML_Male_Forehead_TortuCV&gt;
        &lt;MPML_Male_InnerForearm_TortuCV&gt;18&lt;/MPML_Male_InnerForearm_TortuCV&gt;
        &lt;MPML_Male_OuterForearm_TortuCV&gt;18&lt;/MPML_Male_OuterForearm_TortuCV&gt;
        &lt;MPML_Male_UpperArm_TortuCV&gt;18&lt;/MPML_Male_UpperArm_TortuCV&gt;
        &lt;MPML_Male_Face_TortuCV&gt;18&lt;/MPML_Male_Face_TortuCV&gt;
        &lt;MPML_Male_LowerLeg_TortuCV&gt;18&lt;/MPML_Male_LowerLeg_TortuCV&gt;
        &lt;MPML_Male_UpperLeg_TortuCV&gt;18&lt;/MPML_Male_UpperLeg_TortuCV&gt;
        &lt;MPML_Male_Back_TortuCV&gt;18&lt;/MPML_Male_Back_TortuCV&gt;
        &lt;MPML_Female_Forehead_TortuCV&gt;18&lt;/MPML_Female_Forehead_TortuCV&gt;
        &lt;MPML_Female_InnerForearm_TortuCV&gt;18&lt;/MPML_Female_InnerForearm_TortuCV&gt;
        &lt;MPML_Female_OuterForearm_TortuCV&gt;18&lt;/MPML_Female_OuterForearm_TortuCV&gt;
        &lt;MPML_Female_UpperArm_TortuCV&gt;18&lt;/MPML_Female_UpperArm_TortuCV&gt;
        &lt;MPML_Female_Face_TortuCV&gt;18&lt;/MPML_Female_Face_TortuCV&gt;
        &lt;MPML_Female_LowerLeg_TortuCV&gt;18&lt;/MPML_Female_LowerLeg_TortuCV&gt;
        &lt;MPML_Female_UpperLeg_TortuCV&gt;18&lt;/MPML_Female_UpperLeg_TortuCV&gt;
        &lt;MPML_Female_Back_TortuCV&gt;18&lt;/MPML_Female_Back_TortuCV&gt;
        &lt;MPML_Male_Forehead_FollicleDiameter&gt;65.4&lt;/MPML_Male_Forehead_FollicleDiameter&gt;
        &lt;MPML_Male_InnerForearm_FollicleDiameter&gt;77.7&lt;/MPML_Male_InnerForearm_FollicleDiameter&gt;
        &lt;MPML_Male_OuterForearm_FollicleDiameter&gt;77.7&lt;/MPML_Male_OuterForearm_FollicleDiameter&gt;
        &lt;MPML_Male_UpperArm_FollicleDiameter&gt;88.8&lt;/MPML_Male_UpperArm_FollicleDiameter&gt;
        &lt;MPML_Male_Face_FollicleDiameter&gt;65.4&lt;/MPML_Male_Face_FollicleDiameter&gt;
        &lt;MPML_Male_LowerLeg_FollicleDiameter&gt;168.4&lt;/MPML_Male_LowerLeg_FollicleDiameter&gt;
        &lt;MPML_Male_UpperLeg_FollicleDiameter&gt;131.5&lt;/MPML_Male_UpperLeg_FollicleDiameter&gt;
        &lt;MPML_Male_Back_FollicleDiameter&gt;105.3&lt;/MPML_Male_Back_FollicleDiameter&gt;
        &lt;MPML_Female_Forehead_FollicleDiameter&gt;65.4&lt;/MPML_Female_Forehead_FollicleDiameter&gt;
        &lt;MPML_Female_InnerForearm_FollicleDiameter&gt;77.7&lt;/MPML_Female_InnerForearm_FollicleDiameter&gt;
        &lt;MPML_Female_OuterForearm_FollicleDiameter&gt;77.7&lt;/MPML_Female_OuterForearm_FollicleDiameter&gt;
        &lt;MPML_Female_UpperArm_FollicleDiameter&gt;88.8&lt;/MPML_Female_UpperArm_FollicleDiameter&gt;
        &lt;MPML_Female_Face_FollicleDiameter&gt;65.4&lt;/MPML_Female_Face_FollicleDiameter&gt;
        &lt;MPML_Female_LowerLeg_FollicleDiameter&gt;168.4&lt;/MPML_Female_LowerLeg_FollicleDiameter&gt;
        &lt;MPML_Female_UpperLeg_FollicleDiameter&gt;131.5&lt;/MPML_Female_UpperLeg_FollicleDiameter&gt;
        &lt;MPML_Female_Back_FollicleDiameter&gt;105.3&lt;/MPML_Female_Back_FollicleDiameter&gt;
        &lt;MPML_Male_Forehead_FollicleDiameterCV&gt;83&lt;/MPML_Male_Forehead_FollicleDiameterCV&gt;
        &lt;MPML_Male_InnerForearm_FollicleDiameterCV&gt;32&lt;/MPML_Male_InnerForearm_FollicleDiameterCV&gt;
        &lt;MPML_Male_OuterForearm_FollicleDiameterCV&gt;32&lt;/MPML_Male_OuterForearm_FollicleDiameterCV&gt;
        &lt;MPML_Male_UpperArm_FollicleDiameterCV&gt;33&lt;/MPML_Male_UpperArm_FollicleDiameterCV&gt;
        &lt;MPML_Male_Face_FollicleDiameterCV&gt;83&lt;/MPML_Male_Face_FollicleDiameterCV&gt;
        &lt;MPML_Male_LowerLeg_FollicleDiameterCV&gt;26&lt;/MPML_Male_LowerLeg_FollicleDiameterCV&gt;
        &lt;MPML_Male_UpperLeg_FollicleDiameterCV&gt;31&lt;/MPML_Male_UpperLeg_FollicleDiameterCV&gt;
        &lt;MPML_Male_Back_FollicleDiameterCV&gt;60&lt;/MPML_Male_Back_FollicleDiameterCV&gt;
        &lt;MPML_Female_Forehead_FollicleDiameterCV&gt;83&lt;/MPML_Female_Forehead_FollicleDiameterCV&gt;
        &lt;MPML_Female_InnerForearm_FollicleDiameterCV&gt;32&lt;/MPML_Female_InnerForearm_FollicleDiameterCV&gt;
        &lt;MPML_Female_OuterForearm_FollicleDiameterCV&gt;32&lt;/MPML_Female_OuterForearm_FollicleDiameterCV&gt;
        &lt;MPML_Female_UpperArm_FollicleDiameterCV&gt;33&lt;/MPML_Female_UpperArm_FollicleDiameterCV&gt;
        &lt;MPML_Female_Face_FollicleDiameterCV&gt;83&lt;/MPML_Female_Face_FollicleDiameterCV&gt;
        &lt;MPML_Female_LowerLeg_FollicleDiameterCV&gt;26&lt;/MPML_Female_LowerLeg_FollicleDiameterCV&gt;
        &lt;MPML_Female_UpperLeg_FollicleDiameterCV&gt;31&lt;/MPML_Female_UpperLeg_FollicleDiameterCV&gt;
        &lt;MPML_Female_Back_FollicleDiameterCV&gt;60&lt;/MPML_Female_Back_FollicleDiameterCV&gt;
        &lt;MPML_Male_Forehead_FollicleDensity&gt;292&lt;/MPML_Male_Forehead_FollicleDensity&gt;
        &lt;MPML_Male_InnerForearm_FollicleDensity&gt;18&lt;/MPML_Male_InnerForearm_FollicleDensity&gt;
        &lt;MPML_Male_OuterForearm_FollicleDensity&gt;18&lt;/MPML_Male_OuterForearm_FollicleDensity&gt;
        &lt;MPML_Male_UpperArm_FollicleDensity&gt;32&lt;/MPML_Male_UpperArm_FollicleDensity&gt;
        &lt;MPML_Male_Face_FollicleDensity&gt;292&lt;/MPML_Male_Face_FollicleDensity&gt;
        &lt;MPML_Male_LowerLeg_FollicleDensity&gt;14&lt;/MPML_Male_LowerLeg_FollicleDensity&gt;
        &lt;MPML_Male_UpperLeg_FollicleDensity&gt;17&lt;/MPML_Male_UpperLeg_FollicleDensity&gt;
        &lt;MPML_Male_Back_FollicleDensity&gt;29&lt;/MPML_Male_Back_FollicleDensity&gt;
        &lt;MPML_Female_Forehead_FollicleDensity&gt;292&lt;/MPML_Female_Forehead_FollicleDensity&gt;
        &lt;MPML_Female_InnerForearm_FollicleDensity&gt;18&lt;/MPML_Female_InnerForearm_FollicleDensity&gt;
        &lt;MPML_Female_OuterForearm_FollicleDensity&gt;18&lt;/MPML_Female_OuterForearm_FollicleDensity&gt;
        &lt;MPML_Female_UpperArm_FollicleDensity&gt;32&lt;/MPML_Female_UpperArm_FollicleDensity&gt;
        &lt;MPML_Female_Face_FollicleDensity&gt;292&lt;/MPML_Female_Face_FollicleDensity&gt;
        &lt;MPML_Female_LowerLeg_FollicleDensity&gt;14&lt;/MPML_Female_LowerLeg_FollicleDensity&gt;
        &lt;MPML_Female_UpperLeg_FollicleDensity&gt;17&lt;/MPML_Female_UpperLeg_FollicleDensity&gt;
        &lt;MPML_Female_Back_FollicleDensity&gt;29&lt;/MPML_Female_Back_FollicleDensity&gt;
        &lt;MPML_Male_Forehead_FollicleDensityCV&gt;16&lt;/MPML_Male_Forehead_FollicleDensityCV&gt;
        &lt;MPML_Male_InnerForearm_FollicleDensityCV&gt;39&lt;/MPML_Male_InnerForearm_FollicleDensityCV&gt;
        &lt;MPML_Male_OuterForearm_FollicleDensityCV&gt;39&lt;/MPML_Male_OuterForearm_FollicleDensityCV&gt;
        &lt;MPML_Male_UpperArm_FollicleDensityCV&gt;28&lt;/MPML_Male_UpperArm_FollicleDensityCV&gt;
        &lt;MPML_Male_Face_FollicleDensityCV&gt;16&lt;/MPML_Male_Face_FollicleDensityCV&gt;
        &lt;MPML_Male_LowerLeg_FollicleDensityCV&gt;50&lt;/MPML_Male_LowerLeg_FollicleDensityCV&gt;
        &lt;MPML_Male_UpperLeg_FollicleDensityCV&gt;24&lt;/MPML_Male_UpperLeg_FollicleDensityCV&gt;
        &lt;MPML_Male_Back_FollicleDensityCV&gt;31&lt;/MPML_Male_Back_FollicleDensityCV&gt;
        &lt;MPML_Female_Forehead_FollicleDensityCV&gt;16&lt;/MPML_Female_Forehead_FollicleDensityCV&gt;
        &lt;MPML_Female_InnerForearm_FollicleDensityCV&gt;39&lt;/MPML_Female_InnerForearm_FollicleDensityCV&gt;
        &lt;MPML_Female_OuterForearm_FollicleDensityCV&gt;39&lt;/MPML_Female_OuterForearm_FollicleDensityCV&gt;
        &lt;MPML_Female_UpperArm_FollicleDensityCV&gt;28&lt;/MPML_Female_UpperArm_FollicleDensityCV&gt;
        &lt;MPML_Female_Face_FollicleDensityCV&gt;16&lt;/MPML_Female_Face_FollicleDensityCV&gt;
        &lt;MPML_Female_LowerLeg_FollicleDensityCV&gt;50&lt;/MPML_Female_LowerLeg_FollicleDensityCV&gt;
        &lt;MPML_Female_UpperLeg_FollicleDensityCV&gt;24&lt;/MPML_Female_UpperLeg_FollicleDensityCV&gt;
        &lt;MPML_Female_Back_FollicleDensityCV&gt;31&lt;/MPML_Female_Back_FollicleDensityCV&gt;
        &lt;MPML_Male_Forehead_ShaftDiameter&gt;15.9&lt;/MPML_Male_Forehead_ShaftDiameter&gt;
        &lt;MPML_Male_InnerForearm_ShaftDiameter&gt;18&lt;/MPML_Male_InnerForearm_ShaftDiameter&gt;
        &lt;MPML_Male_OuterForearm_ShaftDiameter&gt;18&lt;/MPML_Male_OuterForearm_ShaftDiameter&gt;
        &lt;MPML_Male_UpperArm_ShaftDiameter&gt;16.8&lt;/MPML_Male_UpperArm_ShaftDiameter&gt;
        &lt;MPML_Male_Face_ShaftDiameter&gt;15.9&lt;/MPML_Male_Face_ShaftDiameter&gt;
        &lt;MPML_Male_LowerLeg_ShaftDiameter&gt;42.1&lt;/MPML_Male_LowerLeg_ShaftDiameter&gt;
        &lt;MPML_Male_UpperLeg_ShaftDiameter&gt;29.2&lt;/MPML_Male_UpperLeg_ShaftDiameter&gt;
        &lt;MPML_Male_Back_ShaftDiameter&gt;18.2&lt;/MPML_Male_Back_ShaftDiameter&gt;
        &lt;MPML_Female_Forehead_ShaftDiameter&gt;15.9&lt;/MPML_Female_Forehead_ShaftDiameter&gt;
        &lt;MPML_Female_InnerForearm_ShaftDiameter&gt;18&lt;/MPML_Female_InnerForearm_ShaftDiameter&gt;
        &lt;MPML_Female_OuterForearm_ShaftDiameter&gt;18&lt;/MPML_Female_OuterForearm_ShaftDiameter&gt;
        &lt;MPML_Female_UpperArm_ShaftDiameter&gt;16.8&lt;/MPML_Female_UpperArm_ShaftDiameter&gt;
        &lt;MPML_Female_Face_ShaftDiameter&gt;15.9&lt;/MPML_Female_Face_ShaftDiameter&gt;
        &lt;MPML_Female_LowerLeg_ShaftDiameter&gt;42.1&lt;/MPML_Female_LowerLeg_ShaftDiameter&gt;
        &lt;MPML_Female_UpperLeg_ShaftDiameter&gt;29.2&lt;/MPML_Female_UpperLeg_ShaftDiameter&gt;
        &lt;MPML_Female_Back_ShaftDiameter&gt;18.2&lt;/MPML_Female_Back_ShaftDiameter&gt;
        &lt;MPML_Male_Forehead_ShaftDiameterCV&gt;57&lt;/MPML_Male_Forehead_ShaftDiameterCV&gt;
        &lt;MPML_Male_InnerForearm_ShaftDiameterCV&gt;34&lt;/MPML_Male_InnerForearm_ShaftDiameterCV&gt;
        &lt;MPML_Male_OuterForearm_ShaftDiameterCV&gt;34&lt;/MPML_Male_OuterForearm_ShaftDiameterCV&gt;
        &lt;MPML_Male_UpperArm_ShaftDiameterCV&gt;37&lt;/MPML_Male_UpperArm_ShaftDiameterCV&gt;
        &lt;MPML_M</t>
  </si>
  <si>
    <t>&lt;Chunk&gt;ale_Face_ShaftDiameterCV&gt;57&lt;/MPML_Male_Face_ShaftDiameterCV&gt;
        &lt;MPML_Male_LowerLeg_ShaftDiameterCV&gt;29&lt;/MPML_Male_LowerLeg_ShaftDiameterCV&gt;
        &lt;MPML_Male_UpperLeg_ShaftDiameterCV&gt;41&lt;/MPML_Male_UpperLeg_ShaftDiameterCV&gt;
        &lt;MPML_Male_Back_ShaftDiameterCV&gt;37&lt;/MPML_Male_Back_ShaftDiameterCV&gt;
        &lt;MPML_Female_Forehead_ShaftDiameterCV&gt;57&lt;/MPML_Female_Forehead_ShaftDiameterCV&gt;
        &lt;MPML_Female_InnerForearm_ShaftDiameterCV&gt;34&lt;/MPML_Female_InnerForearm_ShaftDiameterCV&gt;
        &lt;MPML_Female_OuterForearm_ShaftDiameterCV&gt;34&lt;/MPML_Female_OuterForearm_ShaftDiameterCV&gt;
        &lt;MPML_Female_UpperArm_ShaftDiameterCV&gt;37&lt;/MPML_Female_UpperArm_ShaftDiameterCV&gt;
        &lt;MPML_Female_Face_ShaftDiameterCV&gt;57&lt;/MPML_Female_Face_ShaftDiameterCV&gt;
        &lt;MPML_Female_LowerLeg_ShaftDiameterCV&gt;29&lt;/MPML_Female_LowerLeg_ShaftDiameterCV&gt;
        &lt;MPML_Female_UpperLeg_ShaftDiameterCV&gt;41&lt;/MPML_Female_UpperLeg_ShaftDiameterCV&gt;
        &lt;MPML_Female_Back_ShaftDiameterCV&gt;37&lt;/MPML_Female_Back_ShaftDiameterCV&gt;
        &lt;MPML_Male_Forehead_SebumViscosity&gt;40&lt;/MPML_Male_Forehead_SebumViscosity&gt;
        &lt;MPML_Male_InnerForearm_SebumViscosity&gt;40&lt;/MPML_Male_InnerForearm_SebumViscosity&gt;
        &lt;MPML_Male_OuterForearm_SebumViscosity&gt;40&lt;/MPML_Male_OuterForearm_SebumViscosity&gt;
        &lt;MPML_Male_UpperArm_SebumViscosity&gt;40&lt;/MPML_Male_UpperArm_SebumViscosity&gt;
        &lt;MPML_Male_Face_SebumViscosity&gt;40&lt;/MPML_Male_Face_SebumViscosity&gt;
        &lt;MPML_Male_LowerLeg_SebumViscosity&gt;40&lt;/MPML_Male_LowerLeg_SebumViscosity&gt;
        &lt;MPML_Male_UpperLeg_SebumViscosity&gt;40&lt;/MPML_Male_UpperLeg_SebumViscosity&gt;
        &lt;MPML_Male_Back_SebumViscosity&gt;40&lt;/MPML_Male_Back_SebumViscosity&gt;
        &lt;MPML_Female_Forehead_SebumViscosity&gt;40&lt;/MPML_Female_Forehead_SebumViscosity&gt;
        &lt;MPML_Female_InnerForearm_SebumViscosity&gt;40&lt;/MPML_Female_InnerForearm_SebumViscosity&gt;
        &lt;MPML_Female_OuterForearm_SebumViscosity&gt;40&lt;/MPML_Female_OuterForearm_SebumViscosity&gt;
        &lt;MPML_Female_UpperArm_SebumViscosity&gt;40&lt;/MPML_Female_UpperArm_SebumViscosity&gt;
        &lt;MPML_Female_Face_SebumViscosity&gt;40&lt;/MPML_Female_Face_SebumViscosity&gt;
        &lt;MPML_Female_LowerLeg_SebumViscosity&gt;40&lt;/MPML_Female_LowerLeg_SebumViscosity&gt;
        &lt;MPML_Female_UpperLeg_SebumViscosity&gt;40&lt;/MPML_Female_UpperLeg_SebumViscosity&gt;
        &lt;MPML_Female_Back_SebumViscosity&gt;40&lt;/MPML_Female_Back_SebumViscosity&gt;
        &lt;MPML_Male_Forehead_SebumViscosityCV&gt;0&lt;/MPML_Male_Forehead_SebumViscosityCV&gt;
        &lt;MPML_Male_InnerForearm_SebumViscosityCV&gt;0&lt;/MPML_Male_InnerForearm_SebumViscosityCV&gt;
        &lt;MPML_Male_OuterForearm_SebumViscosityCV&gt;0&lt;/MPML_Male_OuterForearm_SebumViscosityCV&gt;
        &lt;MPML_Male_UpperArm_SebumViscosityCV&gt;0&lt;/MPML_Male_UpperArm_SebumViscosityCV&gt;
        &lt;MPML_Male_Face_SebumViscosityCV&gt;0&lt;/MPML_Male_Face_SebumViscosityCV&gt;
        &lt;MPML_Male_LowerLeg_SebumViscosityCV&gt;0&lt;/MPML_Male_LowerLeg_SebumViscosityCV&gt;
        &lt;MPML_Male_UpperLeg_SebumViscosityCV&gt;0&lt;/MPML_Male_UpperLeg_SebumViscosityCV&gt;
        &lt;MPML_Male_Back_SebumViscosityCV&gt;0&lt;/MPML_Male_Back_SebumViscosityCV&gt;
        &lt;MPML_Female_Forehead_SebumViscosityCV&gt;0&lt;/MPML_Female_Forehead_SebumViscosityCV&gt;
        &lt;MPML_Female_InnerForearm_SebumViscosityCV&gt;0&lt;/MPML_Female_InnerForearm_SebumViscosityCV&gt;
        &lt;MPML_Female_OuterForearm_SebumViscosityCV&gt;0&lt;/MPML_Female_OuterForearm_SebumViscosityCV&gt;
        &lt;MPML_Female_UpperArm_SebumViscosityCV&gt;0&lt;/MPML_Female_UpperArm_SebumViscosityCV&gt;
        &lt;MPML_Female_Face_SebumViscosityCV&gt;0&lt;/MPML_Female_Face_SebumViscosityCV&gt;
        &lt;MPML_Female_LowerLeg_SebumViscosityCV&gt;0&lt;/MPML_Female_LowerLeg_SebumViscosityCV&gt;
        &lt;MPML_Female_UpperLeg_SebumViscosityCV&gt;0&lt;/MPML_Female_UpperLeg_SebumViscosityCV&gt;
        &lt;MPML_Female_Back_SebumViscosityCV&gt;0&lt;/MPML_Female_Back_SebumViscosityCV&gt;
        &lt;MPML_Male_Forehead_Corneocyte_pHTop&gt;6.8&lt;/MPML_Male_Forehead_Corneocyte_pHTop&gt;
        &lt;MPML_Male_InnerForearm_Corneocyte_pHTop&gt;6.8&lt;/MPML_Male_InnerForearm_Corneocyte_pHTop&gt;
        &lt;MPML_Male_OuterForearm_Corneocyte_pHTop&gt;6.8&lt;/MPML_Male_OuterForearm_Corneocyte_pHTop&gt;
        &lt;MPML_Male_UpperArm_Corneocyte_pHTop&gt;6.8&lt;/MPML_Male_UpperArm_Corneocyte_pHTop&gt;
        &lt;MPML_Male_Face_Corneocyte_pHTop&gt;6.8&lt;/MPML_Male_Face_Corneocyte_pHTop&gt;
        &lt;MPML_Male_LowerLeg_Corneocyte_pHTop&gt;6.8&lt;/MPML_Male_LowerLeg_Corneocyte_pHTop&gt;
        &lt;MPML_Male_UpperLeg_Corneocyte_pHTop&gt;6.8&lt;/MPML_Male_UpperLeg_Corneocyte_pHTop&gt;
        &lt;MPML_Male_Back_Corneocyte_pHTop&gt;6.8&lt;/MPML_Male_Back_Corneocyte_pHTop&gt;
        &lt;MPML_Female_Forehead_Corneocyte_pHTop&gt;6.8&lt;/MPML_Female_Forehead_Corneocyte_pHTop&gt;
        &lt;MPML_Female_InnerForearm_Corneocyte_pHTop&gt;6.8&lt;/MPML_Female_InnerForearm_Corneocyte_pHTop&gt;
        &lt;MPML_Female_OuterForearm_Corneocyte_pHTop&gt;6.8&lt;/MPML_Female_OuterForearm_Corneocyte_pHTop&gt;
        &lt;MPML_Female_UpperArm_Corneocyte_pHTop&gt;6.8&lt;/MPML_Female_UpperArm_Corneocyte_pHTop&gt;
        &lt;MPML_Female_Face_Corneocyte_pHTop&gt;6.8&lt;/MPML_Female_Face_Corneocyte_pHTop&gt;
        &lt;MPML_Female_LowerLeg_Corneocyte_pHTop&gt;6.8&lt;/MPML_Female_LowerLeg_Corneocyte_pHTop&gt;
        &lt;MPML_Female_UpperLeg_Corneocyte_pHTop&gt;6.8&lt;/MPML_Female_UpperLeg_Corneocyte_pHTop&gt;
        &lt;MPML_Female_Back_Corneocyte_pHTop&gt;6.8&lt;/MPML_Female_Back_Corneocyte_pHTop&gt;
        &lt;MPML_Male_Forehead_Corneocyte_pHTopCV&gt;0&lt;/MPML_Male_Forehead_Corneocyte_pHTopCV&gt;
        &lt;MPML_Male_InnerForearm_Corneocyte_pHTopCV&gt;0&lt;/MPML_Male_InnerForearm_Corneocyte_pHTopCV&gt;
        &lt;MPML_Male_OuterForearm_Corneocyte_pHTopCV&gt;0&lt;/MPML_Male_OuterForearm_Corneocyte_pHTopCV&gt;
        &lt;MPML_Male_UpperArm_Corneocyte_pHTopCV&gt;0&lt;/MPML_Male_UpperArm_Corneocyte_pHTopCV&gt;
        &lt;MPML_Male_Face_Corneocyte_pHTopCV&gt;0&lt;/MPML_Male_Face_Corneocyte_pHTopCV&gt;
        &lt;MPML_Male_LowerLeg_Corneocyte_pHTopCV&gt;0&lt;/MPML_Male_LowerLeg_Corneocyte_pHTopCV&gt;
        &lt;MPML_Male_UpperLeg_Corneocyte_pHTopCV&gt;0&lt;/MPML_Male_UpperLeg_Corneocyte_pHTopCV&gt;
        &lt;MPML_Male_Back_Corneocyte_pHTopCV&gt;0&lt;/MPML_Male_Back_Corneocyte_pHTopCV&gt;
        &lt;MPML_Female_Forehead_Corneocyte_pHTopCV&gt;0&lt;/MPML_Female_Forehead_Corneocyte_pHTopCV&gt;
        &lt;MPML_Female_InnerForearm_Corneocyte_pHTopCV&gt;0&lt;/MPML_Female_InnerForearm_Corneocyte_pHTopCV&gt;
        &lt;MPML_Female_OuterForearm_Corneocyte_pHTopCV&gt;0&lt;/MPML_Female_OuterForearm_Corneocyte_pHTopCV&gt;
        &lt;MPML_Female_UpperArm_Corneocyte_pHTopCV&gt;0&lt;/MPML_Female_UpperArm_Corneocyte_pHTopCV&gt;
        &lt;MPML_Female_Face_Corneocyte_pHTopCV&gt;0&lt;/MPML_Female_Face_Corneocyte_pHTopCV&gt;
        &lt;MPML_Female_LowerLeg_Corneocyte_pHTopCV&gt;0&lt;/MPML_Female_LowerLeg_Corneocyte_pHTopCV&gt;
        &lt;MPML_Female_UpperLeg_Corneocyte_pHTopCV&gt;0&lt;/MPML_Female_UpperLeg_Corneocyte_pHTopCV&gt;
        &lt;MPML_Female_Back_Corneocyte_pHTopCV&gt;0&lt;/MPML_Female_Back_Corneocyte_pHTopCV&gt;
        &lt;MPML_Male_Forehead_CorneocyteThickTop&gt;0.71&lt;/MPML_Male_Forehead_CorneocyteThickTop&gt;
        &lt;MPML_Male_InnerForearm_CorneocyteThickTop&gt;0.59&lt;/MPML_Male_InnerForearm_CorneocyteThickTop&gt;
        &lt;MPML_Male_OuterForearm_CorneocyteThickTop&gt;0.69&lt;/MPML_Male_OuterForearm_CorneocyteThickTop&gt;
        &lt;MPML_Male_UpperArm_CorneocyteThickTop&gt;0.71&lt;/MPML_Male_UpperArm_CorneocyteThickTop&gt;
        &lt;MPML_Male_Face_CorneocyteThickTop&gt;0.47&lt;/MPML_Male_Face_CorneocyteThickTop&gt;
        &lt;MPML_Male_LowerLeg_CorneocyteThickTop&gt;0.87&lt;/MPML_Male_LowerLeg_CorneocyteThickTop&gt;
        &lt;MPML_Male_UpperLeg_CorneocyteThickTop&gt;0.87&lt;/MPML_Male_UpperLeg_CorneocyteThickTop&gt;
        &lt;MPML_Male_Back_CorneocyteThickTop&gt;0.59&lt;/MPML_Male_Back_CorneocyteThickTop&gt;
        &lt;MPML_Female_Forehead_CorneocyteThickTop&gt;0.71&lt;/MPML_Female_Forehead_CorneocyteThickTop&gt;
        &lt;MPML_Female_InnerForearm_CorneocyteThickTop&gt;0.59&lt;/MPML_Female_InnerForearm_CorneocyteThickTop&gt;
        &lt;MPML_Female_OuterForearm_CorneocyteThickTop&gt;0.69&lt;/MPML_Female_OuterForearm_CorneocyteThickTop&gt;
        &lt;MPML_Female_UpperArm_CorneocyteThickTop&gt;0.71&lt;/MPML_Female_UpperArm_CorneocyteThickTop&gt;
        &lt;MPML_Female_Face_CorneocyteThickTop&gt;0.47&lt;/MPML_Female_Face_CorneocyteThickTop&gt;
        &lt;MPML_Female_LowerLeg_CorneocyteThickTop&gt;0.87&lt;/MPML_Female_LowerLeg_CorneocyteThickTop&gt;
        &lt;MPML_Female_UpperLeg_CorneocyteThickTop&gt;0.87&lt;/MPML_Female_UpperLeg_CorneocyteThickTop&gt;
        &lt;MPML_Female_Back_CorneocyteThickTop&gt;0.59&lt;/MPML_Female_Back_CorneocyteThickTop&gt;
        &lt;MPML_Male_Forehead_CorneocyteThickTopCV&gt;36&lt;/MPML_Male_Forehead_CorneocyteThickTopCV&gt;
        &lt;MPML_Male_InnerForearm_CorneocyteThickTopCV&gt;22&lt;/MPML_Male_InnerForearm_CorneocyteThickTopCV&gt;
        &lt;MPML_Male_OuterForearm_CorneocyteThickTopCV&gt;22&lt;/MPML_Male_OuterForearm_CorneocyteThickTopCV&gt;
        &lt;MPML_Male_UpperArm_CorneocyteThickTopCV&gt;11&lt;/MPML_Male_UpperArm_CorneocyteThickTopCV&gt;
        &lt;MPML_Male_Face_CorneocyteThickTopCV&gt;4&lt;/MPML_Male_Face_CorneocyteThickTopCV&gt;
        &lt;MPML_Male_LowerLeg_CorneocyteThickTopCV&gt;9&lt;/MPML_Male_LowerLeg_CorneocyteThickTopCV&gt;
        &lt;MPML_Male_UpperLeg_CorneocyteThickTopCV&gt;26&lt;/MPML_Male_UpperLeg_CorneocyteThickTopCV&gt;
        &lt;MPML_Male_Back_CorneocyteThickTopCV&gt;30&lt;/MPML_Male_Back_CorneocyteThickTopCV&gt;
        &lt;MPML_Female_Forehead_CorneocyteThickTopCV&gt;36&lt;/MPML_Female_Forehead_CorneocyteThickTopCV&gt;
        &lt;MPML_Female_InnerForearm_CorneocyteThickTopCV&gt;22&lt;/MPML_Female_InnerForearm_CorneocyteThickTopCV&gt;
        &lt;MPML_Female_OuterForearm_CorneocyteThickTopCV&gt;22&lt;/MPML_Female_OuterForearm_CorneocyteThickTopCV&gt;
        &lt;MPML_Female_UpperArm_CorneocyteThickTopCV&gt;11&lt;/MPML_Female_UpperArm_CorneocyteThickTopCV&gt;
        &lt;MPML_Female_Face_CorneocyteThickTopCV&gt;4&lt;/MPML_Female_Face_CorneocyteThickTopCV&gt;
        &lt;MPML_Female_LowerLeg_CorneocyteThickTopCV&gt;9&lt;/MPML_Female_LowerLeg_CorneocyteThickTopCV&gt;
        &lt;MPML_Female_UpperLeg_CorneocyteThickTopCV&gt;26&lt;/MPML_Female_UpperLeg_CorneocyteThickTopCV&gt;
        &lt;MPML_Female_Back_CorneocyteThickTopCV&gt;30&lt;/MPML_Female_Back_CorneocyteThickTopCV&gt;
        &lt;MPML_Male_Forehead_CorneocyteWidthTop&gt;27.7&lt;/MPML_Male_Forehead_CorneocyteWidthTop&gt;
        &lt;MPML_Male_InnerForearm_CorneocyteWidthTop&gt;29.6&lt;/MPML_Male_InnerForearm_CorneocyteWidthTop&gt;
        &lt;MPML_Male_OuterForearm_CorneocyteWidthTop&gt;29.6&lt;/MPML_Male_OuterForearm_CorneocyteWidthTop&gt;
        &lt;MPML_Male_UpperArm_CorneocyteWidthTop&gt;33.2&lt;/MPML_Male_UpperArm_CorneocyteWidthTop&gt;
        &lt;MPML_Male_Face_CorneocyteWidthTop&gt;27.7&lt;/MPML_Male_Face_CorneocyteWidthTop&gt;
        &lt;MPML_Male_LowerLeg_CorneocyteWidthTop&gt;29.6&lt;/MPML_Male_LowerLeg_CorneocyteWidthTop&gt;
        &lt;MPML_Male_UpperLeg_CorneocyteWidthTop&gt;34&lt;/MPML_Male_UpperLeg_CorneocyteWidthTop&gt;
        &lt;MPML_Male_Back_CorneocyteWidthTop&gt;29.6&lt;/MPML_Male_Back_CorneocyteWidthTop&gt;
        &lt;MPML_Female_Forehead_CorneocyteWidthTop&gt;27.7&lt;/MPML_Female_Forehead_CorneocyteWidthTop&gt;
        &lt;MPML_Female_InnerForearm_CorneocyteWidthTop&gt;29.6&lt;/MPML_Female_InnerForearm_CorneocyteWidthTop&gt;
        &lt;MPML_Female_OuterForearm_CorneocyteWidthTop&gt;29.6&lt;/MPML_Female_OuterForearm_CorneocyteWidthTop&gt;
        &lt;MPML_Female_UpperArm_CorneocyteWidthTop&gt;33.2&lt;/MPML_Female_UpperArm_CorneocyteWidthTop&gt;
        &lt;MPML_Female_Face_CorneocyteWidthTop&gt;27.7&lt;/MPML_Female_Face_CorneocyteWidthTop&gt;
        &lt;MPML_Female_LowerLeg_CorneocyteWidthTop&gt;29.6&lt;/MPML_Female_LowerLeg_CorneocyteWidthTop&gt;
        &lt;MPML_Female_UpperLeg_CorneocyteWidthTop&gt;34&lt;/MPML_Female_UpperLeg_CorneocyteWidthTop&gt;
        &lt;MPML_Female_Back_CorneocyteWidthTop&gt;29.6&lt;/MPML_Female_Back_CorneocyteWidthTop&gt;
        &lt;MPML_Male_Forehead_CorneocyteWidthTopCV&gt;9.2&lt;/MPML_Male_Forehead_CorneocyteWidthTopCV&gt;
        &lt;MPML_Male_InnerForearm_CorneocyteWidthTopCV&gt;5.9&lt;/MPML_Male_InnerForearm_CorneocyteWidthTopCV&gt;
        &lt;MPML_Male_OuterForearm_CorneocyteWidthTopCV&gt;5.9&lt;/MPML_Male_OuterForearm_CorneocyteWidthTopCV&gt;
        &lt;MPML_Male_UpperArm_CorneocyteWidthTopCV&gt;10.4&lt;/MPML_Male_UpperArm_CorneocyteWidthTopCV&gt;
        &lt;MPML_Male_Face_CorneocyteWidthTopCV&gt;9.2&lt;/MPML_Male_Face_CorneocyteWidthTopCV&gt;
        &lt;MPML_Male_LowerLeg_CorneocyteWidthTopCV&gt;5.9&lt;/MPML_Male_LowerLeg_CorneocyteWidthTopCV&gt;
        &lt;MPML_Male_UpperLeg_CorneocyteWidthTopCV&gt;15.1&lt;/MPML_Male_UpperLeg_CorneocyteWidthTopCV&gt;
        &lt;MPML_Male_Back_CorneocyteWidthTopCV&gt;5.9&lt;/MPML_Male_Back_CorneocyteWidthTopCV&gt;
        &lt;MPML_Female_Forehead_CorneocyteWidthTopCV&gt;9.2&lt;/MPML_Female_Forehead_CorneocyteWidthTopCV&gt;
        &lt;MPML_Female_InnerForearm_CorneocyteWidthTopCV&gt;5.9&lt;/MPML_Female_InnerForearm_CorneocyteWidthTopCV&gt;
        &lt;MPML_Female_OuterForearm_CorneocyteWidthTopCV&gt;5.9&lt;/MPML_Female_OuterForearm_CorneocyteWidthTopCV&gt;
        &lt;MPML_Female_UpperArm_CorneocyteWidthTopCV&gt;10.4&lt;/MPML_Female_UpperArm_CorneocyteWidthTopCV&gt;
        &lt;MPML_Female_Face_CorneocyteWidthTopCV&gt;9.2&lt;/MPML_Female_Face_CorneocyteWidthTopCV&gt;
        &lt;MPML_Female_LowerLeg_CorneocyteWidthTopCV&gt;5.9&lt;/MPML_Female_LowerLeg_CorneocyteWidthTopCV&gt;
        &lt;MPML_Female_UpperLeg_CorneocyteWidthTopCV&gt;15.1&lt;/MPML_Female_UpperLeg_CorneocyteWidthTopCV&gt;
        &lt;MPML_Female_Back_CorneocyteWidthTopCV&gt;5.9&lt;/MPML_Female_Back_CorneocyteWidthTopCV&gt;
        &lt;MPML_Male_Forehead_CorneocyteLengthTop&gt;34.2&lt;/MPML_Male_Forehead_CorneocyteLengthTop&gt;
        &lt;MPML_Male_InnerForearm_CorneocyteLengthTop&gt;36.4&lt;/MPML_Male_InnerForearm_CorneocyteLengthTop&gt;
        &lt;MPML_Male_OuterForearm_CorneocyteLengthTop&gt;36.4&lt;/MPML_Male_OuterForearm_CorneocyteLengthTop&gt;
        &lt;MPML_Male_UpperArm_CorneocyteLengthTop&gt;40.4&lt;/MPML_Male_UpperArm_CorneocyteLengthTop&gt;
        &lt;MPML_Male_Face_CorneocyteLengthTop&gt;34.2&lt;/MPML_Male_Face_CorneocyteLengthTop&gt;
        &lt;MPML_Male_LowerLeg_CorneocyteLengthTop&gt;36.4&lt;/MPML_Male_LowerLeg_CorneocyteLengthTop&gt;
        &lt;MPML_Male_UpperLeg_CorneocyteLengthTop&gt;40.7&lt;/MPML_Male_UpperLeg_CorneocyteLengthTop&gt;
        &lt;MPML_Male_Back_CorneocyteLengthTop&gt;36.4&lt;/MPML_Male_Back_CorneocyteLengthTop&gt;
        &lt;MPML_Female_Forehead_CorneocyteLengthTop&gt;34.2&lt;/MPML_Female_Forehead_CorneocyteLengthTop&gt;
        &lt;MPML_Female_InnerForearm_CorneocyteLengthTop&gt;36.4&lt;/MPML_Female_InnerForearm_CorneocyteLengthTop&gt;
        &lt;MPML_Female_OuterForearm_CorneocyteLengthTop&gt;36.4&lt;/MPML_Female_OuterForearm_CorneocyteLengthTop&gt;
        &lt;MPML_Female_UpperArm_CorneocyteLengthTop&gt;40.4&lt;/MPML_Female_UpperArm_CorneocyteLengthTop&gt;
        &lt;MPML_Female_Face_CorneocyteLengthTop&gt;34.2&lt;/MPML_Female_Face_CorneocyteLengthTop&gt;
        &lt;MPML_Female_LowerLeg_CorneocyteLengthTop&gt;36.4&lt;/MPML_Female_LowerLeg_CorneocyteLengthTop&gt;
        &lt;MPML_Female_UpperLeg_CorneocyteLengthTop&gt;40.7&lt;/MPML_Female_UpperLeg_CorneocyteLengthTop&gt;
        &lt;MPML_Female_Back_CorneocyteLengthTop&gt;36.4&lt;/MPML_Female_Back_CorneocyteLengthTop&gt;
        &lt;MPML_Male_Forehead_CorneocyteLengthTopCV&gt;4.1&lt;/MPML_Male_Forehead_CorneocyteLengthTopCV&gt;
        &lt;MPML_Male_InnerForearm_CorneocyteLengthTopCV&gt;5.7&lt;/MPML_Male_InnerForearm_CorneocyteLengthTopCV&gt;
        &lt;MPML_Male_OuterForearm_CorneocyteLengthTopCV&gt;5.7&lt;/MPML_Male_OuterForearm_CorneocyteLengthTopCV&gt;
        &lt;MPML_Male_UpperArm_CorneocyteLengthTopCV&gt;6.8&lt;/MPML_Male_UpperArm_CorneocyteLengthTopCV&gt;
        &lt;MPML_Male_Face_CorneocyteLengthTopCV&gt;4.1&lt;/MPML_Male_Face_CorneocyteLengthTopCV&gt;
        &lt;MPML_Male_LowerLeg_CorneocyteLengthTopCV&gt;5.7&lt;/MPML_Male_LowerLeg_CorneocyteLengthTopCV&gt;
        &lt;MPML_Male_UpperLeg_CorneocyteLengthTopCV&gt;14.6&lt;/MPML_Male_UpperLeg_CorneocyteLengthTopCV&gt;
        &lt;MPML_Male_Back_CorneocyteLengthTopCV&gt;5.7&lt;/MPML_Male_Back_CorneocyteLengthTopCV&gt;
        &lt;MPML_Female_Forehead_CorneocyteLengthTopCV&gt;4.1&lt;/MPML_Female_Forehead_CorneocyteLengthTopCV&gt;
        &lt;MPML_Female_InnerForearm_CorneocyteLengthTopCV&gt;5.7&lt;/MPML_Female_InnerForearm_CorneocyteLengthTopCV&gt;
        &lt;MPML_Female_OuterForearm_CorneocyteLengthTopCV&gt;5.7&lt;/MPML_Female_OuterForearm_CorneocyteLengthTopCV&gt;
        &lt;MPML_Female_UpperArm_CorneocyteLengthTopCV&gt;6.8&lt;/MPML_Female_UpperArm_CorneocyteLengthTopCV&gt;
        &lt;MPML_Female_Face_CorneocyteLengthTopCV&gt;4.1&lt;/MPML_Female_Face_CorneocyteLengthTopCV&gt;
        &lt;MPML_Female_LowerLeg_CorneocyteLengthTopCV&gt;5.7&lt;/MPML_Female_LowerLeg_CorneocyteLengthTopCV&gt;
        &lt;MPML_Female_UpperLeg_CorneocyteLengthTopCV&gt;14.6&lt;/MPML_Female_UpperLeg_CorneocyteLengthTopCV&gt;
        &lt;MPML_Female_Back_CorneocyteLengthTopCV&gt;5.7&lt;/MPML_Female_Back_CorneocyteLengthTopCV&gt;
        &lt;MPML_Male_Forehead_HydLvlTop&gt;35.5&lt;/MPML_Male_Forehead_HydLvlTop&gt;
        &lt;MPML_Male_InnerForearm_HydLvlTop&gt;33.9&lt;/MPML_Male_InnerForearm_HydLvlTop&gt;
        &lt;MPML_Male_OuterForearm_HydLvlTop&gt;33.9&lt;/MPML_Male_OuterForearm_HydLvlTop&gt;
        &lt;MPML_Male_UpperArm_HydLvlTop&gt;33.6&lt;/MPML_Male_UpperArm_HydLvlTop&gt;
        &lt;MPML_Male_Face_HydLvlTop&gt;35.5&lt;/MPML_Male_Face_HydLvlTop&gt;
        &lt;MPML_Male_LowerLeg_HydLvlTop&gt;33.9&lt;/MPML_Male_LowerLeg_HydLvlTop&gt;
        &lt;MPML_Male_UpperLeg_HydLvlTop&gt;33.9&lt;/MPML_Male_UpperLeg_HydLvlTop&gt;
        &lt;MPML_Male_Back_HydLvlTop&gt;33.9&lt;/MPML_Male_Back_HydLvlTop&gt;
        &lt;MPML_Female_Forehead_HydLvlTop&gt;35.5&lt;/MPML_Female_Forehead_HydLvlTop&gt;
        &lt;MPML_Female_InnerForearm_HydLvlTop&gt;33.9&lt;/MPML_Female_InnerForearm_HydLvlTop&gt;
        &lt;MPML_Female_OuterForearm_HydLvlTop&gt;33.9&lt;/MPML_Female_OuterForearm_HydLvlTop&gt;
        &lt;MPML_Female_UpperArm_HydLvlTop&gt;33.6&lt;/MPML_Female_UpperArm_HydLvlTop&gt;
        &lt;MPML_Female_Face_HydLvlTop&gt;35.5&lt;/MPML_Female_Face_HydLvlTop&gt;
        &lt;MPML_Female_LowerLeg_HydLvlTop&gt;33.9&lt;/MPML_Female_LowerLeg_HydLvlTop&gt;
        &lt;MPML_Female_UpperLeg_HydLvlTop&gt;33.9&lt;/MPML_Female_UpperLeg_HydLvlTop&gt;
        &lt;MPML_Female_Back_HydLvlTop&gt;33.9&lt;/MPML_Female_Back_HydLvlTop&gt;
        &lt;MPML_Male_Forehead_HydLvlTopCV&gt;17&lt;/MPML_Male_Forehead_HydLvlTopCV&gt;
        &lt;MPML_Male_InnerForearm_HydLvlTopCV&gt;9&lt;/MPML_Male_InnerForearm_HydLvlTopCV&gt;
        &lt;MPML_Male_OuterForearm_HydLvlTopCV&gt;9&lt;/MPML_Male_OuterForearm_HydLvlTopCV&gt;
        &lt;MPML_Male_UpperArm_HydLvlTopCV&gt;11&lt;/MPML_Male_UpperArm_HydLvlTopCV&gt;
        &lt;MPML_Male_Face_HydLvlTopCV&gt;17&lt;/MPML_Male_Face_HydLvlTopCV&gt;
        &lt;MPML_Male_LowerLeg_HydLvlTopCV&gt;9&lt;/MPML_Male_LowerLeg_HydLvlTopCV&gt;
        &lt;MPML_Male_UpperLeg_HydLvlTopCV&gt;9&lt;/MPML_Male_UpperLeg_HydLvlTopCV&gt;
        &lt;MPML_Male_Back_HydLvlTopCV&gt;9&lt;/MPML_Male_Back_HydLvlTopCV&gt;
        &lt;MPML_Female_Forehead_HydLvlTopCV&gt;17&lt;/MPML_Female_Forehead_HydLvlTopCV&gt;
        &lt;MPML_Female_InnerForearm_HydLvlTopCV&gt;9&lt;/MPML_Female_InnerForearm_HydLvlTopCV&gt;
        &lt;MPML_Female_OuterForearm_HydLvlTopCV&gt;9&lt;/MPML_Female_OuterForearm_HydLvlTopCV&gt;
        &lt;MPML_Female_UpperArm_HydLvlTopCV&gt;11&lt;/MPML_Female_UpperArm_HydLvlTopCV&gt;
        &lt;MPML_Female_Face_HydLvlTopCV&gt;17&lt;/MPML_Female_Face_HydLvlTopCV&gt;
        &lt;MPML_Female_LowerLeg_HydLvlTopCV&gt;9&lt;/MPML_Female_LowerLeg_HydLvlTopCV&gt;
        &lt;MPML_Female_UpperLeg_HydLvlTopCV&gt;9&lt;/MPML_Female_UpperLeg_HydLvlTopCV&gt;
        &lt;MPML_Female_Back_HydLvlTopCV&gt;9&lt;/MPML_Female_Back_HydLvlTopCV&gt;
        &lt;MPML_Male_Forehead_LipidVisTop&gt;75&lt;/MPML_Male_Forehead_LipidVisTop&gt;
        &lt;MPML_Male_InnerForearm_LipidVisTop&gt;75&lt;/MPML_Male_InnerForearm_LipidVisTop&gt;
        &lt;MPML_Male_OuterForearm_LipidVisTop&gt;75&lt;/MPML_Male_OuterForearm_LipidVisTop&gt;
        &lt;MPML_Male_UpperArm_LipidVisTop&gt;75&lt;/MPML_Male_UpperArm_LipidVisTop&gt;
        &lt;MPML_Male_Face_LipidVisTop&gt;75&lt;/MPML_Male_Face_LipidVisTop&gt;
        &lt;MPML_Male_LowerLeg_LipidVisTop&gt;75&lt;/MPML_Male_LowerLeg_LipidVisTop&gt;
        &lt;MPML_Male_UpperLeg_LipidVisTop&gt;75&lt;/MPML_Male_UpperLeg_LipidVisTop&gt;
        &lt;MPML_Male_Back_LipidVisTop&gt;75&lt;/MPML_Male_Back_LipidVisTop&gt;
        &lt;MPML_Female_Forehead_LipidVisTop&gt;75&lt;/MPML_Female_Forehead_LipidVisTop&gt;
        &lt;MPML_Female_InnerForearm_LipidVisTop&gt;75&lt;/MPML_Female_InnerForearm_LipidVisTop&gt;
        &lt;MPML_Female_OuterForearm_LipidVisTop&gt;75&lt;/MPML_Female_OuterForearm_LipidVisTop&gt;
        &lt;MPML_Female_UpperArm_LipidVisTop&gt;75&lt;/MPML_Female_UpperArm_LipidVisTop&gt;
        &lt;MPML_Female_Face_LipidVisTop&gt;75&lt;/MPML_Female_Face_LipidVisTop&gt;
        &lt;MPML_Female_LowerLeg_LipidVisTop&gt;75&lt;/MPML_Female_LowerLeg_LipidVisTop&gt;
        &lt;MPML_Female_UpperLeg_LipidVisTop&gt;75&lt;/MPML_Female_UpperLeg_LipidVisTop&gt;
        &lt;MPML_Female_Back_LipidVisTop&gt;75&lt;/MPML_Female_Back_LipidVisTop&gt;
        &lt;MPML_Male_Forehead_LipidVisTopCV&gt;0&lt;/MPML_Male_Forehead_LipidVisTopCV&gt;
        &lt;MPML_Male_InnerForearm_LipidVisTopCV&gt;0&lt;/MPML_Male_InnerForearm_LipidVisTopCV&gt;
        &lt;MPML_Male_OuterForearm_LipidVisTopCV&gt;0&lt;/MPML_Male_OuterForearm_LipidVisTopCV&gt;
        &lt;MPML_Male_UpperArm_LipidVisTopCV&gt;0&lt;/MPML_Male_UpperArm_LipidVisTopCV&gt;
        &lt;MPML_Male_Face_LipidVisTopCV&gt;0&lt;/MPML_Male_Face_LipidVisTopCV&gt;
        &lt;MPML_Male_LowerLeg_LipidVisTopCV&gt;0&lt;/MPML_Male_LowerLeg_LipidVisTopCV&gt;
        &lt;MPML_Male_UpperLeg_LipidVisTopCV&gt;0&lt;/MPML_Male_UpperLeg_LipidVisTopCV&gt;
        &lt;MPML_Male_Back_LipidVisTopCV&gt;0&lt;/MPML_Male_Back_LipidVisTopCV&gt;
        &lt;MPML_Female_Forehead_LipidVisTopCV&gt;0&lt;/MPML_Female_Forehead_LipidVisTopCV&gt;
        &lt;MPML_Female_InnerForearm_LipidVisTopCV&gt;0&lt;/MPML_Female_InnerForearm_LipidVisTopCV&gt;
        &lt;MPML_Female_OuterForearm_LipidVisTopCV&gt;0&lt;/MPML_Female_OuterForearm_LipidVisTopCV&gt;
        &lt;MPML_Female_UpperArm_LipidVisTopCV&gt;0&lt;/MPML_Female_UpperArm_LipidVisTopCV&gt;
        &lt;MPML_Female_Face_LipidVisTopCV&gt;0&lt;/MPML_Female_Face_LipidVisTopCV&gt;
        &lt;MPML_Female_LowerLeg_LipidVisTopCV&gt;0&lt;/MPML_Female_LowerLeg_LipidVisTopCV&gt;
        &lt;MPML_Female_UpperLeg_LipidVisTopCV&gt;0&lt;/MPML_Female_UpperLeg_LipidVisTopCV&gt;
        &lt;MPML_Female_Back_LipidVisTopCV&gt;0&lt;/MPML_Female_Back_LipidVisTopCV&gt;
        &lt;MPML_Male_Forehead_Corneocyte_pHMid1&gt;6.8&lt;/MPML_Male_Forehead_Corneocyte_pHMid1&gt;
        &lt;MPML_Male_InnerForearm_Corneocyte_pHMid1&gt;6.8&lt;/MPML_Male_InnerForearm_Corneocyte_pHMid1&gt;
        &lt;MPML_Male_OuterForearm_Corneocyte_pHMid1&gt;6.8&lt;/MPML_Male_OuterForearm_Corneocyte_pHMid1&gt;
        &lt;MPML_Male_UpperArm_Corneocyte_pHMid1&gt;6.8&lt;/MPML_Male_UpperArm_Corneocyte_pHMid1&gt;
        &lt;MPML_Male_Face_Corneocyte_pHMid1&gt;6.8&lt;/MPML_Male_Face_Corneocyte_pHMid1&gt;
        &lt;MPML_Male_LowerLeg_Corneocyte_pHMid1&gt;6.8&lt;/MPML_Male_LowerLeg_Corneocyte_pHMid1&gt;
        &lt;MPML_Male_UpperLeg_Corneocyte_pHMid1&gt;6.8&lt;/MPML_Male_UpperLeg_Corneocyte_pHMid1&gt;
        &lt;MPML_Male_Back_Corneocyte_pHMid1&gt;6.8&lt;/MPML_Male_Back_Corneocyte_pHMid1&gt;
        &lt;MPML_Female_Forehead_Corneocyte_pHMid1&gt;6.8&lt;/MPML_Female_Forehead_Corneocyte_pHMid1&gt;
        &lt;MPML_Female_InnerForearm_Corneocyte_pHMid1&gt;6.8&lt;/MPML_Female_InnerForearm_Corneocyte_pHMid1&gt;
        &lt;MPML_Female_OuterForearm_Corneocyte_pHMid1&gt;6.8&lt;/MPML_Female_OuterForearm_Corneocyte_pHMid1&gt;
        &lt;MPML_Female_UpperArm_Corneocyte_pHMid1&gt;6.8&lt;/MPML_Female_UpperArm_Corneocyte_pHMid1&gt;
        &lt;MPML_Female_Face_Corneocyte_pHMid1&gt;6.8&lt;/MPML_Female_Face_Corneocyte_pHMid1&gt;
        &lt;MPML_Female_LowerLeg_Corneocyte_pHMid1&gt;6.8&lt;/MPML_Female_LowerLeg_Corneocyte_pHMid1&gt;
        &lt;MPML_Female_UpperLeg_Corneocyte_pHMid1&gt;6.8&lt;/MPML_Female_UpperLeg_Corneocyte_pHMid1&gt;
        &lt;MPML_Female_Back_Corneocyte_pHMid1&gt;6.8&lt;/MPML_Female_Back_Corneocyte_pHMid1&gt;
        &lt;MPML_Male_Forehead_Corneocyte_pHMid1CV&gt;0&lt;/MPML_Male_Forehead_Corneocyte_pHMid1CV&gt;
        &lt;MPML_Male_InnerForearm_Corneocyte_pHMid1CV&gt;0&lt;/MPML_Male_InnerForearm_Corneocyte_pHMid1CV&gt;
        &lt;MPML_Male_OuterForearm_Corneocyte_pHMid1CV&gt;0&lt;/MPML_Male_OuterForearm_Corneocyte_pHMid1CV&gt;
        &lt;MPML_Male_UpperArm_Corneocyte_pHMid1CV&gt;0&lt;/MPML_Male_UpperArm_Corneocyte_pHMid1CV&gt;
        &lt;MPML_Male_Face_Corneocyte_pHMid1CV&gt;0&lt;/MPML_Male_Face_Corneocyte_pHMid1CV&gt;
        &lt;MPML_Male_LowerLeg_Corneocyte_pHMid1CV&gt;0&lt;/MPML_Male_LowerLeg_Corneocyte_pHMid1CV&gt;
        &lt;MPML_Male_UpperLeg_Corneocyte_pHMid1CV&gt;0&lt;/MPML_Male_UpperLeg_Corneocyte_pHMid1CV&gt;
        &lt;MPML_Male_Back_Corneocyte_pHMid1CV&gt;0&lt;/MPML_Male_Back_Corneocyte_pHMid1CV&gt;
        &lt;MPML_Female_Forehead_Corneocyte_pHMid1CV&gt;0&lt;/MPML_Female_Forehead_Corneocyte_pHMid1CV&gt;
        &lt;MPML_Female_InnerForearm_Corneocyte_pHMid1CV&gt;0&lt;/MPML_Female_InnerForearm_Corneocyte_pHMid1CV&gt;
        &lt;MPML_Female_OuterForearm_Corneocyte_pHMid1CV&gt;0&lt;/MPML_Female_OuterForearm_Corneocyte_pHMid1CV&gt;
        &lt;MPML_Female_UpperArm_Corneocyte_pHMid1CV&gt;0&lt;/MPML_Female_UpperArm_Corneocyte_pHMid1CV&gt;
        &lt;MPML_Female_Face_Corneocyte_pHMid1CV&gt;0&lt;/MPML_Female_Face_Corneocyte_pHMid1CV&gt;
        &lt;MPML_Female_LowerLeg_Corneocyte_pHMid1CV&gt;0&lt;/MPML_Female_LowerLeg_Corneocyte_pHMid1CV&gt;
        &lt;MPML_Female_UpperLeg_Corneocyte_pHMid1CV&gt;0&lt;/MPML_Female_UpperLeg_Corneocyte_pHMid1CV&gt;
        &lt;MPML_Female_Back_Corneocyte_pHMid1CV&gt;0&lt;/MPML_Female_Back_Corneocyte_pHMid1CV&gt;
        &lt;MPML_Male_Forehead_CorneocyteThickMid1&gt;0.81&lt;/MPML_Male_Forehead_CorneocyteThickMid1&gt;
        &lt;MPML_Male_InnerForearm_CorneocyteThickMid1&gt;0.67&lt;/MPML_Male_InnerForearm_CorneocyteThickMid1&gt;
        &lt;MPML_Male_OuterForearm_CorneocyteThickMid1&gt;0.79&lt;/MPML_Male_OuterForearm_CorneocyteThickMid1&gt;
        &lt;MPML_Male_UpperArm_CorneocyteThickMid1&gt;0.81&lt;/MPML_Male_UpperArm_CorneocyteThickMid1&gt;
        &lt;MPML_Male_Face_CorneocyteThickMid1&gt;0.53&lt;/MPML_Male_Face_CorneocyteThickMid1&gt;
        &lt;MPML_Male_LowerLeg_CorneocyteThickMid1&gt;0.99&lt;/MPML_Male_LowerLeg_CorneocyteThickMid1&gt;
        &lt;MPML_Male_UpperLeg_CorneocyteThickMid1&gt;0.75&lt;/MPML_Male_UpperLeg_CorneocyteThickMid1&gt;
        &lt;MPML_Male_Back_CorneocyteThickMid1&gt;0.67&lt;/MPML_Male_Back_CorneocyteThickMid1&gt;
        &lt;MPML_Female_Forehead_CorneocyteThickMid1&gt;0.81&lt;/MPML_Female_Forehead_CorneocyteThickMid1&gt;
        &lt;MPML_Female_InnerForearm_CorneocyteThickMid1&gt;0.67&lt;/MPML_Female_InnerForearm_CorneocyteThickMid1&gt;
        &lt;MPML_Female_OuterForearm_CorneocyteThickMid1&gt;0.79&lt;/MPML_Female_OuterForearm_CorneocyteThickMid1&gt;
        &lt;MPML_Female_UpperArm_CorneocyteThickMid1&gt;0.81&lt;/MPML_Female_UpperArm_CorneocyteThickMid1&gt;
        &lt;MPML_Female_Face_CorneocyteThickMid1&gt;0.53&lt;/MPML_Female_Face_CorneocyteThickMid1&gt;
        &lt;MPML_Female_LowerLeg_CorneocyteThickMid1&gt;0.99&lt;/MPML_Female_LowerLeg_CorneocyteThickMid1&gt;
        &lt;MPML_Female_UpperLeg_CorneocyteThickMid1&gt;0.75&lt;/MPML_Female_UpperLeg_CorneocyteThickMid1&gt;
        &lt;MPML_Female_Back_CorneocyteThickMid1&gt;0.67&lt;/MPML_Female_Back_CorneocyteThickMid1&gt;
        &lt;MPML_Male_Forehead_CorneocyteThickMid1CV&gt;36&lt;/MPML_Male_Forehead_CorneocyteThickMid1CV&gt;
        &lt;MPML_Male_InnerForearm_CorneocyteThickMid1CV&gt;22&lt;/MPML_Male_InnerForearm_CorneocyteThickMid1CV&gt;
        &lt;MPML_Male_OuterForearm_CorneocyteThickMid1CV&gt;22&lt;/MPML_Male_OuterForearm_CorneocyteThickMid1CV&gt;
        &lt;MPML_Male_UpperArm_CorneocyteThickMid1CV&gt;11&lt;/MPML_Male_UpperArm_CorneocyteThickMid1CV&gt;
        &lt;MPML_Male_Face_CorneocyteThickMid1CV&gt;4&lt;/MPML_Male_Face_CorneocyteThickMid1CV&gt;
        &lt;MPML_Male_LowerLeg_CorneocyteThickMid1CV&gt;9&lt;/MPML_Male_LowerLeg_CorneocyteThickMid1CV&gt;
        &lt;MPML_Male_UpperLeg_CorneocyteThickMid1CV&gt;26&lt;/MPML_Male_UpperLeg_CorneocyteThickMid1CV&gt;
        &lt;MPML_Male_Back_CorneocyteThickMid1CV&gt;30&lt;/MPML_Male_Back_CorneocyteThickMid1CV&gt;
        &lt;MPML_Female_Forehead_CorneocyteThickMid1CV&gt;36&lt;/MPML_Female_Forehead_CorneocyteThickMid1CV&gt;
        &lt;MPML_Female_InnerForearm_CorneocyteThickMid1CV&gt;22&lt;/MPML_Female_InnerForearm_CorneocyteThickMid1CV&gt;
        &lt;MPML_Female_OuterForearm_CorneocyteThickMid1CV&gt;22&lt;/MPML_Female_OuterForearm_CorneocyteThickMid1CV&gt;
        &lt;MPML_Female_UpperArm_CorneocyteThickMid1CV&gt;11&lt;/MPML_Female_UpperArm_CorneocyteThickMid1CV&gt;
        &lt;MPML_Female_Face_CorneocyteThickMid1CV&gt;4&lt;/MPML_Female_Face_CorneocyteThickMid1CV&gt;
        &lt;MPML_Female_LowerLeg_CorneocyteThickMid1CV&gt;9&lt;/MPML_Female_LowerLeg_CorneocyteThickMid1CV&gt;
        &lt;MPML_Female_UpperLeg_CorneocyteThickMid1CV&gt;26&lt;/MPML_Female_UpperLeg_CorneocyteThickMid1CV&gt;
        &lt;MPML_Female_Back_CorneocyteThickMid1CV&gt;30&lt;/MPML_Female_Back_CorneocyteThickMid1CV&gt;
        &lt;MPML_Male_Forehead_CorneocyteWidthMid1&gt;27.7&lt;/MPML_Male_Forehead_CorneocyteWidthMid1&gt;
        &lt;MPML_Male_InnerForearm_CorneocyteWidthMid1&gt;29.6&lt;/MPML_Male_InnerForearm_CorneocyteWidthMid1&gt;
        &lt;MPML_Male_OuterForearm_CorneocyteWidthMid1&gt;29.6&lt;/MPML_Male_OuterForearm_CorneocyteWidthMid1&gt;
        &lt;MPML_Male_UpperArm_CorneocyteWidthMid1&gt;33.2&lt;/MPML_Male_UpperArm_CorneocyteWidthMid1&gt;
        &lt;MPML_Male_Face_CorneocyteWidthMid1&gt;27.7&lt;/MPML_Male_Face_CorneocyteWidthMid1&gt;
        &lt;MPML_Male_LowerLeg_CorneocyteWidthMid1&gt;29.6&lt;/MPML_Male_LowerLeg_CorneocyteWidthMid1&gt;
        &lt;MPML_Male_UpperLeg_CorneocyteWidthMid1&gt;34&lt;/MPML_Male_UpperLeg_CorneocyteWidthMid1&gt;
        &lt;MPML_Male_Back_CorneocyteWidthMid1&gt;29.6&lt;/MPML_Male_Back_CorneocyteWidthMid1&gt;
        &lt;MPML_Female_Forehead_CorneocyteWidthMid1&gt;27.7&lt;/MPML_Female_Forehead_CorneocyteWidthMid1&gt;
        &lt;MPML_Female_InnerForearm_CorneocyteWidthMid1&gt;29.6&lt;/MPML_Female_InnerForearm_CorneocyteWidthMid1&gt;
        &lt;MPML_Female_OuterForearm_CorneocyteWidthMid1&gt;29.6&lt;/MPML_Female_OuterForearm_CorneocyteWidthMid1&gt;
        &lt;MPML_Female_UpperArm_CorneocyteWidthMid1&gt;33.2&lt;/MPML_Female_UpperArm_CorneocyteWidthMid1&gt;
        &lt;MPML_Female_Face_CorneocyteWidthMid1&gt;27.7&lt;/MPML_Female_Face_CorneocyteWidthMid1&gt;
        &lt;MPML_Female_LowerLeg_CorneocyteWidthMid1&gt;29.6&lt;/MPML_Female_LowerLeg_CorneocyteWidthMid1&gt;
        &lt;MPML_Female_UpperLeg_CorneocyteWidthMid1&gt;34&lt;/MPML_Female_UpperLeg_CorneocyteWidthMid1&gt;
        &lt;MPML_Female_Back_CorneocyteWidthMid1&gt;29.6&lt;/MPML_Female_Back_CorneocyteWidthMid1&gt;
        &lt;MPML_Male_Forehead_CorneocyteWidthMid1CV&gt;9.2&lt;/MPML_Male_Forehead_CorneocyteWidthMid1CV&gt;
        &lt;MPML_Male_InnerForearm_CorneocyteWidthMid1CV&gt;5.9&lt;/MPML_Male_InnerForearm_CorneocyteWidthMid1CV&gt;
        &lt;MPML_Male_OuterForearm_CorneocyteWidthMid1CV&gt;5.9&lt;/MPML_Male_OuterForearm_CorneocyteWidthMid1CV&gt;
        &lt;MPML_Male_UpperArm_CorneocyteWidthMid1CV&gt;10.4&lt;/MPML_Male_UpperArm_CorneocyteWidthMid1CV&gt;
        &lt;MPML_Male_Face_CorneocyteWidthMid1CV&gt;9.2&lt;/MPML_Male_Face_CorneocyteWidthMid1CV&gt;
        &lt;MPML_Male_LowerLeg_CorneocyteWidthMid1CV&gt;5.9&lt;/MPML_Male_LowerLeg_CorneocyteWidthMid1CV&gt;
        &lt;MPML_Male_UpperLeg_CorneocyteWidthMid1CV&gt;15.1&lt;/MPML_Male_UpperLeg_CorneocyteWidthMid1CV&gt;
        &lt;MPML_Male_Back_CorneocyteWidthMid1CV&gt;5.9&lt;/MPML_Male_Back_CorneocyteWidthMid1CV&gt;
        &lt;MPML_Female_Forehead_CorneocyteWidthMid1CV&gt;9.2&lt;/MPML_Female_Forehead_CorneocyteWidthMid1CV&gt;
        &lt;MPML_Female_InnerForearm_CorneocyteWidthMid1CV&gt;5.9&lt;/MPML_Female_InnerForearm_CorneocyteWidthMid1CV&gt;
        &lt;MPML_Female_OuterForearm_CorneocyteWidthMid1CV&gt;5.9&lt;/MPML_Female_OuterForearm_CorneocyteWidthMid1CV&gt;
        &lt;MPML_Female_UpperArm_CorneocyteWidthMid1CV&gt;10.4&lt;/MPML_Female_UpperArm_CorneocyteWidthMid1CV&gt;
        &lt;MPML_Female_Face_CorneocyteWidthMid1CV&gt;9.2&lt;/MPML_Female_Face_CorneocyteWidthMid1CV&gt;
        &lt;MPML_Female_LowerLeg_CorneocyteWidthMid1CV&gt;5.9&lt;/MPML_Female_LowerLeg_CorneocyteWidthMid1CV&gt;
        &lt;MPML_Female_UpperLeg_CorneocyteWidthMid1CV&gt;15.1&lt;/MPML_Female_UpperLeg_CorneocyteWidthMid1CV&gt;
        &lt;MPML_Female_Back_CorneocyteWidthMid1CV&gt;5.9&lt;/MPML_Female_Back_CorneocyteWidthMid1CV&gt;
        &lt;MPML_Male_Forehead_CorneocyteLengthMid1&gt;34.2&lt;/MPML_Male_Forehead_CorneocyteLengthMid1&gt;
        &lt;MPML_Male_InnerForearm_CorneocyteLengthMid1&gt;36.4&lt;/MPML_Male_InnerForearm_CorneocyteLengthMid1&gt;
        &lt;MPML_Male_OuterForearm_CorneocyteLengthMid1&gt;36.4&lt;/MPML_Male_OuterForearm_CorneocyteLengthMid1&gt;
        &lt;MPML_Male_UpperArm_CorneocyteLengthMid1&gt;40.4&lt;/MPML_Male_UpperArm_CorneocyteLengthMid1&gt;
        &lt;MPML_Male_Face_CorneocyteLengthMid1&gt;34.2&lt;/MPML_Male_Face_CorneocyteLengthMid1&gt;
        &lt;MPML_Male_LowerLeg_CorneocyteLengthMid1&gt;36.4&lt;/MPML_Male_LowerLeg_CorneocyteLengthMid1&gt;
        &lt;MPML_Male_UpperLeg_CorneocyteLengthMid1&gt;40.7&lt;/MPML_Male_UpperLeg_CorneocyteLengthMid1&gt;
        &lt;MPML_Male_Back_CorneocyteLengthMid1&gt;36.4&lt;/MPML_Male_Back_CorneocyteLengthMid1&gt;
        &lt;MPML_Female_Forehead_CorneocyteLengthMid1&gt;34.2&lt;/MPML_Female_Forehead_CorneocyteLengthMid1&gt;
        &lt;MPML_Female_InnerForearm_CorneocyteLengthMid1&gt;36.4&lt;/MPML_Female_InnerForearm_CorneocyteLengthMid1&gt;
        &lt;MPML_Female_OuterForearm_CorneocyteLengthMid1&gt;36.4&lt;/MPML_Female_OuterForearm_CorneocyteLengthMid1&gt;
        &lt;MPML_Female_UpperArm_CorneocyteLengthMid1&gt;40.4&lt;/MPML_Female_UpperArm_CorneocyteLengthMid1&gt;
        &lt;MPML_Female_Face_CorneocyteLengthMid1&gt;34.2&lt;/MPML_Female_Face_CorneocyteLengthMid1&gt;
        &lt;MPML_Female_LowerLeg_CorneocyteLengthMid1&gt;36.4&lt;/MPML_Female_LowerLeg_CorneocyteLengthMid1&gt;
        &lt;MPML_Female_UpperLeg_CorneocyteLengthMid1&gt;40.7&lt;/MPML_Female_UpperLeg_CorneocyteLengthMid1&gt;
        &lt;MPML_Female_Back_CorneocyteLengthMid1&gt;36.4&lt;/MPML_Female_Back_CorneocyteLengthMid1&gt;
        &lt;MPML_Male_Forehead_CorneocyteLengthMid1CV&gt;4.1&lt;/MPML_Male_Forehead_CorneocyteLengthMid1CV&gt;
        &lt;MPML_Male_InnerForearm_CorneocyteLengthMid1CV&gt;5.7&lt;/MPML_Male_InnerForearm_CorneocyteLengthMid1CV&gt;
        &lt;MPML_Male_OuterForearm_CorneocyteLengthMid1CV&gt;5.7&lt;/MPML_Male_OuterForearm_CorneocyteLengthMid1CV&gt;
        &lt;MPML_Male_UpperArm_CorneocyteLengthMid1CV&gt;6.8&lt;/MPML_Male_UpperArm_CorneocyteLengthMid1CV&gt;
        &lt;MPML_Male_Face_CorneocyteLengthMid1CV&gt;4.1&lt;/MPML_Male_Face_CorneocyteLengthMid1CV&gt;
        &lt;MPML_Male_LowerLeg_CorneocyteLengthMid1CV&gt;5.7&lt;/MPML_Male_LowerLeg_CorneocyteLengthMid1CV&gt;
        &lt;MPML_Male_UpperLeg_CorneocyteLengthMid1CV&gt;14.6&lt;/MPML_Male_UpperLeg_CorneocyteLengthMid1CV&gt;
        &lt;MPML_Male_Back_CorneocyteLengthMid1CV&gt;5.7&lt;/MPML_Male_Back_CorneocyteLengthMid1CV&gt;
        &lt;MPML_Female_Forehead_CorneocyteLengthMid1CV&gt;4.1&lt;/MPML_Female_Forehead_CorneocyteLengthMid1CV&gt;
        &lt;MPML_Female_InnerForearm_CorneocyteLengthMid1CV&gt;5.7&lt;/MPML_Female_InnerForearm_CorneocyteLengthMid1CV&gt;
        &lt;MPML_Female_OuterForearm_CorneocyteLengthMid1CV&gt;5.7&lt;/MPML_Female_OuterForearm_CorneocyteLengthMid1CV&gt;
        &lt;MPML_Female_UpperArm_CorneocyteLengthMid1CV&gt;6.8&lt;/MPML_Female_Upp</t>
  </si>
  <si>
    <t>&lt;Chunk&gt;erArm_CorneocyteLengthMid1CV&gt;
        &lt;MPML_Female_Face_CorneocyteLengthMid1CV&gt;4.1&lt;/MPML_Female_Face_CorneocyteLengthMid1CV&gt;
        &lt;MPML_Female_LowerLeg_CorneocyteLengthMid1CV&gt;5.7&lt;/MPML_Female_LowerLeg_CorneocyteLengthMid1CV&gt;
        &lt;MPML_Female_UpperLeg_CorneocyteLengthMid1CV&gt;14.6&lt;/MPML_Female_UpperLeg_CorneocyteLengthMid1CV&gt;
        &lt;MPML_Female_Back_CorneocyteLengthMid1CV&gt;5.7&lt;/MPML_Female_Back_CorneocyteLengthMid1CV&gt;
        &lt;MPML_Male_Forehead_HydLvlMid1&gt;46.1&lt;/MPML_Male_Forehead_HydLvlMid1&gt;
        &lt;MPML_Male_InnerForearm_HydLvlMid1&gt;44.6986542&lt;/MPML_Male_InnerForearm_HydLvlMid1&gt;
        &lt;MPML_Male_OuterForearm_HydLvlMid1&gt;44.6986542&lt;/MPML_Male_OuterForearm_HydLvlMid1&gt;
        &lt;MPML_Male_UpperArm_HydLvlMid1&gt;44.8580437&lt;/MPML_Male_UpperArm_HydLvlMid1&gt;
        &lt;MPML_Male_Face_HydLvlMid1&gt;46.1&lt;/MPML_Male_Face_HydLvlMid1&gt;
        &lt;MPML_Male_LowerLeg_HydLvlMid1&gt;44.6986542&lt;/MPML_Male_LowerLeg_HydLvlMid1&gt;
        &lt;MPML_Male_UpperLeg_HydLvlMid1&gt;44.6986542&lt;/MPML_Male_UpperLeg_HydLvlMid1&gt;
        &lt;MPML_Male_Back_HydLvlMid1&gt;44.6986542&lt;/MPML_Male_Back_HydLvlMid1&gt;
        &lt;MPML_Female_Forehead_HydLvlMid1&gt;46.1&lt;/MPML_Female_Forehead_HydLvlMid1&gt;
        &lt;MPML_Female_InnerForearm_HydLvlMid1&gt;44.6986542&lt;/MPML_Female_InnerForearm_HydLvlMid1&gt;
        &lt;MPML_Female_OuterForearm_HydLvlMid1&gt;44.6986542&lt;/MPML_Female_OuterForearm_HydLvlMid1&gt;
        &lt;MPML_Female_UpperArm_HydLvlMid1&gt;44.8580437&lt;/MPML_Female_UpperArm_HydLvlMid1&gt;
        &lt;MPML_Female_Face_HydLvlMid1&gt;46.1&lt;/MPML_Female_Face_HydLvlMid1&gt;
        &lt;MPML_Female_LowerLeg_HydLvlMid1&gt;44.6986542&lt;/MPML_Female_LowerLeg_HydLvlMid1&gt;
        &lt;MPML_Female_UpperLeg_HydLvlMid1&gt;44.6986542&lt;/MPML_Female_UpperLeg_HydLvlMid1&gt;
        &lt;MPML_Female_Back_HydLvlMid1&gt;44.6986542&lt;/MPML_Female_Back_HydLvlMid1&gt;
        &lt;MPML_Male_Forehead_HydLvlMid1CV&gt;11&lt;/MPML_Male_Forehead_HydLvlMid1CV&gt;
        &lt;MPML_Male_InnerForearm_HydLvlMid1CV&gt;6&lt;/MPML_Male_InnerForearm_HydLvlMid1CV&gt;
        &lt;MPML_Male_OuterForearm_HydLvlMid1CV&gt;6&lt;/MPML_Male_OuterForearm_HydLvlMid1CV&gt;
        &lt;MPML_Male_UpperArm_HydLvlMid1CV&gt;7&lt;/MPML_Male_UpperArm_HydLvlMid1CV&gt;
        &lt;MPML_Male_Face_HydLvlMid1CV&gt;11&lt;/MPML_Male_Face_HydLvlMid1CV&gt;
        &lt;MPML_Male_LowerLeg_HydLvlMid1CV&gt;6&lt;/MPML_Male_LowerLeg_HydLvlMid1CV&gt;
        &lt;MPML_Male_UpperLeg_HydLvlMid1CV&gt;6&lt;/MPML_Male_UpperLeg_HydLvlMid1CV&gt;
        &lt;MPML_Male_Back_HydLvlMid1CV&gt;6&lt;/MPML_Male_Back_HydLvlMid1CV&gt;
        &lt;MPML_Female_Forehead_HydLvlMid1CV&gt;11&lt;/MPML_Female_Forehead_HydLvlMid1CV&gt;
        &lt;MPML_Female_InnerForearm_HydLvlMid1CV&gt;6&lt;/MPML_Female_InnerForearm_HydLvlMid1CV&gt;
        &lt;MPML_Female_OuterForearm_HydLvlMid1CV&gt;6&lt;/MPML_Female_OuterForearm_HydLvlMid1CV&gt;
        &lt;MPML_Female_UpperArm_HydLvlMid1CV&gt;7&lt;/MPML_Female_UpperArm_HydLvlMid1CV&gt;
        &lt;MPML_Female_Face_HydLvlMid1CV&gt;11&lt;/MPML_Female_Face_HydLvlMid1CV&gt;
        &lt;MPML_Female_LowerLeg_HydLvlMid1CV&gt;6&lt;/MPML_Female_LowerLeg_HydLvlMid1CV&gt;
        &lt;MPML_Female_UpperLeg_HydLvlMid1CV&gt;6&lt;/MPML_Female_UpperLeg_HydLvlMid1CV&gt;
        &lt;MPML_Female_Back_HydLvlMid1CV&gt;6&lt;/MPML_Female_Back_HydLvlMid1CV&gt;
        &lt;MPML_Male_Forehead_LipidVisMid1&gt;75&lt;/MPML_Male_Forehead_LipidVisMid1&gt;
        &lt;MPML_Male_InnerForearm_LipidVisMid1&gt;75&lt;/MPML_Male_InnerForearm_LipidVisMid1&gt;
        &lt;MPML_Male_OuterForearm_LipidVisMid1&gt;75&lt;/MPML_Male_OuterForearm_LipidVisMid1&gt;
        &lt;MPML_Male_UpperArm_LipidVisMid1&gt;75&lt;/MPML_Male_UpperArm_LipidVisMid1&gt;
        &lt;MPML_Male_Face_LipidVisMid1&gt;75&lt;/MPML_Male_Face_LipidVisMid1&gt;
        &lt;MPML_Male_LowerLeg_LipidVisMid1&gt;75&lt;/MPML_Male_LowerLeg_LipidVisMid1&gt;
        &lt;MPML_Male_UpperLeg_LipidVisMid1&gt;75&lt;/MPML_Male_UpperLeg_LipidVisMid1&gt;
        &lt;MPML_Male_Back_LipidVisMid1&gt;75&lt;/MPML_Male_Back_LipidVisMid1&gt;
        &lt;MPML_Female_Forehead_LipidVisMid1&gt;75&lt;/MPML_Female_Forehead_LipidVisMid1&gt;
        &lt;MPML_Female_InnerForearm_LipidVisMid1&gt;75&lt;/MPML_Female_InnerForearm_LipidVisMid1&gt;
        &lt;MPML_Female_OuterForearm_LipidVisMid1&gt;75&lt;/MPML_Female_OuterForearm_LipidVisMid1&gt;
        &lt;MPML_Female_UpperArm_LipidVisMid1&gt;75&lt;/MPML_Female_UpperArm_LipidVisMid1&gt;
        &lt;MPML_Female_Face_LipidVisMid1&gt;75&lt;/MPML_Female_Face_LipidVisMid1&gt;
        &lt;MPML_Female_LowerLeg_LipidVisMid1&gt;75&lt;/MPML_Female_LowerLeg_LipidVisMid1&gt;
        &lt;MPML_Female_UpperLeg_LipidVisMid1&gt;75&lt;/MPML_Female_UpperLeg_LipidVisMid1&gt;
        &lt;MPML_Female_Back_LipidVisMid1&gt;75&lt;/MPML_Female_Back_LipidVisMid1&gt;
        &lt;MPML_Male_Forehead_LipidVisMid1CV&gt;0&lt;/MPML_Male_Forehead_LipidVisMid1CV&gt;
        &lt;MPML_Male_InnerForearm_LipidVisMid1CV&gt;0&lt;/MPML_Male_InnerForearm_LipidVisMid1CV&gt;
        &lt;MPML_Male_OuterForearm_LipidVisMid1CV&gt;0&lt;/MPML_Male_OuterForearm_LipidVisMid1CV&gt;
        &lt;MPML_Male_UpperArm_LipidVisMid1CV&gt;0&lt;/MPML_Male_UpperArm_LipidVisMid1CV&gt;
        &lt;MPML_Male_Face_LipidVisMid1CV&gt;0&lt;/MPML_Male_Face_LipidVisMid1CV&gt;
        &lt;MPML_Male_LowerLeg_LipidVisMid1CV&gt;0&lt;/MPML_Male_LowerLeg_LipidVisMid1CV&gt;
        &lt;MPML_Male_UpperLeg_LipidVisMid1CV&gt;0&lt;/MPML_Male_UpperLeg_LipidVisMid1CV&gt;
        &lt;MPML_Male_Back_LipidVisMid1CV&gt;0&lt;/MPML_Male_Back_LipidVisMid1CV&gt;
        &lt;MPML_Female_Forehead_LipidVisMid1CV&gt;0&lt;/MPML_Female_Forehead_LipidVisMid1CV&gt;
        &lt;MPML_Female_InnerForearm_LipidVisMid1CV&gt;0&lt;/MPML_Female_InnerForearm_LipidVisMid1CV&gt;
        &lt;MPML_Female_OuterForearm_LipidVisMid1CV&gt;0&lt;/MPML_Female_OuterForearm_LipidVisMid1CV&gt;
        &lt;MPML_Female_UpperArm_LipidVisMid1CV&gt;0&lt;/MPML_Female_UpperArm_LipidVisMid1CV&gt;
        &lt;MPML_Female_Face_LipidVisMid1CV&gt;0&lt;/MPML_Female_Face_LipidVisMid1CV&gt;
        &lt;MPML_Female_LowerLeg_LipidVisMid1CV&gt;0&lt;/MPML_Female_LowerLeg_LipidVisMid1CV&gt;
        &lt;MPML_Female_UpperLeg_LipidVisMid1CV&gt;0&lt;/MPML_Female_UpperLeg_LipidVisMid1CV&gt;
        &lt;MPML_Female_Back_LipidVisMid1CV&gt;0&lt;/MPML_Female_Back_LipidVisMid1CV&gt;
        &lt;MPML_Male_Forehead_Corneocyte_pHMid2&gt;6.8&lt;/MPML_Male_Forehead_Corneocyte_pHMid2&gt;
        &lt;MPML_Male_InnerForearm_Corneocyte_pHMid2&gt;6.8&lt;/MPML_Male_InnerForearm_Corneocyte_pHMid2&gt;
        &lt;MPML_Male_OuterForearm_Corneocyte_pHMid2&gt;6.8&lt;/MPML_Male_OuterForearm_Corneocyte_pHMid2&gt;
        &lt;MPML_Male_UpperArm_Corneocyte_pHMid2&gt;6.8&lt;/MPML_Male_UpperArm_Corneocyte_pHMid2&gt;
        &lt;MPML_Male_Face_Corneocyte_pHMid2&gt;6.8&lt;/MPML_Male_Face_Corneocyte_pHMid2&gt;
        &lt;MPML_Male_LowerLeg_Corneocyte_pHMid2&gt;6.8&lt;/MPML_Male_LowerLeg_Corneocyte_pHMid2&gt;
        &lt;MPML_Male_UpperLeg_Corneocyte_pHMid2&gt;6.8&lt;/MPML_Male_UpperLeg_Corneocyte_pHMid2&gt;
        &lt;MPML_Male_Back_Corneocyte_pHMid2&gt;6.8&lt;/MPML_Male_Back_Corneocyte_pHMid2&gt;
        &lt;MPML_Female_Forehead_Corneocyte_pHMid2&gt;6.8&lt;/MPML_Female_Forehead_Corneocyte_pHMid2&gt;
        &lt;MPML_Female_InnerForearm_Corneocyte_pHMid2&gt;6.8&lt;/MPML_Female_InnerForearm_Corneocyte_pHMid2&gt;
        &lt;MPML_Female_OuterForearm_Corneocyte_pHMid2&gt;6.8&lt;/MPML_Female_OuterForearm_Corneocyte_pHMid2&gt;
        &lt;MPML_Female_UpperArm_Corneocyte_pHMid2&gt;6.8&lt;/MPML_Female_UpperArm_Corneocyte_pHMid2&gt;
        &lt;MPML_Female_Face_Corneocyte_pHMid2&gt;6.8&lt;/MPML_Female_Face_Corneocyte_pHMid2&gt;
        &lt;MPML_Female_LowerLeg_Corneocyte_pHMid2&gt;6.8&lt;/MPML_Female_LowerLeg_Corneocyte_pHMid2&gt;
        &lt;MPML_Female_UpperLeg_Corneocyte_pHMid2&gt;6.8&lt;/MPML_Female_UpperLeg_Corneocyte_pHMid2&gt;
        &lt;MPML_Female_Back_Corneocyte_pHMid2&gt;6.8&lt;/MPML_Female_Back_Corneocyte_pHMid2&gt;
        &lt;MPML_Male_Forehead_Corneocyte_pHMid2CV&gt;0&lt;/MPML_Male_Forehead_Corneocyte_pHMid2CV&gt;
        &lt;MPML_Male_InnerForearm_Corneocyte_pHMid2CV&gt;0&lt;/MPML_Male_InnerForearm_Corneocyte_pHMid2CV&gt;
        &lt;MPML_Male_OuterForearm_Corneocyte_pHMid2CV&gt;0&lt;/MPML_Male_OuterForearm_Corneocyte_pHMid2CV&gt;
        &lt;MPML_Male_UpperArm_Corneocyte_pHMid2CV&gt;0&lt;/MPML_Male_UpperArm_Corneocyte_pHMid2CV&gt;
        &lt;MPML_Male_Face_Corneocyte_pHMid2CV&gt;0&lt;/MPML_Male_Face_Corneocyte_pHMid2CV&gt;
        &lt;MPML_Male_LowerLeg_Corneocyte_pHMid2CV&gt;0&lt;/MPML_Male_LowerLeg_Corneocyte_pHMid2CV&gt;
        &lt;MPML_Male_UpperLeg_Corneocyte_pHMid2CV&gt;0&lt;/MPML_Male_UpperLeg_Corneocyte_pHMid2CV&gt;
        &lt;MPML_Male_Back_Corneocyte_pHMid2CV&gt;0&lt;/MPML_Male_Back_Corneocyte_pHMid2CV&gt;
        &lt;MPML_Female_Forehead_Corneocyte_pHMid2CV&gt;0&lt;/MPML_Female_Forehead_Corneocyte_pHMid2CV&gt;
        &lt;MPML_Female_InnerForearm_Corneocyte_pHMid2CV&gt;0&lt;/MPML_Female_InnerForearm_Corneocyte_pHMid2CV&gt;
        &lt;MPML_Female_OuterForearm_Corneocyte_pHMid2CV&gt;0&lt;/MPML_Female_OuterForearm_Corneocyte_pHMid2CV&gt;
        &lt;MPML_Female_UpperArm_Corneocyte_pHMid2CV&gt;0&lt;/MPML_Female_UpperArm_Corneocyte_pHMid2CV&gt;
        &lt;MPML_Female_Face_Corneocyte_pHMid2CV&gt;0&lt;/MPML_Female_Face_Corneocyte_pHMid2CV&gt;
        &lt;MPML_Female_LowerLeg_Corneocyte_pHMid2CV&gt;0&lt;/MPML_Female_LowerLeg_Corneocyte_pHMid2CV&gt;
        &lt;MPML_Female_UpperLeg_Corneocyte_pHMid2CV&gt;0&lt;/MPML_Female_UpperLeg_Corneocyte_pHMid2CV&gt;
        &lt;MPML_Female_Back_Corneocyte_pHMid2CV&gt;0&lt;/MPML_Female_Back_Corneocyte_pHMid2CV&gt;
        &lt;MPML_Male_Forehead_CorneocyteThickMid2&gt;0.91&lt;/MPML_Male_Forehead_CorneocyteThickMid2&gt;
        &lt;MPML_Male_InnerForearm_CorneocyteThickMid2&gt;0.76&lt;/MPML_Male_InnerForearm_CorneocyteThickMid2&gt;
        &lt;MPML_Male_OuterForearm_CorneocyteThickMid2&gt;0.89&lt;/MPML_Male_OuterForearm_CorneocyteThickMid2&gt;
        &lt;MPML_Male_UpperArm_CorneocyteThickMid2&gt;0.93&lt;/MPML_Male_UpperArm_CorneocyteThickMid2&gt;
        &lt;MPML_Male_Face_CorneocyteThickMid2&gt;0.6&lt;/MPML_Male_Face_CorneocyteThickMid2&gt;
        &lt;MPML_Male_LowerLeg_CorneocyteThickMid2&gt;1.13&lt;/MPML_Male_LowerLeg_CorneocyteThickMid2&gt;
        &lt;MPML_Male_UpperLeg_CorneocyteThickMid2&gt;0.85&lt;/MPML_Male_UpperLeg_CorneocyteThickMid2&gt;
        &lt;MPML_Male_Back_CorneocyteThickMid2&gt;0.76&lt;/MPML_Male_Back_CorneocyteThickMid2&gt;
        &lt;MPML_Female_Forehead_CorneocyteThickMid2&gt;0.91&lt;/MPML_Female_Forehead_CorneocyteThickMid2&gt;
        &lt;MPML_Female_InnerForearm_CorneocyteThickMid2&gt;0.76&lt;/MPML_Female_InnerForearm_CorneocyteThickMid2&gt;
        &lt;MPML_Female_OuterForearm_CorneocyteThickMid2&gt;0.89&lt;/MPML_Female_OuterForearm_CorneocyteThickMid2&gt;
        &lt;MPML_Female_UpperArm_CorneocyteThickMid2&gt;0.93&lt;/MPML_Female_UpperArm_CorneocyteThickMid2&gt;
        &lt;MPML_Female_Face_CorneocyteThickMid2&gt;0.6&lt;/MPML_Female_Face_CorneocyteThickMid2&gt;
        &lt;MPML_Female_LowerLeg_CorneocyteThickMid2&gt;1.13&lt;/MPML_Female_LowerLeg_CorneocyteThickMid2&gt;
        &lt;MPML_Female_UpperLeg_CorneocyteThickMid2&gt;0.85&lt;/MPML_Female_UpperLeg_CorneocyteThickMid2&gt;
        &lt;MPML_Female_Back_CorneocyteThickMid2&gt;0.76&lt;/MPML_Female_Back_CorneocyteThickMid2&gt;
        &lt;MPML_Male_Forehead_CorneocyteThickMid2CV&gt;36&lt;/MPML_Male_Forehead_CorneocyteThickMid2CV&gt;
        &lt;MPML_Male_InnerForearm_CorneocyteThickMid2CV&gt;22&lt;/MPML_Male_InnerForearm_CorneocyteThickMid2CV&gt;
        &lt;MPML_Male_OuterForearm_CorneocyteThickMid2CV&gt;22&lt;/MPML_Male_OuterForearm_CorneocyteThickMid2CV&gt;
        &lt;MPML_Male_UpperArm_CorneocyteThickMid2CV&gt;11&lt;/MPML_Male_UpperArm_CorneocyteThickMid2CV&gt;
        &lt;MPML_Male_Face_CorneocyteThickMid2CV&gt;4&lt;/MPML_Male_Face_CorneocyteThickMid2CV&gt;
        &lt;MPML_Male_LowerLeg_CorneocyteThickMid2CV&gt;9&lt;/MPML_Male_LowerLeg_CorneocyteThickMid2CV&gt;
        &lt;MPML_Male_UpperLeg_CorneocyteThickMid2CV&gt;26&lt;/MPML_Male_UpperLeg_CorneocyteThickMid2CV&gt;
        &lt;MPML_Male_Back_CorneocyteThickMid2CV&gt;30&lt;/MPML_Male_Back_CorneocyteThickMid2CV&gt;
        &lt;MPML_Female_Forehead_CorneocyteThickMid2CV&gt;36&lt;/MPML_Female_Forehead_CorneocyteThickMid2CV&gt;
        &lt;MPML_Female_InnerForearm_CorneocyteThickMid2CV&gt;22&lt;/MPML_Female_InnerForearm_CorneocyteThickMid2CV&gt;
        &lt;MPML_Female_OuterForearm_CorneocyteThickMid2CV&gt;22&lt;/MPML_Female_OuterForearm_CorneocyteThickMid2CV&gt;
        &lt;MPML_Female_UpperArm_CorneocyteThickMid2CV&gt;11&lt;/MPML_Female_UpperArm_CorneocyteThickMid2CV&gt;
        &lt;MPML_Female_Face_CorneocyteThickMid2CV&gt;4&lt;/MPML_Female_Face_CorneocyteThickMid2CV&gt;
        &lt;MPML_Female_LowerLeg_CorneocyteThickMid2CV&gt;9&lt;/MPML_Female_LowerLeg_CorneocyteThickMid2CV&gt;
        &lt;MPML_Female_UpperLeg_CorneocyteThickMid2CV&gt;26&lt;/MPML_Female_UpperLeg_CorneocyteThickMid2CV&gt;
        &lt;MPML_Female_Back_CorneocyteThickMid2CV&gt;30&lt;/MPML_Female_Back_CorneocyteThickMid2CV&gt;
        &lt;MPML_Male_Forehead_CorneocyteWidthMid2&gt;27.7&lt;/MPML_Male_Forehead_CorneocyteWidthMid2&gt;
        &lt;MPML_Male_InnerForearm_CorneocyteWidthMid2&gt;29.6&lt;/MPML_Male_InnerForearm_CorneocyteWidthMid2&gt;
        &lt;MPML_Male_OuterForearm_CorneocyteWidthMid2&gt;29.6&lt;/MPML_Male_OuterForearm_CorneocyteWidthMid2&gt;
        &lt;MPML_Male_UpperArm_CorneocyteWidthMid2&gt;33.2&lt;/MPML_Male_UpperArm_CorneocyteWidthMid2&gt;
        &lt;MPML_Male_Face_CorneocyteWidthMid2&gt;27.7&lt;/MPML_Male_Face_CorneocyteWidthMid2&gt;
        &lt;MPML_Male_LowerLeg_CorneocyteWidthMid2&gt;29.6&lt;/MPML_Male_LowerLeg_CorneocyteWidthMid2&gt;
        &lt;MPML_Male_UpperLeg_CorneocyteWidthMid2&gt;34&lt;/MPML_Male_UpperLeg_CorneocyteWidthMid2&gt;
        &lt;MPML_Male_Back_CorneocyteWidthMid2&gt;29.6&lt;/MPML_Male_Back_CorneocyteWidthMid2&gt;
        &lt;MPML_Female_Forehead_CorneocyteWidthMid2&gt;27.7&lt;/MPML_Female_Forehead_CorneocyteWidthMid2&gt;
        &lt;MPML_Female_InnerForearm_CorneocyteWidthMid2&gt;29.6&lt;/MPML_Female_InnerForearm_CorneocyteWidthMid2&gt;
        &lt;MPML_Female_OuterForearm_CorneocyteWidthMid2&gt;29.6&lt;/MPML_Female_OuterForearm_CorneocyteWidthMid2&gt;
        &lt;MPML_Female_UpperArm_CorneocyteWidthMid2&gt;33.2&lt;/MPML_Female_UpperArm_CorneocyteWidthMid2&gt;
        &lt;MPML_Female_Face_CorneocyteWidthMid2&gt;27.7&lt;/MPML_Female_Face_CorneocyteWidthMid2&gt;
        &lt;MPML_Female_LowerLeg_CorneocyteWidthMid2&gt;29.6&lt;/MPML_Female_LowerLeg_CorneocyteWidthMid2&gt;
        &lt;MPML_Female_UpperLeg_CorneocyteWidthMid2&gt;34&lt;/MPML_Female_UpperLeg_CorneocyteWidthMid2&gt;
        &lt;MPML_Female_Back_CorneocyteWidthMid2&gt;29.6&lt;/MPML_Female_Back_CorneocyteWidthMid2&gt;
        &lt;MPML_Male_Forehead_CorneocyteWidthMid2CV&gt;9.2&lt;/MPML_Male_Forehead_CorneocyteWidthMid2CV&gt;
        &lt;MPML_Male_InnerForearm_CorneocyteWidthMid2CV&gt;5.9&lt;/MPML_Male_InnerForearm_CorneocyteWidthMid2CV&gt;
        &lt;MPML_Male_OuterForearm_CorneocyteWidthMid2CV&gt;5.9&lt;/MPML_Male_OuterForearm_CorneocyteWidthMid2CV&gt;
        &lt;MPML_Male_UpperArm_CorneocyteWidthMid2CV&gt;10.4&lt;/MPML_Male_UpperArm_CorneocyteWidthMid2CV&gt;
        &lt;MPML_Male_Face_CorneocyteWidthMid2CV&gt;9.2&lt;/MPML_Male_Face_CorneocyteWidthMid2CV&gt;
        &lt;MPML_Male_LowerLeg_CorneocyteWidthMid2CV&gt;5.9&lt;/MPML_Male_LowerLeg_CorneocyteWidthMid2CV&gt;
        &lt;MPML_Male_UpperLeg_CorneocyteWidthMid2CV&gt;15.1&lt;/MPML_Male_UpperLeg_CorneocyteWidthMid2CV&gt;
        &lt;MPML_Male_Back_CorneocyteWidthMid2CV&gt;5.9&lt;/MPML_Male_Back_CorneocyteWidthMid2CV&gt;
        &lt;MPML_Female_Forehead_CorneocyteWidthMid2CV&gt;9.2&lt;/MPML_Female_Forehead_CorneocyteWidthMid2CV&gt;
        &lt;MPML_Female_InnerForearm_CorneocyteWidthMid2CV&gt;5.9&lt;/MPML_Female_InnerForearm_CorneocyteWidthMid2CV&gt;
        &lt;MPML_Female_OuterForearm_CorneocyteWidthMid2CV&gt;5.9&lt;/MPML_Female_OuterForearm_CorneocyteWidthMid2CV&gt;
        &lt;MPML_Female_UpperArm_CorneocyteWidthMid2CV&gt;10.4&lt;/MPML_Female_UpperArm_CorneocyteWidthMid2CV&gt;
        &lt;MPML_Female_Face_CorneocyteWidthMid2CV&gt;9.2&lt;/MPML_Female_Face_CorneocyteWidthMid2CV&gt;
        &lt;MPML_Female_LowerLeg_CorneocyteWidthMid2CV&gt;5.9&lt;/MPML_Female_LowerLeg_CorneocyteWidthMid2CV&gt;
        &lt;MPML_Female_UpperLeg_CorneocyteWidthMid2CV&gt;15.1&lt;/MPML_Female_UpperLeg_CorneocyteWidthMid2CV&gt;
        &lt;MPML_Female_Back_CorneocyteWidthMid2CV&gt;5.9&lt;/MPML_Female_Back_CorneocyteWidthMid2CV&gt;
        &lt;MPML_Male_Forehead_CorneocyteLengthMid2&gt;34.2&lt;/MPML_Male_Forehead_CorneocyteLengthMid2&gt;
        &lt;MPML_Male_InnerForearm_CorneocyteLengthMid2&gt;36.4&lt;/MPML_Male_InnerForearm_CorneocyteLengthMid2&gt;
        &lt;MPML_Male_OuterForearm_CorneocyteLengthMid2&gt;36.4&lt;/MPML_Male_OuterForearm_CorneocyteLengthMid2&gt;
        &lt;MPML_Male_UpperArm_CorneocyteLengthMid2&gt;40.4&lt;/MPML_Male_UpperArm_CorneocyteLengthMid2&gt;
       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&lt;MPML_Male_UpperLeg_CorneocyteLengthMid2&gt;40.7&lt;/MPML_Male_UpperLeg_CorneocyteLengthMid2&gt;
        &lt;MPML_Male_Back_CorneocyteLengthMid2&gt;36.4&lt;/MPML_Male_Back_CorneocyteLengthMid2&gt;
        &lt;MPML_Female_Forehead_CorneocyteLengthMid2&gt;34.2&lt;/MPML_Female_Forehead_CorneocyteLengthMid2&gt;
        &lt;MPML_Female_InnerForearm_CorneocyteLengthMid2&gt;36.4&lt;/MPML_Female_InnerForearm_CorneocyteLengthMid2&gt;
        &lt;MPML_Female_OuterForearm_CorneocyteLengthMid2&gt;36.4&lt;/MPML_Female_OuterForearm_CorneocyteLengthMid2&gt;
        &lt;MPML_Female_UpperArm_CorneocyteLengthMid2&gt;40.4&lt;/MPML_Female_UpperArm_CorneocyteLengthMid2&gt;
        &lt;MPML_Female_Face_CorneocyteLengthMid2&gt;34.2&lt;/MPML_Female_Face_CorneocyteLengthMid2&gt;
        &lt;MPML_Female_LowerLeg_CorneocyteLengthMid2&gt;36.4&lt;/MPML_Female_LowerLeg_CorneocyteLengthMid2&gt;
        &lt;MPML_Female_UpperLeg_CorneocyteLengthMid2&gt;40.7&lt;/MPML_Female_UpperLeg_CorneocyteLengthMid2&gt;
        &lt;MPML_Female_Back_CorneocyteLengthMid2&gt;36.4&lt;/MPML_Female_Back_CorneocyteLengthMid2&gt;
        &lt;MPML_Male_Forehead_CorneocyteLengthMid2CV&gt;4.1&lt;/MPML_Male_Forehead_CorneocyteLengthMid2CV&gt;
        &lt;MPML_Male_InnerForearm_CorneocyteLengthMid2CV&gt;5.7&lt;/MPML_Male_InnerForearm_CorneocyteLengthMid2CV&gt;
        &lt;MPML_Male_OuterForearm_CorneocyteLengthMid2CV&gt;5.7&lt;/MPML_Male_OuterForearm_CorneocyteLengthMid2CV&gt;
        &lt;MPML_Male_UpperArm_CorneocyteLengthMid2CV&gt;6.8&lt;/MPML_Male_UpperArm_CorneocyteLengthMid2CV&gt;
        &lt;MPML_Male_Face_CorneocyteLengthMid2CV&gt;4.1&lt;/MPML_Male_Face_CorneocyteLengthMid2CV&gt;
        &lt;MPML_Male_LowerLeg_CorneocyteLengthMid2CV&gt;5.7&lt;/MPML_Male_LowerLeg_CorneocyteLengthMid2CV&gt;
        &lt;MPML_Male_UpperLeg_CorneocyteLengthMid2CV&gt;14.6&lt;/MPML_Male_UpperLeg_CorneocyteLengthMid2CV&gt;
        &lt;MPML_Male_Back_CorneocyteLengthMid2CV&gt;5.7&lt;/MPML_Male_Back_CorneocyteLengthMid2CV&gt;
        &lt;MPML_Female_Forehead_CorneocyteLengthMid2CV&gt;4.1&lt;/MPML_Female_Forehead_CorneocyteLengthMid2CV&gt;
        &lt;MPML_Female_InnerForearm_CorneocyteLengthMid2CV&gt;5.7&lt;/MPML_Female_InnerForearm_CorneocyteLengthMid2CV&gt;
        &lt;MPML_Female_OuterForearm_CorneocyteLengthMid2CV&gt;5.7&lt;/MPML_Female_OuterForearm_CorneocyteLengthMid2CV&gt;
        &lt;MPML_Female_UpperArm_CorneocyteLengthMid2CV&gt;6.8&lt;/MPML_Female_UpperArm_CorneocyteLengthMid2CV&gt;
        &lt;MPML_Female_Face_CorneocyteLengthMid2CV&gt;4.1&lt;/MPML_Female_Face_CorneocyteLengthMid2CV&gt;
        &lt;MPML_Female_LowerLeg_CorneocyteLengthMid2CV&gt;5.7&lt;/MPML_Female_LowerLeg_CorneocyteLengthMid2CV&gt;
        &lt;MPML_Female_UpperLeg_CorneocyteLengthMid2CV&gt;14.6&lt;/MPML_Female_UpperLeg_CorneocyteLengthMid2CV&gt;
        &lt;MPML_Female_Back_CorneocyteLengthMid2CV&gt;5.7&lt;/MPML_Female_Back_CorneocyteLengthMid2CV&gt;
        &lt;MPML_Male_Forehead_HydLvlMid2&gt;56.75&lt;/MPML_Male_Forehead_HydLvlMid2&gt;
        &lt;MPML_Male_InnerForearm_HydLvlMid2&gt;55.5387955&lt;/MPML_Male_InnerForearm_HydLvlMid2&gt;
        &lt;MPML_Male_OuterForearm_HydLvlMid2&gt;55.5387955&lt;/MPML_Male_OuterForearm_HydLvlMid2&gt;
        &lt;MPML_Male_UpperArm_HydLvlMid2&gt;56.0702934&lt;/MPML_Male_UpperArm_HydLvlMid2&gt;
        &lt;MPML_Male_Face_HydLvlMid2&gt;56.75&lt;/MPML_Male_Face_HydLvlMid2&gt;
        &lt;MPML_Male_LowerLeg_HydLvlMid2&gt;55.5387955&lt;/MPML_Male_LowerLeg_HydLvlMid2&gt;
        &lt;MPML_Male_UpperLeg_HydLvlMid2&gt;55.5387955&lt;/MPML_Male_UpperLeg_HydLvlMid2&gt;
        &lt;MPML_Male_Back_HydLvlMid2&gt;55.5387955&lt;/MPML_Male_Back_HydLvlMid2&gt;
        &lt;MPML_Female_Forehead_HydLvlMid2&gt;56.75&lt;/MPML_Female_Forehead_HydLvlMid2&gt;
        &lt;MPML_Female_InnerForearm_HydLvlMid2&gt;55.5387955&lt;/MPML_Female_InnerForearm_HydLvlMid2&gt;
        &lt;MPML_Female_OuterForearm_HydLvlMid2&gt;55.5387955&lt;/MPML_Female_OuterForearm_HydLvlMid2&gt;
        &lt;MPML_Female_UpperArm_HydLvlMid2&gt;56.0702934&lt;/MPML_Female_UpperArm_HydLvlMid2&gt;
        &lt;MPML_Female_Face_HydLvlMid2&gt;56.75&lt;/MPML_Female_Face_HydLvlMid2&gt;
        &lt;MPML_Female_LowerLeg_HydLvlMid2&gt;55.5387955&lt;/MPML_Female_LowerLeg_HydLvlMid2&gt;
        &lt;MPML_Female_UpperLeg_HydLvlMid2&gt;55.5387955&lt;/MPML_Female_UpperLeg_HydLvlMid2&gt;
        &lt;MPML_Female_Back_HydLvlMid2&gt;55.5387955&lt;/MPML_Female_Back_HydLvlMid2&gt;
        &lt;MPML_Male_Forehead_HydLvlMid2CV&gt;7&lt;/MPML_Male_Forehead_HydLvlMid2CV&gt;
        &lt;MPML_Male_InnerForearm_HydLvlMid2CV&gt;5&lt;/MPML_Male_InnerForearm_HydLvlMid2CV&gt;
        &lt;MPML_Male_OuterForearm_HydLvlMid2CV&gt;5&lt;/MPML_Male_OuterForearm_HydLvlMid2CV&gt;
        &lt;MPML_Male_UpperArm_HydLvlMid2CV&gt;5&lt;/MPML_Male_UpperArm_HydLvlMid2CV&gt;
        &lt;MPML_Male_Face_HydLvlMid2CV&gt;7&lt;/MPML_Male_Face_HydLvlMid2CV&gt;
        &lt;MPML_Male_LowerLeg_HydLvlMid2CV&gt;5&lt;/MPML_Male_LowerLeg_HydLvlMid2CV&gt;
        &lt;MPML_Male_UpperLeg_HydLvlMid2CV&gt;5&lt;/MPML_Male_UpperLeg_HydLvlMid2CV&gt;
        &lt;MPML_Male_Back_HydLvlMid2CV&gt;5&lt;/MPML_Male_Back_HydLvlMid2CV&gt;
        &lt;MPML_Female_Forehead_HydLvlMid2CV&gt;7&lt;/MPML_Female_Forehead_HydLvlMid2CV&gt;
        &lt;MPML_Female_InnerForearm_HydLvlMid2CV&gt;5&lt;/MPML_Female_InnerForearm_HydLvlMid2CV&gt;
        &lt;MPML_Female_OuterForearm_HydLvlMid2CV&gt;5&lt;/MPML_Female_OuterForearm_HydLvlMid2CV&gt;
        &lt;MPML_Female_UpperArm_HydLvlMid2CV&gt;5&lt;/MPML_Female_UpperArm_HydLvlMid2CV&gt;
        &lt;MPML_Female_Face_HydLvlMid2CV&gt;7&lt;/MPML_Female_Face_HydLvlMid2CV&gt;
        &lt;MPML_Female_LowerLeg_HydLvlMid2CV&gt;5&lt;/MPML_Female_LowerLeg_HydLvlMid2CV&gt;
        &lt;MPML_Female_UpperLeg_HydLvlMid2CV&gt;5&lt;/MPML_Female_UpperLeg_HydLvlMid2CV&gt;
        &lt;MPML_Female_Back_HydLvlMid2CV&gt;5&lt;/MPML_Female_Back_HydLvlMid2CV&gt;
        &lt;MPML_Male_Forehead_LipidVisMid2&gt;75&lt;/MPML_Male_Forehead_LipidVisMid2&gt;
        &lt;MPML_Male_InnerForearm_LipidVisMid2&gt;75&lt;/MPML_Male_InnerForearm_LipidVisMid2&gt;
        &lt;MPML_Male_OuterForearm_LipidVisMid2&gt;75&lt;/MPML_Male_OuterForearm_LipidVisMid2&gt;
        &lt;MPML_Male_UpperArm_LipidVisMid2&gt;75&lt;/MPML_Male_UpperArm_LipidVisMid2&gt;
        &lt;MPML_Male_Face_LipidVisMid2&gt;75&lt;/MPML_Male_Face_LipidVisMid2&gt;
        &lt;MPML_Male_LowerLeg_LipidVisMid2&gt;75&lt;/MPML_Male_LowerLeg_LipidVisMid2&gt;
        &lt;MPML_Male_UpperLeg_LipidVisMid2&gt;75&lt;/MPML_Male_UpperLeg_LipidVisMid2&gt;
        &lt;MPML_Male_Back_LipidVisMid2&gt;75&lt;/MPML_Male_Back_LipidVisMid2&gt;
        &lt;MPML_Female_Forehead_LipidVisMid2&gt;75&lt;/MPML_Female_Forehead_LipidVisMid2&gt;
        &lt;MPML_Female_InnerForearm_LipidVisMid2&gt;75&lt;/MPML_Female_InnerForearm_LipidVisMid2&gt;
        &lt;MPML_Female_OuterForearm_LipidVisMid2&gt;75&lt;/MPML_Female_OuterForearm_LipidVisMid2&gt;
        &lt;MPML_Female_UpperArm_LipidVisMid2&gt;75&lt;/MPML_Female_UpperArm_LipidVisMid2&gt;
        &lt;MPML_Female_Face_LipidVisMid2&gt;75&lt;/MPML_Female_Face_LipidVisMid2&gt;
        &lt;MPML_Female_LowerLeg_LipidVisMid2&gt;75&lt;/MPML_Female_LowerLeg_LipidVisMid2&gt;
        &lt;MPML_Female_UpperLeg_LipidVisMid2&gt;75&lt;/MPML_Female_UpperLeg_LipidVisMid2&gt;
        &lt;MPML_Female_Back_LipidVisMid2&gt;75&lt;/MPML_Female_Back_LipidVisMid2&gt;
        &lt;MPML_Male_Forehead_LipidVisMid2CV&gt;0&lt;/MPML_Male_Forehead_LipidVisMid2CV&gt;
        &lt;MPML_Male_InnerForearm_LipidVisMid2CV&gt;0&lt;/MPML_Male_InnerForearm_LipidVisMid2CV&gt;
        &lt;MPML_Male_OuterForearm_LipidVisMid2CV&gt;0&lt;/MPML_Male_OuterForearm_LipidVisMid2CV&gt;
        &lt;MPML_Male_UpperArm_LipidVisMid2CV&gt;0&lt;/MPML_Male_UpperArm_LipidVisMid2CV&gt;
        &lt;MPML_Male_Face_LipidVisMid2CV&gt;0&lt;/MPML_Male_Face_LipidVisMid2CV&gt;
        &lt;MPML_Male_LowerLeg_LipidVisMid2CV&gt;0&lt;/MPML_Male_LowerLeg_LipidVisMid2CV&gt;
        &lt;MPML_Male_UpperLeg_LipidVisMid2CV&gt;0&lt;/MPML_Male_UpperLeg_LipidVisMid2CV&gt;
        &lt;MPML_Male_Back_LipidVisMid2CV&gt;0&lt;/MPML_Male_Back_LipidVisMid2CV&gt;
        &lt;MPML_Female_Forehead_LipidVisMid2CV&gt;0&lt;/MPML_Female_Forehead_LipidVisMid2CV&gt;
        &lt;MPML_Female_InnerForearm_LipidVisMid2CV&gt;0&lt;/MPML_Female_InnerForearm_LipidVisMid2CV&gt;
        &lt;MPML_Female_OuterForearm_LipidVisMid2CV&gt;0&lt;/MPML_Female_OuterForearm_LipidVisMid2CV&gt;
        &lt;MPML_Female_UpperArm_LipidVisMid2CV&gt;0&lt;/MPML_Female_UpperArm_LipidVisMid2CV&gt;
        &lt;MPML_Female_Face_LipidVisMid2CV&gt;0&lt;/MPML_Female_Face_LipidVisMid2CV&gt;
        &lt;MPML_Female_LowerLeg_LipidVisMid2CV&gt;0&lt;/MPML_Female_LowerLeg_LipidVisMid2CV&gt;
        &lt;MPML_Female_UpperLeg_LipidVisMid2CV&gt;0&lt;/MPML_Female_UpperLeg_LipidVisMid2CV&gt;
        &lt;MPML_Female_Back_LipidVisMid2CV&gt;0&lt;/MPML_Female_Back_LipidVisMid2CV&gt;
        &lt;MPML_Male_Forehead_Corneocyte_pHBottom&gt;6.8&lt;/MPML_Male_Forehead_Corneocyte_pHBottom&gt;
        &lt;MPML_Male_InnerForearm_Corneocyte_pHBottom&gt;6.8&lt;/MPML_Male_InnerForearm_Corneocyte_pHBottom&gt;
        &lt;MPML_Male_OuterForearm_Corneocyte_pHBottom&gt;6.8&lt;/MPML_Male_OuterForearm_Corneocyte_pHBottom&gt;
        &lt;MPML_Male_UpperArm_Corneocyte_pHBottom&gt;6.8&lt;/MPML_Male_UpperArm_Corneocyte_pHBottom&gt;
        &lt;MPML_Male_Face_Corneocyte_pHBottom&gt;6.8&lt;/MPML_Male_Face_Corneocyte_pHBottom&gt;
        &lt;MPML_Male_LowerLeg_Corneocyte_pHBottom&gt;6.8&lt;/MPML_Male_LowerLeg_Corneocyte_pHBottom&gt;
        &lt;MPML_Male_UpperLeg_Corneocyte_pHBottom&gt;6.8&lt;/MPML_Male_UpperLeg_Corneocyte_pHBottom&gt;
        &lt;MPML_Male_Back_Corneocyte_pHBottom&gt;6.8&lt;/MPML_Male_Back_Corneocyte_pHBottom&gt;
        &lt;MPML_Female_Forehead_Corneocyte_pHBottom&gt;6.8&lt;/MPML_Female_Forehead_Corneocyte_pHBottom&gt;
        &lt;MPML_Female_InnerForearm_Corneocyte_pHBottom&gt;6.8&lt;/MPML_Female_InnerForearm_Corneocyte_pHBottom&gt;
        &lt;MPML_Female_OuterForearm_Corneocyte_pHBottom&gt;6.8&lt;/MPML_Female_OuterForearm_Corneocyte_pHBottom&gt;
        &lt;MPML_Female_UpperArm_Corneocyte_pHBottom&gt;6.8&lt;/MPML_Female_UpperArm_Corneocyte_pHBottom&gt;
        &lt;MPML_Female_Face_Corneocyte_pHBottom&gt;6.8&lt;/MPML_Female_Face_Corneocyte_pHBottom&gt;
        &lt;MPML_Female_LowerLeg_Corneocyte_pHBottom&gt;6.8&lt;/MPML_Female_LowerLeg_Corneocyte_pHBottom&gt;
        &lt;MPML_Female_UpperLeg_Corneocyte_pHBottom&gt;6.8&lt;/MPML_Female_UpperLeg_Corneocyte_pHBottom&gt;
        &lt;MPML_Female_Back_Corneocyte_pHBottom&gt;6.8&lt;/MPML_Female_Back_Corneocyte_pHBottom&gt;
        &lt;MPML_Male_Forehead_Corneocyte_pHBottomCV&gt;0&lt;/MPML_Male_Forehead_Corneocyte_pHBottomCV&gt;
        &lt;MPML_Male_InnerForearm_Corneocyte_pHBottomCV&gt;0&lt;/MPML_Male_InnerForearm_Corneocyte_pHBottomCV&gt;
        &lt;MPML_Male_OuterForearm_Corneocyte_pHBottomCV&gt;0&lt;/MPML_Male_OuterForearm_Corneocyte_pHBottomCV&gt;
        &lt;MPML_Male_UpperArm_Corneocyte_pHBottomCV&gt;0&lt;/MPML_Male_UpperArm_Corneocyte_pHBottomCV&gt;
        &lt;MPML_Male_Face_Corneocyte_pHBottomCV&gt;0&lt;/MPML_Male_Face_Corneocyte_pHBottomCV&gt;
        &lt;MPML_Male_LowerLeg_Corneocyte_pHBottomCV&gt;0&lt;/MPML_Male_LowerLeg_Corneocyte_pHBottomCV&gt;
        &lt;MPML_Male_UpperLeg_Corneocyte_pHBottomCV&gt;0&lt;/MPML_Male_UpperLeg_Corneocyte_pHBottomCV&gt;
        &lt;MPML_Male_Back_Corneocyte_pHBottomCV&gt;0&lt;/MPML_Male_Back_Corneocyte_pHBottomCV&gt;
        &lt;MPML_Female_Forehead_Corneocyte_pHBottomCV&gt;0&lt;/MPML_Female_Forehead_Corneocyte_pHBottomCV&gt;
        &lt;MPML_Female_InnerForearm_Corneocyte_pHBottomCV&gt;0&lt;/MPML_Female_InnerForearm_Corneocyte_pHBottomCV&gt;
        &lt;MPML_Female_OuterForearm_Corneocyte_pHBottomCV&gt;0&lt;/MPML_Female_OuterForearm_Corneocyte_pHBottomCV&gt;
        &lt;MPML_Female_UpperArm_Corneocyte_pHBottomCV&gt;0&lt;/MPML_Female_UpperArm_Corneocyte_pHBottomCV&gt;
        &lt;MPML_Female_Face_Corneocyte_pHBottomCV&gt;0&lt;/MPML_Female_Face_Corneocyte_pHBottomCV&gt;
        &lt;MPML_Female_LowerLeg_Corneocyte_pHBottomCV&gt;0&lt;/MPML_Female_LowerLeg_Corneocyte_pHBottomCV&gt;
        &lt;MPML_Female_UpperLeg_Corneocyte_pHBottomCV&gt;0&lt;/MPML_Female_UpperLeg_Corneocyte_pHBottomCV&gt;
        &lt;MPML_Female_Back_Corneocyte_pHBottomCV&gt;0&lt;/MPML_Female_Back_Corneocyte_pHBottomCV&gt;
        &lt;MPML_Male_Forehead_CorneocyteThickBottom&gt;1.03&lt;/MPML_Male_Forehead_CorneocyteThickBottom&gt;
        &lt;MPML_Male_InnerForearm_CorneocyteThickBottom&gt;0.86&lt;/MPML_Male_InnerForearm_CorneocyteThickBottom&gt;
        &lt;MPML_Male_OuterForearm_CorneocyteThickBottom&gt;1&lt;/MPML_Male_OuterForearm_CorneocyteThickBottom&gt;
        &lt;MPML_Male_UpperArm_CorneocyteThickBottom&gt;1.04&lt;/MPML_Male_UpperArm_CorneocyteThickBottom&gt;
        &lt;MPML_Male_Face_CorneocyteThickBottom&gt;0.68&lt;/MPML_Male_Face_CorneocyteThickBottom&gt;
        &lt;MPML_Male_LowerLeg_CorneocyteThickBottom&gt;1.27&lt;/MPML_Male_LowerLeg_CorneocyteThickBottom&gt;
        &lt;MPML_Male_UpperLeg_CorneocyteThickBottom&gt;0.96&lt;/MPML_Male_UpperLeg_CorneocyteThickBottom&gt;
        &lt;MPML_Male_Back_CorneocyteThickBottom&gt;0.86&lt;/MPML_Male_Back_CorneocyteThickBottom&gt;
        &lt;MPML_Female_Forehead_CorneocyteThickBottom&gt;1.03&lt;/MPML_Female_Forehead_CorneocyteThickBottom&gt;
        &lt;MPML_Female_InnerForearm_CorneocyteThickBottom&gt;0.86&lt;/MPML_Female_InnerForearm_CorneocyteThickBottom&gt;
        &lt;MPML_Female_OuterForearm_CorneocyteThickBottom&gt;1&lt;/MPML_Female_OuterForearm_CorneocyteThickBottom&gt;
        &lt;MPML_Female_UpperArm_CorneocyteThickBottom&gt;1.04&lt;/MPML_Female_UpperArm_CorneocyteThickBottom&gt;
        &lt;MPML_Female_Face_CorneocyteThickBottom&gt;0.68&lt;/MPML_Female_Face_CorneocyteThickBottom&gt;
        &lt;MPML_Female_LowerLeg_CorneocyteThickBottom&gt;1.27&lt;/MPML_Female_LowerLeg_CorneocyteThickBottom&gt;
        &lt;MPML_Female_UpperLeg_CorneocyteThickBottom&gt;0.96&lt;/MPML_Female_UpperLeg_CorneocyteThickBottom&gt;
        &lt;MPML_Female_Back_CorneocyteThickBottom&gt;0.86&lt;/MPML_Female_Back_CorneocyteThickBottom&gt;
        &lt;MPML_Male_Forehead_CorneocyteThickBottomCV&gt;36&lt;/MPML_Male_Forehead_CorneocyteThickBottomCV&gt;
        &lt;MPML_Male_InnerForearm_CorneocyteThickBottomCV&gt;22&lt;/MPML_Male_InnerForearm_CorneocyteThickBottomCV&gt;
        &lt;MPML_Male_OuterForearm_CorneocyteThickBottomCV&gt;22&lt;/MPML_Male_OuterForearm_CorneocyteThickBottomCV&gt;
        &lt;MPML_Male_UpperArm_CorneocyteThickBottomCV&gt;11&lt;/MPML_Male_UpperArm_CorneocyteThickBottomCV&gt;
        &lt;MPML_Male_Face_CorneocyteThickBottomCV&gt;4&lt;/MPML_Male_Face_CorneocyteThickBottomCV&gt;
        &lt;MPML_Male_LowerLeg_CorneocyteThickBottomCV&gt;9&lt;/MPML_Male_LowerLeg_CorneocyteThickBottomCV&gt;
        &lt;MPML_Male_UpperLeg_CorneocyteThickBottomCV&gt;26&lt;/MPML_Male_UpperLeg_CorneocyteThickBottomCV&gt;
        &lt;MPML_Male_Back_CorneocyteThickBottomCV&gt;30&lt;/MPML_Male_Back_CorneocyteThickBottomCV&gt;
        &lt;MPML_Female_Forehead_CorneocyteThickBottomCV&gt;36&lt;/MPML_Female_Forehead_CorneocyteThickBottomCV&gt;
        &lt;MPML_Female_InnerForearm_CorneocyteThickBottomCV&gt;22&lt;/MPML_Female_InnerForearm_CorneocyteThickBottomCV&gt;
        &lt;MPML_Female_OuterForearm_CorneocyteThickBottomCV&gt;22&lt;/MPML_Female_OuterForearm_CorneocyteThickBottomCV&gt;
        &lt;MPML_Female_UpperArm_CorneocyteThickBottomCV&gt;11&lt;/MPML_Female_UpperArm_CorneocyteThickBottomCV&gt;
        &lt;MPML_Female_Face_CorneocyteThickBottomCV&gt;4&lt;/MPML_Female_Face_CorneocyteThickBottomCV&gt;
        &lt;MPML_Female_LowerLeg_CorneocyteThickBottomCV&gt;9&lt;/MPML_Female_LowerLeg_CorneocyteThickBottomCV&gt;
        &lt;MPML_Female_UpperLeg_CorneocyteThickBottomCV&gt;26&lt;/MPML_Female_UpperLeg_CorneocyteThickBottomCV&gt;
        &lt;MPML_Female_Back_CorneocyteThickBottomCV&gt;30&lt;/MPML_Female_Back_CorneocyteThickBottomCV&gt;
        &lt;MPML_Male_Forehead_CorneocyteWidthBottom&gt;27.7&lt;/MPML_Male_Forehead_CorneocyteWidthBottom&gt;
        &lt;MPML_Male_InnerForearm_CorneocyteWidthBottom&gt;29.6&lt;/MPML_Male_InnerForearm_CorneocyteWidthBottom&gt;
        &lt;MPML_Male_OuterForearm_CorneocyteWidthBottom&gt;29.6&lt;/MPML_Male_OuterForearm_CorneocyteWidthBottom&gt;
        &lt;MPML_Male_UpperArm_CorneocyteWidthBottom&gt;33.2&lt;/MPML_Male_UpperArm_CorneocyteWidthBottom&gt;
        &lt;MPML_Male_Face_CorneocyteWidthBottom&gt;27.7&lt;/MPML_Male_Face_CorneocyteWidthBottom&gt;
        &lt;MPML_Male_LowerLeg_CorneocyteWidthBottom&gt;29.6&lt;/MPML_Male_LowerLeg_CorneocyteWidthBottom&gt;
        &lt;MPML_Male_UpperLeg_CorneocyteWidthBottom&gt;34&lt;/MPML_Male_UpperLeg_CorneocyteWidthBottom&gt;
        &lt;MPML_Male_Back_CorneocyteWidthBottom&gt;29.6&lt;/MPML_Male_Back_CorneocyteWidthBottom&gt;
        &lt;MPML_Female_Forehead_CorneocyteWidthBottom&gt;27.7&lt;/MPML_Female_Forehead_CorneocyteWidthBottom&gt;
        &lt;MPML_Female_InnerForearm_CorneocyteWidthBottom&gt;29.6&lt;/MPML_Female_InnerForearm_CorneocyteWidthBottom&gt;
        &lt;MPML_Female_OuterForearm_CorneocyteWidthBottom&gt;29.6&lt;/MPML_Female_OuterForearm_CorneocyteWidthBottom&gt;
        &lt;MPML_Female_UpperArm_CorneocyteWidthBottom&gt;33.2&lt;/MPML_Female_UpperArm_CorneocyteWidthBottom&gt;
        &lt;MPML_Female_Face_CorneocyteWidthBottom&gt;27.7&lt;/MPML_Female_Face_CorneocyteWidthBottom&gt;
        &lt;MPML_Female_LowerLeg_CorneocyteWidthBottom&gt;29.6&lt;/MPML_Female_LowerLeg_CorneocyteWidthBottom&gt;
        &lt;MPML_Female_UpperLeg_CorneocyteWidthBottom&gt;34&lt;/MPML_Female_UpperLeg_CorneocyteWidthBottom&gt;
        &lt;MPML_Female_Back_CorneocyteWidthBottom&gt;29.6&lt;/MPML_Female_Back_CorneocyteWidthBottom&gt;
        &lt;MPML_Male_Forehead_CorneocyteWidthBottomCV&gt;9.2&lt;/MPML_Male_Forehead_CorneocyteWidthBottomCV&gt;
        &lt;MPML_Male_InnerForearm_CorneocyteWidthBottomCV&gt;5.9&lt;/MPML_Male_InnerForearm_CorneocyteWidthBottomCV&gt;
        &lt;MPML_Male_OuterForearm_CorneocyteWidthBottomCV&gt;5.9&lt;/MPML_Male_OuterForearm_CorneocyteWidthBottomCV&gt;
        &lt;MPML_Male_UpperArm_CorneocyteWidthBottomCV&gt;10.4&lt;/MPML_Male_UpperArm_CorneocyteWidthBottomCV&gt;
        &lt;MPML_Male_Face_CorneocyteWidthBottomCV&gt;9.2&lt;/MPML_Male_Face_CorneocyteWidthBottomCV&gt;
        &lt;MPML_Male_LowerLeg_CorneocyteWidthBottomCV&gt;5.9&lt;/MPML_Male_LowerLeg_CorneocyteWidthBottomCV&gt;
        &lt;MPML_Male_UpperLeg_CorneocyteWidthBottomCV&gt;15.1&lt;/MPML_Male_UpperLeg_CorneocyteWidthBottomCV&gt;
        &lt;MPML_Male_Back_CorneocyteWidthBottomCV&gt;5.9&lt;/MPML_Male_Back_CorneocyteWidthBottomCV&gt;
        &lt;MPML_Female_Forehead_CorneocyteWidthBottomCV&gt;9.2&lt;/MPML_Female_Forehead_CorneocyteWidthBottomCV&gt;
        &lt;MPML_Female_InnerForearm_CorneocyteWidthBottomCV&gt;5.9&lt;/MPML_Female_InnerForearm_CorneocyteWidthBottomCV&gt;
        &lt;MPML_Female_OuterForearm_CorneocyteWidthBottomCV&gt;5.9&lt;/MPML_Female_OuterForearm_CorneocyteWidthBottomCV&gt;
        &lt;MPML_Female_UpperArm_CorneocyteWidthBottomCV&gt;10.4&lt;/MPML_Female_UpperArm_CorneocyteWidthBottomCV&gt;
        &lt;MPML_Female_Face_CorneocyteWidthBottomCV&gt;9.2&lt;/MPML_Female_Face_CorneocyteWidthBottomCV&gt;
        &lt;MPML_Female_LowerLeg_CorneocyteWidthBottomCV&gt;5.9&lt;/MPML_Female_LowerLeg_CorneocyteWidthBottomCV&gt;
        &lt;MPML_Female_UpperLeg_CorneocyteWidthBottomCV&gt;15.1&lt;/MPML_Female_UpperLeg_CorneocyteWidthBottomCV&gt;
        &lt;MPML_Female_Back_CorneocyteWidthBottomCV&gt;5.9&lt;/MPML_Female_Back_CorneocyteWidthBottomCV&gt;
        &lt;MPML_Male_Forehead_CorneocyteLengthBottom&gt;</t>
  </si>
  <si>
    <t>&lt;Chunk&gt;34.2&lt;/MPML_Male_Forehead_CorneocyteLengthBottom&gt;
        &lt;MPML_Male_InnerForearm_CorneocyteLengthBottom&gt;36.4&lt;/MPML_Male_InnerForearm_CorneocyteLengthBottom&gt;
        &lt;MPML_Male_OuterForearm_CorneocyteLengthBottom&gt;36.4&lt;/MPML_Male_OuterForearm_CorneocyteLengthBottom&gt;
        &lt;MPML_Male_UpperArm_CorneocyteLengthBottom&gt;40.4&lt;/MPML_Male_UpperArm_CorneocyteLengthBottom&gt;
        &lt;MPML_Male_Face_CorneocyteLengthBottom&gt;34.2&lt;/MPML_Male_Face_CorneocyteLengthBottom&gt;
        &lt;MPML_Male_LowerLeg_CorneocyteLengthBottom&gt;36.4&lt;/MPML_Male_LowerLeg_CorneocyteLengthBottom&gt;
        &lt;MPML_Male_UpperLeg_CorneocyteLengthBottom&gt;40.7&lt;/MPML_Male_UpperLeg_CorneocyteLengthBottom&gt;
        &lt;MPML_Male_Back_CorneocyteLengthBottom&gt;36.4&lt;/MPML_Male_Back_CorneocyteLengthBottom&gt;
        &lt;MPML_Female_Forehead_CorneocyteLengthBottom&gt;34.2&lt;/MPML_Female_Forehead_CorneocyteLengthBottom&gt;
        &lt;MPML_Female_InnerForearm_CorneocyteLengthBottom&gt;36.4&lt;/MPML_Female_InnerForearm_CorneocyteLengthBottom&gt;
        &lt;MPML_Female_OuterForearm_CorneocyteLengthBottom&gt;36.4&lt;/MPML_Female_OuterForearm_CorneocyteLengthBottom&gt;
        &lt;MPML_Female_UpperArm_CorneocyteLengthBottom&gt;40.4&lt;/MPML_Female_UpperArm_CorneocyteLengthBottom&gt;
        &lt;MPML_Female_Face_CorneocyteLengthBottom&gt;34.2&lt;/MPML_Female_Face_CorneocyteLengthBottom&gt;
        &lt;MPML_Female_LowerLeg_CorneocyteLengthBottom&gt;36.4&lt;/MPML_Female_LowerLeg_CorneocyteLengthBottom&gt;
        &lt;MPML_Female_UpperLeg_CorneocyteLengthBottom&gt;40.7&lt;/MPML_Female_UpperLeg_CorneocyteLengthBottom&gt;
        &lt;MPML_Female_Back_CorneocyteLengthBottom&gt;36.4&lt;/MPML_Female_Back_CorneocyteLengthBottom&gt;
        &lt;MPML_Male_Forehead_CorneocyteLengthBottomCV&gt;4.1&lt;/MPML_Male_Forehead_CorneocyteLengthBottomCV&gt;
        &lt;MPML_Male_InnerForearm_CorneocyteLengthBottomCV&gt;5.7&lt;/MPML_Male_InnerForearm_CorneocyteLengthBottomCV&gt;
        &lt;MPML_Male_OuterForearm_CorneocyteLengthBottomCV&gt;5.7&lt;/MPML_Male_OuterForearm_CorneocyteLengthBottomCV&gt;
        &lt;MPML_Male_UpperArm_CorneocyteLengthBottomCV&gt;6.8&lt;/MPML_Male_UpperArm_CorneocyteLengthBottomCV&gt;
        &lt;MPML_Male_Face_CorneocyteLengthBottomCV&gt;4.1&lt;/MPML_Male_Face_CorneocyteLengthBottomCV&gt;
        &lt;MPML_Male_LowerLeg_CorneocyteLengthBottomCV&gt;5.7&lt;/MPML_Male_LowerLeg_CorneocyteLengthBottomCV&gt;
        &lt;MPML_Male_UpperLeg_CorneocyteLengthBottomCV&gt;14.6&lt;/MPML_Male_UpperLeg_CorneocyteLengthBottomCV&gt;
        &lt;MPML_Male_Back_CorneocyteLengthBottomCV&gt;5.7&lt;/MPML_Male_Back_CorneocyteLengthBottomCV&gt;
        &lt;MPML_Female_Forehead_CorneocyteLengthBottomCV&gt;4.1&lt;/MPML_Female_Forehead_CorneocyteLengthBottomCV&gt;
        &lt;MPML_Female_InnerForearm_CorneocyteLengthBottomCV&gt;5.7&lt;/MPML_Female_InnerForearm_CorneocyteLengthBottomCV&gt;
        &lt;MPML_Female_OuterForearm_CorneocyteLengthBottomCV&gt;5.7&lt;/MPML_Female_OuterForearm_CorneocyteLengthBottomCV&gt;
        &lt;MPML_Female_UpperArm_CorneocyteLengthBottomCV&gt;6.8&lt;/MPML_Female_UpperArm_CorneocyteLengthBottomCV&gt;
        &lt;MPML_Female_Face_CorneocyteLengthBottomCV&gt;4.1&lt;/MPML_Female_Face_CorneocyteLengthBottomCV&gt;
        &lt;MPML_Female_LowerLeg_CorneocyteLengthBottomCV&gt;5.7&lt;/MPML_Female_LowerLeg_CorneocyteLengthBottomCV&gt;
        &lt;MPML_Female_UpperLeg_CorneocyteLengthBottomCV&gt;14.6&lt;/MPML_Female_UpperLeg_CorneocyteLengthBottomCV&gt;
        &lt;MPML_Female_Back_CorneocyteLengthBottomCV&gt;5.7&lt;/MPML_Female_Back_CorneocyteLengthBottomCV&gt;
        &lt;MPML_Male_Forehead_HydLvlBottom&gt;67.4&lt;/MPML_Male_Forehead_HydLvlBottom&gt;
        &lt;MPML_Male_InnerForearm_HydLvlBottom&gt;66.4&lt;/MPML_Male_InnerForearm_HydLvlBottom&gt;
        &lt;MPML_Male_OuterForearm_HydLvlBottom&gt;66.4&lt;/MPML_Male_OuterForearm_HydLvlBottom&gt;
        &lt;MPML_Male_UpperArm_HydLvlBottom&gt;67.3&lt;/MPML_Male_UpperArm_HydLvlBottom&gt;
        &lt;MPML_Male_Face_HydLvlBottom&gt;67.4&lt;/MPML_Male_Face_HydLvlBottom&gt;
        &lt;MPML_Male_LowerLeg_HydLvlBottom&gt;66.4&lt;/MPML_Male_LowerLeg_HydLvlBottom&gt;
        &lt;MPML_Male_UpperLeg_HydLvlBottom&gt;66.4&lt;/MPML_Male_UpperLeg_HydLvlBottom&gt;
        &lt;MPML_Male_Back_HydLvlBottom&gt;66.4&lt;/MPML_Male_Back_HydLvlBottom&gt;
        &lt;MPML_Female_Forehead_HydLvlBottom&gt;67.4&lt;/MPML_Female_Forehead_HydLvlBottom&gt;
        &lt;MPML_Female_InnerForearm_HydLvlBottom&gt;66.4&lt;/MPML_Female_InnerForearm_HydLvlBottom&gt;
        &lt;MPML_Female_OuterForearm_HydLvlBottom&gt;66.4&lt;/MPML_Female_OuterForearm_HydLvlBottom&gt;
        &lt;MPML_Female_UpperArm_HydLvlBottom&gt;67.3&lt;/MPML_Female_UpperArm_HydLvlBottom&gt;
        &lt;MPML_Female_Face_HydLvlBottom&gt;67.4&lt;/MPML_Female_Face_HydLvlBottom&gt;
        &lt;MPML_Female_LowerLeg_HydLvlBottom&gt;66.4&lt;/MPML_Female_LowerLeg_HydLvlBottom&gt;
        &lt;MPML_Female_UpperLeg_HydLvlBottom&gt;66.4&lt;/MPML_Female_UpperLeg_HydLvlBottom&gt;
        &lt;MPML_Female_Back_HydLvlBottom&gt;66.4&lt;/MPML_Female_Back_HydLvlBottom&gt;
        &lt;MPML_Male_Forehead_HydLvlBottomCV&gt;4&lt;/MPML_Male_Forehead_HydLvlBottomCV&gt;
        &lt;MPML_Male_InnerForearm_HydLvlBottomCV&gt;4&lt;/MPML_Male_InnerForearm_HydLvlBottomCV&gt;
        &lt;MPML_Male_OuterForearm_HydLvlBottomCV&gt;4&lt;/MPML_Male_OuterForearm_HydLvlBottomCV&gt;
        &lt;MPML_Male_UpperArm_HydLvlBottomCV&gt;4&lt;/MPML_Male_UpperArm_HydLvlBottomCV&gt;
        &lt;MPML_Male_Face_HydLvlBottomCV&gt;4&lt;/MPML_Male_Face_HydLvlBottomCV&gt;
        &lt;MPML_Male_LowerLeg_HydLvlBottomCV&gt;4&lt;/MPML_Male_LowerLeg_HydLvlBottomCV&gt;
        &lt;MPML_Male_UpperLeg_HydLvlBottomCV&gt;4&lt;/MPML_Male_UpperLeg_HydLvlBottomCV&gt;
        &lt;MPML_Male_Back_HydLvlBottomCV&gt;4&lt;/MPML_Male_Back_HydLvlBottomCV&gt;
        &lt;MPML_Female_Forehead_HydLvlBottomCV&gt;4&lt;/MPML_Female_Forehead_HydLvlBottomCV&gt;
        &lt;MPML_Female_InnerForearm_HydLvlBottomCV&gt;4&lt;/MPML_Female_InnerForearm_HydLvlBottomCV&gt;
        &lt;MPML_Female_OuterForearm_HydLvlBottomCV&gt;4&lt;/MPML_Female_OuterForearm_HydLvlBottomCV&gt;
        &lt;MPML_Female_UpperArm_HydLvlBottomCV&gt;4&lt;/MPML_Female_UpperArm_HydLvlBottomCV&gt;
        &lt;MPML_Female_Face_HydLvlBottomCV&gt;4&lt;/MPML_Female_Face_HydLvlBottomCV&gt;
        &lt;MPML_Female_LowerLeg_HydLvlBottomCV&gt;4&lt;/MPML_Female_LowerLeg_HydLvlBottomCV&gt;
        &lt;MPML_Female_UpperLeg_HydLvlBottomCV&gt;4&lt;/MPML_Female_UpperLeg_HydLvlBottomCV&gt;
        &lt;MPML_Female_Back_HydLvlBottomCV&gt;4&lt;/MPML_Female_Back_HydLvlBottomCV&gt;
        &lt;MPML_Male_Forehead_LipidVisBottom&gt;75&lt;/MPML_Male_Forehead_LipidVisBottom&gt;
        &lt;MPML_Male_InnerForearm_LipidVisBottom&gt;75&lt;/MPML_Male_InnerForearm_LipidVisBottom&gt;
        &lt;MPML_Male_OuterForearm_LipidVisBottom&gt;75&lt;/MPML_Male_OuterForearm_LipidVisBottom&gt;
        &lt;MPML_Male_UpperArm_LipidVisBottom&gt;75&lt;/MPML_Male_UpperArm_LipidVisBottom&gt;
        &lt;MPML_Male_Face_LipidVisBottom&gt;75&lt;/MPML_Male_Face_LipidVisBottom&gt;
        &lt;MPML_Male_LowerLeg_LipidVisBottom&gt;75&lt;/MPML_Male_LowerLeg_LipidVisBottom&gt;
        &lt;MPML_Male_UpperLeg_LipidVisBottom&gt;75&lt;/MPML_Male_UpperLeg_LipidVisBottom&gt;
        &lt;MPML_Male_Back_LipidVisBottom&gt;75&lt;/MPML_Male_Back_LipidVisBottom&gt;
        &lt;MPML_Female_Forehead_LipidVisBottom&gt;75&lt;/MPML_Female_Forehead_LipidVisBottom&gt;
        &lt;MPML_Female_InnerForearm_LipidVisBottom&gt;75&lt;/MPML_Female_InnerForearm_LipidVisBottom&gt;
        &lt;MPML_Female_OuterForearm_LipidVisBottom&gt;75&lt;/MPML_Female_OuterForearm_LipidVisBottom&gt;
        &lt;MPML_Female_UpperArm_LipidVisBottom&gt;75&lt;/MPML_Female_UpperArm_LipidVisBottom&gt;
        &lt;MPML_Female_Face_LipidVisBottom&gt;75&lt;/MPML_Female_Face_LipidVisBottom&gt;
        &lt;MPML_Female_LowerLeg_LipidVisBottom&gt;75&lt;/MPML_Female_LowerLeg_LipidVisBottom&gt;
        &lt;MPML_Female_UpperLeg_LipidVisBottom&gt;75&lt;/MPML_Female_UpperLeg_LipidVisBottom&gt;
        &lt;MPML_Female_Back_LipidVisBottom&gt;75&lt;/MPML_Female_Back_LipidVisBottom&gt;
        &lt;MPML_Male_Forehead_LipidVisBottomCV&gt;0&lt;/MPML_Male_Forehead_LipidVisBottomCV&gt;
        &lt;MPML_Male_InnerForearm_LipidVisBottomCV&gt;0&lt;/MPML_Male_InnerForearm_LipidVisBottomCV&gt;
        &lt;MPML_Male_OuterForearm_LipidVisBottomCV&gt;0&lt;/MPML_Male_OuterForearm_LipidVisBottomCV&gt;
        &lt;MPML_Male_UpperArm_LipidVisBottomCV&gt;0&lt;/MPML_Male_UpperArm_LipidVisBottomCV&gt;
        &lt;MPML_Male_Face_LipidVisBottomCV&gt;0&lt;/MPML_Male_Face_LipidVisBottomCV&gt;
        &lt;MPML_Male_LowerLeg_LipidVisBottomCV&gt;0&lt;/MPML_Male_LowerLeg_LipidVisBottomCV&gt;
        &lt;MPML_Male_UpperLeg_LipidVisBottomCV&gt;0&lt;/MPML_Male_UpperLeg_LipidVisBottomCV&gt;
        &lt;MPML_Male_Back_LipidVisBottomCV&gt;0&lt;/MPML_Male_Back_LipidVisBottomCV&gt;
        &lt;MPML_Female_Forehead_LipidVisBottomCV&gt;0&lt;/MPML_Female_Forehead_LipidVisBottomCV&gt;
        &lt;MPML_Female_InnerForearm_LipidVisBottomCV&gt;0&lt;/MPML_Female_InnerForearm_LipidVisBottomCV&gt;
        &lt;MPML_Female_OuterForearm_LipidVisBottomCV&gt;0&lt;/MPML_Female_OuterForearm_LipidVisBottomCV&gt;
        &lt;MPML_Female_UpperArm_LipidVisBottomCV&gt;0&lt;/MPML_Female_UpperArm_LipidVisBottomCV&gt;
        &lt;MPML_Female_Face_LipidVisBottomCV&gt;0&lt;/MPML_Female_Face_LipidVisBottomCV&gt;
        &lt;MPML_Female_LowerLeg_LipidVisBottomCV&gt;0&lt;/MPML_Female_LowerLeg_LipidVisBottomCV&gt;
        &lt;MPML_Female_UpperLeg_LipidVisBottomCV&gt;0&lt;/MPML_Female_UpperLeg_LipidVisBottomCV&gt;
        &lt;MPML_Female_Back_LipidVisBottomCV&gt;0&lt;/MPML_Female_Back_LipidVisBottomCV&gt;
        &lt;MPML_Male_Forehead_VE_Thickness&gt;50.05&lt;/MPML_Male_Forehead_VE_Thickness&gt;
        &lt;MPML_Male_InnerForearm_VE_Thickness&gt;41.96552&lt;/MPML_Male_InnerForearm_VE_Thickness&gt;
        &lt;MPML_Male_OuterForearm_VE_Thickness&gt;53.5683746&lt;/MPML_Male_OuterForearm_VE_Thickness&gt;
        &lt;MPML_Male_UpperArm_VE_Thickness&gt;51.8&lt;/MPML_Male_UpperArm_VE_Thickness&gt;
        &lt;MPML_Male_Face_VE_Thickness&gt;46.8666649&lt;/MPML_Male_Face_VE_Thickness&gt;
        &lt;MPML_Male_LowerLeg_VE_Thickness&gt;57.36&lt;/MPML_Male_LowerLeg_VE_Thickness&gt;
        &lt;MPML_Male_UpperLeg_VE_Thickness&gt;40&lt;/MPML_Male_UpperLeg_VE_Thickness&gt;
        &lt;MPML_Male_Back_VE_Thickness&gt;45.655&lt;/MPML_Male_Back_VE_Thickness&gt;
        &lt;MPML_Female_Forehead_VE_Thickness&gt;50.05&lt;/MPML_Female_Forehead_VE_Thickness&gt;
        &lt;MPML_Female_InnerForearm_VE_Thickness&gt;41.96552&lt;/MPML_Female_InnerForearm_VE_Thickness&gt;
        &lt;MPML_Female_OuterForearm_VE_Thickness&gt;53.5683746&lt;/MPML_Female_OuterForearm_VE_Thickness&gt;
        &lt;MPML_Female_UpperArm_VE_Thickness&gt;51.8&lt;/MPML_Female_UpperArm_VE_Thickness&gt;
        &lt;MPML_Female_Face_VE_Thickness&gt;46.8666649&lt;/MPML_Female_Face_VE_Thickness&gt;
        &lt;MPML_Female_LowerLeg_VE_Thickness&gt;57.36&lt;/MPML_Female_LowerLeg_VE_Thickness&gt;
        &lt;MPML_Female_UpperLeg_VE_Thickness&gt;40&lt;/MPML_Female_UpperLeg_VE_Thickness&gt;
        &lt;MPML_Female_Back_VE_Thickness&gt;45.655&lt;/MPML_Female_Back_VE_Thickness&gt;
        &lt;MPML_Male_Forehead_VE_ThicknessCV&gt;7&lt;/MPML_Male_Forehead_VE_ThicknessCV&gt;
        &lt;MPML_Male_InnerForearm_VE_ThicknessCV&gt;19&lt;/MPML_Male_InnerForearm_VE_ThicknessCV&gt;
        &lt;MPML_Male_OuterForearm_VE_ThicknessCV&gt;21&lt;/MPML_Male_OuterForearm_VE_ThicknessCV&gt;
        &lt;MPML_Male_UpperArm_VE_ThicknessCV&gt;15&lt;/MPML_Male_UpperArm_VE_ThicknessCV&gt;
        &lt;MPML_Male_Face_VE_ThicknessCV&gt;24&lt;/MPML_Male_Face_VE_ThicknessCV&gt;
        &lt;MPML_Male_LowerLeg_VE_ThicknessCV&gt;8&lt;/MPML_Male_LowerLeg_VE_ThicknessCV&gt;
        &lt;MPML_Male_UpperLeg_VE_ThicknessCV&gt;19&lt;/MPML_Male_UpperLeg_VE_ThicknessCV&gt;
        &lt;MPML_Male_Back_VE_ThicknessCV&gt;15&lt;/MPML_Male_Back_VE_ThicknessCV&gt;
        &lt;MPML_Female_Forehead_VE_ThicknessCV&gt;7&lt;/MPML_Female_Forehead_VE_ThicknessCV&gt;
        &lt;MPML_Female_InnerForearm_VE_ThicknessCV&gt;19&lt;/MPML_Female_InnerForearm_VE_ThicknessCV&gt;
        &lt;MPML_Female_OuterForearm_VE_ThicknessCV&gt;21&lt;/MPML_Female_OuterForearm_VE_ThicknessCV&gt;
        &lt;MPML_Female_UpperArm_VE_ThicknessCV&gt;15&lt;/MPML_Female_UpperArm_VE_ThicknessCV&gt;
        &lt;MPML_Female_Face_VE_ThicknessCV&gt;24&lt;/MPML_Female_Face_VE_ThicknessCV&gt;
        &lt;MPML_Female_LowerLeg_VE_ThicknessCV&gt;8&lt;/MPML_Female_LowerLeg_VE_ThicknessCV&gt;
        &lt;MPML_Female_UpperLeg_VE_ThicknessCV&gt;19&lt;/MPML_Female_UpperLeg_VE_ThicknessCV&gt;
        &lt;MPML_Female_Back_VE_ThicknessCV&gt;15&lt;/MPML_Female_Back_VE_ThicknessCV&gt;
        &lt;MPML_Male_Forehead_DermisThickness&gt;1250&lt;/MPML_Male_Forehead_DermisThickness&gt;
        &lt;MPML_Male_InnerForearm_DermisThickness&gt;1240&lt;/MPML_Male_InnerForearm_DermisThickness&gt;
        &lt;MPML_Male_OuterForearm_DermisThickness&gt;1240&lt;/MPML_Male_OuterForearm_DermisThickness&gt;
        &lt;MPML_Male_UpperArm_DermisThickness&gt;1540&lt;/MPML_Male_UpperArm_DermisThickness&gt;
        &lt;MPML_Male_Face_DermisThickness&gt;1580&lt;/MPML_Male_Face_DermisThickness&gt;
        &lt;MPML_Male_LowerLeg_DermisThickness&gt;1240&lt;/MPML_Male_LowerLeg_DermisThickness&gt;
        &lt;MPML_Male_UpperLeg_DermisThickness&gt;1240&lt;/MPML_Male_UpperLeg_DermisThickness&gt;
        &lt;MPML_Male_Back_DermisThickness&gt;1240&lt;/MPML_Male_Back_DermisThickness&gt;
        &lt;MPML_Female_Forehead_DermisThickness&gt;1250&lt;/MPML_Female_Forehead_DermisThickness&gt;
        &lt;MPML_Female_InnerForearm_DermisThickness&gt;1240&lt;/MPML_Female_InnerForearm_DermisThickness&gt;
        &lt;MPML_Female_OuterForearm_DermisThickness&gt;1240&lt;/MPML_Female_OuterForearm_DermisThickness&gt;
        &lt;MPML_Female_UpperArm_DermisThickness&gt;1540&lt;/MPML_Female_UpperArm_DermisThickness&gt;
        &lt;MPML_Female_Face_DermisThickness&gt;1580&lt;/MPML_Female_Face_DermisThickness&gt;
        &lt;MPML_Female_LowerLeg_DermisThickness&gt;1240&lt;/MPML_Female_LowerLeg_DermisThickness&gt;
        &lt;MPML_Female_UpperLeg_DermisThickness&gt;1240&lt;/MPML_Female_UpperLeg_DermisThickness&gt;
        &lt;MPML_Female_Back_DermisThickness&gt;1240&lt;/MPML_Female_Back_DermisThickness&gt;
        &lt;MPML_Male_Forehead_DermisThicknessCV&gt;45&lt;/MPML_Male_Forehead_DermisThicknessCV&gt;
        &lt;MPML_Male_InnerForearm_DermisThicknessCV&gt;20&lt;/MPML_Male_InnerForearm_DermisThicknessCV&gt;
        &lt;MPML_Male_OuterForearm_DermisThicknessCV&gt;20&lt;/MPML_Male_OuterForearm_DermisThicknessCV&gt;
        &lt;MPML_Male_UpperArm_DermisThicknessCV&gt;29&lt;/MPML_Male_UpperArm_DermisThicknessCV&gt;
        &lt;MPML_Male_Face_DermisThicknessCV&gt;20&lt;/MPML_Male_Face_DermisThicknessCV&gt;
        &lt;MPML_Male_LowerLeg_DermisThicknessCV&gt;20&lt;/MPML_Male_LowerLeg_DermisThicknessCV&gt;
        &lt;MPML_Male_UpperLeg_DermisThicknessCV&gt;20&lt;/MPML_Male_UpperLeg_DermisThicknessCV&gt;
        &lt;MPML_Male_Back_DermisThicknessCV&gt;20&lt;/MPML_Male_Back_DermisThicknessCV&gt;
        &lt;MPML_Female_Forehead_DermisThicknessCV&gt;45&lt;/MPML_Female_Forehead_DermisThicknessCV&gt;
        &lt;MPML_Female_InnerForearm_DermisThicknessCV&gt;20&lt;/MPML_Female_InnerForearm_DermisThicknessCV&gt;
        &lt;MPML_Female_OuterForearm_DermisThicknessCV&gt;20&lt;/MPML_Female_OuterForearm_DermisThicknessCV&gt;
        &lt;MPML_Female_UpperArm_DermisThicknessCV&gt;29&lt;/MPML_Female_UpperArm_DermisThicknessCV&gt;
        &lt;MPML_Female_Face_DermisThicknessCV&gt;20&lt;/MPML_Female_Face_DermisThicknessCV&gt;
        &lt;MPML_Female_LowerLeg_DermisThicknessCV&gt;20&lt;/MPML_Female_LowerLeg_DermisThicknessCV&gt;
        &lt;MPML_Female_UpperLeg_DermisThicknessCV&gt;20&lt;/MPML_Female_UpperLeg_DermisThicknessCV&gt;
        &lt;MPML_Female_Back_DermisThicknessCV&gt;20&lt;/MPML_Female_Back_DermisThicknessCV&gt;
        &lt;MPML_Male_Forehead_SubcutisThickness&gt;1.9&lt;/MPML_Male_Forehead_SubcutisThickness&gt;
        &lt;MPML_Male_InnerForearm_SubcutisThickness&gt;1.91&lt;/MPML_Male_InnerForearm_SubcutisThickness&gt;
        &lt;MPML_Male_OuterForearm_SubcutisThickness&gt;1.91&lt;/MPML_Male_OuterForearm_SubcutisThickness&gt;
        &lt;MPML_Male_UpperArm_SubcutisThickness&gt;8.41&lt;/MPML_Male_UpperArm_SubcutisThickness&gt;
        &lt;MPML_Male_Face_SubcutisThickness&gt;1.9&lt;/MPML_Male_Face_SubcutisThickness&gt;
        &lt;MPML_Male_LowerLeg_SubcutisThickness&gt;9.62&lt;/MPML_Male_LowerLeg_SubcutisThickness&gt;
        &lt;MPML_Male_UpperLeg_SubcutisThickness&gt;9.62&lt;/MPML_Male_UpperLeg_SubcutisThickness&gt;
        &lt;MPML_Male_Back_SubcutisThickness&gt;6.89&lt;/MPML_Male_Back_SubcutisThickness&gt;
        &lt;MPML_Female_Forehead_SubcutisThickness&gt;1.91&lt;/MPML_Female_Forehead_SubcutisThickness&gt;
        &lt;MPML_Female_InnerForearm_SubcutisThickness&gt;1.91&lt;/MPML_Female_InnerForearm_SubcutisThickness&gt;
        &lt;MPML_Female_OuterForearm_SubcutisThickness&gt;1.91&lt;/MPML_Female_OuterForearm_SubcutisThickness&gt;
        &lt;MPML_Female_UpperArm_SubcutisThickness&gt;9.64&lt;/MPML_Female_UpperArm_SubcutisThickness&gt;
        &lt;MPML_Female_Face_SubcutisThickness&gt;1.91&lt;/MPML_Female_Face_SubcutisThickness&gt;
        &lt;MPML_Female_LowerLeg_SubcutisThickness&gt;17.07&lt;/MPML_Female_LowerLeg_SubcutisThickness&gt;
        &lt;MPML_Female_UpperLeg_SubcutisThickness&gt;17.07&lt;/MPML_Female_UpperLeg_SubcutisThickness&gt;
        &lt;MPML_Female_Back_SubcutisThickness&gt;6.89&lt;/MPML_Female_Back_SubcutisThickness&gt;
        &lt;MPML_Male_Forehead_SubcutisThicknessCV&gt;55.72&lt;/MPML_Male_Forehead_SubcutisThicknessCV&gt;
        &lt;MPML_Male_InnerForearm_SubcutisThicknessCV&gt;55.72&lt;/MPML_Male_InnerForearm_SubcutisThicknessCV&gt;
        &lt;MPML_Male_OuterForearm_SubcutisThicknessCV&gt;55.72&lt;/MPML_Male_OuterForearm_SubcutisThicknessCV&gt;
        &lt;MPML_Male_UpperArm_SubcutisThicknessCV&gt;39.61&lt;/MPML_Male_UpperArm_SubcutisThicknessCV&gt;
        &lt;MPML_Male_Face_SubcutisThicknessCV&gt;55.72&lt;/MPML_Male_Face_SubcutisThicknessCV&gt;
        &lt;MPML_Male_LowerLeg_SubcutisThicknessCV&gt;48.31&lt;/MPML_Male_LowerLeg_SubcutisThicknessCV&gt;
        &lt;MPML_Male_UpperLeg_SubcutisThicknessCV&gt;48.31&lt;/MPML_Male_UpperLeg_SubcutisThicknessCV&gt;
        &lt;MPML_Male_Back_SubcutisThicknessCV&gt;33.55&lt;/MPML_Male_Back_SubcutisThicknessCV&gt;
        &lt;MPML_Female_Forehead_SubcutisThicknessCV&gt;55.72&lt;/MPML_Female_Forehead_SubcutisThicknessCV&gt;
        &lt;MPML_Female_InnerForearm_SubcutisThicknessCV&gt;55.72&lt;/MPML_Female_InnerForearm_SubcutisThicknessCV&gt;
        &lt;MPML_Female_OuterForearm_SubcutisThicknessCV&gt;55.72&lt;/MPML_Female_OuterForearm_SubcutisThicknessCV&gt;
        &lt;MPML_Female_UpperArm_SubcutisThicknessCV&gt;56.2&lt;/MPML_Female_UpperArm_SubcutisThicknessCV&gt;
        &lt;MPML_Female_Face_SubcutisThicknessCV&gt;55.72&lt;/MPML_Female_Face_SubcutisThicknessCV&gt;
        &lt;MPML_Female_LowerLeg_SubcutisThicknessCV&gt;37.1&lt;/MPML_Female_LowerLeg_SubcutisThicknessCV&gt;
        &lt;MPML_Female_UpperLeg_SubcutisThicknessCV&gt;37.1&lt;/MPML_Female_UpperLeg_SubcutisThicknessCV&gt;
        &lt;MPML_Female_Back_SubcutisThicknessCV&gt;33.55&lt;/MPML_Female_Back_SubcutisThicknessCV&gt;
        &lt;MPML_Male_Forehead_MuscleThickness&gt;1.46&lt;/MPML_Male_Forehead_MuscleThickness&gt;
        &lt;MPML_Male_InnerForearm_MuscleThickness&gt;29.88&lt;/MPML_Male_InnerForearm_MuscleThickness&gt;
        &lt;MPML_Male_OuterForearm_MuscleThickness&gt;29.88&lt;/MPML_Male_OuterForearm_MuscleThickness&gt;
        &lt;MPML_Male_UpperArm_MuscleThickness&gt;28.92&lt;/MPML_Male_UpperArm_MuscleThickness&gt;
        &lt;MPML_Male_Face_MuscleThickness&gt;13.2&lt;/MPML_Male_Face_MuscleThickness&gt;
        &lt;MPML_Male_LowerLeg_MuscleThickness&gt;17.7&lt;/MPML_Male_LowerLeg_MuscleThickness&gt;
        &lt;MPML_Male_UpperLeg_MuscleThickness&gt;32.81&lt;/MPML_Male_UpperLeg_MuscleThickness&gt;
        &lt;MPML_Male_Back_MuscleThickness&gt;19.3&lt;/MPML_Male_Back_MuscleThickness&gt;
        &lt;MPML_Female_Forehead_MuscleThickness&gt;1.37&lt;/MPML_Female_Forehead_MuscleThickness&gt;
        &lt;MPML_Female_InnerForearm_MuscleThickness&gt;23.81&lt;/MPML_Female_InnerForearm_MuscleThickness&gt;
        &lt;MPML_Female_OuterForearm_MuscleThickness&gt;23.81&lt;/MPML_Female_OuterForearm_MuscleThickness&gt;
        &lt;MPML_Female_UpperArm_MuscleThickness&gt;22.79&lt;/MPML_Female_UpperArm_MuscleThickness&gt;
        &lt;MPML_Female_Face_MuscleThickness&gt;12.6&lt;/MPML_Female_Face_MuscleThickness&gt;
        &lt;MPML_Female_LowerLeg_MuscleThickness&gt;18.84&lt;/MPML_Female_LowerLeg_MuscleThickness&gt;
        &lt;MPML_Female_UpperLeg_MuscleThickness&gt;26.32&lt;/MPML_Female_UpperLeg_MuscleThickness&gt;
        &lt;MPML_Female_Back_MuscleThickness&gt;19.3&lt;/MPML_Female_Back_MuscleThickness&gt;
        &lt;MPML_Male_Forehead_MuscleThicknessCV&gt;2.74&lt;/MPML_Male_Forehead_MuscleThicknessCV&gt;
        &lt;MPML_Male_InnerForearm_MuscleThicknessCV&gt;61.44&lt;/MPML_Male_InnerForearm_MuscleThicknessCV&gt;
        &lt;MPML_Male_OuterForearm_MuscleThicknessCV&gt;61.44&lt;/MPML_Male_OuterForearm_MuscleThicknessCV&gt;
        &lt;MPML_Male_UpperArm_MuscleThicknessCV&gt;15.09&lt;/MPML_Male_UpperArm_MuscleThicknessCV&gt;
        &lt;MPML_Male_Face_MuscleThicknessCV&gt;18&lt;/MPML_Male_Face_MuscleThicknessCV&gt;
        &lt;MPML_Male_LowerLeg_MuscleThicknessCV&gt;22.67&lt;/MPML_Male_LowerLeg_MuscleThicknessCV&gt;
        &lt;MPML_Male_UpperLeg_MuscleThicknessCV&gt;38.03&lt;/MPML_Male_UpperLeg_MuscleThicknessCV&gt;
        &lt;MPML_Male_Back_MuscleThicknessCV&gt;6.22&lt;/MPML_Male_Back_MuscleThicknessCV&gt;
        &lt;MPML_Female_Forehead_MuscleThicknessCV&gt;4.38&lt;/MPML_Female_Forehead_MuscleThicknessCV&gt;
        &lt;MPML_Female_InnerForearm_MuscleThicknessCV&gt;14.85&lt;/MPML_Female_InnerForearm_MuscleThicknessCV&gt;
        &lt;MPML_Female_OuterForearm_MuscleThicknessCV&gt;14.85&lt;/MPML_Female_OuterForearm_MuscleThicknessCV&gt;
        &lt;MPML_Female_UpperArm_MuscleThicknessCV&gt;28.92&lt;/MPML_Female_UpperArm_MuscleThicknessCV&gt;
        &lt;MPML_Female_Face_MuscleThicknessCV&gt;9.9&lt;/MPML_Female_Face_MuscleThicknessCV&gt;
        &lt;MPML_Female_LowerLeg_MuscleThicknessCV&gt;18.63&lt;/MPML_Female_LowerLeg_MuscleThicknessCV&gt;
        &lt;MPML_Female_UpperLeg_MuscleThicknessCV&gt;42.45&lt;/MPML_Female_UpperLeg_MuscleThicknessCV&gt;
        &lt;MPML_Female_Back_MuscleThicknessCV&gt;6.22&lt;/MPML_Female_Back_MuscleThicknessCV&gt;
        &lt;MPML_Male_Forehead_BF_Scalar&gt;2.13&lt;/MPML_Male_Forehead_BF_Scalar&gt;
        &lt;MPML_Male_InnerForearm_BF_Scalar&gt;0.9092262&lt;/MPML_Male_InnerForearm_BF_Scalar&gt;
        &lt;MPML_Male_OuterForearm_BF_Scalar&gt;0.5875&lt;/MPML_Male_OuterForearm_BF_Scalar&gt;
        &lt;MPML_Male_UpperArm_BF_Scalar&gt;1.28690481&lt;/MPML_Male_UpperArm_BF_Scalar&gt;
        &lt;MPML_Male_Face_BF_Scalar&gt;2.12619042&lt;/MPML_Male_Face_BF_Scalar&gt;
        &lt;MPML_Male_LowerLeg_BF_Scalar&gt;0.839285731&lt;/MPML_Male_LowerLeg_BF_Scalar&gt;
        &lt;MPML_Male_UpperLeg_BF_Scalar&gt;0.839285731&lt;/MPML_Male_UpperLeg_BF_Scalar&gt;
        &lt;MPML_Male_Back_BF_Scalar&gt;1.035119&lt;/MPML_Male_Back_BF_Scalar&gt;
        &lt;MPML_Female_Forehead_BF_Scalar&gt;2.13&lt;/MPML_Female_Forehead_BF_Scalar&gt;
        &lt;MPML_Female_InnerForearm_BF_Scalar&gt;0.9092262&lt;/MPML_Female_InnerForearm_BF_Scalar&gt;
        &lt;MPML_Female_OuterForearm_BF_Scalar&gt;0.5875&lt;/MPML_Female_OuterForearm_BF_Scalar&gt;
        &lt;MPML_Female_UpperArm_BF_Scalar&gt;1.28690481&lt;/MPML_Female_UpperArm_BF_Scalar&gt;
        &lt;MPML_Female_Face_BF_Scalar&gt;2.12619042&lt;/MPML_Female_Face_BF_Scalar&gt;
        &lt;MPML_Female_LowerLeg_BF_Scalar&gt;0.839285731&lt;/MPML_Female_LowerLeg_BF_Scalar&gt;
        &lt;MPML_Female_UpperLeg_BF_Scalar&gt;0.839285731&lt;/MPML_Female_UpperLeg_BF_Scalar&gt;
        &lt;MPML_Female_Back_BF_Scalar&gt;1.035119&lt;/MPML_Female_Back_BF_Scalar&gt;
        &lt;MPML_Male_Forehead_BF_ScalarCV&gt;0&lt;/MPML_Male_Forehead_BF_ScalarCV&gt;
        &lt;MPML_Male_InnerForearm_BF_ScalarCV&gt;0&lt;/MPML_Male_InnerForearm_BF_ScalarCV&gt;
        &lt;MPML_Male_OuterForearm_BF_ScalarCV&gt;0&lt;/MPML_Male_OuterForearm_BF_ScalarCV&gt;
        &lt;MPML_Male_UpperArm_BF_ScalarCV&gt;0&lt;/MPML_Male_UpperArm_BF_ScalarCV&gt;
        &lt;MPML_Male_Face_BF_ScalarCV&gt;0&lt;/MPML_Male_Face_BF_ScalarCV&gt;
        &lt;MPML_Male_LowerLeg_BF_ScalarCV&gt;0&lt;/MPML_Male_LowerLeg_BF_ScalarCV&gt;
        &lt;MPML_Male_UpperLeg_BF_ScalarCV&gt;0&lt;/MPML_Male_UpperLeg_BF_ScalarCV&gt;
        &lt;MPML_Male_Back_BF_ScalarCV&gt;0&lt;/MPML_Male_Back_BF_ScalarCV&gt;
        &lt;MPML_Female_Forehead_BF_ScalarCV&gt;0&lt;/MPML_Female_Forehead_BF_ScalarCV&gt;
        &lt;MPML_Female_InnerForearm_BF_ScalarCV&gt;0&lt;/MPML_Female_InnerForearm_BF_ScalarCV&gt;
        &lt;MPML_Female_OuterForearm_BF_ScalarCV&gt;0&lt;/MPML_Female_OuterForearm_BF_ScalarCV&gt;
        &lt;MPML_Female_UpperArm_BF_ScalarCV&gt;0&lt;/MPML_Female_UpperArm_BF_ScalarCV&gt;
        &lt;MPML_Female_Face_BF_ScalarCV&gt;0&lt;/MPML_Female_Face_BF_ScalarCV&gt;
        &lt;MPML_Female_LowerLeg_BF_ScalarCV&gt;0&lt;/MPML_Female_LowerLeg_BF_ScalarCV&gt;
        &lt;MPML_Female_UpperLeg_BF_ScalarCV&gt;0&lt;/MPML_Female_UpperLeg_BF_ScalarCV&gt;
        &lt;MPML_Female_Back_BF_ScalarCV&gt;0&lt;/MPML_Female_Back_BF_ScalarCV&gt;
        &lt;MPML_Male_Forehead_SubcutisBF_Scalar&gt;1&lt;/MPML_Male_Forehead_SubcutisBF_Scalar&gt;
        &lt;MPML_Male_InnerForearm_SubcutisBF_Scalar&gt;1&lt;/MPML_Male_InnerForearm_SubcutisBF_Scalar&gt;
        &lt;MPML_Male_OuterForearm_SubcutisBF_Scalar&gt;1&lt;/MPML_Male_OuterForearm_SubcutisBF_Scalar&gt;
        &lt;MPML_Male_UpperArm_SubcutisBF_Scalar&gt;1&lt;/MPML_Male_UpperArm_SubcutisBF_Scalar&gt;
        &lt;MPML_Male_Face_SubcutisBF_Scalar&gt;1&lt;/MPML_Male_Face_SubcutisBF_Scalar&gt;
        &lt;MPML_Male_LowerLeg_SubcutisBF_Scalar&gt;1&lt;/MPML_Male_LowerLeg_SubcutisBF_Scalar&gt;
        &lt;MPML_Male_UpperLeg_SubcutisBF_Scalar&gt;1&lt;/MPML_Male_UpperLeg_SubcutisBF_Scalar&gt;
        &lt;MPML_Male_Back_SubcutisBF_Scalar&gt;1&lt;/MPML_Male_Back_SubcutisBF_Scalar&gt;
        &lt;MPML_Female_Forehead_SubcutisBF_Scalar&gt;1&lt;/MPML_Female_Forehead_SubcutisBF_Scalar&gt;
        &lt;MPML_Female_InnerForearm_SubcutisBF_Scalar&gt;1&lt;/MPML_Female_InnerForearm_SubcutisBF_Scalar&gt;
        &lt;MPML_Female_OuterForearm_SubcutisBF_Scalar&gt;1&lt;/MPML_Female_OuterForearm_SubcutisBF_Scalar&gt;
        &lt;MPML_Female_UpperArm_SubcutisBF_Scalar&gt;1&lt;/MPML_Female_UpperArm_SubcutisBF_Scalar&gt;
        &lt;MPML_Female_Face_SubcutisBF_Scalar&gt;1&lt;/MPML_Female_Face_SubcutisBF_Scalar&gt;
        &lt;MPML_Female_LowerLeg_SubcutisBF_Scalar&gt;1&lt;/MPML_Female_LowerLeg_SubcutisBF_Scalar&gt;
        &lt;MPML_Female_UpperLeg_SubcutisBF_Scalar&gt;1&lt;/MPML_Female_UpperLeg_SubcutisBF_Scalar&gt;
        &lt;MPML_Female_Back_SubcutisBF_Scalar&gt;1&lt;/MPML_Female_Back_SubcutisBF_Scalar&gt;
        &lt;MPML_Male_Forehead_SubcutisBF_ScalarCV&gt;0&lt;/MPML_Male_Forehead_SubcutisBF_ScalarCV&gt;
        &lt;MPML_Male_InnerForearm_SubcutisBF_ScalarCV&gt;0&lt;/MPML_Male_InnerForearm_SubcutisBF_ScalarCV&gt;
        &lt;MPML_Male_OuterForearm_SubcutisBF_ScalarCV&gt;0&lt;/MPML_Male_OuterForearm_SubcutisBF_ScalarCV&gt;
        &lt;MPML_Male_UpperArm_SubcutisBF_ScalarCV&gt;0&lt;/MPML_Male_UpperArm_SubcutisBF_ScalarCV&gt;
        &lt;MPML_Male_Face_SubcutisBF_ScalarCV&gt;0&lt;/MPML_Male_Face_SubcutisBF_ScalarCV&gt;
        &lt;MPML_Male_LowerLeg_SubcutisBF_ScalarCV&gt;0&lt;/MPML_Male_LowerLeg_SubcutisBF_ScalarCV&gt;
        &lt;MPML_Male_UpperLeg_SubcutisBF_ScalarCV&gt;0&lt;/MPML_Male_UpperLeg_SubcutisBF_ScalarCV&gt;
        &lt;MPML_Male_Back_SubcutisBF_ScalarCV&gt;0&lt;/MPML_Male_Back_SubcutisBF_ScalarCV&gt;
        &lt;MPML_Female_Forehead_SubcutisBF_ScalarCV&gt;0&lt;/MPML_Female_Forehead_SubcutisBF_ScalarCV&gt;
        &lt;MPML_Female_InnerForearm_SubcutisBF_ScalarCV&gt;0&lt;/MPML_Female_InnerForearm_SubcutisBF_ScalarCV&gt;
        &lt;MPML_Female_OuterForearm_SubcutisBF_ScalarCV&gt;0&lt;/MPML_Female_OuterForearm_SubcutisBF_ScalarCV&gt;
        &lt;MPML_Female_UpperArm_SubcutisBF_ScalarCV&gt;0&lt;/MPML_Female_UpperArm_SubcutisBF_ScalarCV&gt;
        &lt;MPML_Female_Face_SubcutisBF_ScalarCV&gt;0&lt;/MPML_Female_Face_SubcutisBF_ScalarCV&gt;
        &lt;MPML_Female_LowerLeg_SubcutisBF_ScalarCV&gt;0&lt;/MPML_Female_LowerLeg_SubcutisBF_ScalarCV&gt;
        &lt;MPML_Female_UpperLeg_SubcutisBF_ScalarCV&gt;0&lt;/MPML_Female_UpperLeg_SubcutisBF_ScalarCV&gt;
        &lt;MPML_Female_Back_SubcutisBF_ScalarCV&gt;0&lt;/MPML_Female_Back_SubcutisBF_ScalarCV&gt;
        &lt;MPML_Male_Forehead_MuscleBF_Scalar&gt;1&lt;/MPML_Male_Forehead_MuscleBF_Scalar&gt;
        &lt;MPML_Male_InnerForearm_MuscleBF_Scalar&gt;1&lt;/MPML_Male_InnerForearm_MuscleBF_Scalar&gt;
        &lt;MPML_Male_OuterForearm_MuscleBF_Scalar&gt;1&lt;/MPML_Male_OuterForearm_MuscleBF_Scalar&gt;
        &lt;MPML_Male_UpperArm_MuscleBF_Scalar&gt;1&lt;/MPML_Male_UpperArm_MuscleBF_Scalar&gt;
        &lt;MPML_Male_Face_MuscleBF_Scalar&gt;1&lt;/MPML_Male_Face_MuscleBF_Scalar&gt;
        &lt;MPML_Male_LowerLeg_MuscleBF_Scalar&gt;1&lt;/MPML_Male_LowerLeg_MuscleBF_Scalar&gt;
        &lt;MPML_Male_UpperLeg_MuscleBF_Scalar&gt;1&lt;/MPML_Male_UpperLeg_MuscleBF_Scalar&gt;
        &lt;MPML_Male_Back_MuscleBF_Scalar&gt;1&lt;/MPML_Male_Back_MuscleBF_Scalar&gt;
        &lt;MPML_Female_Forehead_MuscleBF_Scalar&gt;1&lt;/MPML_Female_Forehead_MuscleBF_Scalar&gt;
        &lt;MPML_Female_InnerForearm_MuscleBF_Scalar&gt;1&lt;/MPML_Female_InnerForearm_MuscleBF_Scalar&gt;
        &lt;MPML_Female_OuterForearm_MuscleBF_Scalar&gt;1&lt;/MPML_Female_OuterForearm_MuscleBF_Scalar&gt;
        &lt;MPML_Female_UpperArm_MuscleBF_Scalar&gt;1&lt;/MPML_Female_UpperArm_MuscleBF_Scalar&gt;
        &lt;MPML_Female_Face_MuscleBF_Scalar&gt;1&lt;/MPML_Female_Face_MuscleBF_Scalar&gt;
        &lt;MPML_Female_LowerLeg_MuscleBF_Scalar&gt;1&lt;/MPML_Female_LowerLeg_MuscleBF_Scalar&gt;
        &lt;MPML_Female_UpperLeg_MuscleBF_Scalar&gt;1&lt;/MPML_Female_UpperLeg_MuscleBF_Scalar&gt;
        &lt;MPML_Female_Back_MuscleBF_Scalar&gt;1&lt;/MPML_Female_Back_MuscleBF_Scalar&gt;
        &lt;MPML_Male_Forehead_MuscleBF_ScalarCV&gt;0&lt;/MPML_Male_Forehead_MuscleBF_ScalarCV&gt;
        &lt;MPML_Male_InnerForearm_MuscleBF_ScalarCV&gt;0&lt;/MPML_Male_InnerForearm_MuscleBF_ScalarCV&gt;
        &lt;MPML_Male_OuterForearm_MuscleBF_ScalarCV&gt;0&lt;/MPML_Male_OuterForearm_MuscleBF_ScalarCV&gt;
        &lt;MPML_Male_UpperArm_MuscleBF_ScalarCV&gt;0&lt;/MPML_Male_UpperArm_MuscleBF_ScalarCV&gt;
        &lt;MPML_Male_Face_MuscleBF_ScalarCV&gt;0&lt;/MPML_Male_Face_MuscleBF_ScalarCV&gt;
        &lt;MPML_Male_LowerLeg_MuscleBF_ScalarCV&gt;0&lt;/MPML_Male_LowerLeg_MuscleBF_ScalarCV&gt;
        &lt;MPML_Male_UpperLeg_MuscleBF_ScalarCV&gt;0&lt;/MPML_Male_UpperLeg_MuscleBF_ScalarCV&gt;
        &lt;MPML_Male_Back_MuscleBF_ScalarCV&gt;0&lt;/MPML_Male_Back_MuscleBF_ScalarCV&gt;
        &lt;MPML_Female_Forehead_MuscleBF_ScalarCV&gt;0&lt;/MPML_Female_Forehead_MuscleBF_ScalarCV&gt;
        &lt;MPML_Female_InnerForearm_MuscleBF_ScalarCV&gt;0&lt;/MPML_Female_InnerForearm_MuscleBF_ScalarCV&gt;
        &lt;MPML_Female_OuterForearm_MuscleBF_ScalarCV&gt;0&lt;/MPML_Female_OuterForearm_MuscleBF_ScalarCV&gt;
        &lt;MPML_Female_UpperArm_MuscleBF_ScalarCV&gt;0&lt;/MPML_Female_UpperArm_MuscleBF_ScalarCV&gt;
        &lt;MPML_Female_Face_MuscleBF_ScalarCV&gt;0&lt;/MPML_Female_Face_MuscleBF_ScalarCV&gt;
        &lt;MPML_Female_LowerLeg_MuscleBF_ScalarCV&gt;0&lt;/MPML_Female_LowerLeg_MuscleBF_ScalarCV&gt;
        &lt;MPML_Female_UpperLeg_MuscleBF_ScalarCV&gt;0&lt;/MPML_Female_UpperLeg_MuscleBF_ScalarCV&gt;
        &lt;MPML_Female_Back_MuscleBF_ScalarCV&gt;0&lt;/MPML_Female_Back_MuscleBF_ScalarCV&gt;
      &lt;/Skin&gt;
      &lt;SmallIntestine&gt;
        &lt;Tooltips /&gt;
        &lt;PaedGITract_GastricPHFasted_EquationType&gt;0&lt;/PaedGITract_GastricPHFasted_EquationType&gt;
        &lt;PaedGITract_GastricPHFasted_Eq1_C0&gt;6.205&lt;/PaedGITract_GastricPHFasted_Eq1_C0&gt;
        &lt;PaedGITract_GastricPHFasted_Eq1_C1&gt;-3.16&lt;/PaedGITract_GastricPHFasted_Eq1_C1&gt;
        &lt;PaedGITract_GastricPHFasted_Eq1_C2&gt;9.54E-05&lt;/PaedGITract_GastricPHFasted_Eq1_C2&gt;
        &lt;PaedGITract_GastricPHFasted_Eq1_C3&gt;1.5&lt;/PaedGITract_GastricPHFasted_Eq1_C3&gt;
        &lt;PaedGITract_GastricPHFasted_Eq1_C4&gt;-0.5015&lt;/PaedGITract_GastricPHFasted_Eq1_C4&gt;
        &lt;PaedGITract_GastricPHFasted_Eq1_C5&gt;3.397&lt;/PaedGITract_GastricPHFasted_Eq1_C5&gt;
        &lt;PaedGITract_GastricPHFasted_Eq1_C6&gt;2.88&lt;/PaedGITract_GastricPHFasted_Eq1_C6&gt;
        &lt;PaedGITract_GastricPHFasted_Eq2_C0&gt;0&lt;/PaedGITract_GastricPHFasted_Eq2_C0&gt;
        &lt;PaedGITract_GastricPHFasted_Eq2_C1&gt;0&lt;/PaedGITract_GastricPHFasted_Eq2_C1&gt;
        &lt;PaedGITract_GastricPHFasted_Eq2_C2&gt;0&lt;/PaedGITract_GastricPHFasted_Eq2_C2&gt;
        &lt;PaedGITract_GastricPHFasted_Eq2_C3&gt;0&lt;/PaedGITract_GastricPHFasted_Eq2_C3&gt;
        &lt;PaedGITract_GastricPHFasted_Eq2_C4&gt;0&lt;/PaedGITract_GastricPHFasted_Eq2_C4&gt;
        &lt;PaedGITract_GastricPHFasted_V1&gt;1&lt;/PaedGITract_GastricPHFasted_V1&gt;
        &lt;PaedGITract_GastricPHFasted_V1_CV&gt;0&lt;/PaedGITract_GastricPHFasted_V1_CV&gt;
        &lt;PaedGITract_GastricPHFasted_V1_AgeMin&gt;0&lt;/PaedGITract_GastricPHFasted_V1_AgeMin&gt;
        &lt;PaedGITract_GastricPHFasted_V1_AgeMax&gt;0&lt;/PaedGITract_GastricPHFasted_V1_AgeMax&gt;
        &lt;PaedGITract_GastricPHFasted_V2&gt;1&lt;/PaedGITract_GastricPHFasted_V2&gt;
        &lt;PaedGITract_GastricPHFasted_V2_CV&gt;0&lt;/PaedGITract_GastricPHFasted_V2_CV&gt;
        &lt;PaedGITract_GastricPHFasted_V2_AgeMin&gt;0&lt;/PaedGITract_GastricPHFasted_V2_AgeMin&gt;
        &lt;PaedGITract_GastricPHFasted_V2_AgeMax&gt;0&lt;/PaedGITract_GastricPHFasted_V2_AgeMax&gt;
        &lt;PaedGITract_SalivaryFlow_EquationType&gt;0&lt;/PaedGITract_SalivaryFlow_EquationType&gt;
        &lt;PaedGITract_SalivaryFlow_Eq1_C0&gt;0.33&lt;/PaedGITract_SalivaryFlow_Eq1_C0&gt;
        &lt;PaedGITract_SalivaryFlow_Eq1_C1&gt;65.92&lt;/PaedGITract_SalivaryFlow_Eq1_C1&gt;
        &lt;PaedGITract_SalivaryFlow_Eq1_C2&gt;1.62&lt;/PaedGITract_SalivaryFlow_Eq1_C2&gt;
        &lt;PaedGITract_SalivaryFlow_Eq1_C3&gt;0.4934&lt;/PaedGITract_SalivaryFlow_Eq1_C3&gt;
        &lt;PaedGITract_SalivaryFlow_Eq1_C4&gt;0&lt;/PaedGITract_SalivaryFlow_Eq1_C4&gt;
        &lt;PaedGITract_SalivaryFlow_Eq1_C5&gt;0&lt;/PaedGITract_SalivaryFlow_Eq1_C5&gt;
        &lt;PaedGITract_SalivaryFlow_Eq1_C6&gt;0&lt;/PaedGITract_SalivaryFlow_Eq1_C6&gt;
        &lt;PaedGITract_SalivaryFlow_Eq2_C0&gt;0&lt;/PaedGITract_SalivaryFlow_Eq2_C0&gt;
        &lt;PaedGITract_SalivaryFlow_Eq2_C1&gt;0&lt;/PaedGITract_SalivaryFlow_Eq2_C1&gt;
        &lt;PaedGITract_SalivaryFlow_Eq2_C2&gt;0&lt;/PaedGITract_SalivaryFlow_Eq2_C2&gt;
        &lt;PaedGITract_SalivaryFlow_Eq2_C3&gt;0&lt;/PaedGITract_SalivaryFlow_Eq2_C3&gt;
        &lt;PaedGITract_SalivaryFlow_Eq2_C4&gt;0&lt;/PaedGITract_SalivaryFlow_Eq2_C4&gt;
        &lt;PaedGITract_SalivaryFlow_V1&gt;1&lt;/PaedGITract_SalivaryFlow_V1&gt;
        &lt;PaedGITract_SalivaryFlow_V1_CV&gt;0&lt;/PaedGITract_SalivaryFlow_V1_CV&gt;
        &lt;PaedGITract_SalivaryFlow_V1_AgeMin&gt;0&lt;/PaedGITract_SalivaryFlow_V1_AgeMin&gt;
        &lt;PaedGITract_SalivaryFlow_V1_AgeMax&gt;0&lt;/PaedGITract_SalivaryFlow_V1_AgeMax&gt;
        &lt;PaedGITract_SalivaryFlow_V2&gt;1&lt;/PaedGITract_SalivaryFlow_V2&gt;
        &lt;PaedGITract_SalivaryFlow_V2_CV&gt;0&lt;/PaedGITract_SalivaryFlow_V2_CV&gt;
        &lt;PaedGITract_SalivaryFlow_V2_AgeMin&gt;0&lt;/PaedGITract_SalivaryFlow_V2_AgeMin&gt;
        &lt;PaedGITract_SalivaryFlow_V2_AgeMax&gt;0&lt;/PaedGITract_SalivaryFlow_V2_AgeMax&gt;
        &lt;PaedGITract_DuodenalBileConcFasted_EquationType&gt;1&lt;/PaedGITract_DuodenalBileConcFasted_EquationType&gt;
        &lt;PaedGITract_DuodenalBileConcFasted_Eq1_C0&gt;1&lt;/PaedGITract_DuodenalBileConcFasted_Eq1_C0&gt;
        &lt;PaedGITract_DuodenalBileConcFasted_Eq1_C1&gt;0&lt;/PaedGITract_DuodenalBileConcFasted_Eq1_C1&gt;
        &lt;PaedGITract_DuodenalBileConcFasted_Eq1_C2&gt;0&lt;/PaedGITract_DuodenalBileConcFasted_Eq1_C2&gt;
        &lt;PaedGITract_DuodenalBileConcFasted_Eq1_C3&gt;0&lt;/PaedGITract_DuodenalBileConcFasted_Eq1_C3&gt;
        &lt;PaedGITract_DuodenalBileConcFasted_Eq1_C4&gt;0&lt;/PaedGITract_DuodenalBileConcFasted_Eq1_C4&gt;
        &lt;PaedGITract_DuodenalBileConcFasted_Eq1_C5&gt;0&lt;/PaedGITract_DuodenalBileConcFasted_Eq1_C5&gt;
        &lt;PaedGITract_DuodenalBileConcFasted_Eq1_C6&gt;0&lt;/PaedGITract_DuodenalBileConcFasted_Eq1_C6&gt;
        &lt;PaedGITract_DuodenalBileConcFasted_Eq2_C0&gt;3.31&lt;/PaedGITract_DuodenalBileConcFasted_Eq2_C0&gt;
        &lt;PaedGITract_DuodenalBileConcFasted_Eq2_C1&gt;6.5&lt;/PaedGITract</t>
  </si>
  <si>
    <t>&lt;Chunk&gt;_DuodenalBileConcFasted_Eq2_C1&gt;
        &lt;PaedGITract_DuodenalBileConcFasted_Eq2_C2&gt;10.2&lt;/PaedGITract_DuodenalBileConcFasted_Eq2_C2&gt;
        &lt;PaedGITract_DuodenalBileConcFasted_Eq2_C3&gt;0.32&lt;/PaedGITract_DuodenalBileConcFasted_Eq2_C3&gt;
        &lt;PaedGITract_DuodenalBileConcFasted_Eq2_C4&gt;0.023&lt;/PaedGITract_DuodenalBileConcFasted_Eq2_C4&gt;
        &lt;PaedGITract_DuodenalBileConcFasted_V1&gt;1&lt;/PaedGITract_DuodenalBileConcFasted_V1&gt;
        &lt;PaedGITract_DuodenalBileConcFasted_V1_CV&gt;0&lt;/PaedGITract_DuodenalBileConcFasted_V1_CV&gt;
        &lt;PaedGITract_DuodenalBileConcFasted_V1_AgeMin&gt;0&lt;/PaedGITract_DuodenalBileConcFasted_V1_AgeMin&gt;
        &lt;PaedGITract_DuodenalBileConcFasted_V1_AgeMax&gt;0&lt;/PaedGITract_DuodenalBileConcFasted_V1_AgeMax&gt;
        &lt;PaedGITract_DuodenalBileConcFasted_V2&gt;1&lt;/PaedGITract_DuodenalBileConcFasted_V2&gt;
        &lt;PaedGITract_DuodenalBileConcFasted_V2_CV&gt;0&lt;/PaedGITract_DuodenalBileConcFasted_V2_CV&gt;
        &lt;PaedGITract_DuodenalBileConcFasted_V2_AgeMin&gt;0&lt;/PaedGITract_DuodenalBileConcFasted_V2_AgeMin&gt;
        &lt;PaedGITract_DuodenalBileConcFasted_V2_AgeMax&gt;0&lt;/PaedGITract_DuodenalBileConcFasted_V2_AgeMax&gt;
        &lt;PaedGITract_GastricPHFed_EquationType&gt;2&lt;/PaedGITract_GastricPHFed_EquationType&gt;
        &lt;PaedGITract_GastricPHFed_Eq1_C0&gt;1&lt;/PaedGITract_GastricPHFed_Eq1_C0&gt;
        &lt;PaedGITract_GastricPHFed_Eq1_C1&gt;0&lt;/PaedGITract_GastricPHFed_Eq1_C1&gt;
        &lt;PaedGITract_GastricPHFed_Eq1_C2&gt;0&lt;/PaedGITract_GastricPHFed_Eq1_C2&gt;
        &lt;PaedGITract_GastricPHFed_Eq1_C3&gt;0&lt;/PaedGITract_GastricPHFed_Eq1_C3&gt;
        &lt;PaedGITract_GastricPHFed_Eq1_C4&gt;0&lt;/PaedGITract_GastricPHFed_Eq1_C4&gt;
        &lt;PaedGITract_GastricPHFed_Eq1_C5&gt;0&lt;/PaedGITract_GastricPHFed_Eq1_C5&gt;
        &lt;PaedGITract_GastricPHFed_Eq1_C6&gt;0&lt;/PaedGITract_GastricPHFed_Eq1_C6&gt;
        &lt;PaedGITract_GastricPHFed_Eq2_C0&gt;0&lt;/PaedGITract_GastricPHFed_Eq2_C0&gt;
        &lt;PaedGITract_GastricPHFed_Eq2_C1&gt;0&lt;/PaedGITract_GastricPHFed_Eq2_C1&gt;
        &lt;PaedGITract_GastricPHFed_Eq2_C2&gt;0&lt;/PaedGITract_GastricPHFed_Eq2_C2&gt;
        &lt;PaedGITract_GastricPHFed_Eq2_C3&gt;0&lt;/PaedGITract_GastricPHFed_Eq2_C3&gt;
        &lt;PaedGITract_GastricPHFed_Eq2_C4&gt;0&lt;/PaedGITract_GastricPHFed_Eq2_C4&gt;
        &lt;PaedGITract_GastricPHFed_V1&gt;6.5&lt;/PaedGITract_GastricPHFed_V1&gt;
        &lt;PaedGITract_GastricPHFed_V1_CV&gt;25&lt;/PaedGITract_GastricPHFed_V1_CV&gt;
        &lt;PaedGITract_GastricPHFed_V1_AgeMin&gt;0&lt;/PaedGITract_GastricPHFed_V1_AgeMin&gt;
        &lt;PaedGITract_GastricPHFed_V1_AgeMax&gt;1&lt;/PaedGITract_GastricPHFed_V1_AgeMax&gt;
        &lt;PaedGITract_GastricPHFed_V2&gt;5&lt;/PaedGITract_GastricPHFed_V2&gt;
        &lt;PaedGITract_GastricPHFed_V2_CV&gt;25&lt;/PaedGITract_GastricPHFed_V2_CV&gt;
        &lt;PaedGITract_GastricPHFed_V2_AgeMin&gt;1&lt;/PaedGITract_GastricPHFed_V2_AgeMin&gt;
        &lt;PaedGITract_GastricPHFed_V2_AgeMax&gt;25&lt;/PaedGITract_GastricPHFed_V2_AgeMax&gt;
        &lt;PaedGITract_DuodenalPHFed_EquationType&gt;2&lt;/PaedGITract_DuodenalPHFed_EquationType&gt;
        &lt;PaedGITract_DuodenalPHFed_Eq1_C0&gt;1&lt;/PaedGITract_DuodenalPHFed_Eq1_C0&gt;
        &lt;PaedGITract_DuodenalPHFed_Eq1_C1&gt;0&lt;/PaedGITract_DuodenalPHFed_Eq1_C1&gt;
        &lt;PaedGITract_DuodenalPHFed_Eq1_C2&gt;0&lt;/PaedGITract_DuodenalPHFed_Eq1_C2&gt;
        &lt;PaedGITract_DuodenalPHFed_Eq1_C3&gt;0&lt;/PaedGITract_DuodenalPHFed_Eq1_C3&gt;
        &lt;PaedGITract_DuodenalPHFed_Eq1_C4&gt;0&lt;/PaedGITract_DuodenalPHFed_Eq1_C4&gt;
        &lt;PaedGITract_DuodenalPHFed_Eq1_C5&gt;0&lt;/PaedGITract_DuodenalPHFed_Eq1_C5&gt;
        &lt;PaedGITract_DuodenalPHFed_Eq1_C6&gt;0&lt;/PaedGITract_DuodenalPHFed_Eq1_C6&gt;
        &lt;PaedGITract_DuodenalPHFed_Eq2_C0&gt;0&lt;/PaedGITract_DuodenalPHFed_Eq2_C0&gt;
        &lt;PaedGITract_DuodenalPHFed_Eq2_C1&gt;0&lt;/PaedGITract_DuodenalPHFed_Eq2_C1&gt;
        &lt;PaedGITract_DuodenalPHFed_Eq2_C2&gt;0&lt;/PaedGITract_DuodenalPHFed_Eq2_C2&gt;
        &lt;PaedGITract_DuodenalPHFed_Eq2_C3&gt;0&lt;/PaedGITract_DuodenalPHFed_Eq2_C3&gt;
        &lt;PaedGITract_DuodenalPHFed_Eq2_C4&gt;0&lt;/PaedGITract_DuodenalPHFed_Eq2_C4&gt;
        &lt;PaedGITract_DuodenalPHFed_V1&gt;6.5&lt;/PaedGITract_DuodenalPHFed_V1&gt;
        &lt;PaedGITract_DuodenalPHFed_V1_CV&gt;25&lt;/PaedGITract_DuodenalPHFed_V1_CV&gt;
        &lt;PaedGITract_DuodenalPHFed_V1_AgeMin&gt;0&lt;/PaedGITract_DuodenalPHFed_V1_AgeMin&gt;
        &lt;PaedGITract_DuodenalPHFed_V1_AgeMax&gt;1&lt;/PaedGITract_DuodenalPHFed_V1_AgeMax&gt;
        &lt;PaedGITract_DuodenalPHFed_V2&gt;5.4&lt;/PaedGITract_DuodenalPHFed_V2&gt;
        &lt;PaedGITract_DuodenalPHFed_V2_CV&gt;25&lt;/PaedGITract_DuodenalPHFed_V2_CV&gt;
        &lt;PaedGITract_DuodenalPHFed_V2_AgeMin&gt;1&lt;/PaedGITract_DuodenalPHFed_V2_AgeMin&gt;
        &lt;PaedGITract_DuodenalPHFed_V2_AgeMax&gt;25&lt;/PaedGITract_DuodenalPHFed_V2_AgeMax&gt;
        &lt;PaedGITract_ParameterType&gt;0&lt;/PaedGITract_ParameterType&gt;
        &lt;PaedGITract_Equation1Enabled&gt;true&lt;/PaedGITract_Equation1Enabled&gt;
        &lt;PaedGITract_Equation2Enabled&gt;false&lt;/PaedGITract_Equation2Enabled&gt;
        &lt;PaedGITract_FixedValuesEnabled&gt;false&lt;/PaedGITract_FixedValuesEnabled&gt;
        &lt;idDiameterDuodenumBSAC1&gt;0.033&lt;/idDiameterDuodenumBSAC1&gt;
        &lt;idDiameterDuodenumBSAExponent&gt;0.383&lt;/idDiameterDuodenumBSAExponent&gt;
        &lt;idDiameterIleumDuodenumC1&gt;0.725&lt;/idDiameterIleumDuodenumC1&gt;
        &lt;idDiameterJejenumDuodenumC1&gt;0.8125&lt;/idDiameterJejenumDuodenumC1&gt;
        &lt;idLengthDuodenumBSAC1&gt;0.205&lt;/idLengthDuodenumBSAC1&gt;
        &lt;idLengthDuodenumBSAExponent&gt;0.55&lt;/idLengthDuodenumBSAExponent&gt;
        &lt;idLengthJejenumLowerGutC1&gt;0.4&lt;/idLengthJejenumLowerGutC1&gt;
        &lt;idLengthLowerGutBSAC1&gt;5.231&lt;/idLengthLowerGutBSAC1&gt;
        &lt;idLengthLowerGutBSAExponent&gt;0.414&lt;/idLengthLowerGutBSAExponent&gt;
        &lt;idLengthLowerGutCV&gt;20&lt;/idLengthLowerGutCV&gt;
        &lt;idSITTime&gt;3.338734&lt;/idSITTime&gt;
        &lt;idSITTimeAlpha&gt;2.92&lt;/idSITTimeAlpha&gt;
        &lt;idSITTimeBeta&gt;4.04&lt;/idSITTimeBeta&gt;
        &lt;idGastricEmptyTime&gt;0.4&lt;/idGastricEmptyTime&gt;
        &lt;idGastricEmptyTimeCV&gt;38&lt;/idGastricEmptyTimeCV&gt;
        &lt;idGastricEmptyTimeFed&gt;1&lt;/idGastricEmptyTimeFed&gt;
        &lt;idGastricEmptyTimeFedCV&gt;38&lt;/idGastricEmptyTimeFedCV&gt;
        &lt;idStomachVolumeFasted&gt;50&lt;/idStomachVolumeFasted&gt;
        &lt;idStomachVolumeFastedCV&gt;30&lt;/idStomachVolumeFastedCV&gt;
        &lt;idStomachVolumeFed&gt;1000&lt;/idStomachVolumeFed&gt;
        &lt;idStomachVolumeFedCV&gt;30&lt;/idStomachVolumeFedCV&gt;
        &lt;PaediatricFeedType&gt;0&lt;/PaediatricFeedType&gt;
        &lt;MeanGastricET_Paed&gt;0.75&lt;/MeanGastricET_Paed&gt;
        &lt;MeanGastricET_CV_Paed&gt;50&lt;/MeanGastricET_CV_Paed&gt;
        &lt;MeanGastricET_FedLiquid&gt;1.18&lt;/MeanGastricET_FedLiquid&gt;
        &lt;MeanGastricET_FedLiquid_CV&gt;62&lt;/MeanGastricET_FedLiquid_CV&gt;
        &lt;MeanGastricET_FedSolid&gt;1.8&lt;/MeanGastricET_FedSolid&gt;
        &lt;MeanGastricET_FedSolid_CV&gt;64&lt;/MeanGastricET_FedSolid_CV&gt;
        &lt;StomachVolumeFasted_Paed&gt;0.68&lt;/StomachVolumeFasted_Paed&gt;
        &lt;StomachVolumeFastedCV_Paed&gt;192&lt;/StomachVolumeFastedCV_Paed&gt;
        &lt;StomachVolumeFed_6Months&gt;25&lt;/StomachVolumeFed_6Months&gt;
        &lt;StomachVolumeFed_6Months_to_6Years&gt;20&lt;/StomachVolumeFed_6Months_to_6Years&gt;
        &lt;StomachVolumeFed_6YearsPlus&gt;15&lt;/StomachVolumeFed_6YearsPlus&gt;
        &lt;StomachVolumeFedCV_Paed&gt;30&lt;/StomachVolumeFedCV_Paed&gt;
        &lt;idEnterocyteVolume&gt;0.517&lt;/idEnterocyteVolume&gt;
        &lt;idEnterocyteVolumeColon&gt;0.007&lt;/idEnterocyteVolumeColon&gt;
        &lt;idGutAbsAbundance1A1&gt;8.5&lt;/idGutAbsAbundance1A1&gt;
        &lt;idGutAbsAbundance1A3&gt;0.4&lt;/idGutAbsAbundance1A3&gt;
        &lt;idGutAbsAbundance1A4&gt;1.9&lt;/idGutAbsAbundance1A4&gt;
        &lt;idGutAbsAbundance1A5&gt;0.3&lt;/idGutAbsAbundance1A5&gt;
        &lt;idGutAbsAbundance1A6&gt;1.3&lt;/idGutAbsAbundance1A6&gt;
        &lt;idGutAbsAbundance1A7&gt;7.1&lt;/idGutAbsAbundance1A7&gt;
        &lt;idGutAbsAbundance1A8&gt;5.6&lt;/idGutAbsAbundance1A8&gt;
        &lt;idGutAbsAbundance1A9&gt;5.9&lt;/idGutAbsAbundance1A9&gt;
        &lt;idGutAbsAbundance1A10&gt;4.3&lt;/idGutAbsAbundance1A10&gt;
        &lt;idGutAbsAbundance2B4&gt;0&lt;/idGutAbsAbundance2B4&gt;
        &lt;idGutAbsAbundance2B7&gt;4.5&lt;/idGutAbsAbundance2B7&gt;
        &lt;idGutAbsAbundance2B10&gt;0.1&lt;/idGutAbsAbundance2B10&gt;
        &lt;idGutAbsAbundance2B11&gt;0&lt;/idGutAbsAbundance2B11&gt;
        &lt;idGutAbsAbundance2B15&gt;0.1&lt;/idGutAbsAbundance2B15&gt;
        &lt;idGutAbsAbundance2B17&gt;11&lt;/idGutAbsAbundance2B17&gt;
        &lt;idGutAbsAbundance2B28&gt;0&lt;/idGutAbsAbundance2B28&gt;
        &lt;idGutAbsAbundanceUGTUser1&gt;0&lt;/idGutAbsAbundanceUGTUser1&gt;
        &lt;idGutEMMean1A2&gt;0&lt;/idGutEMMean1A2&gt;
        &lt;idGutEMMean2A6&gt;0&lt;/idGutEMMean2A6&gt;
        &lt;idGutEMMean2B6&gt;0&lt;/idGutEMMean2B6&gt;
        &lt;idGutEMMean2C8&gt;0&lt;/idGutEMMean2C8&gt;
        &lt;idGutEMMean2C9&gt;12.9&lt;/idGutEMMean2C9&gt;
        &lt;idGutEMMean2C18&gt;0&lt;/idGutEMMean2C18&gt;
        &lt;idGutEMMean2C19&gt;1.5&lt;/idGutEMMean2C19&gt;
        &lt;idGutEMMean2D6&gt;0.8&lt;/idGutEMMean2D6&gt;
        &lt;idGutEMMean2E1&gt;0&lt;/idGutEMMean2E1&gt;
        &lt;idGutEMMean2J2&gt;1.4&lt;/idGutEMMean2J2&gt;
        &lt;idGutEMMean3A4&gt;66.2&lt;/idGutEMMean3A4&gt;
        &lt;idGutEMMean3A5&gt;24.6&lt;/idGutEMMean3A5&gt;
        &lt;idV12GutEMMean1A1&gt;1&lt;/idV12GutEMMean1A1&gt;
        &lt;idV12GutEMMean1A4&gt;1&lt;/idV12GutEMMean1A4&gt;
        &lt;idV12GutEMMean1A9&gt;1&lt;/idV12GutEMMean1A9&gt;
        &lt;idV12GutEMMean2B7&gt;1&lt;/idV12GutEMMean2B7&gt;
        &lt;idV12GutEMMeanUGTUser1&gt;1&lt;/idV12GutEMMeanUGTUser1&gt;
        &lt;idV12GutEMMeanUGTUser2&gt;0&lt;/idV12GutEMMeanUGTUser2&gt;
        &lt;idV12GutEMMeanUGTUser3&gt;0&lt;/idV12GutEMMeanUGTUser3&gt;
        &lt;idV12GutEMMeanUGTUser4&gt;0&lt;/idV12GutEMMeanUGTUser4&gt;
        &lt;idGutEMMean1A1&gt;1&lt;/idGutEMMean1A1&gt;
        &lt;idGutEMMean1A3&gt;1&lt;/idGutEMMean1A3&gt;
        &lt;idGutEMMean1A4&gt;1&lt;/idGutEMMean1A4&gt;
        &lt;idGutEMMean1A5&gt;1&lt;/idGutEMMean1A5&gt;
        &lt;idGutEMMean1A6&gt;1&lt;/idGutEMMean1A6&gt;
        &lt;idGutEMMean1A7&gt;1&lt;/idGutEMMean1A7&gt;
        &lt;idGutEMMean1A8&gt;1&lt;/idGutEMMean1A8&gt;
        &lt;idGutEMMean1A9&gt;1&lt;/idGutEMMean1A9&gt;
        &lt;idGutEMMean1A10&gt;1&lt;/idGutEMMean1A10&gt;
        &lt;idGutEMMean2B4&gt;1&lt;/idGutEMMean2B4&gt;
        &lt;idGutEMMean2B7&gt;1&lt;/idGutEMMean2B7&gt;
        &lt;idGutEMMean2B10&gt;1&lt;/idGutEMMean2B10&gt;
        &lt;idGutEMMean2B11&gt;1&lt;/idGutEMMean2B11&gt;
        &lt;idGutEMMean2B15&gt;1&lt;/idGutEMMean2B15&gt;
        &lt;idGutEMMean2B17&gt;1&lt;/idGutEMMean2B17&gt;
        &lt;idGutEMMean2B28&gt;1&lt;/idGutEMMean2B28&gt;
        &lt;idGutEMMeanUGTUser1&gt;1&lt;/idGutEMMeanUGTUser1&gt;
        &lt;idGutEMMeanCytUser1&gt;1&lt;/idGutEMMeanCytUser1&gt;
        &lt;idGutEMMeanCytUser2&gt;1&lt;/idGutEMMeanCytUser2&gt;
        &lt;idGutEMMeanCytUser3&gt;1&lt;/idGutEMMeanCytUser3&gt;
        &lt;idGutEMMeanCytUser4&gt;1&lt;/idGutEMMeanCytUser4&gt;
        &lt;idGutEMMeanAllele1Geno1&gt;12.9&lt;/idGutEMMeanAllele1Geno1&gt;
        &lt;idGutEMMeanAllele1Geno2&gt;11.7&lt;/idGutEMMeanAllele1Geno2&gt;
        &lt;idGutEMMeanAllele1Geno3&gt;11.7&lt;/idGutEMMeanAllele1Geno3&gt;
        &lt;idGutEMMeanAllele1Geno4&gt;11.7&lt;/idGutEMMeanAllele1Geno4&gt;
        &lt;idGutEMMeanAllele1Geno5&gt;11.7&lt;/idGutEMMeanAllele1Geno5&gt;
        &lt;idGutEMMeanAllele1Geno6&gt;3.6&lt;/idGutEMMeanAllele1Geno6&gt;
        &lt;idGutEMMeanAllele2Geno1&gt;0&lt;/idGutEMMeanAllele2Geno1&gt;
        &lt;idGutEMMeanAllele2Geno2&gt;0&lt;/idGutEMMeanAllele2Geno2&gt;
        &lt;idGutEMMeanAllele2Geno3&gt;0&lt;/idGutEMMeanAllele2Geno3&gt;
        &lt;idGutEMMeanAllele2Geno4&gt;0&lt;/idGutEMMeanAllele2Geno4&gt;
        &lt;idGutEMMeanAllele2Geno5&gt;0&lt;/idGutEMMeanAllele2Geno5&gt;
        &lt;idGutEMMeanAllele2Geno6&gt;0&lt;/idGutEMMeanAllele2Geno6&gt;
        &lt;idGutEMMeanCV1A2&gt;0&lt;/idGutEMMeanCV1A2&gt;
        &lt;idGutEMMeanCV2A6&gt;0&lt;/idGutEMMeanCV2A6&gt;
        &lt;idGutEMMeanCV2B6&gt;0&lt;/idGutEMMeanCV2B6&gt;
        &lt;idGutEMMeanCV2C8&gt;0&lt;/idGutEMMeanCV2C8&gt;
        &lt;idGutEMMeanCV2C9&gt;60&lt;/idGutEMMeanCV2C9&gt;
        &lt;idGutEMMeanCV2C18&gt;0&lt;/idGutEMMeanCV2C18&gt;
        &lt;idGutEMMeanCV2C19&gt;60&lt;/idGutEMMeanCV2C19&gt;
        &lt;idGutEMMeanCV2D6&gt;60&lt;/idGutEMMeanCV2D6&gt;
        &lt;idGutEMMeanCV2E1&gt;0&lt;/idGutEMMeanCV2E1&gt;
        &lt;idGutEMMeanCV2J2&gt;60&lt;/idGutEMMeanCV2J2&gt;
        &lt;idGutEMMeanCV3A4&gt;60&lt;/idGutEMMeanCV3A4&gt;
        &lt;idGutEMMeanCV3A5&gt;60&lt;/idGutEMMeanCV3A5&gt;
        &lt;idV12GutEMMeanCV1A1&gt;60&lt;/idV12GutEMMeanCV1A1&gt;
        &lt;idV12GutEMMeanCV1A4&gt;60&lt;/idV12GutEMMeanCV1A4&gt;
        &lt;idV12GutEMMeanCV1A9&gt;60&lt;/idV12GutEMMeanCV1A9&gt;
        &lt;idV12GutEMMeanCV2B7&gt;60&lt;/idV12GutEMMeanCV2B7&gt;
        &lt;idV12GutEMCVUGTUser1&gt;60&lt;/idV12GutEMCVUGTUser1&gt;
        &lt;idV12GutEMCVUGTUser2&gt;60&lt;/idV12GutEMCVUGTUser2&gt;
        &lt;idV12GutEMCVUGTUser3&gt;60&lt;/idV12GutEMCVUGTUser3&gt;
        &lt;idV12GutEMCVUGTUser4&gt;60&lt;/idV12GutEMCVUGTUser4&gt;
        &lt;idGutEMMeanCV1A1&gt;60&lt;/idGutEMMeanCV1A1&gt;
        &lt;idGutEMMeanCV1A3&gt;60&lt;/idGutEMMeanCV1A3&gt;
        &lt;idGutEMMeanCV1A4&gt;60&lt;/idGutEMMeanCV1A4&gt;
        &lt;idGutEMMeanCV1A5&gt;60&lt;/idGutEMMeanCV1A5&gt;
        &lt;idGutEMMeanCV1A6&gt;60&lt;/idGutEMMeanCV1A6&gt;
        &lt;idGutEMMeanCV1A7&gt;60&lt;/idGutEMMeanCV1A7&gt;
        &lt;idGutEMMeanCV1A8&gt;60&lt;/idGutEMMeanCV1A8&gt;
        &lt;idGutEMMeanCV1A9&gt;60&lt;/idGutEMMeanCV1A9&gt;
        &lt;idGutEMMeanCV1A10&gt;60&lt;/idGutEMMeanCV1A10&gt;
        &lt;idGutEMMeanCV2B4&gt;60&lt;/idGutEMMeanCV2B4&gt;
        &lt;idGutEMMeanCV2B7&gt;60&lt;/idGutEMMeanCV2B7&gt;
        &lt;idGutEMMeanCV2B10&gt;60&lt;/idGutEMMeanCV2B10&gt;
        &lt;idGutEMMeanCV2B11&gt;60&lt;/idGutEMMeanCV2B11&gt;
        &lt;idGutEMMeanCV2B15&gt;60&lt;/idGutEMMeanCV2B15&gt;
        &lt;idGutEMMeanCV2B17&gt;60&lt;/idGutEMMeanCV2B17&gt;
        &lt;idGutEMMeanCV2B28&gt;60&lt;/idGutEMMeanCV2B28&gt;
        &lt;idGutEMCVUGTUser1&gt;60&lt;/idGutEMCVUGTUser1&gt;
        &lt;idGutEMCVCytUser1&gt;60&lt;/idGutEMCVCytUser1&gt;
        &lt;idGutEMCVCytUser2&gt;60&lt;/idGutEMCVCytUser2&gt;
        &lt;idGutEMCVCytUser3&gt;60&lt;/idGutEMCVCytUser3&gt;
        &lt;idGutEMCVCytUser4&gt;60&lt;/idGutEMCVCytUser4&gt;
        &lt;idGutEMMeanCVAllele1Geno1&gt;60&lt;/idGutEMMeanCVAllele1Geno1&gt;
        &lt;idGutEMMeanCVAllele1Geno2&gt;60&lt;/idGutEMMeanCVAllele1Geno2&gt;
        &lt;idGutEMMeanCVAllele1Geno3&gt;60&lt;/idGutEMMeanCVAllele1Geno3&gt;
        &lt;idGutEMMeanCVAllele1Geno4&gt;60&lt;/idGutEMMeanCVAllele1Geno4&gt;
        &lt;idGutEMMeanCVAllele1Geno5&gt;60&lt;/idGutEMMeanCVAllele1Geno5&gt;
        &lt;idGutEMMeanCVAllele1Geno6&gt;60&lt;/idGutEMMeanCVAllele1Geno6&gt;
        &lt;idGutEMMeanCVAllele2Geno1&gt;0&lt;/idGutEMMeanCVAllele2Geno1&gt;
        &lt;idGutEMMeanCVAllele2Geno2&gt;0&lt;/idGutEMMeanCVAllele2Geno2&gt;
        &lt;idGutEMMeanCVAllele2Geno3&gt;0&lt;/idGutEMMeanCVAllele2Geno3&gt;
        &lt;idGutEMMeanCVAllele2Geno4&gt;0&lt;/idGutEMMeanCVAllele2Geno4&gt;
        &lt;idGutEMMeanCVAllele2Geno5&gt;0&lt;/idGutEMMeanCVAllele2Geno5&gt;
        &lt;idGutEMMeanCVAllele2Geno6&gt;0&lt;/idGutEMMeanCVAllele2Geno6&gt;
        &lt;idGutPMMean1A2&gt;0&lt;/idGutPMMean1A2&gt;
        &lt;idGutPMMean2A6&gt;0&lt;/idGutPMMean2A6&gt;
        &lt;idGutPMMean2B6&gt;0&lt;/idGutPMMean2B6&gt;
        &lt;idGutPMMean2C8&gt;0&lt;/idGutPMMean2C8&gt;
        &lt;idGutPMMean2C9&gt;3.8&lt;/idGutPMMean2C9&gt;
        &lt;idGutPMMean2C18&gt;0&lt;/idGutPMMean2C18&gt;
        &lt;idGutPMMean2C19&gt;0&lt;/idGutPMMean2C19&gt;
        &lt;idGutPMMean2D6&gt;0&lt;/idGutPMMean2D6&gt;
        &lt;idGutPMMean2E1&gt;0&lt;/idGutPMMean2E1&gt;
        &lt;idGutPMMean2J2&gt;0&lt;/idGutPMMean2J2&gt;
        &lt;idGutPMMean3A4&gt;0&lt;/idGutPMMean3A4&gt;
        &lt;idGutPMMean3A5&gt;0&lt;/idGutPMMean3A5&gt;
        &lt;idV12GutPMMean1A1&gt;0.4&lt;/idV12GutPMMean1A1&gt;
        &lt;idV12GutPMMean1A4&gt;0.7&lt;/idV12GutPMMean1A4&gt;
        &lt;idV12GutPMMean1A9&gt;0&lt;/idV12GutPMMean1A9&gt;
        &lt;idV12GutPMMean2B7&gt;0&lt;/idV12GutPMMean2B7&gt;
        &lt;idV12GutPMMeanUGTUser1&gt;0&lt;/idV12GutPMMeanUGTUser1&gt;
        &lt;idV12GutPMMeanUGTUser2&gt;0&lt;/idV12GutPMMeanUGTUser2&gt;
        &lt;idV12GutPMMeanUGTUser3&gt;0&lt;/idV12GutPMMeanUGTUser3&gt;
        &lt;idV12GutPMMeanUGTUser4&gt;0&lt;/idV12GutPMMeanUGTUser4&gt;
        &lt;idGutPMMean1A1&gt;0.42&lt;/idGutPMMean1A1&gt;
        &lt;idGutPMMean1A3&gt;0&lt;/idGutPMMean1A3&gt;
        &lt;idGutPMMean1A4&gt;0&lt;/idGutPMMean1A4&gt;
        &lt;idGutPMMean1A5&gt;0&lt;/idGutPMMean1A5&gt;
        &lt;idGutPMMean1A6&gt;0&lt;/idGutPMMean1A6&gt;
        &lt;idGutPMMean1A7&gt;0&lt;/idGutPMMean1A7&gt;
        &lt;idGutPMMean1A8&gt;0&lt;/idGutPMMean1A8&gt;
        &lt;idGutPMMean1A9&gt;0.07&lt;/idGutPMMean1A9&gt;
        &lt;idGutPMMean1A10&gt;0&lt;/idGutPMMean1A10&gt;
        &lt;idGutPMMean2B4&gt;0&lt;/idGutPMMean2B4&gt;
        &lt;idGutPMMean2B7&gt;0&lt;/idGutPMMean2B7&gt;
        &lt;idGutPMMean2B10&gt;0&lt;/idGutPMMean2B10&gt;
        &lt;idGutPMMean2B11&gt;0&lt;/idGutPMMean2B11&gt;
        &lt;idGutPMMean2B15&gt;0.07&lt;/idGutPMMean2B15&gt;
        &lt;idGutPMMean2B17&gt;0.08&lt;/idGutPMMean2B17&gt;
        &lt;idGutPMMean2B28&gt;0&lt;/idGutPMMean2B28&gt;
        &lt;idGutPMMeanUGTUser1&gt;0&lt;/idGutPMMeanUGTUser1&gt;
        &lt;idGutPMMeanCytUser1&gt;0&lt;/idGutPMMeanCytUser1&gt;
        &lt;idGutPMMeanCytUser2&gt;0&lt;/idGutPMMeanCytUser2&gt;
        &lt;idGutPMMeanCytUser3&gt;0&lt;/idGutPMMeanCytUser3&gt;
        &lt;idGutPMMeanCytUser4&gt;0&lt;/idGutPMMeanCytUser4&gt;
        &lt;idGutPMMeanCV1A2&gt;0&lt;/idGutPMMeanCV1A2&gt;
        &lt;idGutPMMeanCV2A6&gt;0&lt;/idGutPMMeanCV2A6&gt;
        &lt;idGutPMMeanCV2B6&gt;0&lt;/idGutPMMeanCV2B6&gt;
        &lt;idGutPMMeanCV2C8&gt;0&lt;/idGutPMMeanCV2C8&gt;
        &lt;idGutPMMeanCV2C9&gt;60&lt;/idGutPMMeanCV2C9&gt;
        &lt;idGutPMMeanCV2C18&gt;0&lt;/idGutPMMeanCV2C18&gt;
        &lt;idGutPMMeanCV2C19&gt;0&lt;/idGutPMMeanCV2C19&gt;
        &lt;idGutPMMeanCV2D6&gt;0&lt;/idGutPMMeanCV2D6&gt;
        &lt;idGutPMMeanCV2E1&gt;0&lt;/idGutPMMeanCV2E1&gt;
        &lt;idGutPMMeanCV2J2&gt;0&lt;/idGutPMMeanCV2J2&gt;
        &lt;idGutPMMeanCV3A4&gt;0&lt;/idGutPMMeanCV3A4&gt;
        &lt;idGutPMMeanCV3A5&gt;0&lt;/idGutPMMeanCV3A5&gt;
        &lt;idV12GutPMMeanCV1A1&gt;60&lt;/idV12GutPMMeanCV1A1&gt;
        &lt;idV12GutPMMeanCV1A4&gt;60&lt;/idV12GutPMMeanCV1A4&gt;
        &lt;idV12GutPMMeanCV1A9&gt;0&lt;/idV12GutPMMeanCV1A9&gt;
        &lt;idV12GutPMMeanCV2B7&gt;0&lt;/idV12GutPMMeanCV2B7&gt;
        &lt;idV12GutPMCVUGTUser1&gt;0&lt;/idV12GutPMCVUGTUser1&gt;
        &lt;idV12GutPMCVUGTUser2&gt;0&lt;/idV12GutPMCVUGTUser2&gt;
        &lt;idV12GutPMCVUGTUser3&gt;0&lt;/idV12GutPMCVUGTUser3&gt;
        &lt;idV12GutPMCVUGTUser4&gt;0&lt;/idV12GutPMCVUGTUser4&gt;
        &lt;idGutPMMeanCV1A1&gt;60&lt;/idGutPMMeanCV1A1&gt;
        &lt;idGutPMMeanCV1A3&gt;0&lt;/idGutPMMeanCV1A3&gt;
        &lt;idGutPMMeanCV1A4&gt;0&lt;/idGutPMMeanCV1A4&gt;
        &lt;idGutPMMeanCV1A5&gt;0&lt;/idGutPMMeanCV1A5&gt;
        &lt;idGutPMMeanCV1A6&gt;0&lt;/idGutPMMeanCV1A6&gt;
        &lt;idGutPMMeanCV1A7&gt;0&lt;/idGutPMMeanCV1A7&gt;
        &lt;idGutPMMeanCV1A8&gt;0&lt;/idGutPMMeanCV1A8&gt;
        &lt;idGutPMMeanCV1A9&gt;60&lt;/idGutPMMeanCV1A9&gt;
        &lt;idGutPMMeanCV1A10&gt;0&lt;/idGutPMMeanCV1A10&gt;
        &lt;idGutPMMeanCV2B4&gt;0&lt;/idGutPMMeanCV2B4&gt;
        &lt;idGutPMMeanCV2B7&gt;0&lt;/idGutPMMeanCV2B7&gt;
        &lt;idGutPMMeanCV2B10&gt;0&lt;/idGutPMMeanCV2B10&gt;
        &lt;idGutPMMeanCV2B11&gt;0&lt;/idGutPMMeanCV2B11&gt;
        &lt;idGutPMMeanCV2B15&gt;60&lt;/idGutPMMeanCV2B15&gt;
        &lt;idGutPMMeanCV2B17&gt;60&lt;/idGutPMMeanCV2B17&gt;
        &lt;idGutPMMeanCV2B28&gt;0&lt;/idGutPMMeanCV2B28&gt;
        &lt;idGutPMCVUGTUser1&gt;0&lt;/idGutPMCVUGTUser1&gt;
        &lt;idGutPMCVCytUser1&gt;0&lt;/idGutPMCVCytUser1&gt;
        &lt;idGutPMCVCytUser2&gt;0&lt;/idGutPMCVCytUser2&gt;
        &lt;idGutPMCVCytUser3&gt;0&lt;/idGutPMCVCytUser3&gt;
        &lt;idGutPMCVCytUser4&gt;0&lt;/idGutPMCVCytUser4&gt;
        &lt;idGutUMMean2C9&gt;0&lt;/idGutUMMean2C9&gt;
        &lt;idGutUMMean2C19&gt;0&lt;/idGutUMMean2C19&gt;
        &lt;idGutUMMean2D6&gt;1.6&lt;/idGutUMMean2D6&gt;
        &lt;idGutUMMean2J2&gt;0&lt;/idGutUMMean2J2&gt;
        &lt;idGutUMMean3A4&gt;0&lt;/idGutUMMean3A4&gt;
        &lt;idGutUMMean3A5&gt;0&lt;/idGutUMMean3A5&gt;
        &lt;idV12GutUMMean1A1&gt;0&lt;/idV12GutUMMean1A1&gt;
        &lt;idV12GutUMMean1A4&gt;0&lt;/idV12GutUMMean1A4&gt;
        &lt;idV12GutUMMean1A9&gt;0&lt;/idV12GutUMMean1A9&gt;
        &lt;idV12GutUMMean2B7&gt;0&lt;/idV12GutUMMean2B7&gt;
        &lt;idV12GutUMMeanUGTUser1&gt;0&lt;/idV12GutUMMeanUGTUser1&gt;
        &lt;idV12GutUMMeanUGTUser2&gt;0&lt;/idV12GutUMMeanUGTUser2&gt;
        &lt;idV12GutUMMeanUGTUser3&gt;0&lt;/idV12GutUMMeanUGTUser3&gt;
        &lt;idV12GutUMMeanUGTUser4&gt;0&lt;/idV12GutUMMeanUGTUser4&gt;
        &lt;idGutUMMean1A1&gt;1.46&lt;/idGutUMMean1A1&gt;
        &lt;idGutUMMean1A3&gt;0&lt;/idGutUMMean1A3&gt;
        &lt;idGutUMMean1A4&gt;0&lt;/idGutUMMean1A4&gt;
        &lt;idGutUMMean1A5&gt;0&lt;/idGutUMMean1A5&gt;
        &lt;idGutUMMean1A6&gt;0&lt;/idGutUMMean1A6&gt;
        &lt;idGutUMMean1A7&gt;0&lt;/idGutUMMean1A7&gt;
        &lt;idGutUMMean1A8&gt;0&lt;/idGutUMMean1A8&gt;
        &lt;idGutUMMean1A9&gt;0&lt;/idGutUMMean1A9&gt;
        &lt;idGutUMMean1A10&gt;0&lt;/idGutUMMean1A10&gt;
        &lt;idGutUMMean2B4&gt;0&lt;/idGutUMMean2B4&gt;
        &lt;idGutUMMean2B7&gt;0&lt;/idGutUMMean2B7&gt;
        &lt;idGutUMMean2B10&gt;0&lt;/idGutUMMean2B10&gt;
        &lt;idGutUMMean2B11&gt;0&lt;/idGutUMMean2B11&gt;
        &lt;idGutUMMean2B15&gt;0&lt;/idGutUMMean2B15&gt;
        &lt;idGutUMMean2B17&gt;0&lt;/idGutUMMean2B17&gt;
        &lt;idGutUMMean2B28&gt;0&lt;/idGutUMMean2B28&gt;
        &lt;idGutUMMeanUGTUser1&gt;0&lt;/idGutUMMeanUGTUser1&gt;
        &lt;idGutUMMeanCytUser1&gt;0&lt;/idGutUMMeanCytUser1&gt;
        &lt;idGutUMMeanCytUser2&gt;0&lt;/idGutUMMeanCytUser2&gt;
        &lt;idGutUMMeanCytUser3&gt;0&lt;/idGutUMMeanCytUser3&gt;
        &lt;idGutUMMeanCytUser4&gt;0&lt;/idGutUMMeanCytUser4&gt;
        &lt;idGutUMMeanCV2C9&gt;0&lt;/idGutUMMeanCV2C9&gt;
        &lt;idGutUMMeanCV2C19&gt;0&lt;/idGutUMMeanCV2C19&gt;
        &lt;idGutUMMeanCV2D6&gt;60&lt;/idGutUMMeanCV2D6&gt;
        &lt;idGutUMMeanCV2J2&gt;0&lt;/idGutUMMeanCV2J2&gt;
        &lt;idGutUMMeanCV3A4&gt;0&lt;/idGutUMMeanCV3A4&gt;
        &lt;idGutUMMeanCV3A5&gt;0&lt;/idGutUMMeanCV3A5&gt;
        &lt;idV12GutUMMeanCV1A1&gt;0&lt;/idV12GutUMMeanCV1A1&gt;
        &lt;idV12GutUMMeanCV1A4&gt;0&lt;/idV12GutUMMeanCV1A4&gt;
        &lt;idV12GutUMMeanCV1A9&gt;0&lt;/idV12GutUMMeanCV1A9&gt;
        &lt;idV12GutUMMeanCV2B7&gt;0&lt;/idV12GutUMMeanCV2B7&gt;
        &lt;idV12GutUMCVUGTUser1&gt;0&lt;/idV12GutUMCVUGTUser1&gt;
        &lt;idV12GutUMCVUGTUser2&gt;0&lt;/idV12GutUMCVUGTUser2&gt;
        &lt;idV12GutUMCVUGTUser3&gt;0&lt;/idV12GutUMCVUGTUser3&gt;
        &lt;idV12GutUMCVUGTUser4&gt;0&lt;/idV12GutUMCVUGTUser4&gt;
        &lt;idGutUMMeanCV1A1&gt;60&lt;/idGutUMMeanCV1A1&gt;
        &lt;idGutUMMeanCV1A3&gt;0&lt;/idGutUMMeanCV1A3&gt;
        &lt;idGutUMMeanCV1A4&gt;0&lt;/idGutUMMeanCV1A4&gt;
        &lt;idGutUMMeanCV1A5&gt;0&lt;/idGutUMMeanCV1A5&gt;
        &lt;idGutUMMeanCV1A6&gt;0&lt;/idGutUMMeanCV1A6&gt;
        &lt;idGutUMMeanCV1A7&gt;0&lt;/idGutUMMeanCV1A7&gt;
        &lt;idGutUMMeanCV1A8&gt;0&lt;/idGutUMMeanCV1A8&gt;
        &lt;idGutUMMeanCV1A9&gt;0&lt;/idGutUMMeanCV1A9&gt;
        &lt;idGutUMMeanCV1A10&gt;0&lt;/idGutUMMeanCV1A10&gt;
        &lt;idGutUMMeanCV2B4&gt;0&lt;/idGutUMMeanCV2B4&gt;
        &lt;idGutUMMeanCV2B7&gt;0&lt;/idGutUMMeanCV2B7&gt;
        &lt;idGutUMMeanCV2B10&gt;0&lt;/idGutUMMeanCV2B10&gt;
        &lt;idGutUMMeanCV2B11&gt;0&lt;/idGutUMMeanCV2B11&gt;
        &lt;idGutUMMeanCV2B15&gt;0&lt;/idGutUMMeanCV2B15&gt;
        &lt;idGutUMMeanCV2B17&gt;0&lt;/idGutUMMeanCV2B17&gt;
        &lt;idGutUMMeanCV2B28&gt;0&lt;/idGutUMMeanCV2B28&gt;
        &lt;idGutUMCVUGTUser1&gt;0&lt;/idGutUMCVUGTUser1&gt;
        &lt;idGutUMCVCytUser1&gt;0&lt;/idGutUMCVCytUser1&gt;
        &lt;idGutUMCVCytUser2&gt;0&lt;/idGutUMCVCytUser2&gt;
        &lt;idGutUMCVCytUser3&gt;0&lt;/idGutUMCVCytUser3&gt;
        &lt;idGutUMCVCytUser4&gt;0&lt;/idGutUMCVCytUser4&gt;
        &lt;idGutIMMean2C9&gt;0&lt;/idGutIMMean2C9&gt;
        &lt;idGutIMMean2C19&gt;0&lt;/idGutIMMean2C19&gt;
        &lt;idGutIMMean2D6&gt;0&lt;/idGutIMMean2D6&gt;
        &lt;idGutIMMean2J2&gt;0&lt;/idGutIMMean2J2&gt;
        &lt;idGutIMMean3A4&gt;0&lt;/idGutIMMean3A4&gt;
        &lt;idGutIMMean3A5&gt;0&lt;/idGutIMMean3A5&gt;
        &lt;idV12GutIMMean1A1&gt;0.83&lt;/idV12GutIMMean1A1&gt;
        &lt;idV12GutIMMean1A4&gt;0&lt;/idV12GutIMMean1A4&gt;
        &lt;idV12GutIMMean1A9&gt;0&lt;/idV12GutIMMean1A9&gt;
        &lt;idV12GutIMMean2B7&gt;0&lt;/idV12GutIMMean2B7&gt;
        &lt;idV12GutIMMeanUGTUser1&gt;0&lt;/idV12GutIMMeanUGTUser1&gt;
        &lt;idV12GutIMMeanUGTUser2&gt;0&lt;/idV12GutIMMeanUGTUser2&gt;
        &lt;idV12GutIMMeanUGTUser3&gt;0&lt;/idV12GutIMMeanUGTUser3&gt;
        &lt;idV12GutIMMeanUGTUser4&gt;0&lt;/idV12GutIMMeanUGTUser4&gt;
        &lt;idGutIMMean1A1&gt;0.72&lt;/idGutIMMean1A1&gt;
        &lt;idGutIMMean1A3&gt;0&lt;/idGutIMMean1A3&gt;
        &lt;idGutIMMean1A4&gt;0&lt;/idGutIMMean1A4&gt;
        &lt;idGutIMMean1A5&gt;0&lt;/idGutIMMean1A5&gt;
        &lt;idGutIMMean1A6&gt;0&lt;/idGutIMMean1A6&gt;
        &lt;idGutIMMean1A7&gt;0&lt;/idGutIMMean1A7&gt;
        &lt;idGutIMMean1A8&gt;0&lt;/idGutIMMean1A8&gt;
        &lt;idGutIMMean1A9&gt;0.19&lt;/idGutIMMean1A9&gt;
        &lt;idGutIMMean1A10&gt;0&lt;/idGutIMMean1A10&gt;
        &lt;idGutIMMean2B4&gt;0&lt;/idGutIMMean2B4&gt;
        &lt;idGutIMMean2B7&gt;0&lt;/idGutIMMean2B7&gt;
        &lt;idGutIMMean2B10&gt;0&lt;/idGutIMMean2B10&gt;
        &lt;idGutIMMean2B11&gt;0&lt;/idGutIMMean2B11&gt;
        &lt;idGutIMMean2B15&gt;0.47&lt;/idGutIMMean2B15&gt;
        &lt;idGutIMMean2B17&gt;0.16&lt;/idGutIMMean2B17&gt;
        &lt;idGutIMMean2B28&gt;0&lt;/idGutIMMean2B28&gt;
        &lt;idGutIMMeanUGTUser1&gt;0&lt;/idGutIMMeanUGTUser1&gt;
        &lt;idGutIMMeanCytUser1&gt;0&lt;/idGutIMMeanCytUser1&gt;
        &lt;idGutIMMeanCytUser2&gt;0&lt;/idGutIMMeanCytUser2&gt;
        &lt;idGutIMMeanCytUser3&gt;0&lt;/idGutIMMeanCytUser3&gt;
        &lt;idGutIMMeanCytUser4&gt;0&lt;/idGutIMMeanCytUser4&gt;
        &lt;idGutIMMeanCV2C9&gt;0&lt;/idGutIMMeanCV2C9&gt;
        &lt;idGutIMMeanCV2C19&gt;0&lt;/idGutIMMeanCV2C19&gt;
        &lt;idGutIMMeanCV2D6&gt;0&lt;/idGutIMMeanCV2D6&gt;
        &lt;idGutIMMeanCV2J2&gt;0&lt;/idGutIMMeanCV2J2&gt;
        &lt;idGutIMMeanCV3A4&gt;0&lt;/idGutIMMeanCV3A4&gt;
        &lt;idGutIMMeanCV3A5&gt;0&lt;/idGutIMMeanCV3A5&gt;
        &lt;idV12utIMMeanCV1A1&gt;0&lt;/idV12utIMMeanCV1A1&gt;
        &lt;idV12utIMMeanCV1A4&gt;0&lt;/idV12utIMMeanCV1A4&gt;
        &lt;idV12utIMMeanCV1A9&gt;0&lt;/idV12utIMMeanCV1A9&gt;
        &lt;idV12utIMMeanCV2B7&gt;0&lt;/idV12utIMMeanCV2B7&gt;
        &lt;idV12utIMCVUGTUser1&gt;0&lt;/idV12utIMCVUGTUser1&gt;
        &lt;idV12utIMCVUGTUser2&gt;0&lt;/idV12utIMCVUGTUser2&gt;
        &lt;idV12utIMCVUGTUser3&gt;0&lt;/idV12utIMCVUGTUser3&gt;
        &lt;idV12utIMCVUGTUser4&gt;0&lt;/idV12utIMCVUGTUser4&gt;
        &lt;idGutIMMeanCV1A1&gt;60&lt;/idGutIMMeanCV1A1&gt;
        &lt;idGutIMMeanCV1A3&gt;0&lt;/idGutIMMeanCV1A3&gt;
        &lt;idGutIMMeanCV1A4&gt;0&lt;/idGutIMMeanCV1A4&gt;
        &lt;idGutIMMeanCV1A5&gt;0&lt;/idGutIMMeanCV1A5&gt;
        &lt;idGutIMMeanCV1A6&gt;0&lt;/idGutIMMeanCV1A6&gt;
        &lt;idGutIMMeanCV1A7&gt;0&lt;/idGutIMMeanCV1A7&gt;
        &lt;idGutIMMeanCV1A8&gt;0&lt;/idGutIMMeanCV1A8&gt;
        &lt;idGutIMMeanCV1A9&gt;60&lt;/idGutIMMeanCV1A9&gt;
        &lt;idGutIMMeanCV1A10&gt;0&lt;/idGutIMMeanCV1A10&gt;
        &lt;idGutIMMeanCV2B4&gt;0&lt;/idGutIMMeanCV2B4&gt;
        &lt;idGutIMMeanCV2B7&gt;0&lt;/idGutIMMeanCV2B7&gt;
        &lt;idGutIMMeanCV2B10&gt;0&lt;/idGutIMMeanCV2B10&gt;
        &lt;idGutIMMeanCV2B11&gt;0&lt;/idGutIMMeanCV2B11&gt;
        &lt;idGutIMMeanCV2B15&gt;60&lt;/idGutIMMeanCV2B15&gt;
        &lt;idGutIMMeanCV2B17&gt;60&lt;/idGutIMMeanCV2B17&gt;
        &lt;idGutIMMeanCV2B28&gt;0&lt;/idGutIMMeanCV2B28&gt;
        &lt;idGutIMCVUGTUser1&gt;0&lt;/idGutIMCVUGTUser1&gt;
        &lt;idGutIMCVCytUser1&gt;0&lt;/idGutIMCVCytUser1&gt;
        &lt;idGutIMCVCytUser2&gt;0&lt;/idGutIMCVCytUser2&gt;
        &lt;idGutIMCVCytUser3&gt;0&lt;/idGutIMCVCytUser3&gt;
        &lt;idGutIMCVCytUser4&gt;0&lt;/idGutIMCVCytUser4&gt;
        &lt;idTurnoverGut2C9&gt;0.03&lt;/idTurnoverGut2C9&gt;
        &lt;idTurnoverGut2C19&gt;0.03&lt;/idTurnoverGut2C19&gt;
        &lt;idTurnoverGut2D6&gt;0.03&lt;/idTurnoverGut2D6&gt;
        &lt;idTurnoverGut2J2&gt;0.03&lt;/idTurnoverGut2J2&gt;
        &lt;idTurnoverGut3A4&gt;0.03&lt;/idTurnoverGut3A4&gt;
        &lt;idTurnoverGut3A5&gt;0.03&lt;/idTurnoverGut3A5&gt;
        &lt;idTurnoverGut1A1&gt;0&lt;/idTurnoverGut1A1&gt;
        &lt;idTurnoverGut1A4&gt;0&lt;/idTurnoverGut1A4&gt;
        &lt;idTurnoverGut1A9&gt;0&lt;/idTurnoverGut1A9&gt;
        &lt;idTurnoverGut2B7&gt;0&lt;/idTurnoverGut2B7&gt;
        &lt;idTurnoverGutMeanUGTUser1&gt;0&lt;/idTurnoverGutMeanUGTUser1&gt;
        &lt;idTurnoverGutMeanUGTUser2&gt;0&lt;/idTurnoverGutMeanUGTUser2&gt;
        &lt;idTurnoverGutMeanUGTUser3&gt;0&lt;/idTurnoverGutMeanUGTUser3&gt;
        &lt;idTurnoverGutMeanUGTUser4&gt;0&lt;/idTurnoverGutMeanUGTUser4&gt;
        &lt;idTurnoverGutAllele1Geno1&gt;0.03&lt;/idTurnoverGutAllele1Geno1&gt;
        &lt;idTurnoverGutAllele1Geno2&gt;0.03&lt;/idTurnoverGutAllele1Geno2&gt;
        &lt;idTurnoverGutAllele1Geno3&gt;0.03&lt;/idTurnoverGutAllele1Geno3&gt;
        &lt;idTurnoverGutAllele1Geno4&gt;0.03&lt;/idTurnoverGutAllele1Geno4&gt;
        &lt;idTurnoverGutAllele1Geno5&gt;0.03&lt;/idTurnoverGutAllele1Geno5&gt;
        &lt;idTurnoverGutAllele1Geno6&gt;0.03&lt;/idTurnoverGutAllele1Geno6&gt;
        &lt;idTurnoverGutAllele2Geno1&gt;0&lt;/idTurnoverGutAllele2Geno1&gt;
        &lt;idTurnoverGutAllele2Geno2&gt;0&lt;/idTurnoverGutAllele2Geno2&gt;
        &lt;idTurnoverGutAllele2Geno3&gt;0&lt;/idTurnoverGutAllele2Geno3&gt;
        &lt;idTurnoverGutAllele2Geno4&gt;0&lt;/idTurnoverGutAllele2Geno4&gt;
        &lt;idTurnoverGutAllele2Geno5&gt;0&lt;/idTurnoverGutAllele2Geno5&gt;
        &lt;idTurnoverGutAllele2Geno6&gt;0&lt;/idTurnoverGutAllele2Geno6&gt;
        &lt;idGutTurnover1A1&gt;0.0578&lt;/idGutTurnover1A1&gt;
        &lt;idGutTurnover1A3&gt;1E-06&lt;/idGutTurnover1A3&gt;
        &lt;idGutTurnover1A4&gt;1E-06&lt;/idGutTurnover1A4&gt;
        &lt;idGutTurnover1A5&gt;1E-06&lt;/idGutTurnover1A5&gt;
        &lt;idGutTurnover1A6&gt;1E-06&lt;/idGutTurnover1A6&gt;
        &lt;idGutTurnover1A7&gt;1E-06&lt;/idGutTurnover1A7&gt;
        &lt;idGutTurnover1A8&gt;1E-06&lt;/idGutTurnover1A8&gt;
        &lt;idGutTurnover1A9&gt;1E-06&lt;/idGutTurnover1A9&gt;
        &lt;idGutTurnover1A10&gt;1E-06&lt;/idGutTurnover1A10&gt;
        &lt;idGutTurnover2B4&gt;1E-06&lt;/idGutTurnover2B4&gt;
        &lt;idGutTurnover2B7&gt;1E-06&lt;/idGutTurnover2B7&gt;
        &lt;idGutTurnover2B10&gt;1E-06&lt;/idGutTurnover2B10&gt;
        &lt;idGutTurnover2B11&gt;1E-06&lt;/idGutTurnover2B11&gt;
        &lt;idGutTurnover2B15&gt;1E-06&lt;/idGutTurnover2B15&gt;
        &lt;idGutTurnover2B17&gt;1E-06&lt;/idGutTurnover2B17&gt;
        &lt;idGutTurnover2B28&gt;1E-06&lt;/idGutTurnover2B28&gt;
        &lt;idGutTurnoverUGTUser1&gt;1E-06&lt;/idGutTurnoverUGTUser1&gt;
        &lt;idTurnoverGutCV2C9&gt;20&lt;/idTurnoverGutCV2C9&gt;
        &lt;idTurnoverGutCV2C19&gt;20&lt;/idTurnoverGutCV2C19&gt;
        &lt;idTurnoverGutCV2D6&gt;20&lt;/idTurnoverGutCV2D6&gt;
        &lt;idTurnoverGutCV2J2&gt;20&lt;/idTurnoverGutCV2J2&gt;
        &lt;idTurnoverGutCV3A4&gt;20&lt;/idTurnoverGutCV3A4&gt;
        &lt;idTurnoverGutCV3A5&gt;20&lt;/idTurnoverGutCV3A5&gt;
        &lt;idTurnoverGutCV1A1&gt;0&lt;/idTurnoverGutCV1A1&gt;
        &lt;idTurnoverGutCV1A4&gt;0&lt;/idTurnoverGutCV1A4&gt;
        &lt;idTurnoverGutCV1A9&gt;0&lt;/idTurnoverGutCV1A9&gt;
        &lt;idTurnoverGutCV2B7&gt;0&lt;/idTurnoverGutCV2B7&gt;
        &lt;idTurnoverGutCVUGTUser1&gt;0&lt;/idTurnoverGutCVUGTUser1&gt;
        &lt;idTurnoverGutCVUGTUser2&gt;0&lt;/idTurnoverGutCVUGTUser2&gt;
        &lt;idTurnoverGutCVUGTUser3&gt;0&lt;/idTurnoverGutCVUGTUser3&gt;
        &lt;idTurnoverGutCVUGTUser4&gt;0&lt;/idTurnoverGutCVUGTUser4&gt;
        &lt;idTurnoverGutCVAllele1Geno1&gt;20&lt;/idTurnoverGutCVAllele1Geno1&gt;
        &lt;idTurnoverGutCVAllele1Geno2&gt;20&lt;/idTurnoverGutCVAllele1Geno2&gt;
        &lt;idTurnoverGutCVAllele1Geno3&gt;20&lt;/idTurnoverGutCVAllele1Geno3&gt;
        &lt;idTurnoverGutCVAllele1Geno4&gt;20&lt;/idTurnoverGutCVAllele1Geno4&gt;
        &lt;idTurnoverGutCVAllele1Geno5&gt;20&lt;/idTurnoverGutCVAllele1Geno5&gt;
        &lt;idTurnoverGutCVAllele1Geno6&gt;20&lt;/idTurnoverGutCVAllele1Geno6&gt;
        &lt;idTurnoverGutCVAllele2Geno1&gt;0&lt;/idTurnoverGutCVAllele2Geno1&gt;
        &lt;idTurnoverGutCVAllele2Geno2&gt;0&lt;/idTurnoverGutCVAllele2Geno2&gt;
        &lt;idTurnoverGutCVAllele2Geno3&gt;0&lt;/idTurnoverGutCVAllele2Geno3&gt;
        &lt;idTurnoverGutCVAllele2Geno4&gt;0&lt;/idTurnoverGutCVAllele2Geno4&gt;
        &lt;idTurnoverGutCVAllele2Geno5&gt;0&lt;/idTurnoverGutCVAllele2Geno5&gt;
        &lt;idTurnoverGutCVAllele2Geno6&gt;0&lt;/idTurnoverGutCVAllele2Geno6&gt;
        &lt;idGutTurnoverCV1A1&gt;30&lt;/idGutTurnoverCV1A1&gt;
        &lt;idGutTurnoverCV1A3&gt;30&lt;/idGutTurnoverCV1A3&gt;
        &lt;idGutTurnoverCV1A4&gt;30&lt;/idGutTurnoverCV1A4&gt;
        &lt;idGutTurnoverCV1A5&gt;30&lt;/idGutTurnoverCV1A5&gt;
        &lt;idGutTurnoverCV1A6&gt;30&lt;/idGutTurnoverCV1A6&gt;
        &lt;idGutTurnoverCV1A7&gt;30&lt;/idGutTurnoverCV1A7&gt;
        &lt;idGutTurnoverCV1A8&gt;30&lt;/idGutTurnoverCV1A8&gt;
        &lt;idGutTurnoverCV1A9&gt;30&lt;/idGutTurnoverCV1A9&gt;
        &lt;idGutTurnoverCV1A10&gt;30&lt;/idGutTurnoverCV1A10&gt;
        &lt;idGutTurnoverCV2B4&gt;30&lt;/idGutTurnoverCV2B4&gt;
        &lt;idGutTurnoverCV2B7&gt;30&lt;/idGutTurnoverCV2B7&gt;
        &lt;idGutTurnoverCV2B10&gt;30&lt;/idGutTurnoverCV2B10&gt;
        &lt;idGutTurnoverCV2B11&gt;30&lt;/idGutTurnoverCV2B11&gt;
        &lt;idGutTurnoverCV2B15&gt;30&lt;/idGutTurnoverCV2B15&gt;
        &lt;idGutTurnoverCV2B17&gt;30&lt;/idGutTurnoverCV2B17&gt;
        &lt;idGutTurnoverCV2B28&gt;30&lt;/idGutTurnoverCV2B28&gt;
        &lt;idGutTurnoverCVUGTUser1&gt;30&lt;/idGutTurnoverCVUGTUser1&gt;
        &lt;idColonEMMean2C9&gt;0&lt;/idColonEMMean2C9&gt;
        &lt;idColonEMMean2C19&gt;0&lt;/idColonEMMean2C19&gt;
        &lt;idColonEMMean2D6&gt;0&lt;/idColonEMMean2D6&gt;
        &lt;idColonEMMean2J2&gt;0&lt;/idColonEMMean2J2&gt;
        &lt;idColonEMMean3A4&gt;1.99&lt;/idColonEMMean3A4&gt;
        &lt;idColonEMMean3A5&gt;0.74&lt;/idColonEMMean3A5&gt;
        &lt;idColonEMMeanCV2C9&gt;0&lt;/idColonEMMeanCV2C9&gt;
        &lt;idColonEMMeanCV2C19&gt;0&lt;/idColonEMMeanCV2C19&gt;
        &lt;idColonEMMeanCV2D6&gt;0&lt;/idColonEMMeanCV2D6&gt;
        &lt;idColonEMMeanCV2J2&gt;0&lt;/idColonEMMeanCV2J2&gt;
        &lt;idColonEMMeanCV3A4&gt;30&lt;/idColonEMMeanCV3A4&gt;
        &lt;idColonEMMeanCV3A5&gt;30&lt;/idColonEMMeanCV3A5&gt;
        &lt;idMPPImean&gt;2978&lt;/idMPPImean&gt;
        &lt;idMPPIcv&gt;30&lt;/idMPPIcv&gt;
        &lt;MPPC&gt;622&lt;/MPPC&gt;
        &lt;MPPCCV&gt;30&lt;/MPPCCV&gt;
        &lt;idS9PPIUser&gt;0&lt;/idS9PPIUser&gt;
        &lt;idS9PPIUserSwitch&gt;false&lt;/idS9PPIUserSwitch&gt;
        &lt;idS9PPImean&gt;5320&lt;/idS9PPImean&gt;
        &lt;idS9PPIcv&gt;30&lt;/idS9PPIcv&gt;
        &lt;idCPPImean&gt;2342&lt;/idCPPImean&gt;
        &lt;idCPPIcv&gt;31&lt;/idCPPIcv&gt;
        &lt;idAchlorhydricCoeff&gt;0&lt;/idAchlorhydricCoeff&gt;
        &lt;idAchlorhydricAge&gt;0&lt;/idAchlorhydricAge&gt;
        &lt;idAchlorhydricMax&gt;0&lt;/idAchlorhydricMax&gt;
        &lt;idGastric_Bile_RefluxFasted&gt;0&lt;/idGastric_Bile_RefluxFasted&gt;
        &lt;idGastric_Bile_RefluxFed&gt;0&lt;/idGastric_Bile_RefluxFed&gt;
        &lt;idDuoPHFast&gt;6.4&lt;/idDuoPHFast&gt;
        &lt;idJej1PHFast&gt;6.5&lt;/idJej1PHFast&gt;
        &lt;idJej2PHFast&gt;6.6&lt;/idJej2PHFast&gt;
        &lt;idIle1PHFast&gt;6.8&lt;/idIle1PHFast&gt;
        &lt;idIle2PHFast&gt;7&lt;/idIle2PHFast&gt;
        &lt;idIle3PHFast&gt;7.1&lt;/idIle3PHFast&gt;
        &lt;idIle4PHFast&gt;7.3&lt;/idIle4PHFast&gt;
        &lt;idColonPHFast&gt;6.5&lt;/idColonPHFast&gt;
        &lt;idStomachPHFast&gt;1.5&lt;/idStomachPHFast&gt;
        &lt;idDuoPHFed&gt;5.4&lt;/idDuoPHFed&gt;
        &lt;idJej1PHFed&gt;6.5&lt;/idJej1PHFed&gt;
        &lt;idJej2PHFed&gt;6.6&lt;/idJej2PHFed&gt;
        &lt;idIle1PHFed&gt;6.8&lt;/idIle1PHFed&gt;
        &lt;idIle2PHFed&gt;7&lt;/idIle2PHFed&gt;
        &lt;idIle3PHFed&gt;7.1&lt;/idIle3PHFed&gt;
        &lt;idIle4PHFed&gt;7.3&lt;/idIle4PHFed&gt;
        &lt;idColonPHFed&gt;6.5&lt;/idColonPHFed&gt;
        &lt;idStomachPHFed&gt;5&lt;/idStomachPHFed&gt;
        &lt;StomachTffUnder65&gt;1.8&lt;/StomachTffUnder65&gt;
        &lt;StomachTffUnder65CV&gt;65&lt;/StomachTffUnder65CV&gt;
        &lt;StomachTffOver65&gt;3&lt;/StomachTffOver65&gt;
        &lt;StomachTffOver65CV&gt;80&lt;/StomachTffOver65CV&gt;
        &lt;idDuoCMCFasted&gt;1&lt;/idDuoCMCFasted&gt;
        &lt;idJej1CMCFasted&gt;1&lt;/idJej1CMCFasted&gt;
        &lt;idJej2CMCFasted&gt;1&lt;/idJej2CMCFasted&gt;
        &lt;idIle1CMCFasted&gt;1&lt;/idIle1CMCFasted&gt;
        &lt;idIle2CMCFasted&gt;1&lt;/idIle2CMCFasted&gt;
        &lt;idIle3CMCFasted&gt;1&lt;/idIle3CMCFasted&gt;
        &lt;idIle4CMCFasted&gt;1&lt;/idIle4CMCFasted&gt;
        &lt;idColonCMCFasted&gt;1&lt;/idColonCMCFasted&gt;
        &lt;idStomachCMCFasted&gt;1&lt;/idStomachCMCFasted&gt;
        &lt;idDuoBileFasted&gt;3.31&lt;/idDuoBileFasted&gt;
        &lt;idJej1BileFasted&gt;2.3&lt;/idJej1BileFasted&gt;
        &lt;idJej2BileFasted&gt;3.55&lt;/idJej2BileFasted&gt;
        &lt;idIle1BileFasted&gt;1.25&lt;/idIle1BileFasted&gt;
        &lt;idIle2BileFasted&gt;1.25&lt;/idIle2BileFasted&gt;
        &lt;idIle3BileFasted&gt;1.25&lt;/idIle3BileFasted&gt;
        &lt;idIle4BileFasted&gt;1.25&lt;/idIle4BileFasted&gt;
        &lt;idColonBileFasted&gt;0.6&lt;/idColonBileFasted&gt;
        &lt;idStomachBileFasted&gt;0.29&lt;/idStomachBileFasted&gt;
        &lt;idDuoCVBileFasted&gt;97&lt;/idDuoCVBileFasted&gt;
        &lt;idJej1CVBileFasted&gt;100&lt;/idJej1CVBileFasted&gt;
        &lt;idJej2CVBileFasted&gt;42&lt;/idJej2CVBileFasted&gt;
        &lt;idIle1CVBileFasted&gt;30&lt;/idIle1CVBileFasted&gt;
        &lt;idIle2CVBileFasted&gt;30&lt;/idIle2CVBileFasted&gt;
        &lt;idIle3CVBileFasted&gt;30&lt;/idIle3CVBileFasted&gt;
        &lt;idIle4CVBileFasted&gt;30&lt;/idIle4CVBileFasted&gt;
        &lt;idColonCVBileFasted&gt;50&lt;/idColonCVBileFasted&gt;
        &lt;idStomachCVBileFasted&gt;141&lt;/idStomachCVBileFasted&gt;
        &lt;idDuoCMCFed&gt;1&lt;/idDuoCMCFed&gt;
        &lt;idJej1CMCFed&gt;1&lt;/idJej1CMCFed&gt;
        &lt;idJej2CMCFed&gt;1&lt;/idJej2CMCFed&gt;
        &lt;idIle1CMCFed&gt;1&lt;/idIle1CMC</t>
  </si>
  <si>
    <t>&lt;Chunk&gt;Fed&gt;
        &lt;idIle2CMCFed&gt;1&lt;/idIle2CMCFed&gt;
        &lt;idIle3CMCFed&gt;1&lt;/idIle3CMCFed&gt;
        &lt;idIle4CMCFed&gt;1&lt;/idIle4CMCFed&gt;
        &lt;idColonCMCFed&gt;1&lt;/idColonCMCFed&gt;
        &lt;idStomachCMCFed&gt;1&lt;/idStomachCMCFed&gt;
        &lt;idDuoBileFed&gt;8.74&lt;/idDuoBileFed&gt;
        &lt;idJej1BileFed&gt;10.03&lt;/idJej1BileFed&gt;
        &lt;idJej2BileFed&gt;4.79&lt;/idJej2BileFed&gt;
        &lt;idIle1BileFed&gt;5.86&lt;/idIle1BileFed&gt;
        &lt;idIle2BileFed&gt;8.61&lt;/idIle2BileFed&gt;
        &lt;idIle3BileFed&gt;8.06&lt;/idIle3BileFed&gt;
        &lt;idIle4BileFed&gt;5.96&lt;/idIle4BileFed&gt;
        &lt;idColonBileFed&gt;0.6&lt;/idColonBileFed&gt;
        &lt;idStomachBileFed&gt;0.29&lt;/idStomachBileFed&gt;
        &lt;idDuoCVBileFed&gt;79&lt;/idDuoCVBileFed&gt;
        &lt;idJej1CVBileFed&gt;73&lt;/idJej1CVBileFed&gt;
        &lt;idJej2CVBileFed&gt;66&lt;/idJej2CVBileFed&gt;
        &lt;idIle1CVBileFed&gt;84&lt;/idIle1CVBileFed&gt;
        &lt;idIle2CVBileFed&gt;88&lt;/idIle2CVBileFed&gt;
        &lt;idIle3CVBileFed&gt;65&lt;/idIle3CVBileFed&gt;
        &lt;idIle4CVBileFed&gt;65&lt;/idIle4CVBileFed&gt;
        &lt;idColonCVBileFed&gt;50&lt;/idColonCVBileFed&gt;
        &lt;idStomachCVBileFed&gt;100&lt;/idStomachCVBileFed&gt;
        &lt;idDuoPHFastCV&gt;16&lt;/idDuoPHFastCV&gt;
        &lt;idJej1PHFastCV&gt;13&lt;/idJej1PHFastCV&gt;
        &lt;idJej2PHFastCV&gt;11&lt;/idJej2PHFastCV&gt;
        &lt;idIle1PHFastCV&gt;10&lt;/idIle1PHFastCV&gt;
        &lt;idIle2PHFastCV&gt;10&lt;/idIle2PHFastCV&gt;
        &lt;idIle3PHFastCV&gt;7&lt;/idIle3PHFastCV&gt;
        &lt;idIle4PHFastCV&gt;6&lt;/idIle4PHFastCV&gt;
        &lt;idColonPHFastCV&gt;15&lt;/idColonPHFastCV&gt;
        &lt;idStomachPHFastCV&gt;38&lt;/idStomachPHFastCV&gt;
        &lt;idDuoPHFedCV&gt;11&lt;/idDuoPHFedCV&gt;
        &lt;idJej1PHFedCV&gt;13&lt;/idJej1PHFedCV&gt;
        &lt;idJej2PHFedCV&gt;11&lt;/idJej2PHFedCV&gt;
        &lt;idIle1PHFedCV&gt;10&lt;/idIle1PHFedCV&gt;
        &lt;idIle2PHFedCV&gt;10&lt;/idIle2PHFedCV&gt;
        &lt;idIle3PHFedCV&gt;7&lt;/idIle3PHFedCV&gt;
        &lt;idIle4PHFedCV&gt;6&lt;/idIle4PHFedCV&gt;
        &lt;idColonPHFedCV&gt;15&lt;/idColonPHFedCV&gt;
        &lt;idStomachPHFedCV&gt;25&lt;/idStomachPHFedCV&gt;
        &lt;idDuoBF&gt;8.8&lt;/idDuoBF&gt;
        &lt;idJej1BF&gt;24.2&lt;/idJej1BF&gt;
        &lt;idJej2BF&gt;24.2&lt;/idJej2BF&gt;
        &lt;idIle1BF&gt;10.7&lt;/idIle1BF&gt;
        &lt;idIle2BF&gt;10.7&lt;/idIle2BF&gt;
        &lt;idIle3BF&gt;10.7&lt;/idIle3BF&gt;
        &lt;idIle4BF&gt;10.7&lt;/idIle4BF&gt;
        &lt;idDuoTT&gt;4.6&lt;/idDuoTT&gt;
        &lt;idJej1TT&gt;17.3&lt;/idJej1TT&gt;
        &lt;idJej2TT&gt;17.3&lt;/idJej2TT&gt;
        &lt;idIle1TT&gt;15.2&lt;/idIle1TT&gt;
        &lt;idIle2TT&gt;15.2&lt;/idIle2TT&gt;
        &lt;idIle3TT&gt;15.2&lt;/idIle3TT&gt;
        &lt;idIle4TT&gt;15.2&lt;/idIle4TT&gt;
        &lt;idColonTT&gt;12&lt;/idColonTT&gt;
        &lt;idDuoMPPI&gt;13.76&lt;/idDuoMPPI&gt;
        &lt;idJej1MPPI&gt;27.24&lt;/idJej1MPPI&gt;
        &lt;idJej2MPPI&gt;27.24&lt;/idJej2MPPI&gt;
        &lt;idIle1MPPI&gt;7.94&lt;/idIle1MPPI&gt;
        &lt;idIle2MPPI&gt;7.94&lt;/idIle2MPPI&gt;
        &lt;idIle3MPPI&gt;7.94&lt;/idIle3MPPI&gt;
        &lt;idIle4MPPI&gt;7.94&lt;/idIle4MPPI&gt;
        &lt;idColonMPPI&gt;12&lt;/idColonMPPI&gt;
        &lt;idDuoS9PPI&gt;14.88&lt;/idDuoS9PPI&gt;
        &lt;idJej1S9PPI&gt;26.9&lt;/idJej1S9PPI&gt;
        &lt;idJej2S9PPI&gt;26.9&lt;/idJej2S9PPI&gt;
        &lt;idIle1S9PPI&gt;7.83&lt;/idIle1S9PPI&gt;
        &lt;idIle2S9PPI&gt;7.83&lt;/idIle2S9PPI&gt;
        &lt;idIle3S9PPI&gt;7.83&lt;/idIle3S9PPI&gt;
        &lt;idIle4S9PPI&gt;7.83&lt;/idIle4S9PPI&gt;
        &lt;idColonS9PPI&gt;12&lt;/idColonS9PPI&gt;
        &lt;idDuoCPPI&gt;14.88&lt;/idDuoCPPI&gt;
        &lt;idJej1CPPI&gt;26.9&lt;/idJej1CPPI&gt;
        &lt;idJej2CPPI&gt;26.9&lt;/idJej2CPPI&gt;
        &lt;idIle1CPPI&gt;7.83&lt;/idIle1CPPI&gt;
        &lt;idIle2CPPI&gt;7.83&lt;/idIle2CPPI&gt;
        &lt;idIle3CPPI&gt;7.83&lt;/idIle3CPPI&gt;
        &lt;idIle4CPPI&gt;7.83&lt;/idIle4CPPI&gt;
        &lt;idColonCPPI&gt;12&lt;/idColonCPPI&gt;
        &lt;idColonTTCV&gt;30&lt;/idColonTTCV&gt;
        &lt;idDuoCYP3A&gt;13.76&lt;/idDuoCYP3A&gt;
        &lt;idJej1CYP3A&gt;27.24&lt;/idJej1CYP3A&gt;
        &lt;idJej2CYP3A&gt;27.24&lt;/idJej2CYP3A&gt;
        &lt;idIle1CYP3A&gt;7.94&lt;/idIle1CYP3A&gt;
        &lt;idIle2CYP3A&gt;7.94&lt;/idIle2CYP3A&gt;
        &lt;idIle3CYP3A&gt;7.94&lt;/idIle3CYP3A&gt;
        &lt;idIle4CYP3A&gt;7.94&lt;/idIle4CYP3A&gt;
        &lt;idDuoPgp&gt;0.51&lt;/idDuoPgp&gt;
        &lt;idJej1Pgp&gt;1&lt;/idJej1Pgp&gt;
        &lt;idJej2Pgp&gt;1.46&lt;/idJej2Pgp&gt;
        &lt;idIle1Pgp&gt;1.5&lt;/idIle1Pgp&gt;
        &lt;idIle2Pgp&gt;1.51&lt;/idIle2Pgp&gt;
        &lt;idIle3Pgp&gt;1.52&lt;/idIle3Pgp&gt;
        &lt;idIle4Pgp&gt;1.51&lt;/idIle4Pgp&gt;
        &lt;idColonPgp&gt;0.57&lt;/idColonPgp&gt;
        &lt;idDuoPgpCV&gt;39&lt;/idDuoPgpCV&gt;
        &lt;idDuoMRP2&gt;1.41&lt;/idDuoMRP2&gt;
        &lt;idJej1MRP2&gt;1&lt;/idJej1MRP2&gt;
        &lt;idJej2MRP2&gt;1&lt;/idJej2MRP2&gt;
        &lt;idIle1MRP2&gt;0.6&lt;/idIle1MRP2&gt;
        &lt;idIle2MRP2&gt;0.6&lt;/idIle2MRP2&gt;
        &lt;idIle3MRP2&gt;0.6&lt;/idIle3MRP2&gt;
        &lt;idIle4MRP2&gt;0.6&lt;/idIle4MRP2&gt;
        &lt;idColonMRP2&gt;0.02&lt;/idColonMRP2&gt;
        &lt;idDuoBCRP&gt;0.47&lt;/idDuoBCRP&gt;
        &lt;idJej1BCRP&gt;1&lt;/idJej1BCRP&gt;
        &lt;idJej2BCRP&gt;1&lt;/idJej2BCRP&gt;
        &lt;idIle1BCRP&gt;0.59&lt;/idIle1BCRP&gt;
        &lt;idIle2BCRP&gt;0.59&lt;/idIle2BCRP&gt;
        &lt;idIle3BCRP&gt;0.59&lt;/idIle3BCRP&gt;
        &lt;idIle4BCRP&gt;0.59&lt;/idIle4BCRP&gt;
        &lt;idColonBCRP&gt;0.13&lt;/idColonBCRP&gt;
        &lt;idDuoApical&gt;1&lt;/idDuoApical&gt;
        &lt;idJej1Apical&gt;1&lt;/idJej1Apical&gt;
        &lt;idJej2Apical&gt;1&lt;/idJej2Apical&gt;
        &lt;idIle1Apical&gt;1&lt;/idIle1Apical&gt;
        &lt;idIle2Apical&gt;1&lt;/idIle2Apical&gt;
        &lt;idIle3Apical&gt;1&lt;/idIle3Apical&gt;
        &lt;idIle4Apical&gt;1&lt;/idIle4Apical&gt;
        &lt;idColonApical&gt;1&lt;/idColonApical&gt;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&lt;idETMean_Apical&gt;1&lt;/idETMean_Apical&gt;
        &lt;idETMeanCV_ABCB1&gt;65&lt;/idETMeanCV_ABCB1&gt;
        &lt;idETMeanCV_ABCC2&gt;79&lt;/idETMeanCV_ABCC2&gt;
        &lt;idETMeanCV_ABCG2&gt;63&lt;/idETMeanCV_ABCG2&gt;
        &lt;idETMeanCV_SLCO1B1&gt;60&lt;/idETMeanCV_SLCO1B1&gt;
        &lt;idETMeanCV_SLCO1B3&gt;60&lt;/idETMeanCV_SLCO1B3&gt;
        &lt;idETMeanCV_Apical&gt;0&lt;/idETMeanCV_Apical&gt;
        &lt;idPTMean_ABCB1&gt;0&lt;/idPTMean_ABCB1&gt;
        &lt;idPTMean_ABCC2&gt;0&lt;/idPTMean_ABCC2&gt;
        &lt;idPTMean_ABCG2&gt;0&lt;/idPTMean_ABCG2&gt;
        &lt;idPTMean_Apical&gt;0&lt;/idPTMean_Apical&gt;
        &lt;idPTMeanCV_ABCB1&gt;0&lt;/idPTMeanCV_ABCB1&gt;
        &lt;idPTMeanCV_ABCC2&gt;0&lt;/idPTMeanCV_ABCC2&gt;
        &lt;idPTMeanCV_ABCG2&gt;0&lt;/idPTMeanCV_ABCG2&gt;
        &lt;idPTMeanCV_Apical&gt;0&lt;/idPTMeanCV_Apical&gt;
        &lt;idITMean_ABCB1&gt;0&lt;/idITMean_ABCB1&gt;
        &lt;idITMean_ABCC2&gt;0&lt;/idITMean_ABCC2&gt;
        &lt;idITMean_ABCG2&gt;0&lt;/idITMean_ABCG2&gt;
        &lt;idITMean_Apical&gt;0&lt;/idITMean_Apical&gt;
        &lt;idITMeanCV_ABCB1&gt;0&lt;/idITMeanCV_ABCB1&gt;
        &lt;idITMeanCV_ABCC2&gt;0&lt;/idITMeanCV_ABCC2&gt;
        &lt;idITMeanCV_ABCG2&gt;0&lt;/idITMeanCV_ABCG2&gt;
        &lt;idITMeanCV_Apical&gt;0&lt;/idITMeanCV_Apical&gt;
        &lt;idUTMean_ABCB1&gt;0&lt;/idUTMean_ABCB1&gt;
        &lt;idUTMean_ABCC2&gt;0&lt;/idUTMean_ABCC2&gt;
        &lt;idUTMean_ABCG2&gt;0&lt;/idUTMean_ABCG2&gt;
        &lt;idUTMean_Apical&gt;0&lt;/idUTMean_Apical&gt;
        &lt;idUTMeanCV_ABCB1&gt;0&lt;/idUTMeanCV_ABCB1&gt;
        &lt;idUTMeanCV_ABCC2&gt;0&lt;/idUTMeanCV_ABCC2&gt;
        &lt;idUTMeanCV_ABCG2&gt;0&lt;/idUTMeanCV_ABCG2&gt;
        &lt;idUTMeanCV_Apical&gt;0&lt;/idUTMeanCV_Apical&gt;
        &lt;FastedFluidVelocity_Stomach&gt;0.032&lt;/FastedFluidVelocity_Stomach&gt;
        &lt;FastedFluidVelocity_Duodenum&gt;0.005&lt;/FastedFluidVelocity_Duodenum&gt;
        &lt;FastedFluidVelocity_Jejunum1&gt;0.0013&lt;/FastedFluidVelocity_Jejunum1&gt;
        &lt;FastedFluidVelocity_Jejunum2&gt;0.0013&lt;/FastedFluidVelocity_Jejunum2&gt;
        &lt;FastedFluidVelocity_Ileum1&gt;0.0013&lt;/FastedFluidVelocity_Ileum1&gt;
        &lt;FastedFluidVelocity_Ileum2&gt;0.0013&lt;/FastedFluidVelocity_Ileum2&gt;
        &lt;FastedFluidVelocity_Ileum3&gt;0.0013&lt;/FastedFluidVelocity_Ileum3&gt;
        &lt;FastedFluidVelocity_Ileum4&gt;0.0013&lt;/FastedFluidVelocity_Ileum4&gt;
        &lt;FastedFluidVelocity_Colon&gt;0.0013&lt;/FastedFluidVelocity_Colon&gt;
        &lt;FastedFluidVelocityCV_Stomach&gt;30&lt;/FastedFluidVelocityCV_Stomach&gt;
        &lt;FastedFluidVelocityCV_Duodenum&gt;30&lt;/FastedFluidVelocityCV_Duodenum&gt;
        &lt;FastedFluidVelocityCV_Jejunum1&gt;56&lt;/FastedFluidVelocityCV_Jejunum1&gt;
        &lt;FastedFluidVelocityCV_Jejunum2&gt;56&lt;/FastedFluidVelocityCV_Jejunum2&gt;
        &lt;FastedFluidVelocityCV_Ileum1&gt;56&lt;/FastedFluidVelocityCV_Ileum1&gt;
        &lt;FastedFluidVelocityCV_Ileum2&gt;56&lt;/FastedFluidVelocityCV_Ileum2&gt;
        &lt;FastedFluidVelocityCV_Ileum3&gt;56&lt;/FastedFluidVelocityCV_Ileum3&gt;
        &lt;FastedFluidVelocityCV_Ileum4&gt;56&lt;/FastedFluidVelocityCV_Ileum4&gt;
        &lt;FastedFluidVelocityCV_Colon&gt;56&lt;/FastedFluidVelocityCV_Colon&gt;
        &lt;FedFluidVelocity_Stomach&gt;0.032&lt;/FedFluidVelocity_Stomach&gt;
        &lt;FedFluidVelocity_Duodenum&gt;0.005&lt;/FedFluidVelocity_Duodenum&gt;
        &lt;FedFluidVelocity_Jejunum1&gt;0.0013&lt;/FedFluidVelocity_Jejunum1&gt;
        &lt;FedFluidVelocity_Jejunum2&gt;0.0013&lt;/FedFluidVelocity_Jejunum2&gt;
        &lt;FedFluidVelocity_Ileum1&gt;0.0013&lt;/FedFluidVelocity_Ileum1&gt;
        &lt;FedFluidVelocity_Ileum2&gt;0.0013&lt;/FedFluidVelocity_Ileum2&gt;
        &lt;FedFluidVelocity_Ileum3&gt;0.0013&lt;/FedFluidVelocity_Ileum3&gt;
        &lt;FedFluidVelocity_Ileum4&gt;0.0013&lt;/FedFluidVelocity_Ileum4&gt;
        &lt;FedFluidVelocity_Colon&gt;0.0013&lt;/FedFluidVelocity_Colon&gt;
        &lt;FedFluidVelocityCV_Stomach&gt;30&lt;/FedFluidVelocityCV_Stomach&gt;
        &lt;FedFluidVelocityCV_Duodenum&gt;30&lt;/FedFluidVelocityCV_Duodenum&gt;
        &lt;FedFluidVelocityCV_Jejunum1&gt;56&lt;/FedFluidVelocityCV_Jejunum1&gt;
        &lt;FedFluidVelocityCV_Jejunum2&gt;56&lt;/FedFluidVelocityCV_Jejunum2&gt;
        &lt;FedFluidVelocityCV_Ileum1&gt;56&lt;/FedFluidVelocityCV_Ileum1&gt;
        &lt;FedFluidVelocityCV_Ileum2&gt;56&lt;/FedFluidVelocityCV_Ileum2&gt;
        &lt;FedFluidVelocityCV_Ileum3&gt;56&lt;/FedFluidVelocityCV_Ileum3&gt;
        &lt;FedFluidVelocityCV_Ileum4&gt;56&lt;/FedFluidVelocityCV_Ileum4&gt;
        &lt;FedFluidVelocityCV_Colon&gt;56&lt;/FedFluidVelocityCV_Colon&gt;
        &lt;FastedBicarbonateBuffer_Stomach&gt;7.3&lt;/FastedBicarbonateBuffer_Stomach&gt;
        &lt;FastedBicarbonateBuffer_Duodenum&gt;6.53&lt;/FastedBicarbonateBuffer_Duodenum&gt;
        &lt;FastedBicarbonateBuffer_Jejunum1&gt;9.94&lt;/FastedBicarbonateBuffer_Jejunum1&gt;
        &lt;FastedBicarbonateBuffer_Jejunum2&gt;9.94&lt;/FastedBicarbonateBuffer_Jejunum2&gt;
        &lt;FastedBicarbonateBuffer_Ileum1&gt;30&lt;/FastedBicarbonateBuffer_Ileum1&gt;
        &lt;FastedBicarbonateBuffer_Ileum2&gt;30&lt;/FastedBicarbonateBuffer_Ileum2&gt;
        &lt;FastedBicarbonateBuffer_Ileum3&gt;30&lt;/FastedBicarbonateBuffer_Ileum3&gt;
        &lt;FastedBicarbonateBuffer_Ileum4&gt;30&lt;/FastedBicarbonateBuffer_Ileum4&gt;
        &lt;FastedBicarbonateBuffer_Colon&gt;90.87&lt;/FastedBicarbonateBuffer_Colon&gt;
        &lt;FastedBicarbonateBufferCV_Stomach&gt;30&lt;/FastedBicarbonateBufferCV_Stomach&gt;
        &lt;FastedBicarbonateBufferCV_Duodenum&gt;30&lt;/FastedBicarbonateBufferCV_Duodenum&gt;
        &lt;FastedBicarbonateBufferCV_Jejunum1&gt;30&lt;/FastedBicarbonateBufferCV_Jejunum1&gt;
        &lt;FastedBicarbonateBufferCV_Jejunum2&gt;30&lt;/FastedBicarbonateBufferCV_Jejunum2&gt;
        &lt;FastedBicarbonateBufferCV_Ileum1&gt;30&lt;/FastedBicarbonateBufferCV_Ileum1&gt;
        &lt;FastedBicarbonateBufferCV_Ileum2&gt;30&lt;/FastedBicarbonateBufferCV_Ileum2&gt;
        &lt;FastedBicarbonateBufferCV_Ileum3&gt;30&lt;/FastedBicarbonateBufferCV_Ileum3&gt;
        &lt;FastedBicarbonateBufferCV_Ileum4&gt;30&lt;/FastedBicarbonateBufferCV_Ileum4&gt;
        &lt;FastedBicarbonateBufferCV_Colon&gt;30&lt;/FastedBicarbonateBufferCV_Colon&gt;
        &lt;FedBicarbonateBuffer_Stomach&gt;42.46&lt;/FedBicarbonateBuffer_Stomach&gt;
        &lt;FedBicarbonateBuffer_Duodenum&gt;34.19&lt;/FedBicarbonateBuffer_Duodenum&gt;
        &lt;FedBicarbonateBuffer_Jejunum1&gt;17.34&lt;/FedBicarbonateBuffer_Jejunum1&gt;
        &lt;FedBicarbonateBuffer_Jejunum2&gt;17.34&lt;/FedBicarbonateBuffer_Jejunum2&gt;
        &lt;FedBicarbonateBuffer_Ileum1&gt;30&lt;/FedBicarbonateBuffer_Ileum1&gt;
        &lt;FedBicarbonateBuffer_Ileum2&gt;30&lt;/FedBicarbonateBuffer_Ileum2&gt;
        &lt;FedBicarbonateBuffer_Ileum3&gt;30&lt;/FedBicarbonateBuffer_Ileum3&gt;
        &lt;FedBicarbonateBuffer_Ileum4&gt;30&lt;/FedBicarbonateBuffer_Ileum4&gt;
        &lt;FedBicarbonateBuffer_Colon&gt;44.43&lt;/FedBicarbonateBuffer_Colon&gt;
        &lt;FedBicarbonateBufferCV_Stomach&gt;30&lt;/FedBicarbonateBufferCV_Stomach&gt;
        &lt;FedBicarbonateBufferCV_Duodenum&gt;30&lt;/FedBicarbonateBufferCV_Duodenum&gt;
        &lt;FedBicarbonateBufferCV_Jejunum1&gt;30&lt;/FedBicarbonateBufferCV_Jejunum1&gt;
        &lt;FedBicarbonateBufferCV_Jejunum2&gt;30&lt;/FedBicarbonateBufferCV_Jejunum2&gt;
        &lt;FedBicarbonateBufferCV_Ileum1&gt;30&lt;/FedBicarbonateBufferCV_Ileum1&gt;
        &lt;FedBicarbonateBufferCV_Ileum2&gt;30&lt;/FedBicarbonateBufferCV_Ileum2&gt;
        &lt;FedBicarbonateBufferCV_Ileum3&gt;30&lt;/FedBicarbonateBufferCV_Ileum3&gt;
        &lt;FedBicarbonateBufferCV_Ileum4&gt;30&lt;/FedBicarbonateBufferCV_Ileum4&gt;
        &lt;FedBicarbonateBufferCV_Colon&gt;30&lt;/FedBicarbonateBufferCV_Colon&gt;
        &lt;IonicProduct&gt;2.4&lt;/IonicProduct&gt;
        &lt;AqueousDiffusionCoefficientH&gt;62.94&lt;/AqueousDiffusionCoefficientH&gt;
        &lt;AqueousDiffusionCoefficientOH&gt;37.8&lt;/AqueousDiffusionCoefficientOH&gt;
        &lt;WaterConcentration&gt;55560&lt;/WaterConcentration&gt;
        &lt;Bicarbonate_pKa1&gt;6.05&lt;/Bicarbonate_pKa1&gt;
        &lt;Bicarbonate_pKa2&gt;9.79&lt;/Bicarbonate_pKa2&gt;
        &lt;Bicarbonate_H2CO3&gt;17.72&lt;/Bicarbonate_H2CO3&gt;
        &lt;Bicarbonate_HCO3&gt;9.85&lt;/Bicarbonate_HCO3&gt;
        &lt;Bicarbonate_CO32&gt;6.98&lt;/Bicarbonate_CO32&gt;
        &lt;BasalInflux_COMPARTMENT_DUODENUM&gt;1&lt;/BasalInflux_COMPARTMENT_DUODENUM&gt;
        &lt;BasalInflux_COMPARTMENT_JEJUNUM1&gt;1&lt;/BasalInflux_COMPARTMENT_JEJUNUM1&gt;
        &lt;BasalInflux_COMPARTMENT_JEJUNUM2&gt;1&lt;/BasalInflux_COMPARTMENT_JEJUNUM2&gt;
        &lt;BasalInflux_COMPARTMENT_ILEUM1&gt;1&lt;/BasalInflux_COMPARTMENT_ILEUM1&gt;
        &lt;BasalInflux_COMPARTMENT_ILEUM2&gt;1&lt;/BasalInflux_COMPARTMENT_ILEUM2&gt;
        &lt;BasalInflux_COMPARTMENT_ILEUM3&gt;1&lt;/BasalInflux_COMPARTMENT_ILEUM3&gt;
        &lt;BasalInflux_COMPARTMENT_ILEUM4&gt;1&lt;/BasalInflux_COMPARTMENT_ILEUM4&gt;
        &lt;BasalInflux_COMPARTMENT_COLON&gt;1&lt;/BasalInflux_COMPARTMENT_COLON&gt;
        &lt;BasalEfflux_COMPARTMENT_DUODENUM&gt;1&lt;/BasalEfflux_COMPARTMENT_DUODENUM&gt;
        &lt;BasalEfflux_COMPARTMENT_JEJUNUM1&gt;1&lt;/BasalEfflux_COMPARTMENT_JEJUNUM1&gt;
        &lt;BasalEfflux_COMPARTMENT_JEJUNUM2&gt;1&lt;/BasalEfflux_COMPARTMENT_JEJUNUM2&gt;
        &lt;BasalEfflux_COMPARTMENT_ILEUM1&gt;1&lt;/BasalEfflux_COMPARTMENT_ILEUM1&gt;
        &lt;BasalEfflux_COMPARTMENT_ILEUM2&gt;1&lt;/BasalEfflux_COMPARTMENT_ILEUM2&gt;
        &lt;BasalEfflux_COMPARTMENT_ILEUM3&gt;1&lt;/BasalEfflux_COMPARTMENT_ILEUM3&gt;
        &lt;BasalEfflux_COMPARTMENT_ILEUM4&gt;1&lt;/BasalEfflux_COMPARTMENT_ILEUM4&gt;
        &lt;BasalEfflux_COMPARTMENT_COLON&gt;1&lt;/BasalEfflux_COMPARTMENT_COLON&gt;
        &lt;et_mean_TRANSPORTER_BASAL_INFLUX&gt;1&lt;/et_mean_TRANSPORTER_BASAL_INFLUX&gt;
        &lt;et_cv_TRANSPORTER_BASAL_INFLUX&gt;0&lt;/et_cv_TRANSPORTER_BASAL_INFLUX&gt;
        &lt;pt_mean_TRANSPORTER_BASAL_INFLUX&gt;0&lt;/pt_mean_TRANSPORTER_BASAL_INFLUX&gt;
        &lt;pt_cv_TRANSPORTER_BASAL_INFLUX&gt;0&lt;/pt_cv_TRANSPORTER_BASAL_INFLUX&gt;
        &lt;it_mean_TRANSPORTER_BASAL_INFLUX&gt;0&lt;/it_mean_TRANSPORTER_BASAL_INFLUX&gt;
        &lt;it_cv_TRANSPORTER_BASAL_INFLUX&gt;0&lt;/it_cv_TRANSPORTER_BASAL_INFLUX&gt;
        &lt;ut_mean_TRANSPORTER_BASAL_INFLUX&gt;0&lt;/ut_mean_TRANSPORTER_BASAL_INFLUX&gt;
        &lt;ut_cv_TRANSPORTER_BASAL_INFLUX&gt;0&lt;/ut_cv_TRANSPORTER_BASAL_INFLUX&gt;
        &lt;et_mean_TRANSPORTER_BASAL_EFFLUX&gt;1&lt;/et_mean_TRANSPORTER_BASAL_EFFLUX&gt;
        &lt;et_cv_TRANSPORTER_BASAL_EFFLUX&gt;0&lt;/et_cv_TRANSPORTER_BASAL_EFFLUX&gt;
        &lt;pt_mean_TRANSPORTER_BASAL_EFFLUX&gt;0&lt;/pt_mean_TRANSPORTER_BASAL_EFFLUX&gt;
        &lt;pt_cv_TRANSPORTER_BASAL_EFFLUX&gt;0&lt;/pt_cv_TRANSPORTER_BASAL_EFFLUX&gt;
        &lt;it_mean_TRANSPORTER_BASAL_EFFLUX&gt;0&lt;/it_mean_TRANSPORTER_BASAL_EFFLUX&gt;
        &lt;it_cv_TRANSPORTER_BASAL_EFFLUX&gt;0&lt;/it_cv_TRANSPORTER_BASAL_EFFLUX&gt;
        &lt;ut_mean_TRANSPORTER_BASAL_EFFLUX&gt;0&lt;/ut_mean_TRANSPORTER_BASAL_EFFLUX&gt;
        &lt;ut_cv_TRANSPORTER_BASAL_EFFLUX&gt;0&lt;/ut_cv_TRANSPORTER_BASAL_EFFLUX&gt;
        &lt;idDuoWet&gt;0&lt;/idDuoWet&gt;
        &lt;idJej1Wet&gt;0&lt;/idJej1Wet&gt;
        &lt;idJej2Wet&gt;0&lt;/idJej2Wet&gt;
        &lt;idIle1Wet&gt;0&lt;/idIle1Wet&gt;
        &lt;idIle2Wet&gt;0&lt;/idIle2Wet&gt;
        &lt;idIle3Wet&gt;0&lt;/idIle3Wet&gt;
        &lt;idIle4Wet&gt;0&lt;/idIle4Wet&gt;
        &lt;idColonWet&gt;0&lt;/idColonWet&gt;
        &lt;idStomachWet&gt;0&lt;/idStomachWet&gt;
        &lt;idStomachChannelDepthMean&gt;0&lt;/idStomachChannelDepthMean&gt;
        &lt;idDuoChannelDepthMean&gt;522.78&lt;/idDuoChannelDepthMean&gt;
        &lt;idJej1ChannelDepthMean&gt;448.81&lt;/idJej1ChannelDepthMean&gt;
        &lt;idJej2ChannelDepthMean&gt;448.81&lt;/idJej2ChannelDepthMean&gt;
        &lt;idJej3ChannelDepthMean&gt;289.94&lt;/idJej3ChannelDepthMean&gt;
        &lt;idJej4ChannelDepthMean&gt;289.94&lt;/idJej4ChannelDepthMean&gt;
        &lt;idJej5ChannelDepthMean&gt;289.94&lt;/idJej5ChannelDepthMean&gt;
        &lt;idIlChannelDepthMean&gt;289.94&lt;/idIlChannelDepthMean&gt;
        &lt;idColonChannelDepthMean&gt;0&lt;/idColonChannelDepthMean&gt;
        &lt;idStomachChannelWidthMean&gt;0&lt;/idStomachChannelWidthMean&gt;
        &lt;idDuoChannelWidthMean&gt;28.03&lt;/idDuoChannelWidthMean&gt;
        &lt;idJej1ChannelWidthMean&gt;22.44&lt;/idJej1ChannelWidthMean&gt;
        &lt;idJej2ChannelWidthMean&gt;22.44&lt;/idJej2ChannelWidthMean&gt;
        &lt;idJej3ChannelWidthMean&gt;56.19&lt;/idJej3ChannelWidthMean&gt;
        &lt;idJej4ChannelWidthMean&gt;56.19&lt;/idJej4ChannelWidthMean&gt;
        &lt;idJej5ChannelWidthMean&gt;56.19&lt;/idJej5ChannelWidthMean&gt;
        &lt;idIlChannelWidthMean&gt;56.19&lt;/idIlChannelWidthMean&gt;
        &lt;idColonChannelWidthMean&gt;0&lt;/idColonChannelWidthMean&gt;
        &lt;idStomachMeanThicknessMean&gt;0&lt;/idStomachMeanThicknessMean&gt;
        &lt;idDuoMeanThicknessMean&gt;128.35&lt;/idDuoMeanThicknessMean&gt;
        &lt;idJej1MeanThicknessMean&gt;137.7&lt;/idJej1MeanThicknessMean&gt;
        &lt;idJej2MeanThicknessMean&gt;137.7&lt;/idJej2MeanThicknessMean&gt;
        &lt;idJej3MeanThicknessMean&gt;127&lt;/idJej3MeanThicknessMean&gt;
        &lt;idJej4MeanThicknessMean&gt;127&lt;/idJej4MeanThicknessMean&gt;
        &lt;idJej5MeanThicknessMean&gt;127&lt;/idJej5MeanThicknessMean&gt;
        &lt;idIlMeanThicknessMean&gt;127&lt;/idIlMeanThicknessMean&gt;
        &lt;idColonMeanThicknessMean&gt;0&lt;/idColonMeanThicknessMean&gt;
        &lt;idStomachFoldExpMean&gt;0&lt;/idStomachFoldExpMean&gt;
        &lt;idDuoFoldExpMean&gt;1&lt;/idDuoFoldExpMean&gt;
        &lt;idJej1FoldExpMean&gt;1.97&lt;/idJej1FoldExpMean&gt;
        &lt;idJej2FoldExpMean&gt;1.38&lt;/idJej2FoldExpMean&gt;
        &lt;idJej3FoldExpMean&gt;1.1&lt;/idJej3FoldExpMean&gt;
        &lt;idJej4FoldExpMean&gt;1.1&lt;/idJej4FoldExpMean&gt;
        &lt;idJej5FoldExpMean&gt;1.08&lt;/idJej5FoldExpMean&gt;
        &lt;idIlFoldExpMean&gt;1.04&lt;/idIlFoldExpMean&gt;
        &lt;idColonFoldExpMean&gt;1&lt;/idColonFoldExpMean&gt;
        &lt;idStomachPoreRadiusMean&gt;0&lt;/idStomachPoreRadiusMean&gt;
        &lt;idDuoPoreRadiusMean&gt;8.6&lt;/idDuoPoreRadiusMean&gt;
        &lt;idJej1PoreRadiusMean&gt;8.6&lt;/idJej1PoreRadiusMean&gt;
        &lt;idJej2PoreRadiusMean&gt;8.6&lt;/idJej2PoreRadiusMean&gt;
        &lt;idJej3PoreRadiusMean&gt;8.6&lt;/idJej3PoreRadiusMean&gt;
        &lt;idJej4PoreRadiusMean&gt;8.6&lt;/idJej4PoreRadiusMean&gt;
        &lt;idJej5PoreRadiusMean&gt;8.6&lt;/idJej5PoreRadiusMean&gt;
        &lt;idIlPoreRadiusMean&gt;8.6&lt;/idIlPoreRadiusMean&gt;
        &lt;idColonPoreRadiusMean&gt;8.6&lt;/idColonPoreRadiusMean&gt;
        &lt;idStomUnstirredLayerThickMean&gt;0&lt;/idStomUnstirredLayerThickMean&gt;
        &lt;idDuoUnstirredLayerThickMean&gt;170&lt;/idDuoUnstirredLayerThickMean&gt;
        &lt;idJej1UnstirredLayerThickMean&gt;123&lt;/idJej1UnstirredLayerThickMean&gt;
        &lt;idJej2UnstirredLayerThickMean&gt;123&lt;/idJej2UnstirredLayerThickMean&gt;
        &lt;idJej3UnstirredLayerThickMean&gt;480&lt;/idJej3UnstirredLayerThickMean&gt;
        &lt;idJej4UnstirredLayerThickMean&gt;480&lt;/idJej4UnstirredLayerThickMean&gt;
        &lt;idJej5UnstirredLayerThickMean&gt;480&lt;/idJej5UnstirredLayerThickMean&gt;
        &lt;idIlUnstirredLayerThickMean&gt;480&lt;/idIlUnstirredLayerThickMean&gt;
        &lt;idColonUnstirredLayerThickMean&gt;830&lt;/idColonUnstirredLayerThickMean&gt;
        &lt;idStomUnstirredLayerThickCV&gt;0&lt;/idStomUnstirredLayerThickCV&gt;
        &lt;idDuoUnstirredLayerThickCV&gt;22.35&lt;/idDuoUnstirredLayerThickCV&gt;
        &lt;idJej1UnstirredLayerThickCV&gt;3&lt;/idJej1UnstirredLayerThickCV&gt;
        &lt;idJej2UnstirredLayerThickCV&gt;3&lt;/idJej2UnstirredLayerThickCV&gt;
        &lt;idJej3UnstirredLayerThickCV&gt;10&lt;/idJej3UnstirredLayerThickCV&gt;
        &lt;idJej4UnstirredLayerThickCV&gt;10&lt;/idJej4UnstirredLayerThickCV&gt;
        &lt;idJej5UnstirredLayerThickCV&gt;10&lt;/idJej5UnstirredLayerThickCV&gt;
        &lt;idIlUnstirredLayerThickCV&gt;10&lt;/idIlUnstirredLayerThickCV&gt;
        &lt;idColonUnstirredLayerThickCV&gt;13&lt;/idColonUnstirredLayerThickCV&gt;
        &lt;idStomachUnstirredLayerPhMean&gt;0&lt;/idStomachUnstirredLayerPhMean&gt;
        &lt;idDuoUnstirredLayerPhMean&gt;6.5&lt;/idDuoUnstirredLayerPhMean&gt;
        &lt;idJej1UnstirredLayerPhMean&gt;6.5&lt;/idJej1UnstirredLayerPhMean&gt;
        &lt;idJej2UnstirredLayerPhMean&gt;6.5&lt;/idJej2UnstirredLayerPhMean&gt;
        &lt;idJej3UnstirredLayerPhMean&gt;6.5&lt;/idJej3UnstirredLayerPhMean&gt;
        &lt;idJej4UnstirredLayerPhMean&gt;6.5&lt;/idJej4UnstirredLayerPhMean&gt;
        &lt;idJej5UnstirredLayerPhMean&gt;6.5&lt;/idJej5UnstirredLayerPhMean&gt;
        &lt;idIlUnstirredLayerPhMean&gt;6.5&lt;/idIlUnstirredLayerPhMean&gt;
        &lt;idColonUnstirredLayerPhMean&gt;6.5&lt;/idColonUnstirredLayerPhMean&gt;
        &lt;idStomachUnstirredLayerPhCV&gt;0&lt;/idStomachUnstirredLayerPhCV&gt;
        &lt;idDuoUnstirredLayerPhCV&gt;0.5&lt;/idDuoUnstirredLayerPhCV&gt;
        &lt;idJej1UnstirredLayerPhCV&gt;0.5&lt;/idJej1UnstirredLayerPhCV&gt;
        &lt;idJej2UnstirredLayerPhCV&gt;0.5&lt;/idJej2UnstirredLayerPhCV&gt;
        &lt;idJej3UnstirredLayerPhCV&gt;0.5&lt;/idJej3UnstirredLayerPhCV&gt;
        &lt;idJej4UnstirredLayerPhCV&gt;0.5&lt;/idJej4UnstirredLayerPhCV&gt;
        &lt;idJej5UnstirredLayerPhCV&gt;0.5&lt;/idJej5UnstirredLayerPhCV&gt;
        &lt;idIlUnstirredLayerPhCV&gt;0.5&lt;/idIlUnstirredLayerPhCV&gt;
        &lt;idColonUnstirredLayerPhCV&gt;0.5&lt;/idColonUnstirredLayerPhCV&gt;
        &lt;idSITTime_CV&gt;0&lt;/idSITTime_CV&gt;
        &lt;idStomachChannelDepthCV&gt;0&lt;/idStomachChannelDepthCV&gt;
        &lt;idDuoChannelDepthCV&gt;32.72&lt;/idDuoChannelDepthCV&gt;
        &lt;idJej1ChannelDepthCV&gt;21.82&lt;/idJej1ChannelDepthCV&gt;
        &lt;idJej2ChannelDepthCV&gt;21.82&lt;/idJej2ChannelDepthCV&gt;
        &lt;idJej3ChannelDepthCV&gt;49.37&lt;/idJej3ChannelDepthCV&gt;
        &lt;idJej4ChannelDepthCV&gt;49.37&lt;/idJej4ChannelDepthCV&gt;
        &lt;idJej5ChannelDepthCV&gt;49.37&lt;/idJej5ChannelDepthCV&gt;
        &lt;idIlChannelDepthCV&gt;49.37&lt;/idIlChannelDepthCV&gt;
        &lt;idColonChannelDepthCV&gt;0&lt;/idColonChannelDepthCV&gt;
        &lt;idStomachChannelWidthCV&gt;0&lt;/idStomachChannelWidthCV&gt;
        &lt;idDuoChannelWidthCV&gt;28.69&lt;/idDuoChannelWidthCV&gt;
        &lt;idJej1ChannelWidthCV&gt;31.68&lt;/idJej1ChannelWidthCV&gt;
        &lt;idJej2ChannelWidthCV&gt;31.68&lt;/idJej2ChannelWidthCV&gt;
        &lt;idJej3ChannelWidthCV&gt;30&lt;/idJej3ChannelWidthCV&gt;
        &lt;idJej4ChannelWidthCV&gt;30&lt;/idJej4ChannelWidthCV&gt;
        &lt;idJej5ChannelWidthCV&gt;30&lt;/idJej5ChannelWidthCV&gt;
        &lt;idIlChannelWidthCV&gt;30&lt;/idIlChannelWidthCV&gt;
        &lt;idColonChannelWidthCV&gt;0&lt;/idColonChannelWidthCV&gt;
        &lt;idStomachMeanThicknessCV&gt;0&lt;/idStomachMeanThicknessCV&gt;
        &lt;idDuoMeanThicknessCV&gt;8.1&lt;/idDuoMeanThicknessCV&gt;
        &lt;idJej1MeanThicknessCV&gt;14.42&lt;/idJej1MeanThicknessCV&gt;
        &lt;idJej2MeanThicknessCV&gt;14.42&lt;/idJej2MeanThicknessCV&gt;
        &lt;idJej3MeanThicknessCV&gt;30&lt;/idJej3MeanThicknessCV&gt;
        &lt;idJej4MeanThicknessCV&gt;30&lt;/idJej4MeanThicknessCV&gt;
        &lt;idJej5MeanThicknessCV&gt;30&lt;/idJej5MeanThicknessCV&gt;
        &lt;idIlMeanThicknessCV&gt;30&lt;/idIlMeanThicknessCV&gt;
        &lt;idColonMeanThicknessCV&gt;0&lt;/idColonMeanThicknessCV&gt;
        &lt;idStomachFoldExpCV&gt;0&lt;/idStomachFoldExpCV&gt;
        &lt;idDuoFoldExpCV&gt;0&lt;/idDuoFoldExpCV&gt;
        &lt;idJej1FoldExpCV&gt;24.54&lt;/idJej1FoldExpCV&gt;
        &lt;idJej2FoldExpCV&gt;20.19&lt;/idJej2FoldExpCV&gt;
        &lt;idJej3FoldExpCV&gt;9.15&lt;/idJej3FoldExpCV&gt;
        &lt;idJej4FoldExpCV&gt;9.15&lt;/idJej4FoldExpCV&gt;
        &lt;idJej5FoldExpCV&gt;16.07&lt;/idJej5FoldExpCV&gt;
        &lt;idIlFoldExpCV&gt;12.4&lt;/idIlFoldExpCV&gt;
        &lt;idColonFoldExpCV&gt;0&lt;/idColonFoldExpCV&gt;
        &lt;idStomachPoreRadiusCV&gt;0&lt;/idStomachPoreRadiusCV&gt;
        &lt;idDuoPoreRadiusCV&gt;0&lt;/idDuoPoreRadiusCV&gt;
        &lt;idJej1PoreRadiusCV&gt;0&lt;/idJej1PoreRadiusCV&gt;
        &lt;idJej2PoreRadiusCV&gt;0&lt;/idJej2PoreRadiusCV&gt;
        &lt;idJej3PoreRadiusCV&gt;0&lt;/idJej3PoreRadiusCV&gt;
        &lt;idJej4PoreRadiusCV&gt;0&lt;/idJej4PoreRadiusCV&gt;
        &lt;idJej5PoreRadiusCV&gt;0&lt;/idJej5PoreRadiusCV&gt;
        &lt;idIlPoreRadiusCV&gt;0&lt;/idIlPoreRadiusCV&gt;
        &lt;idColonPoreRadiusCV&gt;0&lt;/idColonPoreRadiusCV&gt;
        &lt;idGITractCyp1a2Duo&gt;0&lt;/idGITractCyp1a2Duo&gt;
        &lt;idGITractCyp1a2Jej1&gt;0&lt;/idGITractCyp1a2Jej1&gt;
        &lt;idGITractCyp1a2Jej2&gt;0&lt;/idGITractCyp1a2Jej2&gt;
        &lt;idGITractCyp1a2Jej3&gt;0&lt;/idGITractCyp1a2Jej3&gt;
        &lt;idGITractCyp1a2Jej4&gt;0&lt;/idGITractCyp1a2Jej4&gt;
        &lt;idGITractCyp1a2Ile1&gt;0&lt;/idGITractCyp1a2Ile1&gt;
        &lt;idGITractCyp1a2Ile2&gt;0&lt;/idGITractCyp1a2Ile2&gt;
        &lt;idGITractCyp2e1Duo&gt;0&lt;/idGITractCyp2e1Duo&gt;
        &lt;idGITractCyp2e1Jej1&gt;0&lt;/idGITractCyp2e1Jej1&gt;
        &lt;idGITractCyp2e1Jej2&gt;0&lt;/idGITractCyp2e1Jej2&gt;
        &lt;idGITractCyp2e1Jej3&gt;0&lt;/idGITractCyp2e1Jej3&gt;
        &lt;idGITractCyp2e1Jej4&gt;0&lt;/idGITractCyp2e1Jej4&gt;
        &lt;idGITractCyp2e1Ile1&gt;0&lt;/idGITractCyp2e1Ile1&gt;
        &lt;idGITractCyp2e1Ile2&gt;0&lt;/idGITractCyp2e1Ile2&gt;
        &lt;GITractCyp3Duo&gt;0&lt;/GITractCyp3Duo&gt;
        &lt;GITractCyp3Jej1&gt;0&lt;/GITractCyp3Jej1&gt;
        &lt;GITractCyp3Jej2&gt;0&lt;/GITractCyp3Jej2&gt;
        &lt;GITractCyp3Jej3&gt;0&lt;/GITractCyp3Jej3&gt;
        &lt;GITractCyp3Jej4&gt;0&lt;/GITractCyp3Jej4&gt;
        &lt;GITractCyp3Ile1&gt;0&lt;/GITractCyp3Ile1&gt;
        &lt;GITractCyp3Ile2&gt;0&lt;/GITractCyp3Ile2&gt;
        &lt;GITractCyp4Duo&gt;0&lt;/GITractCyp4Duo&gt;
        &lt;GITractCyp4Jej1&gt;0&lt;/GITractCyp4Jej1&gt;
        &lt;GITractCyp4Jej2&gt;0&lt;/GITractCyp4Jej2&gt;
        &lt;GITractCyp4Jej3&gt;0&lt;/GITractCyp4Jej3&gt;
        &lt;GITractCyp4Jej4&gt;0&lt;/GITractCyp4Jej4&gt;
        &lt;GITractCyp4Ile1&gt;0&lt;/GITractCyp4Ile1&gt;
        &lt;GITractCyp4Ile2&gt;0&lt;/GITractCyp4Ile2&gt;
        &lt;GITractCyp5Duo&gt;0&lt;/GITractCyp5Duo&gt;
        &lt;GITractCyp5Jej1&gt;0&lt;/GITractCyp5Jej1&gt;
        &lt;GITractCyp5Jej2&gt;0&lt;/GITractCyp5Jej2&gt;
        &lt;GITractCyp5Jej3&gt;0&lt;/GITractCyp5Jej3&gt;
        &lt;GITractCyp5Jej4&gt;0&lt;/GITractCyp5Jej4&gt;
        &lt;GITractCyp5Ile1&gt;0&lt;/GITractCyp5Ile1&gt;
        &lt;GITractCyp5Ile2&gt;0&lt;/GITractCyp5Ile2&gt;
        &lt;GITractCyp6Duo&gt;0&lt;/GITractCyp6Duo&gt;
        &lt;GITractCyp6Jej1&gt;0&lt;/GITractCyp6Jej1&gt;
        &lt;GITractCyp6Jej2&gt;0&lt;/GITractCyp6Jej2&gt;
        &lt;GITractCyp6Jej3&gt;0&lt;/GITractCyp6Jej3&gt;
        &lt;GITractCyp6Jej4&gt;0&lt;/GITractCyp6Jej4&gt;
        &lt;GITractCyp6Ile1&gt;0&lt;/GITractCyp6Ile1&gt;
        &lt;GITractCyp6Ile2&gt;0&lt;/GITractCyp6Ile2&gt;
        &lt;GITractCyp7Duo&gt;0&lt;/GITractCyp7Duo&gt;
        &lt;GITractCyp7Jej1&gt;0&lt;/GITractCyp7Jej1&gt;
        &lt;GITractCyp7Jej2&gt;0&lt;/GITractCyp7Jej2&gt;
        &lt;GITractCyp7Jej3&gt;0&lt;/GITractCyp7Jej3&gt;
        &lt;GITractCyp7Jej4&gt;0&lt;/GITractCyp7Jej4&gt;
        &lt;GITractCyp7Ile1&gt;0&lt;/GITractCyp7Ile1&gt;
        &lt;GITractCyp7Ile2&gt;0&lt;/GITractCyp7Ile2&gt;
        &lt;GITractCyp8Duo&gt;0&lt;/GITractCyp8Duo&gt;
        &lt;GITractCyp8Jej1&gt;0&lt;/GITractCyp8Jej1&gt;
        &lt;GITractCyp8Jej2&gt;0&lt;/GITractCyp8Jej2&gt;
        &lt;GITractCyp8Jej3&gt;0&lt;/GITractCyp8Jej3&gt;
        &lt;GITractCyp8Jej4&gt;0&lt;/GITractCyp8Jej4&gt;
        &lt;GITractCyp8Ile1&gt;0&lt;/GITractCyp8Ile1&gt;
        &lt;GITractCyp8Ile2&gt;0&lt;/GITractCyp8Ile2&gt;
        &lt;GITractCyp9Duo&gt;0&lt;/GITractCyp9Duo&gt;
        &lt;GITractCyp9Jej1&gt;0&lt;/GITractCyp9Jej1&gt;
        &lt;GITractCyp9Jej2&gt;0&lt;/GITractCyp9Jej2&gt;
        &lt;GITractCyp9Jej3&gt;0&lt;/GITractCyp9Jej3&gt;
        &lt;GITractCyp9Jej4&gt;0&lt;/GITractCyp9Jej4&gt;
        &lt;GITractCyp9Ile1&gt;0&lt;/GITractCyp9Ile1&gt;
        &lt;GITractCyp9Ile2&gt;0&lt;/GITractCyp9Ile2&gt;
        &lt;idGITractUserEnzymeDuo&gt;0&lt;/idGITractUserEnzymeDuo&gt;
        &lt;idGITractUserEnzymeJej1&gt;0&lt;/idGITractUserEnzymeJej1&gt;
        &lt;idGITractUserEnzymeJej2&gt;0&lt;/idGITractUserEnzymeJej2&gt;
        &lt;idGITractUserEnzymeJej3&gt;0&lt;/idGITractUserEnzymeJej3&gt;
        &lt;idGITractUserEnzymeJej4&gt;0&lt;/idGITractUserEnzymeJej4&gt;
        &lt;idGITractUserEnzymeIle1&gt;0&lt;/idGITractUserEnzymeIle1&gt;
        &lt;idGITractUserEnzymeIle2&gt;0&lt;/idGITractUserEnzymeIle2&gt;
        &lt;idGITractUserEnzyme2Duo&gt;0&lt;/idGITractUserEnzyme2Duo&gt;
        &lt;idGITractUserEnzyme2Jej1&gt;0&lt;/idGITractUserEnzyme2Jej1&gt;
        &lt;idGITractUserEnzyme2Jej2&gt;0&lt;/idGITractUserEnzyme2Jej2&gt;
        &lt;idGITractUserEnzyme2Jej3&gt;0&lt;/idGITractUserEnzyme2Jej3&gt;
        &lt;idGITractUserEnzyme2Jej4&gt;0&lt;/idGITractUserEnzyme2Jej4&gt;
        &lt;idGITractUserEnzyme2Ile1&gt;0&lt;/idGITractUserEnzyme2Ile1&gt;
        &lt;idGITractUserEnzyme2Ile2&gt;0&lt;/idGITractUserEnzyme2Ile2&gt;
        &lt;idGITractUserEnzyme3Duo&gt;0&lt;/idGITractUserEnzyme3Duo&gt;
        &lt;idGITractUserEnzyme3Jej1&gt;0&lt;/idGITractUserEnzyme3Jej1&gt;
        &lt;idGITractUserEnzyme3Jej2&gt;0&lt;/idGITractUserEnzyme3Jej2&gt;
        &lt;idGITractUserEnzyme3Jej3&gt;0&lt;/idGITractUserEnzyme3Jej3&gt;
        &lt;idGITractUserEnzyme3Jej4&gt;0&lt;/idGITractUserEnzyme3Jej4&gt;
        &lt;idGITractUserEnzyme3Ile1&gt;0&lt;/idGITractUserEnzyme3Ile1&gt;
        &lt;idGITractUserEnzyme3Ile2&gt;0&lt;/idGITractUserEnzyme3Ile2&gt;
        &lt;idMPPGI&gt;0&lt;/idMPPGI&gt;
        &lt;S9PPGI&gt;0&lt;/S9PPGI&gt;
        &lt;idColonLength&gt;0&lt;/idColonLength&gt;
        &lt;idColonDiameter&gt;0&lt;/idColonDiameter&gt;
        &lt;idDuoSecRateFasted&gt;0&lt;/idDuoSecRateFasted&gt;
        &lt;idJej1SecRateFasted&gt;0&lt;/idJej1SecRateFasted&gt;
        &lt;idJej2SecRateFasted&gt;0&lt;/idJej2SecRateFasted&gt;
        &lt;idIle1SecRateFasted&gt;0&lt;/idIle1SecRateFasted&gt;
        &lt;idIle2SecRateFasted&gt;0&lt;/idIle2SecRateFasted&gt;
        &lt;idIle3SecRateFasted&gt;0&lt;/idIle3SecRateFasted&gt;
        &lt;idIle4SecRateFasted&gt;0&lt;/idIle4SecRateFasted&gt;
        &lt;idColonSecRateFasted&gt;0&lt;/idColonSecRateFasted&gt;
        &lt;idStomachSecRateFasted&gt;0&lt;/idStomachSecRateFasted&gt;
        &lt;idDuoSecRateFed&gt;0&lt;/idDuoSecRateFed&gt;
        &lt;idJej1SecRateFed&gt;0&lt;/idJej1SecRateFed&gt;
        &lt;idJej2SecRateFed&gt;0&lt;/idJej2SecRateFed&gt;
        &lt;idIle1SecRateFed&gt;0&lt;/idIle1SecRateFed&gt;
        &lt;idIle2SecRateFed&gt;0&lt;/idIle2SecRateFed&gt;
        &lt;idIle3SecRateFed&gt;0&lt;/idIle3SecRateFed&gt;
        &lt;idIle4SecRateFed&gt;0&lt;/idIle4SecRateFed&gt;
        &lt;idColonSecRateFed&gt;0&lt;/idColonSecRateFed&gt;
        &lt;idStomachSecRateFed&gt;0&lt;/idStomachSecRateFed&gt;
        &lt;idDuoInitialVolFasted&gt;0&lt;/idDuoInitialVolFasted&gt;
        &lt;idJej1InitialVolFasted&gt;0&lt;/idJej1InitialVolFasted&gt;
        &lt;idJej2InitialVolFasted&gt;0&lt;/idJej2InitialVolFasted&gt;
        &lt;idIle1InitialVolFasted&gt;0&lt;/idIle1InitialVolFasted&gt;
        &lt;idIle2InitialVolFasted&gt;0&lt;/idIle2InitialVolFasted&gt;
        &lt;idIle3InitialVolFasted&gt;0&lt;/idIle3InitialVolFasted&gt;
        &lt;idIle4InitialVolFasted&gt;0&lt;/idIle4InitialVolFasted&gt;
        &lt;idColonInitialVolFasted&gt;0&lt;/idColonInitialVolFasted&gt;
        &lt;idStomachInitialVolFasted&gt;0&lt;/idStomachInitialVolFasted&gt;
        &lt;idDuoInitialVolFed&gt;0&lt;/idDuoInitialVolFed&gt;
        &lt;idJej1InitialVolFed&gt;0&lt;/idJej1InitialVolFed&gt;
        &lt;idJej2InitialVolFed&gt;0&lt;/idJej2InitialVolFed&gt;
        &lt;idIle1InitialVolFed&gt;0&lt;/idIle1InitialVolFed&gt;
        &lt;idIle2InitialVolFed&gt;0&lt;/idIle2InitialVolFed&gt;
        &lt;idIle3InitialVolFed&gt;0&lt;/idIle3InitialVolFed&gt;
        &lt;idIle4InitialVolFed&gt;0&lt;/idIle4InitialVolFed&gt;
        &lt;idColonInitialVolFed&gt;0&lt;/idColonInitialVolFed&gt;
        &lt;idStomachInitialVolFed&gt;0&lt;/idStomachInitialVolFed&gt;
        &lt;idJej1InitialVolFastedCV&gt;0&lt;/idJej1InitialVolFastedCV&gt;
        &lt;idJej2InitialVolFastedCV&gt;0&lt;/idJej2InitialVolFastedCV&gt;
        &lt;idIle1InitialVolFastedCV&gt;0&lt;/idIle1InitialVolFastedCV&gt;
        &lt;idIle2InitialVolFastedCV&gt;0&lt;/idIle2InitialVolFastedCV&gt;
        &lt;idIle3InitialVolFastedCV&gt;0&lt;/idIle3InitialVolFastedCV&gt;
        &lt;idIle4InitialVolFastedCV&gt;0&lt;/idIle4InitialVolFastedCV&gt;
        &lt;idColonInitialVolFastedCV&gt;0&lt;/idColonInitialVolFastedCV&gt;
        &lt;idStomachInitialVolFastedCV&gt;0&lt;/idStomachInitialVolFastedCV&gt;
        &lt;idJej1InitialVolFedCV&gt;0&lt;/idJej1InitialVolFedCV&gt;
        &lt;idJej2InitialVolFedCV&gt;0&lt;/idJej2InitialVolFedCV&gt;
        &lt;idIle1InitialVolFedCV&gt;0&lt;/idIle1InitialVolFedCV&gt;
        &lt;idIle2InitialVolFedCV&gt;0&lt;/idIle2InitialVolFedCV&gt;
        &lt;idIle3InitialVolFedCV&gt;0&lt;/idIle3InitialVolFedCV&gt;
        &lt;idIle4InitialVolFedCV&gt;0&lt;/idIle4InitialVolFedCV&gt;
        &lt;idColonInitialVolFedCV&gt;0&lt;/idColonInitialVolFedCV&gt;
        &lt;idStomachInitialVolFedCV&gt;0&lt;/idStomachInitialVolFedCV&gt;
        &lt;idGastricJuicesSecRate_Fasted&gt;0&lt;/idGastricJuicesSecRate_Fasted&gt;
        &lt;idGlandsSecRate_Fasted&gt;0&lt;/idGlandsSecRate_Fasted&gt;
        &lt;idSISecRate_Fasted&gt;0&lt;/idSISecRate_Fasted&gt;
        &lt;idColonSecRate_Fasted&gt;0&lt;/idColonSecRate_Fasted&gt;
        &lt;idGastricJuicesSecRate_Fed&gt;0&lt;/idGastricJuicesSecRate_Fed&gt;
        &lt;idGlandsSecRate_Fed&gt;0&lt;/idGlandsSecRate_Fed&gt;
        &lt;idSISecRate_Fed&gt;0&lt;/idSISecRate_Fed&gt;
        &lt;idColonSecRate_Fed&gt;0&lt;/idColonSecRate_Fed&gt;
        &lt;idGastricJuicesSecRate_FastedCV&gt;0&lt;/idGastricJuicesSecRate_FastedCV&gt;
        &lt;idGlandsSecRate_FastedCV&gt;0&lt;/idGlandsSecRate_FastedCV&gt;
        &lt;idSISecRate_FastedCV&gt;0&lt;/idSISecRate_FastedCV&gt;
        &lt;idColonSecRate_FastedCV&gt;0&lt;/idColonSecRate_FastedCV&gt;
        &lt;idGastricJuicesSecRate_FedCV&gt;0&lt;/idGastricJuicesSecRate_FedCV&gt;
        &lt;idGlandsSecRate_FedCV&gt;0&lt;/idGlandsSecRate_FedCV&gt;
        &lt;idSISecRate_FedCV&gt;0&lt;/idSISecRate_FedCV&gt;
        &lt;idColonSecRate_FedCV&gt;0&lt;/idColonSecRate_FedCV&gt;
        &lt;MeanDepthMean_Duo&gt;0&lt;/MeanDepthMean_Duo&gt;
        &lt;MeanDepthMean_Jej1&gt;0&lt;/MeanDepthMean_Jej1&gt;
        &lt;MeanDepthMean_Jej2&gt;0&lt;/MeanDepthMean_Jej2&gt;
        &lt;MeanDepthMean_Ile1&gt;0&lt;/MeanDepthMean_Ile1&gt;
        &lt;MeanDepthMean_Ile2&gt;0&lt;/MeanDepthMean_Ile2&gt;
        &lt;MeanDepthMean_Ile3&gt;0&lt;/MeanDepthMean_Ile3&gt;
        &lt;MeanDepthMean_Ile4&gt;0&lt;/MeanDepthMean_Ile4&gt;
        &lt;MeanDepthCV_Duo&gt;0&lt;/MeanDepthCV_Duo&gt;
        &lt;MeanDepthCV_Jej1&gt;0&lt;/MeanDepthCV_Jej1&gt;
        &lt;MeanDepthCV_Jej2&gt;0&lt;/MeanDepthCV_Jej2&gt;
        &lt;MeanDepthCV_Ile1&gt;0&lt;/MeanDepthCV_Ile1&gt;
        &lt;MeanDepthCV_Ile2&gt;0&lt;/MeanDepthCV_Ile2&gt;
        &lt;MeanDepthCV_Ile3&gt;0&lt;/MeanDepthCV_Ile3&gt;
        &lt;MeanDepthCV_Ile4&gt;0&lt;/MeanDepthCV_Ile4&gt;
        &lt;GutEMMeanEstCES1&gt;1&lt;/GutEMMeanEstCES1&gt;
        &lt;GutEMMeanEstCES2&gt;1&lt;/GutEMMeanEstCES2&gt;
        &lt;GutEMMeanEstUser&gt;1&lt;/GutEMMeanEstUser&gt;
        &lt;GutPMMeanEstCES1&gt;0.11&lt;/GutPMMeanEstCES1&gt;
        &lt;GutPMMeanEstCES2&gt;0&lt;/GutPMMeanEstCES2&gt;
        &lt;GutPMMeanEstUser&gt;0&lt;/GutPMMeanEstUser&gt;
        &lt;GutUMMeanEstCES1&gt;0&lt;/GutUMMeanEstCES1&gt;
        &lt;GutUMMeanEstCES2&gt;0&lt;/GutUMMeanEstCES2&gt;
        &lt;GutUMMeanEstUser&gt;0&lt;/GutUMMeanEstUser&gt;
        &lt;GutIMMeanEstCES1&gt;0&lt;/GutIMMeanEstCES1&gt;
        &lt;GutIMMeanEstCES2&gt;0&lt;/GutIMMeanEstCES2&gt;
        &lt;GutIMMeanEstUser&gt;0&lt;/GutIMMeanEstUser&gt;
        &lt;GutEMCVEstCES1&gt;30&lt;/GutEMCVEstCES1&gt;
        &lt;GutEMCVEstCES2&gt;30&lt;/GutEMCVEstCES2&gt;
        &lt;GutEMCVEstUser&gt;30&lt;/GutEMCVEstUser&gt;
        &lt;GutPMCVEstCES1&gt;30&lt;/GutPMCVEstCES1&gt;
        &lt;GutPMCVEstCES2&gt;0&lt;/GutPMCVEstCES2&gt;
        &lt;GutPMCVEstUser&gt;0&lt;/GutPMCVEstUser&gt;
        &lt;GutUMCVEstCES1&gt;0&lt;/GutUMCVEstCES1&gt;
        &lt;GutUMCVEstCES2&gt;0&lt;/GutUMCVEstCES2&gt;
        &lt;GutUMCVEstUser&gt;0&lt;/GutUMCVEstUser&gt;
        &lt;GutIMCVEstCES1&gt;0&lt;/GutIMCVEstCES1&gt;
        &lt;GutIMCVEstCES2&gt;0&lt;/GutIMCVEstCES2&gt;
        &lt;GutIMCVEstUser&gt;0&lt;/GutIMCVEstUser&gt;
        &lt;BoundaryLayerpHEqualsBulkLumenpH&gt;false&lt;/BoundaryLayerpHEqualsBulkLumenpH&gt;
        &lt;Appl</t>
  </si>
  <si>
    <t>&lt;Chunk&gt;yACCScalar&gt;true&lt;/ApplyACCScalar&gt;
        &lt;idPPPoreElecGradPotDropValue&gt;-64.145&lt;/idPPPoreElecGradPotDropValue&gt;
        &lt;idPPParaScalarValue&gt;0.00039&lt;/idPPParaScalarValue&gt;
        &lt;UseNEWEModel&gt;false&lt;/UseNEWEModel&gt;
        &lt;EnterocyteLifespan&gt;120&lt;/EnterocyteLifespan&gt;
        &lt;EnterocyteLifespanCV&gt;30&lt;/EnterocyteLifespanCV&gt;
        &lt;EnterocyteGroups&gt;100&lt;/EnterocyteGroups&gt;
        &lt;FastedLagFluid&gt;0&lt;/FastedLagFluid&gt;
        &lt;FastedLagFluidCV&gt;0&lt;/FastedLagFluidCV&gt;
        &lt;FastedMRTStomachFluid&gt;0.27&lt;/FastedMRTStomachFluid&gt;
        &lt;FastedMRTStomachFluidCV&gt;36&lt;/FastedMRTStomachFluidCV&gt;
        &lt;FastedMRTSIFluid&gt;3.4&lt;/FastedMRTSIFluid&gt;
        &lt;FastedMRTSIFluidCV&gt;9.19&lt;/FastedMRTSIFluidCV&gt;
        &lt;HighFatFedLagFluid&gt;0&lt;/HighFatFedLagFluid&gt;
        &lt;HighFatFedLagFluidCV&gt;0&lt;/HighFatFedLagFluidCV&gt;
        &lt;HighFatFedMRTStomachFluid&gt;1.18&lt;/HighFatFedMRTStomachFluid&gt;
        &lt;HighFatFedMRTStomachFluidCV&gt;46.65&lt;/HighFatFedMRTStomachFluidCV&gt;
        &lt;HighFatFedMRTSIFluid&gt;4.73&lt;/HighFatFedMRTSIFluid&gt;
        &lt;HighFatFedMRTSIFluidCV&gt;34.67&lt;/HighFatFedMRTSIFluidCV&gt;
        &lt;LowFatFedLagFluid&gt;0&lt;/LowFatFedLagFluid&gt;
        &lt;LowFatFedLagFluidCV&gt;0&lt;/LowFatFedLagFluidCV&gt;
        &lt;LowFatFedMRTStomachFluid&gt;1.18&lt;/LowFatFedMRTStomachFluid&gt;
        &lt;LowFatFedMRTStomachFluidCV&gt;46.65&lt;/LowFatFedMRTStomachFluidCV&gt;
        &lt;LowFatFedMRTSIFluid&gt;4.73&lt;/LowFatFedMRTSIFluid&gt;
        &lt;LowFatFedMRTSIFluidCV&gt;34.67&lt;/LowFatFedMRTSIFluidCV&gt;
        &lt;FedLagFluid&gt;0&lt;/FedLagFluid&gt;
        &lt;FedLagFluidCV&gt;0&lt;/FedLagFluidCV&gt;
        &lt;FedMRTStomachFluid&gt;1.18&lt;/FedMRTStomachFluid&gt;
        &lt;FedMRTStomachFluidCV&gt;46.65&lt;/FedMRTStomachFluidCV&gt;
        &lt;FedMRTSIFluid&gt;4.73&lt;/FedMRTSIFluid&gt;
        &lt;FedMRTSIFluidCV&gt;34.67&lt;/FedMRTSIFluidCV&gt;
        &lt;MaleWColonMRTFluid&gt;37.5&lt;/MaleWColonMRTFluid&gt;
        &lt;MaleWColonMRTFluidCV&gt;32&lt;/MaleWColonMRTFluidCV&gt;
        &lt;MaleAColonMRTFluid&gt;18.91&lt;/MaleAColonMRTFluid&gt;
        &lt;MaleAColonMRTFluidCV&gt;32&lt;/MaleAColonMRTFluidCV&gt;
        &lt;FemaleWColonMRTFluid&gt;55.75&lt;/FemaleWColonMRTFluid&gt;
        &lt;FemaleWColonMRTFluidCV&gt;32&lt;/FemaleWColonMRTFluidCV&gt;
        &lt;FemaleAColonMRTFluid&gt;23.11&lt;/FemaleAColonMRTFluid&gt;
        &lt;FemaleAColonMRTFluidCV&gt;32&lt;/FemaleAColonMRTFluidCV&gt;
        &lt;UserDefinedStomachMRT&gt;false&lt;/UserDefinedStomachMRT&gt;
        &lt;ApparentViscosityFasted_Stomach&gt;3&lt;/ApparentViscosityFasted_Stomach&gt;
        &lt;ApparentViscosityFasted_Duodenum&gt;3&lt;/ApparentViscosityFasted_Duodenum&gt;
        &lt;ApparentViscosityFasted_Jejunum1&gt;3&lt;/ApparentViscosityFasted_Jejunum1&gt;
        &lt;ApparentViscosityFasted_Jejunum2&gt;3&lt;/ApparentViscosityFasted_Jejunum2&gt;
        &lt;ApparentViscosityFasted_Ileum1&gt;3&lt;/ApparentViscosityFasted_Ileum1&gt;
        &lt;ApparentViscosityFasted_Ileum2&gt;3&lt;/ApparentViscosityFasted_Ileum2&gt;
        &lt;ApparentViscosityFasted_Ileum3&gt;3&lt;/ApparentViscosityFasted_Ileum3&gt;
        &lt;ApparentViscosityFasted_Ileum4&gt;3&lt;/ApparentViscosityFasted_Ileum4&gt;
        &lt;ApparentViscosityFasted_Colon&gt;3&lt;/ApparentViscosityFasted_Colon&gt;
        &lt;ApparentViscosityFastedCV_Stomach&gt;71&lt;/ApparentViscosityFastedCV_Stomach&gt;
        &lt;ApparentViscosityFastedCV_Duodenum&gt;71&lt;/ApparentViscosityFastedCV_Duodenum&gt;
        &lt;ApparentViscosityFastedCV_Jejunum1&gt;71&lt;/ApparentViscosityFastedCV_Jejunum1&gt;
        &lt;ApparentViscosityFastedCV_Jejunum2&gt;71&lt;/ApparentViscosityFastedCV_Jejunum2&gt;
        &lt;ApparentViscosityFastedCV_Ileum1&gt;71&lt;/ApparentViscosityFastedCV_Ileum1&gt;
        &lt;ApparentViscosityFastedCV_Ileum2&gt;71&lt;/ApparentViscosityFastedCV_Ileum2&gt;
        &lt;ApparentViscosityFastedCV_Ileum3&gt;71&lt;/ApparentViscosityFastedCV_Ileum3&gt;
        &lt;ApparentViscosityFastedCV_Ileum4&gt;71&lt;/ApparentViscosityFastedCV_Ileum4&gt;
        &lt;ApparentViscosityFastedCV_Colon&gt;71&lt;/ApparentViscosityFastedCV_Colon&gt;
        &lt;ApparentViscosityFed_Stomach&gt;232&lt;/ApparentViscosityFed_Stomach&gt;
        &lt;ApparentViscosityFed_Duodenum&gt;65&lt;/ApparentViscosityFed_Duodenum&gt;
        &lt;ApparentViscosityFed_Jejunum1&gt;33&lt;/ApparentViscosityFed_Jejunum1&gt;
        &lt;ApparentViscosityFed_Jejunum2&gt;12&lt;/ApparentViscosityFed_Jejunum2&gt;
        &lt;ApparentViscosityFed_Ileum1&gt;9&lt;/ApparentViscosityFed_Ileum1&gt;
        &lt;ApparentViscosityFed_Ileum2&gt;3&lt;/ApparentViscosityFed_Ileum2&gt;
        &lt;ApparentViscosityFed_Ileum3&gt;3&lt;/ApparentViscosityFed_Ileum3&gt;
        &lt;ApparentViscosityFed_Ileum4&gt;3&lt;/ApparentViscosityFed_Ileum4&gt;
        &lt;ApparentViscosityFed_Colon&gt;3&lt;/ApparentViscosityFed_Colon&gt;
        &lt;ApparentViscosityFedCV_Stomach&gt;32&lt;/ApparentViscosityFedCV_Stomach&gt;
        &lt;ApparentViscosityFedCV_Duodenum&gt;27&lt;/ApparentViscosityFedCV_Duodenum&gt;
        &lt;ApparentViscosityFedCV_Jejunum1&gt;36&lt;/ApparentViscosityFedCV_Jejunum1&gt;
        &lt;ApparentViscosityFedCV_Jejunum2&gt;14&lt;/ApparentViscosityFedCV_Jejunum2&gt;
        &lt;ApparentViscosityFedCV_Ileum1&gt;2&lt;/ApparentViscosityFedCV_Ileum1&gt;
        &lt;ApparentViscosityFedCV_Ileum2&gt;71&lt;/ApparentViscosityFedCV_Ileum2&gt;
        &lt;ApparentViscosityFedCV_Ileum3&gt;71&lt;/ApparentViscosityFedCV_Ileum3&gt;
        &lt;ApparentViscosityFedCV_Ileum4&gt;71&lt;/ApparentViscosityFedCV_Ileum4&gt;
        &lt;ApparentViscosityFedCV_Colon&gt;71&lt;/ApparentViscosityFedCV_Colon&gt;
        &lt;LuminalFluidVolumeFasted_Jejunum1&gt;21.1&lt;/LuminalFluidVolumeFasted_Jejunum1&gt;
        &lt;LuminalFluidVolumeFasted_Jejunum2&gt;21.1&lt;/LuminalFluidVolumeFasted_Jejunum2&gt;
        &lt;LuminalFluidVolumeFasted_Ileum1&gt;12.6&lt;/LuminalFluidVolumeFasted_Ileum1&gt;
        &lt;LuminalFluidVolumeFasted_Ileum2&gt;12.6&lt;/LuminalFluidVolumeFasted_Ileum2&gt;
        &lt;LuminalFluidVolumeFasted_Ileum3&gt;12.6&lt;/LuminalFluidVolumeFasted_Ileum3&gt;
        &lt;LuminalFluidVolumeFasted_Ileum4&gt;12.6&lt;/LuminalFluidVolumeFasted_Ileum4&gt;
        &lt;LuminalFluidVolumeFasted_Colon&gt;13&lt;/LuminalFluidVolumeFasted_Colon&gt;
        &lt;LuminalFluidVolumeFed_Jejunum1&gt;21.1&lt;/LuminalFluidVolumeFed_Jejunum1&gt;
        &lt;LuminalFluidVolumeFed_Jejunum2&gt;21.1&lt;/LuminalFluidVolumeFed_Jejunum2&gt;
        &lt;LuminalFluidVolumeFed_Ileum1&gt;12.6&lt;/LuminalFluidVolumeFed_Ileum1&gt;
        &lt;LuminalFluidVolumeFed_Ileum2&gt;12.6&lt;/LuminalFluidVolumeFed_Ileum2&gt;
        &lt;LuminalFluidVolumeFed_Ileum3&gt;12.6&lt;/LuminalFluidVolumeFed_Ileum3&gt;
        &lt;LuminalFluidVolumeFed_Ileum4&gt;12.6&lt;/LuminalFluidVolumeFed_Ileum4&gt;
        &lt;LuminalFluidVolumeFed_Colon&gt;13&lt;/LuminalFluidVolumeFed_Colon&gt;
        &lt;LuminalFluidVolumeFasted_SICV&gt;37&lt;/LuminalFluidVolumeFasted_SICV&gt;
        &lt;LuminalFluidVolumeFed_SICV&gt;37&lt;/LuminalFluidVolumeFed_SICV&gt;
        &lt;LuminalFluidVolumeFasted_ColonCV&gt;4.4&lt;/LuminalFluidVolumeFasted_ColonCV&gt;
        &lt;LuminalFluidVolumeFed_ColonCV&gt;4.4&lt;/LuminalFluidVolumeFed_ColonCV&gt;
        &lt;UserDefinedLuminalFluidVolumes&gt;false&lt;/UserDefinedLuminalFluidVolumes&gt;
        &lt;ScriptedGastricpH&gt;false&lt;/ScriptedGastricpH&gt;
        &lt;Gastric_pH_ScriptPath /&gt;
        &lt;Gastric_pH_ScriptEmbedded /&gt;
        &lt;TMePPI&gt;2737&lt;/TMePPI&gt;
        &lt;TMePPI_CV&gt;66&lt;/TMePPI_CV&gt;
        &lt;TMePPC&gt;112&lt;/TMePPC&gt;
        &lt;TMePPC_CV&gt;33&lt;/TMePPC_CV&gt;
        &lt;et_mean_TRANSPORTER_ABCC1&gt;1&lt;/et_mean_TRANSPORTER_ABCC1&gt;
        &lt;pt_mean_TRANSPORTER_ABCC1&gt;0&lt;/pt_mean_TRANSPORTER_ABCC1&gt;
        &lt;it_mean_TRANSPORTER_ABCC1&gt;0&lt;/it_mean_TRANSPORTER_ABCC1&gt;
        &lt;ut_mean_TRANSPORTER_ABCC1&gt;0&lt;/ut_mean_TRANSPORTER_ABCC1&gt;
        &lt;et_cv_TRANSPORTER_ABCC1&gt;88&lt;/et_cv_TRANSPORTER_ABCC1&gt;
        &lt;pt_cv_TRANSPORTER_ABCC1&gt;0&lt;/pt_cv_TRANSPORTER_ABCC1&gt;
        &lt;it_cv_TRANSPORTER_ABCC1&gt;0&lt;/it_cv_TRANSPORTER_ABCC1&gt;
        &lt;ut_cv_TRANSPORTER_ABCC1&gt;0&lt;/ut_cv_TRANSPORTER_ABCC1&gt;
        &lt;et_mean_TRANSPORTER_ABCC3&gt;1&lt;/et_mean_TRANSPORTER_ABCC3&gt;
        &lt;pt_mean_TRANSPORTER_ABCC3&gt;0&lt;/pt_mean_TRANSPORTER_ABCC3&gt;
        &lt;it_mean_TRANSPORTER_ABCC3&gt;0&lt;/it_mean_TRANSPORTER_ABCC3&gt;
        &lt;ut_mean_TRANSPORTER_ABCC3&gt;0&lt;/ut_mean_TRANSPORTER_ABCC3&gt;
        &lt;et_cv_TRANSPORTER_ABCC3&gt;64&lt;/et_cv_TRANSPORTER_ABCC3&gt;
        &lt;pt_cv_TRANSPORTER_ABCC3&gt;0&lt;/pt_cv_TRANSPORTER_ABCC3&gt;
        &lt;it_cv_TRANSPORTER_ABCC3&gt;0&lt;/it_cv_TRANSPORTER_ABCC3&gt;
        &lt;ut_cv_TRANSPORTER_ABCC3&gt;0&lt;/ut_cv_TRANSPORTER_ABCC3&gt;
        &lt;et_mean_TRANSPORTER_ABCC4&gt;1&lt;/et_mean_TRANSPORTER_ABCC4&gt;
        &lt;pt_mean_TRANSPORTER_ABCC4&gt;0&lt;/pt_mean_TRANSPORTER_ABCC4&gt;
        &lt;it_mean_TRANSPORTER_ABCC4&gt;0&lt;/it_mean_TRANSPORTER_ABCC4&gt;
        &lt;ut_mean_TRANSPORTER_ABCC4&gt;0&lt;/ut_mean_TRANSPORTER_ABCC4&gt;
        &lt;et_cv_TRANSPORTER_ABCC4&gt;106&lt;/et_cv_TRANSPORTER_ABCC4&gt;
        &lt;pt_cv_TRANSPORTER_ABCC4&gt;0&lt;/pt_cv_TRANSPORTER_ABCC4&gt;
        &lt;it_cv_TRANSPORTER_ABCC4&gt;0&lt;/it_cv_TRANSPORTER_ABCC4&gt;
        &lt;ut_cv_TRANSPORTER_ABCC4&gt;0&lt;/ut_cv_TRANSPORTER_ABCC4&gt;
        &lt;et_mean_TRANSPORTER_SLC2A2&gt;1&lt;/et_mean_TRANSPORTER_SLC2A2&gt;
        &lt;pt_mean_TRANSPORTER_SLC2A2&gt;0&lt;/pt_mean_TRANSPORTER_SLC2A2&gt;
        &lt;it_mean_TRANSPORTER_SLC2A2&gt;0&lt;/it_mean_TRANSPORTER_SLC2A2&gt;
        &lt;ut_mean_TRANSPORTER_SLC2A2&gt;0&lt;/ut_mean_TRANSPORTER_SLC2A2&gt;
        &lt;et_cv_TRANSPORTER_SLC2A2&gt;31&lt;/et_cv_TRANSPORTER_SLC2A2&gt;
        &lt;pt_cv_TRANSPORTER_SLC2A2&gt;0&lt;/pt_cv_TRANSPORTER_SLC2A2&gt;
        &lt;it_cv_TRANSPORTER_SLC2A2&gt;0&lt;/it_cv_TRANSPORTER_SLC2A2&gt;
        &lt;ut_cv_TRANSPORTER_SLC2A2&gt;0&lt;/ut_cv_TRANSPORTER_SLC2A2&gt;
        &lt;et_mean_TRANSPORTER_SLC10A2&gt;1&lt;/et_mean_TRANSPORTER_SLC10A2&gt;
        &lt;pt_mean_TRANSPORTER_SLC10A2&gt;0&lt;/pt_mean_TRANSPORTER_SLC10A2&gt;
        &lt;it_mean_TRANSPORTER_SLC10A2&gt;0&lt;/it_mean_TRANSPORTER_SLC10A2&gt;
        &lt;ut_mean_TRANSPORTER_SLC10A2&gt;0&lt;/ut_mean_TRANSPORTER_SLC10A2&gt;
        &lt;et_cv_TRANSPORTER_SLC10A2&gt;43&lt;/et_cv_TRANSPORTER_SLC10A2&gt;
        &lt;pt_cv_TRANSPORTER_SLC10A2&gt;0&lt;/pt_cv_TRANSPORTER_SLC10A2&gt;
        &lt;it_cv_TRANSPORTER_SLC10A2&gt;0&lt;/it_cv_TRANSPORTER_SLC10A2&gt;
        &lt;ut_cv_TRANSPORTER_SLC10A2&gt;0&lt;/ut_cv_TRANSPORTER_SLC10A2&gt;
        &lt;et_mean_TRANSPORTER_SLC15A1&gt;1&lt;/et_mean_TRANSPORTER_SLC15A1&gt;
        &lt;pt_mean_TRANSPORTER_SLC15A1&gt;0&lt;/pt_mean_TRANSPORTER_SLC15A1&gt;
        &lt;it_mean_TRANSPORTER_SLC15A1&gt;0&lt;/it_mean_TRANSPORTER_SLC15A1&gt;
        &lt;ut_mean_TRANSPORTER_SLC15A1&gt;0&lt;/ut_mean_TRANSPORTER_SLC15A1&gt;
        &lt;et_cv_TRANSPORTER_SLC15A1&gt;41&lt;/et_cv_TRANSPORTER_SLC15A1&gt;
        &lt;pt_cv_TRANSPORTER_SLC15A1&gt;0&lt;/pt_cv_TRANSPORTER_SLC15A1&gt;
        &lt;it_cv_TRANSPORTER_SLC15A1&gt;0&lt;/it_cv_TRANSPORTER_SLC15A1&gt;
        &lt;ut_cv_TRANSPORTER_SLC15A1&gt;0&lt;/ut_cv_TRANSPORTER_SLC15A1&gt;
        &lt;et_mean_TRANSPORTER_SLC16A1&gt;1&lt;/et_mean_TRANSPORTER_SLC16A1&gt;
        &lt;pt_mean_TRANSPORTER_SLC16A1&gt;0&lt;/pt_mean_TRANSPORTER_SLC16A1&gt;
        &lt;it_mean_TRANSPORTER_SLC16A1&gt;0&lt;/it_mean_TRANSPORTER_SLC16A1&gt;
        &lt;ut_mean_TRANSPORTER_SLC16A1&gt;0&lt;/ut_mean_TRANSPORTER_SLC16A1&gt;
        &lt;et_cv_TRANSPORTER_SLC16A1&gt;75&lt;/et_cv_TRANSPORTER_SLC16A1&gt;
        &lt;pt_cv_TRANSPORTER_SLC16A1&gt;0&lt;/pt_cv_TRANSPORTER_SLC16A1&gt;
        &lt;it_cv_TRANSPORTER_SLC16A1&gt;0&lt;/it_cv_TRANSPORTER_SLC16A1&gt;
        &lt;ut_cv_TRANSPORTER_SLC16A1&gt;0&lt;/ut_cv_TRANSPORTER_SLC16A1&gt;
        &lt;et_mean_TRANSPORTER_SLCO2B1&gt;1&lt;/et_mean_TRANSPORTER_SLCO2B1&gt;
        &lt;pt_mean_TRANSPORTER_SLCO2B1&gt;0&lt;/pt_mean_TRANSPORTER_SLCO2B1&gt;
        &lt;it_mean_TRANSPORTER_SLCO2B1&gt;0&lt;/it_mean_TRANSPORTER_SLCO2B1&gt;
        &lt;ut_mean_TRANSPORTER_SLCO2B1&gt;0&lt;/ut_mean_TRANSPORTER_SLCO2B1&gt;
        &lt;et_cv_TRANSPORTER_SLCO2B1&gt;74&lt;/et_cv_TRANSPORTER_SLCO2B1&gt;
        &lt;pt_cv_TRANSPORTER_SLCO2B1&gt;0&lt;/pt_cv_TRANSPORTER_SLCO2B1&gt;
        &lt;it_cv_TRANSPORTER_SLCO2B1&gt;0&lt;/it_cv_TRANSPORTER_SLCO2B1&gt;
        &lt;ut_cv_TRANSPORTER_SLCO2B1&gt;0&lt;/ut_cv_TRANSPORTER_SLCO2B1&gt;
        &lt;et_mean_TRANSPORTER_SLCO4C1&gt;1&lt;/et_mean_TRANSPORTER_SLCO4C1&gt;
        &lt;pt_mean_TRANSPORTER_SLCO4C1&gt;0&lt;/pt_mean_TRANSPORTER_SLCO4C1&gt;
        &lt;it_mean_TRANSPORTER_SLCO4C1&gt;0&lt;/it_mean_TRANSPORTER_SLCO4C1&gt;
        &lt;ut_mean_TRANSPORTER_SLCO4C1&gt;0&lt;/ut_mean_TRANSPORTER_SLCO4C1&gt;
        &lt;et_cv_TRANSPORTER_SLCO4C1&gt;60&lt;/et_cv_TRANSPORTER_SLCO4C1&gt;
        &lt;pt_cv_TRANSPORTER_SLCO4C1&gt;0&lt;/pt_cv_TRANSPORTER_SLCO4C1&gt;
        &lt;it_cv_TRANSPORTER_SLCO4C1&gt;0&lt;/it_cv_TRANSPORTER_SLCO4C1&gt;
        &lt;ut_cv_TRANSPORTER_SLCO4C1&gt;0&lt;/ut_cv_TRANSPORTER_SLCO4C1&gt;
        &lt;idETMean_SLC22A1&gt;1&lt;/idETMean_SLC22A1&gt;
        &lt;pt_mean_TRANSPORTER_SLC22A1&gt;0&lt;/pt_mean_TRANSPORTER_SLC22A1&gt;
        &lt;it_mean_TRANSPORTER_SLC22A1&gt;0&lt;/it_mean_TRANSPORTER_SLC22A1&gt;
        &lt;ut_mean_TRANSPORTER_SLC22A1&gt;0&lt;/ut_mean_TRANSPORTER_SLC22A1&gt;
        &lt;idETMeanCV_SLC22A1&gt;49&lt;/idETMeanCV_SLC22A1&gt;
        &lt;pt_cv_TRANSPORTER_SLC22A1&gt;0&lt;/pt_cv_TRANSPORTER_SLC22A1&gt;
        &lt;it_cv_TRANSPORTER_SLC22A1&gt;0&lt;/it_cv_TRANSPORTER_SLC22A1&gt;
        &lt;ut_cv_TRANSPORTER_SLC22A1&gt;0&lt;/ut_cv_TRANSPORTER_SLC22A1&gt;
        &lt;et_mean_TRANSPORTER_SLC22A3&gt;1&lt;/et_mean_TRANSPORTER_SLC22A3&gt;
        &lt;pt_mean_TRANSPORTER_SLC22A3&gt;0&lt;/pt_mean_TRANSPORTER_SLC22A3&gt;
        &lt;it_mean_TRANSPORTER_SLC22A3&gt;0&lt;/it_mean_TRANSPORTER_SLC22A3&gt;
        &lt;ut_mean_TRANSPORTER_SLC22A3&gt;0&lt;/ut_mean_TRANSPORTER_SLC22A3&gt;
        &lt;et_cv_TRANSPORTER_SLC22A3&gt;74&lt;/et_cv_TRANSPORTER_SLC22A3&gt;
        &lt;pt_cv_TRANSPORTER_SLC22A3&gt;0&lt;/pt_cv_TRANSPORTER_SLC22A3&gt;
        &lt;it_cv_TRANSPORTER_SLC22A3&gt;0&lt;/it_cv_TRANSPORTER_SLC22A3&gt;
        &lt;ut_cv_TRANSPORTER_SLC22A3&gt;0&lt;/ut_cv_TRANSPORTER_SLC22A3&gt;
        &lt;et_mean_TRANSPORTER_SLC22A4&gt;1&lt;/et_mean_TRANSPORTER_SLC22A4&gt;
        &lt;pt_mean_TRANSPORTER_SLC22A4&gt;0&lt;/pt_mean_TRANSPORTER_SLC22A4&gt;
        &lt;it_mean_TRANSPORTER_SLC22A4&gt;0&lt;/it_mean_TRANSPORTER_SLC22A4&gt;
        &lt;ut_mean_TRANSPORTER_SLC22A4&gt;0&lt;/ut_mean_TRANSPORTER_SLC22A4&gt;
        &lt;et_cv_TRANSPORTER_SLC22A4&gt;106&lt;/et_cv_TRANSPORTER_SLC22A4&gt;
        &lt;pt_cv_TRANSPORTER_SLC22A4&gt;0&lt;/pt_cv_TRANSPORTER_SLC22A4&gt;
        &lt;it_cv_TRANSPORTER_SLC22A4&gt;0&lt;/it_cv_TRANSPORTER_SLC22A4&gt;
        &lt;ut_cv_TRANSPORTER_SLC22A4&gt;0&lt;/ut_cv_TRANSPORTER_SLC22A4&gt;
        &lt;et_mean_TRANSPORTER_SLC51AB&gt;1&lt;/et_mean_TRANSPORTER_SLC51AB&gt;
        &lt;pt_mean_TRANSPORTER_SLC51AB&gt;0&lt;/pt_mean_TRANSPORTER_SLC51AB&gt;
        &lt;it_mean_TRANSPORTER_SLC51AB&gt;0&lt;/it_mean_TRANSPORTER_SLC51AB&gt;
        &lt;ut_mean_TRANSPORTER_SLC51AB&gt;0&lt;/ut_mean_TRANSPORTER_SLC51AB&gt;
        &lt;et_cv_TRANSPORTER_SLC51AB&gt;99&lt;/et_cv_TRANSPORTER_SLC51AB&gt;
        &lt;pt_cv_TRANSPORTER_SLC51AB&gt;0&lt;/pt_cv_TRANSPORTER_SLC51AB&gt;
        &lt;it_cv_TRANSPORTER_SLC51AB&gt;0&lt;/it_cv_TRANSPORTER_SLC51AB&gt;
        &lt;ut_cv_TRANSPORTER_SLC51AB&gt;0&lt;/ut_cv_TRANSPORTER_SLC51AB&gt;
        &lt;et_mean_TRANSPORTER_APICAL_EFFLUX&gt;1&lt;/et_mean_TRANSPORTER_APICAL_EFFLUX&gt;
        &lt;pt_mean_TRANSPORTER_APICAL_EFFLUX&gt;0&lt;/pt_mean_TRANSPORTER_APICAL_EFFLUX&gt;
        &lt;it_mean_TRANSPORTER_APICAL_EFFLUX&gt;0&lt;/it_mean_TRANSPORTER_APICAL_EFFLUX&gt;
        &lt;ut_mean_TRANSPORTER_APICAL_EFFLUX&gt;0&lt;/ut_mean_TRANSPORTER_APICAL_EFFLUX&gt;
        &lt;et_cv_TRANSPORTER_APICAL_EFFLUX&gt;0&lt;/et_cv_TRANSPORTER_APICAL_EFFLUX&gt;
        &lt;pt_cv_TRANSPORTER_APICAL_EFFLUX&gt;0&lt;/pt_cv_TRANSPORTER_APICAL_EFFLUX&gt;
        &lt;it_cv_TRANSPORTER_APICAL_EFFLUX&gt;0&lt;/it_cv_TRANSPORTER_APICAL_EFFLUX&gt;
        &lt;ut_cv_TRANSPORTER_APICAL_EFFLUX&gt;0&lt;/ut_cv_TRANSPORTER_APICAL_EFFLUX&gt;
        &lt;Compartment_ABCC1_COMPARTMENT_DUODENUM&gt;0.45&lt;/Compartment_ABCC1_COMPARTMENT_DUODENUM&gt;
        &lt;Compartment_ABCC1_COMPARTMENT_JEJUNUM1&gt;1&lt;/Compartment_ABCC1_COMPARTMENT_JEJUNUM1&gt;
        &lt;Compartment_ABCC1_COMPARTMENT_JEJUNUM2&gt;0.88&lt;/Compartment_ABCC1_COMPARTMENT_JEJUNUM2&gt;
        &lt;Compartment_ABCC1_COMPARTMENT_ILEUM1&gt;0.86&lt;/Compartment_ABCC1_COMPARTMENT_ILEUM1&gt;
        &lt;Compartment_ABCC1_COMPARTMENT_ILEUM2&gt;0.86&lt;/Compartment_ABCC1_COMPARTMENT_ILEUM2&gt;
        &lt;Compartment_ABCC1_COMPARTMENT_ILEUM3&gt;0.89&lt;/Compartment_ABCC1_COMPARTMENT_ILEUM3&gt;
        &lt;Compartment_ABCC1_COMPARTMENT_ILEUM4&gt;0.89&lt;/Compartment_ABCC1_COMPARTMENT_ILEUM4&gt;
        &lt;Compartment_ABCC1_COMPARTMENT_COLON&gt;0.93&lt;/Compartment_ABCC1_COMPARTMENT_COLON&gt;
        &lt;Compartment_ABCC3_COMPARTMENT_DUODENUM&gt;2.15&lt;/Compartment_ABCC3_COMPARTMENT_DUODENUM&gt;
        &lt;Compartment_ABCC3_COMPARTMENT_JEJUNUM1&gt;1&lt;/Compartment_ABCC3_COMPARTMENT_JEJUNUM1&gt;
        &lt;Compartment_ABCC3_COMPARTMENT_JEJUNUM2&gt;0.89&lt;/Compartment_ABCC3_COMPARTMENT_JEJUNUM2&gt;
        &lt;Compartment_ABCC3_COMPARTMENT_ILEUM1&gt;1.54&lt;/Compartment_ABCC3_COMPARTMENT_ILEUM1&gt;
        &lt;Compartment_ABCC3_COMPARTMENT_ILEUM2&gt;1.54&lt;/Compartment_ABCC3_COMPARTMENT_ILEUM2&gt;
        &lt;Compartment_ABCC3_COMPARTMENT_ILEUM3&gt;1.6&lt;/Compartment_ABCC3_COMPARTMENT_ILEUM3&gt;
        &lt;Compartment_ABCC3_COMPARTMENT_ILEUM4&gt;1.6&lt;/Compartment_ABCC3_COMPARTMENT_ILEUM4&gt;
        &lt;Compartment_ABCC3_COMPARTMENT_COLON&gt;5.95&lt;/Compartment_ABCC3_COMPARTMENT_COLON&gt;
        &lt;Compartment_ABCC4_COMPARTMENT_DUODENUM&gt;1.02&lt;/Compartment_ABCC4_COMPARTMENT_DUODENUM&gt;
        &lt;Compartment_ABCC4_COMPARTMENT_JEJUNUM1&gt;1&lt;/Compartment_ABCC4_COMPARTMENT_JEJUNUM1&gt;
        &lt;Compartment_ABCC4_COMPARTMENT_JEJUNUM2&gt;1.22&lt;/Compartment_ABCC4_COMPARTMENT_JEJUNUM2&gt;
        &lt;Compartment_ABCC4_COMPARTMENT_ILEUM1&gt;1.71&lt;/Compartment_ABCC4_COMPARTMENT_ILEUM1&gt;
        &lt;Compartment_ABCC4_COMPARTMENT_ILEUM2&gt;1.71&lt;/Compartment_ABCC4_COMPARTMENT_ILEUM2&gt;
        &lt;Compartment_ABCC4_COMPARTMENT_ILEUM3&gt;1.2&lt;/Compartment_ABCC4_COMPARTMENT_ILEUM3&gt;
        &lt;Compartment_ABCC4_COMPARTMENT_ILEUM4&gt;1.2&lt;/Compartment_ABCC4_COMPARTMENT_ILEUM4&gt;
        &lt;Compartment_ABCC4_COMPARTMENT_COLON&gt;1.76&lt;/Compartment_ABCC4_COMPARTMENT_COLON&gt;
        &lt;Compartment_SLC2A2_COMPARTMENT_DUODENUM&gt;1&lt;/Compartment_SLC2A2_COMPARTMENT_DUODENUM&gt;
        &lt;Compartment_SLC2A2_COMPARTMENT_JEJUNUM1&gt;1&lt;/Compartment_SLC2A2_COMPARTMENT_JEJUNUM1&gt;
        &lt;Compartment_SLC2A2_COMPARTMENT_JEJUNUM2&gt;1&lt;/Compartment_SLC2A2_COMPARTMENT_JEJUNUM2&gt;
        &lt;Compartment_SLC2A2_COMPARTMENT_ILEUM1&gt;1&lt;/Compartment_SLC2A2_COMPARTMENT_ILEUM1&gt;
        &lt;Compartment_SLC2A2_COMPARTMENT_ILEUM2&gt;1&lt;/Compartment_SLC2A2_COMPARTMENT_ILEUM2&gt;
        &lt;Compartment_SLC2A2_COMPARTMENT_ILEUM3&gt;1&lt;/Compartment_SLC2A2_COMPARTMENT_ILEUM3&gt;
        &lt;Compartment_SLC2A2_COMPARTMENT_ILEUM4&gt;1&lt;/Compartment_SLC2A2_COMPARTMENT_ILEUM4&gt;
        &lt;Compartment_SLC2A2_COMPARTMENT_COLON&gt;1&lt;/Compartment_SLC2A2_COMPARTMENT_COLON&gt;
        &lt;Compartment_SLC10A2_COMPARTMENT_DUODENUM&gt;16.49&lt;/Compartment_SLC10A2_COMPARTMENT_DUODENUM&gt;
        &lt;Compartment_SLC10A2_COMPARTMENT_JEJUNUM1&gt;1&lt;/Compartment_SLC10A2_COMPARTMENT_JEJUNUM1&gt;
        &lt;Compartment_SLC10A2_COMPARTMENT_JEJUNUM2&gt;4&lt;/Compartment_SLC10A2_COMPARTMENT_JEJUNUM2&gt;
        &lt;Compartment_SLC10A2_COMPARTMENT_ILEUM1&gt;98.44&lt;/Compartment_SLC10A2_COMPARTMENT_ILEUM1&gt;
        &lt;Compartment_SLC10A2_COMPARTMENT_ILEUM2&gt;98.44&lt;/Compartment_SLC10A2_COMPARTMENT_ILEUM2&gt;
        &lt;Compartment_SLC10A2_COMPARTMENT_ILEUM3&gt;109.18&lt;/Compartment_SLC10A2_COMPARTMENT_ILEUM3&gt;
        &lt;Compartment_SLC10A2_COMPARTMENT_ILEUM4&gt;108&lt;/Compartment_SLC10A2_COMPARTMENT_ILEUM4&gt;
        &lt;Compartment_SLC10A2_COMPARTMENT_COLON&gt;1.1&lt;/Compartment_SLC10A2_COMPARTMENT_COLON&gt;
        &lt;Compartment_SLC15A1_COMPARTMENT_DUODENUM&gt;0.94&lt;/Compartment_SLC15A1_COMPARTMENT_DUODENUM&gt;
        &lt;Compartment_SLC15A1_COMPARTMENT_JEJUNUM1&gt;1&lt;/Compartment_SLC15A1_COMPARTMENT_JEJUNUM1&gt;
        &lt;Compartment_SLC15A1_COMPARTMENT_JEJUNUM2&gt;1.06&lt;/Compartment_SLC15A1_COMPARTMENT_JEJUNUM2&gt;
        &lt;Compartment_SLC15A1_COMPARTMENT_ILEUM1&gt;1.23&lt;/Compartment_SLC15A1_COMPARTMENT_ILEUM1&gt;
        &lt;Compartment_SLC15A1_COMPARTMENT_ILEUM2&gt;1.23&lt;/Compartment_SLC15A1_COMPARTMENT_ILEUM2&gt;
        &lt;Compartment_SLC15A1_COMPARTMENT_ILEUM3&gt;1.24&lt;/Compartment_SLC15A1_COMPARTMENT_ILEUM3&gt;
        &lt;Compartment_SLC15A1_COMPARTMENT_ILEUM4&gt;1.24&lt;/Compartment_SLC15A1_COMPARTMENT_ILEUM4&gt;
        &lt;Compartment_SLC15A1_COMPARTMENT_COLON&gt;0.03&lt;/Compartment_SLC15A1_COMPARTMENT_COLON&gt;
        &lt;Compartment_SLC16A1_COMPARTMENT_DUODENUM&gt;1.25&lt;/Compartment_SLC16A1_COMPARTMENT_DUODENUM&gt;
        &lt;Compartment_SLC16A1_COMPARTMENT_JEJUNUM1&gt;1&lt;/Compartment_SLC16A1_COMPARTMENT_JEJUNUM1&gt;
        &lt;Compartment_SLC16A1_COMPARTMENT_JEJUNUM2&gt;1&lt;/Compartment_SLC16A1_COMPARTMENT_JEJUNUM2&gt;
        &lt;Compartment_SLC16A1_COMPARTMENT_ILEUM1&gt;1.29&lt;/Compartment_SLC16A1_COMPARTMENT_ILEUM1&gt;
        &lt;Compartment_SLC16A1_COMPARTMENT_ILEUM2&gt;1.29&lt;/Compartment_SLC16A1_COMPARTMENT_ILEUM2&gt;
        &lt;Compartment_SLC16A1_COMPARTMENT_ILEUM3&gt;1.29&lt;/Compartment_SLC16A1_COMPARTMENT_ILEUM3&gt;
        &lt;Compartment_SLC16A1_COMPARTMENT_ILEUM4&gt;1.29&lt;/Compartment_SLC16A1_COMPARTMENT_ILEUM4&gt;
        &lt;Compartment_SLC16A1_COMPARTMENT_COLON&gt;4.72&lt;/Compartment_SLC16A1_COMPARTMENT_COLON&gt;
        &lt;Compartment_SLCO2B1_COMPARTMENT_DUODENUM&gt;0.73&lt;/Compartment_SLCO2B1_COMPARTMENT_DUODENUM&gt;
        &lt;Compartment_SLCO2B1_COMPARTMENT_JEJUNUM1&gt;1&lt;/Compartment_SLCO2B1_COMPARTMENT_JEJUNUM1&gt;
        &lt;Compartment_SLCO2B1_COMPARTMENT_JEJUNUM2&gt;0.94&lt;/Compartment_SLCO2B1_COMPARTMENT_JEJUNUM2&gt;
        &lt;Compartment_SLCO2B1_COMPARTMENT_ILEUM1&gt;1.28&lt;/Compartment_SLCO2B1_COMPARTMENT_ILEUM1&gt;
        &lt;Compartment_SLCO2B1_COMPARTMENT_ILEUM2&gt;1.28&lt;/Compartment_SLCO2B1_COMPARTMENT_ILEUM2&gt;
        &lt;Compartment_SLCO2B1_COMPARTMENT_ILEUM3&gt;1.28&lt;/Compartment_SLCO2B1_COMPARTMENT_ILEUM3&gt;
        &lt;Compartment_SLCO2B1_COMPARTMENT_ILEUM4&gt;1.28&lt;/Compartment_SLCO2B1_COMPARTMENT_ILEUM4&gt;
        &lt;Compartment_SLCO2B1_COMPARTMENT_COLON&gt;1.06&lt;/Compartment_SLCO2B1_COMPARTMENT_COLON&gt;
        &lt;Compartment_SLCO4C1_COMPARTMENT_DUODENUM&gt;1&lt;/Compartment_SLCO4C1_COMPARTMENT_DUODENUM&gt;
        &lt;Compartment_SLCO4C1_COMPARTMENT_JEJUNUM1&gt;1&lt;/Compartment_SLCO4C1_COMPARTMENT_JEJUNUM1&gt;
        &lt;Compartment_SLCO4C1_COMPARTMENT_JEJUNUM2&gt;1&lt;/Compartment_SLCO4C1_COMPARTMENT_JEJUNUM2&gt;
        &lt;Compartment_SLCO4C1_COMPARTMENT_ILEUM1&gt;1&lt;/Compartment_SLCO4C1_COMPARTMENT_ILEUM1&gt;
        &lt;Compartment_SLCO4C1_COMPARTMENT_ILEUM2&gt;1&lt;/Compartment_SLCO4C1_COMPARTMENT_ILEUM2&gt;
        &lt;Compartment_SLCO4C1_COMPARTMENT_ILEUM3&gt;1&lt;/Compartment_SLCO4C1_COMPARTMENT_ILEUM3&gt;
        &lt;Compartment_SLCO4C1_COMPARTMENT_ILEUM4&gt;1&lt;/Compartment_SLCO4C1_COMPARTMENT_ILEUM4&gt;
        &lt;Compartment_SLCO4C1_COMPARTMENT_COLON&gt;1&lt;/Compartment_SLCO4C1_COMPARTMENT_COLON&gt;
        &lt;Compartment_SLC22A1_COMPARTMENT_DUODENUM&gt;1.03&lt;/Compartment_SLC22A1_COMPARTMENT_DUODENUM&gt;
        &lt;Compartment_SLC22A1_COMPARTMENT_JEJUNUM1&gt;1&lt;/Compartment_SLC22A1_COMPARTMENT_JEJUNUM1&gt;
        &lt;Compartment_SLC22A1_COMPARTMENT_JEJUNUM2&gt;0.87&lt;/Compartment_SLC22A1_COMPARTMENT_JEJUNUM2&gt;
        &lt;Compartment_SLC22A1_COMPARTMENT_ILEUM1&gt;1.29&lt;/Compartment_SLC22A1_COMPARTMENT_ILEUM1&gt;
        &lt;Compartment_SLC22A1_COMPARTMENT_ILEUM2&gt;1.29&lt;/Compartment_SLC22A1_COMPARTMENT_ILEUM2&gt;
        &lt;Compartment_SLC22A1_COMPARTMENT_ILEUM3&gt;1.3&lt;/Compartment_SLC22A1_COMPARTMENT_ILEUM3&gt;
        &lt;Compartment_SLC22A1_COMPARTMENT_ILEUM4&gt;1.3&lt;/Compartment_SLC22A1_COMPARTMENT_ILEUM4&gt;
        &lt;Compartment_SLC22A1_COMPARTMENT_COLON&gt;2.77&lt;/Compartment_SLC22A1_COMPARTMENT_COLON&gt;
        &lt;Compartment_SLC22A3_COMPARTMENT_DUODENUM&gt;1.19&lt;/Compartment_SLC22A3_COMPARTMENT_DUODENUM&gt;
        &lt;Compartment_SLC22A3_COMPARTMENT_JEJUNUM1&gt;1&lt;/Compartment_SLC22A3_COMPARTMENT_JEJUNUM1&gt;
        &lt;Compartment_SLC22A3_COMPARTMENT_JEJUNUM2&gt;1.11&lt;/Compartment_SLC22A3_COMPARTMENT_JEJUNUM2&gt;
        &lt;Compartment_SLC22A3_COMPARTMENT_ILEUM1&gt;1.08&lt;/Compartment_SLC22A3_COMPARTMENT_ILEUM1&gt;
        &lt;Compartment_SLC22A3_COMPARTMENT_ILEUM2&gt;1.08&lt;/Compartment_SLC22A3_COMPARTMENT_ILEUM2&gt;
        &lt;Compartment_SLC22A3_COMPARTMENT_ILEUM3&gt;1.23&lt;/Compartment_SLC22A3_COMPARTMENT_ILEUM3&gt;
        &lt;Compartment_SLC22A3_COMPARTMENT_ILEUM4&gt;1.23&lt;/Compartment_SLC22A3_COMPARTMENT_ILEUM4&gt;
        &lt;Compartment_SLC22A3_COMPARTMENT_COLON&gt;1.88&lt;/Compartment_SLC22A3_COMPARTMENT_COLON&gt;
        &lt;Compartment_SLC22A4_COMPARTMENT_DUODENUM&gt;0.46&lt;/Compartment_SLC22A4_COMPARTMENT_DUODENUM&gt;
        &lt;Compartment_SLC22A4_COMPARTMENT_JEJUNUM1&gt;1&lt;/Compartment_SLC22A4_COMPARTMENT_JEJUNUM1&gt;
        &lt;Compartment_SLC22A4_COMPARTMENT_JEJUNUM2&gt;0.63&lt;/Compartment_SLC22A4_COMPARTMENT_JEJUNUM2&gt;
        &lt;Compartment_SLC22A4_COMPARTMENT_ILEUM1&gt;0.78&lt;/Compartment_SLC22A4_COMPARTMENT_ILEUM1&gt;
        &lt;Compartment_SLC22A4_COMPARTMENT_ILEUM2&gt;0.78&lt;/Compartment_SLC22A4_COMPARTMENT_ILEUM2&gt;
        &lt;Compartment_SLC22A4_COMPARTMENT_ILEUM3&gt;0.8&lt;/Compartment_SLC22A4_COMPARTMENT_ILEUM3&gt;
        &lt;Compartment_SLC22A4_COMPARTMENT_ILEUM4&gt;0.8&lt;/Compartment_SLC22A4_COMPARTMENT_ILEUM4&gt;
        &lt;Compartment_SLC22A4_COMPARTMENT_COLON&gt;0.24&lt;/Compartment_SLC22A4_COMPARTMENT_COLON&gt;
        &lt;Compartment_SLC51AB_COMPARTMENT_DUODENUM&gt;0.56&lt;/Compartment_SLC51AB_COMPARTMENT_DUODENUM&gt;
        &lt;Compartment_SLC51AB_COMPARTMENT_JEJUNUM1&gt;1&lt;/Compartment_SLC51AB_COMPARTMENT_JEJUNUM1&gt;
        &lt;Compartment_SLC51AB_COMPARTMENT_JEJUNUM2&gt;1.89&lt;/Compartment_SLC51AB_COMPARTMENT_JEJUNUM2&gt;
        &lt;Compartment_SLC51AB_COMPARTMENT_ILEUM1&gt;1.08&lt;/Compartment_SLC51AB_COMPARTMENT_ILEUM1&gt;
        &lt;Compartment_SLC51AB_COMPARTMENT_ILEUM2&gt;1.08&lt;/Compartment_SLC51AB_COMPARTMENT_ILEUM2&gt;
        &lt;Compartment_SLC51AB_COMPARTMENT_ILEUM3&gt;0.93&lt;/Compartment_SLC51AB_COMPARTMENT_ILEUM3&gt;
        &lt;Compartment_SLC51AB_COMPARTMENT_ILEUM4&gt;0.93&lt;/Compartment_SLC51AB_COMPARTMENT_ILEUM4&gt;
        &lt;Compartment_SLC51AB_COMPARTMENT_COLON&gt;0.71&lt;/Compartment_SLC51AB_COMPARTMENT_COLON&gt;
        &lt;Compartment_Apical_Efflux_COMPARTMENT_DUODENUM&gt;1&lt;/Compartment_Apical_Efflux_COMPARTMENT_DUODENUM&gt;
        &lt;Compartment_Apical_Efflux_COMPARTMENT_JEJUNUM1&gt;1&lt;/Compartment_Apical_Efflux_COMPARTMENT_JEJUNUM1&gt;
        &lt;Compartment_Apical_Efflux_COMPARTMENT_JEJUNUM2&gt;1&lt;/Compartment_Apical_Efflux_COMPARTMENT_JEJUNUM2&gt;
        &lt;Compartment_Apical_Efflux_COMPARTMENT_ILEUM1&gt;1&lt;/Compartment_Apical_Efflux_COMPARTMENT_ILEUM1&gt;
        &lt;Compartment_Apical_Efflux_COMPARTMENT_ILEUM2&gt;1&lt;/Compartment_Apical_Efflux_COMPARTMENT_ILEUM2&gt;
        &lt;Compartment_Apical_Efflux_COMPARTMENT_ILEUM3&gt;1&lt;/Compartment_Apical_Efflux_COMPARTMENT_ILEUM3&gt;
        &lt;Compartment_Apical_Efflux_COMPARTMENT_ILEUM4&gt;1&lt;/Compartment_Apical_Efflux_COMPARTMENT_ILEUM4&gt;
        &lt;Compartment_Apical_Efflux_COMPARTMENT_COLON&gt;1&lt;/Compartment_Apical_Efflux_COMPARTMENT_COLON&gt;
        &lt;Compartment_Pgp_Abundance&gt;0.4&lt;/Compartment_Pgp_Abundance&gt;
        &lt;Compartment_ABCC1_Abundance&gt;0&lt;/Compartment_ABCC1_Abundance&gt;
        &lt;Compartment_ABCC2_Abundance&gt;0.86&lt;/Compartment_ABCC2_Abundance&gt;
        &lt;Compartment_ABCC3_Abundance&gt;0.58&lt;/Compartment_ABCC3_Abundance&gt;
        &lt;Compartment_ABCC4_Abundance&gt;0&lt;/Compartment_ABCC4_Abundance&gt;
        &lt;Compartment_BCRP_Abundance&gt;0.34&lt;/Compartment_BCRP_Abundance&gt;
        &lt;Compartment_SLC2A2_Abundance&gt;0&lt;/Compartment_SLC2A2_Abundance&gt;
        &lt;Compartment_SLC10A2_Abundance&gt;0.01&lt;/Compartment_SLC10A2_Abundance&gt;
        &lt;Compartment_SLC15A1_Abundance&gt;3.69&lt;/Compartment_SLC15A1_Abundance&gt;
        &lt;Compartment_SLC16A1_Abundance&gt;0&lt;/Compartment_SLC16A1_Abundance&gt;
        &lt;Compartment_SLCO2B1_Abundance&gt;0.4&lt;/Compartment_SLCO2B1_Abundance&gt;
        &lt;Compartment_SLCO4C1_Abundance&gt;0&lt;/Compartment_SLCO4C1_Abundance&gt;
        &lt;Compartment_SLC22A1_Abundance&gt;0.65&lt;/Compartment_SLC22A1_Abundance&gt;
        &lt;Compartment_SLC22A3_Abundance&gt;0.06&lt;/Compartment_SLC22A3_Abundance&gt;
        &lt;Compartment_SLC22A4_Abundance&gt;0&lt;/Compartment_SLC22A4_Abundance&gt;
        &lt;Compartment_SLC51AB_Abundance&gt;0.47&lt;/Compartment_SLC51AB_Abundance&gt;
        &lt;Compartment_Apical_Influx_Abundance&gt;0&lt;/Compartment_Apical_Influx_Abundance&gt;
        &lt;Compartment_Apical_Efflux_Abundance&gt;0&lt;/Compartment_Apical_Efflux_Abundance&gt;
        &lt;Compartment_Basal_Influx_Abundance&gt;0&lt;/Compartment_Basal_Influx_Abundance&gt;
        &lt;Compartment_Basal_Efflux_Abundance&gt;0&lt;/Compartment_Basal_Efflux_Abundance&gt;
      &lt;/SmallIntestine&gt;
      &lt;TissueBloodFlow&gt;
        &lt;Tooltips /&gt;
        &lt;idAdiposeFemale&gt;8.5&lt;/idAdiposeFemale&gt;
        &lt;idAdiposeMale&gt;5&lt;/idAdiposeMale&gt;
        &lt;idBoneFemale&gt;5&lt;/idBoneFemale&gt;
        &lt;idBoneMale&gt;5&lt;/idBoneMale&gt;
        &lt;idBrainFemale&gt;12&lt;/idBrainFemale&gt;
        &lt;idBrainMale&gt;12&lt;/idBrainMale&gt;
        &lt;idHeartFemale&gt;5&lt;/idHeartFemale&gt;
        &lt;idHeartMale&gt;4&lt;/idHeartMale&gt;
        &lt;idKidneyFemale&gt;17&lt;/idKidneyFemale&gt;
        &lt;idKidneyMale&gt;19&lt;/idKidneyMale&gt;
        &lt;idLiverArtFemale&gt;6.5&lt;/idLiverArtFemale&gt;
        &lt;idLiverArtMale&gt;6.5&lt;/idLiverArtMale&gt;
        &lt;idLiverBypFemale&gt;0&lt;/idLiverBypFemale&gt;
        &lt;idLiverBypMale&gt;0&lt;/idLiverBypMale&gt;
        &lt;idLiverSIFemale&gt;0&lt;/idLiverSIFemale&gt;
        &lt;idLiverSIMale&gt;0&lt;/idLiverSIMale&gt;
        &lt;idLungFemale&gt;100&lt;/idLungFemale&gt;
        &lt;idLungMale&gt;100&lt;/idLungMale&gt;
        &lt;idMuscleFemale&gt;12&lt;/idMuscleFemale&gt;
        &lt;idMuscleMale&gt;17&lt;/idMuscleMale&gt;
        &lt;idSkinFemale&gt;5&lt;/idSkinFemale&gt;
        &lt;idSkinMale&gt;5&lt;/idSkinMale&gt;
        &lt;idSpleenFemale&gt;3&lt;/idSpleenFemale&gt;
        &lt;idSpleenMale&gt;2&lt;/idSpleenMale&gt;
        &lt;idLargeIntestineFemale&gt;5&lt;/idLargeIntestineFemale&gt;
        &lt;idLargeIntestineMale&gt;4&lt;/idLargeIntestineMale&gt;
        &lt;idLiverPortFemale&gt;21.5&lt;/idLiverPortFemale&gt;
        &lt;idLiverPortMale&gt;19&lt;/idLiverPortMale&gt;
        &lt;idSmallIntestineFemale&gt;11&lt;/idSmallIntestineFemale&gt;
        &lt;idSmallIntestineMale&gt;10&lt;/idSmallIntestineMale&gt;
        &lt;idStomachFemale&gt;1&lt;/idStomachFemale&gt;
        &lt;idStomachMale&gt;1&lt;/idStomachMale&gt;
        &lt;idVilliFemale&gt;6&lt;/idVilliFemale&gt;
        &lt;idVilliMale&gt;6&lt;/idVilliMale&gt;
        &lt;idSplanchnicRatio&gt;1.3&lt;/idSplanchnicRatio&gt;
        &lt;idAddOrganBFMale&gt;0.65&lt;/idAddOrganBFMale&gt;
        &lt;idAddOrganBFFemale&gt;0.65&lt;/idAddOrganBFFemale&gt;
        &lt;idFetoPlacentaFemale&gt;0.6&lt;/idFetoPlacentaFemale&gt;
        &lt;idPancreasMale&gt;1&lt;/idPancreasMale&gt;
        &lt;idPancreasFemale&gt;1&lt;/idPancreasFemale&gt;
        &lt;idLymphFlowMaleAdipose&gt;12.8&lt;/idLymphFlowMaleAdipose&gt;
        &lt;idLymphFlowMaleBone&gt;0&lt;/idLymphFlowMaleBone&gt;
        &lt;idLymphFlowMaleBrain&gt;1.05&lt;/idLymphFlowMaleBrain&gt;
        &lt;idLymphFlowMaleGut&gt;12&lt;/idLymphFlowMaleGut&gt;
        &lt;idLymphFlowMaleHeart&gt;1&lt;/idLymphFlowMaleHeart&gt;
        &lt;idLymphFlowMaleKidney&gt;8.5&lt;/idLymphFlowMaleKidney&gt;
        &lt;idLymphFlowMaleLiver&gt;33&lt;/idLymphFlowMaleLiver&gt;
        &lt;idLymphFlowMaleLung&gt;3&lt;/idLymphFlowMaleLung&gt;
        &lt;idLymphFlowMaleMuscle&gt;16&lt;/idLymphFlowMaleMuscle&gt;
        &lt;idLymphFlowMaleSkin&gt;7.3&lt;/idLymphFlowMaleSkin&gt;
        &lt;idLymphFlowMaleSpleen&gt;1&lt;/idLymphFlowMaleSpleen&gt;
        &lt;idLymphFlowMaleAdditionalOrgan&gt;0&lt;/idLymphFlowMaleAdditionalOrgan&gt;
        &lt;idLymphFlowMalePancreas&gt;0.3&lt;/idLymphFlowMalePancreas&gt;
        &lt;CardiacOutputScalar&gt;1&lt;/CardiacOutputScalar&gt;
        &lt;Qmax&gt;4&lt;/Qmax&gt;
        &lt;QmaxCV&gt;20&lt;/QmaxCV&gt;
        &lt;Tmax&gt;0.69&lt;/Tmax&gt;
        &lt;TmaxCV&gt;30&lt;/TmaxCV&gt;
        &lt;kQ&gt;1.25&lt;/kQ&gt;
        &lt;kQ_CV&gt;30&lt;/kQ_CV&gt;
        &lt;PV_Ratio&gt;10&lt;/PV_Ratio&gt;
        &lt;TmaxUser&gt;false&lt;/TmaxUser&gt;
        &lt;kQ_User&gt;false&lt;/kQ_User&gt;
        &lt;BloodFlowScript&gt;ZgB1AG4AYwB0AGkAbwBuACAARABlAGYAaQBuAGUAQwBhAHIAZABpAGEAYwBPAHUAdABwAHUAdAAoAGEAZwBlACwAIABXAFQALAAgAEIAUwBBACkADQAKAA0ACgAJAGkAZgAgAGEAZwBlACAAPAA9ACAAMgA1ACAAdABoAGUAbgANAAoACQAJAEMATwAgAD0AIABCAFMAQQAgACoAIAAoADEAMQAwACAAKwAgACgAMQA4ADQALgA5ADcANAAqACgAbQBhAHQAaAAuAGUAeABwACgALQAwAC4AMAAzADcAOAAgACoAIABhAGcAZQApACAALQAgAG0AYQB0AGgALgBlAHgAcAAoAC0AMAAuADIANAA3ADcAIAAqACAAYQBnAGUAKQApACkAKQANAAoACQBlAGwAcwBlAA0ACgAJAAkAQwBPACAAPQAgAEIAUwBBACAAKgAgADYAMAAgACoAIAAoADMAIAAtACAAMAAuADAAMQAgACoAIAAoAGEAZwBlACAALQAgADIAMAApACkADQAKAAkAZQBuAGQAIAAgAA0ACgAJACAAIAANAAoACQByAGUAdAB1AHIAbgAgAEMATwANAAoAZQBuAGQADQAKAA[[&lt;/BloodFlowScript&gt;
        &lt;BloodFlowScript_Paed&gt;ZgB1AG4AYwB0AGkAbwBuACAARABlAGYAaQBuAGUAQwBhAHIAZABpAGEAYwBPAHUAdABwAHUAdAAoAGEAZwBlACwAIABXAFQALAAgAEIAUwBBACkADQAKAA0ACgAJAEMATwAgAD0AIABCAFMAQQAgACoAIAAoADEAMQAwACAAKwAgACgAMQA4ADQALgA5ADcANAAgACoAIAAoAG0AYQB0AGgALgBlAHgAcAAoAC0AMAAuADAAMwA3ADgAIAAqACAAYQBnAGUAKQAgAC0AIABtAGEAdABoAC4AZQB4AHAAKAAtADAALgAyADQANwA3ACAAKgAgAGEAZwBlACkAKQApACkADQAKACAAIAAgACAAcgBlAHQAdQByAG4AIABDAE8ADQAKACAAIAAgACAADQAKAGUAbgBkAA0ACgANAAoADQAKAA0ACgBmAHUAbgBjAHQAaQBvAG4AIABEAGUAZgBpAG4AZQBUAGkAcwBzAHUAZQBCAEYAKABUAGkAcwBzAHUAZQAsACAAaQBzAE0AYQBsAGUALAAgAGEAZwBlACkAIAAgAC0ALQBEAGUAZgBpAG4AZQAgAHQAaQBzAHMAdQBlACAAYgBsAG8AbwBkACAAZgBsAG8AdwAgAGEAcwAgAHAAZQByAGMAZQBuAHQAYQBnAGUAIABvAGYAIABjAGEAcgBkAGkAYQBjACAAbwB1AHQAcAB1AHQAIAAgACAAIAAgACAAIAAgACAAIAAgACAAIAAgACAAIAAgACAAIAANAAoADQAKAAkAaQBmACAAVABpAHMAcwB1AGUAIAA9AD0AIAA2ADgAIAB0AGgAZQBuACAAIAANAAoACQAJAC0ALQAgAEEAZABpAHAAbwBzAGUADQAKAAkACQBpAGYAIAAgAGkAcwBNAGEAbABlACAAdABoAGUAbgANAAoACQAJAAkAQgBGACAAPQAgADUALgAwADAAIAAgACAALQAtACAAIAB0AGgAaQBzACAAaQBzACAANQAlACAAbwBmACAAYwBhAHIAZABpAGEAYwAgAG8AdQB0AHAAdQB0ACAAZgBvAHIAIABtAGEAbABlAA0ACgAJAAkAZQBsAHMAZQANAAoACQAJAAkAQgBGACAAPQAgADUALgAwADAAIAArACAAKAAzAC4ANQA5ACAAKgAgAGEAZwBlAF4ANQAuADAALwAoADEANAAuADQAOQBeADUALgAwACAAKwAgAGEAZwBlAF4ANQAuADAAKQApACAAIAAtAC0AIAAgAGYAZQBtAGEAbABlACAAYQBkAGkAcABvAHMAZQAgAGIAbABvAG8AZAAgAGYAbABvAHcADQAKAAkACQBlAG4AZAANAAoACQAJAA0ACgAJAGUAbABzAGUAaQBmACAAIABUAGkAcwBzAHUAZQAgAD0APQAgADcAOAAgAHQAaABlAG4ADQAKAAkACQAtAC0AIABMAHUAbgBnAA0ACgAJAAkAQgBGACAAPQAgADEAMAAwACAAIAAgAA0ACgANAAoACQBlAGwAcwBlAGkAZgAgACAAVABpAHMAcwB1AGUAIAA9AD0AIAA4ADAAIAB0AGgAZQBuAA0ACgAJAAkALQAtACAAUwBrAGkAbgANAAoACQAJAEIARgAgAD0AIAAxAC4AMAAzADMANQAgACsAIAAoADQALgAwACoAYQBnAGUAXgA1AC4AMAAvACgANQAuADEANgBeADUALgAwACAAKwAgAGEAZwBlAF4ANQAuADAAKQApACAAIAAgAA0ACgANAAoACQBlAGwAcwBlAGkAZgAgACAAVABpAHMAcwB1AGUAIAA9AD0AIAA3ADUAIAB0AGgAZQBuAA0ACgAJAAkALQAtACAASwBpAGQAbgBlAHkADQAKAAkACQBpAGYAIAAgAGkAcwBNAGEAbABlACAAdABoAGUAbgANAAoACQAJAAkAQgBGACAAPQAgADQALgA1ADMAIAArACAAKAAxADQALgA2ADMAKgBhAGcAZQBeADEALgAwAC8AKAAwAC4AMQA4ADgAXgAxAC4AMAAgACsAIABhAGcAZQBeADEALgAwACkAKQAgACAAIAANAAoACQAJAGUAbABzAGUADQAKAAkACQAJAEIARgAgAD0AIAA0AC4ANQAzACAAKwAgACgAMQAzAC4AMAAwACoAYQBnAGUAXgAxAC4AMQA1AC8AKAAwAC4AMQA4ADgAXgAxAC4AMQA1ACAAKwAgAGEAZwBlAF4AMQAuADEANQApACkAIAAgACAAIAAgAA0ACgAJAAkAZQBuAGQADQAKAA0ACgAJAGUAbABzAGUAaQBmACAAIABUAGkAcwBzAHUAZQAgACAAPQA9ACAAIAA3ADAAIAB0AGgAZQBuACAAIAANAAoACQAJAC0ALQAgAEIAcgBhAGkAbgANAAoACQAJAEIARgAgAD0AIAAxADAAIAArACAAMgAyADkAMAAgACoAKABtAGEAdABoAC4AZQB4AHAAKAAtADAALgA2ADAAOAAqAGEAZwBlACkAIAAtACAAbQBhAHQAaAAuAGUAeABwACgALQAwAC4ANgAzADkAKgBhAGcAZQApACkADQAKAA0ACgAJAGUAbABzAGUAaQBmACAAIABUAGkAcwBzAHUAZQAgACAAPQA9ACAAIAA3ADkAIAB0AGgAZQBuACAAIAANAAoACQAJAC0ALQAgAE0AdQBzAGMAbABlAA0ACgAJAAkAaQBmACAAIABpAHMATQBhAGwAZQAgAHQAaABlAG4ADQAKAAkACQAJAEIARgAgAD0AIAA2AC4AMAAzACAAKwAgACgAMQAyACoAYQBnAGUAXgAyAC4ANQAvACgAMQAxAF4AMgAuADUAIAArACAAYQBnAGUAXgAyAC4ANQApACkAIAAgACAADQAKAAkACQBlAGwAcwBlAA0ACgAJAAkACQBCAEYAIAA9ACAANgAuADAAMwAgACsAIAAoADcAKgBhAGcAZQBeADIALgA1AC8AKAAx</t>
  </si>
  <si>
    <t>&lt;Chunk&gt;ADIAXgAyAC4ANQAgACsAIABhAGcAZQBeADIALgA1ACkAKQAgACAAIAAgACAADQAKAAkACQBlAG4AZAANAAoADQAKAAkAZQBsAHMAZQBpAGYAIAAgAFQAaQBzAHMAdQBlACAAIAA9AD0AIAAgADYAOQAgAHQAaABlAG4AIAAgAA0ACgAJAAkALQAtACAAQgBvAG4AZQANAAoACQAJAEIARgAgAD0AIAA1AC4AMAAwACAAIAAgAA0ACgANAAoACQBlAGwAcwBlAGkAZgAgACAAVABpAHMAcwB1AGUAIAAgAD0APQAgACAANwAxACAAdABoAGUAbgAgACAADQAKAAkACQAtAC0AIABTAHQAbwBtAGEAYwBoACAAYQBuAGQAIABPAGUAcwBvAHAAaABhAGcAdQBzAA0ACgAJAAkAQgBGACAAPQAgADEALgAwADAAIAAgACAADQAKAA0ACgAJAGUAbABzAGUAaQBmACAAIABUAGkAcwBzAHUAZQAgACAAPQA9ACAAIAA3ADIAIAB0AGgAZQBuACAAIAANAAoACQAJAC0ALQAgAFMAbQBhAGwAbAAgAEkAbgB0AGUAcwB0AGkAbgBlAA0ACgAJAAkAaQBmACAAIABpAHMATQBhAGwAZQAgAHQAaABlAG4ADQAKAAkACQAJAEIARgAgAD0AIAAxADAALgAwADAAIAAgACAADQAKAAkACQBlAGwAcwBlAA0ACgAJAAkACQBCAEYAIAA9ACAAMQAxAC4AMAAwACAAIAANAAoACQAJAGUAbgBkAA0ACgANAAoACQBlAGwAcwBlAGkAZgAgACAAVABpAHMAcwB1AGUAIAAgAD0APQAgACAANwAzACAAdABoAGUAbgAgACAADQAKAAkACQAtAC0AIABMAGEAcgBnAGUAIABJAG4AdABlAHMAdABpAG4AZQANAAoACQAJAGkAZgAgACAAaQBzAE0AYQBsAGUAIAB0AGgAZQBuAA0ACgAJAAkACQBCAEYAIAA9ACAANAAuADAAMAAgACAAIAANAAoACQAJAGUAbABzAGUADQAKAAkACQAJAEIARgAgAD0AIAA1AC4AMAAwACAAIAANAAoACQAJAGUAbgBkAA0ACgAJAAkADQAKAAkAZQBsAHMAZQBpAGYAIAAgAFQAaQBzAHMAdQBlACAAIAA9AD0AIAAgADgAMgAgAHQAaABlAG4ADQAKAAkACQAtAC0AIABWAGkAbABsAGkADQAKAAkACQBCAEYAIAA9ACAANgAuADAAMAAgACAAIAANAAoACQANAAoACQBlAGwAcwBlAGkAZgAgACAAVABpAHMAcwB1AGUAIAAgAD0APQAgACAAOAAxACAAdABoAGUAbgAgACAADQAKAAkACQAtAC0AIABTAHAAbABlAGUAbgANAAoACQAJAGkAZgAgACAAaQBzAE0AYQBsAGUAIAB0AGgAZQBuAA0ACgAJAAkACQBCAEYAIAA9ACAAMgAuADAAMAAgACAAIAANAAoACQAJAGUAbABzAGUADQAKAAkACQAJAEIARgAgAD0AIAAzAC4AMAAwACAAIAANAAoACQAJAGUAbgBkAA0ACgAJAAkADQAKAAkAZQBsAHMAZQBpAGYAIAAgAFQAaQBzAHMAdQBlACAAIAA9AD0AIAAgADIAMgAyACAAdABoAGUAbgAgACAADQAKAAkACQAtAC0AIABQAGEAbgBjAHIAZQBhAHMADQAKAAkACQBCAEYAIAA9ACAAMQAuADAAMAAgACAAIAANAAoADQAKAAkAZQBsAHMAZQBpAGYAIAAgAFQAaQBzAHMAdQBlACAAIAA9AD0AIAAgADcANgAgAHQAaABlAG4AIAAgAA0ACgAJAAkALQAtACAATABpAHYAZQByACAAYQByAHQAZQByAGkAYQBsAA0ACgAJAAkAaQBmACAAIABpAHMATQBhAGwAZQAgAHQAaABlAG4ADQAKAAkACQAJAEIARgAgAD0AIAA2AC4ANQANAAoACQAJAGUAbABzAGUADQAKAAkACQAJAEIARgAgAD0AIAA2AC4AMAANAAoACQAJAGUAbgBkAA0ACgANAAoACQBlAGwAcwBlAGkAZgAgACAAVABpAHMAcwB1AGUAIAAgAD0APQAgACAANwA3ACAAdABoAGUAbgAgACAADQAKAAkACQAtAC0AIABMAGkAdgBlAHIAIABwAG8AcgB0AGEAbAANAAoACQAJAGkAZgAgACAAaQBzAE0AYQBsAGUAIAB0AGgAZQBuAA0ACgAJAAkACQBCAEYAIAA9ACAAMQA5AA0ACgAJAAkAZQBsAHMAZQANAAoACQAJAAkAQgBGACAAPQAgADIAMQAuADUADQAKAAkACQBlAG4AZAANAAoACQAJAA0ACgAJAGUAbABzAGUAaQBmACAAIABUAGkAcwBzAHUAZQAgACAAPQA9ACAAIAAzADIAIAB0AGgAZQBuACAAIAANAAoACQAJAC0ALQAgAEwAaQB2AGUAcgAgAHQAbwB0AGEAbAANAAoACQAJAGkAZgAgACAAaQBzAE0AYQBsAGUAIAB0AGgAZQBuAA0ACgAJAAkACQBCAEYAIAA9ACAANgAuADUAIAArACAAMQA5AA0ACgAJAAkAZQBsAHMAZQANAAoACQAJAAkAQgBGACAAPQAgADYALgA1ACAAKwAgADIAMQAuADUADQAKAAkACQBlAG4AZAAJAAkADQAKAAkACQANAAoACQBlAGwAcwBlAGkAZgAgAFQAaQBzAHMAdQBlACAAIAA9AD0AIAAgADcANAAgAHQAaABlAG4AIAAgAA0ACgAJAAkALQAtACAASABlAGEAcgB0AA0ACgAJAAkAaQBmACAAIABpAHMATQBhAGwAZQAgAHQAaABlAG4ADQAKAAkACQAJAEIARgAgAD0AIAA0AC4AMAAwACAAIAAgAA0ACgAJAAkAZQBsAHMAZQANAAoACQAJAAkAQgBGACAAPQAgADUALgAwADAAIAAgAA0ACgAJAAkAZQBuAGQADQAKAAkAZQBuAGQADQAKAA0ACgAJAHIAZQB0AHUAcgBuACAAQgBGAA0ACgBlAG4AZAAgAA0ACgA[&lt;/BloodFlowScript_Paed&gt;
        &lt;idCardiacOutput&gt;0&lt;/idCardiacOutput&gt;
      &lt;/TissueBloodFlow&gt;
      &lt;TissueComposition&gt;
        &lt;Tooltips /&gt;
        &lt;idAdiposeNP&gt;0.2&lt;/idAdiposeNP&gt;
        &lt;idAdiposeEW&gt;14.1&lt;/idAdiposeEW&gt;
        &lt;idAdiposeNL&gt;79&lt;/idAdiposeNL&gt;
        &lt;idBoneNL&gt;7.4&lt;/idBoneNL&gt;
        &lt;idBoneNP&gt;0.11&lt;/idBoneNP&gt;
        &lt;idBoneEW&gt;9.8&lt;/idBoneEW&gt;
        &lt;idBrainNL&gt;5.1&lt;/idBrainNL&gt;
        &lt;idBrainNP&gt;5.65&lt;/idBrainNP&gt;
        &lt;idBrainEW&gt;9.2&lt;/idBrainEW&gt;
        &lt;idGutNL&gt;4.87&lt;/idGutNL&gt;
        &lt;idGutNP&gt;1.63&lt;/idGutNP&gt;
        &lt;idGutEW&gt;26.7&lt;/idGutEW&gt;
        &lt;idHeartNL&gt;1.15&lt;/idHeartNL&gt;
        &lt;idHeartNP&gt;1.66&lt;/idHeartNP&gt;
        &lt;idHeartEW&gt;31.3&lt;/idHeartEW&gt;
        &lt;idKidneyNL&gt;2.07&lt;/idKidneyNL&gt;
        &lt;idKidneyNP&gt;1.62&lt;/idKidneyNP&gt;
        &lt;idKidneyEW&gt;28.3&lt;/idKidneyEW&gt;
        &lt;idLiverNL&gt;3.48&lt;/idLiverNL&gt;
        &lt;idLiverNP&gt;2.52&lt;/idLiverNP&gt;
        &lt;idLiverEW&gt;16.5&lt;/idLiverEW&gt;
        &lt;idLungNL&gt;0.3&lt;/idLungNL&gt;
        &lt;idLungNP&gt;0.9&lt;/idLungNP&gt;
        &lt;idLungEW&gt;34.8&lt;/idLungEW&gt;
        &lt;idMuscleNL&gt;2.38&lt;/idMuscleNL&gt;
        &lt;idMuscleNP&gt;0.72&lt;/idMuscleNP&gt;
        &lt;idMuscleEW&gt;9.1&lt;/idMuscleEW&gt;
        &lt;idPlasmaNL&gt;0.35&lt;/idPlasmaNL&gt;
        &lt;idPlasmaNP&gt;0.22&lt;/idPlasmaNP&gt;
        &lt;idPlasmaEW&gt;94.5&lt;/idPlasmaEW&gt;
        &lt;idSkinNL&gt;2.84&lt;/idSkinNL&gt;
        &lt;idSkinNP&gt;1.11&lt;/idSkinNP&gt;
        &lt;idSkinEW&gt;62.3&lt;/idSkinEW&gt;
        &lt;idSpleenNL&gt;2.01&lt;/idSpleenNL&gt;
        &lt;idSpleenNP&gt;1.98&lt;/idSpleenNP&gt;
        &lt;idSpleenEW&gt;20.8&lt;/idSpleenEW&gt;
        &lt;idFetoPlacentaNL&gt;2.38&lt;/idFetoPlacentaNL&gt;
        &lt;idFetoPlacentaNP&gt;0.72&lt;/idFetoPlacentaNP&gt;
        &lt;idFetoPlacentaEW&gt;9.1&lt;/idFetoPlacentaEW&gt;
        &lt;idPancreasNL&gt;4.1&lt;/idPancreasNL&gt;
        &lt;idPancreasNP&gt;0.93&lt;/idPancreasNP&gt;
        &lt;idPancreasEW&gt;12&lt;/idPancreasEW&gt;
        &lt;idHaematocritFemale&gt;38&lt;/idHaematocritFemale&gt;
        &lt;idHaematocritMale&gt;43&lt;/idHaematocritMale&gt;
        &lt;idHaematocritFemaleCV&gt;7.1&lt;/idHaematocritFemaleCV&gt;
        &lt;idHaematocritMaleCV&gt;6.5&lt;/idHaematocritMaleCV&gt;
        &lt;idHSAC0Male&gt;50.34&lt;/idHSAC0Male&gt;
        &lt;idHSAC1Male&gt;-0.0575&lt;/idHSAC1Male&gt;
        &lt;idHSAC2Male&gt;-0.0738&lt;/idHSAC2Male&gt;
        &lt;idHSAC0Female&gt;49.38&lt;/idHSAC0Female&gt;
        &lt;idHSAC1Female&gt;-0.037&lt;/idHSAC1Female&gt;
        &lt;idHSAC2Female&gt;-0.1286&lt;/idHSAC2Female&gt;
        &lt;idHSAC0MaleCV&gt;10&lt;/idHSAC0MaleCV&gt;
        &lt;idHSAC0FemaleCV&gt;10&lt;/idHSAC0FemaleCV&gt;
        &lt;idAGPMale&gt;0.811&lt;/idAGPMale&gt;
        &lt;idAGPMaleCV&gt;15&lt;/idAGPMaleCV&gt;
        &lt;idAGPFemale&gt;0.791&lt;/idAGPFemale&gt;
        &lt;idAGPFemaleCV&gt;13&lt;/idAGPFemaleCV&gt;
        &lt;idAdiposeVIW&gt;3.9&lt;/idAdiposeVIW&gt;
        &lt;idBoneVIW&gt;34.1&lt;/idBoneVIW&gt;
        &lt;idBrainVIW&gt;67.8&lt;/idBrainVIW&gt;
        &lt;idGutVIW&gt;45.1&lt;/idGutVIW&gt;
        &lt;idHeartVIW&gt;44.5&lt;/idHeartVIW&gt;
        &lt;idKidneyVIW&gt;50&lt;/idKidneyVIW&gt;
        &lt;idLiverVIW&gt;58.6&lt;/idLiverVIW&gt;
        &lt;idLungVIW&gt;46.3&lt;/idLungVIW&gt;
        &lt;idMuscleVIW&gt;66.9&lt;/idMuscleVIW&gt;
        &lt;idPlasmaVIW&gt;0&lt;/idPlasmaVIW&gt;
        &lt;idSkinVIW&gt;9.47&lt;/idSkinVIW&gt;
        &lt;idSpleenVIW&gt;57.9&lt;/idSpleenVIW&gt;
        &lt;idRBCVIW&gt;66.6&lt;/idRBCVIW&gt;
        &lt;idAddOrganVIW&gt;3.9&lt;/idAddOrganVIW&gt;
        &lt;idFetoPlacentaVIW&gt;66.9&lt;/idFetoPlacentaVIW&gt;
        &lt;idPancreasVIW&gt;66.4&lt;/idPancreasVIW&gt;
        &lt;idAdiposeVAP&gt;0.4&lt;/idAdiposeVAP&gt;
        &lt;idBoneVAP&gt;0.67&lt;/idBoneVAP&gt;
        &lt;idBrainVAP&gt;0.4&lt;/idBrainVAP&gt;
        &lt;idGutVAP&gt;2.84&lt;/idGutVAP&gt;
        &lt;idHeartVAP&gt;3.07&lt;/idHeartVAP&gt;
        &lt;idKidneyVAP&gt;2.48&lt;/idKidneyVAP&gt;
        &lt;idLiverVAP&gt;5.09&lt;/idLiverVAP&gt;
        &lt;idLungVAP&gt;0.5&lt;/idLungVAP&gt;
        &lt;idMuscleVAP&gt;2.49&lt;/idMuscleVAP&gt;
        &lt;idPlasmaVAP&gt;0.04&lt;/idPlasmaVAP&gt;
        &lt;idSkinVAP&gt;1.32&lt;/idSkinVAP&gt;
        &lt;idSpleenVAP&gt;2.81&lt;/idSpleenVAP&gt;
        &lt;idRBCVAP&gt;0.44&lt;/idRBCVAP&gt;
        &lt;idAddOrganVAP&gt;0.4&lt;/idAddOrganVAP&gt;
        &lt;idFetoPlacentaVAP&gt;2.49&lt;/idFetoPlacentaVAP&gt;
        &lt;idPancreasVAP&gt;1.67&lt;/idPancreasVAP&gt;
        &lt;idAdiposeALB&gt;0.037&lt;/idAdiposeALB&gt;
        &lt;idBoneALB&gt;0.1&lt;/idBoneALB&gt;
        &lt;idBrainALB&gt;0.048&lt;/idBrainALB&gt;
        &lt;idGutALB&gt;0.158&lt;/idGutALB&gt;
        &lt;idHeartALB&gt;0.157&lt;/idHeartALB&gt;
        &lt;idKidneyALB&gt;0.13&lt;/idKidneyALB&gt;
        &lt;idLiverALB&gt;0.086&lt;/idLiverALB&gt;
        &lt;idLungALB&gt;0.212&lt;/idLungALB&gt;
        &lt;idMuscleALB&gt;0.034&lt;/idMuscleALB&gt;
        &lt;idSkinALB&gt;0.277&lt;/idSkinALB&gt;
        &lt;idSpleenALB&gt;0.097&lt;/idSpleenALB&gt;
        &lt;idAddOrganALB&gt;0.037&lt;/idAddOrganALB&gt;
        &lt;idFetoPlacentaALB&gt;0.034&lt;/idFetoPlacentaALB&gt;
        &lt;idPancreasALB&gt;0.06&lt;/idPancreasALB&gt;
        &lt;idAdiposeLPP&gt;0.068&lt;/idAdiposeLPP&gt;
        &lt;idBoneLPP&gt;0.05&lt;/idBoneLPP&gt;
        &lt;idBrainLPP&gt;0.041&lt;/idBrainLPP&gt;
        &lt;idGutLPP&gt;0.141&lt;/idGutLPP&gt;
        &lt;idHeartLPP&gt;0.16&lt;/idHeartLPP&gt;
        &lt;idKidneyLPP&gt;0.137&lt;/idKidneyLPP&gt;
        &lt;idLiverLPP&gt;0.161&lt;/idLiverLPP&gt;
        &lt;idLungLPP&gt;0.168&lt;/idLungLPP&gt;
        &lt;idMuscleLPP&gt;0.059&lt;/idMuscleLPP&gt;
        &lt;idSkinLPP&gt;0.096&lt;/idSkinLPP&gt;
        &lt;idSpleenLPP&gt;0.207&lt;/idSpleenLPP&gt;
        &lt;idAddOrganLPP&gt;0.068&lt;/idAddOrganLPP&gt;
        &lt;idFetoPlacentaLPP&gt;0.059&lt;/idFetoPlacentaLPP&gt;
        &lt;idPancreasLPP&gt;0.06&lt;/idPancreasLPP&gt;
        &lt;idRBCNP&gt;0.29&lt;/idRBCNP&gt;
        &lt;idRBCEW&gt;0&lt;/idRBCEW&gt;
        &lt;idRBCNL&gt;0.17&lt;/idRBCNL&gt;
        &lt;idLocalpHP&gt;7.4&lt;/idLocalpHP&gt;
        &lt;idLocalpHEW&gt;7.4&lt;/idLocalpHEW&gt;
        &lt;idLocalpHIW&gt;7&lt;/idLocalpHIW&gt;
        &lt;idBrainCSFpH&gt;7.31&lt;/idBrainCSFpH&gt;
        &lt;idVssScalarAdipose&gt;1&lt;/idVssScalarAdipose&gt;
        &lt;idVssScalarBone&gt;1&lt;/idVssScalarBone&gt;
        &lt;idVssScalarBrain&gt;1&lt;/idVssScalarBrain&gt;
        &lt;idVssScalarGut&gt;1&lt;/idVssScalarGut&gt;
        &lt;idVssScalarHeart&gt;1&lt;/idVssScalarHeart&gt;
        &lt;idVssScalarKidney&gt;1&lt;/idVssScalarKidney&gt;
        &lt;idVssScalarLiver&gt;1&lt;/idVssScalarLiver&gt;
        &lt;idVssScalarLung&gt;1&lt;/idVssScalarLung&gt;
        &lt;idVssScalarMuscle&gt;1&lt;/idVssScalarMuscle&gt;
        &lt;idVssScalarSkin&gt;1&lt;/idVssScalarSkin&gt;
        &lt;idVssScalarPlasma&gt;1&lt;/idVssScalarPlasma&gt;
        &lt;idVssScalarSpleen&gt;1&lt;/idVssScalarSpleen&gt;
        &lt;idVssScalarRBC&gt;1&lt;/idVssScalarRBC&gt;
        &lt;idVssScalarFetoPlacenta&gt;1&lt;/idVssScalarFetoPlacenta&gt;
        &lt;idVssScalarPancreas&gt;1&lt;/idVssScalarPancreas&gt;
        &lt;idAddOrganNP&gt;0.2&lt;/idAddOrganNP&gt;
        &lt;idAddOrganEW&gt;14.1&lt;/idAddOrganEW&gt;
        &lt;idAddOrganNL&gt;79&lt;/idAddOrganNL&gt;
        &lt;idAddOrganEWpH&gt;7.4&lt;/idAddOrganEWpH&gt;
        &lt;idAddOrganIWpH&gt;7&lt;/idAddOrganIWpH&gt;
        &lt;idAddOrganPercBW&gt;1&lt;/idAddOrganPercBW&gt;
        &lt;idAddOrganPercBWCV&gt;30&lt;/idAddOrganPercBWCV&gt;
        &lt;idAddOrganDensity&gt;923&lt;/idAddOrganDensity&gt;
        &lt;idAddOrganCapillaryBed&gt;5&lt;/idAddOrganCapillaryBed&gt;
        &lt;idAddOrganCoeffType&gt;1&lt;/idAddOrganCoeffType&gt;
        &lt;idUserPlasmaMale&gt;0&lt;/idUserPlasmaMale&gt;
        &lt;idUserPlasmaMaleCV&gt;0&lt;/idUserPlasmaMaleCV&gt;
        &lt;idUserPlasmaFemale&gt;0&lt;/idUserPlasmaFemale&gt;
        &lt;idUserPlasmaFemaleCV&gt;0&lt;/idUserPlasmaFemaleCV&gt;
        &lt;idUserDefinedBindingType&gt;0&lt;/idUserDefinedBindingType&gt;
        &lt;GutISF&gt;7.23&lt;/GutISF&gt;
        &lt;BrainISF_pH&gt;0&lt;/BrainISF_pH&gt;
        &lt;Paed_HemScript&gt;ZgB1AG4AYwB0AGkAbwBuACAAZABlAGYAaQBuAGUASABjAHQAKABhAGcAZQAsACAASABUACwAIABXAFQALAAgAGkAcwBNAGEAbABlACkADQAKACAALQAtACAASABhAGUAbQBhAHQAbwBjAHIAaQB0ACAAKAAlACkAIABhAHMAIABhACAAZgB1AG4AYwB0AGkAbwBuACAAbwBmACAAaQBuAGQAaQB2AGkAZAB1AGEAbAAgAGEAZwBlACAAcABlAHIAIABnAGUAbgBkAGUAcgANAAoAIABpAGYAIABpAHMATQBhAGwAZQAgAHQAaABlAG4ADQAKACAAIAAgACAASABjAHQAIAA9ACAANQAzACAALQAgACgAKAA0ADMALgAwACAAKgAgAGEAZwBlAF4AMQAuADEAMgAgAC8AIAAoADAALgAwADUAXgAxAC4AMQAyACAAKwAgAGEAZwBlAF4AMQAuADEAMgApACkAIAAqACAAKAAxACAAKwAgACgALQAwAC4AOQAzACAAKgAgAGEAZwBlAF4AMAAuADIANQAgAC8AIAAoADAALgAxADAAXgAwAC4AMgA1ACAAKwAgAGEAZwBlAF4AMAAuADIANQApACkAKQApAA0ACgAgAGUAbABzAGUADQAKACAAIAAgACAASABjAHQAIAA9ACAANQAzACAALQAgACgAKAAzADcALgA0ACAAKgAgAGEAZwBlAF4AMQAuADEAMgAgAC8AIAAoADAALgAwADUAXgAxAC4AMQAyACAAKwAgAGEAZwBlAF4AMQAuADEAMgApACkAIAAqACAAKAAxACAAKwAgACgALQAwAC4AOAAwACAAKgAgAGEAZwBlAF4AMAAuADIANQAgAC8AIAAoADAALgAxADAAXgAwAC4AMgA1ACAAKwAgAGEAZwBlAF4AMAAuADIANQApACkAKQApACAADQAKACAAZQBuAGQAIAAgACAAIAAgAA0ACgAgACAAIAAgAHIAZQB0AHUAcgBuACAASABjAHQADQAKAA0ACgBlAG4AZAA[&lt;/Paed_HemScript&gt;
        &lt;Paed_ProteinLevelScript&gt;ZgB1AG4AYwB0AGkAbwBuACAAZABlAGYAaQBuAGUAQQBHAFAAKABhAGcAZQAsACAASABUACwAIABXAFQALAAgAGkAcwBNAGEAbABlACkADQAKACAALQAtACAAZABlAGYAaQBuAGUAIABhAGwAcABoAGEALQAxACAAYQBjAGkAZAAgAGcAbAB5AGMAbwBwAHIAbwB0AGUAaQBuACAAKABnAC8ATAApACAAYQBzACAAYQAgAGYAdQBuAGMAdABpAG8AbgAgAG8AZgAgAGEAZwBlACAAaQBuACAAeQBlAGEAcgBzAA0ACgAgAEEARwBQACAAPQAgADAALgA4ADgANwAgACoAIABhAGcAZQBeADAALgAzADgAIAAvACAAKAAgADgALgA4ADkAXgAwAC4AMwA4ACAAKwAgAGEAZwBlAF4AMAAuADMAOAAgACkADQAKACAAcgBlAHQAdQByAG4AIABBAEcAUAANAAoAZQBuAGQADQAKAA0ACgBmAHUAbgBjAHQAaQBvAG4AIABkAGUAZgBpAG4AZQBIAFMAQQAoAGEAZwBlACwAIABIAFQALAAgAFcAVAAsACAAaQBzAE0AYQBsAGUAKQANAAoAIAAtAC0AIABkAGUAZgBpAG4AZQAgAGgAdQBtAGEAbgAgAHMAZQByAHUAbQAgAGEAbABiAHUAbQBpAG4AIAAoAGcALwBMACkAIABhAHMAIABhACAAZgB1AG4AYwB0AGkAbwBuACAAbwBmACAAYQBnAGUAIABpAG4AIAB5AGUAYQByAHMADQAKACAASABTAEEAIAA9ACAAMwAzAC4ANwA0ADYAIAArACAAMQAuADEAMgA4ADcAIAAqACAAbQBhAHQAaAAuAGwAbwBnACgAYQBnAGUAKQANAAoAIAByAGUAdAB1AHIAbgAgAEgAUwBBAA0ACgBlAG4AZAANAAoA&lt;/Paed_ProteinLevelScript&gt;
        &lt;Paed_TissueCompositionScript&gt;ZgB1AG4AYwB0AGkAbwBuACAARABlAGYAaQBuAGUAVABpAHMAcwB1AGUAVwBhAHQAZQByACgAVABpAHMAcwB1AGUALAAgAGEAZwBlACkAIAAtAC0ARABlAGYAaQBuAGUAIABwAGUAcgBjAGUAbgB0AGEAZwBlAHMAIABvAGYAIAB3AGEAdABlAHIAIABpAG4AIAB0AGkAcwBzAHUAZQBzACAAIAAgACAAIAAgACAAIAAgACAAIAAgACAAIAAgACAAIAAgACAADQAKACAADQAKACAAIAAgACAAIAAgACAAIABpAGYAIABUAGkAcwBzAHUAZQAgAD0APQAgADAAIAB0AGgAZQBuACAADQAKAAkACQAJAC0ALQAgAGEAZABpAHAAbwBzAGUADQAKACAAIAAgACAAIAAgACAAIAAgACAAIAAgAHcAYQB0AGUAcgAgAD0AIAAzADIALgAxADUANAAgAC0AIAAyAC4ANwA4ADYAMwAgACoAIABtAGEAdABoAC4AbABvAGcAKABhAGcAZQApAA0ACgAgACAAIAAgACAAIAAgACAAIAAgACAAIAAgAA0ACgAgACAAIAAgACAAIAAgACAAZQBsAHMAZQBpAGYAIABUAGkAcwBzAHUAZQAgAD0APQAgADEAIAB0AGgAZQBuAA0ACgAJAAkACQAtAC0AIABiAG8AbgBlAA0ACgAgACAAIAAgACAAIAAgACAAIAAgACAAIAB3AGEAdABlAHIAIAA9ACAAIAA2ADQALgAxADcAOQAgAC0AIAAxAC4AMgA2ADkANwAgACoAIABhAGcAZQANAAoAIAAgACAAIAAgACAAIAAgACAAIAAgAA0ACgAgACAAIAAgACAAIAAgACAAZQBsAHMAZQBpAGYAIABUAGkAcwBzAHUAZQAgAD0APQAgADIAIAB0AGgAZQBuAA0ACgAJAAkACQAtAC0AIABiAHIAYQBpAG4ADQAKACAAIAAgACAAIAAgACAAIAAgACAAIAAgAHcAYQB0AGUAcgAgAD0AIAA4ADMALgAzADUANgAgAC0AIAAxAC4AMgA2ADIANwAgACoAIABtAGEAdABoAC4AbABvAGcAKABhAGcAZQApAA0ACgAgACAAIAAgACAAIAAgACAAIAAgACAADQAKACAAIAAgACAAIAAgACAAIABlAGwAcwBlAGkAZgAgAFQAaQBzAHMAdQBlACAAPQA9ACAAMwAgAHQAaABlAG4ADQAKAAkACQAJAC0ALQAgAGcAdQB0AA0ACgAgACAAIAAgACAAIAAgACAAIAAgACAAIAB3AGEAdABlAHIAIAA9ACAANwA1AC4AMwA3ADgAIAAtACAAMAAuADMAOQAzADIAIAAqACAAbQBhAHQAaAAuAGwAbwBnACgAYQBnAGUAKQANAAoAIAAgACAAIAAgACAAIAAgACAAIAANAAoAIAAgACAAIAAgACAAIAAgAGUAbABzAGUAaQBmACAAIABUAGkAcwBzAHUAZQAgAD0APQAgADQAIAB0AGgAZQBuAA0ACgAJAAkACQAtAC0AIABoAGUAYQByAHQADQAKACAAIAAgACAAIAAgACAAIAAgACAAIAAgAHcAYQB0AGUAcgAgAD0AIAA4ADQALgA1ADIAMwAgAC0AIAAwAC4ANAAyADQAOQAgACoAIABhAGcAZQANAAoAIAAgACAAIAAgACAAIAAgACAAIAANAAoAIAAgACAAIAAgACAAIAAgAGUAbABzAGUAaQBmACAAVABpAHMAcwB1AGUAIAA9AD0AIAA1ACAAdABoAGUAbgAgACAADQAKAAkACQAJAC0ALQAgAGsAaQBkAG4AZQB5AA0ACgAgACAAIAAgACAAIAAgACAAIAAgACAAIAB3AGEAdABlAHIAIAA9ACAAOAAzAC4AMgA3ADgAIAAtACAAMAAuADIAMQA2ADIAIAAqACAAYQBnAGUADQAKACAAIAAgACAAIAAgACAAIAAgACAADQAKACAAIAAgACAAIAAgACAAIABlAGwAcwBlAGkAZgAgAFQAaQBzAHMAdQBlACAAPQA9ACAANgAgAHQAaABlAG4ADQAKAAkACQAJAC0ALQAgAGwAaQB2AGUAcgANAAoAIAAgACAAIAAgACAAIAAgACAAIAAgACAAdwBhAHQAZQByACAAPQAgADcANQAuADYAOQAwACAALQAgADAALgA1ADcAMwAgACoAIABtAGEAdABoAC4AbABvAGcAKABhAGcAZQApAA0ACgAgACAAIAAgACAAIAAgACAAIAAgAA0ACgAgACAAIAAgACAAIAAgACAAZQBsAHMAZQBpAGYAIABUAGkAcwBzAHUAZQAgAD0APQAgADcAIAB0AGgAZQBuAA0ACgAJAAkACQAtAC0AIABsAHUAbgBnAA0ACgAgACAAIAAgACAAIAAgACAAIAAgACAAIAB3AGEAdABlAHIAIAA9ACAAOAAwAC4AOQA3ADMAIAAtACAAMAAuADQAOQAxADYAIAAqACAAbQBhAHQAaAAuAGwAbwBnACgAYQBnAGUAKQANAAoAIAAgACAAIAAgACAAIAAgACAAIAAgACAAIAAgACAADQAKACAAIAAgACAAIAAgACAAIABlAGwAcwBlAGkAZgAgAFQAaQBzAHMAdQBlACAAPQA9ACAAOAAgAHQAaABlAG4ADQAKAAkACQAJAC0ALQAgAG0AdQBzAGMAbABlAA0ACgAgACAAIAAgACAAIAAgACAAIAAgACAAIAB3AGEAdABlAHIAIAA9ACAANwA3AC4AMgAxADEAIAAtACAAMAAuADQAMwAyADEAIAAqACAAbQBhAHQAaAAuAGwAbwBnACgAYQBnAGUAKQANAAoAIAAgACAAIAAgACAAIAAgACAAIAAgAA0ACgAgACAAIAAgACAAIAAgACAAZQBsAHMAZQBpAGYAIABUAGkAcwBzAHUAZQAgAD0APQAgADEANQAgAHQAaABlAG4ADQAKAAkACQAJAC0ALQAgAHAAYQBuAGMAcgBlAGEAcwANAAoAIAAgACAAIAAgACAAIAAgACAAIAAgACAAdwBhAHQAZQByACAAPQAgACAANwA4AC4ANAANAAoAIAAgACAAIAAgACAAIAAgACAAIAAgAA0ACgAgACAAIAAgACAAIAAgACAAZQBsAHMAZQBpAGYAIABUAGkAcwBzAHUAZQAgAD0APQAgADkAIAB0AGgAZQBuAA0ACgAJAAkACQAtAC0AIABzAGsAaQBuAA0ACgAgACAAIAAgACAAIAAgACAAIAAgACAAIAB3AGEAdABlAHIAIAA9ACAANwAyAC4AMwA5ADUAIAAtACAAMQAuADEANAA2ADIAIAAqACAAbQBhAHQAaAAuAGwAbwBnACgAYQBnAGUAKQANAAoAIAAgACAAIAAgACAAIAAgACAAIAANAAoAIAAgACAAIAAgACAAIAAgAGUAbABzAGUAaQBmACAAIABUAGkAcwBzAHUAZQAgAD0APQAgADEAMAAgAHQAaABlAG4ADQAKAAkACQAJAC0ALQAgAHMAcABsAGUAZQBuAA0ACgAgACAAIAAgACAAIAAgACAAIAAgACAAIAB3AGEAdABlAHIAIAA9ACAANwA5AC4AOQA1ADIAIAAtACAAMAAuADQAMQA3ADgAIAAqACAAbQBhAHQAaAAuAGwAbwBnACgAYQBnAGUAKQANAAoAIAAgACAAIAAgACAAIAAgACAAIAANAAoAIAAgACAAIAAgACAAIAAgAGUAbABzAGUAaQBmACAAVABpAHMAcwB1AGUAIAA9AD0AIAAxADEAIAB0AGgAZQBuACAAIAANAAoACQAJAAkALQAtACAAcABsAGEAcwBtAGEADQAKACAAIAAgACAAIAAgACAAIAAgACAAIAAgAHcAYQB0AGUAcgAgAD0AIAA5ADYAIAAtACAAMAAuADAAOAA3ADUAIAAqACAAYQBnAGUADQAKACAAIAAgACAAIAAgACAAIAAgACAADQAKACAAIAAgACAAIAAgACAAIABlAGwAcwBlAGkAZgAgAFQAaQBzAHMAdQBlACAAPQA9ACAAMQAyACAAdABoAGUAbgANAAoACQAJAAkALQAtACAAUgBCAEMADQAKACAAIAAgACAAIAAgACAAIAAgACAAIAAgAHcAYQB0AGUAcgAgAD0AIAA2ADYALgAwAA0ACgAgACAAIAAgACAAIAAgACAAZQBuAGQADQAKACAAIAAgACAAIAAgACAAIAAgAA0ACgAgACAAIAByAGUAdAB1AHIAbgAgAHcAYQB0AGUAcgANAAoAZQBuAGQADQAKAA0ACgANAAoADQAKAGYAdQBuAGMAdABpAG8AbgAgAEQAZQBmAGkAbgBlAFQAaQBzAHMAdQBlAEYAYQB0ACgAVABpAHMAcwB1AGUALAAgAGEAZwBlACkAIAAtAC0ARABlAGYAaQBuAGUAIABwAGUAcgBjAGUAbgB0AGEAZwBlAHMAIABvAGYAIABGAGEAdAAgAHQAaQBzAHMAdQBlACAAIAAgACAAIAAgACAAIAAgACAAIAAgACAAIAAgACAAIAANAAoAIAANAAoAIAAgACAAIAAgACAAIAAgAGkAZgAgAFQAaQBzAHMAdQBlACAAPQA9ACAAMAAgAHQAaABlAG4AIAAgAA0ACgAJAAkACQAtAC0AIABhAGQAaQBwAG8AcwBlAA0ACgAJAAkAIAAgACAAIABGAGEAdAAgAD0AIAAzADUALgA1ACAAKwAgADQAMwAuADQANgAgACoAIABhAGcAZQAgAC8AKAAxAC4ANQAwACAAKwAgAGEAZwBlACkADQAKACAAIAAgACAAIAAgACAAIAAgACAAIAAgACAADQAKACAAIAAgACAAIAAgACAAIABlAGwAcwBlAGkAZgAgAFQAaQBzAHMAdQBlACAAPQA9ACAAMQAgAHQAaABlAG4ADQAKAAkACQAJAC0ALQAgAGIAbwBuAGUADQAKACAAIAAgACAAIAAgACAAIAAgACAAIAAgAEYAYQB0ACAAPQAgADAALgAyADAAIAArACAAMAAuADMANgA1ADUAIAAqACAAYQBnAGUADQAKACAAIAAgACAAIAAgACAAIAAgACAAIAANAAoAIAAgACAAIAAgACAAIAAgAGUAbABzAGUAaQBmACAAVABpAHMAcwB1AGUAIAA9AD0AIAAyACAAdABoAGUAbgANAAoACQAJAAkALQAtACAAYgByAGEAaQBuAA0ACgAgACAAIAAgACAAIAAgACAAIAAgACAAIABGAGEAdAAgAD0AIAAyAC4ANwA1ACAAKwAgADkALgA3ADYAIAAqACAAYQBnAGUAIAAvACAAKAAyAC4ANwA0ACAAKwAgAGEAZwBlACkADQAKACAAIAAgACAAIAAgACAAIAAgACAAIAANAAoAIAAgACAAIAAgACAAIAAgAGUAbABzAGUAaQBmACAAVABpAHMAcwB1AGUAIAA9AD0AIAAzACAAdABoAGUAbgANAAoACQAJAAkALQAtACAAZwB1AHQADQAKACAAIAAgACAAIAAgACAAIAAgACAAIAAgAEYAYQB0ACAAPQAgADIALgA1ADAAIAArACAAMAAuADEAOAA1ACAAKgAgAGEAZwBlAA0ACgAgACAAIAAgACAAIAAgACAAIAAgAA0ACgAgACAAIAAgACAAIAAgACAAZQBsAHMAZQBpAGYAIABUAGkAcwBzAHUAZQAgAD0APQAgADQAIAB0AGgAZQBuAA0ACgAJAAkACQAtAC0AIABoAGUAYQByAHQADQAKACAAIAAgACAAIAAgACAAIAAgACAAIAAgAEYAYQB0ACAAPQAgADIALgAzADEANQA5ACAAKwAgADAALgAwADcAOQA3ACAAKgAgAGEAZwBlAA0ACgAgACAAIAAgACAAIAAgACAAIAAgAA0ACgAgACAAIAAgACAAIAAgACAAZQBsAHMAZQBpAGYAIABUAGkAcwBzAHUAZQAgAD0APQAgADUAIAB0AGgAZQBuACAAIAANAAoACQAJAAkALQAtACAAawBpAGQAbgBlAHkADQAKACAAIAAgACAAIAAgACAAIAAgACAAIAAgAEYAYQB0ACAAPQAgADIALgA3ADMAIAArACAAMQAuADkAOQA1ACAAKgAgAGEAZwBlACAALwAoADIALgA1ADkAIAArACAAYQBnAGUAKQANAAoAIAAgACAAIAAgACAAIAAgACAAIAANAAoAIAAgACAAIAAgACAAIAAgAGUAbABzAGUAaQBmACAAVABpAHMAcwB1AGUAIAA9AD0AIAA2ACAAdABoAGUAbgANAAoACQAJAAkALQAtACAAbABpAHYAZQByAA0ACgAgACAAIAAgACAAIAAgACAAIAAgACAAIABGAGEAdAAgAD0AIAAzAC4AMAAwACAAKwAgADMALgAwADgAOQAgACoAIABhAGcAZQAvACgAMQAuADgAMAAgACsAIABhAGcAZQApAA0ACgAgACAAIAAgACAAIAAgACAAIAAgAA0ACgAgACAAIAAgACAAIAAgACAAZQBsAHMAZQBpAGYAIABUAGkAcwBzAHUAZQAgAD0APQAgADcAIAB0AGgAZQBuAA0ACgAJAAkACQAtAC0AIABsAHUAbgBnAA0ACgAgACAAIAAgACAAIAAgACAAIAAgACAAIABGAGEAdAAgAD0AIAAxAC4AOAA1ADcAIAAtACAAMAAuADIAMQAxACAAKgAgAG0AYQB0AGgALgBsAG8AZwAoAGEAZwBlACkADQAKACAAIAAgACAAIAAgACAAIAAgACAAIAAgACAAIAAgAA0ACgAgACAAIAAgACAAIAAgACAAZQBsAHMAZQBpAGYAIABUAGkAcwBzAHUAZQAgAD0APQAgADgAIAB0AGgAZQBuAA0ACgAJAAkACQAtAC0AIABtAHUAcwBjAGwAZQANAAoAIAAgACAAIAAgACAAIAAgACAAIAAgACAARgBhAHQAIAA9ACAAMQAuADkAOAA1ADIAIAArACAAMAAuADAANgA0ADkAIAAqACAAYQBnAGUADQAKACAAIAAgACAAIAAgACAAIAAgACAAIAANAAoAIAAgACAAIAAgACAAIAAgAGUAbABzAGUAaQBmACAAVABpAHMAcwB1AGUAIAA9AD0AIAAxADUAIAB0AGgAZQBuAA0ACgAJAAkACQAtAC0AIABwAGEAbgBjAHIAZQBhAHMADQAKACAAIAAgACAAIAAgACAAIAAgACAAIAAgAEYAYQB0ACAAPQAgADUALgAwADMADQAKACAAIAAgACAAIAAgACAAIAAgACAAIAANAAoAIAAgACAAIAAgACAAIAAgAGUAbABzAGUAaQBmACAAVABpAHMAcwB1AGUAIAA9AD0AIAA5ACAAdABoAGUAbgANAAoACQAJAAkALQAtACAAcwBrAGkAbgANAAoAIAAgACAAIAAgACAAIAAgACAAIAAgACAARgBhAHQAIAA9ACAAMwAuADkANQANAAoAIAAgACAAIAAgACAAIAAgACAAIAANAAoAIAAgACAAIAAgACAAIAAgAGUAbABzAGUAaQBmACAAVABpAHMAcwB1AGUAIAA9AD0AIAAxADAAIAB0AGgAZQBuAA0ACgAJAAkACQAtAC0AIABzAHAAbABlAGUAbgANAAoAIAAgACAAIAAgACAAIAAgACAAIAAgACAARgBhAHQAIAA9ACAAIAAxAC4ANQAgACsAIAAwAC4AMAAxADUAIAAqACAAYQBnAGUADQAKACAAIAAgACAAIAAgACAAIAAgACAADQAKACAAIAAgACAAIAAgACAAIABlAGwAcwBlAGkAZgAgAFQAaQBzAHMAdQBlACAAPQA9ACAAMQAxACAAdABoAGUAbgAgACAADQAKAAkACQAJAC0ALQAgAHAAbABhAHMAbQBhAA0ACgAgACAAIAAgACAAIAAgACAAIAAgACAAIABGAGEAdAAgAD0AIAAwAC4ANQA1ADcAOAAgACsAIAAwAC4AMAAzADYAIAAqACAAbQBhAHQAaAAuAGwAbwBnACgAYQBnAGUAKQANAAoAIAAgACAAIAAgACAAIAAgACAAIAANAAoAIAAgACAAIAAgACAAIAAgAGUAbABzAGUAaQBmACAAVABpAHMAcwB1AGUAIAA9AD0AIAAxADIAIAB0AGgAZQBuAA0ACgAJAAkACQAtAC0AIABSAEIAQwANAAoAIAAgACAAIAAgACAAIAAgACAAIAAgACAARgBhAHQAIAA9ACAAMAAuADMADQAKACAAIAAgACAAIAAgACAAIABlAG4AZAANAAoACQAJAA0ACgAgACAAIAAgAHIAZQB0AHUAcgBuACAARgBhAHQADQAKAGUAbgBkAA0ACgANAAoA&lt;/Paed_TissueCompositionScript&gt;
        &lt;Preterm_TissueVolumeScript&gt;ZgB1AG4AYwB0AGkAbwBuACAARABlAGYAaQBuAGUAVABpAHMAcwB1AGUAVgBvAGwAdQBtAGUAKAB0AGkAcwBzAHUAZQAsACAAQgBXACkADQAKAA0ACgAJAGkAZgAgAHQAaQBzAHMAdQBlACAAPQA9ACAAMAAgAHQAaABlAG4ADQAKAAkACQAtAC0AIABBAGQAaQBwAG8AcwBlACAAKABMACkADQAKAAkACQB2AG8AbAB1AG0AZQAgAD0AIAAoADAALgAyADUAOAA2ACAAKgAgAEIAVwApAF4AMQAuADkAMQANAAoACQAJAA0ACgAJAGUAbABzAGUAaQBmACAAdABpAHMAcwB1AGUAIAA9AD0AIAAxACAAdABoAGUAbgANAAoACQAJAC0ALQAgAEIAbwBuAGUAIAAoAGsAZwApAA0ACgAJAAkAdgBvAGwAdQBtAGUAIAA9ACAAMAAuADAAMgA5ADQAIAAqACAAQgBXACAALwAgADEALgA2ADUADQAKAAkACQANAAoACQBlAGwAcwBlAGkAZgAgAHQAaQBzAHMAdQBlACAAPQA9ACAAMgAgAHQAaABlAG4ADQAKAAkACQAtAC0AIABCAHIAYQBpAG4ADQAKAAkACQB2AG8AbAB1AG0AZQAgAD0AIAAoADAALgAxADEANgAgACoAIABCAFcAKQBeADAALgA5ADEANQAgAC8AIAAxAC4AMAA0AA0ACgAJAAkADQAKAAkAZQBsAHMAZQBpAGYAIAB0AGkAcwBzAHUAZQAgAD0APQAgADMAIAB0AGgAZQBuAA0ACgAJAAkALQAtACAARwB1AHQADQAKAAkACQB2AG8AbAB1AG0AZQAgAD0AIAAoADAALgAwADAAMgA0ACAAKwAgADAALgAwADEAMAA5ACAAKgAgAEIAVwAgACsAIAAwAC4AMAAwADQAOAAgACoAIABCAFcAXgAyACkAIAAvACAAMQAuADAANAANAAoACQAJAA0ACgAJAGUAbABzAGUAaQBmACAAdABpAHMAcwB1AGUAIAA9AD0AIAA0ACAAdABoAGUAbgANAAoACQAJAC0ALQAgAEgAZQBhAHIAdAANAAoACQAJAHYAbwBsAHUAbQBlACAAPQAgACgAMAAuADAAMAA0ADcAIAAqACAAQgBXACkAXgAwAC4AOQAxACAALwAgADEALgAwADQADQAKAAkACQANAAoACQBlAGwAcwBlAGkAZgAgAHQAaQBzAHMAdQBlACAAPQA9ACAANQAgAHQAaABlAG4ADQAKAAkACQAtAC0AIABLAGkAZABuAGUAeQBzAA0ACgAJAAkAdgBvAGwAdQBtAGUAIAA9ACAAKAAwAC4AMAAwADUANAAgACoAIABCAFcAKQBeADAALgA4ADgAIAAvACAAMQAuADAAMwA1AA0ACgAJAAkADQAKAAkAZQBsAHMAZQBpAGYAIAB0AGkAcwBzAHUAZQAgAD0APQAgADYAIAB0AGgAZQBuAA0ACgAJAAkALQAtACAATABpAHYAZQByAA0ACgAJAAkAdgBvAGwAdQBtAGUAIAA9ACAAKAAwAC4AMAAzADYAIAAqACAAQgBXACkAXgAwAC4AOQAyADUAIAAvACAAMQAuADAAOAANAAoACQAJAA0ACgAJAGUAbABzAGUAaQBmACAAdABpAHMAcwB1AGUAIAA9AD0AIAA3ACAAdABoAGUAbgANAAoACQAJAC0ALQAgAEwAdQBuAGcAcwANAAoACQAJAHYAbwBsAHUAbQBlACAAPQAgACgAMAAuADAAMAA3ADcAIAAqACAAQgBXACkAXgAwAC4ANwA2ADIAIAAvACAAMQAuADAANQANAAoACQAJAA0ACgAJAGUAbABzAGUAaQBmACAAdABpAHMAcwB1AGUAIAA9AD0AIAA4ACAAdABoAGUAbgANAAoACQAJAC0ALQAgAE0AdQBzAGMAbABlAA0ACgAJAAkAdgBvAGwAdQBtAGUAIAA9ACAAKAAwAC4AMgA1ADEAIAAqACAAQgBXACkAXgAxAC4ANAA2ACAALwAgADEALgAwADQADQAKAAkACQANAAoACQBlAGwAcwBlAGkAZgAgAHQAaQBzAHMAdQBlACAAPQA9ACAAMQA1ACAAdABoAGUAbgANAAoACQAJAC0ALQAgAFAAYQBuAGMAcgBlAGEAcwANAAoACQAJAHYAbwBsAHUAbQBlACAAPQAgACgAMAAuADAAMAAwADkAIAAqACAAQgBXACkAXgAwAC4AOQAxACAALwAgADEALgAwADQANQANAAoACQAJAA0ACgAJAGUAbABzAGUAaQBmACAAdABpAHMAcwB1AGUAIAA9AD0AIAA5ACAAdABoAGUAbgANAAoACQAJAC0ALQAgAFMAawBpAG4ADQAKAAkACQB2AG8AbAB1AG0AZQAgAD0AIAAoADAALgAxADAAMAA1ACAAKgAgAEIAVwApAF4AMQAuADIAIAAvACAAMQAuADEADQAKAAkACQANAAoACQBlAGwAcwBlAGkAZgAgAHQAaQBzAHMAdQBlACAAPQA9ACAAMQAwACAAdABoAGUAbgANAAoACQAJAC0ALQAgAFMAcABsAGUAZQBuAA0ACgAJAAkAdgBvAGwAdQBtAGUAIAA9ACAAKAAwAC4AMAAwADYAOAAgACoAIABCAFcAKQBeADEALgAxADgAIAAvACAAMQAuADAANgANAAoACQAJAA0ACgAJAGUAbABzAGUAaQBmACAAdABpAHMAcwB1AGUAIAA9AD0AIAAxADIAIAB0AGgAZQBuAA0ACgAJAAkALQAtACAAQgBsAG8AbwBkACAAKABMACkADQAKAAkACQB2AG8AbAB1AG0AZQAgAD0AIAAwAC4AMAA4ADMAIAAqACAAQgBXACAACQANAAoACQBlAG4AZAANAAoACQANAAoACQByAGUAdAB1AHIAbgAgAHYAbwBsAHUAbQBlAA0ACgBlAG4AZAA[&lt;/Preterm_TissueVolumeScript&gt;
        &lt;Paed_HemCV_M&gt;6.5&lt;/Paed_HemCV_M&gt;
        &lt;Paed_HemCV_F&gt;7.1&lt;/Paed_HemCV_F&gt;
        &lt;Paed_AGPCV_M&gt;15&lt;/Paed_AGPCV_M&gt;
        &lt;Paed_AGPCV_F&gt;13&lt;/Paed_AGPCV_F&gt;
        &lt;Paed_HSACV_M&gt;10&lt;/Paed_HSACV_M&gt;
        &lt;Paed_HSACV_F&gt;10&lt;/Paed_HSACV_F&gt;
        &lt;AddEndothelialVolume&gt;0.35625&lt;/AddEndothelialVolume&gt;
        &lt;AddFcRnConcentration&gt;40&lt;/AddFcRnConcentration&gt;
        &lt;AddFcRnConcentrationCV&gt;30&lt;/AddFcRnConcentrationCV&gt;
        &lt;AddFr&gt;0.715&lt;/AddFr&gt;
        &lt;AddIgGCLCatFree&gt;0.0175&lt;/AddIgGCLCatFree&gt;
        &lt;AddIgGCLCatFreeCV&gt;30&lt;/AddIgGCLCatFreeCV&gt;
        &lt;AddIgGPS&gt;0.0169224683&lt;/AddIgGPS&gt;
        &lt;AddIgSigmaL&gt;0&lt;/AddIgSigmaL&gt;
        &lt;AddIgSigmaV&gt;0&lt;/AddIgSigmaV&gt;
        &lt;AddKrc1&gt;3.605&lt;/AddKrc1&gt;
        &lt;AddKrc2&gt;7.21&lt;/AddKrc2&gt;
        &lt;AddKup&gt;0.02979&lt;/AddKup&gt;
        &lt;Add_Epsilon&gt;0.24&lt;/Add_Epsilon&gt;
        &lt;Add_EpsilonCV&gt;30&lt;/Add_EpsilonCV&gt;
        &lt;Add_PSCV&gt;30&lt;/Add_PSCV&gt;
        &lt;Add_P&gt;10.8&lt;/Add_P&gt;
        &lt;Add_PCV&gt;30&lt;/Add_PCV&gt;
        &lt;Add_PSLock&gt;false&lt;/Add_PSLock&gt;
        &lt;Add_RKrough&gt;75&lt;/Add_RKrough&gt;
        &lt;Add_RKroughCV&gt;0&lt;/Add_RKroughCV&gt;
        &lt;ADC_AddOrgan_R&gt;0.63&lt;/ADC_AddOrgan_R&gt;
        &lt;ADC_AddOrgan_R_CV&gt;30&lt;/ADC_AddOrgan_R_CV&gt;
        &lt;ADC_AddOrgan_Rcap&gt;8&lt;/ADC_AddOrgan_Rcap&gt;
        &lt;ADC_AddOrgan_Rcap_CV&gt;30&lt;/ADC_AddOrgan_Rcap_CV&gt;
        &lt;idLocalpHPulFluid&gt;6.6&lt;/idLocalpHPulFluid&gt;
        &lt;EMMeanEstPlasma&gt;1&lt;/EMMeanEstPlasma&gt;
        &lt;PMMeanEstPlasma&gt;0&lt;/PMMeanEstPlasma&gt;
        &lt;UMMeanEstPlasma&gt;0&lt;/UMMeanEstPlasma&gt;
        &lt;IMMeanEstPlasma&gt;0&lt;/IMMeanEstPlasma&gt;
        &lt;EMCVEstPlasma&gt;30&lt;/EMCVEstPlasma&gt;
        &lt;PMCVEstPlasma&gt;0&lt;/PMCVEstPlasma&gt;
        &lt;UMCVEstPlasma&gt;0&lt;/UMCVEstPlasma&gt;
        &lt;IMCVEstPlasma&gt;0&lt;/IMCVEstPlasma&gt;
        &lt;LungISF_EW&gt;94.5&lt;/LungISF_EW&gt;
        &lt;VIW_LungISF&gt;0&lt;/VIW_LungISF&gt;
        &lt;LungISF_NL&gt;0.35&lt;/LungISF_NL&gt;
        &lt;LungISF_NP&gt;0.22&lt;/LungISF_NP&gt;
        &lt;VAP_LungISF&gt;0.04&lt;/VAP_LungISF&gt;
        &lt;VssScaler_LungISF&gt;1&lt;/VssScaler_LungISF&gt;
        &lt;MacrophageEW&gt;0&lt;/MacrophageEW&gt;
        &lt;VIW_Macrophage&gt;66.6&lt;/VIW_Macrophage&gt;
        &lt;MacrophageNL&gt;0.17&lt;/MacrophageNL&gt;
        &lt;MacrophageNP&gt;0.29&lt;/MacrophageNP&gt;
        &lt;VAP_Macrophage&gt;0.44&lt;/VAP_Macrophage&gt;
        &lt;VssScaler_Macrophage&gt;1&lt;/VssScaler_Macrophage&gt;
        &lt;CaseumEW&gt;34.8&lt;/CaseumEW&gt;
        &lt;VIW_Caseum&gt;46.3&lt;/VIW_Caseum&gt;
        &lt;CaseumNL&gt;0.3&lt;/CaseumNL&gt;
        &lt;CaseumNP&gt;0.9&lt;/CaseumNP&gt;
        &lt;VAP_Caseum&gt;0.5&lt;/VAP_Caseum&gt;
        &lt;KpALB_Caseum&gt;0.212&lt;/KpALB_Caseum&gt;
        &lt;KpLPP_Caseum&gt;0.168&lt;/KpLPP_Caseum&gt;
        &lt;VssScaler_Caseum&gt;1&lt;/VssScaler_Caseum&gt;
        &lt;idAdiposeTV&gt;0&lt;/idAdiposeTV&gt;
        &lt;idBoneTV&gt;0&lt;/idBoneTV&gt;
        &lt;idBrainTV&gt;0&lt;/idBrainTV&gt;
        &lt;idGutTV&gt;0&lt;/idGutTV&gt;
        &lt;idHeartTV&gt;0&lt;/idHeartTV&gt;
        &lt;idKidneyTV&gt;0&lt;/idKidneyTV&gt;
        &lt;idLiverTV&gt;0&lt;/idLiverTV&gt;
        &lt;idLungTV&gt;0&lt;/idLungTV&gt;
        &lt;idMuscleTV&gt;0&lt;/idMuscleTV&gt;
        &lt;idPlasmaTV&gt;0&lt;/idPlasmaTV&gt;
        &lt;idSkinTV&gt;0&lt;/idSkinTV&gt;
        &lt;idSpleenTV&gt;0&lt;/idSpleenTV&gt;
        &lt;PancreasTV&gt;0&lt;/PancreasTV&gt;
        &lt;idRBCTV&gt;0&lt;/idRBCTV&gt;
        &lt;idBW&gt;0&lt;/idBW&gt;
        &lt;PercentBW_Adipose&gt;0&lt;/PercentBW_Adipose&gt;
        &lt;PercentBW_Bone&gt;0&lt;/PercentBW_Bone&gt;
        &lt;PercentBW_Brain&gt;0&lt;/PercentBW_Brain&gt;
        &lt;PercentBW_Gut&gt;0&lt;/PercentBW_Gut&gt;
        &lt;PercentBW_Heart&gt;0&lt;/PercentBW_Heart&gt;
        &lt;PercentBW_Kidney&gt;0&lt;/PercentBW_Kidney&gt;
        &lt;PercentBW_Liver&gt;0&lt;/PercentBW_Liver&gt;
        &lt;PercentBW_Lung&gt;0&lt;/PercentBW_Lung&gt;
        &lt;PercentBW_Muscle&gt;0&lt;/PercentBW_Muscle&gt;
        &lt;PercentBW_Skin&gt;0&lt;/PercentBW_Skin&gt;
        &lt;PercentBW_Spleen&gt;0&lt;/PercentBW_Spleen&gt;
        &lt;PercentBW_Plasma&gt;0&lt;/PercentBW_Plasma&gt;
        &lt;PercentBW_RBC&gt;0&lt;/PercentBW_RBC&gt;
        &lt;PercentBW_Pancreas&gt;0&lt;/PercentBW_Pancreas&gt;
        &lt;MembranePotentialLocalAdipose&gt;-41&lt;/MembranePotentialLocalAdipose&gt;
        &lt;MembranePotentialLocalBone&gt;-41&lt;/MembranePotentialLocalBone&gt;
        &lt;MembranePotentialLocalBrain&gt;-41&lt;/MembranePotentialLocalBrain&gt;
        &lt;MembranePotentialLocalGut&gt;-41&lt;/MembranePotentialLocalGut&gt;
        &lt;MembranePotentialLocalHeart&gt;-41&lt;/MembranePotentialLocalHeart&gt;
        &lt;MembranePotentialLocalKidney&gt;-60&lt;/MembranePotentialLocalKidney&gt;
        &lt;MembranePotentialLocalLiver&gt;-41&lt;/MembranePotentialLocalLiver&gt;
        &lt;MembranePotentialLocalLung&gt;-41&lt;/MembranePotentialLocalLung&gt;
        &lt;MembranePotentialLocalMuscle&gt;-41&lt;/MembranePotentialLocalMuscle&gt;
        &lt;MembranePotentialLocalPancreas&gt;-41&lt;/MembranePotentialLocalPancreas&gt;
        &lt;MembranePotentialLocalSkin&gt;-41&lt;/MembranePotentialLocalSkin&gt;
        &lt;MembranePotentialLocalSpleen&gt;-41&lt;/MembranePotentialLocalSpleen&gt;
        &lt;MembranePotentialLocalPlasma&gt;-41&lt;/MembranePotentialLocalPlasma&gt;
        &lt;MembranePotentialLocalRBC&gt;-10&lt;/MembranePotentialLocalRBC&gt;
        &lt;MembranePotentialLocalFetoPlacenta&gt;-41&lt;/MembranePotentialLocalFetoPlacenta&gt;
        &lt;MembranePotentialLocalAddOrgan&gt;-41&lt;/MembranePotentialLocalAddOrgan&gt;
        &lt;MembranePotentialSubcellularAdipose&gt;10&lt;/MembranePotentialSubcellularAdipose&gt;
        &lt;MembranePotentialSubcellularBone&gt;10&lt;/MembranePotentialSubcellularBone&gt;
        &lt;MembranePotentialSubcellularBrain&gt;10&lt;/MembranePotentialSubcellularBrain&gt;
        &lt;MembranePotentialSubcellularGut&gt;10&lt;/MembranePotentialSubcellularGut&gt;
        &lt;MembranePotentialSubcellularHeart&gt;10&lt;/MembranePotentialSubcellularHeart&gt;
        &lt;MembranePotentialSubcellularKidney&gt;10&lt;/MembranePotentialSubcellularKidney&gt;
        &lt;MembranePotentialSubcellularLiver&gt;10&lt;/MembranePotentialSubcellularLiver&gt;
        &lt;MembranePotentialSubcellularLung&gt;10&lt;/MembranePotentialSubcellularLung&gt;
        &lt;MembranePotentialSubcellularMuscle&gt;10&lt;/MembranePotentialSubcellularMuscle&gt;
        &lt;MembranePotentialSubcellularPancreas&gt;10&lt;/MembranePotentialSubcellularPancreas&gt;
        &lt;MembranePotentialSubcellularSkin&gt;10&lt;/MembranePotentialSubcellularSkin&gt;
        &lt;MembranePotentialSubcellularSpleen&gt;10&lt;/MembranePotentialSubcellularSpleen&gt;
        &lt;MembranePotentialSubcellularPlasma&gt;10&lt;/MembranePotentialSubcellularPlasma&gt;
        &lt;MembranePotentialSubcellularRBC&gt;10&lt;/MembranePotentialSubcellularRBC&gt;
        &lt;MembranePotentialSubcellularFetoPlacenta&gt;10&lt;/MembranePotentialSubcellularFetoPlacenta&gt;
        &lt;MembranePotentialSubcellularAddOrgan&gt;10&lt;/MembranePotentialSubcellularAddOrgan&gt;
        &lt;VeAdipose&gt;0.001925&lt;/VeAdipose&gt;
        &lt;VeBone&gt;0.001375&lt;/VeBone&gt;
        &lt;VeBrain&gt;0.0001375&lt;/VeBrain&gt;
        &lt;VeGut&gt;0.001375&lt;/VeGut&gt;
        &lt;VeHeart&gt;0.001155&lt;/VeHeart&gt;
        &lt;VeKidney&gt;0.001925&lt;/VeKidney&gt;
        &lt;VeLiver&gt;0.001375&lt;/VeLiver&gt;
        &lt;VeLung&gt;0.0050985&lt;/VeLung&gt;
        &lt;VeMuscle&gt;0.001375&lt;/VeMuscle&gt;
        &lt;VePancreas&gt;0.001375&lt;/VePancreas&gt;
        &lt;VeSkin&gt;0.00275&lt;/VeSkin&gt;
        &lt;VeSpleen&gt;0.001375&lt;/VeSpleen&gt;
        &lt;IWpHLocalAdipose&gt;7&lt;/IWpHLocalAdipose&gt;
        &lt;IWpHLocalBone&gt;7&lt;/IWpHLocalBone&gt;
        &lt;idBrainMasspH&gt;7.12&lt;/idBrainMasspH&gt;
        &lt;IWpHLocalGut&gt;7&lt;/IWpHLocalGut&gt;
        &lt;IWpHLocalHeart&gt;7&lt;/IWpHLocalHeart&gt;
        &lt;idLocal_pH_RenalCells&gt;7.2&lt;/idLocal_pH_RenalCells&gt;
        &lt;IWpHLocalLiver&gt;7&lt;/IWpHLocalLiver&gt;
        &lt;idLocalpHPulMass&gt;6.7&lt;/idLocalpHPulMass&gt;
        &lt;IWpHLocalMuscle&gt;7&lt;/IWpHLocalMuscle&gt;
        &lt;IWpHLocalPancreas&gt;7&lt;/IWpHLocalPancreas&gt;
        &lt;IWpHLocalSkin&gt;7&lt;/IWpHLocalSkin&gt;
        &lt;IWpHLocalSpleen&gt;7&lt;/IWpHLocalSpleen&gt;
        &lt;IWpHLocalPlasma&gt;7.4&lt;/IWpHLocalPlasma&gt;
        &lt;idLocalpHIWBC&gt;7.22&lt;/idLocalpHIWBC&gt;
        &lt;IWpHLocalFetoPlacenta&gt;7&lt;/IWpHLocalFetoPlacenta&gt;
        &lt;IWpHLocalAddOrgan&gt;7&lt;/IWpHLocalAddOrgan&gt;
        &lt;IWpHSubcellularAdipose&gt;5&lt;/IWpHSubcellularAdipose&gt;
        &lt;IWpHSubcellularBone&gt;5&lt;/IWpHSubcellularBone&gt;
        &lt;IWpHSubcellularBrain&gt;5&lt;/IWpHSubcellularBrain&gt;
        &lt;IWpHSubcellularGut&gt;5&lt;/IWpHSubcellularGut&gt;
        &lt;IWpHSubcellularHeart&gt;5&lt;/IWpHSubcellularHeart&gt;
        &lt;IWpHSubcellularKidney&gt;5&lt;/IWpHSubcellularKidney&gt;
        &lt;IWpHSubcellularLiver&gt;5&lt;/IWpHSubcellularLiver&gt;
        &lt;IWpHSubcellularLung&gt;5&lt;/IWpHSubcellularLung&gt;
        &lt;IWpHSubcellularMuscle&gt;5&lt;/IWpHSubcellularMuscle&gt;
        &lt;IWpHSubcellularPancreas&gt;5&lt;/IWpHSubcellularPancreas&gt;
        &lt;IWpHSubcellularSkin&gt;5&lt;/IWpHSubcellularSkin&gt;
        &lt;IWpHSubcellularSpleen&gt;5&lt;/IWpHSubcellularSpleen&gt;
        &lt;IWpHSubcellularPlasma&gt;5&lt;/IWpHSubcellularPlasma&gt;
        &lt;IWpHSubcellularRBC&gt;5&lt;/IWpHSubcellularRBC&gt;
        &lt;IWpHSubcellularFetoPlacenta&gt;5&lt;/IWpHSubcellularFetoPlacenta&gt;
        &lt;IWpHSubcellularAddOrgan&gt;5&lt;/IWpHSubcellularAddOrgan&gt;
        &lt;SubcellularPercentageAdipose&gt;0&lt;/SubcellularPercentageAdipose&gt;
        &lt;SubcellularPercentageBone&gt;0&lt;/SubcellularPercentageBone&gt;
        &lt;SubcellularPercentageBrain&gt;0&lt;/SubcellularPercentageBrain&gt;
        &lt;SubcellularPercentageGut&gt;0&lt;/SubcellularPercentageGut&gt;
        &lt;SubcellularPercentageHeart&gt;0&lt;/SubcellularPercentageHeart&gt;
        &lt;SubcellularPercentageKidney&gt;1&lt;/SubcellularPercentageKidney&gt;
        &lt;SubcellularPercentageLiver&gt;1&lt;/SubcellularPercentageLiver&gt;
        &lt;SubcellularPercentageLung&gt;1&lt;/SubcellularPercentageLung&gt;
        &lt;SubcellularPercentageMuscle&gt;0&lt;/SubcellularPercentageMuscle&gt;
        &lt;SubcellularPercentagePancreas&gt;0&lt;/SubcellularPercentagePancreas&gt;
        &lt;SubcellularPercentageSkin&gt;0&lt;/SubcellularPercentageSkin&gt;
        &lt;SubcellularPercentageSpleen&gt;0&lt;/SubcellularPercentageSpleen&gt;
        &lt;SubcellularPercentageFetoPlacenta&gt;0&lt;/SubcellularPercentageFetoPlacenta&gt;
        &lt;SubcellularPercentageAddOrgan&gt;0&lt;/SubcellularPercentageAddOrgan&gt;
        &lt;Periportal1_VS&gt;5&lt;/Periportal1_VS&gt;
        &lt;Periportal1_EW&gt;16.5&lt;/Periportal1_EW&gt;
        &lt;Periportal1_IW&gt;58.6&lt;/Periportal1_IW&gt;
        &lt;Periportal1_NL&gt;3.48&lt;/Periportal1_NL&gt;
        &lt;Periportal1_NP&gt;2.52&lt;/Periportal1_NP&gt;
        &lt;Periportal1_AP&gt;5.09&lt;/Periportal1_AP&gt;
        &lt;Periportal1_KpALB&gt;0.086&lt;/Periportal1_KpALB&gt;
        &lt;Periportal1_Kp</t>
  </si>
  <si>
    <t>&lt;Chunk&gt;LPP&gt;0.161&lt;/Periportal1_KpLPP&gt;
        &lt;Periportal1_pH_IW&gt;7&lt;/Periportal1_pH_IW&gt;
        &lt;Periportal1_pH_EW&gt;7.4&lt;/Periportal1_pH_EW&gt;
        &lt;Periportal2_VS&gt;5&lt;/Periportal2_VS&gt;
        &lt;Periportal2_EW&gt;16.5&lt;/Periportal2_EW&gt;
        &lt;Periportal2_IW&gt;58.6&lt;/Periportal2_IW&gt;
        &lt;Periportal2_NL&gt;3.48&lt;/Periportal2_NL&gt;
        &lt;Periportal2_NP&gt;2.52&lt;/Periportal2_NP&gt;
        &lt;Periportal2_AP&gt;5.09&lt;/Periportal2_AP&gt;
        &lt;Periportal2_KpALB&gt;0.086&lt;/Periportal2_KpALB&gt;
        &lt;Periportal2_KpLPP&gt;0.161&lt;/Periportal2_KpLPP&gt;
        &lt;Periportal2_pH_IW&gt;7&lt;/Periportal2_pH_IW&gt;
        &lt;Periportal2_pH_EW&gt;7.4&lt;/Periportal2_pH_EW&gt;
        &lt;Midlobular1_VS&gt;5&lt;/Midlobular1_VS&gt;
        &lt;Midlobular1_EW&gt;16.5&lt;/Midlobular1_EW&gt;
        &lt;Midlobular1_IW&gt;58.6&lt;/Midlobular1_IW&gt;
        &lt;Midlobular1_NL&gt;3.48&lt;/Midlobular1_NL&gt;
        &lt;Midlobular1_NP&gt;2.52&lt;/Midlobular1_NP&gt;
        &lt;Midlobular1_AP&gt;5.09&lt;/Midlobular1_AP&gt;
        &lt;Midlobular1_KpALB&gt;0.086&lt;/Midlobular1_KpALB&gt;
        &lt;Midlobular1_KpLPP&gt;0.161&lt;/Midlobular1_KpLPP&gt;
        &lt;Midlobular1_pH_IW&gt;7&lt;/Midlobular1_pH_IW&gt;
        &lt;Midlobular1_pH_EW&gt;7.4&lt;/Midlobular1_pH_EW&gt;
        &lt;Midlobular2_VS&gt;5&lt;/Midlobular2_VS&gt;
        &lt;Midlobular2_EW&gt;16.5&lt;/Midlobular2_EW&gt;
        &lt;Midlobular2_IW&gt;58.6&lt;/Midlobular2_IW&gt;
        &lt;Midlobular2_NL&gt;3.48&lt;/Midlobular2_NL&gt;
        &lt;Midlobular2_NP&gt;2.52&lt;/Midlobular2_NP&gt;
        &lt;Midlobular2_AP&gt;5.09&lt;/Midlobular2_AP&gt;
        &lt;Midlobular2_KpALB&gt;0.086&lt;/Midlobular2_KpALB&gt;
        &lt;Midlobular2_KpLPP&gt;0.161&lt;/Midlobular2_KpLPP&gt;
        &lt;Midlobular2_pH_IW&gt;7&lt;/Midlobular2_pH_IW&gt;
        &lt;Midlobular2_pH_EW&gt;7.4&lt;/Midlobular2_pH_EW&gt;
        &lt;Perivenal1_VS&gt;5&lt;/Perivenal1_VS&gt;
        &lt;Perivenal1_EW&gt;16.5&lt;/Perivenal1_EW&gt;
        &lt;Perivenal1_IW&gt;58.6&lt;/Perivenal1_IW&gt;
        &lt;Perivenal1_NL&gt;3.48&lt;/Perivenal1_NL&gt;
        &lt;Perivenal1_NP&gt;2.52&lt;/Perivenal1_NP&gt;
        &lt;Perivenal1_AP&gt;5.09&lt;/Perivenal1_AP&gt;
        &lt;Perivenal1_KpALB&gt;0.086&lt;/Perivenal1_KpALB&gt;
        &lt;Perivenal1_KpLPP&gt;0.161&lt;/Perivenal1_KpLPP&gt;
        &lt;Perivenal1_pH_IW&gt;7&lt;/Perivenal1_pH_IW&gt;
        &lt;Perivenal1_pH_EW&gt;7.4&lt;/Perivenal1_pH_EW&gt;
        &lt;Perivenal2_VS&gt;5&lt;/Perivenal2_VS&gt;
        &lt;Perivenal2_EW&gt;16.5&lt;/Perivenal2_EW&gt;
        &lt;Perivenal2_IW&gt;58.6&lt;/Perivenal2_IW&gt;
        &lt;Perivenal2_NL&gt;3.48&lt;/Perivenal2_NL&gt;
        &lt;Perivenal2_NP&gt;2.52&lt;/Perivenal2_NP&gt;
        &lt;Perivenal2_AP&gt;5.09&lt;/Perivenal2_AP&gt;
        &lt;Perivenal2_KpALB&gt;0.086&lt;/Perivenal2_KpALB&gt;
        &lt;Perivenal2_KpLPP&gt;0.161&lt;/Perivenal2_KpLPP&gt;
        &lt;Perivenal2_pH_IW&gt;7&lt;/Perivenal2_pH_IW&gt;
        &lt;Perivenal2_pH_EW&gt;7.4&lt;/Perivenal2_pH_EW&gt;
        &lt;FP_TissueVolume_Blood&gt;0&lt;/FP_TissueVolume_Blood&gt;
        &lt;FP_TissueVolume_Membrane&gt;0&lt;/FP_TissueVolume_Membrane&gt;
        &lt;FP_TissueVolume_Fetus&gt;0&lt;/FP_TissueVolume_Fetus&gt;
        &lt;FP_TissueVolume_Fluid&gt;0&lt;/FP_TissueVolume_Fluid&gt;
        &lt;FP_EW_Membrane&gt;0&lt;/FP_EW_Membrane&gt;
        &lt;FP_EW_Fetus&gt;0&lt;/FP_EW_Fetus&gt;
        &lt;FP_EW_Fluid&gt;0&lt;/FP_EW_Fluid&gt;
        &lt;FP_IW_Membrane&gt;0&lt;/FP_IW_Membrane&gt;
        &lt;FP_IW_Fetus&gt;0&lt;/FP_IW_Fetus&gt;
        &lt;FP_IW_Fluid&gt;0&lt;/FP_IW_Fluid&gt;
        &lt;FP_NL_Membrane&gt;0&lt;/FP_NL_Membrane&gt;
        &lt;FP_NL_Fetus&gt;0&lt;/FP_NL_Fetus&gt;
        &lt;FP_NL_Fluid&gt;0&lt;/FP_NL_Fluid&gt;
        &lt;FP_NP_Membrane&gt;0&lt;/FP_NP_Membrane&gt;
        &lt;FP_NP_Fetus&gt;0&lt;/FP_NP_Fetus&gt;
        &lt;FP_NP_Fluid&gt;0&lt;/FP_NP_Fluid&gt;
        &lt;FP_AP_Membrane&gt;0&lt;/FP_AP_Membrane&gt;
        &lt;FP_AP_Fetus&gt;0&lt;/FP_AP_Fetus&gt;
        &lt;FP_AP_Fluid&gt;0&lt;/FP_AP_Fluid&gt;
        &lt;FP_KpALB_Membrane&gt;0&lt;/FP_KpALB_Membrane&gt;
        &lt;FP_KpALB_Fetus&gt;0&lt;/FP_KpALB_Fetus&gt;
        &lt;FP_KpALB_Fluid&gt;0&lt;/FP_KpALB_Fluid&gt;
        &lt;FP_KpLPP_Membrane&gt;0&lt;/FP_KpLPP_Membrane&gt;
        &lt;FP_KpLPP_Fetus&gt;0&lt;/FP_KpLPP_Fetus&gt;
        &lt;FP_KpLPP_Fluid&gt;0&lt;/FP_KpLPP_Fluid&gt;
        &lt;FP_pH_Membrane&gt;0&lt;/FP_pH_Membrane&gt;
        &lt;FP_pH_Fetus&gt;0&lt;/FP_pH_Fetus&gt;
        &lt;FP_pH_Fluid&gt;0&lt;/FP_pH_Fluid&gt;
      &lt;/TissueComposition&gt;
      &lt;Tooltips /&gt;
    &lt;/Population&gt;
    &lt;Population version="17.0" FileVersion="29" id="1" species="Human"&gt;
      &lt;Biologics&gt;
        &lt;Tooltips /&gt;
        &lt;idFcRnAbundance&gt;40&lt;/idFcRnAbundance&gt;
        &lt;idFcRnAbundanceCV&gt;5&lt;/idFcRnAbundanceCV&gt;
        &lt;idIgGAbdundance&gt;80.7&lt;/idIgGAbdundance&gt;
        &lt;idIgGAbdundanceCV&gt;12.6&lt;/idIgGAbdundanceCV&gt;
        &lt;idIgGKd&gt;0.728&lt;/idIgGKd&gt;
        &lt;idIgGKdCV&gt;10&lt;/idIgGKdCV&gt;
        &lt;idIgGCatabolicCL&gt;0.0175&lt;/idIgGCatabolicCL&gt;
        &lt;idIgGCatabolicCLCV&gt;10&lt;/idIgGCatabolicCLCV&gt;
        &lt;idLymphFlowRate&gt;0.00385518&lt;/idLymphFlowRate&gt;
        &lt;idLymphFlowRateCV&gt;5&lt;/idLymphFlowRateCV&gt;
        &lt;idLymphVolume&gt;0.00386&lt;/idLymphVolume&gt;
        &lt;idLymphVolumeCV&gt;30&lt;/idLymphVolumeCV&gt;
        &lt;idTau&gt;2.12&lt;/idTau&gt;
        &lt;idFR&gt;0.715&lt;/idFR&gt;
        &lt;idKrc&gt;0.548&lt;/idKrc&gt;
        &lt;idKup&gt;0.0298&lt;/idKup&gt;
        &lt;idSigmaI&gt;0.2&lt;/idSigmaI&gt;
        &lt;idSigmaV&gt;0.76&lt;/idSigmaV&gt;
        &lt;idEndothelialFraction&gt;0.005&lt;/idEndothelialFraction&gt;
        &lt;idVascularFraction&gt;0.53&lt;/idVascularFraction&gt;
        &lt;idTauCheck&gt;false&lt;/idTauCheck&gt;
        &lt;idFRCheck&gt;false&lt;/idFRCheck&gt;
        &lt;idKrcCheck&gt;false&lt;/idKrcCheck&gt;
        &lt;idKupCheck&gt;false&lt;/idKupCheck&gt;
        &lt;idSigmaICheck&gt;false&lt;/idSigmaICheck&gt;
        &lt;idSigmaVCheck&gt;false&lt;/idSigmaVCheck&gt;
        &lt;idEndothelialFractionCheck&gt;false&lt;/idEndothelialFractionCheck&gt;
        &lt;idVascularFractionCheck&gt;false&lt;/idVascularFractionCheck&gt;
        &lt;idTargetName1&gt;TNF-alpha&lt;/idTargetName1&gt;
        &lt;idTargetAbundance1&gt;4.42E-06&lt;/idTargetAbundance1&gt;
        &lt;idTargetAbundanceCV1&gt;30&lt;/idTargetAbundanceCV1&gt;
        &lt;Target1C0&gt;4.42E-06&lt;/Target1C0&gt;
        &lt;Target1C1&gt;0&lt;/Target1C1&gt;
        &lt;Target1C2&gt;0&lt;/Target1C2&gt;
        &lt;Target1C3&gt;0&lt;/Target1C3&gt;
        &lt;idTargetKdeg1&gt;0.877&lt;/idTargetKdeg1&gt;
        &lt;idTargetKdegCV1&gt;30&lt;/idTargetKdegCV1&gt;
        &lt;idTargetMW1&gt;17000&lt;/idTargetMW1&gt;
        &lt;idTargetKshed1&gt;0&lt;/idTargetKshed1&gt;
        &lt;idTargetKshedCV1&gt;30&lt;/idTargetKshedCV1&gt;
        &lt;idTargetLambda1&gt;0&lt;/idTargetLambda1&gt;
        &lt;idTargetName2&gt;IgE&lt;/idTargetName2&gt;
        &lt;idTargetAbundance2&gt;0.00225&lt;/idTargetAbundance2&gt;
        &lt;idTargetAbundanceCV2&gt;30&lt;/idTargetAbundanceCV2&gt;
        &lt;Target2C0&gt;0.00016&lt;/Target2C0&gt;
        &lt;Target2C1&gt;0.0011&lt;/Target2C1&gt;
        &lt;Target2C2&gt;3.7&lt;/Target2C2&gt;
        &lt;Target2C3&gt;2.5&lt;/Target2C3&gt;
        &lt;idTargetKdeg2&gt;0.012&lt;/idTargetKdeg2&gt;
        &lt;idTargetKdegCV2&gt;30&lt;/idTargetKdegCV2&gt;
        &lt;idTargetMW2&gt;180000&lt;/idTargetMW2&gt;
        &lt;idTargetKshed2&gt;0&lt;/idTargetKshed2&gt;
        &lt;idTargetKshedCV2&gt;30&lt;/idTargetKshedCV2&gt;
        &lt;idTargetLambda2&gt;0&lt;/idTargetLambda2&gt;
        &lt;idTargetName3&gt;CD11a&lt;/idTargetName3&gt;
        &lt;idTargetAbundance3&gt;0.01&lt;/idTargetAbundance3&gt;
        &lt;idTargetAbundanceCV3&gt;10&lt;/idTargetAbundanceCV3&gt;
        &lt;Target3C0&gt;0&lt;/Target3C0&gt;
        &lt;Target3C1&gt;0&lt;/Target3C1&gt;
        &lt;Target3C2&gt;0&lt;/Target3C2&gt;
        &lt;Target3C3&gt;0&lt;/Target3C3&gt;
        &lt;idTargetKdeg3&gt;0.0185&lt;/idTargetKdeg3&gt;
        &lt;idTargetKdegCV3&gt;10&lt;/idTargetKdegCV3&gt;
        &lt;idTargetMW3&gt;150000&lt;/idTargetMW3&gt;
        &lt;idTargetKshed3&gt;0&lt;/idTargetKshed3&gt;
        &lt;idTargetKshedCV3&gt;30&lt;/idTargetKshedCV3&gt;
        &lt;idTargetLambda3&gt;0&lt;/idTargetLambda3&gt;
        &lt;idTargetName4&gt;Transferrin 4&lt;/idTargetName4&gt;
        &lt;idTargetAbundance4&gt;3.3&lt;/idTargetAbundance4&gt;
        &lt;idTargetAbundanceCV4&gt;30&lt;/idTargetAbundanceCV4&gt;
        &lt;Target4C0&gt;0&lt;/Target4C0&gt;
        &lt;Target4C1&gt;0&lt;/Target4C1&gt;
        &lt;Target4C2&gt;0&lt;/Target4C2&gt;
        &lt;Target4C3&gt;0&lt;/Target4C3&gt;
        &lt;idTargetKdeg4&gt;0.0625&lt;/idTargetKdeg4&gt;
        &lt;idTargetKdegCV4&gt;30&lt;/idTargetKdegCV4&gt;
        &lt;idTargetMW4&gt;150000&lt;/idTargetMW4&gt;
        &lt;idTargetKshed4&gt;0&lt;/idTargetKshed4&gt;
        &lt;idTargetKshedCV4&gt;30&lt;/idTargetKshedCV4&gt;
        &lt;idTargetLambda4&gt;0&lt;/idTargetLambda4&gt;
        &lt;idTargetName5&gt;Target 5&lt;/idTargetName5&gt;
        &lt;idTargetAbundance5&gt;0&lt;/idTargetAbundance5&gt;
        &lt;idTargetAbundanceCV5&gt;30&lt;/idTargetAbundanceCV5&gt;
        &lt;Target5C0&gt;0&lt;/Target5C0&gt;
        &lt;Target5C1&gt;0&lt;/Target5C1&gt;
        &lt;Target5C2&gt;0&lt;/Target5C2&gt;
        &lt;Target5C3&gt;0&lt;/Target5C3&gt;
        &lt;idTargetKdeg5&gt;0&lt;/idTargetKdeg5&gt;
        &lt;idTargetKdegCV5&gt;30&lt;/idTargetKdegCV5&gt;
        &lt;idTargetMW5&gt;150000&lt;/idTargetMW5&gt;
        &lt;idTargetKshed5&gt;0&lt;/idTargetKshed5&gt;
        &lt;idTargetKshedCV5&gt;30&lt;/idTargetKshedCV5&gt;
        &lt;idTargetLambda5&gt;0&lt;/idTargetLambda5&gt;
        &lt;idTargetName6&gt;Target 6&lt;/idTargetName6&gt;
        &lt;idTargetAbundance6&gt;0&lt;/idTargetAbundance6&gt;
        &lt;idTargetAbundanceCV6&gt;30&lt;/idTargetAbundanceCV6&gt;
        &lt;Target6C0&gt;0&lt;/Target6C0&gt;
        &lt;Target6C1&gt;0&lt;/Target6C1&gt;
        &lt;Target6C2&gt;0&lt;/Target6C2&gt;
        &lt;Target6C3&gt;0&lt;/Target6C3&gt;
        &lt;idTargetKdeg6&gt;0&lt;/idTargetKdeg6&gt;
        &lt;idTargetKdegCV6&gt;30&lt;/idTargetKdegCV6&gt;
        &lt;idTargetMW6&gt;150000&lt;/idTargetMW6&gt;
        &lt;idTargetKshed6&gt;0&lt;/idTargetKshed6&gt;
        &lt;idTargetKshedCV6&gt;30&lt;/idTargetKshedCV6&gt;
        &lt;idTargetLambda6&gt;0&lt;/idTargetLambda6&gt;
        &lt;idTargetName7&gt;Target 7&lt;/idTargetName7&gt;
        &lt;idTargetAbundance7&gt;0&lt;/idTargetAbundance7&gt;
        &lt;idTargetAbundanceCV7&gt;30&lt;/idTargetAbundanceCV7&gt;
        &lt;Target7C0&gt;0&lt;/Target7C0&gt;
        &lt;Target7C1&gt;0&lt;/Target7C1&gt;
        &lt;Target7C2&gt;0&lt;/Target7C2&gt;
        &lt;Target7C3&gt;0&lt;/Target7C3&gt;
        &lt;idTargetKdeg7&gt;0&lt;/idTargetKdeg7&gt;
        &lt;idTargetKdegCV7&gt;30&lt;/idTargetKdegCV7&gt;
        &lt;idTargetMW7&gt;150000&lt;/idTargetMW7&gt;
        &lt;idTargetKshed7&gt;0&lt;/idTargetKshed7&gt;
        &lt;idTargetKshedCV7&gt;30&lt;/idTargetKshedCV7&gt;
        &lt;idTargetLambda7&gt;0&lt;/idTargetLambda7&gt;
        &lt;idTargetName8&gt;Target 8&lt;/idTargetName8&gt;
        &lt;idTargetAbundance8&gt;0&lt;/idTargetAbundance8&gt;
        &lt;idTargetAbundanceCV8&gt;30&lt;/idTargetAbundanceCV8&gt;
        &lt;Target8C0&gt;0&lt;/Target8C0&gt;
        &lt;Target8C1&gt;0&lt;/Target8C1&gt;
        &lt;Target8C2&gt;0&lt;/Target8C2&gt;
        &lt;Target8C3&gt;0&lt;/Target8C3&gt;
        &lt;idTargetKdeg8&gt;0&lt;/idTargetKdeg8&gt;
        &lt;idTargetKdegCV8&gt;30&lt;/idTargetKdegCV8&gt;
        &lt;idTargetMW8&gt;150000&lt;/idTargetMW8&gt;
        &lt;idTargetKshed8&gt;0&lt;/idTargetKshed8&gt;
        &lt;idTargetKshedCV8&gt;30&lt;/idTargetKshedCV8&gt;
        &lt;idTargetLambda8&gt;0&lt;/idTargetLambda8&gt;
        &lt;idTargetName9&gt;Target 9&lt;/idTargetName9&gt;
        &lt;idTargetAbundance9&gt;0&lt;/idTargetAbundance9&gt;
        &lt;idTargetAbundanceCV9&gt;30&lt;/idTargetAbundanceCV9&gt;
        &lt;Target9C0&gt;0&lt;/Target9C0&gt;
        &lt;Target9C1&gt;0&lt;/Target9C1&gt;
        &lt;Target9C2&gt;0&lt;/Target9C2&gt;
        &lt;Target9C3&gt;0&lt;/Target9C3&gt;
        &lt;idTargetKdeg9&gt;0&lt;/idTargetKdeg9&gt;
        &lt;idTargetKdegCV9&gt;30&lt;/idTargetKdegCV9&gt;
        &lt;idTargetMW9&gt;150000&lt;/idTargetMW9&gt;
        &lt;idTargetKshed9&gt;0&lt;/idTargetKshed9&gt;
        &lt;idTargetKshedCV9&gt;30&lt;/idTargetKshedCV9&gt;
        &lt;idTargetLambda9&gt;0&lt;/idTargetLambda9&gt;
        &lt;idTargetName10&gt;Target 10&lt;/idTargetName10&gt;
        &lt;idTargetAbundance10&gt;0&lt;/idTargetAbundance10&gt;
        &lt;idTargetAbundanceCV10&gt;30&lt;/idTargetAbundanceCV10&gt;
        &lt;Target10C0&gt;0&lt;/Target10C0&gt;
        &lt;Target10C1&gt;0&lt;/Target10C1&gt;
        &lt;Target10C2&gt;0&lt;/Target10C2&gt;
        &lt;Target10C3&gt;0&lt;/Target10C3&gt;
        &lt;idTargetKdeg10&gt;0&lt;/idTargetKdeg10&gt;
        &lt;idTargetKdegCV10&gt;30&lt;/idTargetKdegCV10&gt;
        &lt;idTargetMW10&gt;150000&lt;/idTargetMW10&gt;
        &lt;idTargetKshed10&gt;0&lt;/idTargetKshed10&gt;
        &lt;idTargetKshedCV10&gt;30&lt;/idTargetKshedCV10&gt;
        &lt;idTargetLambda10&gt;0&lt;/idTargetLambda10&gt;
        &lt;idTargetName11&gt;Target 11&lt;/idTargetName11&gt;
        &lt;idTargetAbundance11&gt;0&lt;/idTargetAbundance11&gt;
        &lt;idTargetAbundanceCV11&gt;30&lt;/idTargetAbundanceCV11&gt;
        &lt;Target11C0&gt;0&lt;/Target11C0&gt;
        &lt;Target11C1&gt;0&lt;/Target11C1&gt;
        &lt;Target11C2&gt;0&lt;/Target11C2&gt;
        &lt;Target11C3&gt;0&lt;/Target11C3&gt;
        &lt;idTargetKdeg11&gt;0&lt;/idTargetKdeg11&gt;
        &lt;idTargetKdegCV11&gt;30&lt;/idTargetKdegCV11&gt;
        &lt;idTargetMW11&gt;150000&lt;/idTargetMW11&gt;
        &lt;idTargetKshed11&gt;0&lt;/idTargetKshed11&gt;
        &lt;idTargetKshedCV11&gt;30&lt;/idTargetKshedCV11&gt;
        &lt;idTargetLambda11&gt;0&lt;/idTargetLambda11&gt;
        &lt;idTargetName12&gt;Target 12&lt;/idTargetName12&gt;
        &lt;idTargetAbundance12&gt;0&lt;/idTargetAbundance12&gt;
        &lt;idTargetAbundanceCV12&gt;30&lt;/idTargetAbundanceCV12&gt;
        &lt;Target12C0&gt;0&lt;/Target12C0&gt;
        &lt;Target12C1&gt;0&lt;/Target12C1&gt;
        &lt;Target12C2&gt;0&lt;/Target12C2&gt;
        &lt;Target12C3&gt;0&lt;/Target12C3&gt;
        &lt;idTargetKdeg12&gt;0&lt;/idTargetKdeg12&gt;
        &lt;idTargetKdegCV12&gt;30&lt;/idTargetKdegCV12&gt;
        &lt;idTargetMW12&gt;150000&lt;/idTargetMW12&gt;
        &lt;idTargetKshed12&gt;0&lt;/idTargetKshed12&gt;
        &lt;idTargetKshedCV12&gt;30&lt;/idTargetKshedCV12&gt;
        &lt;idTargetLambda12&gt;0&lt;/idTargetLambda12&gt;
        &lt;idTargetName13&gt;Target 13&lt;/idTargetName13&gt;
        &lt;idTargetAbundance13&gt;0&lt;/idTargetAbundance13&gt;
        &lt;idTargetAbundanceCV13&gt;30&lt;/idTargetAbundanceCV13&gt;
        &lt;Target13C0&gt;0&lt;/Target13C0&gt;
        &lt;Target13C1&gt;0&lt;/Target13C1&gt;
        &lt;Target13C2&gt;0&lt;/Target13C2&gt;
        &lt;Target13C3&gt;0&lt;/Target13C3&gt;
        &lt;idTargetKdeg13&gt;0&lt;/idTargetKdeg13&gt;
        &lt;idTargetKdegCV13&gt;30&lt;/idTargetKdegCV13&gt;
        &lt;idTargetMW13&gt;150000&lt;/idTargetMW13&gt;
        &lt;idTargetKshed13&gt;0&lt;/idTargetKshed13&gt;
        &lt;idTargetKshedCV13&gt;30&lt;/idTargetKshedCV13&gt;
        &lt;idTargetLambda13&gt;0&lt;/idTargetLambda13&gt;
        &lt;idTargetName14&gt;Target 14&lt;/idTargetName14&gt;
        &lt;idTargetAbundance14&gt;0&lt;/idTargetAbundance14&gt;
        &lt;idTargetAbundanceCV14&gt;30&lt;/idTargetAbundanceCV14&gt;
        &lt;Target14C0&gt;0&lt;/Target14C0&gt;
        &lt;Target14C1&gt;0&lt;/Target14C1&gt;
        &lt;Target14C2&gt;0&lt;/Target14C2&gt;
        &lt;Target14C3&gt;0&lt;/Target14C3&gt;
        &lt;idTargetKdeg14&gt;0&lt;/idTargetKdeg14&gt;
        &lt;idTargetKdegCV14&gt;30&lt;/idTargetKdegCV14&gt;
        &lt;idTargetMW14&gt;150000&lt;/idTargetMW14&gt;
        &lt;idTargetKshed14&gt;0&lt;/idTargetKshed14&gt;
        &lt;idTargetKshedCV14&gt;30&lt;/idTargetKshedCV14&gt;
        &lt;idTargetLambda14&gt;0&lt;/idTargetLambda14&gt;
        &lt;idTargetName15&gt;Target 15&lt;/idTargetName15&gt;
        &lt;idTargetAbundance15&gt;0&lt;/idTargetAbundance15&gt;
        &lt;idTargetAbundanceCV15&gt;30&lt;/idTargetAbundanceCV15&gt;
        &lt;Target15C0&gt;0&lt;/Target15C0&gt;
        &lt;Target15C1&gt;0&lt;/Target15C1&gt;
        &lt;Target15C2&gt;0&lt;/Target15C2&gt;
        &lt;Target15C3&gt;0&lt;/Target15C3&gt;
        &lt;idTargetKdeg15&gt;0&lt;/idTargetKdeg15&gt;
        &lt;idTargetKdegCV15&gt;30&lt;/idTargetKdegCV15&gt;
        &lt;idTargetMW15&gt;150000&lt;/idTargetMW15&gt;
        &lt;idTargetKshed15&gt;0&lt;/idTargetKshed15&gt;
        &lt;idTargetKshedCV15&gt;30&lt;/idTargetKshedCV15&gt;
        &lt;idTargetLambda15&gt;0&lt;/idTargetLambda15&gt;
        &lt;idTargetName16&gt;Target 16&lt;/idTargetName16&gt;
        &lt;idTargetAbundance16&gt;0&lt;/idTargetAbundance16&gt;
        &lt;idTargetAbundanceCV16&gt;30&lt;/idTargetAbundanceCV16&gt;
        &lt;Target16C0&gt;0&lt;/Target16C0&gt;
        &lt;Target16C1&gt;0&lt;/Target16C1&gt;
        &lt;Target16C2&gt;0&lt;/Target16C2&gt;
        &lt;Target16C3&gt;0&lt;/Target16C3&gt;
        &lt;idTargetKdeg16&gt;0&lt;/idTargetKdeg16&gt;
        &lt;idTargetKdegCV16&gt;30&lt;/idTargetKdegCV16&gt;
        &lt;idTargetMW16&gt;150000&lt;/idTargetMW16&gt;
        &lt;idTargetKshed16&gt;0&lt;/idTargetKshed16&gt;
        &lt;idTargetKshedCV16&gt;30&lt;/idTargetKshedCV16&gt;
        &lt;idTargetLambda16&gt;0&lt;/idTargetLambda16&gt;
        &lt;idTargetName17&gt;Target 17&lt;/idTargetName17&gt;
        &lt;idTargetAbundance17&gt;0&lt;/idTargetAbundance17&gt;
        &lt;idTargetAbundanceCV17&gt;30&lt;/idTargetAbundanceCV17&gt;
        &lt;Target17C0&gt;0&lt;/Target17C0&gt;
        &lt;Target17C1&gt;0&lt;/Target17C1&gt;
        &lt;Target17C2&gt;0&lt;/Target17C2&gt;
        &lt;Target17C3&gt;0&lt;/Target17C3&gt;
        &lt;idTargetKdeg17&gt;0&lt;/idTargetKdeg17&gt;
        &lt;idTargetKdegCV17&gt;30&lt;/idTargetKdegCV17&gt;
        &lt;idTargetMW17&gt;150000&lt;/idTargetMW17&gt;
        &lt;idTargetKshed17&gt;0&lt;/idTargetKshed17&gt;
        &lt;idTargetKshedCV17&gt;30&lt;/idTargetKshedCV17&gt;
        &lt;idTargetLambda17&gt;0&lt;/idTargetLambda17&gt;
        &lt;idTargetName18&gt;Target 18&lt;/idTargetName18&gt;
        &lt;idTargetAbundance18&gt;0&lt;/idTargetAbundance18&gt;
        &lt;idTargetAbundanceCV18&gt;30&lt;/idTargetAbundanceCV18&gt;
        &lt;Target18C0&gt;0&lt;/Target18C0&gt;
        &lt;Target18C1&gt;0&lt;/Target18C1&gt;
        &lt;Target18C2&gt;0&lt;/Target18C2&gt;
        &lt;Target18C3&gt;0&lt;/Target18C3&gt;
        &lt;idTargetKdeg18&gt;0&lt;/idTargetKdeg18&gt;
        &lt;idTargetKdegCV18&gt;30&lt;/idTargetKdegCV18&gt;
        &lt;idTargetMW18&gt;150000&lt;/idTargetMW18&gt;
        &lt;idTargetKshed18&gt;0&lt;/idTargetKshed18&gt;
        &lt;idTargetKshedCV18&gt;30&lt;/idTargetKshedCV18&gt;
        &lt;idTargetLambda18&gt;0&lt;/idTargetLambda18&gt;
        &lt;idTargetName19&gt;Target 19&lt;/idTargetName19&gt;
        &lt;idTargetAbundance19&gt;0&lt;/idTargetAbundance19&gt;
        &lt;idTargetAbundanceCV19&gt;30&lt;/idTargetAbundanceCV19&gt;
        &lt;Target19C0&gt;0&lt;/Target19C0&gt;
        &lt;Target19C1&gt;0&lt;/Target19C1&gt;
        &lt;Target19C2&gt;0&lt;/Target19C2&gt;
        &lt;Target19C3&gt;0&lt;/Target19C3&gt;
        &lt;idTargetKdeg19&gt;0&lt;/idTargetKdeg19&gt;
        &lt;idTargetKdegCV19&gt;30&lt;/idTargetKdegCV19&gt;
        &lt;idTargetMW19&gt;150000&lt;/idTargetMW19&gt;
        &lt;idTargetKshed19&gt;0&lt;/idTargetKshed19&gt;
        &lt;idTargetKshedCV19&gt;30&lt;/idTargetKshedCV19&gt;
        &lt;idTargetLambda19&gt;0&lt;/idTargetLambda19&gt;
        &lt;idTargetName20&gt;Target 20&lt;/idTargetName20&gt;
        &lt;idTargetAbundance20&gt;0&lt;/idTargetAbundance20&gt;
        &lt;idTargetAbundanceCV20&gt;30&lt;/idTargetAbundanceCV20&gt;
        &lt;Target20C0&gt;0&lt;/Target20C0&gt;
        &lt;Target20C1&gt;0&lt;/Target20C1&gt;
        &lt;Target20C2&gt;0&lt;/Target20C2&gt;
        &lt;Target20C3&gt;0&lt;/Target20C3&gt;
        &lt;idTargetKdeg20&gt;0&lt;/idTargetKdeg20&gt;
        &lt;idTargetKdegCV20&gt;30&lt;/idTargetKdegCV20&gt;
        &lt;idTargetMW20&gt;150000&lt;/idTargetMW20&gt;
        &lt;idTargetKshed20&gt;0&lt;/idTargetKshed20&gt;
        &lt;idTargetKshedCV20&gt;30&lt;/idTargetKshedCV20&gt;
        &lt;idTargetLambda20&gt;0&lt;/idTargetLambda20&gt;
        &lt;idFcRnSwitch&gt;true&lt;/idFcRnSwitch&gt;
        &lt;idFcRnAbundanceAlpha&gt;0.95&lt;/idFcRnAbundanceAlpha&gt;
        &lt;idFRComplex&gt;0.715&lt;/idFRComplex&gt;
        &lt;idKrcComplex&gt;1.125&lt;/idKrcComplex&gt;
        &lt;idIgGKd2&gt;2.912&lt;/idIgGKd2&gt;
        &lt;idIgGKd2CV&gt;30&lt;/idIgGKd2CV&gt;
        &lt;idTpp&gt;6.85&lt;/idTpp&gt;
        &lt;idTppCV&gt;1.5&lt;/idTppCV&gt;
        &lt;BioAdditionalClearance&gt;0.0017&lt;/BioAdditionalClearance&gt;
        &lt;BioAdditionalClearanceCV&gt;10&lt;/BioAdditionalClearanceCV&gt;
        &lt;BioLymphaticClearance&gt;0&lt;/BioLymphaticClearance&gt;
        &lt;BioLymphaticClearanceCV&gt;10&lt;/BioLymphaticClearanceCV&gt;
        &lt;SubCutSiteVolume&gt;0.005&lt;/SubCutSiteVolume&gt;
        &lt;SubCutSiteBloodFlow&gt;0.016&lt;/SubCutSiteBloodFlow&gt;
        &lt;SubCutSiteLymphFlow&gt;0.039&lt;/SubCutSiteLymphFlow&gt;
        &lt;SubCutSiteVolumeCV&gt;22&lt;/SubCutSiteVolumeCV&gt;
        &lt;SigmaVAdipose&gt;0.815&lt;/SigmaVAdipose&gt;
        &lt;SigmaVBone&gt;1&lt;/SigmaVBone&gt;
        &lt;SigmaVBrain&gt;0.998&lt;/SigmaVBrain&gt;
        &lt;SigmaVGut&gt;0.8&lt;/SigmaVGut&gt;
        &lt;SigmaVHeart&gt;0.489&lt;/SigmaVHeart&gt;
        &lt;SigmaVKidney&gt;0.726&lt;/SigmaVKidney&gt;
        &lt;SigmaVLiver&gt;0.22&lt;/SigmaVLiver&gt;
        &lt;SigmaVLung&gt;0.397&lt;/SigmaVLung&gt;
        &lt;SigmaVMuscle&gt;0.875&lt;/SigmaVMuscle&gt;
        &lt;SigmaVSkin&gt;0.822&lt;/SigmaVSkin&gt;
        &lt;SigmaVSpleen&gt;0.2&lt;/SigmaVSpleen&gt;
        &lt;SigmaVPancreas&gt;0.5&lt;/SigmaVPancreas&gt;
        &lt;SigmaVAdditionalOrgan&gt;0.95&lt;/SigmaVAdditionalOrgan&gt;
        &lt;SigmaLAdipose&gt;0.2&lt;/SigmaLAdipose&gt;
        &lt;SigmaLBone&gt;0.2&lt;/SigmaLBone&gt;
        &lt;SigmaLBrain&gt;0.2&lt;/SigmaLBrain&gt;
        &lt;SigmaLGut&gt;0.2&lt;/SigmaLGut&gt;
        &lt;SigmaLHeart&gt;0.2&lt;/SigmaLHeart&gt;
        &lt;SigmaLKidney&gt;0.2&lt;/SigmaLKidney&gt;
        &lt;SigmaLLiver&gt;0.2&lt;/SigmaLLiver&gt;
        &lt;SigmaLLung&gt;0.2&lt;/SigmaLLung&gt;
        &lt;SigmaLMuscle&gt;0.2&lt;/SigmaLMuscle&gt;
        &lt;SigmaLSkin&gt;0.2&lt;/SigmaLSkin&gt;
        &lt;SigmaLSpleen&gt;0.2&lt;/SigmaLSpleen&gt;
        &lt;SigmaLPancreas&gt;0.2&lt;/SigmaLPancreas&gt;
        &lt;SigmaLAdditionalOrgan&gt;0.2&lt;/SigmaLAdditionalOrgan&gt;
        &lt;FRAdipose&gt;0&lt;/FRAdipose&gt;
        &lt;FRBone&gt;1&lt;/FRBone&gt;
        &lt;FRBrain&gt;1&lt;/FRBrain&gt;
        &lt;FRGut&gt;1&lt;/FRGut&gt;
        &lt;FRHeart&gt;1&lt;/FRHeart&gt;
        &lt;FRKidney&gt;1&lt;/FRKidney&gt;
        &lt;FRLiver&gt;1&lt;/FRLiver&gt;
        &lt;FRLung&gt;1&lt;/FRLung&gt;
        &lt;FRMuscle&gt;0&lt;/FRMuscle&gt;
        &lt;FRSkin&gt;0&lt;/FRSkin&gt;
        &lt;FRSpleen&gt;1&lt;/FRSpleen&gt;
        &lt;FRPancreas&gt;1&lt;/FRPancreas&gt;
        &lt;FRAdditionalOrgan&gt;1&lt;/FRAdditionalOrgan&gt;
        &lt;FcRnAdipose&gt;0.93069&lt;/FcRnAdipose&gt;
        &lt;FcRnBone&gt;2.24581&lt;/FcRnBone&gt;
        &lt;FcRnBrain&gt;0.246748&lt;/FcRnBrain&gt;
        &lt;FcRnGut&gt;1.69464&lt;/FcRnGut&gt;
        &lt;FcRnHeart&gt;0.864965&lt;/FcRnHeart&gt;
        &lt;FcRnKidney&gt;0.766998&lt;/FcRnKidney&gt;
        &lt;FcRnLiver&gt;2.40702&lt;/FcRnLiver&gt;
        &lt;FcRnLung&gt;3.04753&lt;/FcRnLung&gt;
        &lt;FcRnMuscle&gt;0.485806&lt;/FcRnMuscle&gt;
        &lt;FcRnSkin&gt;2.96258&lt;/FcRnSkin&gt;
        &lt;FcRnSpleen&gt;2.24581&lt;/FcRnSpleen&gt;
        &lt;FcRnPancreas&gt;1.69464&lt;/FcRnPancreas&gt;
        &lt;FcRnAdditionalOrgan&gt;1&lt;/FcRnAdditionalOrgan&gt;
        &lt;PSAdipose&gt;0&lt;/PSAdipose&gt;
        &lt;PSBone&gt;0.1&lt;/PSBone&gt;
        &lt;PSBrain&gt;0&lt;/PSBrain&gt;
        &lt;PSGut&gt;0&lt;/PSGut&gt;
        &lt;PSHeart&gt;0&lt;/PSHeart&gt;
        &lt;PSKidney&gt;0&lt;/PSKidney&gt;
        &lt;PSLiver&gt;0&lt;/PSLiver&gt;
        &lt;PSLung&gt;0&lt;/PSLung&gt;
        &lt;PSMuscle&gt;0&lt;/PSMuscle&gt;
        &lt;PSSkin&gt;0&lt;/PSSkin&gt;
        &lt;PSSpleen&gt;0&lt;/PSSpleen&gt;
        &lt;PSPancreas&gt;0&lt;/PSPancreas&gt;
        &lt;fCLcatAdipose&gt;0.05&lt;/fCLcatAdipose&gt;
        &lt;fCLcatBone&gt;0.05&lt;/fCLcatBone&gt;
        &lt;fCLcatBrain&gt;0.0009&lt;/fCLcatBrain&gt;
        &lt;fCLcatGut&gt;0.025&lt;/fCLcatGut&gt;
        &lt;fCLcatHeart&gt;0.0054&lt;/fCLcatHeart&gt;
        &lt;fCLcatKidney&gt;0.041&lt;/fCLcatKidney&gt;
        &lt;fCLcatLiver&gt;0.41&lt;/fCLcatLiver&gt;
        &lt;fCLcatLung&gt;0.0057&lt;/fCLcatLung&gt;
        &lt;fCLcatMuscle&gt;0.1&lt;/fCLcatMuscle&gt;
        &lt;fCLcatPancreas&gt;0.005&lt;/fCLcatPancreas&gt;
        &lt;fCLcatSkin&gt;0.27&lt;/fCLcatSkin&gt;
        &lt;fCLcatSpleen&gt;0.018&lt;/fCLcatSpleen&gt;
        &lt;fCLcatAdditionalOrgan&gt;0.01&lt;/fCLcatAdditionalOrgan&gt;
        &lt;FullPBPK_AdditionalClearance&gt;0.0020407&lt;/FullPBPK_AdditionalClearance&gt;
        &lt;FullPBPK_AdditionalClearanceCV&gt;10&lt;/FullPBPK_AdditionalClearanceCV&gt;
        &lt;FullPBPK_Kup&gt;0.0298&lt;/FullPBPK_Kup&gt;
        &lt;FullPBPK_Krc1&gt;3.605&lt;/FullPBPK_Krc1&gt;
        &lt;FullPBPK_Krc2&gt;7.21&lt;/FullPBPK_Krc2&gt;
        &lt;Paed_SelectedFcRnIgG&gt;0&lt;/Paed_SelectedFcRnIgG&gt;
        &lt;Paed_SelectedTarget&gt;0&lt;/Paed_SelectedTarget&gt;
        &lt;Paed_IgG_C0&gt;70.56&lt;/Paed_IgG_C0&gt;
        &lt;Paed_IgG_C1&gt;-9.242&lt;/Paed_IgG_C1&gt;
        &lt;Paed_IgG_C2&gt;80.7&lt;/Paed_IgG_C2&gt;
        &lt;Paed_IgG_C3&gt;0.98&lt;/Paed_IgG_C3&gt;
        &lt;Paed_IgG_C4&gt;1&lt;/Paed_IgG_C4&gt;
        &lt;Paed_IgG_CV&gt;25&lt;/Paed_IgG_CV&gt;
        &lt;Paed_Lymph_C0&gt;0.287&lt;/Paed_Lymph_C0&gt;
        &lt;Paed_Lymph_C1&gt;0.75&lt;/Paed_Lymph_C1&gt;
      &lt;/Biologics&gt;
      &lt;Brain&gt;
        &lt;Tooltips /&gt;
        &lt;idCSFProductionRate&gt;0.021&lt;/idCSFProductionRate&gt;
        &lt;idCSFProductionRateCV&gt;10&lt;/idCSFProductionRateCV&gt;
        &lt;idBrainCSFFlow&gt;25&lt;/idBrainCSFFlow&gt;
        &lt;idBrainCSFFlowCV&gt;8&lt;/idBrainCSFFlowCV&gt;
        &lt;idCSFSpinalAbsorptionRate&gt;38&lt;/idCSFSpinalAbsorptionRate&gt;
        &lt;idCSFSpinalAbsorptionRateCV&gt;30&lt;/idCSFSpinalAbsorptionRateCV&gt;
        &lt;idSpinalCranialCSFRate&gt;90&lt;/idSpinalCranialCSFRate&gt;
        &lt;idSpinalCranialCSFRateCV&gt;100&lt;/idSpinalCranialCSFRateCV&gt;
        &lt;idCSFVolumeMale&gt;10.5&lt;/idCSFVolumeMale&gt;
        &lt;idCSFVolumeFemale&gt;9.2&lt;/idCSFVolumeFemale&gt;
        &lt;idSpinalVolumeMale&gt;20&lt;/idSpinalVolumeMale&gt;
        &lt;idSpinalVolumeFemale&gt;20&lt;/idSpinalVolumeFemale&gt;
        &lt;idIntracranialBloodVolMale&gt;5&lt;/idIntracranialBloodVolMale&gt;
        &lt;idIntracranialBloodVolFemale&gt;5&lt;/idIntracranialBloodVolFemale&gt;
        &lt;idETMean_ABCB1&gt;1&lt;/idETMean_ABCB1&gt;
        &lt;idETMean_ABCC4&gt;1&lt;/idETMean_ABCC4&gt;
        &lt;idETMean_ABCG2&gt;1&lt;/idETMean_ABCG2&gt;
        &lt;idETMean_INFLUXBBB&gt;1&lt;/idETMean_INFLUXBBB&gt;
        &lt;idETMeanCV_ABCB1&gt;0&lt;/idETMeanCV_ABCB1&gt;
        &lt;idETMeanCV_ABCC4&gt;0&lt;/idETMeanCV_ABCC4&gt;
        &lt;idETMeanCV_ABCG2&gt;0&lt;/idETMeanCV_ABCG2&gt;
        &lt;idETMeanCV_INFLUXBBB&gt;0&lt;/idETMeanCV_INFLUXBBB&gt;
        &lt;idETMean_APICALIN&gt;1&lt;/idETMean_APICALIN&gt;
        &lt;idETMean_APICALEF&gt;1&lt;/idETMean_APICALEF&gt;
        &lt;idETMeanCV_APICALIN&gt;0&lt;/idETMeanCV_APICALIN&gt;
        &lt;idETMeanCV_APICALEF&gt;0&lt;/idETMeanCV_APICALEF&gt;
        &lt;idCSFVolume&gt;0&lt;/idCSFVolume&gt;
        &lt;idIntracranialBloodVol&gt;0&lt;/idIntracranialBloodVol&gt;
        &lt;idCapillaryProtein&gt;0&lt;/idCapillaryProtein&gt;
        &lt;idMdr1a&gt;0&lt;/idMdr1a&gt;
        &lt;idMrp4&gt;0&lt;/idMrp4&gt;
        &lt;idBcrp&gt;0&lt;/idBcrp&gt;
        &lt;idInfluxBBB&gt;0&lt;/idInfluxBBB&gt;
        &lt;idInfluxBCSFB&gt;0&lt;/idInfluxBCSFB&gt;
        &lt;idEffluxBCSFB&gt;0&lt;/idEffluxBCSFB&gt;
        &lt;et_mean_BBB_APICAL_UPTAKE2&gt;0&lt;/et_mean_BBB_APICAL_UPTAKE2&gt;
        &lt;et_mean_ICF_APICAL_UPTAKE&gt;0&lt;/et_mean_ICF_APICAL_UPTAKE&gt;
        &lt;et_mean_BBB_APICAL_EFFLUX1&gt;0&lt;/et_mean_BBB_APICAL_EFFLUX1&gt;
        &lt;et_mean_BBB_APICAL_EFFLUX2&gt;0&lt;/et_mean_BBB_APICAL_EFFLUX2&gt;
        &lt;et_mean_ICF_APICAL_EFFLUX&gt;0&lt;/et_mean_ICF_APICAL_EFFLUX&gt;
        &lt;et_cv_BBB_APICAL_UPTAKE2&gt;0&lt;/et_cv_BBB_APICAL_UPTAKE2&gt;
        &lt;et_cv_ICF_APICAL_UPTAKE&gt;0&lt;/et_cv_ICF_APICAL_UPTAKE&gt;
        &lt;et_cv_BBB_APICAL_EFFLUX1&gt;0&lt;/et_cv_BBB_APICAL_EFFLUX1&gt;
        &lt;et_cv_BBB_APICAL_EFFLUX2&gt;0&lt;/et_cv_BBB_APICAL_EFFLUX2&gt;
        &lt;et_cv_ICF_APICAL_EFFLUX&gt;0&lt;/et_cv_ICF_APICAL_EFFLUX&gt;
        &lt;BrainMassICFFraction&gt;0&lt;/BrainMassICFFraction&gt;
        &lt;pt_freq_BBB_APICAL_UPTAKE1&gt;0&lt;/pt_freq_BBB_APICAL_UPTAKE1&gt;
        &lt;pt_freq_BBB_APICAL_UPTAKE2&gt;0&lt;/pt_freq_BBB_APICAL_UPTAKE2&gt;
        &lt;pt_freq_ICF_APICAL_UPTAKE&gt;0&lt;/pt_freq_ICF_APICAL_UPTAKE&gt;
        &lt;pt_freq_CSF_APICAL_UPTAKE&gt;0&lt;/pt_freq_CSF_APICAL_UPTAKE&gt;
        &lt;pt_freq_BBB_APICAL_EFFLUX1&gt;0&lt;/pt_freq_BBB_APICAL_EFFLUX1&gt;
        &lt;pt_freq_BBB_APICAL_EFFLUX2&gt;0&lt;/pt_freq_BBB_APICAL_EFFLUX2&gt;
        &lt;pt_freq_ICF_APICAL_EFFLUX&gt;0&lt;/pt_freq_ICF_APICAL_EFFLUX&gt;
        &lt;pt_freq_CSF_APICAL_EFFLUX&gt;0&lt;/pt_freq_CSF_APICAL_EFFLUX&gt;
        &lt;BrainMassISFFraction&gt;20&lt;/BrainMassISFFraction&gt;
        &lt;BrainMassISFFractionCV&gt;5&lt;/BrainMassISFFractionCV&gt;
        &lt;PercentEndothelial&gt;0.5&lt;/PercentEndothelial&gt;
        &lt;PercentEndothelial_CV&gt;0&lt;/PercentEndothelial_CV&gt;
      &lt;/Brain&gt;
      &lt;Kidney&gt;
        &lt;_defaultQblad_Male&gt;1&lt;/_defaultQblad_Male&gt;
        &lt;_defaultQblad_female&gt;1&lt;/_defaultQblad_female&gt;
        &lt;Tooltips /&gt;
        &lt;idPredictionType&gt;0&lt;/idPredictionType&gt;
        &lt;idMBaseline1&gt;76.5&lt;/idMBaseline1&gt;
        &lt;idMBaseline1CV&gt;16.1&lt;/idMBaseline1CV&gt;
        &lt;idMAgeCutOff&gt;61&lt;/idMAgeCutOff&gt;
        &lt;idMAgeCutOffBaseline&gt;81.2&lt;/idMAgeCutOffBaseline&gt;
        &lt;idMAgeCutOffCV1&gt;27.4&lt;/idMAgeCutOffCV1&gt;
        &lt;idMAgeCutOffCV2&gt;21.2&lt;/idMAgeCutOffCV2&gt;
        &lt;idFBaseline1&gt;57&lt;/idFBaseline1&gt;
        &lt;idFBaseline1CV&gt;20.4&lt;/idFBaseline1CV&gt;
        &lt;idFAgeCutOff1&gt;48&lt;/idFAgeCutOff1&gt;
        &lt;idFAgeCutOffBaseline2&gt;66.2&lt;/idFAgeCutOffBaseline2&gt;
        &lt;idFAgeCutOff1CV1&gt;26.5&lt;/idFAgeCutOff1CV1&gt;
        &lt;idFAgeCutOff2&gt;78&lt;/idFAgeCutOff2&gt;
        &lt;idFAgeCutOffBaseline3&gt;79.5&lt;/idFAgeCutOffBaseline3&gt;
        &lt;idFAgeCutOff2CV1&gt;38.3&lt;/idFAgeCutOff2CV1&gt;
        &lt;idFAgeCutOff2CV2&gt;31.6&lt;/idFAgeCutOff2CV2&gt;
        &lt;idFAgeCutOff1CV2&gt;22.8&lt;/idFAgeCutOff1CV2&gt;
        &lt;idMrefValue&gt;130&lt;/idMrefValue&gt;
        &lt;idFrefValue&gt;120&lt;/idFrefValue&gt;
        &lt;idAgeLimit&gt;140&lt;/idAgeLimit&gt;
        &lt;idKidneyAbsAbundance1A1&gt;6.1&lt;/idKidneyAbsAbundance1A1&gt;
        &lt;idKidneyAbsAbundance1A3&gt;0&lt;/idKidneyAbsAbundance1A3&gt;
        &lt;idKidneyAbsAbundance1A4&gt;8.7&lt;/idKidneyAbsAbundance1A4&gt;
        &lt;idKidneyAbsAbundance1A5&gt;0&lt;/idKidneyAbsAbundance1A5&gt;
        &lt;idKidneyAbsAbundance1A6&gt;3.6&lt;/idKidneyAbsAbundance1A6&gt;
        &lt;idKidneyAbsAbundance1A7&gt;13&lt;/idKidneyAbsAbundance1A7&gt;
        &lt;idKidneyAbsAbundance1A8&gt;4.9&lt;/idKidneyAbsAbundance1A8&gt;
        &lt;idKidneyAbsAbundance1A9&gt;79&lt;/idKidneyAbsAbundance1A9&gt;
        &lt;idKidneyAbsAbundance1A10&gt;17&lt;/idKidneyAbsAbundance1A10&gt;
        &lt;idKidneyAbsAbundance2B4&gt;0.3&lt;/idKidneyAbsAbundance2B4&gt;
        &lt;idKidneyAbsAbundance2B7&gt;48&lt;/idKidneyAbsAbundance2B7&gt;
        &lt;idKidneyAbsAbundance2B10&gt;0&lt;/idKidneyAbsAbundance2B10&gt;
        &lt;idKidneyAbsAbundance2B11&gt;0&lt;/idKidneyAbsAbundance2B11&gt;
        &lt;idKidneyAbsAbundance2B15&gt;0.2&lt;/idKidneyAbsAbundance2B15&gt;
        &lt;idKidneyAbsAbundance2B17&gt;0&lt;/idKidneyAbsAbundance2B17&gt;
        &lt;idKidneyAbsAbundance2B28&gt;0&lt;/idKidneyAbsAbundance2B28&gt;
        &lt;idKidneyAbsAbundanceUGTUser1&gt;0&lt;/idKidneyAbsAbundanceUGTUser1&gt;
        &lt;idV12Kidneyemmean1A9&gt;1&lt;/idV12Kidneyemmean1A9&gt;
        &lt;idV12Kidneyemmean2B7&gt;1&lt;/idV12Kidneyemmean2B7&gt;
        &lt;idV12KidneyEMMeanUGTUser1&gt;1&lt;/idV12KidneyEMMeanUGTUser1&gt;
        &lt;idV12KidneyEMMeanUGTUser2&gt;1&lt;/idV12KidneyEMMeanUGTUser2&gt;
        &lt;idV12KidneyEMMeanUGTUser3&gt;1&lt;/idV12KidneyEMMeanUGTUser3&gt;
        &lt;idV12KidneyEMMeanUGTUser4&gt;1&lt;/idV12KidneyEMMeanUGTUser4&gt;
        &lt;idKidneyemmean1A1&gt;1&lt;/idKidneyemmean1A1&gt;
        &lt;idKidneyemmean1A3&gt;1&lt;/idKidneyemmean1A3&gt;
        &lt;idKidneyemmean1A4&gt;1&lt;/idKidneyemmean1A4&gt;
        &lt;idKidneyemmean1A5&gt;1&lt;/idKidneyemmean1A5&gt;
        &lt;idKidneyemmean1A6&gt;1&lt;/idKidneyemmean1A6&gt;
        &lt;idKidneyemmean1A7&gt;1&lt;/idKidneyemmean1A7&gt;
        &lt;idKidneyemmean1A8&gt;1&lt;/idKidneyemmean1A8&gt;
        &lt;idKidneyemmean1A9&gt;1&lt;/idKidneyemmean1A9&gt;
        &lt;idKidneyemmean1A10&gt;1&lt;/idKidneyemmean1A10&gt;
        &lt;idKidneyemmean2B4&gt;1&lt;/idKidneyemmean2B4&gt;
        &lt;idKidneyemmean2B7&gt;1&lt;/idKidneyemmean2B7&gt;
        &lt;idKidneyemmean2B10&gt;1&lt;/idKidneyemmean2B10&gt;
        &lt;idKidneyemmean2B11&gt;1&lt;/idKidneyemmean2B11&gt;
        &lt;idKidneyemmean2B15&gt;1&lt;/idKidneyemmean2B15&gt;
        &lt;idKidneyemmean2B17&gt;1&lt;/idKidneyemmean2B17&gt;
        &lt;idKidneyemmean2B28&gt;1&lt;/idKidneyemmean2B28&gt;
        &lt;idKidneyEMMeanUGTUser1&gt;1&lt;/idKidneyEMMeanUGTUser1&gt;
        &lt;idKidneyEMMeanCytUser1&gt;1&lt;/idKidneyEMMeanCytUser1&gt;
        &lt;idKidneyEMMeanCytUser2&gt;1&lt;/idKidneyEMMeanCytUser2&gt;
        &lt;idKidneyEMMeanCytUser3&gt;1&lt;/idKidneyEMMeanCytUser3&gt;
        &lt;idKidneyEMMeanCytUser4&gt;1&lt;/idKidneyEMMeanCytUser4&gt;
        &lt;idV12Kidneyemcv1A9&gt;50&lt;/idV12Kidneyemcv1A9&gt;
        &lt;idV12Kidneyemcv2B7&gt;50&lt;/idV12Kidneyemcv2B7&gt;
        &lt;idV12KidneyEMCVUGTUser1&gt;50&lt;/idV12KidneyEMCVUGTUser1&gt;
        &lt;idV12KidneyEMCVUGTUser2&gt;50&lt;/idV12KidneyEMCVUGTUser2&gt;
        &lt;idV12KidneyEMCVUGTUser3&gt;50&lt;/idV12KidneyEMCVUGTUser3&gt;
        &lt;idV12KidneyEMCVUGTUser4&gt;50&lt;/idV12KidneyEMCVUGTUser4&gt;
        &lt;idKidneyemcv1A1&gt;50&lt;/idKidneyemcv1A1&gt;
        &lt;idKidneyemcv1A3&gt;50&lt;/idKidneyemcv1A3&gt;
        &lt;idKidneyemcv1A4&gt;50&lt;/idKidneyemcv1A4&gt;
        &lt;idKidneyemcv1A5&gt;50&lt;/idKidneyemcv1A5&gt;
        &lt;idKidneyemcv1A6&gt;50&lt;/idKidneyemcv1A6&gt;
        &lt;idKidneyemcv1A7&gt;50&lt;/idKidneyemcv1A7&gt;
        &lt;idKidneyemcv1A8&gt;50&lt;/idKidneyemcv1A8&gt;
        &lt;idKidneyemcv1A9&gt;50&lt;/idKidneyemcv1A9&gt;
        &lt;idKidneyemcv1A10&gt;50&lt;/idKidneyemcv1A10&gt;
        &lt;idKidneyemcv2B4&gt;50&lt;/idKidneyemcv2B4&gt;
        &lt;idKidneyemcv2B7&gt;50&lt;/idKidneyemcv2B7&gt;
        &lt;idKidneyemcv2B10&gt;50&lt;/idKidneyemcv2B10&gt;
        &lt;idKidneyemcv2B11&gt;50&lt;/idKidneyemcv2B11&gt;
        &lt;idKidneyemcv2B15&gt;50&lt;/idKidneyemcv2B15&gt;
        &lt;idKidneyemcv2B17&gt;50&lt;/idKidneyemcv2B17&gt;
        &lt;idKidneyemcv2B28&gt;50&lt;/idKidneyemcv2B28&gt;
        &lt;idKidneyEMCVUGTUser1&gt;50&lt;/idKidneyEMCVUGTUser1&gt;
        &lt;idKidneyEMCVCytUser1&gt;30&lt;/idKidneyEMCVCytUser1&gt;
        &lt;idKidneyEMCVCytUser2&gt;30&lt;/idKidneyEMCVCytUser2&gt;
        &lt;idKidneyEMCVCytUser3&gt;30&lt;/idKidneyEMCVCytUser3&gt;
        &lt;idKidneyEMCVCytUser4&gt;30&lt;/idKidneyEMCVCytUser4&gt;
        &lt;idV12Kidneypmmean1A9&gt;0&lt;/idV12Kidneypmmean1A9&gt;
        &lt;idV12Kidneypmmean2B7&gt;0&lt;/idV12Kidneypmmean2B7&gt;
        &lt;idV12KidneyPMMeanUGTUser1&gt;0&lt;/idV12KidneyPMMeanUGTUser1&gt;
        &lt;idV12KidneyPMMeanUGTUser2&gt;0&lt;/idV12KidneyPMMeanUGTUser2&gt;
        &lt;idV12KidneyPMMeanUGTUser3&gt;0&lt;/idV12KidneyPMMeanUGTUser3&gt;
        &lt;idV12KidneyPMMeanUGTUser4&gt;0&lt;/idV12KidneyPMMeanUGTUser4&gt;
        &lt;idKidneypmmean1A1&gt;0.42&lt;/idKidneypmmean1A1&gt;
        &lt;idKidneypmmean1A3&gt;0&lt;/idKidneypmmean1A3&gt;
        &lt;idKidneypmmean1A4&gt;0&lt;/idKidneypmmean1A4&gt;
        &lt;idKidneypmmean1A5&gt;0&lt;/idKidneypmmean1A5&gt;
        &lt;idKidneypmmean1A6&gt;0&lt;/idKidneypmmean1A6&gt;
        &lt;idKidneypmmean1A7&gt;0&lt;/idKidneypmmean1A7&gt;
        &lt;idKidneypmmean1A8&gt;0&lt;/idKidneypmmean1A8&gt;
        &lt;idKidneypmmean1A9&gt;0.07&lt;/idKidneypmmean1A9&gt;
        &lt;idKidneypmmean1A10&gt;0&lt;/idKidneypmmean1A10&gt;
        &lt;idKidneypmmean2B4&gt;0&lt;/idKidneypmmean2B4&gt;
        &lt;idKidneypmmean2B7&gt;0&lt;/idKidneypmmean2B7&gt;
        &lt;idKidneypmmean2B10&gt;0&lt;/idKidneypmmean2B10&gt;
        &lt;idKidneypmmean2B11&gt;0&lt;/idKidneypmmean2B11&gt;
        &lt;idKidneypmmean2B15&gt;0.07&lt;/idKidneypmmean2B15&gt;
        &lt;idKidneypmmean2B17&gt;0.08&lt;/idKidneypmmean2B17&gt;
        &lt;idKidneypmmean2B28&gt;0&lt;/idKidneypmmean2B28&gt;
        &lt;idKidneyPMMeanUGTUser1&gt;0&lt;/idKidneyPMMeanUGTUser1&gt;
        &lt;idKidneyPMMeanCytUser1&gt;0&lt;/idKidneyPMMeanCytUser1&gt;
        &lt;idKidneyPMMeanCytUser2&gt;0&lt;/idKidneyPMMeanCytUser2&gt;
        &lt;idKidneyPMMeanCytUser3&gt;0&lt;/idKidneyPMMeanCytUser3&gt;
        &lt;idKidneyPMMeanCytUser4&gt;0&lt;/idKidneyPMMeanCytUser4&gt;
        &lt;idV12Kidneypmcv1A9&gt;0&lt;/idV12Kidneypmcv1A9&gt;
        &lt;idV12Kidneypmcv2B7&gt;0&lt;/idV12Kidneypmcv2B7&gt;
        &lt;idV12KidneyPMCVUGTUser1&gt;0&lt;/idV12KidneyPMCVUGTUser1&gt;
        &lt;idV12KidneyPMCVUGTUser2&gt;0&lt;/idV12KidneyPMCVUGTUser2&gt;
        &lt;idV12KidneyPMCVUGTUser3&gt;0&lt;/idV12KidneyPMCVUGTUser3&gt;
        &lt;idV12KidneyPMCVUGTUser4&gt;0&lt;/idV12KidneyPMCVUGTUser4&gt;
        &lt;idKidneypmcv1A1&gt;50&lt;/idKidneypmcv1A1&gt;
        &lt;idKidneypmcv1A3&gt;0&lt;/idKidneypmcv1A3&gt;
        &lt;idKidneypmcv1A4&gt;0&lt;/idKidneypmcv1A4&gt;
        &lt;idKidneypmcv1A5&gt;0&lt;/idKidneypmcv1A5&gt;
        &lt;idKidneypmcv1A6&gt;0&lt;/idKidneypmcv1A6&gt;
        &lt;idKidneypmcv1A7&gt;0&lt;/idKidneypmcv1A7&gt;
        &lt;idKidneypmcv1A8&gt;0&lt;/idKidneypmcv1A8&gt;
        &lt;idKidneypmcv1A9&gt;50&lt;/idKidneypmcv1A9&gt;
        &lt;idKidneypmcv1A10&gt;0&lt;/idKidneypmcv1A10&gt;
        &lt;idKidneypmcv2B4&gt;0&lt;/idKidneypmcv2B4&gt;
        &lt;idKidneypmcv2B7&gt;0&lt;/idKidneypmcv2B7&gt;
        &lt;idKidneypmcv2B10&gt;0&lt;/idKidneypmcv2B10&gt;
        &lt;idKidneypmcv2B11&gt;0&lt;/idKidneypmcv2B11&gt;
        &lt;idKidneypmcv2B15&gt;50&lt;/idKidneypmcv2B15&gt;
        &lt;idKidneypmcv2B17&gt;50&lt;/idKidneypmcv2B17&gt;
        &lt;idKidneypmcv2B28&gt;0&lt;/idKidneypmcv2B28&gt;
        &lt;idKidneyPMCVUGTUser1&gt;0&lt;/idKidneyPMCVUGTUser1&gt;
        &lt;idKidneyPMCVCytUser1&gt;0&lt;/idKidneyPMCVCytUser1&gt;
        &lt;idKidneyPMCVCytUser2&gt;0&lt;/idKidneyPMCVCytUser2&gt;
        &lt;idKidneyPMCVCytUser3&gt;0&lt;/idKidneyPMCVCytUser3&gt;
        &lt;idKidneyPMCVCytUser4&gt;0&lt;/idKidneyPMCVCytUser4&gt;
        &lt;idV12Kidneyimmean1A9&gt;0&lt;/idV12Kidneyimmean1A9&gt;
        &lt;idV12Kidneyimmean2B7&gt;0&lt;/idV12Kidneyimmean2B7&gt;
        &lt;idV12KidneyIMMeanUGTUser1&gt;0&lt;/idV12KidneyIMMeanUGTUser1&gt;
        &lt;idV12KidneyIMMeanUGTUser2&gt;0&lt;/idV12KidneyIMMeanUGTUser2&gt;
        &lt;idV12KidneyIMMeanUGTUser3&gt;0&lt;/idV12KidneyIMMeanUGTUser3&gt;
        &lt;idV12KidneyIMMeanUGTUser4&gt;0&lt;/idV12KidneyIMMeanUGTUser4&gt;
        &lt;idKidneyimmean1A1&gt;0.72&lt;/idKidneyimmean1A1&gt;
        &lt;idKidneyimmean1A3&gt;0&lt;/idKidneyimmean1A3&gt;
        &lt;idKidneyimmean1A4&gt;0&lt;/idKidneyimmean1A4&gt;
        &lt;idKidneyimmean1A5&gt;0&lt;/idKidneyimmean1A5&gt;
        &lt;idKidneyimmean1A6&gt;0&lt;/idKidneyimmean1A6&gt;
        &lt;idKidneyimmean1A7&gt;0&lt;/idKidneyimmean1A7&gt;
        &lt;idKidneyimmean1A8&gt;0&lt;/idKidneyimmean1A8&gt;
        &lt;idKidneyimmean1A9&gt;0.19&lt;/idKidne</t>
  </si>
  <si>
    <t>&lt;Chunk&gt;yimmean1A9&gt;
        &lt;idKidneyimmean1A10&gt;0&lt;/idKidneyimmean1A10&gt;
        &lt;idKidneyimmean2B4&gt;0&lt;/idKidneyimmean2B4&gt;
        &lt;idKidneyimmean2B7&gt;0&lt;/idKidneyimmean2B7&gt;
        &lt;idKidneyimmean2B10&gt;0&lt;/idKidneyimmean2B10&gt;
        &lt;idKidneyimmean2B11&gt;0&lt;/idKidneyimmean2B11&gt;
        &lt;idKidneyimmean2B15&gt;0.47&lt;/idKidneyimmean2B15&gt;
        &lt;idKidneyimmean2B17&gt;0.16&lt;/idKidneyimmean2B17&gt;
        &lt;idKidneyimmean2B28&gt;0&lt;/idKidneyimmean2B28&gt;
        &lt;idKidneyIMMeanUGTUser1&gt;0&lt;/idKidneyIMMeanUGTUser1&gt;
        &lt;idKidneyIMMeanCytUser1&gt;0&lt;/idKidneyIMMeanCytUser1&gt;
        &lt;idKidneyIMMeanCytUser2&gt;0&lt;/idKidneyIMMeanCytUser2&gt;
        &lt;idKidneyIMMeanCytUser3&gt;0&lt;/idKidneyIMMeanCytUser3&gt;
        &lt;idKidneyIMMeanCytUser4&gt;0&lt;/idKidneyIMMeanCytUser4&gt;
        &lt;idV12Kidneyimcv1A9&gt;0&lt;/idV12Kidneyimcv1A9&gt;
        &lt;idV12Kidneyimcv2B7&gt;0&lt;/idV12Kidneyimcv2B7&gt;
        &lt;idV12KidneyIMCVUGTUser1&gt;0&lt;/idV12KidneyIMCVUGTUser1&gt;
        &lt;idV12KidneyIMCVUGTUser2&gt;0&lt;/idV12KidneyIMCVUGTUser2&gt;
        &lt;idV12KidneyIMCVUGTUser3&gt;0&lt;/idV12KidneyIMCVUGTUser3&gt;
        &lt;idV12KidneyIMCVUGTUser4&gt;0&lt;/idV12KidneyIMCVUGTUser4&gt;
        &lt;idKidneyimcv1A1&gt;50&lt;/idKidneyimcv1A1&gt;
        &lt;idKidneyimcv1A3&gt;0&lt;/idKidneyimcv1A3&gt;
        &lt;idKidneyimcv1A4&gt;0&lt;/idKidneyimcv1A4&gt;
        &lt;idKidneyimcv1A5&gt;0&lt;/idKidneyimcv1A5&gt;
        &lt;idKidneyimcv1A6&gt;0&lt;/idKidneyimcv1A6&gt;
        &lt;idKidneyimcv1A7&gt;0&lt;/idKidneyimcv1A7&gt;
        &lt;idKidneyimcv1A8&gt;0&lt;/idKidneyimcv1A8&gt;
        &lt;idKidneyimcv1A9&gt;50&lt;/idKidneyimcv1A9&gt;
        &lt;idKidneyimcv1A10&gt;0&lt;/idKidneyimcv1A10&gt;
        &lt;idKidneyimcv2B4&gt;0&lt;/idKidneyimcv2B4&gt;
        &lt;idKidneyimcv2B7&gt;0&lt;/idKidneyimcv2B7&gt;
        &lt;idKidneyimcv2B10&gt;0&lt;/idKidneyimcv2B10&gt;
        &lt;idKidneyimcv2B11&gt;0&lt;/idKidneyimcv2B11&gt;
        &lt;idKidneyimcv2B15&gt;50&lt;/idKidneyimcv2B15&gt;
        &lt;idKidneyimcv2B17&gt;50&lt;/idKidneyimcv2B17&gt;
        &lt;idKidneyimcv2B28&gt;0&lt;/idKidneyimcv2B28&gt;
        &lt;idKidneyIMCVUGTUser1&gt;0&lt;/idKidneyIMCVUGTUser1&gt;
        &lt;idKidneyIMCVCytUser1&gt;0&lt;/idKidneyIMCVCytUser1&gt;
        &lt;idKidneyIMCVCytUser2&gt;0&lt;/idKidneyIMCVCytUser2&gt;
        &lt;idKidneyIMCVCytUser3&gt;0&lt;/idKidneyIMCVCytUser3&gt;
        &lt;idKidneyIMCVCytUser4&gt;0&lt;/idKidneyIMCVCytUser4&gt;
        &lt;idV12Kidneyummean1A9&gt;0&lt;/idV12Kidneyummean1A9&gt;
        &lt;idV12Kidneyummean2B7&gt;0&lt;/idV12Kidneyummean2B7&gt;
        &lt;idV12KidneyUMMeanUGTUser1&gt;0&lt;/idV12KidneyUMMeanUGTUser1&gt;
        &lt;idV12KidneyUMMeanUGTUser2&gt;0&lt;/idV12KidneyUMMeanUGTUser2&gt;
        &lt;idV12KidneyUMMeanUGTUser3&gt;0&lt;/idV12KidneyUMMeanUGTUser3&gt;
        &lt;idV12KidneyUMMeanUGTUser4&gt;0&lt;/idV12KidneyUMMeanUGTUser4&gt;
        &lt;idKidneyummean1A1&gt;1.46&lt;/idKidneyummean1A1&gt;
        &lt;idKidneyummean1A3&gt;0&lt;/idKidneyummean1A3&gt;
        &lt;idKidneyummean1A4&gt;0&lt;/idKidneyummean1A4&gt;
        &lt;idKidneyummean1A5&gt;0&lt;/idKidneyummean1A5&gt;
        &lt;idKidneyummean1A6&gt;0&lt;/idKidneyummean1A6&gt;
        &lt;idKidneyummean1A7&gt;0&lt;/idKidneyummean1A7&gt;
        &lt;idKidneyummean1A8&gt;0&lt;/idKidneyummean1A8&gt;
        &lt;idKidneyummean1A9&gt;2.6&lt;/idKidneyummean1A9&gt;
        &lt;idKidneyummean1A10&gt;0&lt;/idKidneyummean1A10&gt;
        &lt;idKidneyummean2B4&gt;0&lt;/idKidneyummean2B4&gt;
        &lt;idKidneyummean2B7&gt;0&lt;/idKidneyummean2B7&gt;
        &lt;idKidneyummean2B10&gt;0&lt;/idKidneyummean2B10&gt;
        &lt;idKidneyummean2B11&gt;0&lt;/idKidneyummean2B11&gt;
        &lt;idKidneyummean2B15&gt;0&lt;/idKidneyummean2B15&gt;
        &lt;idKidneyummean2B17&gt;0&lt;/idKidneyummean2B17&gt;
        &lt;idKidneyummean2B28&gt;0&lt;/idKidneyummean2B28&gt;
        &lt;idKidneyUMMeanUGTUser1&gt;0&lt;/idKidneyUMMeanUGTUser1&gt;
        &lt;idKidneyUMMeanCytUser1&gt;0&lt;/idKidneyUMMeanCytUser1&gt;
        &lt;idKidneyUMMeanCytUser2&gt;0&lt;/idKidneyUMMeanCytUser2&gt;
        &lt;idKidneyUMMeanCytUser3&gt;0&lt;/idKidneyUMMeanCytUser3&gt;
        &lt;idKidneyUMMeanCytUser4&gt;0&lt;/idKidneyUMMeanCytUser4&gt;
        &lt;idV12Kidneyumcv1A9&gt;0&lt;/idV12Kidneyumcv1A9&gt;
        &lt;idV12Kidneyumcv2B7&gt;0&lt;/idV12Kidneyumcv2B7&gt;
        &lt;idV12KidneyUMCVUGTUser1&gt;0&lt;/idV12KidneyUMCVUGTUser1&gt;
        &lt;idV12KidneyUMCVUGTUser2&gt;0&lt;/idV12KidneyUMCVUGTUser2&gt;
        &lt;idV12KidneyUMCVUGTUser3&gt;0&lt;/idV12KidneyUMCVUGTUser3&gt;
        &lt;idV12KidneyUMCVUGTUser4&gt;0&lt;/idV12KidneyUMCVUGTUser4&gt;
        &lt;idKidneyumcv1A1&gt;50&lt;/idKidneyumcv1A1&gt;
        &lt;idKidneyumcv1A3&gt;0&lt;/idKidneyumcv1A3&gt;
        &lt;idKidneyumcv1A4&gt;0&lt;/idKidneyumcv1A4&gt;
        &lt;idKidneyumcv1A5&gt;0&lt;/idKidneyumcv1A5&gt;
        &lt;idKidneyumcv1A6&gt;0&lt;/idKidneyumcv1A6&gt;
        &lt;idKidneyumcv1A7&gt;0&lt;/idKidneyumcv1A7&gt;
        &lt;idKidneyumcv1A8&gt;0&lt;/idKidneyumcv1A8&gt;
        &lt;idKidneyumcv1A9&gt;0&lt;/idKidneyumcv1A9&gt;
        &lt;idKidneyumcv1A10&gt;0&lt;/idKidneyumcv1A10&gt;
        &lt;idKidneyumcv2B4&gt;0&lt;/idKidneyumcv2B4&gt;
        &lt;idKidneyumcv2B7&gt;0&lt;/idKidneyumcv2B7&gt;
        &lt;idKidneyumcv2B10&gt;0&lt;/idKidneyumcv2B10&gt;
        &lt;idKidneyumcv2B11&gt;0&lt;/idKidneyumcv2B11&gt;
        &lt;idKidneyumcv2B15&gt;0&lt;/idKidneyumcv2B15&gt;
        &lt;idKidneyumcv2B17&gt;0&lt;/idKidneyumcv2B17&gt;
        &lt;idKidneyumcv2B28&gt;0&lt;/idKidneyumcv2B28&gt;
        &lt;idKidneyUMCVUGTUser1&gt;0&lt;/idKidneyUMCVUGTUser1&gt;
        &lt;idKidneyUMCVCytUser1&gt;0&lt;/idKidneyUMCVCytUser1&gt;
        &lt;idKidneyUMCVCytUser2&gt;0&lt;/idKidneyUMCVCytUser2&gt;
        &lt;idKidneyUMCVCytUser3&gt;0&lt;/idKidneyUMCVCytUser3&gt;
        &lt;idKidneyUMCVCytUser4&gt;0&lt;/idKidneyUMCVCytUser4&gt;
        &lt;idKidneyturnovermean1A9&gt;0.01&lt;/idKidneyturnovermean1A9&gt;
        &lt;idKidneyturnovermean2B7&gt;0.01&lt;/idKidneyturnovermean2B7&gt;
        &lt;idKidneyTurnoverMeanUGTUser1&gt;0.01&lt;/idKidneyTurnoverMeanUGTUser1&gt;
        &lt;idKidneyTurnoverMeanUGTUser2&gt;0.01&lt;/idKidneyTurnoverMeanUGTUser2&gt;
        &lt;idKidneyTurnoverMeanUGTUser3&gt;0.01&lt;/idKidneyTurnoverMeanUGTUser3&gt;
        &lt;idKidneyTurnoverMeanUGTUser4&gt;0.01&lt;/idKidneyTurnoverMeanUGTUser4&gt;
        &lt;idKidneyturnovercv1A9&gt;70&lt;/idKidneyturnovercv1A9&gt;
        &lt;idKidneyturnovercv2B7&gt;70&lt;/idKidneyturnovercv2B7&gt;
        &lt;idKidneyTurnoverCVUGTUser1&gt;70&lt;/idKidneyTurnoverCVUGTUser1&gt;
        &lt;idKidneyTurnoverCVUGTUser2&gt;70&lt;/idKidneyTurnoverCVUGTUser2&gt;
        &lt;idKidneyTurnoverCVUGTUser3&gt;70&lt;/idKidneyTurnoverCVUGTUser3&gt;
        &lt;idKidneyTurnoverCVUGTUser4&gt;70&lt;/idKidneyTurnoverCVUGTUser4&gt;
        &lt;idKidneyTurnover1A1&gt;0.0578&lt;/idKidneyTurnover1A1&gt;
        &lt;idKidneyTurnover1A3&gt;1E-06&lt;/idKidneyTurnover1A3&gt;
        &lt;idKidneyTurnover1A4&gt;1E-06&lt;/idKidneyTurnover1A4&gt;
        &lt;idKidneyTurnover1A5&gt;1E-06&lt;/idKidneyTurnover1A5&gt;
        &lt;idKidneyTurnover1A6&gt;1E-06&lt;/idKidneyTurnover1A6&gt;
        &lt;idKidneyTurnover1A7&gt;1E-06&lt;/idKidneyTurnover1A7&gt;
        &lt;idKidneyTurnover1A8&gt;1E-06&lt;/idKidneyTurnover1A8&gt;
        &lt;idKidneyTurnover1A9&gt;1E-06&lt;/idKidneyTurnover1A9&gt;
        &lt;idKidneyTurnover1A10&gt;1E-06&lt;/idKidneyTurnover1A10&gt;
        &lt;idKidneyTurnover2B4&gt;1E-06&lt;/idKidneyTurnover2B4&gt;
        &lt;idKidneyTurnover2B7&gt;1E-06&lt;/idKidneyTurnover2B7&gt;
        &lt;idKidneyTurnover2B10&gt;1E-06&lt;/idKidneyTurnover2B10&gt;
        &lt;idKidneyTurnover2B11&gt;1E-06&lt;/idKidneyTurnover2B11&gt;
        &lt;idKidneyTurnover2B15&gt;1E-06&lt;/idKidneyTurnover2B15&gt;
        &lt;idKidneyTurnover2B17&gt;1E-06&lt;/idKidneyTurnover2B17&gt;
        &lt;idKidneyTurnover2B28&gt;1E-06&lt;/idKidneyTurnover2B28&gt;
        &lt;idKidneyTurnoverUGTUser1&gt;1E-06&lt;/idKidneyTurnoverUGTUser1&gt;
        &lt;idKidneyTurnoverCV1A1&gt;30&lt;/idKidneyTurnoverCV1A1&gt;
        &lt;idKidneyTurnoverCV1A3&gt;30&lt;/idKidneyTurnoverCV1A3&gt;
        &lt;idKidneyTurnoverCV1A4&gt;30&lt;/idKidneyTurnoverCV1A4&gt;
        &lt;idKidneyTurnoverCV1A5&gt;30&lt;/idKidneyTurnoverCV1A5&gt;
        &lt;idKidneyTurnoverCV1A6&gt;30&lt;/idKidneyTurnoverCV1A6&gt;
        &lt;idKidneyTurnoverCV1A7&gt;30&lt;/idKidneyTurnoverCV1A7&gt;
        &lt;idKidneyTurnoverCV1A8&gt;30&lt;/idKidneyTurnoverCV1A8&gt;
        &lt;idKidneyTurnoverCV1A9&gt;30&lt;/idKidneyTurnoverCV1A9&gt;
        &lt;idKidneyTurnoverCV1A10&gt;30&lt;/idKidneyTurnoverCV1A10&gt;
        &lt;idKidneyTurnoverCV2B4&gt;30&lt;/idKidneyTurnoverCV2B4&gt;
        &lt;idKidneyTurnoverCV2B7&gt;30&lt;/idKidneyTurnoverCV2B7&gt;
        &lt;idKidneyTurnoverCV2B10&gt;30&lt;/idKidneyTurnoverCV2B10&gt;
        &lt;idKidneyTurnoverCV2B11&gt;30&lt;/idKidneyTurnoverCV2B11&gt;
        &lt;idKidneyTurnoverCV2B15&gt;30&lt;/idKidneyTurnoverCV2B15&gt;
        &lt;idKidneyTurnoverCV2B17&gt;30&lt;/idKidneyTurnoverCV2B17&gt;
        &lt;idKidneyTurnoverCV2B28&gt;30&lt;/idKidneyTurnoverCV2B28&gt;
        &lt;idKidneyTurnoverCVUGT_User1&gt;30&lt;/idKidneyTurnoverCVUGT_User1&gt;
        &lt;idSizeBaseline&gt;15.4&lt;/idSizeBaseline&gt;
        &lt;idSizeBW&gt;2.04&lt;/idSizeBW&gt;
        &lt;idSizeBH&gt;51.8&lt;/idSizeBH&gt;
        &lt;idDensity&gt;1050&lt;/idDensity&gt;
        &lt;idMPPGK&gt;12.8&lt;/idMPPGK&gt;
        &lt;idMPPGKCV&gt;55&lt;/idMPPGKCV&gt;
        &lt;idS9PPGKUser&gt;0&lt;/idS9PPGKUser&gt;
        &lt;idS9PPGKUserSwitch&gt;false&lt;/idS9PPGKUserSwitch&gt;
        &lt;idS9PPGKCV&gt;30&lt;/idS9PPGKCV&gt;
        &lt;idCPPGK&gt;0&lt;/idCPPGK&gt;
        &lt;idCPPGKCV&gt;30&lt;/idCPPGKCV&gt;
        &lt;idETKidMean_ABCB1&gt;1&lt;/idETKidMean_ABCB1&gt;
        &lt;idETKidMean_ABCC4&gt;1&lt;/idETKidMean_ABCC4&gt;
        &lt;idETKidMean_ABCG2&gt;1&lt;/idETKidMean_ABCG2&gt;
        &lt;idETKidMean_SLC22A2&gt;1&lt;/idETKidMean_SLC22A2&gt;
        &lt;idETKidMean_SLC22A6&gt;1&lt;/idETKidMean_SLC22A6&gt;
        &lt;idETKidMean_SLC22A8&gt;1&lt;/idETKidMean_SLC22A8&gt;
        &lt;idETKidMean_APICALIN&gt;1&lt;/idETKidMean_APICALIN&gt;
        &lt;idETKidMean_BASALEF&gt;1&lt;/idETKidMean_BASALEF&gt;
        &lt;idETKidMean_SLC47As&gt;1&lt;/idETKidMean_SLC47As&gt;
        &lt;idETKidMeanCV_ABCB1&gt;60&lt;/idETKidMeanCV_ABCB1&gt;
        &lt;idETKidMeanCV_ABCC4&gt;60&lt;/idETKidMeanCV_ABCC4&gt;
        &lt;idETKidMeanCV_ABCG2&gt;42&lt;/idETKidMeanCV_ABCG2&gt;
        &lt;idETKidMeanCV_SLC22A2&gt;60&lt;/idETKidMeanCV_SLC22A2&gt;
        &lt;idETKidMeanCV_SLC22A6&gt;60&lt;/idETKidMeanCV_SLC22A6&gt;
        &lt;idETKidMeanCV_SLC22A8&gt;60&lt;/idETKidMeanCV_SLC22A8&gt;
        &lt;idETKidMeanCV_APICALIN&gt;60&lt;/idETKidMeanCV_APICALIN&gt;
        &lt;idETKidMeanCV_BASALEF&gt;60&lt;/idETKidMeanCV_BASALEF&gt;
        &lt;idETKidMeanCV_SLC47As&gt;60&lt;/idETKidMeanCV_SLC47As&gt;
        &lt;idPTKidMean_ABCB1&gt;0&lt;/idPTKidMean_ABCB1&gt;
        &lt;idPTKidMean_ABCC4&gt;0&lt;/idPTKidMean_ABCC4&gt;
        &lt;idPTKidMean_ABCG2&gt;1&lt;/idPTKidMean_ABCG2&gt;
        &lt;idPTKidMean_SLC22A2&gt;0&lt;/idPTKidMean_SLC22A2&gt;
        &lt;idPTKidMean_SLC22A6&gt;0&lt;/idPTKidMean_SLC22A6&gt;
        &lt;idPTKidMean_SLC22A8&gt;0&lt;/idPTKidMean_SLC22A8&gt;
        &lt;idPTKidMean_APICALIN&gt;0&lt;/idPTKidMean_APICALIN&gt;
        &lt;idPTKidMean_BASALEF&gt;0&lt;/idPTKidMean_BASALEF&gt;
        &lt;idPTKidMean_SLC47As&gt;0&lt;/idPTKidMean_SLC47As&gt;
        &lt;idPTKidMeanCV_ABCB1&gt;0&lt;/idPTKidMeanCV_ABCB1&gt;
        &lt;idPTKidMeanCV_ABCC4&gt;0&lt;/idPTKidMeanCV_ABCC4&gt;
        &lt;idPTKidMeanCV_ABCG2&gt;42&lt;/idPTKidMeanCV_ABCG2&gt;
        &lt;idPTKidMeanCV_SLC22A2&gt;0&lt;/idPTKidMeanCV_SLC22A2&gt;
        &lt;idPTKidMeanCV_SLC22A6&gt;0&lt;/idPTKidMeanCV_SLC22A6&gt;
        &lt;idPTKidMeanCV_SLC22A8&gt;0&lt;/idPTKidMeanCV_SLC22A8&gt;
        &lt;idPTKidMeanCV_APICALIN&gt;0&lt;/idPTKidMeanCV_APICALIN&gt;
        &lt;idPTKidMeanCV_BASALEF&gt;0&lt;/idPTKidMeanCV_BASALEF&gt;
        &lt;idPTKidMeanCV_SLC47As&gt;0&lt;/idPTKidMeanCV_SLC47As&gt;
        &lt;idITKidMean_ABCB1&gt;0&lt;/idITKidMean_ABCB1&gt;
        &lt;idITKidMean_ABCC4&gt;0&lt;/idITKidMean_ABCC4&gt;
        &lt;idITKidMean_ABCG2&gt;1&lt;/idITKidMean_ABCG2&gt;
        &lt;idITKidMean_SLC22A2&gt;0&lt;/idITKidMean_SLC22A2&gt;
        &lt;idITKidMean_SLC22A6&gt;0&lt;/idITKidMean_SLC22A6&gt;
        &lt;idITKidMean_SLC22A8&gt;0&lt;/idITKidMean_SLC22A8&gt;
        &lt;idITKidMean_APICALIN&gt;0&lt;/idITKidMean_APICALIN&gt;
        &lt;idITKidMean_BASALEF&gt;0&lt;/idITKidMean_BASALEF&gt;
        &lt;idITKidMean_SLC47As&gt;0&lt;/idITKidMean_SLC47As&gt;
        &lt;idITKidMeanCV_ABCB1&gt;0&lt;/idITKidMeanCV_ABCB1&gt;
        &lt;idITKidMeanCV_ABCC4&gt;0&lt;/idITKidMeanCV_ABCC4&gt;
        &lt;idITKidMeanCV_ABCG2&gt;42&lt;/idITKidMeanCV_ABCG2&gt;
        &lt;idITKidMeanCV_SLC22A2&gt;0&lt;/idITKidMeanCV_SLC22A2&gt;
        &lt;idITKidMeanCV_SLC22A6&gt;0&lt;/idITKidMeanCV_SLC22A6&gt;
        &lt;idITKidMeanCV_SLC22A8&gt;0&lt;/idITKidMeanCV_SLC22A8&gt;
        &lt;idITKidMeanCV_APICALIN&gt;0&lt;/idITKidMeanCV_APICALIN&gt;
        &lt;idITKidMeanCV_BASALEF&gt;0&lt;/idITKidMeanCV_BASALEF&gt;
        &lt;idITKidMeanCV_SLC47As&gt;0&lt;/idITKidMeanCV_SLC47As&gt;
        &lt;idUTKidMean_ABCB1&gt;0&lt;/idUTKidMean_ABCB1&gt;
        &lt;idUTKidMean_ABCC4&gt;0&lt;/idUTKidMean_ABCC4&gt;
        &lt;idUTKidMean_ABCG2&gt;1&lt;/idUTKidMean_ABCG2&gt;
        &lt;idUTKidMean_SLC22A2&gt;0&lt;/idUTKidMean_SLC22A2&gt;
        &lt;idUTKidMean_SLC22A6&gt;0&lt;/idUTKidMean_SLC22A6&gt;
        &lt;idUTKidMean_SLC22A8&gt;0&lt;/idUTKidMean_SLC22A8&gt;
        &lt;idUTKidMean_APICALIN&gt;0&lt;/idUTKidMean_APICALIN&gt;
        &lt;idUTKidMean_BASALEF&gt;0&lt;/idUTKidMean_BASALEF&gt;
        &lt;idUTKidMean_SLC47As&gt;0&lt;/idUTKidMean_SLC47As&gt;
        &lt;idUTKidMeanCV_ABCB1&gt;0&lt;/idUTKidMeanCV_ABCB1&gt;
        &lt;idUTKidMeanCV_ABCC4&gt;0&lt;/idUTKidMeanCV_ABCC4&gt;
        &lt;idUTKidMeanCV_ABCG2&gt;42&lt;/idUTKidMeanCV_ABCG2&gt;
        &lt;idUTKidMeanCV_SLC22A2&gt;0&lt;/idUTKidMeanCV_SLC22A2&gt;
        &lt;idUTKidMeanCV_SLC22A6&gt;0&lt;/idUTKidMeanCV_SLC22A6&gt;
        &lt;idUTKidMeanCV_SLC22A8&gt;0&lt;/idUTKidMeanCV_SLC22A8&gt;
        &lt;idUTKidMeanCV_APICALIN&gt;0&lt;/idUTKidMeanCV_APICALIN&gt;
        &lt;idUTKidMeanCV_BASALEF&gt;0&lt;/idUTKidMeanCV_BASALEF&gt;
        &lt;idUTKidMeanCV_SLC47As&gt;0&lt;/idUTKidMeanCV_SLC47As&gt;
        &lt;idPTFreqABCB1&gt;0&lt;/idPTFreqABCB1&gt;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&lt;idPTFreqAPIN&gt;0&lt;/idPTFreqAPIN&gt;
        &lt;idPTFreqSLC47As&gt;0&lt;/idPTFreqSLC47As&gt;
        &lt;idETFreqABCB1&gt;0&lt;/idETFreqABCB1&gt;
        &lt;idETFreqABCC4&gt;0&lt;/idETFreqABCC4&gt;
        &lt;idETFreqSLC22A2&gt;0&lt;/idETFreqSLC22A2&gt;
        &lt;idETFreqSLC22A6&gt;0&lt;/idETFreqSLC22A6&gt;
        &lt;idETFreqBASALEF&gt;0&lt;/idETFreqBASALEF&gt;
        &lt;idETFreqAPIN&gt;0&lt;/idETFreqAPIN&gt;
        &lt;idITFreqABCB1&gt;0&lt;/idITFreqABCB1&gt;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&lt;idITFreqAPIN&gt;0&lt;/idITFreqAPIN&gt;
        &lt;idITFreqSLC47As&gt;0&lt;/idITFreqSLC47As&gt;
        &lt;idUTFreqABCB1&gt;0&lt;/idUTFreqABCB1&gt;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&lt;idUTFreqAPIN&gt;0&lt;/idUTFreqAPIN&gt;
        &lt;idUTFreqSLC47As&gt;0&lt;/idUTFreqSLC47As&gt;
        &lt;idTrans0RenAbund0&gt;1&lt;/idTrans0RenAbund0&gt;
        &lt;idTrans0RenAbund1&gt;1&lt;/idTrans0RenAbund1&gt;
        &lt;idTrans0RenAbund2&gt;1&lt;/idTrans0RenAbund2&gt;
        &lt;idTrans0RenAbund3&gt;1&lt;/idTrans0RenAbund3&gt;
        &lt;idTrans0RenAbund4&gt;1&lt;/idTrans0RenAbund4&gt;
        &lt;idTrans0RenAbund5&gt;1&lt;/idTrans0RenAbund5&gt;
        &lt;idTrans0RenAbund6&gt;1&lt;/idTrans0RenAbund6&gt;
        &lt;idTrans0RenAbund7&gt;1&lt;/idTrans0RenAbund7&gt;
        &lt;idTrans0RenAbund8&gt;1&lt;/idTrans0RenAbund8&gt;
        &lt;idTrans1RenAbund0&gt;1&lt;/idTrans1RenAbund0&gt;
        &lt;idTrans1RenAbund1&gt;1&lt;/idTrans1RenAbund1&gt;
        &lt;idTrans1RenAbund2&gt;1&lt;/idTrans1RenAbund2&gt;
        &lt;idTrans1RenAbund3&gt;1&lt;/idTrans1RenAbund3&gt;
        &lt;idTrans1RenAbund4&gt;1&lt;/idTrans1RenAbund4&gt;
        &lt;idTrans1RenAbund5&gt;1&lt;/idTrans1RenAbund5&gt;
        &lt;idTrans1RenAbund6&gt;1&lt;/idTrans1RenAbund6&gt;
        &lt;idTrans1RenAbund7&gt;1&lt;/idTrans1RenAbund7&gt;
        &lt;idTrans1RenAbund8&gt;1&lt;/idTrans1RenAbund8&gt;
        &lt;idTrans2RenAbund0&gt;1&lt;/idTrans2RenAbund0&gt;
        &lt;idTrans2RenAbund1&gt;1&lt;/idTrans2RenAbund1&gt;
        &lt;idTrans2RenAbund2&gt;1&lt;/idTrans2RenAbund2&gt;
        &lt;idTrans2RenAbund3&gt;1&lt;/idTrans2RenAbund3&gt;
        &lt;idTrans2RenAbund4&gt;1&lt;/idTrans2RenAbund4&gt;
        &lt;idTrans2RenAbund5&gt;1&lt;/idTrans2RenAbund5&gt;
        &lt;idTrans2RenAbund6&gt;1&lt;/idTrans2RenAbund6&gt;
        &lt;idTrans2RenAbund7&gt;1&lt;/idTrans2RenAbund7&gt;
        &lt;idTrans2RenAbund8&gt;1&lt;/idTrans2RenAbund8&gt;
        &lt;idTrans3RenAbund0&gt;1&lt;/idTrans3RenAbund0&gt;
        &lt;idTrans3RenAbund1&gt;1&lt;/idTrans3RenAbund1&gt;
        &lt;idTrans3RenAbund2&gt;1&lt;/idTrans3RenAbund2&gt;
        &lt;idTrans3RenAbund3&gt;1&lt;/idTrans3RenAbund3&gt;
        &lt;idTrans3RenAbund4&gt;1&lt;/idTrans3RenAbund4&gt;
        &lt;idTrans3RenAbund5&gt;1&lt;/idTrans3RenAbund5&gt;
        &lt;idTrans3RenAbund6&gt;1&lt;/idTrans3RenAbund6&gt;
        &lt;idTrans3RenAbund7&gt;1&lt;/idTrans3RenAbund7&gt;
        &lt;idTrans3RenAbund8&gt;1&lt;/idTrans3RenAbund8&gt;
        &lt;idTrans4RenAbund0&gt;1&lt;/idTrans4RenAbund0&gt;
        &lt;idTrans4RenAbund1&gt;1&lt;/idTrans4RenAbund1&gt;
        &lt;idTrans4RenAbund2&gt;1&lt;/idTrans4RenAbund2&gt;
        &lt;idTrans4RenAbund3&gt;1&lt;/idTrans4RenAbund3&gt;
        &lt;idTrans4RenAbund4&gt;1&lt;/idTrans4RenAbund4&gt;
        &lt;idTrans4RenAbund5&gt;1&lt;/idTrans4RenAbund5&gt;
        &lt;idTrans4RenAbund6&gt;1&lt;/idTrans4RenAbund6&gt;
        &lt;idTrans4RenAbund7&gt;1&lt;/idTrans4RenAbund7&gt;
        &lt;idTrans4RenAbund8&gt;1&lt;/idTrans4RenAbund8&gt;
        &lt;idTrans5RenAbund0&gt;1&lt;/idTrans5RenAbund0&gt;
        &lt;idTrans5RenAbund1&gt;1&lt;/idTrans5RenAbund1&gt;
        &lt;idTrans5RenAbund2&gt;1&lt;/idTrans5RenAbund2&gt;
        &lt;idTrans5RenAbund3&gt;1&lt;/idTrans5RenAbund3&gt;
        &lt;idTrans5RenAbund4&gt;1&lt;/idTrans5RenAbund4&gt;
        &lt;idTrans5RenAbund5&gt;1&lt;/idTrans5RenAbund5&gt;
        &lt;idTrans5RenAbund6&gt;1&lt;/idTrans5RenAbund6&gt;
        &lt;idTrans5RenAbund7&gt;1&lt;/idTrans5RenAbund7&gt;
        &lt;idTrans5RenAbund8&gt;1&lt;/idTrans5RenAbund8&gt;
        &lt;idTrans6RenAbund0&gt;1&lt;/idTrans6RenAbund0&gt;
        &lt;idTrans6RenAbund1&gt;1&lt;/idTrans6RenAbund1&gt;
        &lt;idTrans6RenAbund2&gt;1&lt;/idTrans6RenAbund2&gt;
        &lt;idTrans6RenAbund3&gt;1&lt;/idTrans6RenAbund3&gt;
        &lt;idTrans6RenAbund4&gt;1&lt;/idTrans6RenAbund4&gt;
        &lt;idTrans6RenAbund5&gt;1&lt;/idTrans6RenAbund5&gt;
        &lt;idTrans6RenAbund6&gt;1&lt;/idTrans6RenAbund6&gt;
        &lt;idTrans6RenAbund7&gt;1&lt;/idTrans6RenAbund7&gt;
        &lt;idTrans6RenAbund8&gt;1&lt;/idTrans6RenAbund8&gt;
        &lt;idTrans7RenAbund0&gt;1&lt;/idTrans7RenAbund0&gt;
        &lt;idTrans7RenAbund1&gt;1&lt;/idTrans7RenAbund1&gt;
        &lt;idTrans7RenAbund2&gt;1&lt;/idTrans7RenAbund2&gt;
        &lt;idTrans7RenAbund3&gt;1&lt;/idTrans7RenAbund3&gt;
        &lt;idTrans7RenAbund4&gt;1&lt;/idTrans7RenAbund4&gt;
        &lt;idTrans7RenAbund5&gt;1&lt;/idTrans7RenAbund5&gt;
        &lt;idTrans7RenAbund6&gt;1&lt;/idTrans7RenAbund6&gt;
        &lt;idTrans7RenAbund7&gt;1&lt;/idTrans7RenAbund7&gt;
        &lt;idTrans7RenAbund8&gt;1&lt;/idTrans7RenAbund8&gt;
        &lt;idTrans8RenAbund0&gt;1&lt;/idTrans8RenAbund0&gt;
        &lt;idTrans8RenAbund1&gt;1&lt;/idTrans8RenAbund1&gt;
        &lt;idTrans8RenAbund2&gt;1&lt;/idTrans8RenAbund2&gt;
        &lt;idTrans8RenAbund3&gt;1&lt;/idTrans8RenAbund3&gt;
        &lt;idTrans8RenAbund4&gt;1&lt;/idTrans8RenAbund4&gt;
        &lt;idTrans8RenAbund5&gt;1&lt;/idTrans8RenAbund5&gt;
        &lt;idTrans8RenAbund6&gt;1&lt;/idTrans8RenAbund6&gt;
        &lt;idTrans8RenAbund7&gt;1&lt;/idTrans8RenAbund7&gt;
        &lt;idTrans8RenAbund8&gt;1&lt;/idTrans8RenAbund8&gt;
        &lt;idTrans9RenAbund0&gt;1&lt;/idTrans9RenAbund0&gt;
        &lt;idTrans9RenAbund1&gt;1&lt;/idTrans9RenAbund1&gt;
        &lt;idTrans9RenAbund2&gt;1&lt;/idTrans9RenAbund2&gt;
        &lt;idTrans9RenAbund3&gt;1&lt;/idTrans9RenAbund3&gt;
        &lt;idTrans9RenAbund4&gt;1&lt;/idTrans9RenAbund4&gt;
        &lt;idTrans9RenAbund5&gt;1&lt;/idTrans9RenAbund5&gt;
        &lt;idTrans9RenAbund6&gt;1&lt;/idTrans9RenAbund6&gt;
        &lt;idTrans9RenAbund7&gt;1&lt;/idTrans9RenAbund7&gt;
        &lt;idTrans9RenAbund8&gt;1&lt;/idTrans9RenAbund8&gt;
        &lt;idTrans10RenAbund0&gt;1&lt;/idTrans10RenAbund0&gt;
        &lt;idTrans10RenAbund1&gt;1&lt;/idTrans10RenAbund1&gt;
        &lt;idTrans10RenAbund2&gt;1&lt;/idTrans10RenAbund2&gt;
        &lt;idTrans10RenAbund3&gt;1&lt;/idTrans10RenAbund3&gt;
        &lt;idTrans10RenAbund4&gt;1&lt;/idTrans10RenAbund4&gt;
        &lt;idTrans10RenAbund5&gt;1&lt;/idTrans10RenAbund5&gt;
        &lt;idTrans10RenAbund6&gt;1&lt;/idTrans10RenAbund6&gt;
        &lt;idTrans10RenAbund7&gt;1&lt;/idTrans10RenAbund7&gt;
        &lt;idTrans10RenAbund8&gt;1&lt;/idTrans10RenAbund8&gt;
        &lt;idTrans11RenAbund0&gt;1&lt;/idTrans11RenAbund0&gt;
        &lt;idTrans11RenAbund1&gt;1&lt;/idTrans11RenAbund1&gt;
        &lt;idTrans11RenAbund2&gt;1&lt;/idTrans11RenAbund2&gt;
        &lt;idTrans11RenAbund3&gt;1&lt;/idTrans11RenAbund3&gt;
        &lt;idTrans11RenAbund4&gt;1&lt;/idTrans11RenAbund4&gt;
        &lt;idTrans11RenAbund5&gt;1&lt;/idTrans11RenAbund5&gt;
        &lt;idTrans11RenAbund6&gt;1&lt;/idTrans11RenAbund6&gt;
        &lt;idTrans11RenAbund7&gt;1&lt;/idTrans11RenAbund7&gt;
        &lt;idTrans11RenAbund8&gt;1&lt;/idTrans11RenAbund8&gt;
        &lt;idTrans12RenAbund0&gt;1&lt;/idTrans12RenAbund0&gt;
        &lt;idTrans12RenAbund1&gt;1&lt;/idTrans12RenAbund1&gt;
        &lt;idTrans12RenAbund2&gt;1&lt;/idTrans12RenAbund2&gt;
        &lt;idTrans12RenAbund3&gt;1&lt;/idTrans12RenAbund3&gt;
        &lt;idTrans12RenAbund4&gt;1&lt;/idTrans12RenAbund4&gt;
        &lt;idTrans12RenAbund5&gt;1&lt;/idTrans12RenAbund5&gt;
        &lt;idTrans12RenAbund6&gt;1&lt;/idTrans12RenAbund6&gt;
        &lt;idTrans12RenAbund7&gt;1&lt;/idTrans12RenAbund7&gt;
        &lt;idTrans12RenAbund8&gt;1&lt;/idTrans12RenAbund8&gt;
        &lt;idTrans13RenAbund0&gt;1&lt;/idTrans13RenAbund0&gt;
        &lt;idTrans13RenAbund1&gt;1&lt;/idTrans13RenAbund1&gt;
        &lt;idTrans13RenAbund2&gt;1&lt;/idTrans13RenAbund2&gt;
        &lt;idTrans13RenAbund3&gt;1&lt;/idTrans13RenAbund3&gt;
        &lt;idTrans13RenAbund4&gt;1&lt;/idTrans13RenAbund4&gt;
        &lt;idTrans13RenAbund5&gt;1&lt;/idTrans13RenAbund5&gt;
        &lt;idTrans13RenAbund6&gt;1&lt;/idTrans13RenAbund6&gt;
        &lt;idTrans13RenAbund7&gt;1&lt;/idTrans13RenAbund7&gt;
        &lt;idTrans13RenAbund8&gt;1&lt;/idTrans13RenAbund8&gt;
        &lt;idTrans14RenAbund0&gt;1&lt;/idTrans14RenAbund0&gt;
        &lt;idTrans14RenAbund1&gt;1&lt;/idTrans14RenAbund1&gt;
        &lt;idTrans14RenAbund2&gt;1&lt;/idTrans14RenAbund2&gt;
        &lt;idTrans14RenAbund3&gt;1&lt;/idTrans14RenAbund3&gt;
        &lt;idTrans14RenAbund4&gt;1&lt;/idTrans14RenAbund4&gt;
        &lt;idTrans14RenAbund5&gt;1&lt;/idTrans14RenAbund5&gt;
        &lt;idTrans14RenAbund6&gt;1&lt;/idTrans14RenAbund6&gt;
        &lt;idTrans14RenAbund7&gt;1&lt;/idTrans14RenAbund7&gt;
        &lt;idTrans14RenAbund8&gt;1&lt;/idTrans14RenAbund8&gt;
        &lt;idTrans15RenAbund0&gt;1&lt;/idTrans15RenAbund0&gt;
        &lt;idTrans15RenAbund1&gt;1&lt;/idTrans15RenAbund1&gt;
        &lt;idTrans15RenAbund2&gt;1&lt;/idTrans15RenAbund2&gt;
        &lt;idTrans15RenAbund3&gt;1&lt;/idTrans15RenAbund3&gt;
        &lt;idTrans15RenAbund4&gt;1&lt;/idTrans15RenAbund4&gt;
        &lt;idTrans15RenAbund5&gt;1&lt;/idTrans15RenAbund5&gt;
        &lt;idTrans15RenAbund6&gt;1&lt;/idTrans15RenAbund6&gt;
        &lt;idTrans15RenAbund7&gt;1&lt;/idTrans15RenAbund7&gt;
        &lt;idTrans15RenAbund8&gt;1&lt;/idTrans15RenAbund8&gt;
        &lt;idProximalTubuleLength&gt;18&lt;/idProximalTubuleLength&gt;
        &lt;idProximalTubuleDiameter&gt;0.06&lt;/idProximalTubuleDiameter&gt;
        &lt;idProximalTubule_pH&gt;7.4&lt;/idProximalTubule_pH&gt;
        &lt;idHenlesLoopLength&gt;7&lt;/idHenlesLoopLength&gt;
        &lt;idHenlesLoopDiameter&gt;0.018&lt;/idHenlesLoopDiameter&gt;
        &lt;idHenlesLoop_pH&gt;7.4&lt;/idHenlesLoop_pH&gt;
        &lt;idDistalTubuleLength&gt;5.5&lt;/idDistalTubuleLength&gt;
        &lt;idDistalTubuleDiameter&gt;0.05&lt;/idDistalTubuleDiameter&gt;
        &lt;idDistalTubule_pH&gt;7.4&lt;/idDistalTubule_pH&gt;
        &lt;idCollectingDuctLength&gt;22&lt;/idCollectingDuctLength&gt;
        &lt;idCollectingDuctDiameter&gt;0.2&lt;/idCollectingDuctDiameter&gt;
        &lt;idCollectingDuct_pH&gt;7.4&lt;/idCollectingDuct_pH&gt;
        &lt;idCortexMedullaRatio&gt;0.92&lt;/idCortexMedullaRatio&gt;
        &lt;idPeritubularCapillary&gt;7&lt;/idPeritubularCapillary&gt;
        &lt;idNephronC0&gt;0.22693&lt;/idNephronC0&gt;
        &lt;idNephronC1&gt;0.003948&lt;/idNephronC1&gt;
        &lt;idNephronCV&gt;0&lt;/idNephronCV&gt;
        &lt;idPTCPGK&gt;60&lt;/idPTCPGK&gt;
        &lt;idPTCPGK_CV&gt;30&lt;/idPTCPGK_CV&gt;
        &lt;idGFRCapMax&gt;400&lt;/idGFRCapMax&gt;
        &lt;idGFRCapMin&gt;90&lt;/idGFRCapMin&gt;
        &lt;idQpt_Male&gt;130&lt;/idQpt_Male&gt;
        &lt;idQhl_Male&gt;43&lt;/idQhl_Male&gt;
        &lt;idQdt_Male&gt;24&lt;/idQdt_Male&gt;
        &lt;idQcd_Male&gt;11&lt;/idQcd_Male&gt;
        &lt;idQblad_Male&gt;1&lt;/idQblad_Male&gt;
        &lt;idQpt_Female&gt;120&lt;/idQpt_Female&gt;
        &lt;idQhl_Female&gt;47&lt;/idQhl_Female&gt;
        &lt;idQdt_Female&gt;26&lt;/idQdt_Female&gt;
        &lt;idQcd_Female&gt;12&lt;/idQcd_Female&gt;
        &lt;idQblad_Female&gt;1&lt;/idQblad_Female&gt;
        &lt;idBypassGlom&gt;10&lt;/idBypassGlom&gt;
        &lt;idBypassGlomCV&gt;30&lt;/idBypassGlomCV&gt;
        &lt;idBypassHenlesLoop&gt;20&lt;/idBypassHenlesLoop&gt;
        &lt;idBypassHenlesLoopCV&gt;30&lt;/idBypassHenlesLoopCV&gt;
        &lt;idKidneyWeightCV&gt;23.4&lt;/idKidneyWeightCV&gt;
        &lt;GlomerularFiltrationRate&gt;0&lt;/GlomerularFiltrationRate&gt;
        &lt;idSmallPoreRadius&gt;4.4&lt;/idSmallPoreRadius&gt;
        &lt;idSmallPoreRadiusSwitch&gt;false&lt;/idSmallPoreRadiusSwitch&gt;
        &lt;idLargePoreRadius&gt;6.11&lt;/idLargePoreRadius&gt;
        &lt;idLargePoreRadiusSwitch&gt;false&lt;/idLargePoreRadiusSwitch&gt;
        &lt;idTotalHydraulicConductance&gt;0&lt;/idTotalHydraulicConductance&gt;
        &lt;idHydrostaticPressureDiff&gt;40&lt;/idHydrostaticPressureDiff&gt;
        &lt;idHydrostaticPressureDiffSwitch&gt;false&lt;/idHydrostaticPressureDiffSwitch&gt;
        &lt;idColloidOsmoticPressure&gt;24.9304028&lt;/idColloidOsmoticPressure&gt;
        &lt;idFractionalHydraulicConductance&gt;0.0583&lt;/idFractionalHydraulicConductance&gt;
        &lt;idFractionalHydraulicConductanceSwitch&gt;false&lt;/idFractionalHydraulicConductanceSwitch&gt;
        &lt;idChlorideConcPlasma&gt;141&lt;/idChlorideConcPlasma&gt;
        &lt;idChlorideConcMembrane&gt;129.2&lt;/idChlorideConcMembrane&gt;
        &lt;KidneyEMMeanEstCES1&gt;1&lt;/KidneyEMMeanEstCES1&gt;
        &lt;KidneyEMMeanEstCES2&gt;1&lt;/KidneyEMMeanEstCES2&gt;
        &lt;KidneyEMMeanEstUser&gt;1&lt;/KidneyEMMeanEstUser&gt;
        &lt;KidneyPMMeanEstCES1&gt;0.11&lt;/KidneyPMMeanEstCES1&gt;
        &lt;KidneyPMMeanEstCES2&gt;0&lt;/KidneyPMMeanEstCES2&gt;
        &lt;KidneyPMMeanEstUser&gt;0&lt;/KidneyPMMeanEstUser&gt;
        &lt;KidneyUMMeanEstCES1&gt;0&lt;/KidneyUMMeanEstCES1&gt;
        &lt;KidneyUMMeanEstCES2&gt;0&lt;/KidneyUMMeanEstCES2&gt;
        &lt;KidneyUMMeanEstUser&gt;0&lt;/KidneyUMMeanEstUser&gt;
        &lt;KidneyIMMeanEstCES1&gt;0&lt;/KidneyIMMeanEstCES1&gt;
        &lt;KidneyIMMeanEstCES2&gt;0&lt;/KidneyIMMeanEstCES2&gt;
        &lt;KidneyIMMeanEstUser&gt;0&lt;/KidneyIMMeanEstUser&gt;
        &lt;KidneyEMCVEstCES1&gt;30&lt;/KidneyEMCVEstCES1&gt;
        &lt;KidneyEMCVEstCES2&gt;30&lt;/KidneyEMCVEstCES2&gt;
        &lt;KidneyEMCVEstUser&gt;30&lt;/KidneyEMCVEstUser&gt;
        &lt;KidneyPMCVEstCES1&gt;30&lt;/KidneyPMCVEstCES1&gt;
        &lt;KidneyPMCVEstCES2&gt;0&lt;/KidneyPMCVEstCES2&gt;
        &lt;KidneyPMCVEstUser&gt;0&lt;/KidneyPMCVEstUser&gt;
        &lt;KidneyUMCVEstCES1&gt;0&lt;/KidneyUMCVEstCES1&gt;
        &lt;KidneyUMCVEstCES2&gt;0&lt;/KidneyUMCVEstCES2&gt;
        &lt;KidneyUMCVEstUser&gt;0&lt;/KidneyUMCVEstUser&gt;
        &lt;KidneyIMCVEstCES1&gt;0&lt;/KidneyIMCVEstCES1&gt;
        &lt;KidneyIMCVEstCES2&gt;0&lt;/KidneyIMCVEstCES2&gt;
        &lt;KidneyIMCVEstUser&gt;0&lt;/KidneyIMCVEstUser&gt;
        &lt;PaedRenalFunctionGFR&gt;0&lt;/PaedRenalFunctionGFR&gt;
        &lt;PaedRenalFunctionGFR_Script&gt;ZgB1AG4AYwB0AGkAbwBuACAAZABlAGYAaQBuAGUARwBGAFIAKABhAGcAZQAsACAAdwB0ACwAIABCAFMAQQApACAADQAKACAAIAAgAA0ACgAgACAAIABHAEYAUgAgAD0AIAA0AC4AMgAzADgAIAArACAAKAAoADEAMgAxACAALQAgADQALgAyADMAOAApACAAKgAgAGEAZwBlAF4AMwAuADQAIAAvACAAKABhAGcAZQBeADMALgA0ACAAKwAgADAALgAxADQAOABeADMALgA0ACkAKQAgACoAIAAoACgAdwB0AC8ANwAwACkAXgAwAC4ANwA1ACkADQAKACAAIAAgAHIAZQB0AHUAcgBuACAARwBGAFIAIAANAAoADQAKAGUAbgBkAA[[&lt;/PaedRenalFunctionGFR_Script&gt;
        &lt;PaedRenalFunctionGFR_Script_Path /&gt;
        &lt;Paed_GFR_a0&gt;-17.74&lt;/Paed_GFR_a0&gt;
        &lt;Paed_GFR_a1&gt;99.054&lt;/Paed_GFR_a1&gt;
        &lt;Paed_GFR_a2&gt;-6.1604&lt;/Paed_GFR_a2&gt;
        &lt;Paed_GFR_CV&gt;30&lt;/Paed_GFR_CV&gt;
        &lt;RenalGFRPredictionFunction&gt;0&lt;/RenalGFRPredictionFunction&gt;
        &lt;RenalGFRPredictionFunction_Script&gt;ZgB1AG4AYwB0AGkAbwBuACAAZABlAGYAaQBuAGUARwBGAFIAKABTAGMAcgAsACAAYQBnAGUALAAgAHcAdAAsACAAUwBlAHgALAAgAEIAUwBBACkAIAANAAoACQANAAoACQBpAGYAIABTAGUAeAAgAD0APQAgADEAIAB0AGgAZQBuAA0ACgAJAAkAZwBlAG4AZABlAHIAIAA9ACAAMQA7AA0ACgAJAGUAbABzAGUAIAANAAoACQAJAGcAZQBuAGQAZQByACAAPQAgADAALgA4ADUAOwANAAoACQBlAG4AZAANAAoACQANAAoAIAAgACAARwBGAFIAIAA9ACAAKAAoACgAKAAxADQAMAAtAGEAZwBlACkAIAAqACAAdwB0ACkALwAoADcAMgAgACoAIAAoAFMAYwByACAALwAgADgAOAAuADQAMgApACAAKgAgADEALgA3ADMAKQApACoAQgBTAEEAIAAqACAAZwBlAG4AZABlAHIAKQANAAoAIAAgACAAcgBlAHQAdQByAG4AIABHAEYAUgAgAA0ACgANAAoAZQBuAGQA&lt;/RenalGFRPredictionFunction_Script&gt;
        &lt;RenalGFRPredictionFunction_Script_Path /&gt;
        &lt;MonkeyGFR&gt;0&lt;/MonkeyGFR&gt;
      &lt;/Kidney&gt;
      &lt;Liver&gt;
        &lt;LiverModel&gt;0&lt;/LiverModel&gt;
        &lt;idWellStirredRadio&gt;0&lt;/idWellStirredRadio&gt;
        &lt;idParallelTubeRadio&gt;0&lt;/idParallelTubeRadio&gt;
        &lt;idDispersionRadio&gt;0&lt;/idDispersionRadio&gt;
        &lt;LiverConc&gt;1&lt;/LiverConc&gt;
        &lt;idLiverConcPV&gt;0&lt;/idLiverConcPV&gt;
        &lt;idLiverConcLiv&gt;0&lt;/idLiverConcLiv&gt;
        &lt;idDispersionValue&gt;1&lt;/idDispersionValue&gt;
        &lt;idVolumeBSAC1&gt;0.722&lt;/idVolumeBSAC1&gt;
        &lt;idVolumeBSAC0&gt;1.176&lt;/idVolumeBSAC0&gt;
        &lt;idLiverVolumeCV&gt;12&lt;/idLiverVolumeCV&gt;
        &lt;idLiverDensity&gt;1080&lt;/idLiverDensity&gt;
        &lt;idClearanceNonP450_CV&gt;30&lt;/idClearanceNonP450_CV&gt;
        &lt;idMPPGLC0&gt;1.407&lt;/idMPPGLC0&gt;
        &lt;idMPPGLC1&gt;0.01579&lt;/idMPPGLC1&gt;
        &lt;idMPPGLC2&gt;-0.0003824&lt;/idMPPGLC2&gt;
        &lt;idMPPGLC3&gt;2.37E-06&lt;/idMPPGLC3&gt;
        &lt;idMPPGLCV&gt;26.9&lt;/idMPPGLCV&gt;
        &lt;idS9PPGLUser&gt;95.0595551&lt;/idS9PPGLUser&gt;
        &lt;idS9PPGLUserSwitch&gt;false&lt;/idS9PPGLUserSwitch&gt;
        &lt;idS9PPGLMean&gt;95.1&lt;/idS9PPGLMean&gt;
        &lt;idS9PPGLCV&gt;30&lt;/idS9PPGLCV&gt;
        &lt;idCPPGLMean&gt;68.1&lt;/idCPPGLMean&gt;
        &lt;idCPPGLBaseline&gt;28.8945065&lt;/idCPPGLBaseline&gt;
        &lt;idCPPGLCorrCoef&gt;1.31031621&lt;/idCPPGLCorrCoef&gt;
        &lt;idCPPGLCV&gt;21.4670315&lt;/idCPPGLCV&gt;
        &lt;idMPPGLMean&gt;55.5&lt;/idMPPGLMean&gt;
        &lt;idHPPGLMean&gt;55.1&lt;/idHPPGLMean&gt;
        &lt;idAverageLiver&gt;55.1&lt;/idAverageLiver&gt;
        &lt;idHPPGLC0&gt;3.103&lt;/idHPPGLC0&gt;
        &lt;idHPPGLC1&gt;-0.655&lt;/idHPPGLC1&gt;
        &lt;idHPPGLCYPC0&gt;3.034&lt;/idHPPGLCYPC0&gt;
        &lt;idHPPGLCYPC1&gt;-0.506&lt;/idHPPGLCYPC1&gt;
        &lt;idHPPGLCV&gt;41.9&lt;/idHPPGLCV&gt;
        &lt;Paed_HPGL&gt;125&lt;/Paed_HPGL&gt;
        &lt;Paed_HPGL_CV&gt;20&lt;/Paed_HPGL_CV&gt;
        &lt;idEnzCorrC0&gt;62.775&lt;/idEnzCorrC0&gt;
        &lt;idEnzCorrC1&gt;0.3934&lt;/idEnzCorrC1&gt;
        &lt;idEnzCorrCV1&gt;0&lt;/idEnzCorrCV1&gt;
        &lt;idEnzCorrCV2&gt;24&lt;/idEnzCorrCV2&gt;
        &lt;CYPMultiCorrelSwitch&gt;false&lt;/CYPMultiCorrelSwitch&gt;
        &lt;CYPMultiCorrelEnzMask&gt;-321&lt;/CYPMultiCorrelEnzMask&gt;
        &lt;idHepBileGallMean&gt;70.3&lt;/idHepBileGallMean&gt;
        &lt;idHepBileGallCV&gt;32.1&lt;/idHepBileGallCV&gt;
        &lt;idIMMCMean&gt;1.55&lt;/idIMMCMean&gt;
        &lt;idIMMCCV&gt;55&lt;/idIMMCCV&gt;
        &lt;idFastedGallReleaseMean&gt;0.18&lt;/idFastedGallReleaseMean&gt;
        &lt;idFastedGallReleaseCV&gt;30&lt;/idFastedGallReleaseCV&gt;
        &lt;idFedGallReleaseMean&gt;0.48&lt;/idFedGallReleaseMean&gt;
        &lt;idFedGallReleaseCV&gt;19&lt;/idFedGallReleaseCV&gt;
        &lt;idFastedGallResidualMean&gt;79.4&lt;/idFastedGallResidualMean&gt;
        &lt;idFastedGallResidualCV&gt;13.1&lt;/idFastedGallResidualCV&gt;
        &lt;idFedGallResidualMean&gt;59.9&lt;/idFedGallResidualMean&gt;
        &lt;idFedGallResidualCV&gt;39.6&lt;/idFedGallResidualCV&gt;
        &lt;idEMMean1A2&gt;52&lt;/idEMMean1A2&gt;
        &lt;idEMMean2A6&gt;20&lt;/idEMMean2A6&gt;
        &lt;idEMMean2B6&gt;17&lt;/idEMMean2B6&gt;
        &lt;idEMMean2C8&gt;24&lt;/idEMMean2C8&gt;
        &lt;idEMMean2C9&gt;73&lt;/idEMMean2C9&gt;
        &lt;idEMMean2C18&gt;1&lt;/idEMMean2C18&gt;
        &lt;idEMMean2C19&gt;14&lt;/idEMMean2C19&gt;
        &lt;idEMMean2D6&gt;8&lt;/idEMMean2D6&gt;
        &lt;idEMMean2E1&gt;61&lt;/idEMMean2E1&gt;
        &lt;idEMMean3A4&gt;137&lt;/idEMMean3A4&gt;
        &lt;idEMMean3A5&gt;103&lt;/idEMMean3A5&gt;
        &lt;idEMMean3A7&gt;35.4&lt;/idEMMean3A7&gt;
        &lt;idEMMean2J2&gt;1.2&lt;/idEMMean2J2&gt;
        &lt;idV12EMMean1A1&gt;1&lt;/idV12EMMean1A1&gt;
        &lt;idV12EMMean1A4&gt;1&lt;/idV12EMMean1A4&gt;
        &lt;idV12EMMean1A9&gt;1&lt;/idV12EMMean1A9&gt;
        &lt;idV12EMMean2B7&gt;1&lt;/idV12EMMean2B7&gt;
        &lt;idEMMean2C911&gt;83.4&lt;/idEMMean2C911&gt;
        &lt;idEMMean2C912&gt;75.8&lt;/idEMMean2C912&gt;
        &lt;idEMMean2C913&gt;75.8&lt;/idEMMean2C913&gt;
        &lt;idEMMean2C922&gt;75.8&lt;/idEMMean2C922&gt;
        &lt;idEMMean2C923&gt;75.8&lt;/idEMMean2C923&gt;
        &lt;idEMMean2C933&gt;23&lt;/idEMMean2C933&gt;
        &lt;idV12EMMeanUGTUser1&gt;1&lt;/idV12EMMeanUGTUser1&gt;
        &lt;idV12EMMeanUGTUser2&gt;1&lt;/idV12EMMeanUGTUser2&gt;
        &lt;idV12EMMeanUGTUser3&gt;1&lt;/idV12EMMeanUGTUser3&gt;
        &lt;idV12EMMeanUGTUser4&gt;1&lt;/idV12EMMeanUGTUser4&gt;
        &lt;idEMMeanCytUser1&gt;1&lt;/idEMMeanCytUser1&gt;
        &lt;idEMMeanCytUser2&gt;1&lt;/idEMMeanCytUser2&gt;
        &lt;idEMMeanCytUser3&gt;1&lt;/idEMMeanCytUser3&gt;
        &lt;idEMMeanCytUser4&gt;1&lt;/idEMMeanCytUser4&gt;
        &lt;idEMMeanAllele1Geno1&gt;83.4&lt;/idEMMeanAllele1Geno1&gt;
        &lt;idEMMeanAllele1Geno2&gt;75.8&lt;/idEMMeanAllele1Geno2&gt;
        &lt;idEMMeanAllele1Geno3&gt;75.8&lt;/idEMMeanAllele1Geno3&gt;
        &lt;idEMMeanAllele1Geno4&gt;75.8&lt;/idEMMeanAllele1Geno4&gt;
        &lt;idEMMeanAllele1Geno5&gt;75.8&lt;/idEMMeanAllele1Geno5&gt;
        &lt;idEMMeanAllele1Geno6&gt;23&lt;/idEMMeanAllele1Geno6&gt;
        &lt;idEMMeanAllele2Geno1&gt;0&lt;/idEMMeanAllele2Geno1&gt;
        &lt;idEMMeanAllele2Geno2&gt;0&lt;/idEMMeanAllele2Geno2&gt;
        &lt;idEMMeanAllele2Geno3&gt;0&lt;/idEMMeanAllele2Geno3&gt;
        &lt;idEMMeanAllele2Geno4&gt;0&lt;/idEMMeanAllele2Geno4&gt;
        &lt;idEMMeanAllele2Geno5&gt;0&lt;/idEMMeanAllele2Geno5&gt;
        &lt;idEMMeanAllele2Geno6&gt;0&lt;/idEMMeanAllele2Geno6&gt;
        &lt;idEMMeanCV1A2&gt;67&lt;/idEMMeanCV1A2&gt;
        &lt;idEMMeanCV2A6&gt;173&lt;/idEMMeanCV2A6&gt;
        &lt;idEMMeanCV2B6&gt;122&lt;/idEMMeanCV2B6&gt;
        &lt;idEMMeanCV2C8&gt;81&lt;/idEMMeanCV2C8&gt;
        &lt;idEMMeanCV2C9&gt;54&lt;/idEMMeanCV2C9&gt;
        &lt;idEMMeanCV2C18&gt;106&lt;/idEMMeanCV2C18&gt;
        &lt;idEMMeanCV2C19&gt;106&lt;/idEMMeanCV2C19&gt;
        &lt;idEMMeanCV2D6&gt;61&lt;/idEMMeanCV2D6&gt;
        &lt;idEMMeanCV2E1&gt;61&lt;/idEMMeanCV2E1&gt;
        &lt;idEMMeanCV3A4&gt;41&lt;/idEMMeanCV3A4&gt;
        &lt;idEMMeanCV3A5&gt;65&lt;/idEMMeanCV3A5&gt;
        &lt;idEMMeanCV3A7&gt;61&lt;/idEMMeanCV3A7&gt;
        &lt;idEMMeanCV2J2&gt;175&lt;/idEMMeanCV2J2&gt;
        &lt;idV12EMMeanCV1A1&gt;24&lt;/idV12EMMeanCV1A1&gt;
        &lt;idV12EMMeanCV1A4&gt;39&lt;/idV12EMMeanCV1A4&gt;
        &lt;idV12EMMeanCV1A9&gt;30&lt;/idV12EMMeanCV1A9&gt;
        &lt;idV12EMMeanCV2B7&gt;30.4&lt;/idV12EMMeanCV2B7&gt;
        &lt;idEMMeanCV2C911&gt;60.5&lt;/idEMMeanCV2C911&gt;
        &lt;idEMMeanCV2C912&gt;63.8&lt;/idEMMeanCV2C912&gt;
        &lt;idEMMeanCV2C913&gt;63.8&lt;/idEMMeanCV2C913&gt;
        &lt;idEMMeanCV2C922&gt;63.8&lt;/idEMMeanCV2C922&gt;
        &lt;idEMMeanCV2C923&gt;63.8&lt;/idEMMeanCV2C923&gt;
        &lt;idEMMeanCV2C933&gt;60&lt;/idEMMeanCV2C933&gt;
        &lt;idV12EMCVUGTUser1&gt;30&lt;/idV12EMCVUGTUser1&gt;
        &lt;idV12EMCVUGTUser2&gt;30&lt;/idV12EMCVUGTUser2&gt;
        &lt;idV12EMCVUGTUser3&gt;30&lt;/idV12EMCVUGTUser3&gt;
        &lt;idV12EMCVUGTUser4&gt;30&lt;/idV12EMCVUGTUser4&gt;
        &lt;idEMMeanCV1A1&gt;24&lt;/idEMMeanCV1A1&gt;
        &lt;idEMMeanCV1A3&gt;36&lt;/idEMMeanCV1A3&gt;
        &lt;idEMMeanCV1A4&gt;26&lt;/idEMMeanCV1A4&gt;
        &lt;idEMMeanCV1A5&gt;30&lt;/idEMMeanCV1A5&gt;
        &lt;idEMMeanCV1A6&gt;30&lt;/idEMMeanCV1A6&gt;
        &lt;idEMMeanCV1A7&gt;30&lt;/idEMMeanCV1A7&gt;
        &lt;idEMMeanCV1A8&gt;30&lt;/idEMMeanCV1A8&gt;
        &lt;idEMMeanCV1A9&gt;30&lt;/idEMMeanCV1A9&gt;
        &lt;idEMMeanCV1A10&gt;30&lt;/idEMMeanCV1A10&gt;
        &lt;idEMMeanCV2B4&gt;28&lt;/idEMMeanCV2B4&gt;
        &lt;idEMMeanCV2B7&gt;30.4&lt;/idEMMeanCV2B7&gt;
        &lt;idEMMeanCV2B10&gt;30&lt;/idEMMeanCV2B10&gt;
        &lt;idEMMeanCV2B11&gt;30&lt;/idEMMeanCV2B11&gt;
        &lt;idEMMeanCV2B15&gt;34&lt;/idEMMeanCV2B15&gt;
        &lt;idEMMeanCV2B17&gt;28&lt;/idEMMeanCV2B17&gt;
        &lt;idEMMeanCV2B28&gt;30&lt;/idEMMeanCV2B28&gt;
        &lt;idEMMeanCVUGTUser1&gt;30&lt;/idEMMeanCVUGTUser1&gt;
        &lt;idEMMeanCVAllele1Geno1&gt;60.5&lt;/idEMMeanCVAllele1Geno1&gt;
        &lt;idEMMeanCVAllele1Geno2&gt;63.8&lt;/idEMMeanCVAllele1Geno2&gt;
        &lt;idEMMeanCVAllele1Geno3&gt;63.8&lt;/idEMMeanCVAllele1Geno3&gt;
        &lt;idEMMeanCVAllele1Geno4&gt;63.8&lt;/idEMMeanCVAllele1Geno4&gt;
        &lt;idEMMeanCVAllele1Geno5&gt;63.8&lt;/idEMMeanCVAllele1Geno5&gt;
        &lt;idEMMeanCVAllele1Geno6&gt;60&lt;/idEMMeanCVAllele1Geno6&gt;
        &lt;idEMMeanCVAllele2Geno1&gt;0&lt;/idEMMeanCVAllele2Geno1&gt;
        &lt;idEMMeanCVAllele2Ge</t>
  </si>
  <si>
    <t>&lt;Chunk&gt;no2&gt;0&lt;/idEMMeanCVAllele2Geno2&gt;
        &lt;idEMMeanCVAllele2Geno3&gt;0&lt;/idEMMeanCVAllele2Geno3&gt;
        &lt;idEMMeanCVAllele2Geno4&gt;0&lt;/idEMMeanCVAllele2Geno4&gt;
        &lt;idEMMeanCVAllele2Geno5&gt;0&lt;/idEMMeanCVAllele2Geno5&gt;
        &lt;idEMMeanCVAllele2Geno6&gt;0&lt;/idEMMeanCVAllele2Geno6&gt;
        &lt;idEMCVCytUser1&gt;30&lt;/idEMCVCytUser1&gt;
        &lt;idEMCVCytUser2&gt;30&lt;/idEMCVCytUser2&gt;
        &lt;idEMCVCytUser3&gt;30&lt;/idEMCVCytUser3&gt;
        &lt;idEMCVCytUser4&gt;30&lt;/idEMCVCytUser4&gt;
        &lt;idPMFreq1A2&gt;0&lt;/idPMFreq1A2&gt;
        &lt;idPMFreq2A6&gt;0&lt;/idPMFreq2A6&gt;
        &lt;idPMFreq2B6&gt;0.11&lt;/idPMFreq2B6&gt;
        &lt;idPMFreq2C8&gt;0&lt;/idPMFreq2C8&gt;
        &lt;idPMFreq2C9&gt;0.06&lt;/idPMFreq2C9&gt;
        &lt;idPMFreq2C18&gt;0&lt;/idPMFreq2C18&gt;
        &lt;idPMFreq2C19&gt;0.024&lt;/idPMFreq2C19&gt;
        &lt;idPMFreq2D6&gt;0.082&lt;/idPMFreq2D6&gt;
        &lt;idPMFreq2E1&gt;0&lt;/idPMFreq2E1&gt;
        &lt;idPMFreq3A4&gt;0&lt;/idPMFreq3A4&gt;
        &lt;idPMFreq3A5&gt;0.83&lt;/idPMFreq3A5&gt;
        &lt;idPMFreq3A7&gt;0.88&lt;/idPMFreq3A7&gt;
        &lt;idPMFreq2J2&gt;0&lt;/idPMFreq2J2&gt;
        &lt;idV12PMFreq1A1&gt;0.11&lt;/idV12PMFreq1A1&gt;
        &lt;idV12PMFreq1A4&gt;0.13&lt;/idV12PMFreq1A4&gt;
        &lt;idV12PMFreq1A9&gt;0&lt;/idV12PMFreq1A9&gt;
        &lt;idV12PMFreq2B7&gt;0&lt;/idV12PMFreq2B7&gt;
        &lt;idV12PMFreqUGTUser1&gt;0&lt;/idV12PMFreqUGTUser1&gt;
        &lt;idV12PMFreqUGTUser2&gt;0&lt;/idV12PMFreqUGTUser2&gt;
        &lt;idV12PMFreqUGTUser3&gt;0&lt;/idV12PMFreqUGTUser3&gt;
        &lt;idV12PMFreqUGTUser4&gt;0&lt;/idV12PMFreqUGTUser4&gt;
        &lt;idPMFreq1A1&gt;0.11&lt;/idPMFreq1A1&gt;
        &lt;idPMFreq1A3&gt;0&lt;/idPMFreq1A3&gt;
        &lt;idPMFreq1A4&gt;0&lt;/idPMFreq1A4&gt;
        &lt;idPMFreq1A5&gt;0&lt;/idPMFreq1A5&gt;
        &lt;idPMFreq1A6&gt;0&lt;/idPMFreq1A6&gt;
        &lt;idPMFreq1A7&gt;0&lt;/idPMFreq1A7&gt;
        &lt;idPMFreq1A8&gt;0&lt;/idPMFreq1A8&gt;
        &lt;idPMFreq1A9&gt;0.04&lt;/idPMFreq1A9&gt;
        &lt;idPMFreq1A10&gt;0&lt;/idPMFreq1A10&gt;
        &lt;idPMFreq2B4&gt;0&lt;/idPMFreq2B4&gt;
        &lt;idPMFreq2B7&gt;0&lt;/idPMFreq2B7&gt;
        &lt;idPMFreq2B10&gt;0&lt;/idPMFreq2B10&gt;
        &lt;idPMFreq2B11&gt;0&lt;/idPMFreq2B11&gt;
        &lt;idPMFreq2B15&gt;0.28&lt;/idPMFreq2B15&gt;
        &lt;idPMFreq2B17&gt;0.09&lt;/idPMFreq2B17&gt;
        &lt;idPMFreq2B28&gt;0&lt;/idPMFreq2B28&gt;
        &lt;idPMFreqUGTUser1&gt;0&lt;/idPMFreqUGTUser1&gt;
        &lt;idPMFreqCytUser1&gt;0&lt;/idPMFreqCytUser1&gt;
        &lt;idPMFreqCytUser2&gt;0&lt;/idPMFreqCytUser2&gt;
        &lt;idPMFreqCytUser3&gt;0&lt;/idPMFreqCytUser3&gt;
        &lt;idPMFreqCytUser4&gt;0&lt;/idPMFreqCytUser4&gt;
        &lt;idPMMean1A2&gt;0&lt;/idPMMean1A2&gt;
        &lt;idPMMean2A6&gt;0&lt;/idPMMean2A6&gt;
        &lt;idPMMean2B6&gt;6&lt;/idPMMean2B6&gt;
        &lt;idPMMean2C8&gt;0&lt;/idPMMean2C8&gt;
        &lt;idPMMean2C9&gt;29&lt;/idPMMean2C9&gt;
        &lt;idPMMean2C18&gt;0&lt;/idPMMean2C18&gt;
        &lt;idPMMean2C19&gt;0&lt;/idPMMean2C19&gt;
        &lt;idPMMean2D6&gt;0&lt;/idPMMean2D6&gt;
        &lt;idPMMean2E1&gt;0&lt;/idPMMean2E1&gt;
        &lt;idPMMean3A4&gt;0&lt;/idPMMean3A4&gt;
        &lt;idPMMean3A5&gt;0&lt;/idPMMean3A5&gt;
        &lt;idPMMean3A7&gt;0&lt;/idPMMean3A7&gt;
        &lt;idPMMean2J2&gt;0&lt;/idPMMean2J2&gt;
        &lt;idV12PMMean1A1&gt;0.4&lt;/idV12PMMean1A1&gt;
        &lt;idV12PMMean1A4&gt;0.7&lt;/idV12PMMean1A4&gt;
        &lt;idV12PMMean1A9&gt;0&lt;/idV12PMMean1A9&gt;
        &lt;idV12PMMean2B7&gt;0&lt;/idV12PMMean2B7&gt;
        &lt;idV12PMMeanUGTUser1&gt;0&lt;/idV12PMMeanUGTUser1&gt;
        &lt;idV12PMMeanUGTUser2&gt;0&lt;/idV12PMMeanUGTUser2&gt;
        &lt;idV12PMMeanUGTUser3&gt;0&lt;/idV12PMMeanUGTUser3&gt;
        &lt;idV12PMMeanUGTUser4&gt;0&lt;/idV12PMMeanUGTUser4&gt;
        &lt;idPMMean1A1&gt;0.42&lt;/idPMMean1A1&gt;
        &lt;idPMMean1A3&gt;0&lt;/idPMMean1A3&gt;
        &lt;idPMMean1A4&gt;0&lt;/idPMMean1A4&gt;
        &lt;idPMMean1A5&gt;0&lt;/idPMMean1A5&gt;
        &lt;idPMMean1A6&gt;0&lt;/idPMMean1A6&gt;
        &lt;idPMMean1A7&gt;0&lt;/idPMMean1A7&gt;
        &lt;idPMMean1A8&gt;0&lt;/idPMMean1A8&gt;
        &lt;idPMMean1A9&gt;0.07&lt;/idPMMean1A9&gt;
        &lt;idPMMean1A10&gt;0&lt;/idPMMean1A10&gt;
        &lt;idPMMean2B4&gt;0&lt;/idPMMean2B4&gt;
        &lt;idPMMean2B7&gt;0&lt;/idPMMean2B7&gt;
        &lt;idPMMean2B10&gt;0&lt;/idPMMean2B10&gt;
        &lt;idPMMean2B11&gt;0&lt;/idPMMean2B11&gt;
        &lt;idPMMean2B15&gt;0.07&lt;/idPMMean2B15&gt;
        &lt;idPMMean2B17&gt;0.08&lt;/idPMMean2B17&gt;
        &lt;idPMMean2B28&gt;0&lt;/idPMMean2B28&gt;
        &lt;idPMMeanUGTUser1&gt;0&lt;/idPMMeanUGTUser1&gt;
        &lt;idPMMeanCytUser1&gt;0&lt;/idPMMeanCytUser1&gt;
        &lt;idPMMeanCytUser2&gt;0&lt;/idPMMeanCytUser2&gt;
        &lt;idPMMeanCytUser3&gt;0&lt;/idPMMeanCytUser3&gt;
        &lt;idPMMeanCytUser4&gt;0&lt;/idPMMeanCytUser4&gt;
        &lt;idPMMeanCV1A2&gt;0&lt;/idPMMeanCV1A2&gt;
        &lt;idPMMeanCV2A6&gt;0&lt;/idPMMeanCV2A6&gt;
        &lt;idPMMeanCV2B6&gt;200&lt;/idPMMeanCV2B6&gt;
        &lt;idPMMeanCV2C8&gt;0&lt;/idPMMeanCV2C8&gt;
        &lt;idPMMeanCV2C9&gt;73&lt;/idPMMeanCV2C9&gt;
        &lt;idPMMeanCV2C18&gt;0&lt;/idPMMeanCV2C18&gt;
        &lt;idPMMeanCV2C19&gt;0&lt;/idPMMeanCV2C19&gt;
        &lt;idPMMeanCV2D6&gt;0&lt;/idPMMeanCV2D6&gt;
        &lt;idPMMeanCV2E1&gt;0&lt;/idPMMeanCV2E1&gt;
        &lt;idPMMeanCV3A4&gt;0&lt;/idPMMeanCV3A4&gt;
        &lt;idPMMeanCV3A5&gt;0&lt;/idPMMeanCV3A5&gt;
        &lt;idPMMeanCV3A7&gt;0&lt;/idPMMeanCV3A7&gt;
        &lt;idPMMeanCV2J2&gt;0&lt;/idPMMeanCV2J2&gt;
        &lt;idV12PMMeanCV1A1&gt;50.8&lt;/idV12PMMeanCV1A1&gt;
        &lt;idV12PMMeanCV1A4&gt;39&lt;/idV12PMMeanCV1A4&gt;
        &lt;idV12PMMeanCV1A9&gt;0&lt;/idV12PMMeanCV1A9&gt;
        &lt;idV12PMMeanCV2B7&gt;0&lt;/idV12PMMeanCV2B7&gt;
        &lt;idV12PMCVUGTUser1&gt;0&lt;/idV12PMCVUGTUser1&gt;
        &lt;idV12PMCVUGTUser2&gt;0&lt;/idV12PMCVUGTUser2&gt;
        &lt;idV12PMCVUGTUser3&gt;0&lt;/idV12PMCVUGTUser3&gt;
        &lt;idV12PMCVUGTUser4&gt;0&lt;/idV12PMCVUGTUser4&gt;
        &lt;idPMMeanCV1A1&gt;50.8&lt;/idPMMeanCV1A1&gt;
        &lt;idPMMeanCV1A3&gt;0&lt;/idPMMeanCV1A3&gt;
        &lt;idPMMeanCV1A4&gt;0&lt;/idPMMeanCV1A4&gt;
        &lt;idPMMeanCV1A5&gt;0&lt;/idPMMeanCV1A5&gt;
        &lt;idPMMeanCV1A6&gt;0&lt;/idPMMeanCV1A6&gt;
        &lt;idPMMeanCV1A7&gt;0&lt;/idPMMeanCV1A7&gt;
        &lt;idPMMeanCV1A8&gt;0&lt;/idPMMeanCV1A8&gt;
        &lt;idPMMeanCV1A9&gt;30&lt;/idPMMeanCV1A9&gt;
        &lt;idPMMeanCV1A10&gt;0&lt;/idPMMeanCV1A10&gt;
        &lt;idPMMeanCV2B4&gt;0&lt;/idPMMeanCV2B4&gt;
        &lt;idPMMeanCV2B7&gt;0&lt;/idPMMeanCV2B7&gt;
        &lt;idPMMeanCV2B10&gt;0&lt;/idPMMeanCV2B10&gt;
        &lt;idPMMeanCV2B11&gt;0&lt;/idPMMeanCV2B11&gt;
        &lt;idPMMeanCV2B15&gt;33&lt;/idPMMeanCV2B15&gt;
        &lt;idPMMeanCV2B17&gt;40&lt;/idPMMeanCV2B17&gt;
        &lt;idPMMeanCV2B28&gt;0&lt;/idPMMeanCV2B28&gt;
        &lt;idPMCVUGTUser1&gt;0&lt;/idPMCVUGTUser1&gt;
        &lt;idPMCVCytUser1&gt;0&lt;/idPMCVCytUser1&gt;
        &lt;idPMCVCytUser2&gt;0&lt;/idPMCVCytUser2&gt;
        &lt;idPMCVCytUser3&gt;0&lt;/idPMCVCytUser3&gt;
        &lt;idPMCVCytUser4&gt;0&lt;/idPMCVCytUser4&gt;
        &lt;idTurnoverMean1A2&gt;0.0183&lt;/idTurnoverMean1A2&gt;
        &lt;idTurnoverMean2A6&gt;0.0267&lt;/idTurnoverMean2A6&gt;
        &lt;idTurnoverMean2B6&gt;0.0217&lt;/idTurnoverMean2B6&gt;
        &lt;idTurnoverMean2C8&gt;0.0301&lt;/idTurnoverMean2C8&gt;
        &lt;idTurnoverMean2C9&gt;0.0067&lt;/idTurnoverMean2C9&gt;
        &lt;idTurnoverMean2C18&gt;0.0267&lt;/idTurnoverMean2C18&gt;
        &lt;idTurnoverMean2C19&gt;0.0267&lt;/idTurnoverMean2C19&gt;
        &lt;idTurnoverMean2D6&gt;0.0099&lt;/idTurnoverMean2D6&gt;
        &lt;idTurnoverMean2E1&gt;0.0176&lt;/idTurnoverMean2E1&gt;
        &lt;idTurnoverMean3A4&gt;0.0193&lt;/idTurnoverMean3A4&gt;
        &lt;idTurnoverMean3A5&gt;0.0193&lt;/idTurnoverMean3A5&gt;
        &lt;idTurnoverMean3A7&gt;0.019&lt;/idTurnoverMean3A7&gt;
        &lt;idTurnoverMean2J2&gt;0.0194&lt;/idTurnoverMean2J2&gt;
        &lt;idV12TurnoverMean1A1&gt;0.01&lt;/idV12TurnoverMean1A1&gt;
        &lt;idV12TurnoverMean1A4&gt;0.01&lt;/idV12TurnoverMean1A4&gt;
        &lt;idV12TurnoverMean1A9&gt;0.01&lt;/idV12TurnoverMean1A9&gt;
        &lt;idV12TurnoverMean2B7&gt;0.01&lt;/idV12TurnoverMean2B7&gt;
        &lt;idTurnoverMean2C911&gt;0.0067&lt;/idTurnoverMean2C911&gt;
        &lt;idTurnoverMean2C912&gt;0.0067&lt;/idTurnoverMean2C912&gt;
        &lt;idTurnoverMean2C913&gt;0.0067&lt;/idTurnoverMean2C913&gt;
        &lt;idTurnoverMean2C922&gt;0.0067&lt;/idTurnoverMean2C922&gt;
        &lt;idTurnoverMean2C923&gt;0.0067&lt;/idTurnoverMean2C923&gt;
        &lt;idTurnoverMean2C933&gt;0.0067&lt;/idTurnoverMean2C933&gt;
        &lt;idV12TurnoverMeanUGTUser1&gt;0.01&lt;/idV12TurnoverMeanUGTUser1&gt;
        &lt;idV12TurnoverMeanUGTUser2&gt;0.01&lt;/idV12TurnoverMeanUGTUser2&gt;
        &lt;idV12TurnoverMeanUGTUser3&gt;0.01&lt;/idV12TurnoverMeanUGTUser3&gt;
        &lt;idV12TurnoverMeanUGTUser4&gt;0.01&lt;/idV12TurnoverMeanUGTUser4&gt;
        &lt;idTurnoverMean1A1&gt;0.0578&lt;/idTurnoverMean1A1&gt;
        &lt;idTurnoverMean1A3&gt;1E-06&lt;/idTurnoverMean1A3&gt;
        &lt;idTurnoverMean1A4&gt;1E-06&lt;/idTurnoverMean1A4&gt;
        &lt;idTurnoverMean1A5&gt;1E-06&lt;/idTurnoverMean1A5&gt;
        &lt;idTurnoverMean1A6&gt;1E-06&lt;/idTurnoverMean1A6&gt;
        &lt;idTurnoverMean1A7&gt;1E-06&lt;/idTurnoverMean1A7&gt;
        &lt;idTurnoverMean1A8&gt;1E-06&lt;/idTurnoverMean1A8&gt;
        &lt;idTurnoverMean1A9&gt;1E-06&lt;/idTurnoverMean1A9&gt;
        &lt;idTurnoverMean1A10&gt;1E-06&lt;/idTurnoverMean1A10&gt;
        &lt;idTurnoverMean2B4&gt;1E-06&lt;/idTurnoverMean2B4&gt;
        &lt;idTurnoverMean2B7&gt;1E-06&lt;/idTurnoverMean2B7&gt;
        &lt;idTurnoverMean2B10&gt;1E-06&lt;/idTurnoverMean2B10&gt;
        &lt;idTurnoverMean2B11&gt;1E-06&lt;/idTurnoverMean2B11&gt;
        &lt;idTurnoverMean2B15&gt;1E-06&lt;/idTurnoverMean2B15&gt;
        &lt;idTurnoverMean2B17&gt;1E-06&lt;/idTurnoverMean2B17&gt;
        &lt;idTurnoverMean2B28&gt;1E-06&lt;/idTurnoverMean2B28&gt;
        &lt;idTurnoverMeanUGTUser1&gt;1E-06&lt;/idTurnoverMeanUGTUser1&gt;
        &lt;idTurnoverMeanAllele1Geno1&gt;0.0067&lt;/idTurnoverMeanAllele1Geno1&gt;
        &lt;idTurnoverMeanAllele1Geno2&gt;0.0067&lt;/idTurnoverMeanAllele1Geno2&gt;
        &lt;idTurnoverMeanAllele1Geno3&gt;0.0067&lt;/idTurnoverMeanAllele1Geno3&gt;
        &lt;idTurnoverMeanAllele1Geno4&gt;0.0067&lt;/idTurnoverMeanAllele1Geno4&gt;
        &lt;idTurnoverMeanAllele1Geno5&gt;0.0067&lt;/idTurnoverMeanAllele1Geno5&gt;
        &lt;idTurnoverMeanAllele1Geno6&gt;0.0067&lt;/idTurnoverMeanAllele1Geno6&gt;
        &lt;idTurnoverMeanAllele2Geno1&gt;0&lt;/idTurnoverMeanAllele2Geno1&gt;
        &lt;idTurnoverMeanAllele2Geno2&gt;0&lt;/idTurnoverMeanAllele2Geno2&gt;
        &lt;idTurnoverMeanAllele2Geno3&gt;0&lt;/idTurnoverMeanAllele2Geno3&gt;
        &lt;idTurnoverMeanAllele2Geno4&gt;0&lt;/idTurnoverMeanAllele2Geno4&gt;
        &lt;idTurnoverMeanAllele2Geno5&gt;0&lt;/idTurnoverMeanAllele2Geno5&gt;
        &lt;idTurnoverMeanAllele2Geno6&gt;0&lt;/idTurnoverMeanAllele2Geno6&gt;
        &lt;idTurnoverMeanCV1A2&gt;56&lt;/idTurnoverMeanCV1A2&gt;
        &lt;idTurnoverMeanCV2A6&gt;56&lt;/idTurnoverMeanCV2A6&gt;
        &lt;idTurnoverMeanCV2B6&gt;56&lt;/idTurnoverMeanCV2B6&gt;
        &lt;idTurnoverMeanCV2C8&gt;56&lt;/idTurnoverMeanCV2C8&gt;
        &lt;idTurnoverMeanCV2C9&gt;56&lt;/idTurnoverMeanCV2C9&gt;
        &lt;idTurnoverMeanCV2C18&gt;56&lt;/idTurnoverMeanCV2C18&gt;
        &lt;idTurnoverMeanCV2C19&gt;56&lt;/idTurnoverMeanCV2C19&gt;
        &lt;idTurnoverMeanCV2D6&gt;56&lt;/idTurnoverMeanCV2D6&gt;
        &lt;idTurnoverMeanCV2E1&gt;63&lt;/idTurnoverMeanCV2E1&gt;
        &lt;idTurnoverMeanCV3A4&gt;68&lt;/idTurnoverMeanCV3A4&gt;
        &lt;idTurnoverMeanCV3A5&gt;68&lt;/idTurnoverMeanCV3A5&gt;
        &lt;idTurnoverMeanCV3A7&gt;68&lt;/idTurnoverMeanCV3A7&gt;
        &lt;idTurnoverMeanCV2J2&gt;56&lt;/idTurnoverMeanCV2J2&gt;
        &lt;idV12TurnoverMeanCV1A1&gt;70&lt;/idV12TurnoverMeanCV1A1&gt;
        &lt;idV12TurnoverMeanCV1A4&gt;70&lt;/idV12TurnoverMeanCV1A4&gt;
        &lt;idV12TurnoverMeanCV1A9&gt;70&lt;/idV12TurnoverMeanCV1A9&gt;
        &lt;idV12TurnoverMeanCV2B7&gt;70&lt;/idV12TurnoverMeanCV2B7&gt;
        &lt;idTurnoverMeanCV2C911&gt;56&lt;/idTurnoverMeanCV2C911&gt;
        &lt;idTurnoverMeanCV2C912&gt;56&lt;/idTurnoverMeanCV2C912&gt;
        &lt;idTurnoverMeanCV2C913&gt;56&lt;/idTurnoverMeanCV2C913&gt;
        &lt;idTurnoverMeanCV2C922&gt;56&lt;/idTurnoverMeanCV2C922&gt;
        &lt;idTurnoverMeanCV2C923&gt;56&lt;/idTurnoverMeanCV2C923&gt;
        &lt;idTurnoverMeanCV2C933&gt;56&lt;/idTurnoverMeanCV2C933&gt;
        &lt;idV12TurnoverCVUGTUser1&gt;70&lt;/idV12TurnoverCVUGTUser1&gt;
        &lt;idV12TurnoverCVUGTUser2&gt;70&lt;/idV12TurnoverCVUGTUser2&gt;
        &lt;idV12TurnoverCVUGTUser3&gt;70&lt;/idV12TurnoverCVUGTUser3&gt;
        &lt;idV12TurnoverCVUGTUser4&gt;70&lt;/idV12TurnoverCVUGTUser4&gt;
        &lt;idTurnoverMeanCV1A1&gt;30&lt;/idTurnoverMeanCV1A1&gt;
        &lt;idTurnoverMeanCV1A3&gt;30&lt;/idTurnoverMeanCV1A3&gt;
        &lt;idTurnoverMeanCV1A4&gt;30&lt;/idTurnoverMeanCV1A4&gt;
        &lt;idTurnoverMeanCV1A5&gt;30&lt;/idTurnoverMeanCV1A5&gt;
        &lt;idTurnoverMeanCV1A6&gt;30&lt;/idTurnoverMeanCV1A6&gt;
        &lt;idTurnoverMeanCV1A7&gt;30&lt;/idTurnoverMeanCV1A7&gt;
        &lt;idTurnoverMeanCV1A8&gt;30&lt;/idTurnoverMeanCV1A8&gt;
        &lt;idTurnoverMeanCV1A9&gt;30&lt;/idTurnoverMeanCV1A9&gt;
        &lt;idTurnoverMeanCV1A10&gt;30&lt;/idTurnoverMeanCV1A10&gt;
        &lt;idTurnoverMeanCV2B4&gt;30&lt;/idTurnoverMeanCV2B4&gt;
        &lt;idTurnoverMeanCV2B7&gt;30&lt;/idTurnoverMeanCV2B7&gt;
        &lt;idTurnoverMeanCV2B10&gt;30&lt;/idTurnoverMeanCV2B10&gt;
        &lt;idTurnoverMeanCV2B11&gt;30&lt;/idTurnoverMeanCV2B11&gt;
        &lt;idTurnoverMeanCV2B15&gt;30&lt;/idTurnoverMeanCV2B15&gt;
        &lt;idTurnoverMeanCV2B17&gt;30&lt;/idTurnoverMeanCV2B17&gt;
        &lt;idTurnoverMeanCV2B28&gt;30&lt;/idTurnoverMeanCV2B28&gt;
        &lt;idTurnoverCVUGTUser1&gt;30&lt;/idTurnoverCVUGTUser1&gt;
        &lt;idTurnoverMeanCVAllele1Geno1&gt;56&lt;/idTurnoverMeanCVAllele1Geno1&gt;
        &lt;idTurnoverMeanCVAllele1Geno2&gt;56&lt;/idTurnoverMeanCVAllele1Geno2&gt;
        &lt;idTurnoverMeanCVAllele1Geno3&gt;56&lt;/idTurnoverMeanCVAllele1Geno3&gt;
        &lt;idTurnoverMeanCVAllele1Geno4&gt;56&lt;/idTurnoverMeanCVAllele1Geno4&gt;
        &lt;idTurnoverMeanCVAllele1Geno5&gt;56&lt;/idTurnoverMeanCVAllele1Geno5&gt;
        &lt;idTurnoverMeanCVAllele1Geno6&gt;56&lt;/idTurnoverMeanCVAllele1Geno6&gt;
        &lt;idTurnoverMeanCVAllele2Geno1&gt;0&lt;/idTurnoverMeanCVAllele2Geno1&gt;
        &lt;idTurnoverMeanCVAllele2Geno2&gt;0&lt;/idTurnoverMeanCVAllele2Geno2&gt;
        &lt;idTurnoverMeanCVAllele2Geno3&gt;0&lt;/idTurnoverMeanCVAllele2Geno3&gt;
        &lt;idTurnoverMeanCVAllele2Geno4&gt;0&lt;/idTurnoverMeanCVAllele2Geno4&gt;
        &lt;idTurnoverMeanCVAllele2Geno5&gt;0&lt;/idTurnoverMeanCVAllele2Geno5&gt;
        &lt;idTurnoverMeanCVAllele2Geno6&gt;0&lt;/idTurnoverMeanCVAllele2Geno6&gt;
        &lt;idUMMean1A2&gt;0&lt;/idUMMean1A2&gt;
        &lt;idUMMean2A6&gt;0&lt;/idUMMean2A6&gt;
        &lt;idUMMean2B6&gt;0&lt;/idUMMean2B6&gt;
        &lt;idUMMean2C8&gt;0&lt;/idUMMean2C8&gt;
        &lt;idUMMean2C9&gt;0&lt;/idUMMean2C9&gt;
        &lt;idUMMean2C18&gt;0&lt;/idUMMean2C18&gt;
        &lt;idUMMean2C19&gt;0&lt;/idUMMean2C19&gt;
        &lt;idUMMean2D6&gt;16&lt;/idUMMean2D6&gt;
        &lt;idUMMean2E1&gt;0&lt;/idUMMean2E1&gt;
        &lt;idUMMean3A4&gt;0&lt;/idUMMean3A4&gt;
        &lt;idUMMean3A5&gt;0&lt;/idUMMean3A5&gt;
        &lt;idUMMean3A7&gt;0&lt;/idUMMean3A7&gt;
        &lt;idUMMean2J2&gt;0&lt;/idUMMean2J2&gt;
        &lt;idV12UMMean1A1&gt;0&lt;/idV12UMMean1A1&gt;
        &lt;idV12UMMean1A4&gt;0&lt;/idV12UMMean1A4&gt;
        &lt;idV12UMMean1A9&gt;0&lt;/idV12UMMean1A9&gt;
        &lt;idV12UMMean2B7&gt;0&lt;/idV12UMMean2B7&gt;
        &lt;idV12UMMeanUGTUser1&gt;0&lt;/idV12UMMeanUGTUser1&gt;
        &lt;idV12UMMeanUGTUser2&gt;0&lt;/idV12UMMeanUGTUser2&gt;
        &lt;idV12UMMeanUGTUser3&gt;0&lt;/idV12UMMeanUGTUser3&gt;
        &lt;idV12UMMeanUGTUser4&gt;0&lt;/idV12UMMeanUGTUser4&gt;
        &lt;idUMMean1A1&gt;1.46&lt;/idUMMean1A1&gt;
        &lt;idUMMean1A3&gt;0&lt;/idUMMean1A3&gt;
        &lt;idUMMean1A4&gt;0&lt;/idUMMean1A4&gt;
        &lt;idUMMean1A5&gt;0&lt;/idUMMean1A5&gt;
        &lt;idUMMean1A6&gt;0&lt;/idUMMean1A6&gt;
        &lt;idUMMean1A7&gt;0&lt;/idUMMean1A7&gt;
        &lt;idUMMean1A8&gt;0&lt;/idUMMean1A8&gt;
        &lt;idUMMean1A9&gt;0&lt;/idUMMean1A9&gt;
        &lt;idUMMean1A10&gt;0&lt;/idUMMean1A10&gt;
        &lt;idUMMean2B4&gt;0&lt;/idUMMean2B4&gt;
        &lt;idUMMean2B7&gt;0&lt;/idUMMean2B7&gt;
        &lt;idUMMean2B10&gt;0&lt;/idUMMean2B10&gt;
        &lt;idUMMean2B11&gt;0&lt;/idUMMean2B11&gt;
        &lt;idUMMean2B15&gt;0&lt;/idUMMean2B15&gt;
        &lt;idUMMean2B17&gt;0&lt;/idUMMean2B17&gt;
        &lt;idUMMean2B28&gt;0&lt;/idUMMean2B28&gt;
        &lt;idUMMeanUGTUser1&gt;0&lt;/idUMMeanUGTUser1&gt;
        &lt;idUMMeanCytUser1&gt;0&lt;/idUMMeanCytUser1&gt;
        &lt;idUMMeanCytUser2&gt;0&lt;/idUMMeanCytUser2&gt;
        &lt;idUMMeanCytUser3&gt;0&lt;/idUMMeanCytUser3&gt;
        &lt;idUMMeanCytUser4&gt;0&lt;/idUMMeanCytUser4&gt;
        &lt;idUMMeanCV1A2&gt;0&lt;/idUMMeanCV1A2&gt;
        &lt;idUMMeanCV2A6&gt;0&lt;/idUMMeanCV2A6&gt;
        &lt;idUMMeanCV2B6&gt;0&lt;/idUMMeanCV2B6&gt;
        &lt;idUMMeanCV2C8&gt;0&lt;/idUMMeanCV2C8&gt;
        &lt;idUMMeanCV2C9&gt;0&lt;/idUMMeanCV2C9&gt;
        &lt;idUMMeanCV2C18&gt;0&lt;/idUMMeanCV2C18&gt;
        &lt;idUMMeanCV2C19&gt;0&lt;/idUMMeanCV2C19&gt;
        &lt;idUMMeanCV2D6&gt;61&lt;/idUMMeanCV2D6&gt;
        &lt;idUMMeanCV2E1&gt;0&lt;/idUMMeanCV2E1&gt;
        &lt;idUMMeanCV3A4&gt;0&lt;/idUMMeanCV3A4&gt;
        &lt;idUMMeanCV3A5&gt;0&lt;/idUMMeanCV3A5&gt;
        &lt;idUMMeanCV3A7&gt;0&lt;/idUMMeanCV3A7&gt;
        &lt;idUMMeanCV2J2&gt;0&lt;/idUMMeanCV2J2&gt;
        &lt;idV12UMMeanCV1A1&gt;0&lt;/idV12UMMeanCV1A1&gt;
        &lt;idV12UMMeanCV1A4&gt;0&lt;/idV12UMMeanCV1A4&gt;
        &lt;idV12UMMeanCV1A9&gt;0&lt;/idV12UMMeanCV1A9&gt;
        &lt;idV12UMMeanCV2B7&gt;0&lt;/idV12UMMeanCV2B7&gt;
        &lt;idV12UMCVUGTUser1&gt;0&lt;/idV12UMCVUGTUser1&gt;
        &lt;idV12UMCVUGTUser2&gt;0&lt;/idV12UMCVUGTUser2&gt;
        &lt;idV12UMCVUGTUser3&gt;0&lt;/idV12UMCVUGTUser3&gt;
        &lt;idV12UMCVUGTUser4&gt;0&lt;/idV12UMCVUGTUser4&gt;
        &lt;idUMMeanCV1A1&gt;30&lt;/idUMMeanCV1A1&gt;
        &lt;idUMMeanCV1A3&gt;0&lt;/idUMMeanCV1A3&gt;
        &lt;idUMMeanCV1A4&gt;0&lt;/idUMMeanCV1A4&gt;
        &lt;idUMMeanCV1A5&gt;0&lt;/idUMMeanCV1A5&gt;
        &lt;idUMMeanCV1A6&gt;0&lt;/idUMMeanCV1A6&gt;
        &lt;idUMMeanCV1A7&gt;0&lt;/idUMMeanCV1A7&gt;
        &lt;idUMMeanCV1A8&gt;0&lt;/idUMMeanCV1A8&gt;
        &lt;idUMMeanCV1A9&gt;0&lt;/idUMMeanCV1A9&gt;
        &lt;idUMMeanCV1A10&gt;0&lt;/idUMMeanCV1A10&gt;
        &lt;idUMMeanCV2B4&gt;0&lt;/idUMMeanCV2B4&gt;
        &lt;idUMMeanCV2B7&gt;0&lt;/idUMMeanCV2B7&gt;
        &lt;idUMMeanCV2B10&gt;0&lt;/idUMMeanCV2B10&gt;
        &lt;idUMMeanCV2B11&gt;0&lt;/idUMMeanCV2B11&gt;
        &lt;idUMMeanCV2B15&gt;0&lt;/idUMMeanCV2B15&gt;
        &lt;idUMMeanCV2B17&gt;0&lt;/idUMMeanCV2B17&gt;
        &lt;idUMMeanCV2B28&gt;0&lt;/idUMMeanCV2B28&gt;
        &lt;idUMCVUGTUser1&gt;0&lt;/idUMCVUGTUser1&gt;
        &lt;idUMCVCytUser1&gt;0&lt;/idUMCVCytUser1&gt;
        &lt;idUMCVCytUser2&gt;0&lt;/idUMCVCytUser2&gt;
        &lt;idUMCVCytUser3&gt;0&lt;/idUMCVCytUser3&gt;
        &lt;idUMCVCytUser4&gt;0&lt;/idUMCVCytUser4&gt;
        &lt;idUMFreq1A2&gt;0&lt;/idUMFreq1A2&gt;
        &lt;idUMFreq2A6&gt;0&lt;/idUMFreq2A6&gt;
        &lt;idUMFreq2B6&gt;0&lt;/idUMFreq2B6&gt;
        &lt;idUMFreq2C8&gt;0&lt;/idUMFreq2C8&gt;
        &lt;idUMFreq2C9&gt;0&lt;/idUMFreq2C9&gt;
        &lt;idUMFreq2C18&gt;0&lt;/idUMFreq2C18&gt;
        &lt;idUMFreq2C19&gt;0&lt;/idUMFreq2C19&gt;
        &lt;idUMFreq2D6&gt;0.053&lt;/idUMFreq2D6&gt;
        &lt;idUMFreq2E1&gt;0&lt;/idUMFreq2E1&gt;
        &lt;idUMFreq3A4&gt;0&lt;/idUMFreq3A4&gt;
        &lt;idUMFreq3A5&gt;0&lt;/idUMFreq3A5&gt;
        &lt;idUMFreq3A7&gt;0&lt;/idUMFreq3A7&gt;
        &lt;idUMFreq2J2&gt;0&lt;/idUMFreq2J2&gt;
        &lt;idV12UMFreq1A1&gt;0&lt;/idV12UMFreq1A1&gt;
        &lt;idV12UMFreq1A4&gt;0&lt;/idV12UMFreq1A4&gt;
        &lt;idV12UMFreq1A9&gt;0&lt;/idV12UMFreq1A9&gt;
        &lt;idV12UMFreq2B7&gt;0&lt;/idV12UMFreq2B7&gt;
        &lt;idV12UMFreqUGTUser1&gt;0&lt;/idV12UMFreqUGTUser1&gt;
        &lt;idV12UMFreqUGTUser2&gt;0&lt;/idV12UMFreqUGTUser2&gt;
        &lt;idV12UMFreqUGTUser3&gt;0&lt;/idV12UMFreqUGTUser3&gt;
        &lt;idV12UMFreqUGTUser4&gt;0&lt;/idV12UMFreqUGTUser4&gt;
        &lt;idUMFreq1A1&gt;0.01&lt;/idUMFreq1A1&gt;
        &lt;idUMFreq1A3&gt;0&lt;/idUMFreq1A3&gt;
        &lt;idUMFreq1A4&gt;0&lt;/idUMFreq1A4&gt;
        &lt;idUMFreq1A5&gt;0&lt;/idUMFreq1A5&gt;
        &lt;idUMFreq1A6&gt;0&lt;/idUMFreq1A6&gt;
        &lt;idUMFreq1A7&gt;0&lt;/idUMFreq1A7&gt;
        &lt;idUMFreq1A8&gt;0&lt;/idUMFreq1A8&gt;
        &lt;idUMFreq1A9&gt;0&lt;/idUMFreq1A9&gt;
        &lt;idUMFreq1A10&gt;0&lt;/idUMFreq1A10&gt;
        &lt;idUMFreq2B4&gt;0&lt;/idUMFreq2B4&gt;
        &lt;idUMFreq2B7&gt;0&lt;/idUMFreq2B7&gt;
        &lt;idUMFreq2B10&gt;0&lt;/idUMFreq2B10&gt;
        &lt;idUMFreq2B11&gt;0&lt;/idUMFreq2B11&gt;
        &lt;idUMFreq2B15&gt;0&lt;/idUMFreq2B15&gt;
        &lt;idUMFreq2B17&gt;0&lt;/idUMFreq2B17&gt;
        &lt;idUMFreq2B28&gt;0&lt;/idUMFreq2B28&gt;
        &lt;idUMFreqUGTUser1&gt;0&lt;/idUMFreqUGTUser1&gt;
        &lt;idUMFreqCytUser1&gt;0&lt;/idUMFreqCytUser1&gt;
        &lt;idUMFreqCytUser2&gt;0&lt;/idUMFreqCytUser2&gt;
        &lt;idUMFreqCytUser3&gt;0&lt;/idUMFreqCytUser3&gt;
        &lt;idUMFreqCytUser4&gt;0&lt;/idUMFreqCytUser4&gt;
        &lt;idIMMean1A2&gt;0&lt;/idIMMean1A2&gt;
        &lt;idIMMean2A6&gt;0&lt;/idIMMean2A6&gt;
        &lt;idIMMean2B6&gt;0&lt;/idIMMean2B6&gt;
        &lt;idIMMean2C8&gt;0&lt;/idIMMean2C8&gt;
        &lt;idIMMean2C9&gt;0&lt;/idIMMean2C9&gt;
        &lt;idIMMean2C18&gt;0&lt;/idIMMean2C18&gt;
        &lt;idIMMean2C19&gt;0&lt;/idIMMean2C19&gt;
        &lt;idIMMean2D6&gt;0&lt;/idIMMean2D6&gt;
        &lt;idIMMean2E1&gt;0&lt;/idIMMean2E1&gt;
        &lt;idIMMean3A4&gt;0&lt;/idIMMean3A4&gt;
        &lt;idIMMean3A5&gt;0&lt;/idIMMean3A5&gt;
        &lt;idIMMean3A7&gt;0&lt;/idIMMean3A7&gt;
        &lt;idIMMean2J2&gt;0&lt;/idIMMean2J2&gt;
        &lt;idV12IMMean1A1&gt;0.83&lt;/idV12IMMean1A1&gt;
        &lt;idV12IMMean1A4&gt;0&lt;/idV12IMMean1A4&gt;
        &lt;idV12IMMean1A9&gt;0&lt;/idV12IMMean1A9&gt;
        &lt;idV12IMMean2B7&gt;0&lt;/idV12IMMean2B7&gt;
        &lt;idV12IMMeanUGTUser1&gt;0&lt;/idV12IMMeanUGTUser1&gt;
        &lt;idV12IMMeanUGTUser2&gt;0&lt;/idV12IMMeanUGTUser2&gt;
        &lt;idV12IMMeanUGTUser3&gt;0&lt;/idV12IMMeanUGTUser3&gt;
        &lt;idV12IMMeanUGTUser4&gt;0&lt;/idV12IMMeanUGTUser4&gt;
        &lt;idIMMean1A1&gt;0.72&lt;/idIMMean1A1&gt;
        &lt;idIMMean1A3&gt;0&lt;/idIMMean1A3&gt;
        &lt;idIMMean1A4&gt;0&lt;/idIMMean1A4&gt;
        &lt;idIMMean1A5&gt;0&lt;/idIMMean1A5&gt;
        &lt;idIMMean1A6&gt;0&lt;/idIMMean1A6&gt;
        &lt;idIMMean1A7&gt;0&lt;/idIMMean1A7&gt;
        &lt;idIMMean1A8&gt;0&lt;/idIMMean1A8&gt;
        &lt;idIMMean1A9&gt;0.19&lt;/idIMMean1A9&gt;
        &lt;idIMMean1A10&gt;0&lt;/idIMMean1A10&gt;
        &lt;idIMMean2B4&gt;0&lt;/idIMMean2B4&gt;
        &lt;idIMMean2B7&gt;0&lt;/idIMMean2B7&gt;
        &lt;idIMMean2B10&gt;0&lt;/idIMMean2B10&gt;
        &lt;idIMMean2B11&gt;0&lt;/idIMMean2B11&gt;
        &lt;idIMMean2B15&gt;0.47&lt;/idIMMean2B15&gt;
        &lt;idIMMean2B17&gt;0.16&lt;/idIMMean2B17&gt;
        &lt;idIMMean2B28&gt;0&lt;/idIMMean2B28&gt;
        &lt;idIMMeanUGTUser1&gt;0&lt;/idIMMeanUGTUser1&gt;
        &lt;idIMMeanCytUser1&gt;0&lt;/idIMMeanCytUser1&gt;
        &lt;idIMMeanCytUser2&gt;0&lt;/idIMMeanCytUser2&gt;
        &lt;idIMMeanCytUser3&gt;0&lt;/idIMMeanCytUser3&gt;
        &lt;idIMMeanCytUser4&gt;0&lt;/idIMMeanCytUser4&gt;
        &lt;idIMMeanCV1A2&gt;0&lt;/idIMMeanCV1A2&gt;
        &lt;idIMMeanCV2A6&gt;0&lt;/idIMMeanCV2A6&gt;
        &lt;idIMMeanCV2B6&gt;0&lt;/idIMMeanCV2B6&gt;
        &lt;idIMMeanCV2C8&gt;0&lt;/idIMMeanCV2C8&gt;
        &lt;idIMMeanCV2C9&gt;0&lt;/idIMMeanCV2C9&gt;
        &lt;idIMMeanCV2C18&gt;0&lt;/idIMMeanCV2C18&gt;
        &lt;idIMMeanCV2C19&gt;0&lt;/idIMMeanCV2C19&gt;
        &lt;idIMMeanCV2D6&gt;0&lt;/idIMMeanCV2D6&gt;
        &lt;idIMMeanCV2E1&gt;0&lt;/idIMMeanCV2E1&gt;
        &lt;idIMMeanCV3A4&gt;0&lt;/idIMMeanCV3A4&gt;
        &lt;idIMMeanCV3A5&gt;0&lt;/idIMMeanCV3A5&gt;
        &lt;idIMMeanCV3A7&gt;0&lt;/idIMMeanCV3A7&gt;
        &lt;idIMMeanCV2J2&gt;0&lt;/idIMMeanCV2J2&gt;
        &lt;idV12IMMeanCV1A1&gt;39.9&lt;/idV12IMMeanCV1A1&gt;
        &lt;idV12IMMeanCV1A4&gt;0&lt;/idV12IMMeanCV1A4&gt;
        &lt;idV12IMMeanCV1A9&gt;0&lt;/idV12IMMeanCV1A9&gt;
        &lt;idV12IMMeanCV2B7&gt;0&lt;/idV12IMMeanCV2B7&gt;
        &lt;idV12IMCVUGTUser1&gt;0&lt;/idV12IMCVUGTUser1&gt;
        &lt;idV12IMCVUGTUser2&gt;0&lt;/idV12IMCVUGTUser2&gt;
        &lt;idV12IMCVUGTUser3&gt;0&lt;/idV12IMCVUGTUser3&gt;
        &lt;idV12IMCVUGTUser4&gt;0&lt;/idV12IMCVUGTUser4&gt;
        &lt;idIMMeanCV1A1&gt;39.9&lt;/idIMMeanCV1A1&gt;
        &lt;idIMMeanCV1A3&gt;0&lt;/idIMMeanCV1A3&gt;
        &lt;idIMMeanCV1A4&gt;0&lt;/idIMMeanCV1A4&gt;
        &lt;idIMMeanCV1A5&gt;0&lt;/idIMMeanCV1A5&gt;
        &lt;idIMMeanCV1A6&gt;0&lt;/idIMMeanCV1A6&gt;
        &lt;idIMMeanCV1A7&gt;0&lt;/idIMMeanCV1A7&gt;
        &lt;idIMMeanCV1A8&gt;0&lt;/idIMMeanCV1A8&gt;
        &lt;idIMMeanCV1A9&gt;30&lt;/idIMMeanCV1A9&gt;
        &lt;idIMMeanCV1A10&gt;0&lt;/idIMMeanCV1A10&gt;
        &lt;idIMMeanCV2B4&gt;0&lt;/idIMMeanCV2B4&gt;
        &lt;idIMMeanCV2B7&gt;0&lt;/idIMMeanCV2B7&gt;
        &lt;idIMMeanCV2B10&gt;0&lt;/idIMMeanCV2B10&gt;
        &lt;idIMMeanCV2B11&gt;0&lt;/idIMMeanCV2B11&gt;
        &lt;idIMMeanCV2B15&gt;37&lt;/idIMMeanCV2B15&gt;
        &lt;idIMMeanCV2B17&gt;30&lt;/idIMMeanCV2B17&gt;
        &lt;idIMMeanCV2B28&gt;0&lt;/idIMMeanCV2B28&gt;
        &lt;idIMCVUGTUser1&gt;0&lt;/idIMCVUGTUser1&gt;
        &lt;idIMCVCytUser1&gt;0&lt;/idIMCVCytUser1&gt;
        &lt;idIMCVCytUser2&gt;0&lt;/idIMCVCytUser2&gt;
        &lt;idIMCVCytUser3&gt;0&lt;/idIMCVCytUser3&gt;
        &lt;idIMCVCytUser4&gt;0&lt;/idIMCVCytUser4&gt;
        &lt;idIMFreq1A2&gt;0&lt;/idIMFreq1A2&gt;
        &lt;idIMFreq2A6&gt;0&lt;/idIMFreq2A6&gt;
        &lt;idIMFreq2B6&gt;0&lt;/idIMFreq2B6&gt;
        &lt;idIMFreq2C8&gt;0&lt;/idIMFreq2C8&gt;
        &lt;idIMFreq2C9&gt;0&lt;/idIMFreq2C9&gt;
        &lt;idIMFreq2C18&gt;0&lt;/idIMFreq2C18&gt;
        &lt;idIMFreq2C19&gt;0&lt;/idIMFreq2C19&gt;
        &lt;idIMFreq2D6&gt;0&lt;/idIMFreq2D6&gt;
        &lt;idIMFreq2E1&gt;0&lt;/idIMFreq2E1&gt;
        &lt;idIMFreq3A4&gt;0&lt;/idIMFreq3A4&gt;
        &lt;idIMFreq3A5&gt;0&lt;/idIMFreq3A5&gt;
        &lt;idIMFreq3A7&gt;0&lt;/idIMFreq3A7&gt;
        &lt;idIMFreq2J2&gt;0&lt;/idIMFreq2J2&gt;
        &lt;idV12IMFreq1A1&gt;0.44&lt;/idV12IMFreq1A1&gt;
        &lt;idV12IMFreq1A4&gt;0&lt;/idV12IMFreq1A4&gt;
        &lt;idV12IMFreq1A9&gt;0&lt;/idV12IMFreq1A9&gt;
        &lt;idV12IMFreq2B7&gt;0&lt;/idV12IMFreq2B7&gt;
        &lt;idV12IMFreqUGTUser1&gt;0&lt;/idV12IMFreqUGTUser1&gt;
        &lt;idV12IMFreqUGTUser2&gt;0&lt;/idV12IMFreqUGTUser2&gt;
        &lt;idV12IMFreqUGTUser3&gt;0&lt;/idV12IMFreqUGTUser3&gt;
        &lt;idV12IMFreqUGTUser4&gt;0&lt;/idV12IMFreqUGTUser4&gt;
        &lt;idIMFreq1A1&gt;0.44&lt;/idIMFreq1A1&gt;
        &lt;idIMFreq1A3&gt;0&lt;/idIMFreq1A3&gt;
        &lt;idIMFreq1A4&gt;0&lt;/idIMFreq1A4&gt;
        &lt;idIMFreq1A5&gt;0&lt;/idIMFreq1A5&gt;
        &lt;idIMFreq1A6&gt;0&lt;/idIMFreq1A6&gt;
        &lt;idIMFreq1A7&gt;0&lt;/idIMFreq1A7&gt;
        &lt;idIMFreq1A8&gt;0&lt;/idIMFreq1A8&gt;
        &lt;idIMFreq1A9&gt;0&lt;/idIMFreq1A9&gt;
        &lt;idIMFreq1A10&gt;0&lt;/idIMFreq1A10&gt;
        &lt;idIMFreq2B4&gt;0&lt;/idIMFreq2B4&gt;
        &lt;idIMFreq2B7&gt;0&lt;/idIMFreq2B7&gt;
        &lt;idIMFreq2B10&gt;0&lt;/idIMFreq2B10&gt;
        &lt;idIMFreq2B11&gt;0&lt;/idIMFreq2B11&gt;
        &lt;idIMFreq2B15&gt;0.51&lt;/idIMFreq2B15&gt;
        &lt;idIMFreq2B17&gt;0.36&lt;/idIMFreq2B17&gt;
        &lt;idIMFreq2B28&gt;0&lt;/idIMFreq2B28&gt;
        &lt;idIMFreqUGTUser1&gt;0&lt;/idIMFreqUGTUser1&gt;
        &lt;idIMFreqCytUser1&gt;0&lt;/idIMFreqCytUser1&gt;
        &lt;idIMFreqCytUser2&gt;0&lt;/idIMFreqCytUser2&gt;
        &lt;idIMFreqCytUser3&gt;0&lt;/idIMFreqCytUser3&gt;
        &lt;idIMFreqCytUser4&gt;0&lt;/idIMFreqCytUser4&gt;
        &lt;idMean1A2&gt;0&lt;/idMean1A2&gt;
        &lt;idMean2A6&gt;0&lt;/idMean2A6&gt;
        &lt;idMean2B6&gt;0&lt;/idMean2B6&gt;
        &lt;idMean2C8&gt;0&lt;/idMean2C8&gt;
        &lt;idMean2C9&gt;0&lt;/idMean2C9&gt;
        &lt;idMean2C18&gt;0&lt;/idMean2C18&gt;
        &lt;idMean2C19&gt;0&lt;/idMean2C19&gt;
        &lt;idMean2D6&gt;0&lt;/idMean2D6&gt;
        &lt;idMean2E1&gt;0&lt;/idMean2E1&gt;
        &lt;idMean3A4&gt;0&lt;/idMean3A4&gt;
        &lt;idMean3A5&gt;0&lt;/idMean3A5&gt;
        &lt;idMean3A7&gt;0&lt;/idMean3A7&gt;
        &lt;idMean2J2&gt;0&lt;/idMean2J2&gt;
        &lt;idV12Mean1A1&gt;0&lt;/idV12Mean1A1&gt;
        &lt;idV12Mean1A4&gt;0&lt;/idV12Mean1A4&gt;
        &lt;idV12Mean1A9&gt;0&lt;/idV12Mean1A9&gt;
        &lt;idV12Mean2B7&gt;0&lt;/idV12Mean2B7&gt;
        &lt;idV12MeanUGTUser1&gt;0&lt;/idV12MeanUGTUser1&gt;
        &lt;idV12MeanUGTUser2&gt;0&lt;/idV12MeanUGTUser2&gt;
        &lt;idV12MeanUGTUser3&gt;0&lt;/idV12MeanUGTUser3&gt;
        &lt;idV12MeanUGTUser4&gt;0&lt;/idV12MeanUGTUser4&gt;
        &lt;idAbsAbundance1A1&gt;48&lt;/idAbsAbundance1A1&gt;
        &lt;idAbsAbundance1A3&gt;23&lt;/idAbsAbundance1A3&gt;
        &lt;idAbsAbundance1A4&gt;52&lt;/idAbsAbundance1A4&gt;
        &lt;idAbsAbundance1A5&gt;0&lt;/idAbsAbundance1A5&gt;
        &lt;idAbsAbundance1A6&gt;20&lt;/idAbsAbundance1A6&gt;
        &lt;idAbsAbundance1A7&gt;0&lt;/idAbsAbundance1A7&gt;
        &lt;idAbsAbundance1A8&gt;0&lt;/idAbsAbundance1A8&gt;
        &lt;idAbsAbundance1A9&gt;31&lt;/idAbsAbundance1A9&gt;
        &lt;idAbsAbundance1A10&gt;0.02&lt;/idAbsAbundance1A10&gt;
        &lt;idAbsAbundance2B4&gt;54&lt;/idAbsAbundance2B4&gt;
        &lt;idAbsAbundance2B7&gt;71&lt;/idAbsAbundance2B7&gt;
        &lt;idAbsAbundance2B10&gt;6.5&lt;/idAbsAbundance2B10&gt;
        &lt;idAbsAbundance2B11&gt;0&lt;/idAbsAbundance2B11&gt;
        &lt;idAbsAbundance2B15&gt;39&lt;/idAbsAbundance2B15&gt;
        &lt;idAbsAbundance2B17&gt;5.9&lt;/idAbsAbundance2B17&gt;
        &lt;idAbsAbundance2B28&gt;0&lt;/idAbsAbundance2B28&gt;
        &lt;idAbsAbundanceUGTUser1&gt;0&lt;/idAbsAbundanceUGTUser1&gt;
        &lt;idAbund3A4Male&gt;126&lt;/idAbund3A4Male&gt;
        &lt;idAbund3A4MaleCV&gt;35&lt;/idAbund3A4MaleCV&gt;
        &lt;idAbund3A4Female&gt;183&lt;/idAbund3A4Female&gt;
        &lt;idAbund3A4FemaleCV&gt;29&lt;/idAbund3A4FemaleCV&gt;
        &lt;idAbund3A5Male&gt;156&lt;/idAbund3A5Male&gt;
        &lt;idAbund3A5MaleCV&gt;68&lt;/idAbund3A5MaleCV&gt;
        &lt;idAbund3A5Female&gt;156&lt;/idAbund3A5Female&gt;
        &lt;idAbund3A5FemaleCV&gt;68&lt;/idAbund3A5FemaleCV&gt;
        &lt;idMaleFemale3A4Check&gt;false&lt;/idMaleFemale3A4Check&gt;
        &lt;idFreq2C911&gt;0.672&lt;/idFreq2C911&gt;
        &lt;idFreq2C912&gt;0.186&lt;/idFreq2C912&gt;
        &lt;idFreq2C913&gt;0.111&lt;/idFreq2C913&gt;
        &lt;idFreq2C922&gt;0.011&lt;/idFreq2C922&gt;
        &lt;idFreq2C923&gt;0.017&lt;/idFreq2C923&gt;
        &lt;idFreq2C933&gt;0.003&lt;/idFreq2C933&gt;
        &lt;idFreqAllele1Geno1&gt;0.672&lt;/idFreqAllele1Geno1&gt;
        &lt;idFreqAllele1Geno2&gt;0.186&lt;/idFreqAllele1Geno2&gt;
        &lt;idFreqAllele1Geno3&gt;0.111&lt;/idFreqAllele1Geno3&gt;
        &lt;idFreqAllele1Geno4&gt;0.011&lt;/idFreqAllele1Geno4&gt;
        &lt;idFreqAllele1Geno5&gt;0.017&lt;/idFreqAllele1Geno5&gt;
        &lt;idFreqAllele1Geno6&gt;0.003&lt;/idFreqAllele1Geno6&gt;
        &lt;idFreqAllele2Geno1&gt;0&lt;/idFreqAllele2Geno1&gt;
        &lt;idFreqAllele2Geno2&gt;0&lt;/idFreqAllele2Geno2&gt;
        &lt;idFreqAllele2Geno3&gt;0&lt;/idFreqAllele2Geno3&gt;
        &lt;idFreqAllele2Geno4&gt;0&lt;/idFreqAllele2Geno4&gt;
        &lt;idFreqAllele2Geno5&gt;0&lt;/idFreqAllele2Geno5&gt;
        &lt;idFreqAllele2Geno6&gt;0&lt;/idFreqAllele2Geno6&gt;
        &lt;idAllelic1GenoSwitch1&gt;true&lt;/idAllelic1GenoSwitch1&gt;
        &lt;idAllelic1GenoSwitch2&gt;true&lt;/idAllelic1GenoSwitch2&gt;
        &lt;idAllelic1GenoSwitch3&gt;true&lt;/idAllelic1GenoSwitch3&gt;
        &lt;idAllelic1GenoSwitch4&gt;true&lt;/idAllelic1GenoSwitch4&gt;
        &lt;idAllelic1GenoSwitch5&gt;true&lt;/idAllelic1GenoSwitch5&gt;
        &lt;idAllelic1GenoSwitch6&gt;true&lt;/idAllelic1GenoSwitch6&gt;
        &lt;idAllelic2GenoSwitch1&gt;false&lt;/idAllelic2GenoSwitch1&gt;
        &lt;idAllelic2GenoSwitch2&gt;false&lt;/idAllelic2GenoSwitch2&gt;
        &lt;idAllelic2GenoSwitch3&gt;false&lt;/idAllelic2GenoSwitch3&gt;
        &lt;idAllelic2GenoSwitch4&gt;false&lt;/idAllelic2GenoSwitch4&gt;
        &lt;idAllelic2GenoSwitch5&gt;false&lt;/idAllelic2GenoSwitch5&gt;
        &lt;idAllelic2GenoSwitch6&gt;false&lt;/idAllelic2GenoSwitch6&gt;
        &lt;idAllelic1GenoName1&gt;*1/*1&lt;/idAllelic1GenoName1&gt;
        &lt;idAllelic1GenoName2&gt;*1/*2&lt;/idAllelic1GenoName2&gt;
        &lt;idAllelic1GenoName3&gt;*1/*3&lt;/idAllelic1GenoName3&gt;
        &lt;idAllelic1GenoName4&gt;*2/*2&lt;/idAllelic1GenoName4&gt;
        &lt;idAllelic1GenoName5&gt;*2/*3&lt;/idAllelic1GenoName5&gt;
        &lt;idAllelic1GenoName6&gt;*3/*3&lt;/idAllelic1GenoName6&gt;
        &lt;idAllelic2GenoName1 /&gt;
        &lt;idAllelic2GenoName2 /&gt;
        &lt;idAllelic2GenoName3 /&gt;
        &lt;idAllelic2GenoName4 /&gt;
        &lt;idAllelic2GenoName5 /&gt;
        &lt;idAllelic2GenoName6 /&gt;
        &lt;idUserAllelic1Enzyme&gt;4&lt;/idUserAllelic1Enzyme&gt;
        &lt;idUserAllelic2Enzyme&gt;0&lt;/idUserAllelic2Enzyme&gt;
        &lt;idPTFreqABCB1&gt;0&lt;/idPTFreqABCB1&gt;
        &lt;idPTFreqABCC2&gt;0&lt;/idPTFreqABCC2&gt;
        &lt;idPTFreqABCG2&gt;0&lt;/idPTFreqABCG2&gt;
        &lt;idPTFreqSLCO1B1&gt;0.02&lt;/idPTFreqSLCO1B1&gt;
        &lt;idPTFreqSLCO1B3&gt;0&lt;/idPTFreqSLCO1B3&gt;
        &lt;idPTFreqSLC22A1&gt;0&lt;/idPTFreqSLC22A1&gt;
        &lt;idPTFreqAPIN&gt;0&lt;/idPTFreqAPIN&gt;
        &lt;idPTFreqAPIN2&gt;0&lt;/idPTFreqAPIN2&gt;
        &lt;idPTFreqABCC3&gt;0&lt;/idPTFreqABCC3&gt;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&lt;idPTFreqSLC47As&gt;0&lt;/idPTFreqSLC47As&gt;
        &lt;idPTFreqAPEF&gt;0&lt;/idPTFreqAPEF&gt;
        &lt;idPTMean_ABCC4&gt;0&lt;/idPTMean_ABCC4&gt;
        &lt;idPTMeanCV_ABCC4&gt;0&lt;/idPTMeanCV_ABCC4&gt;
        &lt;idETMean_ABCC4&gt;1&lt;/idETMean_ABCC4&gt;
        &lt;idETMeanCV_ABCC4&gt;60&lt;/idETMeanCV_ABCC4&gt;
        &lt;idITMean_ABCC4&gt;0&lt;/idITMean_ABCC4&gt;
        &lt;idITMeanCV_ABCC4&gt;0&lt;/idITMeanCV_ABCC4&gt;
        &lt;idUTMean_ABCC4&gt;0&lt;/idUTMean_ABCC4&gt;
        &lt;idUTMeanCV_ABCC4&gt;0&lt;/idUTMeanCV_ABCC4&gt;
        &lt;idPTFreqABCB11&gt;0&lt;/idPTFreqABCB11&gt;
        &lt;idPTMean_ABCB11&gt;0&lt;/idPTMean_ABCB11&gt;
        &lt;idPTMeanCV_ABCB11&gt;0&lt;/idPTMeanCV_ABCB11&gt;
        &lt;idETMean_ABCB11&gt;1&lt;/idETMean_ABCB11&gt;
        &lt;idETMeanCV_ABCB11&gt;14&lt;/idETMeanCV_ABCB11&gt;
        &lt;idITFreqABCB11&gt;0&lt;/idITFreqABCB11&gt;
        &lt;idITMean_ABCB11&gt;0&lt;/idITMean_ABCB11&gt;
        &lt;idITMeanCV_ABCB11&gt;0&lt;/idITMeanCV_ABCB11&gt;
        &lt;idUTFreqABCB11&gt;0&lt;/idUTFreqABCB11&gt;
        &lt;idUTMean_ABCB11&gt;0&lt;/idUTMean_ABCB11&gt;
        &lt;idUTMeanCV_ABCB11&gt;0&lt;/idUTMeanCV_ABCB11&gt;
        &lt;idPTFreqABCC6&gt;0&lt;/idPTFreqABCC6&gt;
        &lt;idPTMean_ABCC6&gt;0&lt;/idPTMean_ABCC6&gt;
        &lt;idPTMeanCV_ABCC6&gt;0&lt;/idPTMeanCV_ABCC6&gt;
        &lt;idETMean_ABCC6&gt;1&lt;/idETMean_ABCC6&gt;
        &lt;idETMeanCV_ABCC6&gt;60&lt;/idETMeanCV_ABCC6&gt;
        &lt;idITFreqABCC6&gt;0&lt;/idITFreqABCC6&gt;
        &lt;idITMean_ABCC6&gt;0&lt;/idITMean_ABCC6&gt;
        &lt;idITMeanCV_ABCC6&gt;0&lt;/idITMeanCV_ABCC6&gt;
        &lt;idUTFreqABCC6&gt;0&lt;/idUTFreqABCC6&gt;
        &lt;idUTMean_ABCC6&gt;0&lt;/idUTMean_ABCC6&gt;
        &lt;idUTMeanCV_ABCC6&gt;0&lt;/idUTMeanCV_ABCC6&gt;
        &lt;idPTFreqSLC9A1&gt;0&lt;/idPTFreqSLC9A1&gt;
        &lt;idPTMean_SLC9A1&gt;0&lt;/idPTMean_SLC9A1&gt;
        &lt;idPTMeanCV_SLC9A1&gt;0&lt;/idPTMeanCV_SLC9A1&gt;
        &lt;idETMean_SLC9A1&gt;1&lt;/idETMean_SLC9A1&gt;
        &lt;idETMeanCV_SLC9A1&gt;60&lt;/idETMeanCV_SLC9A1&gt;
        &lt;idITFreqSLC9A1&gt;0&lt;/idITFreqSLC9A1&gt;
        &lt;idITMean_SLC9A1&gt;0&lt;/idITMean_SLC9A1&gt;
        &lt;idITMeanCV_SLC9A1&gt;0&lt;/idITMeanCV_SLC9A1&gt;
        &lt;idUTFreqSLC9A1&gt;0&lt;/idUTFreqSLC9A1&gt;
        &lt;idUTMean_SLC9A1&gt;0&lt;/idUTMean_SLC9A1&gt;
        &lt;idUTMeanCV_SLC9A1&gt;0&lt;/idUTMeanCV_SLC9A1&gt;
        &lt;idPTFreqSLC9A2&gt;0&lt;/idPTFreqSLC9A2&gt;
        &lt;idPTMean_SLC9A2&gt;0&lt;/idPTMean_SLC9A2&gt;
        &lt;idPTMeanCV_SLC9A2&gt;0&lt;/idPTMeanCV_SLC9A2&gt;
        &lt;idETMean_SLC9A2&gt;1&lt;/idETMean_SLC9A2&gt;
        &lt;idETMeanCV_SLC9A2&gt;60&lt;/idETMeanCV_SLC9A2&gt;
        &lt;idITFreqSLC9A2&gt;0&lt;/idITFreqSLC9A2&gt;
        &lt;idITMean_SLC9A2&gt;0&lt;/idITMean_SLC9A2&gt;
        &lt;idITMeanCV_SLC9A2&gt;0&lt;/idITMeanCV_SLC9A2&gt;
        &lt;idUTFreqSLC9A2&gt;0&lt;/idUTFreqSLC9A2&gt;
        &lt;idUTMean_SLC9A2&gt;0&lt;/idUTMean_SLC9A2&gt;
        &lt;idUTMeanCV_SLC9A2&gt;0&lt;/idUTMeanCV_SLC9A2&gt;
        &lt;idPTFreqSLC10A1&gt;0&lt;/idPTFreqSLC10A1&gt;
        &lt;idPTMean_SLC10A1&gt;0&lt;/idPTMean_SLC10A1&gt;
        &lt;idPTMeanCV_SLC10A1&gt;0&lt;/idPTMeanCV_SLC10A1&gt;
        &lt;idETMean_SLC10A1&gt;1&lt;/idETMean_SLC10A1&gt;
        &lt;idETMeanCV_SLC10A1&gt;41&lt;/idETMeanCV_SLC10A1&gt;
        &lt;idITFreqSLC10A1&gt;0&lt;/idITFreqSLC10A1&gt;
        &lt;idITMean_SLC10A1&gt;0&lt;/idITMean_SLC10A1&gt;
        &lt;idITMeanCV_SLC10A1&gt;0&lt;/idITMeanCV_SLC10A1&gt;
        &lt;idUTFreqSLC10A1&gt;0&lt;/idUTFreqSLC10A1&gt;
        &lt;idUTMean_SLC10A1&gt;0&lt;/idUTMean_SLC10A1&gt;
        &lt;idUTMeanCV_SLC10A1&gt;0&lt;/idUTMeanCV_SLC10A1&gt;
        &lt;idPTFreqSLC16A1&gt;0&lt;/idPTFreqSLC16A1&gt;
        &lt;idPTMean_SLC16A1&gt;0&lt;/idPTMean_SLC16A1&gt;
        &lt;idPTMeanCV_SLC16A1&gt;0&lt;/idPTMeanCV_SLC16A1&gt;
        &lt;idETMean_SLC16A1&gt;1&lt;/idETMean_SLC16A1&gt;
        &lt;idETMeanCV_SLC16A1&gt;60&lt;/idETMeanCV_SLC16A1&gt;
        &lt;idITFreqSLC16A1&gt;0&lt;/idITFreqSLC16A1&gt;
        &lt;idITMean_SLC16A1&gt;0&lt;/idITMean_SLC16A1&gt;
        &lt;idITMeanCV_SLC16A1&gt;0&lt;/idITMeanCV_SLC16A1&gt;
        &lt;idUTFreqSLC16A1&gt;0&lt;/idUTFreqSLC16A1&gt;
        &lt;idUTMean_SLC16A1&gt;0&lt;/idUTMean_SLC16A1&gt;
        &lt;idUTMeanCV_SLC16A1&gt;0&lt;/idUTMeanCV_SLC16A1&gt;
        &lt;idPTFreqSLCO2B1&gt;0&lt;/idPTFreqSLCO2B1&gt;
        &lt;idPTMean_SLCO2B1&gt;0&lt;/idPTMean_SLCO2B1&gt;
        &lt;idPTMeanCV_SLCO2B1&gt;0&lt;/idPTMeanCV_SLCO2B1&gt;
        &lt;idETMean_SLCO2B1&gt;1&lt;/idETMean_SLCO2B1&gt;
        &lt;idETMeanCV_SLCO2B1&gt;41&lt;/idETMeanCV_SLCO2B1&gt;
        &lt;idITFreqSLCO2B1&gt;0&lt;/idITFreqSLCO2B1&gt;
        &lt;idITMean_SLCO2B1&gt;0&lt;/idITMean_SLCO2B1&gt;
        &lt;idITMeanCV_SLCO2B1&gt;0&lt;/idITMeanCV_SLCO2B1&gt;
        &lt;idUTFreqSLCO2B1&gt;0&lt;/idUTFreqSLCO2B1&gt;
        &lt;idUTMean_SLCO2B1&gt;0&lt;/idUTMean_SLCO2B1&gt;
        &lt;idUTMeanCV_SLCO2B1&gt;0&lt;/idUTMeanCV_SLCO2B1&gt;
        &lt;idPTFreqSLC22A7&gt;0&lt;/idPTFreqSLC22A7&gt;
        &lt;idPTMean_SLC22A7&gt;0&lt;/idPTMean_SLC22A7&gt;
        &lt;idPTMeanCV_SLC22A7&gt;0&lt;/idPTMeanCV_SLC22A7&gt;
        &lt;idETMean_SLC22A7&gt;1&lt;/idETMean_SLC22A7&gt;
        &lt;idETMeanCV_SLC22A7&gt;60&lt;/idETMeanCV_SLC22A7&gt;
        &lt;idITFreqSLC22A7&gt;0&lt;/idITFreqSLC22A7&gt;
        &lt;idITMean_SLC22A7&gt;0&lt;/idITMean_SLC22A7&gt;
        &lt;idITMeanCV_SLC22A7&gt;0&lt;/idITMeanCV_SLC22A7&gt;
        &lt;idUTFreqSLC22A7&gt;0&lt;/idUTFreqSLC22A7&gt;
        &lt;idUTMean_SLC22A7&gt;0&lt;/idUTMean_SLC22A7&gt;
        &lt;idUTMeanCV_SLC22A7&gt;0&lt;/idUTMeanCV_SLC22A7&gt;
        &lt;idPTFreqSLC22A9&gt;0&lt;/idPTFreqSLC22A9&gt;
        &lt;idPTMean_SLC22A9&gt;0&lt;/idPTMean_SLC22A9&gt;
        &lt;idPTMeanCV_SLC22A9&gt;0&lt;/idPTMeanCV_SLC22A9&gt;
        &lt;idETMean_SLC22A9&gt;1&lt;/idETMean_SLC22A9&gt;
        &lt;idETMeanCV_SLC22A9&gt;60&lt;/idETMeanCV_SLC22A9&gt;
        &lt;idITFreqSLC22A9&gt;0&lt;/idITFreqSLC22A9&gt;
        &lt;idITMean_SLC22A9&gt;0&lt;/idITMean_SLC22A9&gt;
        &lt;idITMeanCV_SLC22A9&gt;0&lt;/idITMeanCV_S</t>
  </si>
  <si>
    <t>&lt;Chunk&gt;LC22A9&gt;
        &lt;idUTFreqSLC22A9&gt;0&lt;/idUTFreqSLC22A9&gt;
        &lt;idUTMean_SLC22A9&gt;0&lt;/idUTMean_SLC22A9&gt;
        &lt;idUTMeanCV_SLC22A9&gt;0&lt;/idUTMeanCV_SLC22A9&gt;
        &lt;idPTFreqSLC47A1&gt;0&lt;/idPTFreqSLC47A1&gt;
        &lt;idPTMean_SLC47A1&gt;0&lt;/idPTMean_SLC47A1&gt;
        &lt;idPTMeanCV_SLC47A1&gt;0&lt;/idPTMeanCV_SLC47A1&gt;
        &lt;idETMean_SLC47A1&gt;1&lt;/idETMean_SLC47A1&gt;
        &lt;idETMeanCV_SLC47A1&gt;31&lt;/idETMeanCV_SLC47A1&gt;
        &lt;idITFreqSLC47A1&gt;0&lt;/idITFreqSLC47A1&gt;
        &lt;idITMean_SLC47A1&gt;0&lt;/idITMean_SLC47A1&gt;
        &lt;idITMeanCV_SLC47A1&gt;0&lt;/idITMeanCV_SLC47A1&gt;
        &lt;idUTFreqSLC47A1&gt;0&lt;/idUTFreqSLC47A1&gt;
        &lt;idUTMean_SLC47A1&gt;0&lt;/idUTMean_SLC47A1&gt;
        &lt;idUTMeanCV_SLC47A1&gt;0&lt;/idUTMeanCV_SLC47A1&gt;
        &lt;idPTFreqSLC51AB&gt;0&lt;/idPTFreqSLC51AB&gt;
        &lt;idPTMean_SLC51AB&gt;0&lt;/idPTMean_SLC51AB&gt;
        &lt;idPTMeanCV_SLC51AB&gt;0&lt;/idPTMeanCV_SLC51AB&gt;
        &lt;idETMean_SLC51AB&gt;1&lt;/idETMean_SLC51AB&gt;
        &lt;idETMeanCV_SLC51AB&gt;60&lt;/idETMeanCV_SLC51AB&gt;
        &lt;idITFreqSLC51AB&gt;0&lt;/idITFreqSLC51AB&gt;
        &lt;idITMean_SLC51AB&gt;0&lt;/idITMean_SLC51AB&gt;
        &lt;idITMeanCV_SLC51AB&gt;0&lt;/idITMeanCV_SLC51AB&gt;
        &lt;idUTFreqSLC51AB&gt;0&lt;/idUTFreqSLC51AB&gt;
        &lt;idUTMean_SLC51AB&gt;0&lt;/idUTMean_SLC51AB&gt;
        &lt;idUTMeanCV_SLC51AB&gt;0&lt;/idUTMeanCV_SLC51AB&gt;
        &lt;idPTFreqSIN_UPTAKE&gt;0&lt;/idPTFreqSIN_UPTAKE&gt;
        &lt;idPTMean_SIN_UPTAKE&gt;0&lt;/idPTMean_SIN_UPTAKE&gt;
        &lt;idPTMeanCV_SIN_UPTAKE&gt;0&lt;/idPTMeanCV_SIN_UPTAKE&gt;
        &lt;idETMean_SIN_UPTAKE&gt;1&lt;/idETMean_SIN_UPTAKE&gt;
        &lt;idETMeanCV_SIN_UPTAKE&gt;0&lt;/idETMeanCV_SIN_UPTAKE&gt;
        &lt;idITFreqSIN_UPTAKE&gt;0&lt;/idITFreqSIN_UPTAKE&gt;
        &lt;idITMean_SIN_UPTAKE&gt;0&lt;/idITMean_SIN_UPTAKE&gt;
        &lt;idITMeanCV_SIN_UPTAKE&gt;0&lt;/idITMeanCV_SIN_UPTAKE&gt;
        &lt;idUTFreqSIN_UPTAKE&gt;0&lt;/idUTFreqSIN_UPTAKE&gt;
        &lt;idUTMean_SIN_UPTAKE&gt;0&lt;/idUTMean_SIN_UPTAKE&gt;
        &lt;idUTMeanCV_SIN_UPTAKE&gt;0&lt;/idUTMeanCV_SIN_UPTAKE&gt;
        &lt;idPTFreqSIN_EFFLUX&gt;0&lt;/idPTFreqSIN_EFFLUX&gt;
        &lt;idPTMean_SIN_EFFLUX&gt;0&lt;/idPTMean_SIN_EFFLUX&gt;
        &lt;idPTMeanCV_SIN_EFFLUX&gt;0&lt;/idPTMeanCV_SIN_EFFLUX&gt;
        &lt;idETMean_SIN_EFFLUX&gt;1&lt;/idETMean_SIN_EFFLUX&gt;
        &lt;idETMeanCV_SIN_EFFLUX&gt;0&lt;/idETMeanCV_SIN_EFFLUX&gt;
        &lt;idITFreqSIN_EFFLUX&gt;0&lt;/idITFreqSIN_EFFLUX&gt;
        &lt;idITMean_SIN_EFFLUX&gt;0&lt;/idITMean_SIN_EFFLUX&gt;
        &lt;idITMeanCV_SIN_EFFLUX&gt;0&lt;/idITMeanCV_SIN_EFFLUX&gt;
        &lt;idUTFreqSIN_EFFLUX&gt;0&lt;/idUTFreqSIN_EFFLUX&gt;
        &lt;idUTMean_SIN_EFFLUX&gt;0&lt;/idUTMean_SIN_EFFLUX&gt;
        &lt;idUTMeanCV_SIN_EFFLUX&gt;0&lt;/idUTMeanCV_SIN_EFFLUX&gt;
        &lt;idPTFreqCAN_EFFLUX&gt;0&lt;/idPTFreqCAN_EFFLUX&gt;
        &lt;idPTMean_CAN_EFFLUX&gt;0&lt;/idPTMean_CAN_EFFLUX&gt;
        &lt;idPTMeanCV_CAN_EFFLUX&gt;0&lt;/idPTMeanCV_CAN_EFFLUX&gt;
        &lt;idETMean_CAN_EFFLUX&gt;1&lt;/idETMean_CAN_EFFLUX&gt;
        &lt;idETMeanCV_CAN_EFFLUX&gt;0&lt;/idETMeanCV_CAN_EFFLUX&gt;
        &lt;idITFreqCAN_EFFLUX&gt;0&lt;/idITFreqCAN_EFFLUX&gt;
        &lt;idITMean_CAN_EFFLUX&gt;0&lt;/idITMean_CAN_EFFLUX&gt;
        &lt;idITMeanCV_CAN_EFFLUX&gt;0&lt;/idITMeanCV_CAN_EFFLUX&gt;
        &lt;idUTFreqCAN_EFFLUX&gt;0&lt;/idUTFreqCAN_EFFLUX&gt;
        &lt;idUTMean_CAN_EFFLUX&gt;0&lt;/idUTMean_CAN_EFFLUX&gt;
        &lt;idUTMeanCV_CAN_EFFLUX&gt;0&lt;/idUTMeanCV_CAN_EFFLUX&gt;
        &lt;idPTMean_SLC22A8&gt;0&lt;/idPTMean_SLC22A8&gt;
        &lt;idPTMeanCV_SLC22A8&gt;0&lt;/idPTMeanCV_SLC22A8&gt;
        &lt;idETMean_SLC22A8&gt;0&lt;/idETMean_SLC22A8&gt;
        &lt;idETMeanCV_SLC22A8&gt;0&lt;/idETMeanCV_SLC22A8&gt;
        &lt;idITMean_SLC22A8&gt;0&lt;/idITMean_SLC22A8&gt;
        &lt;idITMeanCV_SLC22A8&gt;0&lt;/idITMeanCV_SLC22A8&gt;
        &lt;idUTMean_SLC22A8&gt;0&lt;/idUTMean_SLC22A8&gt;
        &lt;idUTMeanCV_SLC22A8&gt;0&lt;/idUTMeanCV_SLC22A8&gt;
        &lt;idTransAbsAbundance_ABCB1&gt;0.21&lt;/idTransAbsAbundance_ABCB1&gt;
        &lt;idTransAbsAbundance_ABCB11&gt;0.89&lt;/idTransAbsAbundance_ABCB11&gt;
        &lt;idTransAbsAbundance_ABCC2&gt;0.37&lt;/idTransAbsAbundance_ABCC2&gt;
        &lt;idTransAbsAbundance_ABCC3&gt;0.19&lt;/idTransAbsAbundance_ABCC3&gt;
        &lt;idTransAbsAbundance_ABCC4&gt;0&lt;/idTransAbsAbundance_ABCC4&gt;
        &lt;idTransAbsAbundance_ABCC6&gt;0&lt;/idTransAbsAbundance_ABCC6&gt;
        &lt;idTransAbsAbundance_ABCG2&gt;0.05&lt;/idTransAbsAbundance_ABCG2&gt;
        &lt;idTransAbsAbundance_SLC9A1&gt;0&lt;/idTransAbsAbundance_SLC9A1&gt;
        &lt;idTransAbsAbundance_SLC9A2&gt;0&lt;/idTransAbsAbundance_SLC9A2&gt;
        &lt;idTransAbsAbundance_SLC10A1&gt;0.81&lt;/idTransAbsAbundance_SLC10A1&gt;
        &lt;idTransAbsAbundance_SLC16A1&gt;0&lt;/idTransAbsAbundance_SLC16A1&gt;
        &lt;idTransAbsAbundance_SLCO1B1&gt;4.28&lt;/idTransAbsAbundance_SLCO1B1&gt;
        &lt;idTransAbsAbundance_SLCO1B3&gt;4.3&lt;/idTransAbsAbundance_SLCO1B3&gt;
        &lt;idTransAbsAbundance_SLCO2B1&gt;1.38&lt;/idTransAbsAbundance_SLCO2B1&gt;
        &lt;idTransAbsAbundance_SLC22A1&gt;1.63&lt;/idTransAbsAbundance_SLC22A1&gt;
        &lt;idTransAbsAbundance_SLC22A7&gt;0&lt;/idTransAbsAbundance_SLC22A7&gt;
        &lt;idTransAbsAbundance_SLC22A8&gt;0&lt;/idTransAbsAbundance_SLC22A8&gt;
        &lt;idTransAbsAbundance_SLC22A9&gt;0&lt;/idTransAbsAbundance_SLC22A9&gt;
        &lt;idTransAbsAbundance_SLC47A1&gt;0.18&lt;/idTransAbsAbundance_SLC47A1&gt;
        &lt;idTransAbsAbundance_SLC51AB&gt;0&lt;/idTransAbsAbundance_SLC51AB&gt;
        &lt;idTransAbsAbundance_SIN_UPTAKE&gt;0&lt;/idTransAbsAbundance_SIN_UPTAKE&gt;
        &lt;idTransAbsAbundance_SIN_EFFLUX&gt;0&lt;/idTransAbsAbundance_SIN_EFFLUX&gt;
        &lt;idTransAbsAbundance_CAN_EFFLUX&gt;0&lt;/idTransAbsAbundance_CAN_EFFLUX&gt;
        &lt;pt_freq_TRANSPORTER_BASAL_INFLUX&gt;0&lt;/pt_freq_TRANSPORTER_BASAL_INFLUX&gt;
        &lt;it_freq_TRANSPORTER_BASAL_INFLUX&gt;0&lt;/it_freq_TRANSPORTER_BASAL_INFLUX&gt;
        &lt;ut_freq_TRANSPORTER_BASAL_INFLUX&gt;0&lt;/ut_freq_TRANSPORTER_BASAL_INFLUX&gt;
        &lt;pt_freq_TRANSPORTER_BASAL_EFFLUX&gt;0&lt;/pt_freq_TRANSPORTER_BASAL_EFFLUX&gt;
        &lt;it_freq_TRANSPORTER_BASAL_EFFLUX&gt;0&lt;/it_freq_TRANSPORTER_BASAL_EFFLUX&gt;
        &lt;ut_freq_TRANSPORTER_BASAL_EFFLUX&gt;0&lt;/ut_freq_TRANSPORTER_BASAL_EFFLUX&gt;
        &lt;idITFreqABCB1&gt;0&lt;/idITFreqABCB1&gt;
        &lt;idITFreqABCC2&gt;0&lt;/idITFreqABCC2&gt;
        &lt;idITFreqABCG2&gt;0&lt;/idITFreqABCG2&gt;
        &lt;idITFreqSLCO1B1&gt;0.27&lt;/idITFreqSLCO1B1&gt;
        &lt;idITFreqSLCO1B3&gt;0&lt;/idITFreqSLCO1B3&gt;
        &lt;idITFreqSLC22A1&gt;0&lt;/idITFreqSLC22A1&gt;
        &lt;idITFreqAPIN&gt;0&lt;/idITFreqAPIN&gt;
        &lt;idITFreqAPIN2&gt;0&lt;/idITFreqAPIN2&gt;
        &lt;idITFreqABCC3&gt;0&lt;/idITFreqABCC3&gt;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&lt;idITFreqSLC47As&gt;0&lt;/idITFreqSLC47As&gt;
        &lt;idUTFreqABCB1&gt;0&lt;/idUTFreqABCB1&gt;
        &lt;idUTFreqABCC2&gt;0&lt;/idUTFreqABCC2&gt;
        &lt;idUTFreqABCG2&gt;0&lt;/idUTFreqABCG2&gt;
        &lt;idUTFreqSLCO1B1&gt;0.07&lt;/idUTFreqSLCO1B1&gt;
        &lt;idUTFreqSLCO1B3&gt;0&lt;/idUTFreqSLCO1B3&gt;
        &lt;idUTFreqSLC22A1&gt;0&lt;/idUTFreqSLC22A1&gt;
        &lt;idUTFreqAPIN&gt;0&lt;/idUTFreqAPIN&gt;
        &lt;idUTFreqAPIN2&gt;0&lt;/idUTFreqAPIN2&gt;
        &lt;idUTFreqABCC3&gt;0&lt;/idUTFreqABCC3&gt;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&lt;idUTFreqSLC47As&gt;0&lt;/idUTFreqSLC47As&gt;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&lt;idETMean_SLC22A1&gt;1&lt;/idETMean_SLC22A1&gt;
        &lt;idETMean_ABCC3&gt;1&lt;/idETMean_ABCC3&gt;
        &lt;idETMeanCV_ABCB1&gt;61&lt;/idETMeanCV_ABCB1&gt;
        &lt;idETMeanCV_ABCC2&gt;60&lt;/idETMeanCV_ABCC2&gt;
        &lt;idETMeanCV_ABCG2&gt;42&lt;/idETMeanCV_ABCG2&gt;
        &lt;idETMeanCV_SLCO1B1&gt;74&lt;/idETMeanCV_SLCO1B1&gt;
        &lt;idETMeanCV_SLCO1B3&gt;49&lt;/idETMeanCV_SLCO1B3&gt;
        &lt;idETMeanCV_SLC22A1&gt;90&lt;/idETMeanCV_SLC22A1&gt;
        &lt;idETMeanCV_ABCC3&gt;104&lt;/idETMeanCV_ABCC3&gt;
        &lt;idPTMean_ABCB1&gt;0&lt;/idPTMean_ABCB1&gt;
        &lt;idPTMean_ABCC2&gt;0&lt;/idPTMean_ABCC2&gt;
        &lt;idPTMean_ABCG2&gt;0&lt;/idPTMean_ABCG2&gt;
        &lt;idPTMean_SLCO1B1&gt;0.37&lt;/idPTMean_SLCO1B1&gt;
        &lt;idPTMean_SLCO1B3&gt;0&lt;/idPTMean_SLCO1B3&gt;
        &lt;idPTMean_SLC22A1&gt;0&lt;/idPTMean_SLC22A1&gt;
        &lt;idPTMean_ABCC3&gt;0&lt;/idPTMean_ABCC3&gt;
        &lt;idPTMeanCV_ABCB1&gt;0&lt;/idPTMeanCV_ABCB1&gt;
        &lt;idPTMeanCV_ABCC2&gt;0&lt;/idPTMeanCV_ABCC2&gt;
        &lt;idPTMeanCV_ABCG2&gt;0&lt;/idPTMeanCV_ABCG2&gt;
        &lt;idPTMeanCV_SLCO1B1&gt;35&lt;/idPTMeanCV_SLCO1B1&gt;
        &lt;idPTMeanCV_SLCO1B3&gt;0&lt;/idPTMeanCV_SLCO1B3&gt;
        &lt;idPTMeanCV_SLC22A1&gt;0&lt;/idPTMeanCV_SLC22A1&gt;
        &lt;idPTMeanCV_ABCC3&gt;0&lt;/idPTMeanCV_ABCC3&gt;
        &lt;idITMean_ABCB1&gt;0&lt;/idITMean_ABCB1&gt;
        &lt;idITMean_ABCC2&gt;0&lt;/idITMean_ABCC2&gt;
        &lt;idITMean_ABCG2&gt;0&lt;/idITMean_ABCG2&gt;
        &lt;idITMean_SLCO1B1&gt;0.68&lt;/idITMean_SLCO1B1&gt;
        &lt;idITMean_SLCO1B3&gt;0&lt;/idITMean_SLCO1B3&gt;
        &lt;idITMean_SLC22A1&gt;0&lt;/idITMean_SLC22A1&gt;
        &lt;idITMean_ABCC3&gt;0&lt;/idITMean_ABCC3&gt;
        &lt;idITMeanCV_ABCB1&gt;0&lt;/idITMeanCV_ABCB1&gt;
        &lt;idITMeanCV_ABCC2&gt;0&lt;/idITMeanCV_ABCC2&gt;
        &lt;idITMeanCV_ABCG2&gt;0&lt;/idITMeanCV_ABCG2&gt;
        &lt;idITMeanCV_SLCO1B1&gt;54&lt;/idITMeanCV_SLCO1B1&gt;
        &lt;idITMeanCV_SLCO1B3&gt;0&lt;/idITMeanCV_SLCO1B3&gt;
        &lt;idITMeanCV_SLC22A1&gt;0&lt;/idITMeanCV_SLC22A1&gt;
        &lt;idITMeanCV_ABCC3&gt;0&lt;/idITMeanCV_ABCC3&gt;
        &lt;idUTMean_ABCB1&gt;0&lt;/idUTMean_ABCB1&gt;
        &lt;idUTMean_ABCC2&gt;0&lt;/idUTMean_ABCC2&gt;
        &lt;idUTMean_ABCG2&gt;0&lt;/idUTMean_ABCG2&gt;
        &lt;idUTMean_SLCO1B1&gt;1.47&lt;/idUTMean_SLCO1B1&gt;
        &lt;idUTMean_SLCO1B3&gt;0&lt;/idUTMean_SLCO1B3&gt;
        &lt;idUTMean_SLC22A1&gt;0&lt;/idUTMean_SLC22A1&gt;
        &lt;idUTMean_ABCC3&gt;0&lt;/idUTMean_ABCC3&gt;
        &lt;idUTMeanCV_ABCB1&gt;0&lt;/idUTMeanCV_ABCB1&gt;
        &lt;idUTMeanCV_ABCC2&gt;0&lt;/idUTMeanCV_ABCC2&gt;
        &lt;idUTMeanCV_ABCG2&gt;0&lt;/idUTMeanCV_ABCG2&gt;
        &lt;idUTMeanCV_SLCO1B1&gt;46&lt;/idUTMeanCV_SLCO1B1&gt;
        &lt;idUTMeanCV_SLCO1B3&gt;0&lt;/idUTMeanCV_SLCO1B3&gt;
        &lt;idUTMeanCV_SLC22A1&gt;0&lt;/idUTMeanCV_SLC22A1&gt;
        &lt;idUTMeanCV_ABCC3&gt;0&lt;/idUTMeanCV_ABCC3&gt;
        &lt;idEnzCorr&gt;true&lt;/idEnzCorr&gt;
        &lt;PMFreqEstCES1&gt;0.001&lt;/PMFreqEstCES1&gt;
        &lt;PMFreqEstCES2&gt;0&lt;/PMFreqEstCES2&gt;
        &lt;PMFreqEstUser&gt;0&lt;/PMFreqEstUser&gt;
        &lt;PMFreqEstPlasma&gt;0&lt;/PMFreqEstPlasma&gt;
        &lt;IMFreqEstCES1&gt;0&lt;/IMFreqEstCES1&gt;
        &lt;IMFreqEstCES2&gt;0&lt;/IMFreqEstCES2&gt;
        &lt;IMFreqEstUser&gt;0&lt;/IMFreqEstUser&gt;
        &lt;IMFreqEstPlasma&gt;0&lt;/IMFreqEstPlasma&gt;
        &lt;UMFreqEstCES1&gt;0&lt;/UMFreqEstCES1&gt;
        &lt;UMFreqEstCES2&gt;0&lt;/UMFreqEstCES2&gt;
        &lt;UMFreqEstUser&gt;0&lt;/UMFreqEstUser&gt;
        &lt;UMFreqEstPlasma&gt;0&lt;/UMFreqEstPlasma&gt;
        &lt;EMMeanEstCES1&gt;1&lt;/EMMeanEstCES1&gt;
        &lt;EMMeanEstCES2&gt;1&lt;/EMMeanEstCES2&gt;
        &lt;EMMeanEstUser&gt;1&lt;/EMMeanEstUser&gt;
        &lt;PMMeanEstCES1&gt;0.11&lt;/PMMeanEstCES1&gt;
        &lt;PMMeanEstCES2&gt;0&lt;/PMMeanEstCES2&gt;
        &lt;PMMeanEstUser&gt;0&lt;/PMMeanEstUser&gt;
        &lt;UMMeanEstCES1&gt;0&lt;/UMMeanEstCES1&gt;
        &lt;UMMeanEstCES2&gt;0&lt;/UMMeanEstCES2&gt;
        &lt;UMMeanEstUser&gt;0&lt;/UMMeanEstUser&gt;
        &lt;IMMeanEstCES1&gt;0&lt;/IMMeanEstCES1&gt;
        &lt;IMMeanEstCES2&gt;0&lt;/IMMeanEstCES2&gt;
        &lt;IMMeanEstUser&gt;0&lt;/IMMeanEstUser&gt;
        &lt;EMCVEstCES1&gt;46&lt;/EMCVEstCES1&gt;
        &lt;EMCVEstCES2&gt;35&lt;/EMCVEstCES2&gt;
        &lt;EMCVEstUser&gt;30&lt;/EMCVEstUser&gt;
        &lt;PMCVEstCES1&gt;30&lt;/PMCVEstCES1&gt;
        &lt;PMCVEstCES2&gt;0&lt;/PMCVEstCES2&gt;
        &lt;PMCVEstUser&gt;0&lt;/PMCVEstUser&gt;
        &lt;UMCVEstCES1&gt;0&lt;/UMCVEstCES1&gt;
        &lt;UMCVEstCES2&gt;0&lt;/UMCVEstCES2&gt;
        &lt;UMCVEstUser&gt;0&lt;/UMCVEstUser&gt;
        &lt;IMCVEstCES1&gt;0&lt;/IMCVEstCES1&gt;
        &lt;IMCVEstCES2&gt;0&lt;/IMCVEstCES2&gt;
        &lt;IMCVEstUser&gt;0&lt;/IMCVEstUser&gt;
        &lt;CholeskyMatrix_CYP1A2_CYP1A2&gt;1.090922&lt;/CholeskyMatrix_CYP1A2_CYP1A2&gt;
        &lt;CholeskyMatrix_CYP1A2_CYP2A6&gt;0.3684417&lt;/CholeskyMatrix_CYP1A2_CYP2A6&gt;
        &lt;CholeskyMatrix_CYP1A2_CYP2B6&gt;0.4891347&lt;/CholeskyMatrix_CYP1A2_CYP2B6&gt;
        &lt;CholeskyMatrix_CYP1A2_CYP2C8&gt;0.2231979&lt;/CholeskyMatrix_CYP1A2_CYP2C8&gt;
        &lt;CholeskyMatrix_CYP1A2_CYP2C9&gt;0.198010713&lt;/CholeskyMatrix_CYP1A2_CYP2C9&gt;
        &lt;CholeskyMatrix_CYP1A2_CYP2C18&gt;0.190926641&lt;/CholeskyMatrix_CYP1A2_CYP2C18&gt;
        &lt;CholeskyMatrix_CYP1A2_CYP2C19&gt;0&lt;/CholeskyMatrix_CYP1A2_CYP2C19&gt;
        &lt;CholeskyMatrix_CYP1A2_CYP2D6&gt;0.3106036&lt;/CholeskyMatrix_CYP1A2_CYP2D6&gt;
        &lt;CholeskyMatrix_CYP1A2_CYP2E1&gt;0&lt;/CholeskyMatrix_CYP1A2_CYP2E1&gt;
        &lt;CholeskyMatrix_CYP1A2_CYP2J2&gt;0.3919125&lt;/CholeskyMatrix_CYP1A2_CYP2J2&gt;
        &lt;CholeskyMatrix_CYP1A2_CYP3A4&gt;0.262387753&lt;/CholeskyMatrix_CYP1A2_CYP3A4&gt;
        &lt;CholeskyMatrix_CYP1A2_CYP3A5&gt;0.02400532&lt;/CholeskyMatrix_CYP1A2_CYP3A5&gt;
        &lt;CholeskyMatrix_CYP1A2_CYP3A7&gt;-0.266497582&lt;/CholeskyMatrix_CYP1A2_CYP3A7&gt;
        &lt;CholeskyMatrix_CYP2A6_CYP2A6&gt;0.599216&lt;/CholeskyMatrix_CYP2A6_CYP2A6&gt;
        &lt;CholeskyMatrix_CYP2A6_CYP2B6&gt;0.5198671&lt;/CholeskyMatrix_CYP2A6_CYP2B6&gt;
        &lt;CholeskyMatrix_CYP2A6_CYP2C8&gt;0.2871502&lt;/CholeskyMatrix_CYP2A6_CYP2C8&gt;
        &lt;CholeskyMatrix_CYP2A6_CYP2C9&gt;0.300140232&lt;/CholeskyMatrix_CYP2A6_CYP2C9&gt;
        &lt;CholeskyMatrix_CYP2A6_CYP2C18&gt;0.07187877&lt;/CholeskyMatrix_CYP2A6_CYP2C18&gt;
        &lt;CholeskyMatrix_CYP2A6_CYP2C19&gt;0&lt;/CholeskyMatrix_CYP2A6_CYP2C19&gt;
        &lt;CholeskyMatrix_CYP2A6_CYP2D6&gt;0.4041764&lt;/CholeskyMatrix_CYP2A6_CYP2D6&gt;
        &lt;CholeskyMatrix_CYP2A6_CYP2E1&gt;0&lt;/CholeskyMatrix_CYP2A6_CYP2E1&gt;
        &lt;CholeskyMatrix_CYP2A6_CYP2J2&gt;-0.04640663&lt;/CholeskyMatrix_CYP2A6_CYP2J2&gt;
        &lt;CholeskyMatrix_CYP2A6_CYP3A4&gt;0.303427428&lt;/CholeskyMatrix_CYP2A6_CYP3A4&gt;
        &lt;CholeskyMatrix_CYP2A6_CYP3A5&gt;0.369324982&lt;/CholeskyMatrix_CYP2A6_CYP3A5&gt;
        &lt;CholeskyMatrix_CYP2A6_CYP3A7&gt;0.79672426&lt;/CholeskyMatrix_CYP2A6_CYP3A7&gt;
        &lt;CholeskyMatrix_CYP2B6_CYP2B6&gt;0.9844608&lt;/CholeskyMatrix_CYP2B6_CYP2B6&gt;
        &lt;CholeskyMatrix_CYP2B6_CYP2C8&gt;0.1391421&lt;/CholeskyMatrix_CYP2B6_CYP2C8&gt;
        &lt;CholeskyMatrix_CYP2B6_CYP2C9&gt;-0.01773413&lt;/CholeskyMatrix_CYP2B6_CYP2C9&gt;
        &lt;CholeskyMatrix_CYP2B6_CYP2C18&gt;-0.04185884&lt;/CholeskyMatrix_CYP2B6_CYP2C18&gt;
        &lt;CholeskyMatrix_CYP2B6_CYP2C19&gt;0&lt;/CholeskyMatrix_CYP2B6_CYP2C19&gt;
        &lt;CholeskyMatrix_CYP2B6_CYP2D6&gt;-0.245414138&lt;/CholeskyMatrix_CYP2B6_CYP2D6&gt;
        &lt;CholeskyMatrix_CYP2B6_CYP2E1&gt;0&lt;/CholeskyMatrix_CYP2B6_CYP2E1&gt;
        &lt;CholeskyMatrix_CYP2B6_CYP2J2&gt;-0.09837371&lt;/CholeskyMatrix_CYP2B6_CYP2J2&gt;
        &lt;CholeskyMatrix_CYP2B6_CYP3A4&gt;0.266060382&lt;/CholeskyMatrix_CYP2B6_CYP3A4&gt;
        &lt;CholeskyMatrix_CYP2B6_CYP3A5&gt;-0.220675752&lt;/CholeskyMatrix_CYP2B6_CYP3A5&gt;
        &lt;CholeskyMatrix_CYP2B6_CYP3A7&gt;-0.118491687&lt;/CholeskyMatrix_CYP2B6_CYP3A7&gt;
        &lt;CholeskyMatrix_CYP2C8_CYP2C8&gt;0.5330885&lt;/CholeskyMatrix_CYP2C8_CYP2C8&gt;
        &lt;CholeskyMatrix_CYP2C8_CYP2C9&gt;0.188485667&lt;/CholeskyMatrix_CYP2C8_CYP2C9&gt;
        &lt;CholeskyMatrix_CYP2C8_CYP2C18&gt;0.04415705&lt;/CholeskyMatrix_CYP2C8_CYP2C18&gt;
        &lt;CholeskyMatrix_CYP2C8_CYP2C19&gt;0&lt;/CholeskyMatrix_CYP2C8_CYP2C19&gt;
        &lt;CholeskyMatrix_CYP2C8_CYP2D6&gt;0.4666528&lt;/CholeskyMatrix_CYP2C8_CYP2D6&gt;
        &lt;CholeskyMatrix_CYP2C8_CYP2E1&gt;0&lt;/CholeskyMatrix_CYP2C8_CYP2E1&gt;
        &lt;CholeskyMatrix_CYP2C8_CYP2J2&gt;0.04675101&lt;/CholeskyMatrix_CYP2C8_CYP2J2&gt;
        &lt;CholeskyMatrix_CYP2C8_CYP3A4&gt;0.3062725&lt;/CholeskyMatrix_CYP2C8_CYP3A4&gt;
        &lt;CholeskyMatrix_CYP2C8_CYP3A5&gt;0.106638893&lt;/CholeskyMatrix_CYP2C8_CYP3A5&gt;
        &lt;CholeskyMatrix_CYP2C8_CYP3A7&gt;0.5940578&lt;/CholeskyMatrix_CYP2C8_CYP3A7&gt;
        &lt;CholeskyMatrix_CYP2C9_CYP2C9&gt;0.311901957&lt;/CholeskyMatrix_CYP2C9_CYP2C9&gt;
        &lt;CholeskyMatrix_CYP2C9_CYP2C18&gt;0.145688966&lt;/CholeskyMatrix_CYP2C9_CYP2C18&gt;
        &lt;CholeskyMatrix_CYP2C9_CYP2C19&gt;0&lt;/CholeskyMatrix_CYP2C9_CYP2C19&gt;
        &lt;CholeskyMatrix_CYP2C9_CYP2D6&gt;-0.08745018&lt;/CholeskyMatrix_CYP2C9_CYP2D6&gt;
        &lt;CholeskyMatrix_CYP2C9_CYP2E1&gt;0&lt;/CholeskyMatrix_CYP2C9_CYP2E1&gt;
        &lt;CholeskyMatrix_CYP2C9_CYP2J2&gt;0.08929814&lt;/CholeskyMatrix_CYP2C9_CYP2J2&gt;
        &lt;CholeskyMatrix_CYP2C9_CYP3A4&gt;-0.123037428&lt;/CholeskyMatrix_CYP2C9_CYP3A4&gt;
        &lt;CholeskyMatrix_CYP2C9_CYP3A5&gt;-0.245853871&lt;/CholeskyMatrix_CYP2C9_CYP3A5&gt;
        &lt;CholeskyMatrix_CYP2C9_CYP3A7&gt;-0.3565752&lt;/CholeskyMatrix_CYP2C9_CYP3A7&gt;
        &lt;CholeskyMatrix_CYP2C18_CYP2C18&gt;0.32629174&lt;/CholeskyMatrix_CYP2C18_CYP2C18&gt;
        &lt;CholeskyMatrix_CYP2C18_CYP2C19&gt;0&lt;/CholeskyMatrix_CYP2C18_CYP2C19&gt;
        &lt;CholeskyMatrix_CYP2C18_CYP2D6&gt;-0.06650255&lt;/CholeskyMatrix_CYP2C18_CYP2D6&gt;
        &lt;CholeskyMatrix_CYP2C18_CYP2E1&gt;0&lt;/CholeskyMatrix_CYP2C18_CYP2E1&gt;
        &lt;CholeskyMatrix_CYP2C18_CYP2J2&gt;0.0270793&lt;/CholeskyMatrix_CYP2C18_CYP2J2&gt;
        &lt;CholeskyMatrix_CYP2C18_CYP3A4&gt;-0.178822026&lt;/CholeskyMatrix_CYP2C18_CYP3A4&gt;
        &lt;CholeskyMatrix_CYP2C18_CYP3A5&gt;-0.476891667&lt;/CholeskyMatrix_CYP2C18_CYP3A5&gt;
        &lt;CholeskyMatrix_CYP2C18_CYP3A7&gt;-0.627733767&lt;/CholeskyMatrix_CYP2C18_CYP3A7&gt;
        &lt;CholeskyMatrix_CYP2C19_CYP2C19&gt;0&lt;/CholeskyMatrix_CYP2C19_CYP2C19&gt;
        &lt;CholeskyMatrix_CYP2C19_CYP2D6&gt;0&lt;/CholeskyMatrix_CYP2C19_CYP2D6&gt;
        &lt;CholeskyMatrix_CYP2C19_CYP2E1&gt;0&lt;/CholeskyMatrix_CYP2C19_CYP2E1&gt;
        &lt;CholeskyMatrix_CYP2C19_CYP2J2&gt;0&lt;/CholeskyMatrix_CYP2C19_CYP2J2&gt;
        &lt;CholeskyMatrix_CYP2C19_CYP3A4&gt;0&lt;/CholeskyMatrix_CYP2C19_CYP3A4&gt;
        &lt;CholeskyMatrix_CYP2C19_CYP3A5&gt;0&lt;/CholeskyMatrix_CYP2C19_CYP3A5&gt;
        &lt;CholeskyMatrix_CYP2C19_CYP3A7&gt;0&lt;/CholeskyMatrix_CYP2C19_CYP3A7&gt;
        &lt;CholeskyMatrix_CYP2D6_CYP2D6&gt;0.978089869&lt;/CholeskyMatrix_CYP2D6_CYP2D6&gt;
        &lt;CholeskyMatrix_CYP2D6_CYP2E1&gt;0&lt;/CholeskyMatrix_CYP2D6_CYP2E1&gt;
        &lt;CholeskyMatrix_CYP2D6_CYP2J2&gt;0.02454383&lt;/CholeskyMatrix_CYP2D6_CYP2J2&gt;
        &lt;CholeskyMatrix_CYP2D6_CYP3A4&gt;0.09785104&lt;/CholeskyMatrix_CYP2D6_CYP3A4&gt;
        &lt;CholeskyMatrix_CYP2D6_CYP3A5&gt;0.5394934&lt;/CholeskyMatrix_CYP2D6_CYP3A5&gt;
        &lt;CholeskyMatrix_CYP2D6_CYP3A7&gt;0.56925416&lt;/CholeskyMatrix_CYP2D6_CYP3A7&gt;
        &lt;CholeskyMatrix_CYP2E1_CYP2E1&gt;0&lt;/CholeskyMatrix_CYP2E1_CYP2E1&gt;
        &lt;CholeskyMatrix_CYP2E1_CYP2J2&gt;0&lt;/CholeskyMatrix_CYP2E1_CYP2J2&gt;
        &lt;CholeskyMatrix_CYP2E1_CYP3A4&gt;0&lt;/CholeskyMatrix_CYP2E1_CYP3A4&gt;
        &lt;CholeskyMatrix_CYP2E1_CYP3A5&gt;0&lt;/CholeskyMatrix_CYP2E1_CYP3A5&gt;
        &lt;CholeskyMatrix_CYP2E1_CYP3A7&gt;0&lt;/CholeskyMatrix_CYP2E1_CYP3A7&gt;
        &lt;CholeskyMatrix_CYP2J2_CYP2J2&gt;0.5005952&lt;/CholeskyMatrix_CYP2J2_CYP2J2&gt;
        &lt;CholeskyMatrix_CYP2J2_CYP3A4&gt;0.1599431&lt;/CholeskyMatrix_CYP2J2_CYP3A4&gt;
        &lt;CholeskyMatrix_CYP2J2_CYP3A5&gt;0.07298877&lt;/CholeskyMatrix_CYP2J2_CYP3A5&gt;
        &lt;CholeskyMatrix_CYP2J2_CYP3A7&gt;-0.135046363&lt;/CholeskyMatrix_CYP2J2_CYP3A7&gt;
        &lt;CholeskyMatrix_CYP3A4_CYP3A4&gt;0.300367057&lt;/CholeskyMatrix_CYP3A4_CYP3A4&gt;
        &lt;CholeskyMatrix_CYP3A4_CYP3A5&gt;0.184962511&lt;/CholeskyMatrix_CYP3A4_CYP3A5&gt;
        &lt;CholeskyMatrix_CYP3A4_CYP3A7&gt;0.1691019&lt;/CholeskyMatrix_CYP3A4_CYP3A7&gt;
        &lt;CholeskyMatrix_CYP3A5_CYP3A5&gt;1.12352228&lt;/CholeskyMatrix_CYP3A5_CYP3A5&gt;
        &lt;CholeskyMatrix_CYP3A5_CYP3A7&gt;-0.05144607&lt;/CholeskyMatrix_CYP3A5_CYP3A7&gt;
        &lt;CholeskyMatrix_CYP3A7_CYP3A7&gt;0.6765687&lt;/CholeskyMatrix_CYP3A7_CYP3A7&gt;
        &lt;CholeskyMatrix_CYP1A2_CutOff&gt;269&lt;/CholeskyMatrix_CYP1A2_CutOff&gt;
        &lt;CholeskyMatrix_CYP2A6_CutOff&gt;342&lt;/CholeskyMatrix_CYP2A6_CutOff&gt;
        &lt;CholeskyMatrix_CYP2B6_CutOff&gt;189&lt;/CholeskyMatrix_CYP2B6_CutOff&gt;
        &lt;CholeskyMatrix_CYP2C8_CutOff&gt;157&lt;/CholeskyMatrix_CYP2C8_CutOff&gt;
        &lt;CholeskyMatrix_CYP2C9_CutOff&gt;293&lt;/CholeskyMatrix_CYP2C9_CutOff&gt;
        &lt;CholeskyMatrix_CYP2C18_CutOff&gt;10&lt;/CholeskyMatrix_CYP2C18_CutOff&gt;
        &lt;CholeskyMatrix_CYP2C19_CutOff&gt;130&lt;/CholeskyMatrix_CYP2C19_CutOff&gt;
        &lt;CholeskyMatrix_CYP2D6_CutOff&gt;74&lt;/CholeskyMatrix_CYP2D6_CutOff&gt;
        &lt;CholeskyMatrix_CYP2E1_CutOff&gt;282&lt;/CholeskyMatrix_CYP2E1_CutOff&gt;
        &lt;CholeskyMatrix_CYP2J2_CutOff&gt;21&lt;/CholeskyMatrix_CYP2J2_CutOff&gt;
        &lt;CholeskyMatrix_CYP3A4_CutOff&gt;414&lt;/CholeskyMatrix_CYP3A4_CutOff&gt;
        &lt;CholeskyMatrix_CYP3A5_CutOff&gt;420&lt;/CholeskyMatrix_CYP3A5_CutOff&gt;
        &lt;CholeskyMatrix_CYP3A7_CutOff&gt;164&lt;/CholeskyMatrix_CYP3A7_CutOff&gt;
        &lt;pt_freq_TRANSPORTER_ABCC1&gt;0&lt;/pt_freq_TRANSPORTER_ABCC1&gt;
        &lt;it_freq_TRANSPORTER_ABCC1&gt;0&lt;/it_freq_TRANSPORTER_ABCC1&gt;
        &lt;ut_freq_TRANSPORTER_ABCC1&gt;0&lt;/ut_freq_TRANSPORTER_ABCC1&gt;
        &lt;pt_freq_TRANSPORTER_SLC2A2&gt;0&lt;/pt_freq_TRANSPORTER_SLC2A2&gt;
        &lt;it_freq_TRANSPORTER_SLC2A2&gt;0&lt;/it_freq_TRANSPORTER_SLC2A2&gt;
        &lt;ut_freq_TRANSPORTER_SLC2A2&gt;0&lt;/ut_freq_TRANSPORTER_SLC2A2&gt;
        &lt;pt_freq_TRANSPORTER_SLC10A2&gt;0&lt;/pt_freq_TRANSPORTER_SLC10A2&gt;
        &lt;it_freq_TRANSPORTER_SLC10A2&gt;0&lt;/it_freq_TRANSPORTER_SLC10A2&gt;
        &lt;ut_freq_TRANSPORTER_SLC10A2&gt;0&lt;/ut_freq_TRANSPORTER_SLC10A2&gt;
        &lt;pt_freq_TRANSPORTER_SLC15A1&gt;0&lt;/pt_freq_TRANSPORTER_SLC15A1&gt;
        &lt;it_freq_TRANSPORTER_SLC15A1&gt;0&lt;/it_freq_TRANSPORTER_SLC15A1&gt;
        &lt;ut_freq_TRANSPORTER_SLC15A1&gt;0&lt;/ut_freq_TRANSPORTER_SLC15A1&gt;
        &lt;pt_freq_TRANSPORTER_SLCO4C1&gt;0&lt;/pt_freq_TRANSPORTER_SLCO4C1&gt;
        &lt;it_freq_TRANSPORTER_SLCO4C1&gt;0&lt;/it_freq_TRANSPORTER_SLCO4C1&gt;
        &lt;ut_freq_TRANSPORTER_SLCO4C1&gt;0&lt;/ut_freq_TRANSPORTER_SLCO4C1&gt;
        &lt;pt_freq_TRANSPORTER_SLC22A3&gt;0&lt;/pt_freq_TRANSPORTER_SLC22A3&gt;
        &lt;it_freq_TRANSPORTER_SLC22A3&gt;0&lt;/it_freq_TRANSPORTER_SLC22A3&gt;
        &lt;ut_freq_TRANSPORTER_SLC22A3&gt;0&lt;/ut_freq_TRANSPORTER_SLC22A3&gt;
        &lt;pt_freq_TRANSPORTER_SLC22A4&gt;0&lt;/pt_freq_TRANSPORTER_SLC22A4&gt;
        &lt;it_freq_TRANSPORTER_SLC22A4&gt;0&lt;/it_freq_TRANSPORTER_SLC22A4&gt;
        &lt;ut_freq_TRANSPORTER_SLC22A4&gt;0&lt;/ut_freq_TRANSPORTER_SLC22A4&gt;
        &lt;it_freq_TRANSPORTER_APICAL_EFFLUX&gt;0&lt;/it_freq_TRANSPORTER_APICAL_EFFLUX&gt;
        &lt;ut_freq_TRANSPORTER_APICAL_EFFLUX&gt;0&lt;/ut_freq_TRANSPORTER_APICAL_EFFLUX&gt;
        &lt;Tooltips /&gt;
        &lt;AllelicNames&gt;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  &lt;string /&gt;
          &lt;string /&gt;
          &lt;string /&gt;
          &lt;string /&gt;
          &lt;string /&gt;
          &lt;string /&gt;
        &lt;/AllelicNames&gt;
        &lt;AllelicNames1&gt;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&lt;/AllelicNames1&gt;
        &lt;AllelicNames2&gt;
          &lt;string /&gt;
          &lt;string /&gt;
          &lt;string /&gt;
          &lt;string /&gt;
          &lt;string /&gt;
          &lt;string /&gt;
        &lt;/AllelicNames2&gt;
        &lt;idEMMean1A1&gt;1&lt;/idEMMean1A1&gt;
        &lt;idEMMean1A3&gt;1&lt;/idEMMean1A3&gt;
        &lt;idEMMean1A4&gt;1&lt;/idEMMean1A4&gt;
        &lt;idEMMean1A5&gt;1&lt;/idEMMean1A5&gt;
        &lt;idEMMean1A6&gt;1&lt;/idEMMean1A6&gt;
        &lt;idEMMean1A7&gt;1&lt;/idEMMean1A7&gt;
        &lt;idEMMean1A8&gt;1&lt;/idEMMean1A8&gt;
        &lt;idEMMean1A9&gt;1&lt;/idEMMean1A9&gt;
        &lt;idEMMean1A10&gt;1&lt;/idEMMean1A10&gt;
        &lt;idEMMean2B4&gt;1&lt;/idEMMean2B4&gt;
        &lt;idEMMean2B7&gt;1&lt;/idEMMean2B7&gt;
        &lt;idEMMean2B10&gt;1&lt;/idEMMean2B10&gt;
        &lt;idEMMean2B11&gt;1&lt;/idEMMean2B11&gt;
        &lt;idEMMean2B15&gt;1&lt;/idEMMean2B15&gt;
        &lt;idEMMean2B17&gt;1&lt;/idEMMean2B17&gt;
        &lt;idEMMean2B28&gt;1&lt;/idEMMean2B28&gt;
        &lt;idEMMeanUGTUser1&gt;1&lt;/idEMMeanUGTUser1&gt;
        &lt;ZonalCypList&gt;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&lt;/ZonalCypList&gt;
        &lt;ZonalUgtList&gt;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&lt;/ZonalUgtList&gt;
        &lt;ZonalCytosolList&gt;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&lt;/ZonalCytosolList&gt;
        &lt;ZonalTransporterList&gt;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&lt;/ZonalTransporterList&gt;
        &lt;ZonalEsteraseList&gt;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&lt;/ZonalEsteraseList&gt;
        &lt;Zone1_N&gt;0&lt;/Zone1_N&gt;
        &lt;Zone2_N&gt;0&lt;/Zone2_N&gt;
        &lt;Zone3_N&gt;0&lt;/Zone3_N&gt;
        &lt;Zone4_N&gt;0&lt;/Zone4_N&gt;
        &lt;Zone5_N&gt;0&lt;/Zone5_N&gt;
        &lt;Zone6_N&gt;0&lt;/Zone6_N&gt;
      &lt;/Liver&gt;
      &lt;Lung&gt;
        &lt;Tooltips /&gt;
        &lt;idVentPerfusRatioMean&gt;1&lt;/idVentPerfusRatioMean&gt;
        &lt;idVentPerfusRatioCV&gt;35&lt;/idVentPerfusRatioCV&gt;
        &lt;idVolTotAirwaysMean&gt;0.1&lt;/idVolTotAirwaysMean&gt;
        &lt;idVolTotAirwaysCV&gt;30&lt;/idVolTotAirwaysCV&gt;
        &lt;idVolTotAlvMean&gt;5.6&lt;/idVolTotAlvMean&gt;
        &lt;idVolTotAlvCV&gt;10&lt;/idVolTotAlvCV&gt;
        &lt;idVolPulCapilBloodMean&gt;0.089&lt;/idVolPulCapilBloodMean&gt;
        &lt;idVolPulCapilBloodCV&gt;20&lt;/idVolPulCapilBloodCV&gt;
        &lt;idVolEpiFluidMean&gt;0.025&lt;/idVolEpiFluidMean&gt;
        &lt;idVolEpiFluidCV&gt;20&lt;/idVolEpiFluidCV&gt;
        &lt;idAreaAirwaysMean&gt;1.5&lt;/idAreaAirwaysMean&gt;
        &lt;idAreaAirwaysCV&gt;50&lt;/idAreaAirwaysCV&gt;
        &lt;idAreaAlvMean&gt;140&lt;/idAreaAlvMean&gt;
        &lt;idAreaAlvCV&gt;30&lt;/idAreaAlvCV&gt;
        &lt;idPctVentRateLowRight&gt;25.9&lt;/idPctVentRateLowRight&gt;
        &lt;idPctVentRateMidRight&gt;12.4&lt;/idPctVentRateMidRight&gt;
        &lt;idPctVentRateTopRight&gt;14.8&lt;/idPctVentRateTopRight&gt;
        &lt;idPctVentRateLowLeft&gt;32.1&lt;/idPctVentRateLowLeft&gt;
        &lt;idPctVentRateTopLeft&gt;14.8&lt;/idPctVentRateTopLeft&gt;
        &lt;idPctVentRateLowerAirways&gt;100&lt;/idPctVentRateLowerAirways&gt;
        &lt;idPctVentRateUpperAirways&gt;100&lt;/idPctVentRateUpperAirways&gt;
        &lt;idPctBloodFlowLowRight&gt;2.5&lt;/idPctBloodFlowLowRight&gt;
        &lt;idPctBloodFlowMidRight&gt;11.8&lt;/idPctBloodFlowMidRight&gt;
        &lt;idPctBloodFlowTopRight&gt;8.6&lt;/idPctBloodFlowTopRight&gt;
        &lt;idPctBloodFlowLowLeft&gt;34.9&lt;/idPctBloodFlowLowLeft&gt;
        &lt;idPctBloodFlowTopLeft&gt;8.6&lt;/idPctBloodFlowTopLeft&gt;
        &lt;idPctBloodFlowLowerAirways&gt;5&lt;/idPctBloodFlowLowerAirways&gt;
        &lt;idPctBloodFlowUpperAirways&gt;2.5&lt;/idPctBloodFlowUpperAirways&gt;
        &lt;idPctAlvVolLowRight&gt;26.3&lt;/idPctAlvVolLowRight&gt;
        &lt;idPctAlvVolMidRight&gt;10.5&lt;/idPctAlvVolMidRight&gt;
        &lt;idPctAlvVolTopRight&gt;15.8&lt;/idPctAlvVolTopRight&gt;
        &lt;idPctAlvVolLowLeft&gt;26.3&lt;/idPctAlvVolLowLeft&gt;
        &lt;idPctAlvVolTopLeft&gt;21&lt;/idPctAlvVolTopLeft&gt;
        &lt;idPctAirVolLowerAirways&gt;50&lt;/idPctAirVolLowerAirways&gt;
        &lt;idPctAirVolUpperAirways&gt;50&lt;/idPctAirVolUpperAirways&gt;
        &lt;idPctAbsAreaLowRight&gt;26.3&lt;/idPctAbsAreaLowRight&gt;
        &lt;idPctAbsAreaMidRight&gt;10.5&lt;/idPctAbsAreaMidRight&gt;
        &lt;idPctAbsAreaTopRight&gt;15.8&lt;/idPctAbsAreaTopRight&gt;
        &lt;idPctAbsAreaLowLeft&gt;26.3&lt;/idPctAbsAreaLowLeft&gt;
        &lt;idPctAbsAreaTopLeft&gt;21&lt;/idPctAbsAreaTopLeft&gt;
        &lt;idPctAbsAreaLowerAirways&gt;50&lt;/idPctAbsAreaLowerAirways&gt;
        &lt;idPctAbsAreaUpperAirways&gt;50&lt;/idPctAbsAreaUpperAirways&gt;
        &lt;idPctPulCapBloodVolLowRight&gt;16.66&lt;/idPctPulCapBloodVolLowRight&gt;
        &lt;idPctPulCapBloodVolMidRight&gt;16.67&lt;/idPctPulCapBloodVolMidRight&gt;
        &lt;idPctPulCapBloodVolTopRight&gt;16.67&lt;/idPctPulCapBloodVolTopRight&gt;
        &lt;idPctPulCapBloodVolLowLeft&gt;16.67&lt;/idPctPulCapBloodVolLowLeft&gt;
        &lt;idPctPulCapBloodVolTopLeft&gt;16.67&lt;/idPctPulCapBloodVolTopLeft&gt;
        &lt;idPctPulCapBloodVolLowerAirways&gt;8.33&lt;/idPctPulCapBloodVolLowerAirways&gt;
        &lt;idPctPulCapBloodVolUpperAirways&gt;8.33&lt;/idPctPulCapBloodVolUpperAirways&gt;
        &lt;idPctPulMassLowRight&gt;16.66&lt;/idPctPulMassLowRight&gt;
        &lt;idPctPulMassMidRight&gt;16.67&lt;/idPctPulMassMidRight&gt;
        &lt;idPctPulMassTopRight&gt;16.67&lt;/idPctPulMassTopRight&gt;
        &lt;idPctPulMassLowLeft&gt;16.67&lt;/idPctPulMassLowLeft&gt;
        &lt;idPctPulMassTopLeft&gt;16.67&lt;/idPctPulMassTopLeft&gt;
        &lt;idPctPulMassLowerAirways&gt;8.33&lt;/idPctPulMassLowerAirways&gt;
        &lt;idPctPulMassUpperAirways&gt;8.33&lt;/idPctPulMassUpperAirways&gt;
        &lt;idPctEpiFluidVolLowRight&gt;16.66&lt;/idPctEpiFluidVolLowRight&gt;
        &lt;idPctEpiFluidVolMidRight&gt;16.67&lt;/idPctEpiFluidVolMidRight&gt;
        &lt;idPctEpiFluidVolTopRight&gt;16.67&lt;/idPctEpiFluidVolTopRight&gt;
        &lt;idPctEpiFluidVolLowLeft&gt;16.67&lt;/idPctEpiFluidVolLowLeft&gt;
        &lt;idPctEpiFluidVolTopLeft&gt;16.67&lt;/idPctEpiFluidVolTopLeft&gt;
        &lt;idPctEpiFluidVolLowerAirways&gt;8.33&lt;/idPctEpiFluidVolLowerAirways&gt;
        &lt;idPctEpiFluidVolUpperAirways&gt;8.33&lt;/idPctEpiFluidVolUpperAirways&gt;
        &lt;idTranspPulAbundBasalInf1Mean&gt;1&lt;/idTranspPulAbundBasalInf1Mean&gt;
        &lt;idTranspPulAbundBasalInf1CV&gt;0&lt;/idTranspPulAbundBasalInf1CV&gt;
        &lt;idTranspPulAbundBasalInf2Mean&gt;1&lt;/idTranspPulAbundBasalInf2Mean&gt;
        &lt;idTranspPulAbundBasalInf2CV&gt;0&lt;/idTranspPulAbundBasalInf2CV&gt;
        &lt;idTranspPulAbundBasalEff1Mean&gt;1&lt;/idTranspPulAbundBasalEff1Mean&gt;
        &lt;idTranspPulAbundBasalEff1CV&gt;0&lt;/idTranspPulAbundBasalEff1CV&gt;
        &lt;idTranspPulAbundBasalEff2Mean&gt;1&lt;/idTranspPulAbundBasalEff2Mean&gt;
        &lt;idTranspPulAbundBasalEff2CV&gt;0&lt;/idTranspPulAbundBasalEff2CV&gt;
        &lt;idTranspPulAbundApicalInf1Mean&gt;1&lt;/idTranspPulAbundApicalInf1Mean&gt;
        &lt;idTranspPulAbundApicalInf1CV&gt;0&lt;/idTranspPulAbundApicalInf1CV&gt;
        &lt;idTranspPulAbundApicalInf2Mean&gt;1&lt;/idTranspPulAbundApicalInf2Mean&gt;
        &lt;idTranspPulAbundApicalInf2CV&gt;0&lt;/idTranspPulAbundApicalInf2CV&gt;
        &lt;idTranspPulAbundApicalEff1Mean&gt;1&lt;/idTranspPulAbundApicalEff1Mean&gt;
        &lt;idTranspPulAbundApicalEff1CV&gt;0&lt;/idTranspPulAbundApicalEff1CV&gt;
        &lt;idTranspPulAbundApicalEff2Mean&gt;1&lt;/idTranspPulAbundApicalEff2Mean&gt;
        &lt;idTranspPulAbundApicalEff2CV&gt;0&lt;/idTranspPulAbundApicalEff2CV&gt;
        &lt;TranspAbundMacroUptake1Mean&gt;1&lt;/TranspAbundMacroUptake1Mean&gt;
        &lt;TranspAbundMacroUptake1CV&gt;0&lt;/TranspAbundMacroUptake1CV&gt;
        &lt;TranspAbundMacroEfflux1Mean&gt;1&lt;/TranspAbundMacroEfflux1Mean&gt;
        &lt;TranspAbundMacroEfflux1CV&gt;0&lt;/TranspAbundMacroEfflux1CV&gt;
        &lt;InitialBacteriaNumber&gt;20&lt;/InitialBacteriaNumber&gt;
        &lt;GranulomaFreqRightLungLowLobe&gt;1&lt;/GranulomaFreqRightLungLowLobe&gt;
        &lt;GranulomaFreqRightLungMiddleLobe&gt;0&lt;/GranulomaFreqRightLungMiddleLobe&gt;
        &lt;GranulomaFreqRightLungUpperLobe&gt;0&lt;/GranulomaFreqRightLungUpperLobe&gt;
        &lt;GranulomaFreqLeftLungLowLobe&gt;0&lt;/GranulomaFreqLeftLungLowLobe&gt;
        &lt;GranulomaFreqLeftLungUpperLobe&gt;0&lt;/GranulomaFreqLeftLungUpperLobe&gt;
        &lt;MacrophageDiameters&gt;21.2&lt;/MacrophageDiameters&gt;
        &lt;f_ISF&gt;10&lt;/f_ISF&gt;
        &lt;f_ISF_CV&gt;30&lt;/f_ISF_CV&gt;
        &lt;f_outer_caseum&gt;20&lt;/f_outer_caseum&gt;
        &lt;f_outer_caseumCV&gt;30&lt;/f_outer_caseumCV&gt;
        &lt;f_inner_caseum&gt;20&lt;/f_inner_caseum&gt;
        &lt;f_inner_caseumCV&gt;30&lt;/f_inner_caseumCV&gt;
        &lt;pH_Macrophage&gt;5&lt;/pH_Macrophage&gt;
        &lt;pH_ISF&gt;6.7&lt;/pH_ISF&gt;
        &lt;pH_Caseum&gt;7.4&lt;/pH_Caseum&gt;
        &lt;GranulomaGrowthPeriod&gt;200&lt;/GranulomaGrowthPeriod&gt;
        &lt;GranulomaScriptPath /&gt;
        &lt;GranulomaScriptEmbedded&gt;LQAtAEQAaQBzAGUAYQBzAGUAIABwAHIAbwBnAHIAZQBzAHMAaQBvAG4AIABtAG8AZABlAGwAIABwAGEAcgBhAG0AZQB0AGUAcgBpAHMAZQBkACAAZgBvAHIAIABhAGMAdABpAHYAZQAgAHQAdQBiAGUAcgBjAHUAbABvAHMAaQBzAA0ACgANAAoALQAtACAATQBhAGMAcgBvAHAAaABhAGcAZQBzAA0ACgAtAC0AIAAxADoAIABNAFIAIAAtACAAUgBlAHMAdABpAG4AZwAgAG0AYQBjAHIAbwBwAGgAYQBnAGUAcwANAAoALQAtACAAMgA6ACAATQBJACAALQAgAEkAbgBmAGUAYwB0AGUAZAAgAG0AYQBjAHIAbwBwAGgAYQBnAGUAcwANAAoALQAtACAAMwA6ACAATQBBACAALQAgAEEAYwB0AGkAdgBhAHQAZQBkACAAbQBhAGMAcgBvAHAAaABhAGcAZQBzAA0ACgANAAoALQAtACAAVAAgAGMAZQBsAGwAIABwAG8AcAB1AGwAYQB0AGkAbwBuAHMADQAKAC0ALQAgADQAOgAgAFQAMAAgAC0AIABQAHIAZQBjAHUAcgBzAG8AcgAgAEMARAA0ACsAIABjAGUAbABsAHMADQAKAC0ALQAgADUAOgAgAFQAMQAgAC0AIABUACAAaABlAGwAcABlAHIAIAAxACAAYwBlAGwAbABzAA0ACgAtAC0AIAA2ADoAIABUADIAIAAtACAAVAAgAGgAZQBsAHAAZQByACAAMgAgAGMAZQBsAGwAcwANAAoALQAtACAANwA6ACAAVAA4ADAAIAAtACAAQwBEADgAKwAgAHAAcgBlAGMAdQByAHMAbwByACAAYwBlAGwAbABzAA0ACgAtAC0AIAA4ADoAIABUADgAIAAtACAAQwBEADgAKwAgAGMAZQBsAGwAcwAgAHcAaQB0AGgAbwB1AHQAIABjAHkAdABvAHQAbwB4AGkAYwAgAGEAYwB0AGkAdgBpAHQAeQANAAoALQAtACAAOQA6ACAAVABDACAALQAgAEMARAA4ACsAIABjAGUAbABsAHMAIAB3AGkAdABoACAAYwB5AHQAbwB0AG8AeABpAGMAIABhAGMAdABpAHYAaQB0AHkADQAKAA0ACgAtAC0AIABDAHkAdABvAGsAaQBuAGUAIABkAHkAbgBhAG0AaQBjAHMADQAKAC0ALQAgADEAMAA6ACAARgBhACAALQAgAFQATgBGACAAYQBsAHAAaABhAA0ACgAtAC0AIAAxADEAOgAgAEkAWQAgAC0AIABJAEYATgAgAGcAYQBtAG0AYQANAAoALQAtACAAMQAyADoAIABJADEAMgAgAC0AIABJAEwALQAxADIADQAKAC0ALQAgADEAMwA6ACAASQAxADAAIAAtACAASQBMAC0AMQAwAA0ACgAtAC0AIAAxADQAOgAgAEkANAAgAC0AIABJAEwALQA0AA0ACgANAAoALQAtACAAQgBhAGMAdABlAHIAaQBhAGwAIABkAHkAbgBhAG0AaQBjAHMADQAKAC0ALQAgADEANQA6ACAAQgBJACAALQAgAEkAbgB0AHIAYQBjAGUAbABsAHUAbABhAHIAIABiAGEAYwB0AGUAcgBpAGEAIAAoAFIAaQBtAC0ATQBhAHMAcwApAA0ACgAtAC0AIAAxADYAOgAgAEIARQAgAC0AIABSAGUAcABsAGkAYwBhAHQAaQBuAGcAIABlAHgAdAByAGEAYwBlAGwAbAB1AGwAYQByACAAYgBhAGMAdABlAHIAaQBhACAAKABSAGkAbQAtAEkAUwBGACkADQAKAC0ALQAgADEANwA6ACAAQgBOACAALQAgAE4AbwBuAC0AcgBlAHAAbABpAGMAYQB0AGkAbgBnACAAYgBhAGMAdABlAHIAaQBhACAAKABjAGEAcwBlAHUAbQAgADIAKQANAAoADQAKAGYAdQBuAGMAdABpAG8AbgAgAHAAbwBwAFMAaQBtAFMAZQB0AHUAcAAoAC4ALgAuACkADQAKAA0ACgAJAHMAYwA6AHMAZQB0AE4AVQBzAGUAcgBPAGQAZQBzACgAMQA3ACkADQAKAAkADQAKAAkALQAtAHMAYwA6AHMAZQB0AFAAYQByAGEAbQBlAHQAZQByACgAMgAsACAAMQApAA0ACgAJAA0ACgAJAC0ALQAgAE0AYQBjAHIAbwBwAGgAYQBnAGUAcwANAAoACQBzAGMAOgBzAGUAdABVAHMAZQByAFMAdABhAHQAZQBOAGEAbQBlACgAMQAsACAAJwBNAFIAIAAtACAAUgBlAHMAdABpAG4AZwAgAG0AYQBjAHIAbwBwAGgAYQBnAGUAcwAnACkADQAKAAkAcwBjADoAcwBlAHQAVQBzAGUAcgBTAHQAYQB0AGUATgBhAG0AZQAoADIALAAgACcATQBJACAALQAgAEkAbgBmAGUAYwB0AGUAZAAgAG0AYQBjAHIAbwBwAGgAYQBnAGUAcwAnACkADQAKAAkAcwBjADoAcwBlAHQAVQBzAGUAcgBTAHQAYQB0AGUATgBhAG0AZQAoADMALAAgACcATQBBACAALQAgAEEAYwB0AGkAdgBhAHQAZQBkACAAbQBhAGMAcgBvAHAAaABhAGcAZQBzACcAKQANAAoADQAKAAkALQAtACAAVAA</t>
  </si>
  <si>
    <t>&lt;Chunk&gt;gAGMAZQBsAGwAIABwAG8AcAB1AGwAYQB0AGkAbwBuAHMADQAKAAkAcwBjADoAcwBlAHQAVQBzAGUAcgBTAHQAYQB0AGUATgBhAG0AZQAoADQALAAgACcAVAAwACAALQAgAFAAcgBlAGMAdQByAHMAbwByACAAQwBEADQAKwAgAGMAZQBsAGwAcwAnACkADQAKAAkAcwBjADoAcwBlAHQAVQBzAGUAcgBTAHQAYQB0AGUATgBhAG0AZQAoADUALAAgACcAVAAxACAALQAgAFQAIABoAGUAbABwAGUAcgAgADEAIABjAGUAbABsAHMAJwApAA0ACgAJAHMAYwA6AHMAZQB0AFUAcwBlAHIAUwB0AGEAdABlAE4AYQBtAGUAKAA2ACwAIAAnAFQAMgAgAC0AIABUACAAaABlAGwAcABlAHIAIAAyACAAYwBlAGwAbABzACcAKQANAAoACQBzAGMAOgBzAGUAdABVAHMAZQByAFMAdABhAHQAZQBOAGEAbQBlACgANwAsACAAJwBUADgAMAAgAC0AIABDAEQAOAArACAAcAByAGUAYwB1AHIAcwBvAHIAIABjAGUAbABsAHMAJwApAA0ACgAJAHMAYwA6AHMAZQB0AFUAcwBlAHIAUwB0AGEAdABlAE4AYQBtAGUAKAA4ACwAIAAnAFQAOAAgAC0AIABDAEQAOAArACAAYwBlAGwAbABzACAAdwBpAHQAaABvAHUAdAAgAGMAeQB0AG8AdABvAHgAaQBjACAAYQBjAHQAaQB2AGkAdAB5ACcAKQANAAoACQBzAGMAOgBzAGUAdABVAHMAZQByAFMAdABhAHQAZQBOAGEAbQBlACgAOQAsACAAJwBUAEMAIAAtACAAQwBEADgAKwAgAGMAZQBsAGwAcwAgAHcAaQB0AGgAIABjAHkAdABvAHQAbwB4AGkAYwAgAGEAYwB0AGkAdgBpAHQAeQAnACkADQAKAA0ACgAJAC0ALQAgAEMAeQB0AG8AawBpAG4AZQAgAGQAeQBuAGEAbQBpAGMAcwANAAoACQBzAGMAOgBzAGUAdABVAHMAZQByAFMAdABhAHQAZQBOAGEAbQBlACgAMQAwACwAIAAnAEYAYQAgAC0AIABUAE4ARgAgAGEAbABwAGgAYQAnACkADQAKAAkAcwBjADoAcwBlAHQAVQBzAGUAcgBTAHQAYQB0AGUATgBhAG0AZQAoADEAMQAsACAAJwBJAFkAIAAtACAASQBGAE4AIABnAGEAbQBtAGEAJwApAA0ACgAJAHMAYwA6AHMAZQB0AFUAcwBlAHIAUwB0AGEAdABlAE4AYQBtAGUAKAAxADIALAAgACcASQAxADIAIAAtACAASQBMAC0AMQAyACcAKQANAAoACQBzAGMAOgBzAGUAdABVAHMAZQByAFMAdABhAHQAZQBOAGEAbQBlACgAMQAzACwAIAAnAEkAMQAwACAALQAgAEkATAAtADEAMAAnACkADQAKAAkAcwBjADoAcwBlAHQAVQBzAGUAcgBTAHQAYQB0AGUATgBhAG0AZQAoADEANAAsACAAJwBJADQAIAAtACAASQBMAC0ANAAnACkADQAKAA0ACgAJAC0ALQAgAEIAYQBjAHQAZQByAGkAYQBsACAAZAB5AG4AYQBtAGkAYwBzAA0ACgAJAHMAYwA6AHMAZQB0AFUAcwBlAHIAUwB0AGEAdABlAE4AYQBtAGUAKAAxADUALAAgACcAQgBJACAALQAgAEkAbgB0AHIAYQBjAGUAbABsAHUAbABhAHIAIABiAGEAYwB0AGUAcgBpAGEAIAAoAFIAaQBtAC0ATQBhAHMAcwApACcAKQANAAoACQBzAGMAOgBzAGUAdABVAHMAZQByAFMAdABhAHQAZQBOAGEAbQBlACgAMQA2ACwAIAAnAEIARQAgAC0AIABSAGUAcABsAGkAYwBhAHQAaQBuAGcAIABlAHgAdAByAGEAYwBlAGwAbAB1AGwAYQByACAAYgBhAGMAdABlAHIAaQBhACAAKABSAGkAbQAtAEkAUwBGACkAJwApAA0ACgAJAHMAYwA6AHMAZQB0AFUAcwBlAHIAUwB0AGEAdABlAE4AYQBtAGUAKAAxADcALAAgACcAQgBOACAALQAgAE4AbwBuAC0AcgBlAHAAbABpAGMAYQB0AGkAbgBnACAAYgBhAGMAdABlAHIAaQBhACAAKABjAGEAcwBlAHUAbQAgADIAKQAnACkADQAKAAkADQAKAGUAbgBkAA0ACgANAAoAZgB1AG4AYwB0AGkAbwBuACAAaQBuAGQAaQB2AGkAZAB1AGEAbABTAGUAdAB1AHAAKAAuAC4ALgApAA0ACgANAAoACQBzAGMAOgBzAGUAdABQAGEAcgBhAG0AZQB0AGUAcgAoADEALAAgAHMAYwA6AHMAYQBtAHAAbABlAFIAYQBuAGQAbwBtAEQAaQBzAHQAcgBpAGIAdQB0AGkAbwBuACgAcwBjAC4ATABPAEcATgBPAFIATQBBAEwAXwBDAFYALAAgADAALgAwADAANAAgAC8AIAAyADQALAAgADAAKQApAAkACQAtAC0AIABtAHUAaQANAAoACQBzAGMAOgBzAGUAdABQAGEAcgBhAG0AZQB0AGUAcgAoADIALAAgAHMAYwA6AHMAYQBtAHAAbABlAFIAYQBuAGQAbwBtAEQAaQBzAHQAcgBpAGIAdQB0AGkAbwBuACgAcwBjAC4ATABPAEcATgBPAFIATQBBAEwAXwBDAFYALAAgADUAIAAvACAAMgA0ACwAIAAwACkAKQAJAAkACQAtAC0AIABtAHUAaQAxADAADQAKAAkAcwBjADoAcwBlAHQAUABhAHIAYQBtAGUAdABlAHIAKAAzACwAIABzAGMAOgBzAGEAbQBwAGwAZQBSAGEAbgBkAG8AbQBEAGkAcwB0AHIAaQBiAHUAdABpAG8AbgAoAHMAYwAuAEwATwBHAE4ATwBSAE0AQQBMAF8AQwBWACwAIAAxAC4AMQA4ADgAIAAvACAAMgA0ACwAIAAwACkAKQAJAAkALQAtACAAbQB1AGkAMQAyAA0ACgAJAHMAYwA6AHMAZQB0AFAAYQByAGEAbQBlAHQAZQByACgANAAsACAAcwBjADoAcwBhAG0AcABsAGUAUgBhAG4AZABvAG0ARABpAHMAdAByAGkAYgB1AHQAaQBvAG4AKABzAGMALgBMAE8ARwBOAE8AUgBNAEEATABfAEMAVgAsACAAMgAuADcANwAgAC8AIAAyADQALAAgADAAKQApAAkACQAtAC0AIABtAHUAaQA0AA0ACgAJAHMAYwA6AHMAZQB0AFAAYQByAGEAbQBlAHQAZQByACgANQAsACAAcwBjADoAcwBhAG0AcABsAGUAUgBhAG4AZABvAG0ARABpAHMAdAByAGkAYgB1AHQAaQBvAG4AKABzAGMALgBMAE8ARwBOAE8AUgBNAEEATABfAEMAVgAsACAAMgAuADEANgAgAC8AIAAyADQALAAgADAAKQApAAkACQAtAC0AIABtAHUAaQBnAGEAbQBtAGEADQAKAAkAcwBjADoAcwBlAHQAUABhAHIAYQBtAGUAdABlAHIAKAA2ACwAIABzAGMAOgBzAGEAbQBwAGwAZQBSAGEAbgBkAG8AbQBEAGkAcwB0AHIAaQBiAHUAdABpAG8AbgAoAHMAYwAuAEwATwBHAE4ATwBSAE0AQQBMAF8AQwBWACwAIAAwAC4AMAA3ACAALwAgADIANAAsACAAMAApACkACQAJAC0ALQAgAG0AdQBNAEEADQAKAAkAcwBjADoAcwBlAHQAUABhAHIAYQBtAGUAdABlAHIAKAA3ACwAIABzAGMAOgBzAGEAbQBwAGwAZQBSAGEAbgBkAG8AbQBEAGkAcwB0AHIAaQBiAHUAdABpAG8AbgAoAHMAYwAuAEwATwBHAE4ATwBSAE0AQQBMAF8AQwBWACwAIAAwAC4AMAAwADEAMQAgAC8AIAAyADQALAAgADAAKQApAAkACQAtAC0AIABtAHUATQBJAA0ACgAJAHMAYwA6AHMAZQB0AFAAYQByAGEAbQBlAHQAZQByACgAOAAsACAAcwBjADoAcwBhAG0AcABsAGUAUgBhAG4AZABvAG0ARABpAHMAdAByAGkAYgB1AHQAaQBvAG4AKABzAGMALgBMAE8ARwBOAE8AUgBNAEEATABfAEMAVgAsACAAMAAuADAAMAAzADMAIAAvACAAMgA0ACwAIAAwACkAKQAJAAkALQAtACAAbQB1AE0AUgANAAoACQBzAGMAOgBzAGUAdABQAGEAcgBhAG0AZQB0AGUAcgAoADkALAAgAHMAYwA6AHMAYQBtAHAAbABlAFIAYQBuAGQAbwBtAEQAaQBzAHQAcgBpAGIAdQB0AGkAbwBuACgAcwBjAC4ATABPAEcATgBPAFIATQBBAEwAXwBDAFYALAAgADAALgAzADMAIAAvACAAMgA0ACwAIAAwACkAKQAJAAkALQAtACAAbQB1AFQAMAANAAoACQBzAGMAOgBzAGUAdABQAGEAcgBhAG0AZQB0AGUAcgAoADEAMAAsACAAcwBjADoAcwBhAG0AcABsAGUAUgBhAG4AZABvAG0ARABpAHMAdAByAGkAYgB1AHQAaQBvAG4AKABzAGMALgBMAE8ARwBOAE8AUgBNAEEATABfAEMAVgAsACAAMAAuADMAMwAgAC8AIAAyADQALAAgADAAKQApAAkACQAtAC0AIABtAHUAVAAxAA0ACgAJAHMAYwA6AHMAZQB0AFAAYQByAGEAbQBlAHQAZQByACgAMQAxACwAIABzAGMAOgBzAGEAbQBwAGwAZQBSAGEAbgBkAG8AbQBEAGkAcwB0AHIAaQBiAHUAdABpAG8AbgAoAHMAYwAuAEwATwBHAE4ATwBSAE0AQQBMAF8AQwBWACwAIAAwAC4AMwAzACAALwAgADIANAAsACAAMAApACkACQAJAC0ALQAgAG0AdQBUADIADQAKAAkAcwBjADoAcwBlAHQAUABhAHIAYQBtAGUAdABlAHIAKAAxADIALAAgAHMAYwA6AHMAYQBtAHAAbABlAFIAYQBuAGQAbwBtAEQAaQBzAHQAcgBpAGIAdQB0AGkAbwBuACgAcwBjAC4ATABPAEcATgBPAFIATQBBAEwAXwBDAFYALAAgADAALgAzADMAIAAvACAAMgA0ACwAIAAwACkAKQAJAAkALQAtACAAbQB1AFQAOAANAAoACQBzAGMAOgBzAGUAdABQAGEAcgBhAG0AZQB0AGUAcgAoADEAMwAsACAAcwBjADoAcwBhAG0AcABsAGUAUgBhAG4AZABvAG0ARABpAHMAdAByAGkAYgB1AHQAaQBvAG4AKABzAGMALgBMAE8ARwBOAE8AUgBNAEEATABfAEMAVgAsACAAMAAuADMAMwAgAC8AIAAyADQALAAgADAAKQApAAkACQAtAC0AIABtAHUAVAA4ADAADQAKAAkAcwBjADoAcwBlAHQAUABhAHIAYQBtAGUAdABlAHIAKAAxADQALAAgAHMAYwA6AHMAYQBtAHAAbABlAFIAYQBuAGQAbwBtAEQAaQBzAHQAcgBpAGIAdQB0AGkAbwBuACgAcwBjAC4ATABPAEcATgBPAFIATQBBAEwAXwBDAFYALAAgADAALgAzADMAIAAvACAAMgA0ACwAIAAwACkAKQAJAAkALQAtACAAbQB1AFQAQwANAAoACQBzAGMAOgBzAGUAdABQAGEAcgBhAG0AZQB0AGUAcgAoADEANQAsACAAcwBjADoAcwBhAG0AcABsAGUAUgBhAG4AZABvAG0ARABpAHMAdAByAGkAYgB1AHQAaQBvAG4AKABzAGMALgBMAE8ARwBOAE8AUgBNAEEATABfAEMAVgAsACAAMQBlAC0ANAAgAC8AIAAyADQALAAgADAAKQApAAkACQAtAC0AIABtAHUAVABDAD8ADQAKAAkAcwBjADoAcwBlAHQAUABhAHIAYQBtAGUAdABlAHIAKAAxADYALAAgAHMAYwA6AHMAYQBtAHAAbABlAFIAYQBuAGQAbwBtAEQAaQBzAHQAcgBpAGIAdQB0AGkAbwBuACgAcwBjAC4ATABPAEcATgBPAFIATQBBAEwAXwBDAFYALAAgADEALgAxADEAMgAgAC8AIAAyADQALAAgADAAKQApAAkACQAtAC0AIABtAHUAVABOAEYADQAKAAkAcwBjADoAcwBlAHQAUABhAHIAYQBtAGUAdABlAHIAKAAxADcALAAgAHMAYwA6AHMAYQBtAHAAbABlAFIAYQBuAGQAbwBtAEQAaQBzAHQAcgBpAGIAdQB0AGkAbwBuACgAcwBjAC4ATABPAEcATgBPAFIATQBBAEwAXwBDAFYALAAgADEAZQAtADQAIAAvACAAMgA0ACwAIAAwACkAKQAJAAkALQAtACAAbQB1AFQAPwANAAoACQBzAGMAOgBzAGUAdABQAGEAcgBhAG0AZQB0AGUAcgAoADEAOAAsACAAcwBjADoAcwBhAG0AcABsAGUAUgBhAG4AZABvAG0ARABpAHMAdAByAGkAYgB1AHQAaQBvAG4AKABzAGMALgBMAE8ARwBOAE8AUgBNAEEATABfAEMAVgAsACAAMQAxADAAMAAsACAAMAApACkACQAJAAkACQAtAC0AIABDAA0ACgAJAHMAYwA6AHMAZQB0AFAAYQByAGEAbQBlAHQAZQByACgAMQA5ACwAIABzAGMAOgBzAGEAbQBwAGwAZQBSAGEAbgBkAG8AbQBEAGkAcwB0AHIAaQBiAHUAdABpAG8AbgAoAHMAYwAuAEwATwBHAE4ATwBSAE0AQQBMAF8AQwBWACwAIAAxAGUAMwAsACAAMAApACkACQAJAAkACQAtAC0AIABDADEAMAANAAoACQBzAGMAOgBzAGUAdABQAGEAcgBhAG0AZQB0AGUAcgAoADIAMAAsACAAcwBjADoAcwBhAG0AcABsAGUAUgBhAG4AZABvAG0ARABpAHMAdAByAGkAYgB1AHQAaQBvAG4AKABzAGMALgBMAE8ARwBOAE8AUgBNAEEATABfAEMAVgAsACAAMgBlADUALAAgADAAKQApAAkACQAJAAkALQAtACAAQwAxADUADQAKAAkAcwBjADoAcwBlAHQAUABhAHIAYQBtAGUAdABlAHIAKAAyADEALAAgAHMAYwA6AHMAYQBtAHAAbABlAFIAYQBuAGQAbwBtAEQAaQBzAHQAcgBpAGIAdQB0AGkAbwBuACgAcwBjAC4ATABPAEcATgBPAFIATQBBAEwAXwBDAFYALAAgADUAZQAzACwAIAAwACkAKQAJAAkACQAJAC0ALQAgAEMAMgAzAA0ACgAJAHMAYwA6AHMAZQB0AFAAYQByAGEAbQBlAHQAZQByACgAMgAyACwAIABzAGMAOgBzAGEAbQBwAGwAZQBSAGEAbgBkAG8AbQBEAGkAcwB0AHIAaQBiAHUAdABpAG8AbgAoAHMAYwAuAEwATwBHAE4ATwBSAE0AQQBMAF8AQwBWACwAIAAxAGUAMwAsACAAMAApACkACQAJAAkACQAtAC0AIABDADIAMwAwAA0ACgAJAHMAYwA6AHMAZQB0AFAAYQByAGEAbQBlAHQAZQByACgAMgAzACwAIABzAGMAOgBzAGEAbQBwAGwAZQBSAGEAbgBkAG8AbQBEAGkAcwB0AHIAaQBiAHUAdABpAG8AbgAoAHMAYwAuAEwATwBHAE4ATwBSAE0AQQBMAF8AQwBWACwAIAA0ADAALAAgADAAKQApAAkACQAJAAkALQAtACAAQwA0AA0ACgAJAHMAYwA6AHMAZQB0AFAAYQByAGEAbQBlAHQAZQByACgAMgA0ACwAIABzAGMAOgBzAGEAbQBwAGwAZQBSAGEAbgBkAG8AbQBEAGkAcwB0AHIAaQBiAHUAdABpAG8AbgAoAHMAYwAuAEwATwBHAE4ATwBSAE0AQQBMAF8AQwBWACwAIAA1ADAALAAgADAAKQApAAkACQAJAAkALQAtACAAQwA1ADIADQAKAAkAcwBjADoAcwBlAHQAUABhAHIAYQBtAGUAdABlAHIAKAAyADUALAAgAHMAYwA6AHMAYQBtAHAAbABlAFIAYQBuAGQAbwBtAEQAaQBzAHQAcgBpAGIAdQB0AGkAbwBuACgAcwBjAC4ATABPAEcATgBPAFIATQBBAEwAXwBDAFYALAAgADcAZQAzACwAIAAwACkAKQAJAAkACQAJAC0ALQAgAEMANQBhAA0ACgAJAHMAYwA6AHMAZQB0AFAAYQByAGEAbQBlAHQAZQByACgAMgA2ACwAIABzAGMAOgBzAGEAbQBwAGwAZQBSAGEAbgBkAG8AbQBEAGkAcwB0AHIAaQBiAHUAdABpAG8AbgAoAHMAYwAuAEwATwBHAE4ATwBSAE0AQQBMAF8AQwBWACwAIAA3AGUAMwAsACAAMAApACkACQAJAAkACQAtAC0AIABDADUAYgANAAoACQBzAGMAOgBzAGUAdABQAGEAcgBhAG0AZQB0AGUAcgAoADIANwAsACAAcwBjADoAcwBhAG0AcABsAGUAUgBhAG4AZABvAG0ARABpAHMAdAByAGkAYgB1AHQAaQBvAG4AKABzAGMALgBMAE8ARwBOAE8AUgBNAEEATABfAEMAVgAsACAAMQBlADUALAAgADAAKQApAAkACQAJAAkALQAtACAAQwA4AA0ACgAJAHMAYwA6AHMAZQB0AFAAYQByAGEAbQBlAHQAZQByACgAMgA4ACwAIABzAGMAOgBzAGEAbQBwAGwAZQBSAGEAbgBkAG8AbQBEAGkAcwB0AHIAaQBiAHUAdABpAG8AbgAoAHMAYwAuAEwATwBHAE4ATwBSAE0AQQBMAF8AQwBWACwAIAAyAGUANgAsACAAMAApACkACQAJAAkACQAtAC0AIABDADkADQAKAAkAcwBjADoAcwBlAHQAUABhAHIAYQBtAGUAdABlAHIAKAAyADkALAAgAHMAYwA6AHMAYQBtAHAAbABlAFIAYQBuAGQAbwBtAEQAaQBzAHQAcgBpAGIAdQB0AGkAbwBuACgAcwBjAC4ATABPAEcATgBPAFIATQBBAEwAXwBDAFYALAAgADUANQAwACwAIAAwACkAKQAJAAkACQAJAC0ALQAgAEMAQwANAAoACQBzAGMAOgBzAGUAdABQAGEAcgBhAG0AZQB0AGUAcgAoADMAMAAsACAAcwBjADoAcwBhAG0AcABsAGUAUgBhAG4AZABvAG0ARABpAHMAdAByAGkAYgB1AHQAaQBvAG4AKABzAGMALgBMAE8ARwBOAE8AUgBNAEEATABfAEMAVgAsACAAMQBlADQALAAgADAAKQApAAkACQAJAAkALQAtACAAQwBUAA0ACgAJAHMAYwA6AHMAZQB0AFAAYQByAGEAbQBlAHQAZQByACgAMwAxACwAIABzAGMAOgBzAGEAbQBwAGwAZQBSAGEAbgBkAG8AbQBEAGkAcwB0AHIAaQBiAHUAdABpAG8AbgAoAHMAYwAuAEwATwBHAE4ATwBSAE0AQQBMAF8AQwBWACwAIAAxADAALAAgADAAKQApAAkACQAJAAkALQAtACAAQwBUADEADQAKAAkAcwBjADoAcwBlAHQAUABhAHIAYQBtAGUAdABlAHIAKAAzADIALAAgAHMAYwA6AHMAYQBtAHAAbABlAFIAYQBuAGQAbwBtAEQAaQBzAHQAcgBpAGIAdQB0AGkAbwBuACgAcwBjAC4ATABPAEcATgBPAFIATQBBAEwAXwBDAFYALAAgADIAMAAwACwAIAAwACkAKQAJAAkACQAJAC0ALQAgAGYAMQANAAoACQBzAGMAOgBzAGUAdABQAGEAcgBhAG0AZQB0AGUAcgAoADMAMwAsACAAcwBjADoAcwBhAG0AcABsAGUAUgBhAG4AZABvAG0ARABpAHMAdAByAGkAYgB1AHQAaQBvAG4AKABzAGMALgBMAE8ARwBOAE8AUgBNAEEATABfAEMAVgAsACAAMQAsACAAMAApACkACQAJAAkACQAJAC0ALQAgAGYAMgANAAoACQBzAGMAOgBzAGUAdABQAGEAcgBhAG0AZQB0AGUAcgAoADMANAAsACAAcwBjADoAcwBhAG0AcABsAGUAUgBhAG4AZABvAG0ARABpAHMAdAByAGkAYgB1AHQAaQBvAG4AKABzAGMALgBMAE8ARwBOAE8AUgBNAEEATABfAEMAVgAsACAAMgAsACAAMAApACkACQAJAAkACQAJAC0ALQAgAGYANAANAAoACQBzAGMAOgBzAGUAdABQAGEAcgBhAG0AZQB0AGUAcgAoADMANQAsACAAcwBjADoAcwBhAG0AcABsAGUAUgBhAG4AZABvAG0ARABpAHMAdAByAGkAYgB1AHQAaQBvAG4AKABzAGMALgBMAE8ARwBOAE8AUgBNAEEATABfAEMAVgAsACAAMAAuADAAMgA1ACwAIAAwACkAKQAJAAkACQAtAC0AIABmADYADQAKAAkAcwBjADoAcwBlAHQAUABhAHIAYQBtAGUAdABlAHIAKAAzADYALAAgAHMAYwA6AHMAYQBtAHAAbABlAFIAYQBuAGQAbwBtAEQAaQBzAHQAcgBpAGIAdQB0AGkAbwBuACgAcwBjAC4ATABPAEcATgBPAFIATQBBAEwAXwBDAFYALAAgADEALAAgADAAKQApAAkACQAJAAkACQAtAC0AIABmADcADQAKAAkAcwBjADoAcwBlAHQAUABhAHIAYQBtAGUAdABlAHIAKAAzADcALAAgAHMAYwA6AHMAYQBtAHAAbABlAFIAYQBuAGQAbwBtAEQAaQBzAHQAcgBpAGIAdQB0AGkAbwBuACgAcwBjAC4ATABPAEcATgBPAFIATQBBAEwAXwBDAFYALAAgADEALAAgADAAKQApAAkACQAJAAkACQAtAC0AIABmADgADQAKAAkAcwBjADoAcwBlAHQAUABhAHIAYQBtAGUAdABlAHIAKAAzADgALAAgAHMAYwA6AHMAYQBtAHAAbABlAFIAYQBuAGQAbwBtAEQAaQBzAHQAcgBpAGIAdQB0AGkAbwBuACgAcwBjAC4ATABPAEcATgBPAFIATQBBAEwAXwBDAFYALAAgADUAMAAsACAAMAApACkACQAJAAkACQAtAC0AIABmADkADQAKAAkAcwBjADoAcwBlAHQAUABhAHIAYQBtAGUAdABlAHIAKAAzADkALAAgAHMAYwA6AHMAYQBtAHAAbABlAFIAYQBuAGQAbwBtAEQAaQBzAHQAcgBpAGIAdQB0AGkAbwBuACgAcwBjAC4ATABPAEcATgBPAFIATQBBAEwAXwBDAFYALAAgADAALgAxACAALwAgADIANAAsACAAMAApACkACQAJAC0ALQAgAGsAMQA0AGEADQAKAAkAcwBjADoAcwBlAHQAUABhAHIAYQBtAGUAdABlAHIAKAA0ADAALAAgAHMAYwA6AHMAYQBtAHAAbABlAFIAYQBuAGQAbwBtAEQAaQBzAHQAcgBpAGIAdQB0AGkAbwBuACgAcwBjAC4ATABPAEcATgBPAFIATQBBAEwAXwBDAFYALAAgADAALgAxACAALwAgADIANAAsACAAMAApACkACQAJAC0ALQAgAGsAMQA0AGIADQAKAAkAcwBjADoAcwBlAHQAUABhAHIAYQBtAGUAdABlAHIAKAA0ADEALAAgAHMAYwA6AHMAYQBtAHAAbABlAFIAYQBuAGQAbwBtAEQAaQBzAHQAcgBpAGIAdQB0AGkAbwBuACgAcwBjAC4ATABPAEcATgBPAFIATQBBAEwAXwBDAFYALAAgADEALgAyADUAZQAtADcAIAAvACAAMgA0ACwAIAAwACkAKQAJAC0ALQAgAGsAMQA1AA0ACgAJAHMAYwA6AHMAZQB0AFAAYQByAGEAbQBlAHQAZQByACgANAAyACwAIABzAGMAOgBzAGEAbQBwAGwAZQBSAGEAbgBkAG8AbQBEAGkAcwB0AHIAaQBiAHUAdABpAG8AbgAoAHMAYwAuAEwATwBHAE4ATwBSAE0AQQBMAF8AQwBWACwAIAAwAC4AMAAyACAALwAgADIANAAsACAAMAApACkACQAJAC0ALQAgAGsAMQA3AA0ACgAJAHMAYwA6AHMAZQB0AFAAYQByAGEAbQBlAHQAZQByACgANAAzACwAIABzAGMAOgBzAGEAbQBwAGwAZQBSAGEAbgBkAG8AbQBEAGkAcwB0AHIAaQBiAHUAdABpAG8AbgAoAHMAYwAuAEwATwBHAE4ATwBSAE0AQQBMAF8AQwBWACwAIAA1AGUALQA5ACAALwAgADIANAAsACAAMAApACkACQAJAC0ALQAgAGsAMQA4AA0ACgAJAHMAYwA6AHMAZQB0AFAAYQByAGEAbQBlAHQAZQByACgANAA0ACwAIABzAGMAOgBzAGEAbQBwAGwAZQBSAGEAbgBkAG8AbQBEAGkAcwB0AHIAaQBiAHUAdABpAG8AbgAoAHMAYwAuAEwATwBHAE4ATwBSAE0AQQBMAF8AQwBWACwAIAAwAC4ANAAgAC8AIAAyADQALAAgADAAKQApAAkACQAtAC0AIABrADIADQAKAAkAcwBjADoAcwBlAHQAUABhAHIAYQBtAGUAdABlAHIAKAA0ADUALAAgAHMAYwA6AHMAYQBtAHAAbABlAFIAYQBuAGQAbwBtAEQAaQBzAHQAcgBpAGIAdQB0AGkAbwBuACgAcwBjAC4ATABPAEcATgBPAFIATQBBAEwAXwBDAFYALAAgADAALgAxACAALwAgADIANAAsACAAMAApACkACQAJAC0ALQAgAGsAMwANAAoACQBzAGMAOgBzAGUAdABQAGEAcgBhAG0AZQB0AGUAcgAoADQANgAsACAAcwBjADoAcwBhAG0AcABsAGUAUgBhAG4AZABvAG0ARABpAHMAdAByAGkAYgB1AHQAaQBvAG4AKABzAGMALgBMAE8ARwBOAE8AUgBNAEEATABfAEMAVgAsACAAMAAuADQAIAAvACAAMgA0ACwAIAAwACkAKQAJAAkALQAtACAAawA0AA0ACgAJAHMAYwA6AHMAZQB0AFAAYQByAGEAbQBlAHQAZQByACgANAA3ACwAIABzAGMAOgBzAGEAbQBwAGwAZQBSAGEAbgBkAG8AbQBEAGkAcwB0AHIAaQBiAHUAdABpAG8AbgAoAHMAYwAuAEwATwBHAE4ATwBSAE0AQQBMAF8AQwBWACwAIAAwAC4AMAAxACAALwAgADIANAAsACAAMAApACkACQAJAC0ALQAgAGsANQAyAA0ACgAJAHMAYwA6AHMAZQB0AFAAYQByAGEAbQBlAHQAZQByACgANAA4ACwAIABzAGMAOgBzAGEAbQBwAGwAZQBSAGEAbgBkAG8AbQBEAGkAcwB0AHIAaQBiAHUAdABpAG8AbgAoAHMAYwAuAEwATwBHAE4ATwBSAE0AQQBMAF8AQwBWACwAIAA1AGUALQAzACAALwAgADIANAAsACAAMAApACkACQAJAC0ALQAgAGsANgANAAoACQBzAGMAOgBzAGUAdABQAGEAcgBhAG0AZQB0AGUAcgAoADQAOQAsACAAcwBjADoAcwBhAG0AcABsAGUAUgBhAG4AZABvAG0ARABpAHMAdAByAGkAYgB1AHQAaQBvAG4AKABzAGMALgBMAE8ARwBOAE8AUgBNAEEATABfAEMAVgAsACAAMAAuADAAMgAgAC8AIAAyADQALAAgADAAKQApAAkACQAtAC0AIABrADcADQAKAAkAcwBjADoAcwBlAHQAUABhAHIAYQBtAGUAdABlAHIAKAA1ADAALAAgAHMAYwA6AHMAYQBtAHAAbABlAFIAYQBuAGQAbwBtAEQAaQBzAHQAcgBpAGIAdQB0AGkAbwBuACgAcwBjAC4ATABPAEcATgBPAFIATQBBAEwAXwBDAFYALAAgADAALgA2ACwAIAAwACkAKQAJAAkACQAJAC0ALQAgAG0ADQAKAAkAcwBjADoAcwBlAHQAUABhAHIAYQBtAGUAdABlAHIAKAA1ADEALAAgAHMAYwA6AHMAYQBtAHAAbABlAFIAYQBuAGQAbwBtAEQAaQBzAHQAcgBpAGIAdQB0AGkAbwBuACgAcwBjAC4ATABPAEcATgBPAFIATQBBAEwAXwBDAFYALAAgADIAMAAsACAAMAApACkACQAJAAkACQAtAC0AIABOAA0ACgAJAHMAYwA6AHMAZQB0AFAAYQByAGEAbQBlAHQAZQByACgANQAyACwAIABzAGMAOgBzAGEAbQBwAGwAZQBSAGEAbgBkAG8AbQBEAGkAcwB0AHIAaQBiAHUAdABpAG8AbgAoAHMAYwAuAEwATwBHAE4ATwBSAE0AQQBMAF8AQwBWACwAIAAwAC4ANQAsACAAMAApACkACQAJAAkACQAtAC0AIABOAGYAcgBhAGMAYQANAAoACQBzAGMAOgBzAGUAdABQAGEAcgBhAG0AZQB0AGUAcgAoADUAMwAsACAAcwBjADoAcwBhAG0AcABsAGUAUgBhAG4AZABvAG0ARABpAHMAdAByAGkAYgB1AHQAaQBvAG4AKABzAGMALgBMAE8ARwBOAE8AUgBNAEEATABfAEMAVgAsACAAMAAuADEALAAgADAAKQApAAkACQAJAAkALQAtACAATgBmAHIAYQBjAGMADQAKAAkAcwBjADoAcwBlAHQAUABhAHIAYQBtAGUAdABlAHIAKAA1ADQALAAgAHMAYwA6AHMAYQBtAHAAbABlAFIAYQBuAGQAbwBtAEQAaQBzAHQAcgBpAGIAdQB0AGkAbwBuACgAcwBjAC4ATABPAEcATgBPAFIATQBBAEwAXwBDAFYALAAgADEAMAAsACAAMAApACkACQAJAAkACQAtAC0AIABTAA0ACgAJAHMAYwA6AHMAZQB0AFAAYQByAGEAbQBlAHQAZQByACgANQA1ACwAIABzAGMAOgBzAGEAbQBwAGwAZQBSAGEAbgBkAG8AbQBEAGkAcwB0AHIAaQBiAHUAdABpAG8AbgAoAHMAYwAuAEwATwBHAE4ATwBSAE0AQQBMAF8AQwBWACwAIAA3ADAALAAgADAAKQApAAkACQAJAAkALQAtACAAUwAxAA0ACgAJAHMAYwA6AHMAZQB0AFAAYQByAGEAbQBlAHQAZQByACgANQA2ACwAIABzAGMAOgBzAGEAbQBwAGwAZQBSAGEAbgBkAG8AbQBEAGkAcwB0AHIAaQBiAHUAdABpAG8AbgAoAHMAYwAuAEwATwBHAE4ATwBSAE0AQQBMAF8AQwBWACwAIAA4ADAALAAgADAAKQApAAkACQAJAAkALQAtACAAUwAxADAADQAKAAkAcwBjADoAcwBlAHQAUABhAHIAYQBtAGUAdABlAHIAKAA1ADcALAAgAHMAYwA6AHMAYQBtAHAAbABlAFIAYQBuAGQAbwBtAEQAaQBzAHQAcgBpAGIAdQB0AGkAbwBuACgAcwBjAC4ATABPAEcATgBPAFIATQBBAEwAXwBDAFYALAAgADMAMAAwACAALwAgADIANAAsACAAMAApACkACQAJAC0ALQAgAFMAMQAyAA0ACgAJAHMAYwA6AHMAZQB0AFAAYQByAGEAbQBlAHQAZQByACgANQA4ACwAIABzAGMAOgBzAGEAbQBwAGwAZQBSAGEAbgBkAG8AbQBEAGkAcwB0AHIAaQBiAHUAdABpAG8AbgAoAHMAYwAuAEwATwBHAE4ATwBSAE0AQQBMAF8AQwBWACwAIAA1ACwAIAAwACkAKQAJAAkACQAJAAkALQAtACAAUwAyAA0ACgAJAHMAYwA6AHMAZQB0AFAAYQByAGEAbQBlAHQAZQByACgANQA5ACwAIABzAGMAOgBzAGEAbQBwAGwAZQBSAGEAbgBkAG8AbQBEAGkAcwB0AHIAaQBiAHUAdABpAG8AbgAoAHMAYwAuAEwATwBHAE4ATwBSAE0AQQBMAF8AQwBWACwAIAA1ADAALAAgADAAKQApAAkACQAJAAkALQAtACAAUwA0AA0ACgAJAHMAYwA6AHMAZQB0AFAAYQByAGEAbQBlAHQAZQByACgANgAwACwAIABzAGMAOgBzAGEAbQBwAGwAZQBSAGEAbgBkAG8AbQBEAGkAcwB0AHIAaQBiAHUAdABpAG8AbgAoAHMAYwAuAEwATwBHAE4ATwBSAE0AQQBMAF8AQwBWACwAIAAyADAAMAAsACAAMAApACkACQAJAAkACQAtAC0AIABTADQAYgANAAoACQBzAGMAOgBzAGUAdABQAGEAcgBhAG0AZQB0AGUAcgAoADYAMQAsACAAcwBjADoAcwBhAG0AcABsAGUAUgBhAG4AZABvAG0ARABpAHMAdAByAGkAYgB1AHQAaQBvAG4AKABzAGMALgBMAE8ARwBOAE8AUgBNAEEATABfAEMAVgAsACAAMQA2ADUALAAgADAAKQApAAkACQAJAAkALQAtACAAUwA0AGIAMQANAAoACQBzAGMAOgBzAGUAdABQAGEAcgBhAG0AZQB0AGUAcgAoADYAMgAsACAAcwBjADoAcwBhAG0AcABsAGUAUgBhAG4AZABvAG0ARABpAHMAdAByAGkAYgB1AHQAaQBvAG4AKABzAGMALgBMAE8ARwBOAE8AUgBNAEEATABfAEMAVgAsACAANAA1ADAALAAgADAAKQApAAkACQAJAAkALQAtACAAUwA0AGIAMgANAAoACQBzAGMAOgBzAGUAdABQAGEAcgBhAG0AZQB0AGUAcgAoADYAMwAsACAAcwBjADoAcwBhAG0AcABsAGUAUgBhAG4AZABvAG0ARABpAHMAdAByAGkAYgB1AHQAaQBvAG4AKABzAGMALgBMAE8ARwBOAE8AUgBNAEEATABfAEMAVgAsACAANgAwACwAIAAwACkAKQAJAAkACQAJAC0ALQAgAFMANgANAAoACQBzAGMAOgBzAGUAdABQAGEAcgBhAG0AZQB0AGUAcgAoADYANAAsACAAcwBjADoAcwBhAG0AcABsAGUAUgBhAG4AZABvAG0ARABpAHMAdAByAGkAYgB1AHQAaQBvAG4AKABzAGMALgBMAE8ARwBOAE8AUgBNAEEATABfAEMAVgAsACAANAAwACwAIAAwACkAKQAJAAkACQAJAC0ALQAgAFMANwANAAoACQBzAGMAOgBzAGUAdABQAGEAcgBhAG0AZQB0AGUAcgAoADYANQAsACAAcwBjADoAcwBhAG0AcABsAGUAUgBhAG4AZABvAG0ARABpAHMAdAByAGkAYgB1AHQAaQBvAG4AKABzAGMALgBMAE8ARwBOAE8AUgBNAEEATABfAEMAVgAsACAAMQAsACAAMAApACkACQAJAAkACQAJAC0ALQAgAFMAOAANAAoACQBzAGMAOgBzAGUAdABQAGEAcgBhAG0AZQB0AGUAcgAoADYANgAsACAAcwBjADoAcwBhAG0AcABsAGUAUgBhAG4AZABvAG0ARABpAHMAdAByAGkAYgB1AHQAaQBvAG4AKABzAGMALgBMAE8ARwBOAE8AUgBNAEEATABfAEMAVgAsACAAMQAwACAALwAgADIANAAsACAAMAApACkACQAJAAkALQAtACAAUwBnAA0ACgAJAHMAYwA6AHMAZQB0AFAAYQByAGEAbQBlAHQAZQByACgANgA3ACwAIABzAGMAOgBzAGEAbQBwAGwAZQBSAGEAbgBkAG8AbQBEAGkAcwB0AHIAaQBiAHUAdABpAG8AbgAoAHMAYwAuAEwATwBHAE4ATwBSAE0AQQBMAF8AQwBWACwAIAAyAGUANQAgAC8AIAAyADQALAAgADAAKQApAAkACQAtAC0AIABTAHIAMQBiAA0ACgAJAHMAYwA6AHMAZQB0AFAAYQByAGEAbQBlAHQAZQByACgANgA4ACwAIABzAGMAOgBzAGEAbQBwAGwAZQBSAGEAbgBkAG8AbQBEAGkAcwB0AHIAaQBiAHUAdABpAG8AbgAoAHMAYwAuAEwATwBHAE4ATwBSAE0AQQBMAF8AQwBWACwAIAAyAGUANAAgAC8AIAAyADQALAAgADAAKQApAAkACQAtAC0AIABTAHIAMwBiAA0ACgAJAHMAYwA6AHMAZQB0AFAAYQByAGEAbQBlAHQAZQByACgANgA5ACwAIABzAGMAOgBzAGEAbQBwAGwAZQBSAGEAbgBkAG8AbQBEAGkAcwB0AHIAaQBiAHUAdABpAG8AbgAoAHMAYwAuAEwATwBHAE4ATwBSAE0AQQBMAF8AQwBWACwAIAAxAGUAMwAgAC8AIAAyADQALAAgADAAKQApAAkACQAtAC0AIABTAHIAMwBiADIADQAKAAkAcwBjADoAcwBlAHQAUABhAHIAYQBtAGUAdABlAHIAKAA3ADAALAAgAHMAYwA6AHMAYQBtAHAAbABlAFIAYQBuAGQAbwBtAEQAaQBzAHQAcgBpAGIAdQB0AGkAbwBuACgAcwBjAC4ATABPAEcATgBPAFIATQBBAEwAXwBDAFYALAAgADgAZQA0ACAALwAgADIANAAsACAAMAApACkACQAJAC0ALQAgAFMAcgAzAGIAYwANAAoACQBzAGMAOgBzAGUAdABQAGEAcgBhAG0AZQB0AGUAcgAoADcAMQAsACAAcwBjADoAcwBhAG0AcABsAGUAUgBhAG4AZABvAG0ARABpAHMAdAByAGkAYgB1AHQAaQBvAG4AKABzAGMALgBMAE8ARwBOAE8AUgBNAEEATABfAEMAVgAsACAAMgBlADQAIAAvACAAMgA0ACwAIAAwACkAKQAJAAkALQAtACAAUwByADQAYgANAAoACQBzAGMAOgBzAGUAdABQAGEAcgBhAG0AZQB0AGUAcgAoADcAMgAsACAAcwBjADoAcwBhAG0AcABsAGUAUgBhAG4AZABvAG0ARABpAHMAdAByAGkAYgB1AHQAaQBvAG4AKABzAGMALgBMAE8ARwBOAE8AUgBNAEEATABfAEMAVgAsACAAMQAwADAAMAAgAC8AIAAyADQALAAgADEAMAApACkACQAJAC0ALQAgAFMAcgBtAA0ACgAJAHMAYwA6AHMAZQB0AFAAYQByAGEAbQBlAHQAZQByACgANwAzACwAIABzAGMAOgBzAGEAbQBwAGwAZQBSAGEAbgBkAG8AbQBEAGkAcwB0AHIAaQBiAHUAdABpAG8AbgAoAHMAYwAuAEwATwBHAE4ATwBSAE0AQQBMAF8AQwBWACwAIAAwAC4ANQAsACAAMAApACkACQAJAAkACQAtAC0AIABXADEADQAKAAkAcwBjADoAcwBlAHQAUABhAHIAYQBtAGUAdABlAHIAKAA3ADQALAAgAHMAYwA6AHMAYQBtAHAAbABlAFIAYQBuAGQAbwBtAEQAaQBzAHQAcgBpAGIAdQB0AGkAbwBuACgAcwBjAC4ATABPAEcATgBPAFIATQBBAEwAXwBDAFYALAAgADAALgAxADUALAAgADAAKQApAAkACQAJAAkALQAtACAAVwAyAA0ACgAJAHMAYwA6AHMAZQB0AFAAYQByAGEAbQBlAHQAZQByACgANwA1ACwAIABzAGMAOgBzAGEAbQBwAGwAZQBSAGEAbgBkAG8AbQBEAGkAcwB0AHIAaQBiAHUAdABpAG8AbgAoAHMAYwAuAEwATwBHAE4ATwBSAE0AQQBMAF8AQwBWACwAIAAwAC4ANAAsACAAMAApACkACQAJAAkACQAtAC0AIABXADMADQAKAAkAcwBjADoAcwBlAHQAUABhAHIAYQBtAGUAdABlAHIAKAA3ADYALAAgAHMAYwA6AHMAYQBtAHAAbABlAFIAYQBuAGQAbwBtAEQAaQBzAHQAcgBpAGIAdQB0AGkAbwBuACgAcwBjAC4ATABPAEcATgBPAFIATQBBAEwAXwBDAFYALAAgADUAZQAtADQAIAAvACAAMgA0ACwAIAAwACkAKQAJAAkALQAtACAAYQBsAHAAaABhADEAMQANAAoACQBzAGMAOgBzAGUAdABQAGEAcgBhAG0AZQB0AGUAcgAoADcANwAsACAAcwBjADoAcwBhAG0AcABsAGUAUgBhAG4AZABvAG0ARABpAHMAdAByAGkAYgB1AHQAaQBvAG4AKABzAGMALgBMAE8ARwBOAE8AUgBNAEEATABfAEMAVgAsACAAMQBlAC0AMwAgAC8AIAAyADQALAAgADAAKQApAAkACQAtAC0AIABhAGwAcABoAGEAMQAyAA0ACgAJAHMAYwA6AHMAZQB0AFAAYQByAGEAbQBlAHQAZQByACgANwA4ACwAIABzAGMAOgBzAGEAbQBwAGwAZQBSAGEAbgBkAG8AbQBEAGkAcwB0AHIAaQBiAHUAdABpAG8AbgAoAHMAYwAuAEwATwBHAE4ATwBSAE0AQQBMAF8AQwBWACwAIAAyAGUALQAzACAALwAgADIANAAsACAAMAApACkACQAJAC0ALQAgAGEAbABwAGgAYQAxADYADQAKAAkAcwBjADoAcwBlAHQAUABhAHIAYQBtAGUAdABlAHIAKAA3ADkALAAgAHMAYwA6AHMAYQBtAHAAbABlAFIAYQBuAGQAbwBtAEQAaQBzAHQAcgBpAGIAdQB0AGkAbwBuACgAcwBjAC4ATABPAEcATgBPAFIATQBBAEwAXwBDAFYALAAgADYAZQAtADIAIAAvACAAMgA0ACwAIAAwACkAKQAJAAkALQAtACAAYQBsAHAAaABhADEANwANAAoACQBzAGMAOgBzAGUAdABQAGEAcgBhAG0AZQB0AGUAcgAoADgAMAAsACAAcwBjADoAcwBhAG0AcABsAGUAUgBhAG4AZABvAG0ARABpAHMAdAByAGkAYgB1AHQAaQBvAG4AKABzAGMALgBMAE8ARwBOAE8AUgBNAEEATABfAEMAVgAsACAAMAAuADAAMgAgAC8AIAAyADQALAAgADAAKQApAAkACQAtAC0AIABhAGwAcABoAGEAMQA4AA0ACgAJAHMAYwA6AHMAZQB0AFAAYQByAGEAbQBlAHQAZQByACgAOAAxACwAIABzAGMAOgBzAGEAbQBwAGwAZQBSAGEAbgBkAG8AbQBEAGkAcwB0AHIAaQBiAHUAdABpAG8AbgAoAHMAYwAuAEwATwBHAE4ATwBSAE0AQQBMAF8AQwBWACwAIAAwAC4ANAAgAC8AIAAyADQALAAgADEAMAApACkACQAJAC0ALQAgAGEAbABwAGgAYQAxADkADQAKAAkAcwBjADoAcwBlAHQAUABhAHIAYQBtAGUAdABlAHIAKAA4ADIALAAgAHMAYwA6AHMAYQBtAHAAbABlAFIAYQBuAGQAbwBtAEQAaQBzAHQAcgBpAGIAdQB0AGkAbwBuACgAcwBjAC4ATABPAEcATgBPAFIATQBBAEwAXwBDAFYALAAgADUAZQAtADMAIAAvACAAMgA0ACwAIAAwACkAKQAJAAkALQAtACAAYQBsAHAAaABhADEAYQANAAoACQBzAGMAOgBzAGUAdABQAGEAcgBhAG0AZQB0AGUAcgAoADgAMwAsACAAcwBjADoAcwBhAG0AcABsAGUAUgBhAG4AZABvAG0ARABpAHMAdAByAGkAYgB1AHQAaQBvAG4AKABzAGMALgBMAE8ARwBOAE8AUgBNAEEATABfAEMAVgAsACAANQBlAC0AMwAgAC8AIAAyADQALAAgADAAKQApAAkACQAtAC0AIABhAGwAcABoAGEAMgANAAoACQBzAGMAOgBzAGUAdABQAGEAcgBhAG0AZQB0AGUAcgAoADgANAAsACAAcwBjADoAcwBhAG0AcABsAGUAUgBhAG4AZABvAG0ARABpAHMAdAByAGkAYgB1AHQAaQBvAG4AKABzAGMALgBMAE8ARwBOAE8AUgBNAEEATABfAEMAVgAsACAAMAAuADAANQAgAC8AIAAyADQALAAgADEAMAApACkACQAJAC0ALQAgAGEAbABwAGgAYQAyADAADQAKAAkAcwBjADoAcwBlAHQAUABhAHIAYQBtAGUAdABlAHIAKAA4ADUALAAgAHMAYwA6AHMAYQBtAHAAbABlAFIAYQBuAGQAbwBtAEQAaQBzAHQAcgBpAGIAdQB0AGkAbwBuACgAcwBjAC4ATABPAEcATgBPAFIATQBBAEwAXwBDAFYALAAgADIAZQAtADQAIAAvACAAMgA0ACwAIAAwACkAKQAJAAkALQAtACAAYQBsAHAAaABhADIAMwANAAoACQBzAGMAOgBzAGUAdABQAGEAcgBhAG0AZQB0AGUAcgAoADgANgAsACAAcwBjADoAcwBhAG0AcABsAGUAUgBhAG4AZABvAG0ARABpAHMAdAByAGkAYgB1AHQAaQBvAG4AKABzAGMALgBMAE8ARwBOAE8AUgBNAEEATABfAEMAVgAsACAAMwBlAC0AMwAgAC8AIAAyADQALAAgADAAKQApAAkACQAtAC0AIABhAGwAcABoAGEAMwAwAA0ACgAJAHMAYwA6AHMAZQB0AFAAYQByAGEAbQBlAHQAZQByACgAOAA3ACwAIABzAGMAOgBzAGEAbQBwAGwAZQBSAGEAbgBkAG8AbQBEAGkAcwB0AHIAaQBiAHUAdABpAG8AbgAoAHMAYwAuAEwATwBHAE4ATwBSAE0AQQBMAF8AQwBWACwAIAA0AGUALQAzACAALwAgADIANAAsACAAMAApACkACQAJAC0ALQAgAGEAbABwAGgAYQAzADEADQAKAAkAcwBjADoAcwBlAHQAUABhAHIAYQBtAGUAdABlAHIAKAA4ADgALAAgAHMAYwA6AHMAYQBtAHAAbABlAFIAYQBuAGQAbwBtAEQAaQBzAHQAcgBpAGIAdQB0AGkAbwBuACgAcwBjAC4ATABPAEcATgBPAFIATQBBAEwAXwBDAFYALAAgADgALgAxADYAZQAtADQAIAAvACAAMgA0ACwAIAAwACkAKQAJAC0ALQAgAGEAbABwAGgAYQAzADIADQAKAAkAcwBjADoAcwBlAHQAUABhAHIAYQBtAGUAdABlAHIAKAA4ADkALAAgAHMAYwA6AHMAYQBtAHAAbABlAFIAYQBuAGQAbwBtAEQAaQBzAHQAcgBpAGIAdQB0AGkAbwBuACgAcwBjAC4ATABPAEcATgBPAFIATQBBAEwAXwBDAFYALAAgADYAZQAtADUAIAAvACAAMgA0ACwAIAAwACkAKQAJAAkALQAtACAAYQBsAHAAaABhADMAMwANAAoACQBzAGMAOgBzAGUAdABQAGEAcgBhAG0AZQB0AGUAcgAoADkAMAAsACAAcwBjADoAcwBhAG0AcABsAGUAUgBhAG4AZABvAG0ARABpAHMAdAByAGkAYgB1AHQAaQBvAG4AKABzAGMALgBMAE8ARwBOAE8AUgBNAEEATABfAEMAVgAsACAANQBlAC0AMwAgAC8AIAAyADQALAAgADAAKQApAAkACQAtAC0AIABhAGwAcABoAGEAMwBhAA0ACgAJAHMAYwA6AHMAZQB0AFAAYQByAGEAbQBlAHQAZQByACgAOQAxACwAIABzAGMAOgBzAGEAbQBwAGwAZQBSAGEAbgBkAG8AbQBEAGkAcwB0AHIAaQBiAHUAdABpAG8AbgAoAHMAYwAuAEwATwBHAE4ATwBSAE0AQQBMAF8AQwBWACwAIAAwAC4AMAAwADEAIAAvACAAMgA0ACwAIAAwACkAKQAJAAkALQAtACAAYQBsAHAAaABhADMAYQAyAA0ACgAJAHMAYwA6AHMAZQB0AFAAYQByAGEAbQBlAHQAZQByACgAOQAyACwAIABzAGMAOgBzAGEAbQBwAGwAZQBSAGEAbgBkAG8AbQBEAGkAcwB0AHIAaQBiAHUAdABpAG8AbgAoAHMAYwAuAEwATwBHAE4ATwBSAE0AQQBMAF8AQwBWACwAIAAzAGUALQAzACAALwAgADIANAAsACAAMAApACkACQAJAC0ALQAgAGEAbABwAGgAYQAzAGEAYwANAAoACQBzAGMAOgBzAGUAdABQAGEAcgBhAG0AZQB0AGUAcgAoADkAMwAsACAAcwBjADoAcwBhAG0AcABsAGUAUgBhAG4AZABvAG0ARABpAHMAdAByAGkAYgB1AHQAaQBvAG4AKABzAGMALgBMAE8ARwBOAE8AUgBNAEEATABfAEMAVgAsACAANQBlAC0AMwAgAC8AIAAyADQALAAgADAAKQApAAkACQAtAC0AIABhAGwAcABoAGEANABhAA0ACgAJAHMAYwA6AHMAZQB0AFAAYQByAGEAbQBlAHQAZQByACgAOQA0ACwAIABzAGMAOgBzAGEAbQBwAGwAZQBSAGEAbgBkAG8AbQBEAGkAcwB0AHIAaQBiAHUAdABpAG8AbgAoAHMAYwAuAEwATwBHAE4ATwBSAE0AQQBMAF8AQwBWACwAIAAwAC4AMAAyACAALwAgADIANAAsACAAMAApACkACQAJAC0ALQAgAGEAbABwAGgAYQA1AGEADQAKAAkAcwBjADoAcwBlAHQAUABhAHIAYQBtAGUAdABlAHIAKAA5ADUALAAgAHMAYwA6AHMAYQBtAHAAbABlAFIAYQBuAGQAbwBtAEQAaQBzAHQAcgBpAGIAdQB0AGkAbwBuACgAcwBjAC4ATABPAEcATgBPAFIATQBBAEwAXwBDAFYALAAgADAALgAwADIAIAAvACAAMgA0ACwAIAAwACkAKQAJAAkALQAtACAAYQBsAHAAaABhADUAYgANAAoACQBzAGMAOgBzAGUAdABQAGEAcgBhAG0AZQB0AGUAcgAoADkANgAsACAAcwBjADoAcwBhAG0AcABsAGUAUgBhAG4AZABvAG0ARABpAHMAdAByAGkAYgB1AHQAaQBvAG4AKABzAGMALgBMAE8ARwBOAE8AUgBNAEEATABfAEMAVgAsACAAMAAuADAAMwAgAC8AIAAyADQALAAgADAAKQApAAkACQAtAC0AIABhAGwAcABoAGEANQBjAA0ACgAJAHMAYwA6AHMAZQB0AFAAYQByAGEAbQBlAHQAZQByACgAOQA3ACwAIABzAGMAOgBzAGEAbQBwAGwAZQBSAGEAbgBkAG8AbQBEAGkAcwB0AHIAaQBiAHUAdABpAG8AbgAoAHMAYwAuAEwATwBHAE4ATwBSAE0AQQBMAF8AQwBWACwAIAAwAC4AMAAzACAALwAgADIANAAsACAAMAApACkACQAJAC0ALQAgAGEAbABwAGgAYQA3AA0ACgAJAHMAYwA6AHMAZQB0AFAAYQByAGEAbQBlAHQAZQByACgAOQA4ACwAIABzAGMAOgBzAGEAbQBwAGwAZQBSAGEAbgBkAG8AbQBEAGkAcwB0AHIAaQBiAHUAdABpAG8AbgAoAHMAYwAuAEwATwBHAE4ATwBSAE0AQQBMAF8AQwBWACwAIAA4AGUALQA1ACAALwAgADIANAAsACAAMAApACkACQAJAC0ALQAgAGEAbABwAGgAYQA4AA0ACgAJAHMAYwA6AHMAZQB0AFAAYQByAGEAbQBlAHQAZQByACgAOQA5ACwAIABzAGMAOgBzAGEAbQBwAGwAZQBSAGEAbgBkAG8AbQBEAGkAcwB0AHIAaQBiAHUAdABpAG8AbgAoAHMAYwAuAEwATwBHAE4ATwBSAE0AQQBMAF8AQwBWACwAIAAxADAAMAAsACAAMAApACkACQAJAAkACQAtAC0AIABiAGUAdABhAA0ACgAJAHMAYwA6AHMAZQB0AFAAYQByAGEAbQBlAHQAZQByACgAMQAwADAALAAgAHMAYwA6AHMAYQBtAHAAbABlAFIAYQBuAGQAbwBtAEQAaQBzAHQAcgBpAGIAdQB0AGkAbwBuACgAcwBjAC4ATABPAEcATgBPAFIATQBBAEwAXwBDAFYALAAgADEAZQAtADMALAAgADAAKQApAAkACQAJAC0ALQAgAGIAZQB0AGEAMgANAAoACQBzAGMAOgBzAGUAdABQAGEAcgBhAG0AZQB0AGUAcgAoADEAMAAxACwAIABzAGMAOgBzAGEAbQBwAGwAZQBSAGEAbgBkAG8AbQBEAGkAcwB0AHIAaQBiAHUAdABpAG8AbgAoAHMAYwAuAEwATwBHAE4ATwBSAE0AQQBMAF8AQwBWACwAIAAwAC4AMAAxACAALwAgADIANAAsACAAMAApACkACQAJAC0ALQAgAGQAZQBsAHQAYQA3AA0ACgANAAoACQBzAGMAOgBzAGUAdABQAGEAcgBhAG0AZQB0AGUAcgBOAGEAbQBlACgAMQAsACAAJwC1AGkAJwApAA0ACgAJAHMAYwA6AHMAZQB0AFAAYQByAGEAbQBlAHQAZQByAE4AYQBtAGUAKAAyACwAIAAnALUAaQAxADAAJwApAA0ACgAJAHMAYwA6AHMAZQB0AFAAYQByAGEAbQBlAHQAZQByAE4AYQBtAGUAKAAzACwAIAAnALUAaQAxADIAJwApAA0ACgAJAHMAYwA6AHMAZQB0AFAAYQByAGEAbQBlAHQAZQByAE4AYQBtAGUAKAA0ACwAIAAnALUAaQA0ACcAKQANAAoACQBzAGMAOgBzAGUAdABQAGEAcgBhAG0AZQB0AGUAcgBOAGEAbQBlACgANQAsACAAJwC1AGkAZwBhAG0AbQBhACcAKQANAAoACQBzAGMAOgBzAGUAdABQAGEAcgBhAG0AZQB0AGUAcgBOAGEAbQBlACgANgAsACAAJwC1AE0AQQAnACkADQAKAAkAcwBjADoAcwBlAHQAUABhAHIAYQBtAGUAdABlAHIATgBhAG0AZQAoADcALAAgACcAtQBNAEkAJwApAA0ACgAJAHMAYwA6AHMAZQB0AFAAYQByAGEAbQBlAHQAZQByAE4AYQBtAGUAKAA4ACwAIAAnALUATQBSACcAKQANAAoACQBzAGMAOgBzAGUAdABQAGEAcgBhAG0AZQB0AGUAcgBOAGEAbQBlACgAOQAsACAAJwC1AFQAMAAnACkADQAKAAkAcwBjADoAcwBlAHQAUABhAHIAYQBtAGUAdABlAHIATgBhAG0AZQAoADEAMAAsACAAJwC1AFQAMQAnACkADQAKAAkAcwBjADoAcwBlAHQAUABhAHIAYQBtAGUAdABlAHIATgBhAG0AZQAoADEAMQAsACAAJwC1AFQAMgAnACkADQAKAAkAcwBjADoAcwBlAHQAUABhAHIAYQBtAGUAdABlAHIATgBhAG0AZQAoADEAMgAsACAAJwC1AFQAOAAnACkADQAKAAkAcwBjADoAcwBlAHQAUABhAHIAYQBtAGUAdABlAHIATgBhAG0AZQAoADEAMwAsACAAJwC1AFQAOAAwACcAKQANAAoACQBzAGMAOgBzAGUAdABQAGEAcgBhAG0AZQB0AGUAcgBOAGEAbQBlACgAMQA0ACwAIAAnALUAVABDACcAKQANAAoACQBzAGMAOgBzAGUAdABQAGEAcgBhAG0AZQB0AGUAcgBOAGEAbQBlACgAMQA1ACwAIAAnALUAVABDAGcAYQBtAG0AYQAnACkADQAKAAkAcwBjADoAcwBlAHQAUABhAHIAYQBtAGUAdABlAHIATgBhAG0AZQAoADEANgAsACAAJwC1AFQATgBGACcAKQANAAoACQBzAGMAOgBzAGUAdABQAGEAcgBhAG0AZQB0AGUAcgBOAGEAbQBlACgAMQA3ACwAIAAnALUAVABnAGEAbQBtAGEAJwApAA0ACgAJAHMAYwA6AHMAZQB0AFAAYQByAGEAbQBlAHQAZQByAE4AYQBtAGUAKAAxADgALAAgACcAQwAnACkADQAKAAkAcwBjADoAcwBlAHQAUABhAHIAYQBtAGUAdABlAHIATgBhAG0AZQAoADEAOQAsACAAJwBDADEAMAAnACkADQAKAAkAcwBjADoAcwBlAHQAUABhAHIAYQBtAGUAdABlAHIATgBhAG0AZQAoADIAMAAsACAAJwBDADEANQAnACkADQAKAAkAcwBjADoAcwBlAHQAUABhAHIAYQBtAGUAdABlAHIATgBhAG0AZQAoADIAMQAsACAAJwBDADIAMwAnACkADQAKAAkAcwBjADoAcwBlAHQAUABhAHIAYQBtAGUAdABlAHIATgBhAG0AZQAoADIAMgAsACAAJwBDADIAMwAwACcAKQANAAoACQBzAGMAOgBzAGUAdABQAGEAcgBhAG0AZQB0AGUAcgBOAGEAbQBlACgAMgAzACwAIAAnAEMANAAnACkADQAKAAkAcwBjADoAcwBlAHQAUABhAHIAYQBtAGUAdABlAHIATgBhAG0AZQAoADIANAAsACAAJwBDADUAMgAnACkADQAKAAkAcwBjADoAcwBlAHQAUABhAHIAYQBtAGUAdABlAHIATgBhAG0AZQAoADIANQAsACAAJwBDADUAYQAnACkADQAKAAkAcwBjADoAcwBlAHQAUABhAHIAYQBtAGUAdABlAHIATgBhAG0AZQAoADIANgAsACAAJwBDADUAYgAnACkADQAKAAkAcwBjADoAcwBlAHQAUABhAHIAYQBtAGUAdABlAHIATgBhAG0AZQAoADIANwAsACAAJwBDADgAJwApAA0ACgAJAHMAYwA6AHMAZQB0AFAAYQByAGEAbQBlAHQAZQByAE4AYQBtAGUAKAAyADgALAAgACcAQwA5ACcAKQANAAoACQBzAGMAOgBzAGUAdABQAGEAcgBhAG0AZQB0AGUAcgBOAGEAbQBlACgAMgA5ACwAIAAnAEMAQwAnACkADQAKAAkAcwBjADoAcwBlAHQAUABhAHIAYQBtAGUAdABlAHIATgBhAG0AZQAoADMAMAAsACAAJwBDAFQAJwApAA0ACgAJAHMAYwA6AHMAZQB0AFAAYQByAGEAbQBlAHQAZQByAE4AYQBtAGUAKAAzADEALAAgACcAQwBUADEAJwApAA0ACgAJAHMAYwA6AHMAZQB0AFAAYQByAGEAbQBlAHQAZQByAE4AYQBtAGUAKAAzADIALAAgACcAZgAxACcAKQANAAoACQBzAGMAOgBzAGUAdABQAGEAcgBhAG0AZQB0AGUAcgBOAGEAbQBlACgAMwAzACwAIAAnAGYAMgAnACkADQAKAAkAcwBjADoAcwBlAHQAUABhAHIAYQBtAGUAdABlAHIATgBhAG0AZQAoADMANAAsACAAJwBmADQAJwApAA0ACgAJAHMAYwA6AHMAZQB0AFAAYQByAGEAbQBlAHQAZQByAE4AYQBtAGUAKAAzADUALAAgACcAZgA2ACcAKQANAAoACQBzAGMAOgBzAGUAdABQAGEAcgBhAG0AZQB0AGUAcgBOAGEAbQBlACgAMwA2ACwAIAAnAGYANwAnACkADQAKAAkAcwBjADoAcwBlAHQAUABhAHIAYQBtAGUAdABlAHIATgBhAG0AZQAoADMANwAsACAAJwBmADgAJwApAA0ACgAJAHMAYwA6AHMAZQB0AFAAYQByAGEAbQBlAHQAZQByAE4AYQBtAGUAKAAzADgALAAgACcAZgA5ACcAKQANAAoACQBzAGMAOgBzAGUAdABQAGEAcgBhAG0AZQB0AGUAcgBOAGEAbQBlACgAMwA5ACwAIAAnAGsAMQA0AGEAJwApAA0ACgAJAHMAYwA6AHMAZQB0AFAAYQByAGEAbQBlAHQAZQByAE4AYQBtAGUAKAA0ADAALAAgACcAawAxADQAYgAnACkADQAKAAkAcwBjADoAcwBlAHQAUABhAHIAYQBtAGUAdABlAHIATgBhAG0AZQAoADQAMQAsACAAJwBrADEANQAnACkADQAKAAkAcwBjADoAcwBlAHQAUABhAHIAYQBtAGUAdABlAHIATgBhAG0AZQAoADQAMgAsACAAJwBrADEANwAnACkADQAKAAkAcwBjADoAcwBlAHQAUABhAHIAYQBtAGUAdABlAHIATgBhAG0AZQAoADQAMwAsACAAJwBrADEAOAAnACkADQAKAAkAcwBjADoAcwBlAHQAUABhAHIAYQBtAGUAdABlAHIATgBhAG0AZQAoADQANAAsACAAJwBrADIAJwApAA0ACgAJAHMAYwA6AHMAZQB0AFAAYQByAGEAbQBlAHQAZQByAE4AYQBtAGUAKAA0ADUALAAgACcAawAzACcAKQANAAoACQBzAGMAOgBzAGUAdABQAGEAcgBhAG0AZQB0AGUAcgBOAGEAbQBlACgANAA2ACwAIAAnAGsANAAnACkADQAKAAkAcwBjADoAcwBlAHQAUABhAHIAYQBtAGUAdABlAHIATgBhAG0AZQAoADQANwAsACAAJwBrADUAMgAnACkADQAKAAkAcwBjADoAcwBlAHQAUABhAHIAYQBtAGUAdABlAHIATgBhAG0AZQAoADQAOAAsACAAJwBrADYAJwApAA0ACgAJAHMAYwA6AHMAZQB0AFAAYQByAGEAbQBlAHQAZQByAE4AYQBtAGUAKAA0ADkALAAgACcAawA3ACcAKQANAAoACQBzAGMAOgBzAGUAdABQAGEAcgBhAG0AZQB0AGUAcgBOAGEAbQBlACgANQAwACwAIAAnAG0AJwApAA0ACgAJAHMAYwA6AHMAZQB0AFAAYQByAGEAbQBlAHQAZQByAE4AYQBtAGUAKAA1ADEALAAgACcATgAnACkADQAKAAkAcwBjADoAcwBlAHQAUABhAHIAYQBtAGUAdABlAHIATgBhAG0AZQAoADUAMgAsACAAJwBOAGYAcgBhAGMAYQAnACkADQAKAAkAcwBjADoAcwBlAHQAUABhAHIAYQBtAGUAdABlAHIATgBhAG0AZQAoADUAMwAsACAAJwBOAGYAcgBhAGMAYwAnACkADQAKAAkAcwBjADoAcwBlAHQAUABhAHIAYQBtAGUAdABlAHIATgBhAG0AZQAoADUANAAsACAAJwBTACcAKQANAAoACQBzAGMAOgBzAGUAdABQAGEAcgBhAG0AZQB0AGUAcgBOAGEAbQBlACgANQA1ACwAIAAnAFMAMQAnACkADQAKAAkAcwBjADoAcwBlAHQAUABhAHIAYQBtAGUAdABlAHIATgBhAG0AZQAoADUANgAsACAAJwBTADEAMAAnACkADQAKAAkAcwBjADoAcwBlAHQAUABhAHIAYQBtAGUAdABlAHIATgBhAG0AZQAoADUANwAsACAAJwBTADEAMgAnACkADQAKAAkAcwBjADoAcwBlAHQAUABhAHIAYQBtAGUAdABlAHIATgBhAG0AZQAoADUAOAAsACAAJwBTADIAJwApAA0ACgAJAHMAYwA6AHMAZQB0AFAAYQByAGEAbQBlAHQAZQByAE4AYQBtAGUAKAA1ADkALAAgACcAUwA0ACcAKQANAAoACQBzAGMAOgBzAGUAdABQAGEAcgBhAG0AZQB0AGUAcgBOAGEAbQBlACgANgAwACwAIAAnAFMANABiACcAKQANAAoACQBzAGMAOgBzAGUAdABQAGEAcgBhAG0AZQB0AGUAcgBOAGEAbQBlACgANgAxACwAIAAnAFMANABiADEAJwApAA0ACgAJAHMAYwA6AHMAZQB0AFAAYQByAGEAbQBlAHQAZQByAE4AYQBtAGUAKAA2ADIALAAgACcAUwA0AGIAMgAnACkADQAKAAkAcwBjADoAcwBlAHQAUABhAHIAYQBtAGUAdABlAHIATgBhAG0AZQAoADYAMwAsACAAJwBTADYAJwApAA0ACgAJAHMAYwA6AHMAZQB0AFAAYQByAGEAbQBlAHQAZQByAE4AYQBtAGUAKAA2ADQALAAgACcAUwA3ACcAKQANAAoACQBzAGMAOgBzAGUAdABQAGEAcgBhAG0AZQB0AGUAcgBOAGEAbQBlACgANgA1ACwAIAAnAFMAOAAnACkADQAKAAkAcwBjADoAcwBlAHQAUABhAHIAYQBtAGUAdABlAHIATgBhAG0AZQAoADYANgAsACAAJwBTAGcAJwApAA0ACgAJAHMAYwA6AHMAZQB0AFAAYQByAGEAbQBlAHQAZQByAE4AYQBtAGUAKAA2ADcALAAgACcAUwByADEAYgAnACkADQAKAAkAcwBjADoAcwBlAHQAUABhAHIAYQBtAGUAdABlAHIATgBhAG0AZQAoADYAOAAsACAAJwBTAHIAMwBiACcAKQANAAoACQBzAGMAOgBzAGUAdABQAGEAcgBhAG0AZQB0AGUAcgBOAGEAbQBlACgANgA5ACwAIAAnAFMAcgAzAGIAMgAnACkADQAKAAkAcwBjADoAcwBlAHQAUABhAHIAYQBtAGUAdABlAHIATgBhAG0AZQAoADcAMAAsACAAJwBTAHIAMwBiAGMAJwApAA0ACgAJAHMAYwA6AHMAZQB0AFAAYQByAGEAbQBlAHQAZQByAE4AYQBtAGUAKAA3ADEALAAgACcAUwByADQAYgAnACkADQAKAAkAcwBjADoAcwBlAHQAUABhAHIAYQBtAGUAdABlAHIATgBhAG0AZQAoADcAMgAsACAAJwBTAHIAbQAnACkADQAKAAkAcwBjADoAcwBlAHQAUABhAHIAYQBtAGUAdABlAHIATgB</t>
  </si>
  <si>
    <t>&lt;Chunk&gt;hAG0AZQAoADcAMwAsACAAJwBXADEAJwApAA0ACgAJAHMAYwA6AHMAZQB0AFAAYQByAGEAbQBlAHQAZQByAE4AYQBtAGUAKAA3ADQALAAgACcAVwAyACcAKQANAAoACQBzAGMAOgBzAGUAdABQAGEAcgBhAG0AZQB0AGUAcgBOAGEAbQBlACgANwA1ACwAIAAnAFcAMwAnACkADQAKAAkAcwBjADoAcwBlAHQAUABhAHIAYQBtAGUAdABlAHIATgBhAG0AZQAoADcANgAsACAAJwBhADEAMQAnACkADQAKAAkAcwBjADoAcwBlAHQAUABhAHIAYQBtAGUAdABlAHIATgBhAG0AZQAoADcANwAsACAAJwBhADEAMgAnACkADQAKAAkAcwBjADoAcwBlAHQAUABhAHIAYQBtAGUAdABlAHIATgBhAG0AZQAoADcAOAAsACAAJwBhADEANgAnACkADQAKAAkAcwBjADoAcwBlAHQAUABhAHIAYQBtAGUAdABlAHIATgBhAG0AZQAoADcAOQAsACAAJwBhADEANwAnACkADQAKAAkAcwBjADoAcwBlAHQAUABhAHIAYQBtAGUAdABlAHIATgBhAG0AZQAoADgAMAAsACAAJwBhADEAOAAnACkADQAKAAkAcwBjADoAcwBlAHQAUABhAHIAYQBtAGUAdABlAHIATgBhAG0AZQAoADgAMQAsACAAJwBhADEAOQAnACkADQAKAAkAcwBjADoAcwBlAHQAUABhAHIAYQBtAGUAdABlAHIATgBhAG0AZQAoADgAMgAsACAAJwBhADEAYQAnACkADQAKAAkAcwBjADoAcwBlAHQAUABhAHIAYQBtAGUAdABlAHIATgBhAG0AZQAoADgAMwAsACAAJwBhADIAJwApAA0ACgAJAHMAYwA6AHMAZQB0AFAAYQByAGEAbQBlAHQAZQByAE4AYQBtAGUAKAA4ADQALAAgACcAYQAyADAAJwApAA0ACgAJAHMAYwA6AHMAZQB0AFAAYQByAGEAbQBlAHQAZQByAE4AYQBtAGUAKAA4ADUALAAgACcAYQAyADMAJwApAA0ACgAJAHMAYwA6AHMAZQB0AFAAYQByAGEAbQBlAHQAZQByAE4AYQBtAGUAKAA4ADYALAAgACcAYQAzADAAJwApAA0ACgAJAHMAYwA6AHMAZQB0AFAAYQByAGEAbQBlAHQAZQByAE4AYQBtAGUAKAA4ADcALAAgACcAYQAzADEAJwApAA0ACgAJAHMAYwA6AHMAZQB0AFAAYQByAGEAbQBlAHQAZQByAE4AYQBtAGUAKAA4ADgALAAgACcAYQAzADIAJwApAA0ACgAJAHMAYwA6AHMAZQB0AFAAYQByAGEAbQBlAHQAZQByAE4AYQBtAGUAKAA4ADkALAAgACcAYQAzADMAJwApAA0ACgAJAHMAYwA6AHMAZQB0AFAAYQByAGEAbQBlAHQAZQByAE4AYQBtAGUAKAA5ADAALAAgACcAYQAzAGEAJwApAA0ACgAJAHMAYwA6AHMAZQB0AFAAYQByAGEAbQBlAHQAZQByAE4AYQBtAGUAKAA5ADEALAAgACcAYQAzAGEAMgAnACkADQAKAAkAcwBjADoAcwBlAHQAUABhAHIAYQBtAGUAdABlAHIATgBhAG0AZQAoADkAMgAsACAAJwBhADMAYQBjACcAKQANAAoACQBzAGMAOgBzAGUAdABQAGEAcgBhAG0AZQB0AGUAcgBOAGEAbQBlACgAOQAzACwAIAAnAGEANABhACcAKQANAAoACQBzAGMAOgBzAGUAdABQAGEAcgBhAG0AZQB0AGUAcgBOAGEAbQBlACgAOQA0ACwAIAAnAGEANQBhACcAKQANAAoACQBzAGMAOgBzAGUAdABQAGEAcgBhAG0AZQB0AGUAcgBOAGEAbQBlACgAOQA1ACwAIAAnAGEANQBiACcAKQANAAoACQBzAGMAOgBzAGUAdABQAGEAcgBhAG0AZQB0AGUAcgBOAGEAbQBlACgAOQA2ACwAIAAnAGEANQBjACcAKQANAAoACQBzAGMAOgBzAGUAdABQAGEAcgBhAG0AZQB0AGUAcgBOAGEAbQBlACgAOQA3ACwAIAAnAGEANwAnACkADQAKAAkAcwBjADoAcwBlAHQAUABhAHIAYQBtAGUAdABlAHIATgBhAG0AZQAoADkAOAAsACAAJwBhADgAJwApAA0ACgAJAHMAYwA6AHMAZQB0AFAAYQByAGEAbQBlAHQAZQByAE4AYQBtAGUAKAA5ADkALAAgACcA3wAnACkADQAKAAkAcwBjADoAcwBlAHQAUABhAHIAYQBtAGUAdABlAHIATgBhAG0AZQAoADEAMAAwACwAIAAnAN8AMgAnACkADQAKAAkAcwBjADoAcwBlAHQAUABhAHIAYQBtAGUAdABlAHIATgBhAG0AZQAoADEAMAAxACwAIAAnAGQANwAnACkADQAKAAkADQAKAGUAbgBkAA0ACgANAAoAZgB1AG4AYwB0AGkAbwBuACAAYwBvAG0AcABvAHUAbgBkAFMAZQB0AHUAcAAoAC4ALgAuACkADQAKAA0ACgBlAG4AZAANAAoADQAKAGYAdQBuAGMAdABpAG8AbgAgAGkAbgBkAGkAdgBpAGQAdQBhAGwAQwBvAG0AcABvAHUAbgBkAFMAZQB0AHUAcAAoAC4ALgAuACkADQAKAA0ACgBlAG4AZAANAAoADQAKAC0ALQAgAFMAZQB0ACAAdABoAGUAIABpAG4AaQB0AGkAYQBsACAAYwBvAG4AZABpAHQAaQBuAHMADQAKAGYAdQBuAGMAdABpAG8AbgAgAG8AZABlAEkAbgBpAHQAUwB0AGUAcABUAEIAKABzAHUALAAgAFAALAAgAC4ALgAuACkADQAKAA0ACgAJAHMAdQBbADEAXQAgAD0AIABQAFsANwAyAF0AIAAvACAAUABbADgAXQAJAAkACQAJAAkACQAJAAkACQAJAAkALQAtACAAUgBlAHMAdABpAG4AZwAgAG0AYQBjAHIAbwBwAGgAYQBnAGUAcwANAAoACQBzAHUAWwAyAF0AIAA9ACAAMAAJAAkACQAJAAkACQAJAAkACQAJAAkACQAJAAkALQAtACAASQBuAGYAZQBjAHQAZQBkACAAbQBhAGMAcgBvAHAAaABhAGcAZQBzAA0ACgAJAHMAdQBbADMAXQAgAD0AIAAwAAkACQAJAAkACQAJAAkACQAJAAkACQAJAAkACQAtAC0AIABBAGMAdABpAHYAYQB0AGUAZAAgAG0AYQBjAHIAbwBwAGgAYQBnAGUAcwANAAoACQANAAoACQBzAHUAWwA0AF0AIAA9ACAAMAAJAAkACQAJAAkACQAJAAkACQAJAAkACQAJAAkALQAtACAAVABoADAADQAKAAkAcwB1AFsANQBdACAAPQAgADAACQAJAAkACQAJAAkACQAJAAkACQAJAAkACQAJAC0ALQAgAFQAaAAxAA0ACgAJAHMAdQBbADYAXQAgAD0AIAAwAAkACQAJAAkACQAJAAkACQAJAAkACQAJAAkACQAtAC0AIABUAGgAMgANAAoACQBzAHUAWwA3AF0AIAA9ACAAMAAJAAkACQAJAAkACQAJAAkACQAJAAkACQAJAAkALQAtACAAVAA4ADAADQAKAAkAcwB1AFsAOABdACAAPQAgADAACQAJAAkACQAJAAkACQAJAAkACQAJAAkACQAJAC0ALQAgAFQAOAANAAoACQBzAHUAWwA5AF0AIAA9ACAAMAAJAAkACQAJAAkACQAJAAkACQAJAAkACQAJAAkALQAtACAAVABjAA0ACgAJAHMAdQBbADEAMABdACAAPQAgADAACQAJAAkACQAJAAkACQAJAAkACQAJAAkACQAJAC0ALQAgAEYAYQANAAoACQBzAHUAWwAxADEAXQAgAD0AIAAwAAkACQAJAAkACQAJAAkACQAJAAkACQAJAAkACQAtAC0AIABJAGcADQAKAAkAcwB1AFsAMQAyAF0AIAA9ACAAMAAJAAkACQAJAAkACQAJAAkACQAJAAkACQAJAAkALQAtACAASQAxADIADQAKAAkAcwB1AFsAMQAzAF0AIAA9ACAAMAAJAAkACQAJAAkACQAJAAkACQAJAAkACQAJAAkALQAtACAASQAxADAADQAKAAkAcwB1AFsAMQA0AF0AIAA9ACAAMAAJAAkACQAJAAkACQAJAAkACQAJAAkACQAJAAkALQAtACAASQA0AA0ACgAJAHMAdQBbADEANQBdACAAPQAgADAACQAJAAkACQAJAAkACQAJAAkACQAJAAkACQAJAC0ALQAgAEIASQANAAoACQBzAHUAWwAxADYAXQAgAD0AIABzAGMAOgBnAGUAdABCAEUAKAApAAkACQAJAAkACQAJAAkACQAJAAkACQAJAC0ALQAgAEIARQAgACgAMAApACAAKABmAHIAbwBtACAAcwBjAHIAZQBlAG4AKQANAAoACQBzAHUAWwAxADcAXQAgAD0AIABzAGMAOgBnAGUAdABCAE4AKAApAAkACQAJAAkACQAJAAkACQAJAAkACQAJAC0ALQAgAEIATgAgACgAMAApACAAKABmAHIAbwBtACAAcwBjAHIAZQBlAG4AKQANAAoACQANAAoADQAKAGUAbgBkAA0ACgANAAoAZgB1AG4AYwB0AGkAbwBuACAAbwBkAGUAUgBhAHQAZQBTAHQAZQBwAFQAQgAoAHQALAAgAHMAdQAsACAAZwB1ACwAIABQACwAIAAuAC4ALgApAA0ACgANAAoACQBsAG8AYwBhAGwAIABQAGEAcgBhAG0AcwAgAD0AIAB7AH0ADQAKAA0ACgAJAFAAYQByAGEAbQBzAC4AcwByAE0AIAA9ACAAUABbADcAMgBdAA0ACgAJAFAAYQByAGEAbQBzAC4AYQA0AEEAIAA9ACAAUABbADkAMwBdAAkACQAtAC0AIABhADQAYQANAAoACQBQAGEAcgBhAG0AcwAuAHcAMQAgAD0AIABQAFsANwAzAF0ACQAJAC0ALQAgAFcAMQANAAoACQBQAGEAcgBhAG0AcwAuAHcAMgAgAD0AIABQAFsANwA0AF0ADQAKAAkAUABhAHIAYQBtAHMALgB3ADMAIAA9ACAAUABbADcANQBdAAkACQAtAC0AIABXADMADQAKAAkAUABhAHIAYQBtAHMALgBzAHIANABCACAAPQAgAFAAWwA3ADEAXQANAAoACQBQAGEAcgBhAG0AcwAuAGYAMQAgAD0AIABQAFsAMwAyAF0ADQAKAAkAUABhAHIAYQBtAHMALgBmADgAIAA9ACAAUABbADMANwBdAA0ACgAJAFAAYQByAGEAbQBzAC4AcwA0AGIAIAA9ACAAUABbADYAMABdAA0ACgAJAFAAYQByAGEAbQBzAC4AawAyACAAPQAgAFAAWwA0ADQAXQANAAoACQBQAGEAcgBhAG0AcwAuAGsAMwAgAD0AIABQAFsANAA1AF0ADQAKAAkAUABhAHIAYQBtAHMALgBjADgAIAA9ACAAUABbADIANwBdAA0ACgAJAFAAYQByAGEAbQBzAC4AYwA5ACAAPQAgAFAAWwAyADgAXQANAAoACQBQAGEAcgBhAG0AcwAuAHMAMQAgAD0AIABQAFsANQA1AF0ADQAKAAkAUABhAHIAYQBtAHMALgBCACAAPQAgAFAAWwA5ADkAXQAJAAkALQAtACAAPwANAAoACQBQAGEAcgBhAG0AcwAuAHUATQBSACAAPQAgAFAAWwA4AF0ACQAJAC0ALQAgALUATQBSAA0ACgAJAFAAYQByAGEAbQBzAC4AawAxADcAIAA9ACAAUABbADQAMgBdAA0ACgAJAFAAYQByAGEAbQBzAC4AawAxADQAQQAgAD0AIABQAFsAMwA5AF0ADQAKAAkAUABhAHIAYQBtAHMALgBrADEANABCACAAPQAgAFAAWwA0ADAAXQANAAoACQBQAGEAcgBhAG0AcwAuAGYAOQAgAD0AIABQAFsAMwA4AF0ADQAKAAkAUABhAHIAYQBtAHMALgBrADUAMgAgAD0AIABQAFsANAA3AF0ADQAKAAkAUABhAHIAYQBtAHMALgB1AE0ASQAgAD0AIABQAFsANwBdAAkACQAtAC0AIAC1AE0ASQANAAoACQBQAGEAcgBhAG0AcwAuAGYANAAgAD0AIABQAFsAMwA0AF0ADQAKAAkAUABhAHIAYQBtAHMALgBrADQAIAA9ACAAUABbADQANgBdAA0ACgAJAFAAYQByAGEAbQBzAC4AdQBNAEEAIAA9ACAAUABbADYAXQAJAAkALQAtACAAtQBNAEEADQAKAAkAUABhAHIAYQBtAHMALgBhADEAQQAgAD0AIABQAFsAOAAyAF0ACQAJAC0ALQAgAGEAMQBhAA0ACgAJAFAAYQByAGEAbQBzAC4AcwByADEAQgAgAD0AIABQAFsANgA3AF0ADQAKAAkAUABhAHIAYQBtAHMALgBzADQAYgAyACAAPQAgAFAAWwA2ADIAXQANAAoACQBQAGEAcgBhAG0AcwAuAGEAMgAgAD0AIABQAFsAOAAzAF0ACQAJAC0ALQAgAGEAMgANAAoACQBQAGEAcgBhAG0AcwAuAGMAMQA1ACAAPQAgAFAAWwAyADAAXQAJAAkALQAtACAAQwAxADUADQAKAAkAUABhAHIAYQBtAHMALgBmADcAIAA9ACAAUABbADMANgBdAAkACQAtAC0AIABmADcADQAKAAkAUABhAHIAYQBtAHMALgBmADIAIAA9ACAAUABbADMAMwBdAAkACQAtAC0AIABmADIADQAKAAkAUABhAHIAYQBtAHMALgBzADIAIAA9ACAAUABbADUAOABdAAkACQAtAC0AIABzADIADQAKAAkAUABhAHIAYQBtAHMALgBhADMAQQAgAD0AIABQAFsAOQAwAF0ACQAJAC0ALQAgAGEAMwBhAA0ACgAJAFAAYQByAGEAbQBzAC4AcwByADMAQgAgAD0AIABQAFsANgA4AF0ACQAJAC0ALQAgAHMAcgAzAGIADQAKAAkAUABhAHIAYQBtAHMALgBzADQAYgAxACAAPQAgAFAAWwA2ADEAXQAJAAkALQAtACAAcwA0AGIAMQANAAoACQBQAGEAcgBhAG0AcwAuAHUAVAB5ACAAPQAgAFAAWwAxADcAXQAJAAkALQAtACAAtQBUAD8ADQAKAAkAUABhAHIAYQBtAHMALgBjACAAPQAgAFAAWwAxADgAXQAJAAkALQAtACAAQwANAAoACQBQAGEAcgBhAG0AcwAuAG0AIAA9ACAAUABbADUAMABdAAkACQAtAC0AIABtAA0ACgAJAFAAYQByAGEAbQBzAC4AYQAzAEEAYwAgAD0AIABQAFsAOQAyAF0ACQAJAC0ALQAgAGEAMwBBAGMADQAKAAkAUABhAHIAYQBtAHMALgBzAHIAMwBCAGMAIAA9ACAAUABbADcAMABdAAkALQAtACAAcwByADMAQgBjAA0ACgAJAFAAYQByAGEAbQBzAC4AdQBUAGMAeQAgAD0AIABQAFsAMQA1AF0ACQAJAC0ALQAgALUAVABDAD8ADQAKAAkAUABhAHIAYQBtAHMALgB1AFQAYwAgAD0AIABQAFsAMQA0AF0ACQAJAC0ALQAgALUAVABDAA0ACgAJAFAAYQByAGEAbQBzAC4AYwBjACAAPQAgAFAAWwAyADkAXQAJAAkALQAtACAAYwBjAA0ACgAJAFAAYQByAGEAbQBzAC4AYwA0ACAAPQAgAFAAWwAyADMAXQAJAAkALQAtACAAQwA0AA0ACgANAAoACQBQAGEAcgBhAG0AcwAuAE4AIAA9ACAAUABbADUAMQBdAAkACQAtAC0AIABOAA0ACgAJAA0ACgAJAC0ALQBBAHYAbwBpAGQAIABuAGUAZwBhAHQAaQB2AGUAIABiAGEAYwB0AGUAcgBpAGEAIABhAG4AZAAgAE0ASQAgAG4AdQBtAGIAZQByAHMADQAKAAkAaQBmACAAcwB1AFsAMQA1AF0AIAA8ACAAMQAgAGEAbgBkACAAcwB1AFsAMQA2AF0AIAA8ACAAMQAgAHQAaABlAG4ADQAKAAkACQBzAHUAWwAxADUAXQAgAD0AIAAwAA0ACgAJAAkAcwB1AFsAMQA2AF0AIAA9ACAAMAANAAoACQBlAG4AZAANAAoADQAKAAkAaQBmACAAcwB1AFsAMQA1AF0AIAA8ACAAMAAgAHQAaABlAG4ADQAKAAkACQBzAHUAWwAxADUAXQAgAD0AIAAwAA0ACgAJAGUAbgBkAA0ACgANAAoACQBpAGYAIABzAHUAWwAxADYAXQAgADwAIAAwACAAdABoAGUAbgANAAoACQAJAHMAdQBbADEANgBdACAAPQAgADAADQAKAAkAZQBuAGQADQAKACAADQAKAAkAaQBmACAAcwB1AFsAMQA3AF0AIAA8ACAAMAAgAHQAaABlAG4ADQAKAAkACQBzAHUAWwAxADcAXQAgAD0AIAAwAA0ACgAJAGUAbgBkAA0ACgANAAoACQBpAGYAIABzAHUAWwAyAF0AIAA8ACAAMAAgACAAdABoAGUAbgANAAoACQAJAHMAdQBbADIAXQAgAD0AIAAwAA0ACgAJAGUAbgBkAA0ACgAJAA0ACgAJAC0ALQAgAEMAbwBuAGMAZQBuAHQAcgBhAHQAaQBvAG4AcwAgAGEAbgBkACAAYwBlAGwAbAAgAG4AdQBtAGIAZQByAHMADQAKAAkAbABvAGMAYQBsACAARABpAGYAZgBzACAAPQAgAHsAfQANAAoACQBEAGkAZgBmAHMALgBNAFIAIAA9ACAAcwB1AFsAMQBdAA0ACgAJAEQAaQBmAGYAcwAuAE0ASQAgAD0AIABzAHUAWwAyAF0ADQAKAAkARABpAGYAZgBzAC4ATQBBACAAPQAgAHMAdQBbADMAXQANAAoACQBEAGkAZgBmAHMALgBUADAAIAA9ACAAcwB1AFsANABdAA0ACgAJAEQAaQBmAGYAcwAuAFQAMQAgAD0AIABzAHUAWwA1AF0ADQAKAAkARABpAGYAZgBzAC4AVAAyACAAPQAgAHMAdQBbADYAXQANAAoACQBEAGkAZgBmAHMALgBUADgAMAAgAD0AIABzAHUAWwA3AF0ADQAKAAkARABpAGYAZgBzAC4AVAA4ACAAPQAgAHMAdQBbADgAXQANAAoACQBEAGkAZgBmAHMALgBUAEMAIAA9ACAAcwB1AFsAOQBdAA0ACgAJAEQAaQBmAGYAcwAuAEYAYQAgAD0AIABzAHUAWwAxADAAXQANAAoACQBEAGkAZgBmAHMALgBJAFkAIAA9ACAAcwB1AFsAMQAxAF0ADQAKAAkARABpAGYAZgBzAC4ASQAxADIAIAA9ACAAcwB1AFsAMQAyAF0ADQAKAAkARABpAGYAZgBzAC4ASQAxADAAIAA9ACAAcwB1AFsAMQAzAF0ADQAKAAkARABpAGYAZgBzAC4ASQA0ACAAPQAgAHMAdQBbADEANABdAA0ACgAJAEQAaQBmAGYAcwAuAEIASQAgAD0AIABzAHUAWwAxADUAXQANAAoACQBEAGkAZgBmAHMALgBCAEUAIAA9ACAAcwB1AFsAMQA2AF0ADQAKAAkARABpAGYAZgBzAC4AQgBOACAAPQAgAHMAdQBbADEANwBdAA0ACgAJAA0ACgAJAFAAYQByAGEAbQBzAC4AQgBUACAAPQAgAEQAaQBmAGYAcwAuAEIASQAgACsAIABEAGkAZgBmAHMALgBCAEUACQAtAC0AIABUAG8AdABhAGwAIABiAGEAYwB0AGUAcgBpAGEAIABjAG8AdQBuAHQADQAKAAkADQAKAAkAUABhAHIAYQBtAHMALgBCAEkAMgAgAD0AIABtAGEAdABoAC4AcABvAHcAKABEAGkAZgBmAHMALgBCAEkALAAgADIAKQANAAoACQBQAGEAcgBhAG0AcwAuAE4ATQBJACAAPQAgAFAAYQByAGEAbQBzAC4ATgAgACoAIABEAGkAZgBmAHMALgBNAEkADQAKAAkAUABhAHIAYQBtAHMALgBOAE0ASQAyACAAPQAgAG0AYQB0AGgALgBwAG8AdwAoAFAAYQByAGEAbQBzAC4ATgBNAEkALAAgADIAKQANAAoACQANAAoACQBsAG8AYwBhAGwAIABDAG8AbQAxACAAPQAgAFAAYQByAGEAbQBzAC4AQgBUACAAKwAgAFAAYQByAGEAbQBzAC4AQgAgACoAIABEAGkAZgBmAHMALgBGAGEADQAKAAkAbABvAGMAYQBsACAAQwBvAG0AMgAgAD0AIAAoAEMAbwBtADEAIAAvACAAKABDAG8AbQAxACAAKwAgAFAAYQByAGEAbQBzAC4AYwA4ACkAKQANAAoADQAKAAkADQAKAAkALQAtAC0ALQAtAC0ALQAtAC0ALQAtAC0ALQAtAC0ALQAtAC0ALQAtAC0ALQAtAC0ALQAtAC0ALQAtAC0ALQAtAC0ALQAtAC0ALQAtAC0ALQAtAC0ALQAtAC0ALQAtAC0ALQAtAC0ALQAtAC0ALQAtAC0ALQAtAC0ALQAtAC0ALQAtAC0ALQAtAC0ALQAtAC0ALQAtAC0ALQAtAC0ALQAtAC0ALQAtAC0ALQAtAC0ALQAtAC0ADQAKAAkALQAtACAAQwBhAGwAYwB1AGwAYQB0AGUAIABhAG4AZAAgAGEAcwBzAGkAZwBuACAAbQBhAGMAcgBvAHAAaABhAGcAZQAgAG4AdQBtAGIAZQByACAAZgBvAHIAIABlAG4AZwBpAG4AZQAgAHQAbwAgAHUAcwBlAA0ACgAJAC0ALQAtAC0ALQAtAC0ALQAtAC0ALQAtAC0ALQAtAC0ALQAtAC0ALQAtAC0ALQAtAC0ALQAtAC0ALQAtAC0ALQAtAC0ALQAtAC0ALQAtAC0ALQAtAC0ALQAtAC0ALQAtAC0ALQAtAC0ALQAtAC0ALQAtAC0ALQAtAC0ALQAtAC0ALQAtAC0ALQAtAC0ALQAtAC0ALQAtAC0ALQAtAC0ALQAtAC0ALQAtAC0ALQAtAC0ALQAtAA0ACgAJAA0ACgAJAGwAbwBjAGEAbAAgAE0AYQBjAHIAbwBwAGgAYQBnAGUATgB1AG0AYgBlAHIAIAA9ACAAKABEAGkAZgBmAHMALgBNAFIAIAArACAARABpAGYAZgBzAC4ATQBBACAAKwAgAEQAaQBmAGYAcwAuAE0ASQApAA0ACgAJAAkACQAJAAkADQAKAAkAcwBjADoAcwBlAHQASQBuAGQAaQB2AFQAQgBNAGEAYwByAG8AcABoAGEAZwBlAE4AdQBtAGIAZQByACgATQBhAGMAcgBvAHAAaABhAGcAZQBOAHUAbQBiAGUAcgApAA0ACgANAAoACQAtAC0ALQAtAC0ALQAtAC0ALQAtAC0ALQAtAC0ALQAtAC0ALQAtAC0ALQAtAC0ALQAtAC0ALQAtAC0ALQAtAC0ALQAtAC0ALQAtAC0ALQAtAC0ALQAtAC0ALQAtAC0ALQAtAC0ALQAtAC0ALQAtAC0ALQAtAC0ALQAtAC0ALQAtAC0ALQAtAC0ALQAtAC0ALQAtAC0ALQAtAC0ALQAtAC0ALQAtAC0ALQAtAC0ALQAtAC0ALQANAAoACQAtAC0AIABNAGEAYwByAG8AcABoAGEAZwBlAHMADQAKAAkALQAtAC0ALQAtAC0ALQAtAC0ALQAtAC0ALQAtAC0ALQAtAC0ALQAtAC0ALQAtAC0ALQAtAC0ALQAtAC0ALQAtAC0ALQAtAC0ALQAtAC0ALQAtAC0ALQAtAC0ALQAtAC0ALQAtAC0ALQAtAC0ALQAtAC0ALQAtAC0ALQAtAC0ALQAtAC0ALQAtAC0ALQAtAC0ALQAtAC0ALQAtAC0ALQAtAC0ALQAtAC0ALQAtAC0ALQAtAC0ADQAKAAkADQAKAAkAUABhAHIAYQBtAHMALgBjAFQAMQAgAD0AIABQAFsAMwAxAF0ACQAtAC0AIABDAFQAMQANAAoACQBQAGEAcgBhAG0AcwAuAGMANQAyACAAPQAgAFAAWwAyADQAXQAJAC0ALQAgAEMANQAyAA0ACgAJAFAAYQByAGEAbQBzAC4AcwA4ACAAPQAgAFAAWwA2ADUAXQAJAC0ALQAgAFMAOAANAAoACQANAAoACQANAAoACQAtAC0AIABUAGEAYgBsAGUAIABvAGYAIABjAG8AbQBwAG8AdQBuAGQAcwANAAoACQBDAG0AcAAgAD0AIAB7AH0ADQAKAAkAQwBtAHAAWwAxAF0AIAA9ACAAcwBjAC4AUwBVAEIAUwBUAFIAQQBUAEUADQAKAAkAQwBtAHAAWwAyAF0AIAA9ACAAcwBjAC4ASQBOAEgAMQANAAoACQBDAG0AcABbADMAXQAgAD0AIABzAGMALgBJAE4ASAAyAA0ACgAJAEMAbQBwAFsANABdACAAPQAgAHMAYwAuAEkATgBIADMADQAKAAkADQAKAAkAbABvAGMAYQBsACAAUABEACAAPQAgADAAIAAtAC0AUwB1AGIAIAArACAASQBuAGgAMQAgACsAIABJAG4AaAAyACAAKwAgAEkAbgBoADMADQAKAAkAZgBvAHIAIABpACAAPQAgADEALAAgADQAIABkAG8ADQAKAAkAUABEACAAPQAgAFAARAAgACsAIABHAGUAdABQAEQAKABDAG0AcABbAGkAXQAsACAAcwBjAC4AQgBJACwAIABzAGMALgBSAEkATQBfAE0AQQBTAFMAKQANAAoACQBlAG4AZAANAAoACQANAAoACQBUAGUAcgBtAF8ATQBJACAAPQAgACgARABpAGYAZgBzAC4ATQBJACAALwAgACgARABpAGYAZgBzAC4ATQBJACAAKwAgAEQAaQBmAGYAcwAuAEIASQApACkADQAKAAkADQAKAAkAaQBmACAARABpAGYAZgBzAC4ATQBJACAAPQA9ACAAMAAgAGEAbgBkACAARABpAGYAZgBzAC4AQgBJACAAPQA9ACAAMAAgAHQAaABlAG4ADQAKAAkACQBUAGUAcgBtAF8ATQBJACAAPQAgADAADQAKAAkAZQBuAGQADQAKAAkADQAKAAkALQAtACAAUgBlAHMAdABpAG4AZwAgAG0AYQBjAHIAbwBwAGgAYQBnAGUAcwANAAoACQBnAHUAWwAxAF0AIAA9ACAACQBQAGEAcgBhAG0AcwAuAHMAcgBNACAADQAKAAkACQAJAAkAKwAgAFAAYQByAGEAbQBzAC4AYQA0AEEAIAAqACAAKABEAGkAZgBmAHMALgBNAEEAIAArACAAUABhAHIAYQBtAHMALgB3ADIAIAAqACAARABpAGYAZgBzAC4ATQBJACkADQAKAAkACQAJAAkAKwAgAFAAYQByAGEAbQBzAC4AcwByADQAQgAgACoAIAAoAEQAaQBmAGYAcwAuAEYAYQAgAC8AIAAoAEQAaQBmAGYAcwAuAEYAYQAgACsAIABQAGEAcgBhAG0AcwAuAGYAOAAgACoAIABEAGkAZgBmAHMALgBJADEAMAAgACsAIABQAGEAcgBhAG0AcwAuAHMANABiACkAKQANAAoACQAJAAkACQAtACAAUABhAHIAYQBtAHMALgBrADIAIAAqACAARABpAGYAZgBzAC4ATQBSACAAKgAgACgARABpAGYAZgBzAC4AQgBFACAALwAgACgARABpAGYAZgBzAC4AQgBFACAAKwAgAFAAYQByAGEAbQBzAC4AYwA5ACkAKQANAAoACQAJAAkACQAtACAAUABhAHIAYQBtAHMALgBrADMAIAAqACAARABpAGYAZgBzAC4ATQBSACAAKgAgACgARABpAGYAZgBzAC4ASQBZACAALwAgACgARABpAGYAZgBzAC4ASQBZACAAKwAgAFAAYQByAGEAbQBzAC4AZgAxACAAKgAgAEQAaQBmAGYAcwAuAEkANAAgACsAIABQAGEAcgBhAG0AcwAuAHMAMQApACkAIAAqACAAQwBvAG0AMgANAAoACQAJAAkACQAtACAAUABhAHIAYQBtAHMALgB1AE0AUgAgACoAIABEAGkAZgBmAHMALgBNAFIADQAKAAkACQAJAAkAKwAgAFAARAAgACoAIABUAGUAcgBtAF8ATQBJACAAKgAgAEQAaQBmAGYAcwAuAE0ASQAgAC0ALQB0AHIAYQBuAHMAaQB0AGkAbwBuACAAbwBmACAAaQBuAGYAZQBjAHQAZQBkACAAbQBhAGMAcgBvAHAAaABhAGcAZQBzACAAdABvACAAcgBlAHMAdABpAG4AZwAgAG0AYQBjAHIAbwBwAGgAYQBnAGUAcwAgAGEAcwAgAGEAIAByAGUAcwB1AGwAdAAgAG8AZgAgAGQAcgB1AGcAIABrAGkAbABsAGkAbgBnACAAZQBmAGYAZQBjAHQALgANAAoADQAKAAkALQAtACAASQBuAGYAZQBjAHQAZQBkACAAbQBhAGMAcgBvAHAAaABhAGcAZQBzAA0ACgAJAGwAbwBjAGEAbAAgAFQAZQByAG0AMgAgAD0AIABQAGEAcgBhAG0AcwAuAEIASQAyACAALwAgACgAUABhAHIAYQBtAHMALgBCAEkAMgAgACsAIABQAGEAcgBhAG0AcwAuAE4ATQBJADIAKQANAAoACQANAAoACQANAAoACQBsAG8AYwBhAGwAIABBADEAIAA9ACAAKABEAGkAZgBmAHMALgBUAEMAIAArACAAUABhAHIAYQBtAHMALgB3ADMAIAAqACAARABpAGYAZgBzAC4AVAAxACkAIAAvACAARABpAGYAZgBzAC4ATQBJAA0ACgAJAGwAbwBjAGEAbAAgAEEAMwAgAD0AIABBADEAIAAvACAAKABBADEAIAArACAAUABhAHIAYQBtAHMALgBjADQAKQANAAoACQANAAoACQBsAG8AYwBhAGwAIABBADUAIAA9ACAARABpAGYAZgBzAC4AVAAxACAALwAgACgARABpAGYAZgBzAC4AVAAxACAAKwAgAFAAYQByAGEAbQBzAC4AYwBUADEAKQANAAoACQBsAG8AYwBhAGwAIABBADYAIAA9ACAAKABEAGkAZgBmAHMALgBUAEMAIAAqACAAQQA1ACAAKwAgAFAAYQByAGEAbQBzAC4AdwAxACAAKgAgAEQAaQBmAGYAcwAuAFQAMQApACAALwAgAEQAaQBmAGYAcwAuAE0ASQANAAoACQBsAG8AYwBhAGwAIABBADcAIAA9ACAAQQA2ACAALwAgACgAQQA2ACAAKwAgAFAAYQByAGEAbQBzAC4AYwA1ADIAKQANAAoACQANAAoACQBpAGYAIABEAGkAZgBmAHMALgBNAEkAIAA9AD0AIAAwACAAYQBuAGQAIABEAGkAZgBmAHMALgBCAEkAIAA9AD0AIAAwACAAdABoAGUAbgANAAoACQAJAFQAZQByAG0AMgAgAD0AIAAwAA0ACgAJAGUAbgBkAA0ACgAJAA0ACgAJAGkAZgAgAEQAaQBmAGYAcwAuAE0ASQAgAD0APQAgADAAIAB0AGgAZQBuAA0ACgAJAAkAQQAzACAAPQAgADAADQAKAAkACQBBADcAIAA9ACAAMAANAAoACQBlAG4AZAANAAoACQANAAoACQBpAGYAIABEAGkAZgBmAHMALgBUADEAIAA9AD0AIAAwACAAYQBuAGQAIABEAGkAZgBmAHMALgBUAEMAIAA9AD0AIAAwACAAdABoAGUAbgANAAoACQAJAEEAMwAgAD0AIAAwAA0ACgAJAAkAQQA3ACAAPQAgADAADQAKAAkAZQBuAGQADQAKAAkADQAKAAkADQAKAAkAaQBmACAARABpAGYAZgBzAC4ATQBJACAAPQA9ACAAMAAgAGEAbgBkACAARABpAGYAZgBzAC4AQgBJACAAPQA9ACAAMAAgAHQAaABlAG4ADQAKAAkACQBUAGUAcgBtADIAIAA9ACAAMAANAAoACQBlAG4AZAANAAoACQANAAoACQANAAoACQBnAHUAWwAyAF0AIAA9AAkACQBQAGEAcgBhAG0AcwAuAGsAMgAgACoAIABEAGkAZgBmAHMALgBNAFIAIAAqACAAKABEAGkAZgBmAHMALgBCAEUAIAAvACAAKABEAGkAZgBmAHMALgBCAEUAIAArACAAUABhAHIAYQBtAHMALgBjADkAKQApAA0ACgAJAAkACQAJAC0AIABQAGEAcgBhAG0AcwAuAGsAMQA3ACAAKgAgAEQAaQBmAGYAcwAuAE0ASQAgACoAIABUAGUAcgBtADIADQAKAAkACQAJAAkALQAgAFAAYQByAGEAbQBzAC4AawAxADQAQQAgACoAIABEAGkAZgBmAHMALgBNAEkAIAAqACAAQQAzAA0ACgAJAAkACQAJAC0AIABQAGEAcgBhAG0AcwAuAGsAMQA0AEIAIAAqACAARABpAGYAZgBzAC4ATQBJACAAKgAgACgARABpAGYAZgBzAC4ARgBhACAALwAgACgARABpAGYAZgBzAC4ARgBhACAAKwAgAFAAYQByAGEAbQBzAC4AZgA5ACAAKgAgAEQAaQBmAGYAcwAuAEkAMQAwACAAKwAgAFAAYQByAGEAbQBzAC4AcwA0AGIAKQApAA0ACgAJAAkACQAJAC0AIABQAGEAcgBhAG0AcwAuAGsANQAyACAAKgAgAEQAaQBmAGYAcwAuAE0ASQAgACoAIABBADcADQAKAAkACQAJAAkALQAgAFAAYQByAGEAbQBzAC4AdQBNAEkAIAAqACAARABpAGYAZgBzAC4ATQBJAA0ACgAJAAkACQAJAC0AIABQAEQAIAAqACAAVABlAHIAbQBfAE0ASQAgACoAIABEAGkAZgBmAHMALgBNAEkACQAtAC0AdAByAGEAbgBzAGkAdABpAG8AbgAgAG8AZgAgAGkAbgBmAGUAYwB0AGUAZAAgAG0AYQBjAHIAbwBwAGgAYQBnAGUAcwAgAHQAbwAgAHIAZQBzAHQAaQBuAGcAIABtAGEAYwByAG8AcABoAGEAZwBlAHMAIABhAHMAIABhACAAcgBlAHMAdQBsAHQAIABvAGYAIABkAHIAdQBnACAAawBpAGwAbABpAG4AZwAgAGUAZgBmAGUAYwB0AC4ADQAKAAkACQAJAAkADQAKAAkALQAtACAAQQBjAHQAaQB2AGEAdABlAGQAIABtAGEAYwByAG8AcABoAGEAZwBlAHMADQAKAAkADQAKAAkAZwB1AFsAMwBdACAAPQAgAFAAYQByAGEAbQBzAC4AawAzACAAKgAgAEQAaQBmAGYAcwAuAE0AUgAgACoAIAAoAEQAaQBmAGYAcwAuAEkAWQAgAC8AIAAoAEQAaQBmAGYAcwAuAEkAWQAgACsAIABQAGEAcgBhAG0AcwAuAGYAMQAgACoAIABEAGkAZgBmAHMALgBJADQAIAArACAAUABhAHIAYQBtAHMALgBzADEAKQApACAAKgAgAEMAbwBtADIADQAKAAkACQAJAC0AIABQAGEAcgBhAG0AcwAuAGsANAAgACoAIABEAGkAZgBmAHMALgBNAEEAIAAqACAAKABEAGkAZgBmAHMALgBJADEAMAAgAC8AIAAoAEQAaQBmAGYAcwAuAEkAMQAwACAAKwAgAFAAYQByAGEAbQBzAC4AcwA4ACkAKQANAAoACQAJAAkALQAgAFAAYQByAGEAbQBzAC4AdQBNAEEAIAAqACAARABpAGYAZgBzAC4ATQBBAA0ACgAJAAkACQANAAoACQAtAC0ALQAtAC0ALQAtAC0ALQAtAC0ALQAtAC0ALQAtAC0ALQAtAC0ALQAtAC0ALQAtAC0ALQAtAC0ALQAtAC0ALQAtAC0ALQAtAC0ALQAtAC0ALQAtAC0ALQAtAC0ALQAtAC0ALQAtAC0ALQAtAC0ALQAtAC0ALQAtAC0ALQAtAC0ALQAtAC0ALQAtAC0ALQAtAC0ALQAtAC0ALQAtAC0ALQAtAC0ALQAtAC0ALQAtAC0ALQANAAoACQAtAC0AIABUACAAYwBlAGwAbAAgAHAAbwBwAHUAbABhAHQAaQBvAG4AcwANAAoACQAtAC0ALQAtAC0ALQAtAC0ALQAtAC0ALQAtAC0ALQAtAC0ALQAtAC0ALQAtAC0ALQAtAC0ALQAtAC0ALQAtAC0ALQAtAC0ALQAtAC0ALQAtAC0ALQAtAC0ALQAtAC0ALQAtAC0ALQAtAC0ALQAtAC0ALQAtAC0ALQAtAC0ALQAtAC0ALQAtAC0ALQAtAC0ALQAtAC0ALQAtAC0ALQAtAC0ALQAtAC0ALQAtAC0ALQAtAC0ALQANAAoACQAJAAkADQAKAAkAUABhAHIAYQBtAHMALgBrADYAIAA9ACAAUABbADQAOABdAAkACQAtAC0AIABrADYADQAKAAkAUABhAHIAYQBtAHMALgBrADcAIAA9ACAAUABbADQAOQBdAAkACQAtAC0AIABrADcADQAKAAkAUABhAHIAYQBtAHMALgBhADMAQQAyACAAPQAgAFAAWwA5ADEAXQAJAAkALQAtACAAYQAzAGEAMgANAAoACQBQAGEAcgBhAG0AcwAuAHMAcgAzAEIAMgAgAD0AIABQAFsANgA5AF0ACQAtAC0AIABTAHIAMwBiADIADQAKAAkAUABhAHIAYQBtAHMALgB1AFQAMAAgAD0AIABQAFsAOQBdAAkACQAtAC0AIAC1AFQAMAANAAoACQBQAGEAcgBhAG0AcwAuAHUAVAAxACAAPQAgAFAAWwAxADAAXQAJAAkALQAtACAAtQBUADEADQAKAAkAUABhAHIAYQBtAHMALgB1AFQAMgAgAD0AIABQAFsAMQAxAF0ACQAJAC0ALQAgALUAVAAyAA0ACgAJAFAAYQByAGEAbQBzAC4AdQBUADgAIAA9ACAAUABbADEAMgBdAAkACQAtAC0AIAC1AFQAOAANAAoACQBQAGEAcgBhAG0AcwAuAHUAVAA4ADAAIAA9ACAAUABbADEAMwBdAAkACQAtAC0AIAC1AFQAOAAwAA0ACgAJAAkACQANAAoACQAtAC0AIABQAHIAZQBjAHUAcgBzAG8AcgAgAEMARAA0ACsAIABjAGUAbABsAHMADQAKAAkADQAKAAkAbABvAGMAYQBsACAAQwBvAG0AMwAgAD0AIABQAGEAcgBhAG0AcwAuAGsANgAgACoAIABEAGkAZgBmAHMALgBJADEAMgAgACoAIABEAGkAZgBmAHMALgBUADAAIAAqACAAKABEAGkAZgBmAHMALgBJAFkAIAAvACAAKABEAGkAZgBmAHMALgBJAFkAIAArACAAKABQAGEAcgBhAG0AcwAuAGYAMQAgACoAIABEAGkAZgBmAHMALgBJADQAIAArACAAUABhAHIAYQBtAHMALgBmADcAIAAqACAARABpAGYAZgBzAC4ASQAxADAAKQAgACsAIABQAGEAcgBhAG0AcwAuAHMAMQApACkADQAKAAkAbABvAGMAYQBsACAAQwBvAG0ANAAgAD0AIAAoAEQAaQBmAGYAcwAuAEYAYQAgAC8AIAAoAEQAaQBmAGYAcwAuAEYAYQAgACsAIABQAGEAcgBhAG0AcwAuAGYAOAAgACoAIABEAGkAZgBmAHMALgBJADEAMAAgACsAIABQAGEAcgBhAG0AcwAuAHMANABiADEAKQApAA0ACgAJAGwAbwBjAGEAbAAgAEMAbwBtADUAIAA9ACAAKABEAGkAZgBmAHMALgBGAGEAIAAvACAAKABEAGkAZgBmAHMALgBGAGEAIAArACAAUABhAHIAYQBtAHMALgBmADgAIAAqACAARABpAGYAZgBzAC4ASQAxADAAIAArACAAUABhAHIAYQBtAHMALgBzADQAYgAyACkAKQANAAoACQBsAG8AYwBhAGwAIABDAG8AbQA2ACAAPQAgAFAAYQByAGEAbQBzAC4AawA3ACAAKgAgAEQAaQBmAGYAcwAuAFQAMAAgACoAIAAoAEQAaQBmAGYAcwAuAEkANAAgAC8AIAAoAEQAaQBmAGYAcwAuAEkANAAgACsAIABQAGEAcgBhAG0AcwAuAGYAMgAgACoAIABEAGkAZgBmAHMALgBJAFkAIAArACAAUABhAHIAYQBtAHMALgBzADIAKQApAA0ACgAJAA0ACgAJAGcAdQBbADQAXQAgAD0AIABQAGEAcgBhAG0AcwAuAGEAMQBBACAAKgAgACgARABpAGYAZgBzAC4ATQBBACAAKwAgAFAAYQByAGEAbQBzAC4AdwAyACAAKgAgAEQAaQBmAGYAcwAuAE0ASQApAA0ACgAJAAkACQArACAAUABhAHIAYQBtAHMALgBzAHIAMQBCACAAKgAgAEMAbwBtADUADQAKAAkACQAJACsAIABQAGEAcgBhAG0AcwAuAGEAMgAgACoAIABEAGkAZgBmAHMALgBUADAAIAAqACAAKABEAGkAZgBmAHMALgBNAEEAIAAvACAAKABEAGkAZgBmAHMALgBNAEEAIAArACAAUABhAHIAYQBtAHMALgBjADEANQApACkADQAKAAkACQAJAC0AIABDAG8AbQAzAA0ACgAJAAkACQAtACAAQwBvAG0ANgANAAoACQAJAAkALQAgAFAAYQByAGEAbQBzAC4AdQBUADAAIAAqACAARABpAGYAZgBzAC4AVAAwAA0ACgAJAAkACQANAAoACQAtAC0AIABUACAAaABlAGwAcABlAHIAIAAxACAAYwBlAGwAbABzAA0ACgANAAoACQBnAHUAWwA1AF0AIAA9ACAAUABhAHIAYQBtAHMALgBhADMAQQAgACoAIAAoAEQAaQBmAGYAcwAuAE0AQQAgACsAIABQAGEAcgBhAG0AcwAuAHcAMgAgACoAIABEAGkAZgBmAHMALgBNAEkAKQANAAoACQAJAAkAKwAgAFAAYQByAGEAbQBzAC4AcwByADMAQgAgACoAIABDAG8AbQA0AA0ACgAJAAkACQArACAAQwBvAG0AMwANAAoACQAJAAkALQAgAFAAYQByAGEAbQBzAC4AdQBUAHkAIAAqACAAKABEAGkAZgBmAHMALgBJAFkAIAAvACAAKABEAGkAZgBmAHMALgBJAFkAIAArACAAUABhAHIAYQBtAHMALgBjACkAKQAgACoAIABEAGkAZgBmAHMALgBUADEAIAAqACAARABpAGYAZgBzAC4ATQBBAA0ACgAJAAkACQAtACAAUABhAHIAYQBtAHMALgB1AFQAMQAgACoAIABEAGkAZgBmAHMALgBUADEADQAKAAkACQAJAA0ACgAJAC0ALQAgAFQAIABoAGUAbABwAGUAcgAgADIAIABjAGUAbABsAHMADQAKAA0ACgAJAGcAdQBbADYAXQAgAD0AIABQAGEAcgBhAG0AcwAuAGEAMwBBADIAIAAqACAAKABEAGkAZgBmAHMALgBNAEEAIAArACAAUABhAHIAYQBtAHMALgB3ADIAIAAqACAARABpAGYAZgBzAC4ATQBJACkADQAKAAkACQAJACsAIABQAGEAcgBhAG0AcwAuAHMAcgAzAEIAMgAgACoAIABDAG8AbQA0AA0ACgAJAAkACQArACAAQwBvAG0ANgANAAoACQAJAAkALQAgAFAAYQByAGEAbQBzAC4AdQBUADIAIAAqACAARABpAGYAZgBzAC4AVAAyAA0ACgAJAAkACQANAAoACQAtAC0AIABDAEQAOAArACAAcAByAGUAYwB1AHIAcwBvAHIAIABjAGUAbABsAHMADQAKAA0ACgAJAGcAdQBbADcAXQAgAD0AIABQAGEAcgBhAG0AcwAuAGEAMQBBACAAKgAgACgARABpAGYAZgBzAC4ATQBBACAAKwAgAFAAYQByAGEAbQBzAC4AdwAyACAAKgAgAEQAaQBmAGYAcwAuAE0ASQApAA0ACgAJAAkACQArACAAUABhAHIAYQBtAHMALgBzAHIAMQBCACAAKgAgAEMAbwBtADUADQAKAAkACQAJACsAIABQAGEAcgBhAG0AcwAuAGEAMgAgACoAIABEAGkAZgBmAHMALgBUADgAMAAgACoAIAAoAEQAaQBmAGYAcwAuAE0AQQAgAC8AIAAoAEQAaQBmAGYAcwAuAE0AQQAgACsAIABQAGEAcgBhAG0AcwAuAGMAMQA1ACkAKQANAAoACQAJAAkALQAgAFAAYQByAGEAbQBzAC4AawA2ACAAKgAgAEQAaQBmAGYAcwAuAEkAMQAyACAAKgAgAEQAaQBmAGYAcwAuAFQAOAAwACAAKgAgACgARABpAGYAZgBzAC4ASQBZACAALwAgACgARABpAGYAZgBzAC4ASQBZACAAKwAgACgAUABhAHIAYQBtAHMALgBmADEAIAAqACAARABpAGYAZgBzAC4ASQA0ACAAKwAgAFAAYQByAGEAbQBzAC4AZgA3ACAAKgAgAEQAaQBmAGYAcwAuAEkAMQAwACkAIAArACAAUABhAHIAYQBtAHMALgBzADEAKQApAA0ACgAJAAkACQAtACAAUABhAHIAYQBtAHMALgB1AFQAOAAwACAAKgAgAEQAaQBmAGYAcwAuAFQAOAAwAA0ACgAJAAkACQANAAoACQAtAC0AQwBEADgAKwAgAFQAIABjAGUAbABsAHMAIAB3AGkAdABoAG8AdQB0ACAAYwB5AHQAbwB0AG8AeABpAGMAIABhAGMAdABpAHYAaQB0AHkADQAKAAkADQAKAAkAUABhAHIAYQBtAHMALgBtACAAPQAgAFAAWwA1ADAAXQAJAAkACQAtAC0AIABtAA0ACgAJAA0ACgAJAGcAdQBbADg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OAAgACoAIABEAGkAZgBmAHMALgBNAEEADQAKAAkACQAJAC0AIABQAGEAcgBhAG0AcwAuAHUAVAA4ACAAKgAgAEQAaQBmAGYAcwAuAFQAOAANAAoACQAJAAkADQAKAAkALQAtAEMARAA4ACsAIABUACAAYwBlAGwAbABzACAAdwBpAHQAaAAgAGMAeQB0AG8AdABvAHgAaQBjACAAYQBjAHQAaQB2AGkAdAB5AA0ACgAJAA0ACgAJAGcAdQBbADk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QwAgACoAIABEAGkAZgBmAHMALgBNAEEADQAKAAkACQAJAC0AIABQAGEAcgBhAG0AcwAuAHUAVABjACAAKgAgAEQAaQBmAGYAcwAuAFQAQwANAAoACQAJAAkADQAKAAkALQAtAC0ALQAtAC0ALQAtAC0ALQAtAC0ALQAtAC0ALQAtAC0ALQAtAC0ALQAtAC0ALQAtAC0ALQAtAC0ALQAtAC0ALQAtAC0ALQAtAC0ALQAtAC0ALQAtAC0ALQAtAC0ALQAtAC0ALQAtAC0ALQAtAC0ALQAtAC0ALQAtAC0ALQAtAC0ALQAtAC0ALQAtAC0ALQAtAC0ALQAtAC0ALQAtAC0ALQAtAC0ALQAtAC0ALQAtAC0ADQAKAAkALQAtACAAQwB5AHQAbwBrAGkAbgBlACAAZAB5AG4AYQBtAGkAYwBzAA0ACgAJAC0ALQAtAC0ALQAtAC0ALQAtAC0ALQAtAC0ALQAtAC0ALQAtAC0ALQAtAC0ALQAtAC0ALQAtAC0ALQAtAC0ALQAtAC0ALQAtAC0ALQAtAC0ALQAtAC0ALQAtAC0ALQAtAC0ALQAtAC0ALQAtAC0ALQAtAC0ALQAtAC0ALQAtAC0ALQAtAC0ALQAtAC0ALQAtAC0ALQAtAC0ALQAtAC0ALQAtAC0ALQAtAC0ALQAtAC0ALQAtAA0ACgAJAAkACQANAAoACQBQAGEAcgBhAG0AcwAuAEIAMgAgAD0AIABQAFsAMQAwADAAXQAJAAkALQAtACAAPwAyAA0ACgAJAFAAYQByAGEAbQBzAC4AUwBnACAAPQAgAFAAWwA2ADYAXQAJAAkALQAtACAAUwBnAA0ACgAJAFAAYQByAGEAbQBzAC4AcwAgAD0AIABQAFsANQA0AF0ACQAJAC0ALQAgAFMADQAKAAkAUABhAHIAYQBtAHMALgBzADQAIAA9ACAAUABbADUAOQBdAAkACQAtAC0AIABTADQADQAKAAkAUABhAHIAYQBtAHMALgBzADYAIAA9ACAAUABbADYAMwBdAAkACQAtAC0AIABTADYADQAKAAkAUABhAHIAYQBtAHMALgBzADcAIAA9ACAAUABbADYANABdAAkACQAtAC0AIABTADcADQAKAAkAUABhAHIAYQBtAHMALgBzADEAMAAgAD0AIABQAFsANQA2AF0ACQAJAC0ALQAgAFMAMQAwAA0ACgAJAFAAYQByAGEAbQBzAC4AcwAxADIAIAA9ACAAUABbADUANwBdAAkACQAtAC0AIABTADEAMgANAAoACQBQAGEAcgBhAG0AcwAuAGMAMQAwACAAPQAgAFAAWwAxADkAXQAJAAkALQAtACAAQwAxADAADQAKAAkAUABhAHIAYQBtAHMALgBjADIAMwAgAD0AIABQAFsAMgAxAF0ACQAJAC0ALQAgAEMAMgAzAA0ACgAJAFAAYQByAGEAbQBzAC4AYwAyADMAMAAgAD0AIABQAFsAMgAyAF0ACQAJAC0ALQAgAEMAMgAzADAADQAKAAkAUABhAHIAYQBtAHMALgBhADcAIAA9ACAAUABbADkANwBdAAkACQAtAC0AIABhADcADQAKAAkAUABhAHIAYQBtAHMALgBhADgAIAA9ACAAUABbADkAOABdAAkACQAtAC0AIABhADgADQAKAAkAUABhAHIAYQBtAHMALgBhADEAMQAgAD0AIABQAFsANwA2AF0ACQAJAC0ALQAgAGEAMQAxAA0ACgAJAFAAYQByAGEAbQBzAC4AYQAxADIAIAA9ACAAUABbADcANwBdAAkACQAtAC0AIABhADEAMgANAAoACQBQAGEAcgBhAG0AcwAuAGEAMQA2ACAAPQAgAFAAWwA3ADgAXQAJAAkALQAtACAAYQAxADYADQAKAAkAUABhAHIAYQBtAHMALgBhADEANwAgAD0AIABQAFsANwA5AF0ACQAJAC0ALQAgAGEAMQA3AA0ACgAJAFAAYQByAGEAbQBzAC4AYQAxADgAIAA9ACAAUABbADgAMABdAAkACQAtAC0AIABhADEAOAANAAoACQBQAGEAcgBhAG0AcwAuAGEAMgAzACAAPQAgAFAAWwA4ADUAXQAJAAkALQAtACAAYQAyADMADQAKAAkAUABhAHIAYQBtAHMALgBhADMAMAAgAD0AIABQAFsAOAA2AF0ACQAJAC0ALQAgAGEAMwAwAA0ACgAJAFAAYQByAGEAbQBzAC4AYQAzADEAIAA9ACAAUABbADgANwBdAAkACQAtAC0AIABhADMAMQANAAoACQBQAGEAcgBhAG0AcwAuAGEAMwAyACAAPQAgAFAAWwA4ADgAXQAJAAkALQAtACAAYQAzADIADQAKAAkAUABhAHIAYQBtAHMALgBhADMAMwAgAD0AIABQAFsAOAA5AF0ACQAJAC0ALQAgAGEAMwAzAA0ACgAJAFAAYQByAGEAbQBzAC4AYQA1AEEAIAA9ACAAUABbADkANABdAAkACQAtAC0AIABhADUAYQANAAoACQBQAGEAcgBhAG0AcwAuAGEANQBCACAAPQAgAFAAWwA5ADUAXQAJAAkALQAtACAAYQA1AGIADQAKAAkAUABhAHIAYQBtAHMALgBhADUAQwAgAD0AIABQAFsAOQA2AF0ACQAJAC0ALQAgAGEANQBjAA0ACgAJAFAAYQByAGEAbQBzAC4AYwA1AEEAIAA9ACAAUABbADIANQBdAAkACQAtAC0AIABDADUAYQANAAoACQBQAGEAcgBhAG0AcwAuAGMANQBCACAAPQAgAFAAWwAyADYAXQAJAAkALQAtACAAQwA1AGIADQAKAAkAUABhAHIAYQBtAHMALgBkADcAIAA9ACAAUABbADEAMAAxAF0ACQAJAC0ALQAgAGQANwANAAoACQBQAGEAcgBhAG0AcwAuAGYANgAgAD0AIABQAFsAMwA1AF0ACQAJAC0ALQAgAGYANgANAAoACQANAAoACQAtAC0AIABUAE4ARgAgAGEAbABwAGgAYQANAAoACQANAAoACQBQAGEAcgBhAG0AcwAuAHUARgBhACAAPQAgAFAAWwAxADYAXQAJAAkALQAtACAAtQBUAE4ARgANAAoACQANAAoACQBnAHUAWwAxADAAXQAgAD0AIABQAGEAcgBhAG0AcwAuAGEAMwAwACAAKgAgAEQAaQBmAGYAcwAuAE0ASQANAAoACQAJAAkAKwAgAFAAYQByAGEAbQBzAC4AYQAzADEAIAAqACAARABpAGYAZgBzAC4ATQBBACAAKgAgACgAKABEAGkAZgBmAHMALgBJAFkAIAArACAAUABhAHIAYQBtAHMALgBCADIAIAAqACAAUABhAHIAYQBtAHMALgBCAFQAKQAgAC8AIAAoAEQAaQBmAGYAcwAuAEkAWQAgACsAIABQAGEAcgBhAG0AcwAuAEIAMgAgACoAIABQAGEAcgBhAG0AcwAuAEIAVAAgACsAIABQAGEAcgBhAG0AcwAuAGYAMQAgACoAIABEAGkAZgBmAHMALgBJADQAIAArACAAUABhAHIAYQBtAHMALgBmADcAIAAqACAARABpAGYAZgBzAC4ASQAxADAAIAArACAAUABhAHIAYQBtAHMALgBzADEAMAApACkADQAKAAkACQAJACsAIABQAGEAcgBhAG0AcwAuAGEAMwAyACAAKgAgAEQAaQBmAGYAcwAuAFQAMQANAAoACQAJAAkAKwAgAFAAYQByAGEAbQBzAC4AYQAzADMAIAAqACAAKABEAGkAZgBmAHMALgBUAEMAIAArACAARABpAGYAZgBzAC4AVAA4ACkADQAKAAkACQAJAC0AIABQAGEAcgBhAG0AcwAuAHUARgBhACAAKgAgAEQAaQBmAGYAcwAuAEYAYQANAAoACQAJAAkADQAKAAkALQAtACAAVABOAEYAIABnAGEAbQBtAGEADQAKAAkADQAKAAkAUABhAHIAYQBtAHMALgB1AEkAeQAgAD0AIABQAFsANQBdAAkALQAtACAAtQBpAD8ADQAKAAkADQAKAAkAZwB1AFsAMQAxAF0AIAA9ACAACQBQAGEAcgBhAG0AcwAuAFMAZwAgACoAIAAoAFAAYQByAGEAbQBzAC4AQgBUACAALwAgACgAUABhAHIAYQBtAHMALgBCAFQAIAArACAAUABhAHIAYQBtAHMALgBjADEAMAApACkAIAAqACAAKABEAGkAZgBmAHMALgBJADEAMgAgAC8AIAAoAEQAaQBmAGYAcwAuAEkAMQAyACAAKwAgAFAAYQByAGEAbQBzAC4AcwA3ACkAKQANAAoACQAJAAkACQArACAAUABhAHIAYQBtAHMALgBhADUAQQAgACoAIABEAGkAZgBmAHMALgBUADEAIAAqACAAKABEAGkAZgBmAHMALgBNAEEAIAAvACAAKABEAGkAZgBmAHMALgBNAEEAIAArACAAUABhAHIAYQBtAHMALgBjADUAQgApACkADQAKAAkACQAJAAkAKwAgAFAAYQByAGEAbQBzAC4AYQA1AEIAIAAqACAARABpAGYAZgBzAC4AVAA4ACAAKgAgACgARABpAGYAZgBzAC4ATQBBACAALwAgACgARABpAGYAZgBzAC4ATQBBACAAKwAgAFAAYQByAGEAbQBzAC4AYwA1AEEAKQApAA0ACgAJAAkACQAJACsAIABQAGEAcgBhAG0AcwAuAGEANQBDACAAKgAgAEQAaQBmAGYAcwAuAE0ASQANAAoACQAJAAkACQArACAAUABhAHIAYQBtAHMALgBhADcAIAAqACAARABpAGYAZgBzAC4AVAAwACAAKgAgACgARABpAGYAZgBzAC4ASQAxADIAIAAvACAAKABEAGkAZgBmAHMALgBJADEAMgAgACsAIABQAGEAcgBhAG0AcwAuAGYANAAgACoAIABEAGkAZgBmAHMALgBJADEAMAAgACsAIABQAGEAcgBhAG0AcwAuAHMANAApACkADQAKAAkACQAJAAkAKwAgAFAAYQByAGEAbQBzAC4AYQA3ACAAKgAgAEQAaQBmAGYAcwAuAFQAOAAwACAAKgAgACgARABpAGYAZgBzAC4ASQAxADIAIAAvACAAKABEAGkAZgBmAHMALgBJADEAMgAgACsAIABQAGEAcgBhAG0AcwAuAGYANAAgACoAIABEAGkAZgBmAHMALgBJADEAMAAgACsAIABQAGEAcgBhAG0AcwAuAHMANAApACkADQAKAAkACQAJAAkALQAgAFAAYQByAGEAbQBzAC4AdQBJAHkAIAAqACAARABpAGYAZgBzAC4ASQBZAA0ACgAJAAkACQAJAA0ACgAJAC0ALQAgAEkATAAtADEAMgANAAoACQANAAoACQBQAGEAcgBhAG0AcwAuAHUASQAxADIAIAA9ACAAUABbADMAXQAJAC0ALQAgALUAaQAxADIADQAKAAkADQAKAAkAZwB1AFsAMQAyAF0AIAA9ACAACQBQAGEAcgBhAG0AcwAuAHMAMQAyACAAKgAgACgAUABhAHIAYQBtAHMALgBCAFQAIAAvACAAKABQAGEAcgBhAG0AcwAuAEIAVAAgACsAIABQAGEAcgBhAG0AcwAuAGMAMgAzADAAKQApAA0ACgAJAAkACQAJACsAIABQAGEAcgBhAG0AcwAuAGEAMgAzACAAKgAgAEQAaQBmAGYAcwAuAE0AUgAgACoAIAAoAFAAYQByAGEAbQBzAC4AQgBUACAALwAgACgAUABhAHIAYQBtAHMALgBCAFQAIAArACAAUABhAHIAYQBtAHMALgBjADIAMwApACkADQAKAAkACQAJAAkAKwAgAFAAYQByAGEAbQBzAC4AYQA4ACAAKgAgAEQAaQBmAGYAcwAuAE0AQQAgACoAIAAoAFAAYQByAGEAbQBzAC4AcwAgAC8AIAAoAFAAYQByAGEAbQBzAC4AcwAgACsAIABEAGkAZgBmAHMALgBJADEAMAApACkADQAKAAkACQAJAAkALQAgAFAAYQByAGEAbQBzAC4AdQBJADEAMgAgACoAIABEAGkAZgBmAHMALgBJADEAMgANAAoACQAJAAkACQANAAoACQAtAC0AIABJAEwALQAxADAADQAKAAkADQAKAAkAUABhAHIAYQBtAHMALgB1AEkAMQAwACAAPQAgAFAAWwAyAF0ACQAtAC0AIAC1AGkAMQAwAA0ACgAJAA0ACgAJAGcAdQBbADEAMwBdACAAPQAgAAkAUABhAHIAYQBtAHMALgBkADcAIAAqACAARABpAGYAZgBzAC4ATQBBACAAKgAgACgAUABhAHIAYQBtAHMALgBzADYAIAAvACAAKABEAGkAZgBmAHMALgBJADEAMAAgACsAIABQAGEAcgBhAG0AcwAuAGYANgAgACoAIABEAGkAZgBmAHMALgBJAFkAIAArACAAUABhAHIAYQBtAHMALgBzADYAKQApAA0ACgAJAAkACQAJACsAIABQAGEAcgBhAG0AcwAuAGEAMQA2ACAAKgAgAEQAaQBmAGYAcwAuAFQAMQANAAoACQAJAAkACQArACAAUABhAHIAYQBtAHMALgBhADEANwAgACoAIABEAGkAZgBmAHMALgBUADIADQAKAAkACQAJAAkAKwAgAFAAYQByAGEAbQBzAC4AYQAxADgAIAAqACAAKABEAGkAZgBmAHMALgBUADgAIAArACAARABpAGYAZgBzAC4AVABDACkADQAKAAkACQAJAAkALQAgAFAAYQByAGEAbQBzAC4AdQBJADEAMAAgACoAIABEAGkAZgBmAHMALgBJADEAMAANAAoACQAJAAkACQANAAoACQAtAC0AIABJAEwALQA0AA0ACgAJAA0ACgAJAFAAYQByAGEAbQBzAC4AdQBJADQAIAA9ACAAUABbADQAXQAJAC0ALQAgALUAaQA0AA0ACgAJAA0ACgAJAGcAdQBbADEANABdACAAPQAgAAkAUABhAHIAYQBtAHMALgBhADEAMQAgACoAIABEAGkAZgBmAHMALgBUADAADQAKAAkACQAJAAkAKwAgAFAAYQByAGEAbQBzAC4AYQAxADIAIAAqACAARABpAGYAZgBzAC4AVAAyAA0ACgAJAAkACQAJAC0AIABQAGEAcgBhAG0AcwAuAHUASQA0ACAAKgAgAEQAaQBmAGYAcwAuAEkANAANAAoACQAJAAkACQANAAoACQAtAC0ALQAtAC0ALQAtAC0ALQAtAC0ALQAtAC0ALQAtAC0ALQAtAC0ALQAtAC0ALQAtAC0ALQAtAC0ALQAtAC0ALQAtAC0ALQAtAC0ALQAtAC0ALQAtAC0ALQAtAC0ALQAtAC0ALQAtAC0ALQAtAC0ALQAtAC0ALQAtAC0ALQAtAC0ALQAtAC0ALQAtAC0ALQAtAC0ALQAtAC0ALQAtAC0ALQAtAC0ALQAtAC0ALQAtAC0ALQANAAoACQAtAC0AIABCAGEAYwB0AGUAcgBpAGEADQAKAAkALQAtAC0ALQAtAC0ALQAtAC0ALQAtAC0ALQAtAC0ALQAtAC0ALQAtAC0ALQAtAC0ALQAtAC0ALQAtAC0ALQAtAC0ALQAtAC0ALQAtAC0ALQAtAC0ALQAtAC0ALQAtAC0ALQAtAC0ALQAtAC0ALQAtAC0ALQAtAC0ALQAtAC0ALQAtAC0ALQAtAC0ALQAtAC0ALQAtAC0ALQAtAC0ALQAtAC0ALQAtAC0ALQAtAC0ALQAtAC0ADQAKAAkACQANAAoACQBQAGEAcgBhAG0AcwAuAGEAMQA5ACAAPQAgAFAAWwA4ADEAXQAJAAkALQAtACAAYQAxADkADQAKAAkAUABhAHIAYQBtAHMALgBhADIAMAAgAD0AIABQAFsAOAA0AF0ACQAJAC0ALQAgAGEAMgAwAA0ACgAJAFAAYQByAGEAbQBzAC4AawA</t>
  </si>
  <si>
    <t>&lt;Chunk&gt;xADUAIAA9ACAAUABbADQAMQBdAAkACQAtAC0AIABrADEANQANAAoACQBQAGEAcgBhAG0AcwAuAGsAMQA4ACAAPQAgAFAAWwA0ADMAXQAJAAkALQAtACAAawAxADgADQAKAAkACQANAAoACQAtAC0AIABJAG4AdAByAGEAYwBlAGwAbAB1AGwAYQByACAAbQB5AGMAbwBiAGEAYwB0AGUAcgBpAHUAbQAgAHQAdQBiAGUAcgBjAHUAbABvAHMAaQBzAA0ACgAJAA0ACgAJAFAAYQByAGEAbQBzAC4AdQBJACAAPQAgAFAAWwAxAF0ACQAtAC0AIAC1AGkADQAKAAkADQAKAAkALQAtACAAVABhAGIAbABlACAAbwBmACAAYwBvAG0AcABvAHUAbgBkAHMADQAKAAkAQwBtAHAAIAA9ACAAewB9AA0ACgAJAEMAbQBwAFsAMQBdACAAPQAgAHMAYwAuAFMAVQBCAFMAVABSAEEAVABFAA0ACgAJAEMAbQBwAFsAMgBdACAAPQAgAHMAYwAuAEkATgBIADEADQAKAAkAQwBtAHAAWwAzAF0AIAA9ACAAcwBjAC4ASQBOAEgAMgANAAoACQBDAG0AcABbADQAXQAgAD0AIABzAGMALgBJAE4ASAAzAA0ACgAJAA0ACgAJAGwAbwBjAGEAbAAgAFAARAAgAD0AIAAwACAALQAtAFMAdQBiACAAKwAgAEkAbgBoADEAIAArACAASQBuAGgAMgAgACsAIABJAG4AaAAzAA0ACgAJAGYAbwByACAAaQAgAD0AIAAxACwAIAA0ACAAZABvAA0ACgAJAFAARAAgAD0AIABQAEQAIAArACAARwBlAHQAUABEACgAQwBtAHAAWwBpAF0ALAAgAHMAYwAuAEIASQAsACAAcwBjAC4AUgBJAE0AXwBNAEEAUwBTACkADQAKAAkAZQBuAGQADQAKAAkADQAKAAkAZwB1AFsAMQA1AF0AIAA9ACAACQBQAGEAcgBhAG0AcwAuAGEAMQA5ACAAKgAgAEQAaQBmAGYAcwAuAEIASQAgACoAIAAoADEAIAAtACAAVABlAHIAbQAyACkADQAKAAkACQAJAAkAKwAgAFAAYQByAGEAbQBzAC4AawAyACAAKgAgAFAAYQByAGEAbQBzAC4ATgAgAC8AIAAyACAAKgAgAEQAaQBmAGYAcwAuAE0AUgAgACoAIAAoAEQAaQBmAGYAcwAuAEIARQAgAC8AIAAoAEQAaQBmAGYAcwAuAEIARQAgACsAIABQAGEAcgBhAG0AcwAuAGMAOQApACkADQAKAAkACQAJAAkALQAgAFAAYQByAGEAbQBzAC4AawAxADcAIAAqACAAUABhAHIAYQBtAHMALgBOAE0ASQAgACoAIABUAGUAcgBtADIADQAKAAkACQAJAAkALQAgAFAAYQByAGEAbQBzAC4AawAxADQAQQAgACoAIABQAGEAcgBhAG0AcwAuAE4ATQBJACAAKgAgAEEAMwANAAoACQAJAAkACQAtACAAUABhAHIAYQBtAHMALgBrADEANABCACAAKgAgAFAAYQByAGEAbQBzAC4ATgBNAEkAIAAqACAAKABEAGkAZgBmAHMALgBGAGEAIAAvACAAKABEAGkAZgBmAHMALgBGAGEAIAArACAAUABhAHIAYQBtAHMALgBmADgAIAAqACAARABpAGYAZgBzAC4ASQAxADAAIAArACAAUABhAHIAYQBtAHMALgBzADQAYgApACkADQAKAAkACQAJAAkALQAgAFAAYQByAGEAbQBzAC4AawA1ADIAIAAqACAAUABhAHIAYQBtAHMALgBOAE0ASQAgACoAIABBADcADQAKAAkACQAJAAkALQAgAFAAYQByAGEAbQBzAC4AdQBJACAAKgAgAEQAaQBmAGYAcwAuAEIASQANAAoACQAJAAkACQAtACAAUABEACAAKgAgAEQAaQBmAGYAcwAuAEIASQANAAoACQAJAAkACQANAAoACQAtAC0AIABSAGUAcABsAGkAYwBhAHQAaQBuAGcAIABlAHgAdAByAGEAYwBlAGwAbAB1AGwAYQByACAAYgBhAGMAdABlAHIAaQBhACAAaQBuACAAdABoAGUAIAByAGkAbQAtAEkAUwBGAA0ACgAJAA0ACgAJAGwAbwBjAGEAbAAgAFAARABfAEkAUwBGACAAPQAgADAAIAAtAC0AUwB1AGIAIAArACAASQBuAGgAMQAgACsAIABJAG4AaAAyACAAKwAgAEkAbgBoADMADQAKAAkADQAKAAkAZgBvAHIAIABpACAAPQAgADEALAAgADQAIABkAG8ADQAKAAkAUABEAF8ASQBTAEYAIAA9ACAAUABEAF8ASQBTAEYAIAArACAARwBlAHQAUABEACgAQwBtAHAAWwBpAF0ALAAgAHMAYwAuAEIARQAsACAAcwBjAC4AUgBJAE0AXwBJAFMARgApAA0ACgAJAGUAbgBkAA0ACgANAAoACQBQAGEAcgBhAG0AcwAuAE4AZgByAGEAYwBjACAAPQAgAFAAWwA1ADMAXQAJAAkACQAtAC0AIABOAGYAcgBhAGMAYwANAAoACQBQAGEAcgBhAG0AcwAuAE4AZgByAGEAYwBhACAAPQAgAFAAWwA1ADIAXQAJAAkACQAtAC0AIABOAGYAcgBhAGMAYQANAAoACQANAAoACQBsAG8AYwBhAGwAIABDAG8AbQA3ACAAPQAgAFAAYQByAGEAbQBzAC4AdQBJACAAKgAgAEQAaQBmAGYAcwAuAEIASQAgAA0ACgAJAAkACQAJACsAIABQAGEAcgBhAG0AcwAuAGsAMQA3ACAAKgAgAFAAYQByAGEAbQBzAC4ATgBNAEkAIAAqACAAVABlAHIAbQAyAA0ACgAJAAkACQAJACsAIABQAGEAcgBhAG0AcwAuAGsAMQA0AEEAIAAqACAAUABhAHIAYQBtAHMALgBOACAAKgAgAFAAYQByAGEAbQBzAC4ATgBmAHIAYQBjAGMAIAAqACAARABpAGYAZgBzAC4ATQBJACAAKgAgAEEAMwANAAoACQAJAAkACQArACAAUABhAHIAYQBtAHMALgBrADEANABCACAAKgAgAFAAYQByAGEAbQBzAC4ATgAgACoAIABQAGEAcgBhAG0AcwAuAE4AZgByAGEAYwBhACAAKgAgAEQAaQBmAGYAcwAuAE0ASQAgACoAIAAoAEQAaQBmAGYAcwAuAEYAYQAgAC8AIAAoAEQAaQBmAGYAcwAuAEYAYQAgACsAIABQAGEAcgBhAG0AcwAuAGYAOQAgACoAIABEAGkAZgBmAHMALgBJADEAMAAgACsAIABQAGEAcgBhAG0AcwAuAHMANABiACkAKQANAAoACQAJAAkACQANAAoACQBnAHUAWwAxADYAXQAgAD0ACQBQAGEAcgBhAG0AcwAuAGEAMgAwACAAKgAgAEQAaQBmAGYAcwAuAEIARQANAAoACQAJAAkACQAtACAAUABhAHIAYQBtAHMALgBrADEANQAgACoAIABEAGkAZgBmAHMALgBNAEEAIAAqACAARABpAGYAZgBzAC4AQgBFAA0ACgAJAAkACQAJAC0AIABQAGEAcgBhAG0AcwAuAGsAMQA4ACAAKgAgAEQAaQBmAGYAcwAuAE0AUgAgACoAIABEAGkAZgBmAHMALgBCAEUADQAKAAkACQAJAAkALQAgAFAAYQByAGEAbQBzAC4AawAyACAAKgAgAFAAYQByAGEAbQBzAC4ATgAgAC8AIAAyACAAKgAgAEQAaQBmAGYAcwAuAE0AUgAgACoAIAAoAEQAaQBmAGYAcwAuAEIARQAgAC8AIAAoAEQAaQBmAGYAcwAuAEIARQAgACsAIABQAGEAcgBhAG0AcwAuAGMAOQApACkADQAKAAkACQAJAAkAKwAgAEMAbwBtADcADQAKAAkACQAJAAkALQAgAFAARABfAEkAUwBGACAAKgAgAEQAaQBmAGYAcwAuAEIARQANAAoACQAJAAkACQANAAoACQAtAC0AIABOAG8AbgAtAHIAZQBwAGwAaQBjAGEAdABpAG4AZwAgAGIAYQBjAHQAZQByAGkAYQAgAGkAbgAgAGkAbgBuAGUAcgAgAGMAYQBzAGUAdQBtACAAYwBvAG0AcABhAHIAdABtAGUAbgB0ACAAKABDAEEAMgApAA0ACgANAAoACQBsAG8AYwBhAGwAIABQAEQAXwBDAEEAMgAgAD0AIAAwACAALQAtAFMAdQBiACAAKwAgAEkAbgBoADEAIAArACAASQBuAGgAMgAgACsAIABJAG4AaAAzAA0ACgAJAA0ACgAJAGYAbwByACAAaQAgAD0AIAAxACwAIAA0ACAAZABvAA0ACgAJAFAARABfAEMAQQAyACAAPQAgAFAARABfAEMAQQAyACAAKwAgAEcAZQB0AFAARAAoAEMAbQBwAFsAaQBdACwAIABzAGMALgBCAE4ALAAgAHMAYwAuAEMAQQBTAEUAVQBNADIAKQANAAoACQBlAG4AZAANAAoACQANAAoACQBnAHUAWwAxADcAXQAgAD0AIAAtAFAARABfAEMAQQAyACAAKgAgAEQAaQBmAGYAcwAuAEIATgANAAoADQAKAAkADQAKAGUAbgBkAA0ACgANAAoADQAKAGYAdQBuAGMAdABpAG8AbgAgAEcAZQB0AFAARAAoAEMAbwBtAHAAbwB1AG4AZABJAEQALAAgAEIAYQBjAHQAZQByAGkAYQBJAEQALAAgAEMAbwBtAHAAYQByAHQAbQBlAG4AdABJAEQAKQANAAoADQAKAAkAbABvAGMAYQBsACAAUABEACAAPQAgADAADQAKAAkADQAKAAkALQAtACAAQwBoAGUAYwBrACAAdABvACAAcwBlAGUAIABpAGYAIABjAG8AbQBwAG8AdQBuAGQAIABpAHMAIABlAG4AYQBiAGwAZQBkAA0ACgAJAGkAZgAgAHMAYwA6AGkAcwBDAG8AbQBwAG8AdQBuAGQARQBuAGEAYgBsAGUAZAAoAEMAbwBtAHAAbwB1AG4AZABJAEQAKQAgAHQAaABlAG4ADQAKAA0ACgAJAAkAbABvAGMAYQBsACAASwBtAGEAeAAgAD0AIABzAGMAOgBnAGUAdABDAG8AbQBwAG8AdQBuAGQAVABCAEsAbQBhAHgAKABDAG8AbQBwAG8AdQBuAGQASQBEACwAIABCAGEAYwB0AGUAcgBpAGEASQBEACkADQAKAAkACQBsAG8AYwBhAGwAIABFAEMANQAwACAAPQAgAHMAYwA6AGcAZQB0AEMAbwBtAHAAbwB1AG4AZABUAEIARQBDADUAMAAoAEMAbwBtAHAAbwB1AG4AZABJAEQALAAgAEIAYQBjAHQAZQByAGkAYQBJAEQAKQANAAoACQAJAGwAbwBjAGEAbAAgAEMAbwBuAGMAIAA9ACAAcwBjADoAZwBlAHQAQwBvAG0AcABvAHUAbgBkAFQAQgBDAG8AbgBjACgAQwBvAG0AcABvAHUAbgBkAEkARAAsACAAQwBvAG0AcABhAHIAdABtAGUAbgB0AEkARAApAA0ACgAJAAkACQBpAGYAIABDAG8AbgBjACAAPAAgADAAIAB0AGgAZQBuACAALQAtACAAYQB2AG8AaQBkACAAZQByAHIAbwByACAAZAB1AGUAIAB0AG8AIAB0AHIAYQBuAHMAaQBlAG4AdAAgAG4AZQBnAGEAdABpAHYAZQAgAGMAbwBuAGMAZQBuAHQAcgBhAHQAaQBvAG4ADQAKAAkACQAJAAkAQwBvAG4AYwAgAD0AIAAwAA0ACgAJAAkACQBlAG4AZAANAAoACQAJAGwAbwBjAGEAbAAgAGEAbABwAGgAYQAgAD0AIABzAGMAOgBnAGUAdABDAG8AbQBwAG8AdQBuAGQAVABCAGEAbABwAGgAYQAoAEMAbwBtAHAAbwB1AG4AZABJAEQALAAgAEIAYQBjAHQAZQByAGkAYQBJAEQAKQANAAoACQAJAA0ACgAJAAkAUABEACAAPQAgAEsAbQBhAHgAIAAqACAAKAAoAG0AYQB0AGgALgBwAG8AdwAoAEMAbwBuAGMAIAAsAGEAbABwAGgAYQApACkAIAAvACAAKAAoAG0AYQB0AGgALgBwAG8AdwAoAEUAQwA1ADAALABhAGwAcABoAGEAKQApACAAKwAgACgAbQBhAHQAaAAuAHAAbwB3ACgAQwBvAG4AYwAsAGEAbABwAGgAYQApACkAKQApAA0ACgAJAAkADQAKAAkAZQBuAGQADQAKAAkADQAKAAkAcgBlAHQAdQByAG4AIABQAEQADQAKAA0ACgBlAG4AZAANAAoADQAKAA[[&lt;/GranulomaScriptEmbedded&gt;
        &lt;BacteriaNMean&gt;80&lt;/BacteriaNMean&gt;
        &lt;BacteriaNCV&gt;30&lt;/BacteriaNCV&gt;
        &lt;idUseLungSegLocalpH&gt;false&lt;/idUseLungSegLocalpH&gt;
        &lt;idpH_RLM&gt;6.7&lt;/idpH_RLM&gt;
        &lt;idpH_RMM&gt;6.7&lt;/idpH_RMM&gt;
        &lt;idpH_RTM&gt;6.7&lt;/idpH_RTM&gt;
        &lt;idpH_LLM&gt;6.7&lt;/idpH_LLM&gt;
        &lt;idpH_LTM&gt;6.7&lt;/idpH_LTM&gt;
        &lt;idpH_LAM&gt;6.7&lt;/idpH_LAM&gt;
        &lt;idpH_UAM&gt;6.7&lt;/idpH_UAM&gt;
        &lt;idpH_RLF&gt;6.6&lt;/idpH_RLF&gt;
        &lt;idpH_RMF&gt;6.6&lt;/idpH_RMF&gt;
        &lt;idpH_RTF&gt;6.6&lt;/idpH_RTF&gt;
        &lt;idpH_LLF&gt;6.6&lt;/idpH_LLF&gt;
        &lt;idpH_LTF&gt;6.6&lt;/idpH_LTF&gt;
        &lt;idpH_LAF&gt;6.6&lt;/idpH_LAF&gt;
        &lt;idpH_UAF&gt;6.6&lt;/idpH_UAF&gt;
      &lt;/Lung&gt;
      &lt;PaedOntogeny&gt;
        &lt;Tooltips /&gt;
        &lt;idnUserEnzSelCYP&gt;0&lt;/idnUserEnzSelCYP&gt;
        &lt;idnUserEnzSelUGT&gt;0&lt;/idnUserEnzSelUGT&gt;
        &lt;idnUserEnzSelCYT&gt;0&lt;/idnUserEnzSelCYT&gt;
        &lt;idnUserEnzSelEST&gt;0&lt;/idnUserEnzSelEST&gt;
        &lt;idnUserTransSelGut&gt;0&lt;/idnUserTransSelGut&gt;
        &lt;idnUserTransSelLiver&gt;0&lt;/idnUserTransSelLiver&gt;
        &lt;CYP1A2_idfAddEq2Eq3_LiverKidney&gt;false&lt;/CYP1A2_idfAddEq2Eq3_LiverKidney&gt;
        &lt;CYP2A6_idfAddEq2Eq3_LiverKidney&gt;false&lt;/CYP2A6_idfAddEq2Eq3_LiverKidney&gt;
        &lt;CYP2B6_idfAddEq2Eq3_LiverKidney&gt;false&lt;/CYP2B6_idfAddEq2Eq3_LiverKidney&gt;
        &lt;CYP2C8_idfAddEq2Eq3_LiverKidney&gt;false&lt;/CYP2C8_idfAddEq2Eq3_LiverKidney&gt;
        &lt;CYP2C9_idfAddEq2Eq3_LiverKidney&gt;false&lt;/CYP2C9_idfAddEq2Eq3_LiverKidney&gt;
        &lt;CYP2C18_idfAddEq2Eq3_LiverKidney&gt;false&lt;/CYP2C18_idfAddEq2Eq3_LiverKidney&gt;
        &lt;CYP2C19_idfAddEq2Eq3_LiverKidney&gt;false&lt;/CYP2C19_idfAddEq2Eq3_LiverKidney&gt;
        &lt;CYP2D6_idfAddEq2Eq3_LiverKidney&gt;false&lt;/CYP2D6_idfAddEq2Eq3_LiverKidney&gt;
        &lt;CYP2E1_idfAddEq2Eq3_LiverKidney&gt;false&lt;/CYP2E1_idfAddEq2Eq3_LiverKidney&gt;
        &lt;CYP2J2_idfAddEq2Eq3_LiverKidney&gt;false&lt;/CYP2J2_idfAddEq2Eq3_LiverKidney&gt;
        &lt;CYP3A4_idfAddEq2Eq3_LiverKidney&gt;false&lt;/CYP3A4_idfAddEq2Eq3_LiverKidney&gt;
        &lt;CYP3A5_idfAddEq2Eq3_LiverKidney&gt;false&lt;/CYP3A5_idfAddEq2Eq3_LiverKidney&gt;
        &lt;CYP3A7_idfAddEq2Eq3_LiverKidney&gt;false&lt;/CYP3A7_idfAddEq2Eq3_LiverKidney&gt;
        &lt;CYP2C9_idfAddEq2Eq3_Gut&gt;false&lt;/CYP2C9_idfAddEq2Eq3_Gut&gt;
        &lt;CYP2C19_idfAddEq2Eq3_Gut&gt;false&lt;/CYP2C19_idfAddEq2Eq3_Gut&gt;
        &lt;CYP2D6_idfAddEq2Eq3_Gut&gt;false&lt;/CYP2D6_idfAddEq2Eq3_Gut&gt;
        &lt;CYP2J2_idfAddEq2Eq3_Gut&gt;false&lt;/CYP2J2_idfAddEq2Eq3_Gut&gt;
        &lt;CYP3A4_idfAddEq2Eq3_Gut&gt;false&lt;/CYP3A4_idfAddEq2Eq3_Gut&gt;
        &lt;CYP3A5_idfAddEq2Eq3_Gut&gt;false&lt;/CYP3A5_idfAddEq2Eq3_Gut&gt;
        &lt;UGT1A1_idfAddEq2Eq3_LiverKidney&gt;false&lt;/UGT1A1_idfAddEq2Eq3_LiverKidney&gt;
        &lt;UGT1A3_idfAddEq2Eq3_LiverKidney&gt;false&lt;/UGT1A3_idfAddEq2Eq3_LiverKidney&gt;
        &lt;UGT1A4_idfAddEq2Eq3_LiverKidney&gt;false&lt;/UGT1A4_idfAddEq2Eq3_LiverKidney&gt;
        &lt;UGT1A5_idfAddEq2Eq3_LiverKidney&gt;false&lt;/UGT1A5_idfAddEq2Eq3_LiverKidney&gt;
        &lt;UGT1A6_idfAddEq2Eq3_LiverKidney&gt;false&lt;/UGT1A6_idfAddEq2Eq3_LiverKidney&gt;
        &lt;UGT1A7_idfAddEq2Eq3_LiverKidney&gt;false&lt;/UGT1A7_idfAddEq2Eq3_LiverKidney&gt;
        &lt;UGT1A8_idfAddEq2Eq3_LiverKidney&gt;false&lt;/UGT1A8_idfAddEq2Eq3_LiverKidney&gt;
        &lt;UGT1A9_idfAddEq2Eq3_LiverKidney&gt;false&lt;/UGT1A9_idfAddEq2Eq3_LiverKidney&gt;
        &lt;UGT1A10_idfAddEq2Eq3_LiverKidney&gt;false&lt;/UGT1A10_idfAddEq2Eq3_LiverKidney&gt;
        &lt;UGT2B4_idfAddEq2Eq3_LiverKidney&gt;false&lt;/UGT2B4_idfAddEq2Eq3_LiverKidney&gt;
        &lt;UGT2B7_idfAddEq2Eq3_LiverKidney&gt;false&lt;/UGT2B7_idfAddEq2Eq3_LiverKidney&gt;
        &lt;UGT2B10_idfAddEq2Eq3_LiverKidney&gt;false&lt;/UGT2B10_idfAddEq2Eq3_LiverKidney&gt;
        &lt;UGT2B11_idfAddEq2Eq3_LiverKidney&gt;false&lt;/UGT2B11_idfAddEq2Eq3_LiverKidney&gt;
        &lt;UGT2B15_idfAddEq2Eq3_LiverKidney&gt;false&lt;/UGT2B15_idfAddEq2Eq3_LiverKidney&gt;
        &lt;UGT2B17_idfAddEq2Eq3_LiverKidney&gt;false&lt;/UGT2B17_idfAddEq2Eq3_LiverKidney&gt;
        &lt;UGT2B28_idfAddEq2Eq3_LiverKidney&gt;false&lt;/UGT2B28_idfAddEq2Eq3_LiverKidney&gt;
        &lt;UserUGT1_idfAddEq2Eq3_LiverKidney&gt;false&lt;/UserUGT1_idfAddEq2Eq3_LiverKidney&gt;
        &lt;idfAddEq2Eq3_GutUGT&gt;false&lt;/idfAddEq2Eq3_GutUGT&gt;
        &lt;ABCB1_idfAddEq2Eq3_Gut&gt;false&lt;/ABCB1_idfAddEq2Eq3_Gut&gt;
        &lt;ABCC2_idfAddEq2Eq3_Gut&gt;false&lt;/ABCC2_idfAddEq2Eq3_Gut&gt;
        &lt;ABCG2_idfAddEq2Eq3_Gut&gt;false&lt;/ABCG2_idfAddEq2Eq3_Gut&gt;
        &lt;ApicalInflux_idfAddEq2Eq3_Gut&gt;false&lt;/ApicalInflux_idfAddEq2Eq3_Gut&gt;
        &lt;ABCB1_idfAddEq2Eq3_Liver&gt;false&lt;/ABCB1_idfAddEq2Eq3_Liver&gt;
        &lt;ABCC2_idfAddEq2Eq3_Liver&gt;false&lt;/ABCC2_idfAddEq2Eq3_Liver&gt;
        &lt;ABCG2_idfAddEq2Eq3_Liver&gt;false&lt;/ABCG2_idfAddEq2Eq3_Liver&gt;
        &lt;SLCO1B1_idfAddEq2Eq3_Liver&gt;false&lt;/SLCO1B1_idfAddEq2Eq3_Liver&gt;
        &lt;SLCO1B3_idfAddEq2Eq3_Liver&gt;false&lt;/SLCO1B3_idfAddEq2Eq3_Liver&gt;
        &lt;SLCO2B1_idfAddEq2Eq3_Liver&gt;false&lt;/SLCO2B1_idfAddEq2Eq3_Liver&gt;
        &lt;SinusoidalUptake_idfAddEq2Eq3_Liver&gt;false&lt;/SinusoidalUptake_idfAddEq2Eq3_Liver&gt;
        &lt;SinusoidalEfflux_idfAddEq2Eq3_Liver&gt;false&lt;/SinusoidalEfflux_idfAddEq2Eq3_Liver&gt;
        &lt;CanalicularEfflux_idfAddEq2Eq3_Liver&gt;false&lt;/CanalicularEfflux_idfAddEq2Eq3_Liver&gt;
        &lt;CES1_idfAddEq2Eq3_LiverKidney&gt;false&lt;/CES1_idfAddEq2Eq3_LiverKidney&gt;
        &lt;CES2_idfAddEq2Eq3_LiverKidney&gt;false&lt;/CES2_idfAddEq2Eq3_LiverKidney&gt;
        &lt;UserES_idfAddEq2Eq3_LiverKidney&gt;false&lt;/UserES_idfAddEq2Eq3_LiverKidney&gt;
        &lt;UserCyt1_idfAddEq2Eq3_LiverKidney&gt;false&lt;/UserCyt1_idfAddEq2Eq3_LiverKidney&gt;
        &lt;UserCyt2_idfAddEq2Eq3_LiverKidney&gt;false&lt;/UserCyt2_idfAddEq2Eq3_LiverKidney&gt;
        &lt;UserCyt3_idfAddEq2Eq3_LiverKidney&gt;false&lt;/UserCyt3_idfAddEq2Eq3_LiverKidney&gt;
        &lt;UserCyt4_idfAddEq2Eq3_LiverKidney&gt;false&lt;/UserCyt4_idfAddEq2Eq3_LiverKidney&gt;
        &lt;CES1_idfAddEq2Eq3_Gut&gt;false&lt;/CES1_idfAddEq2Eq3_Gut&gt;
        &lt;CES2_idfAddEq2Eq3_Gut&gt;false&lt;/CES2_idfAddEq2Eq3_Gut&gt;
        &lt;UserES_idfAddEq2Eq3_Gut&gt;false&lt;/UserES_idfAddEq2Eq3_Gut&gt;
        &lt;idfAddEq2Eq3_GutCyt&gt;false&lt;/idfAddEq2Eq3_GutCyt&gt;
        &lt;CYP1A2_idnEqSwitch_LiverKidney&gt;0&lt;/CYP1A2_idnEqSwitch_LiverKidney&gt;
        &lt;CYP2A6_idnEqSwitch_LiverKidney&gt;0&lt;/CYP2A6_idnEqSwitch_LiverKidney&gt;
        &lt;CYP2B6_idnEqSwitch_LiverKidney&gt;0&lt;/CYP2B6_idnEqSwitch_LiverKidney&gt;
        &lt;CYP2C8_idnEqSwitch_LiverKidney&gt;0&lt;/CYP2C8_idnEqSwitch_LiverKidney&gt;
        &lt;CYP2C9_idnEqSwitch_LiverKidney&gt;0&lt;/CYP2C9_idnEqSwitch_LiverKidney&gt;
        &lt;CYP2C18_idnEqSwitch_LiverKidney&gt;0&lt;/CYP2C18_idnEqSwitch_LiverKidney&gt;
        &lt;CYP2C19_idnEqSwitch_LiverKidney&gt;0&lt;/CYP2C19_idnEqSwitch_LiverKidney&gt;
        &lt;CYP2D6_idnEqSwitch_LiverKidney&gt;0&lt;/CYP2D6_idnEqSwitch_LiverKidney&gt;
        &lt;CYP2E1_idnEqSwitch_LiverKidney&gt;0&lt;/CYP2E1_idnEqSwitch_LiverKidney&gt;
        &lt;CYP2J2_idnEqSwitch_LiverKidney&gt;0&lt;/CYP2J2_idnEqSwitch_LiverKidney&gt;
        &lt;CYP3A4_idnEqSwitch_LiverKidney&gt;0&lt;/CYP3A4_idnEqSwitch_LiverKidney&gt;
        &lt;CYP3A5_idnEqSwitch_LiverKidney&gt;0&lt;/CYP3A5_idnEqSwitch_LiverKidney&gt;
        &lt;CYP3A7_idnEqSwitch_LiverKidney&gt;0&lt;/CYP3A7_idnEqSwitch_LiverKidney&gt;
        &lt;CYP2C9_idnEqSwitch_Gut&gt;0&lt;/CYP2C9_idnEqSwitch_Gut&gt;
        &lt;CYP2C19_idnEqSwitch_Gut&gt;0&lt;/CYP2C19_idnEqSwitch_Gut&gt;
        &lt;CYP2D6_idnEqSwitch_Gut&gt;0&lt;/CYP2D6_idnEqSwitch_Gut&gt;
        &lt;CYP2J2_idnEqSwitch_Gut&gt;0&lt;/CYP2J2_idnEqSwitch_Gut&gt;
        &lt;CYP3A4_idnEqSwitch_Gut&gt;0&lt;/CYP3A4_idnEqSwitch_Gut&gt;
        &lt;CYP3A5_idnEqSwitch_Gut&gt;0&lt;/CYP3A5_idnEqSwitch_Gut&gt;
        &lt;UGT1A1_idnEqSwitch_LiverKidney&gt;0&lt;/UGT1A1_idnEqSwitch_LiverKidney&gt;
        &lt;UGT1A3_idnEqSwitch_LiverKidney&gt;0&lt;/UGT1A3_idnEqSwitch_LiverKidney&gt;
        &lt;UGT1A4_idnEqSwitch_LiverKidney&gt;1&lt;/UGT1A4_idnEqSwitch_LiverKidney&gt;
        &lt;UGT1A5_idnEqSwitch_LiverKidney&gt;0&lt;/UGT1A5_idnEqSwitch_LiverKidney&gt;
        &lt;UGT1A6_idnEqSwitch_LiverKidney&gt;0&lt;/UGT1A6_idnEqSwitch_LiverKidney&gt;
        &lt;UGT1A7_idnEqSwitch_LiverKidney&gt;0&lt;/UGT1A7_idnEqSwitch_LiverKidney&gt;
        &lt;UGT1A8_idnEqSwitch_LiverKidney&gt;0&lt;/UGT1A8_idnEqSwitch_LiverKidney&gt;
        &lt;UGT1A9_idnEqSwitch_LiverKidney&gt;0&lt;/UGT1A9_idnEqSwitch_LiverKidney&gt;
        &lt;UGT1A10_idnEqSwitch_LiverKidney&gt;0&lt;/UGT1A10_idnEqSwitch_LiverKidney&gt;
        &lt;UGT2B4_idnEqSwitch_LiverKidney&gt;0&lt;/UGT2B4_idnEqSwitch_LiverKidney&gt;
        &lt;UGT2B7_idnEqSwitch_LiverKidney&gt;1&lt;/UGT2B7_idnEqSwitch_LiverKidney&gt;
        &lt;UGT2B10_idnEqSwitch_LiverKidney&gt;0&lt;/UGT2B10_idnEqSwitch_LiverKidney&gt;
        &lt;UGT2B11_idnEqSwitch_LiverKidney&gt;0&lt;/UGT2B11_idnEqSwitch_LiverKidney&gt;
        &lt;UGT2B15_idnEqSwitch_LiverKidney&gt;0&lt;/UGT2B15_idnEqSwitch_LiverKidney&gt;
        &lt;UGT2B17_idnEqSwitch_LiverKidney&gt;0&lt;/UGT2B17_idnEqSwitch_LiverKidney&gt;
        &lt;UGT2B28_idnEqSwitch_LiverKidney&gt;0&lt;/UGT2B28_idnEqSwitch_LiverKidney&gt;
        &lt;UserUGT1_idnEqSwitch_LiverKidney&gt;0&lt;/UserUGT1_idnEqSwitch_LiverKidney&gt;
        &lt;idnEqSwitch_GutUGT&gt;0&lt;/idnEqSwitch_GutUGT&gt;
        &lt;ABCB1_idnEqSwitch_Gut&gt;0&lt;/ABCB1_idnEqSwitch_Gut&gt;
        &lt;ABCC2_idnEqSwitch_Gut&gt;0&lt;/ABCC2_idnEqSwitch_Gut&gt;
        &lt;ABCG2_idnEqSwitch_Gut&gt;0&lt;/ABCG2_idnEqSwitch_Gut&gt;
        &lt;ApicalInflux_idnEqSwitch_Gut&gt;0&lt;/ApicalInflux_idnEqSwitch_Gut&gt;
        &lt;ABCB1_idnEqSwitch_Liver&gt;0&lt;/ABCB1_idnEqSwitch_Liver&gt;
        &lt;ABCC2_idnEqSwitch_Liver&gt;0&lt;/ABCC2_idnEqSwitch_Liver&gt;
        &lt;ABCG2_idnEqSwitch_Liver&gt;0&lt;/ABCG2_idnEqSwitch_Liver&gt;
        &lt;SLCO1B1_idnEqSwitch_Liver&gt;0&lt;/SLCO1B1_idnEqSwitch_Liver&gt;
        &lt;SLCO1B3_idnEqSwitch_Liver&gt;0&lt;/SLCO1B3_idnEqSwitch_Liver&gt;
        &lt;SLCO2B1_idnEqSwitch_Liver&gt;0&lt;/SLCO2B1_idnEqSwitch_Liver&gt;
        &lt;SinusoidalUptake_idnEqSwitch_Liver&gt;0&lt;/SinusoidalUptake_idnEqSwitch_Liver&gt;
        &lt;SinusoidalEfflux_idnEqSwitch_Liver&gt;0&lt;/SinusoidalEfflux_idnEqSwitch_Liver&gt;
        &lt;CanalicularEfflux_idnEqSwitch_Liver&gt;0&lt;/CanalicularEfflux_idnEqSwitch_Liver&gt;
        &lt;CES1_idnEqSwitch_LiverKidney&gt;0&lt;/CES1_idnEqSwitch_LiverKidney&gt;
        &lt;CES2_idnEqSwitch_LiverKidney&gt;0&lt;/CES2_idnEqSwitch_LiverKidney&gt;
        &lt;UserES_idnEqSwitch_LiverKidney&gt;0&lt;/UserES_idnEqSwitch_LiverKidney&gt;
        &lt;CES1_idnEqSwitch_Gut&gt;0&lt;/CES1_idnEqSwitch_Gut&gt;
        &lt;CES2_idnEqSwitch_Gut&gt;0&lt;/CES2_idnEqSwitch_Gut&gt;
        &lt;UserES_idnEqSwitch_Gut&gt;0&lt;/UserES_idnEqSwitch_Gut&gt;
        &lt;UserCyt1_idnEqSwitch_LiverKidney&gt;0&lt;/UserCyt1_idnEqSwitch_LiverKidney&gt;
        &lt;UserCyt2_idnEqSwitch_LiverKidney&gt;0&lt;/UserCyt2_idnEqSwitch_LiverKidney&gt;
        &lt;UserCyt3_idnEqSwitch_LiverKidney&gt;0&lt;/UserCyt3_idnEqSwitch_LiverKidney&gt;
        &lt;UserCyt4_idnEqSwitch_LiverKidney&gt;0&lt;/UserCyt4_idnEqSwitch_LiverKidney&gt;
        &lt;idnEqSwitch_GutCyt&gt;0&lt;/idnEqSwitch_GutCyt&gt;
        &lt;CYP1A2_idEq1_AdultMax_LiverKidney&gt;1.71&lt;/CYP1A2_idEq1_AdultMax_LiverKidney&gt;
        &lt;CYP2A6_idEq1_AdultMax_LiverKidney&gt;1&lt;/CYP2A6_idEq1_AdultMax_LiverKidney&gt;
        &lt;CYP2B6_idEq1_AdultMax_LiverKidney&gt;1.1&lt;/CYP2B6_idEq1_AdultMax_LiverKidney&gt;
        &lt;CYP2C8_idEq1_AdultMax_LiverKidney&gt;1&lt;/CYP2C8_idEq1_AdultMax_LiverKidney&gt;
        &lt;CYP2C9_idEq1_AdultMax_LiverKidney&gt;0.98&lt;/CYP2C9_idEq1_AdultMax_LiverKidney&gt;
        &lt;CYP2C18_idEq1_AdultMax_LiverKidney&gt;0.98&lt;/CYP2C18_idEq1_AdultMax_LiverKidney&gt;
        &lt;CYP2C19_idEq1_AdultMax_LiverKidney&gt;0.98&lt;/CYP2C19_idEq1_AdultMax_LiverKidney&gt;
        &lt;CYP2D6_idEq1_AdultMax_LiverKidney&gt;1&lt;/CYP2D6_idEq1_AdultMax_LiverKidney&gt;
        &lt;CYP2E1_idEq1_AdultMax_LiverKidney&gt;0.99&lt;/CYP2E1_idEq1_AdultMax_LiverKidney&gt;
        &lt;CYP2J2_idEq1_AdultMax_LiverKidney&gt;1&lt;/CYP2J2_idEq1_AdultMax_LiverKidney&gt;
        &lt;CYP3A4_idEq1_AdultMax_LiverKidney&gt;1.06&lt;/CYP3A4_idEq1_AdultMax_LiverKidney&gt;
        &lt;CYP3A5_idEq1_AdultMax_LiverKidney&gt;1.06&lt;/CYP3A5_idEq1_AdultMax_LiverKidney&gt;
        &lt;CYP3A7_idEq1_AdultMax_LiverKidney&gt;0&lt;/CYP3A7_idEq1_AdultMax_LiverKidney&gt;
        &lt;CYP2C9_idEq1_AdultMax_Gut&gt;1.059&lt;/CYP2C9_idEq1_AdultMax_Gut&gt;
        &lt;CYP2C19_idEq1_AdultMax_Gut&gt;1.059&lt;/CYP2C19_idEq1_AdultMax_Gut&gt;
        &lt;CYP2D6_idEq1_AdultMax_Gut&gt;1.059&lt;/CYP2D6_idEq1_AdultMax_Gut&gt;
        &lt;CYP2J2_idEq1_AdultMax_Gut&gt;1.059&lt;/CYP2J2_idEq1_AdultMax_Gut&gt;
        &lt;CYP3A4_idEq1_AdultMax_Gut&gt;1.059&lt;/CYP3A4_idEq1_AdultMax_Gut&gt;
        &lt;CYP3A5_idEq1_AdultMax_Gut&gt;1.059&lt;/CYP3A5_idEq1_AdultMax_Gut&gt;
        &lt;UGT1A1_idEq1_AdultMax_LiverKidney&gt;1.064&lt;/UGT1A1_idEq1_AdultMax_LiverKidney&gt;
        &lt;UGT1A3_idEq1_AdultMax_LiverKidney&gt;1&lt;/UGT1A3_idEq1_AdultMax_LiverKidney&gt;
        &lt;UGT1A4_idEq1_AdultMax_LiverKidney&gt;0&lt;/UGT1A4_idEq1_AdultMax_LiverKidney&gt;
        &lt;UGT1A5_idEq1_AdultMax_LiverKidney&gt;1&lt;/UGT1A5_idEq1_AdultMax_LiverKidney&gt;
        &lt;UGT1A6_idEq1_AdultMax_LiverKidney&gt;1.025&lt;/UGT1A6_idEq1_AdultMax_LiverKidney&gt;
        &lt;UGT1A7_idEq1_AdultMax_LiverKidney&gt;1&lt;/UGT1A7_idEq1_AdultMax_LiverKidney&gt;
        &lt;UGT1A8_idEq1_AdultMax_LiverKidney&gt;1&lt;/UGT1A8_idEq1_AdultMax_LiverKidney&gt;
        &lt;UGT1A9_idEq1_AdultMax_LiverKidney&gt;1.041&lt;/UGT1A9_idEq1_AdultMax_LiverKidney&gt;
        &lt;UGT1A10_idEq1_AdultMax_LiverKidney&gt;1&lt;/UGT1A10_idEq1_AdultMax_LiverKidney&gt;
        &lt;UGT2B4_idEq1_AdultMax_LiverKidney&gt;1&lt;/UGT2B4_idEq1_AdultMax_LiverKidney&gt;
        &lt;UGT2B7_idEq1_AdultMax_LiverKidney&gt;0&lt;/UGT2B7_idEq1_AdultMax_LiverKidney&gt;
        &lt;UGT2B10_idEq1_AdultMax_LiverKidney&gt;1&lt;/UGT2B10_idEq1_AdultMax_LiverKidney&gt;
        &lt;UGT2B11_idEq1_AdultMax_LiverKidney&gt;1&lt;/UGT2B11_idEq1_AdultMax_LiverKidney&gt;
        &lt;UGT2B15_idEq1_AdultMax_LiverKidney&gt;1&lt;/UGT2B15_idEq1_AdultMax_LiverKidney&gt;
        &lt;UGT2B17_idEq1_AdultMax_LiverKidney&gt;1&lt;/UGT2B17_idEq1_AdultMax_LiverKidney&gt;
        &lt;UGT2B28_idEq1_AdultMax_LiverKidney&gt;1&lt;/UGT2B28_idEq1_AdultMax_LiverKidney&gt;
        &lt;UserUGT1_idEq1_AdultMax_LiverKidney&gt;1&lt;/UserUGT1_idEq1_AdultMax_LiverKidney&gt;
        &lt;idEq1_AdultMax_GutUGT&gt;1.059&lt;/idEq1_AdultMax_GutUGT&gt;
        &lt;ABCB1_idEq1_AdultMax_Gut&gt;1&lt;/ABCB1_idEq1_AdultMax_Gut&gt;
        &lt;ABCC2_idEq1_AdultMax_Gut&gt;1&lt;/ABCC2_idEq1_AdultMax_Gut&gt;
        &lt;ABCG2_idEq1_AdultMax_Gut&gt;1&lt;/ABCG2_idEq1_AdultMax_Gut&gt;
        &lt;ApicalInflux_idEq1_AdultMax_Gut&gt;1&lt;/ApicalInflux_idEq1_AdultMax_Gut&gt;
        &lt;ABCB1_idEq1_AdultMax_Liver&gt;1&lt;/ABCB1_idEq1_AdultMax_Liver&gt;
        &lt;ABCC2_idEq1_AdultMax_Liver&gt;1&lt;/ABCC2_idEq1_AdultMax_Liver&gt;
        &lt;ABCG2_idEq1_AdultMax_Liver&gt;1&lt;/ABCG2_idEq1_AdultMax_Liver&gt;
        &lt;SLCO1B1_idEq1_AdultMax_Liver&gt;1&lt;/SLCO1B1_idEq1_AdultMax_Liver&gt;
        &lt;SLCO1B3_idEq1_AdultMax_Liver&gt;1&lt;/SLCO1B3_idEq1_AdultMax_Liver&gt;
        &lt;SLCO2B1_idEq1_AdultMax_Liver&gt;1&lt;/SLCO2B1_idEq1_AdultMax_Liver&gt;
        &lt;SinusoidalUptake_idEq1_AdultMax_Liver&gt;1&lt;/SinusoidalUptake_idEq1_AdultMax_Liver&gt;
        &lt;SinusoidalEfflux_idEq1_AdultMax_Liver&gt;1&lt;/SinusoidalEfflux_idEq1_AdultMax_Liver&gt;
        &lt;CanalicularEfflux_idEq1_AdultMax_Liver&gt;1&lt;/CanalicularEfflux_idEq1_AdultMax_Liver&gt;
        &lt;CES1_idEq1_AdultMax_LiverKidney&gt;1.019&lt;/CES1_idEq1_AdultMax_LiverKidney&gt;
        &lt;CES2_idEq1_AdultMax_LiverKidney&gt;1&lt;/CES2_idEq1_AdultMax_LiverKidney&gt;
        &lt;CES1_idEq1_AdultMax_Gut&gt;1&lt;/CES1_idEq1_AdultMax_Gut&gt;
        &lt;CES2_idEq1_AdultMax_Gut&gt;1.039&lt;/CES2_idEq1_AdultMax_Gut&gt;
        &lt;UserES_idEq1_AdultMax_LiverKidney&gt;1&lt;/UserES_idEq1_AdultMax_LiverKidney&gt;
        &lt;UserES_idEq1_AdultMax_Gut&gt;1&lt;/UserES_idEq1_AdultMax_Gut&gt;
        &lt;UserCyt1_idEq1_AdultMax_LiverKidney&gt;1&lt;/UserCyt1_idEq1_AdultMax_LiverKidney&gt;
        &lt;UserCyt2_idEq1_AdultMax_LiverKidney&gt;1&lt;/UserCyt2_idEq1_AdultMax_LiverKidney&gt;
        &lt;UserCyt3_idEq1_AdultMax_LiverKidney&gt;1&lt;/UserCyt3_idEq1_AdultMax_LiverKidney&gt;
        &lt;UserCyt4_idEq1_AdultMax_LiverKidney&gt;1&lt;/UserCyt4_idEq1_AdultMax_LiverKidney&gt;
        &lt;idEq1_AdultMax_GutCyt&gt;1&lt;/idEq1_AdultMax_GutCyt&gt;
        &lt;CYP1A2_idEq1_FBirth_LiverKidney&gt;0.24&lt;/CYP1A2_idEq1_FBirth_LiverKidney&gt;
        &lt;CYP2A6_idEq1_FBirth_LiverKidney&gt;0&lt;/CYP2A6_idEq1_FBirth_LiverKidney&gt;
        &lt;CYP2B6_idEq1_FBirth_LiverKidney&gt;0.15&lt;/CYP2B6_idEq1_FBirth_LiverKidney&gt;
        &lt;CYP2C8_idEq1_FBirth_LiverKidney&gt;0.3&lt;/CYP2C8_idEq1_FBirth_LiverKidney&gt;
        &lt;CYP2C9_idEq1_FBirth_LiverKidney&gt;0.17&lt;/CYP2C9_idEq1_FBirth_LiverKidney&gt;
        &lt;CYP2C18_idEq1_FBirth_LiverKidney&gt;0.3&lt;/CYP2C18_idEq1_FBirth_LiverKidney&gt;
        &lt;CYP2C19_idEq1_FBirth_LiverKidney&gt;0.3&lt;/CYP2C19_idEq1_FBirth_LiverKidney&gt;
        &lt;CYP2D6_idEq1_FBirth_LiverKidney&gt;0.036&lt;/CYP2D6_idEq1_FBirth_LiverKidney&gt;
        &lt;CYP2E1_idEq1_FBirth_LiverKidney&gt;0&lt;/CYP2E1_idEq1_FBirth_LiverKidney&gt;
        &lt;CYP2J2_idEq1_FBirth_LiverKidney&gt;0&lt;/CYP2J2_idEq1_FBirth_LiverKidney&gt;
        &lt;CYP3A4_idEq1_FBirth_LiverKidney&gt;0.11&lt;/CYP3A4_idEq1_FBirth_LiverKidney&gt;
        &lt;CYP3A5_idEq1_FBirth_LiverKidney&gt;0.11&lt;/CYP3A5_idEq1_FBirth_LiverKidney&gt;
        &lt;CYP3A7_idEq1_FBirth_LiverKidney&gt;33&lt;/CYP3A7_idEq1_FBirth_LiverKidney&gt;
        &lt;CYP2C9_idEq1_FBirth_Gut&gt;0.42&lt;/CYP2C9_idEq1_FBirth_Gut&gt;
        &lt;CYP2C19_idEq1_FBirth_Gut&gt;0.42&lt;/CYP2C19_idEq1_FBirth_Gut&gt;
        &lt;CYP2D6_idEq1_FBirth_Gut&gt;0.42&lt;/CYP2D6_idEq1_FBirth_Gut&gt;
        &lt;CYP2J2_idEq1_FBirth_Gut&gt;0.42&lt;/CYP2J2_idEq1_FBirth_Gut&gt;
        &lt;CYP3A4_idEq1_FBirth_Gut&gt;0.42&lt;/CYP3A4_idEq1_FBirth_Gut&gt;
        &lt;CYP3A5_idEq1_FBirth_Gut&gt;0.42&lt;/CYP3A5_idEq1_FBirth_Gut&gt;
        &lt;UGT1A1_idEq1_FBirth_LiverKidney&gt;0.0015&lt;/UGT1A1_idEq1_FBirth_LiverKidney&gt;
        &lt;UGT1A3_idEq1_FBirth_LiverKidney&gt;0&lt;/UGT1A3_idEq1_FBirth_LiverKidney&gt;
        &lt;UGT1A4_idEq1_FBirth_LiverKidney&gt;0&lt;/UGT1A4_idEq1_FBirth_LiverKidney&gt;
        &lt;UGT1A5_idEq1_FBirth_LiverKidney&gt;0&lt;/UGT1A5_idEq1_FBirth_LiverKidney&gt;
        &lt;UGT1A6_idEq1_FBirth_LiverKidney&gt;0.142&lt;/UGT1A6_idEq1_FBirth_LiverKidney&gt;
        &lt;UGT1A7_idEq1_FBirth_LiverKidney&gt;0&lt;/UGT1A7_idEq1_FBirth_LiverKidney&gt;
        &lt;UGT1A8_idEq1_FBirth_LiverKidney&gt;0&lt;/UGT1A8_idEq1_FBirth_LiverKidney&gt;
        &lt;UGT1A9_idEq1_FBirth_LiverKidney&gt;0.086&lt;/UGT1A9_idEq1_FBirth_LiverKidney&gt;
        &lt;UGT1A10_idEq1_FBirth_LiverKidney&gt;0&lt;/UGT1A10_idEq1_FBirth_LiverKidney&gt;
        &lt;UGT2B4_idEq1_FBirth_LiverKidney&gt;0&lt;/UGT2B4_idEq1_FBirth_LiverKidney&gt;
        &lt;UGT2B7_idEq1_FBirth_LiverKidney&gt;0&lt;/UGT2B7_idEq1_FBirth_LiverKidney&gt;
        &lt;UGT2B10_idEq1_FBirth_LiverKidney&gt;0&lt;/UGT2B10_idEq1_FBirth_LiverKidney&gt;
        &lt;UGT2B11_idEq1_FBirth_LiverKidney&gt;0&lt;/UGT2B11_idEq1_FBirth_LiverKidney&gt;
        &lt;UGT2B15_idEq1_FBirth_LiverKidney&gt;0&lt;/UGT2B15_idEq1_FBirth_LiverKidney&gt;
        &lt;UGT2B17_idEq1_FBirth_LiverKidney&gt;0&lt;/UGT2B17_idEq1_FBirth_LiverKidney&gt;
        &lt;UGT2B28_idEq1_FBirth_LiverKidney&gt;0&lt;/UGT2B28_idEq1_FBirth_LiverKidney&gt;
        &lt;UserUGT1_idEq1_FBirth_LiverKidney&gt;0&lt;/UserUGT1_idEq1_FBirth_LiverKidney&gt;
        &lt;idEq1_FBirth_GutUGT&gt;0.42&lt;/idEq1_FBirth_GutUGT&gt;
        &lt;ABCB1_idEq1_FBirth_Gut&gt;1&lt;/ABCB1_idEq1_FBirth_Gut&gt;
        &lt;ABCC2_idEq1_FBirth_Gut&gt;1&lt;/ABCC2_idEq1_FBirth_Gut&gt;
        &lt;ABCG2_idEq1_FBirth_Gut&gt;1&lt;/ABCG2_idEq1_FBirth_Gut&gt;
        &lt;ApicalInflux_idEq1_FBirth_Gut&gt;1&lt;/ApicalInflux_idEq1_FBirth_Gut&gt;
        &lt;ABCB1_idEq1_FBirth_Liver&gt;1&lt;/ABCB1_idEq1_FBirth_Liver&gt;
        &lt;ABCC2_idEq1_FBirth_Liver&gt;1&lt;/ABCC2_idEq1_FBirth_Liver&gt;
        &lt;ABCG2_idEq1_FBirth_Liver&gt;1&lt;/ABCG2_idEq1_FBirth_Liver&gt;
        &lt;SLCO1B1_idEq1_FBirth_Liver&gt;1&lt;/SLCO1B1_idEq1_FBirth_Liver&gt;
        &lt;SLCO1B3_idEq1_FBirth_Liver&gt;1&lt;/SLCO1B3_idEq1_FBirth_Liver&gt;
        &lt;SLCO2B1_idEq1_FBirth_Liver&gt;1&lt;/SLCO2B1_idEq1_FBirth_Liver&gt;
        &lt;SinusoidalUptake_idEq1_FBirth_Liver&gt;1&lt;/SinusoidalUptake_idEq1_FBirth_Liver&gt;
        &lt;SinusoidalEfflux_idEq1_FBirth_Liver&gt;1&lt;/SinusoidalEfflux_idEq1_FBirth_Liver&gt;
        &lt;CanalicularEfflux_idEq1_FBirth_Liver&gt;1&lt;/CanalicularEfflux_idEq1_FBirth_Liver&gt;
        &lt;CES1_idEq1_FBirth_LiverKidney&gt;0.1&lt;/CES1_idEq1_FBirth_LiverKidney&gt;
        &lt;CES2_idEq1_FBirth_LiverKidney&gt;0.151&lt;/CES2_idEq1_FBirth_LiverKidney&gt;
        &lt;CES1_idEq1_FBirth_Gut&gt;1&lt;/CES1_idEq1_FBirth_Gut&gt;
        &lt;CES2_idEq1_FBirth_Gut&gt;0.187&lt;/CES2_idEq1_FBirth_Gut&gt;
        &lt;UserES_idEq1_FBirth_LiverKidney&gt;1&lt;/UserES_idEq1_FBirth_LiverKidney&gt;
        &lt;UserES_idEq1_FBirth_Gut&gt;1&lt;/UserES_idEq1_FBirth_Gut&gt;
        &lt;UserCyt1_idEq1_FBirth_LiverKidney&gt;1&lt;/UserCyt1_idEq1_FBirth_LiverKidney&gt;
        &lt;UserCyt2_idEq1_FBirth_LiverKidney&gt;1&lt;/UserCyt2_idEq1_FBirth_LiverKidney&gt;
        &lt;UserCyt3_idEq1_FBirth_LiverKidney&gt;1&lt;/UserCyt3_idEq1_FBirth_LiverKidney&gt;
        &lt;UserCyt4_idEq1_FBirth_LiverKidney&gt;1&lt;/UserCyt4_idEq1_FBirth_LiverKidney&gt;
        &lt;idEq1_FBirth_GutCyt&gt;1&lt;/idEq1_FBirth_GutCyt&gt;
        &lt;CYP1A2_idEq1_X50_LiverKidney&gt;0.36&lt;/CYP1A2_idEq1_X50_LiverKidney&gt;
        &lt;CYP2A6_idEq1_X50_LiverKidney&gt;0.21&lt;/CYP2A6_idEq1_X50_LiverKidney&gt;
        &lt;CYP2B6_idEq1_X50_LiverKidney&gt;2&lt;/CYP2B6_idEq1_X50_LiverKidney&gt;
        &lt;CYP2C8_idEq1_X50_LiverKidney&gt;0.02&lt;/CYP2C8_idEq1_X50_LiverKidney&gt;
        &lt;CYP2C9_idEq1_X50_LiverKidney&gt;0.0157&lt;/CYP2C9_idEq1_X50_LiverKidney&gt;
        &lt;CYP2C18_idEq1_X50_LiverKidney&gt;0.29&lt;/CYP2C18_idEq1_X50_LiverKidney&gt;
        &lt;CYP2C19_idEq1_X50_LiverKidney&gt;0.29&lt;/CYP2C19_idEq1_X50_LiverKidney&gt;
        &lt;CYP2D6_idEq1_X50_LiverKidney&gt;0.1&lt;/CYP2D6_idEq1_X50_LiverKidney&gt;
        &lt;CYP2E1_idEq1_X50_LiverKidney&gt;0.23&lt;/CYP2E1_idEq1_X50_LiverKidney&gt;
        &lt;CYP2J2_idEq1_X50_LiverKidney&gt;0&lt;/CYP2J2_idEq1_X50_LiverKidney&gt;
        &lt;CYP3A4_idEq1_X50_LiverKidney&gt;0.64&lt;/CYP3A4_idEq1_X50_LiverKidney&gt;
        &lt;CYP3A5_idEq1_X50_LiverKidney&gt;0.64&lt;/CYP3A5_idEq1_X50_LiverKidney&gt;
        &lt;CYP3A7_idEq1_X50_LiverKidney&gt;0.141&lt;/CYP3A7_idEq1_X50_LiverKidney&gt;
        &lt;CYP2C9_idEq1_X50_Gut&gt;2.357&lt;/CYP2C9_idEq1_X50_Gut&gt;
        &lt;CYP2C19_idEq1_X50_Gut&gt;2.357&lt;/CYP2C19_idEq1_X50_Gut&gt;
        &lt;CYP2D6_idEq1_X50_Gut&gt;2.357&lt;/CYP2D6_idEq1_X50_Gut&gt;
        &lt;CYP2J2_idEq1_X50_Gut&gt;2.357&lt;/CYP2J2_idEq1_X50_Gut&gt;
        &lt;CYP3A4_idEq1_X50_Gut&gt;2.357&lt;/CYP3A4_idEq1_X50_Gut&gt;
        &lt;CYP3A5_idEq1_X50_Gut&gt;2.357&lt;/CYP3A5_idEq1_X50_Gut&gt;
        &lt;UGT1A1_idEq1_X50_LiverKidney&gt;0.154&lt;/UGT1A1_idEq1_X50_LiverKidney&gt;
        &lt;UGT1A3_idEq1_X50_LiverKidney&gt;0.7&lt;/UGT1A3_idEq1_X50_LiverKidney&gt;
        &lt;UGT1A4_idEq1_X50_LiverKidney&gt;0&lt;/UGT1A4_idEq1_X50_LiverKidney&gt;
        &lt;UGT1A5_idEq1_X50_LiverKidney&gt;0.7&lt;/UGT1A5_idEq1_X50_LiverKidney&gt;
        &lt;UGT1A6_idEq1_X50_LiverKidney&gt;0.411&lt;/UGT1A6_idEq1_X50_LiverKidney&gt;
        &lt;UGT1A7_idEq1_X50_LiverKidney&gt;0.7&lt;/UGT1A7_idEq1_X50_LiverKidney&gt;
        &lt;UGT1A8_idEq1_X50_LiverKidney&gt;0.7&lt;/UGT1A8_idEq1_X50_LiverKidney&gt;
        &lt;UGT1A9_idEq1_X50_LiverKidney&gt;1.16&lt;/UGT1A9_idEq1_X50_LiverKidney&gt;
        &lt;UGT1A10_idEq1_X50_LiverKidney&gt;0.7&lt;/UGT1A10_idEq1_X50_LiverKidney&gt;
        &lt;UGT2B4_idEq1_X50_LiverKidney&gt;0.7&lt;/UGT2B4_idEq1_X50_LiverKidney&gt;
        &lt;UGT2B7_idEq1_X50_LiverKidney&gt;0&lt;/UGT2B7_idEq1_X50_LiverKidney&gt;
        &lt;UGT2B10_idEq1_X50_LiverKidney&gt;0.7&lt;/UGT2B10_idEq1_X50_LiverKidney&gt;
        &lt;UGT2B11_idEq1_X50_LiverKidney&gt;0.7&lt;/UGT2B11_idEq1_X50_LiverKidney&gt;
        &lt;UGT2B15_idEq1_X50_LiverKidney&gt;0.7&lt;/UGT2B15_idEq1_X50_LiverKidney&gt;
        &lt;UGT2B17_idEq1_X50_LiverKidney&gt;0.7&lt;/UGT2B17_idEq1_X50_LiverKidney&gt;
        &lt;UGT2B28_idEq1_X50_LiverKidney&gt;0.7&lt;/UGT2B28_idEq1_X50_LiverKidney&gt;
        &lt;UserUGT1_idEq1_X50_LiverKidney&gt;0.7&lt;/UserUGT1_idEq1_X50_LiverKidney&gt;
        &lt;idEq1_X50_GutUGT&gt;2.357&lt;/idEq1_X50_GutUGT&gt;
        &lt;ABCB1_idEq1_X50_Gut&gt;10&lt;/ABCB1_idEq1_X50_Gut&gt;
        &lt;ABCC2_idEq1_X50_Gut&gt;10&lt;/ABCC2_idEq1_X50_Gut&gt;
        &lt;ABCG2_idEq1_X50_Gut&gt;10&lt;/ABCG2_idEq1_X50_Gut&gt;
        &lt;ApicalInflux_idEq1_X50_Gut&gt;10&lt;/ApicalInflux_idEq1_X50_Gut&gt;
        &lt;ABCB1_idEq1_X50_Liver&gt;10&lt;/ABCB1_idEq1_X50_Liver&gt;
        &lt;ABCC2_idEq1_X50_Liver&gt;10&lt;/ABCC2_idEq1_X50_Liver&gt;
        &lt;ABCG2_idEq1_X50_Liver&gt;10&lt;/ABCG2_idEq1_X50_Liver&gt;
        &lt;SLCO1B1_idEq1_X50_Liver&gt;10&lt;/SLCO1B1_idEq1_X50_Liver&gt;
        &lt;SLCO1B3_idEq1_X50_Liver&gt;10&lt;/SLCO1B3_idEq1_X50_Liver&gt;
        &lt;SLCO2B1_idEq1_X50_Liver&gt;10&lt;/SLCO2B1_idEq1_X50_Liver&gt;
        &lt;SinusoidalUptake_idEq1_X50_Liver&gt;10&lt;/SinusoidalUptake_idEq1_X50_Liver&gt;
        &lt;SinusoidalEfflux_idEq1_X50_Liver&gt;10&lt;/SinusoidalEfflux_idEq1_X50_Liver&gt;
        &lt;CanalicularEfflux_idEq1_X50_Liver&gt;10&lt;/CanalicularEfflux_idEq1_X50_Liver&gt;
        &lt;CES1_idEq1_X50_LiverKidney&gt;0.434&lt;/CES1_idEq1_X50_LiverKidney&gt;
        &lt;CES2_idEq1_X50_LiverKidney&gt;0.1&lt;/CES2_idEq1_X50_LiverKidney&gt;
        &lt;CES1_idEq1_X50_Gut&gt;10&lt;/CES1_idEq1_X50_Gut&gt;
        &lt;CES2_idEq1_X50_Gut&gt;0.252&lt;/CES2_idEq1_X50_Gut&gt;
        &lt;UserES_idEq1_X50_LiverKidney&gt;10&lt;/UserES_idEq1_X50_LiverKidney&gt;
        &lt;UserES_idEq1_X50_Gut&gt;10&lt;/UserES_idEq1_X50_Gut&gt;
        &lt;UserCyt1_idEq1_X50_LiverKidney&gt;10&lt;/UserCyt1_idEq1_X50_LiverKidney&gt;
        &lt;UserCyt2_idEq1_X50_LiverKidney&gt;10&lt;/UserCyt2_idEq1_X50_LiverKidney&gt;
        &lt;UserCyt3_idEq1_X50_LiverKidney&gt;10&lt;/UserCyt3_idEq1_X50_LiverKidney&gt;
        &lt;UserCyt4_idEq1_X50_LiverKidney&gt;10&lt;/UserCyt4_idEq1_X50_LiverKidney&gt;
        &lt;idEq1_X50_GutCyt&gt;10&lt;/idEq1_X50_GutCyt&gt;
        &lt;CYP1A2_idEq1_n_LiverKidney&gt;1.73&lt;/CYP1A2_idEq1_n_LiverKidney&gt;
        &lt;CYP2A6_idEq1_n_LiverKidney&gt;5.68&lt;/CYP2A6_idEq1_n_LiverKidney&gt;
        &lt;CYP2B6_idEq1_n_LiverKidney&gt;1&lt;/CYP2B6_idEq1_n_LiverKidney&gt;
        &lt;CYP2C8_idEq1_n_LiverKidney&gt;1&lt;/CYP2C8_idEq1_n_LiverKidney&gt;
        &lt;CYP2C9_idEq1_n_LiverKidney&gt;0.53&lt;/CYP2C9_idEq1_n_LiverKidney&gt;
        &lt;CYP2C18_idEq1_n_LiverKidney&gt;2.44&lt;/CYP2C18_idEq1_n_LiverKidney&gt;
        &lt;CYP2C19_idEq1_n_LiverKidney&gt;2.44&lt;/CYP2C19_idEq1_n_LiverKidney&gt;
        &lt;CYP2D6_idEq1_n_LiverKidney&gt;1&lt;/CYP2D6_idEq1_n_LiverKidney&gt;
        &lt;CYP2E1_idEq1_n_LiverKidney&gt;0.5&lt;/CYP2E1_idEq1_n_LiverKidney&gt;
        &lt;CYP2J2_idEq1_n_LiverKidney&gt;1&lt;/CYP2J2_idEq1_n_LiverKidney&gt;
        &lt;CYP3A4_idEq1_n_LiverKidney&gt;1.91&lt;/CYP3A4_idEq1_n_LiverKidney&gt;
        &lt;CYP3A5_idEq1_n_LiverKidney&gt;1.91&lt;/CYP3A5_idEq1_n_LiverKidney&gt;
        &lt;CYP3A7_idEq1_n_LiverKidney&gt;2.76&lt;/CYP3A7_idEq1_n_LiverKidney&gt;
        &lt;CYP2C9_idEq1_n_Gut&gt;1&lt;/CYP2C9_idEq1_n_Gut&gt;
        &lt;CYP2C19_idEq1_n_Gut&gt;1&lt;/CYP2C19_idEq1_n_Gut&gt;
        &lt;CYP2D6_idEq1_n_Gut&gt;1&lt;/CYP2D6_idEq1_n_Gut&gt;
        &lt;CYP2J2_idEq1_n_Gut&gt;1&lt;/CYP2J2_idEq1_n_Gut&gt;
        &lt;CYP3A4_idEq1_n_Gut&gt;1&lt;/CYP3A4_idEq1_n_Gut&gt;
        &lt;CYP3A5_idEq1_n_Gut&gt;1&lt;/CYP3A5_idEq1_n_Gut&gt;
        &lt;UGT1A1_idEq1_n_LiverKidney&gt;2.07&lt;/UGT1A1_idEq1_n_LiverKidney&gt;
        &lt;UGT1A3_idEq1_n_LiverKidney&gt;1.5&lt;/UGT1A3_idEq1_n_LiverKidney&gt;
        &lt;UGT1A4_idEq1_n_LiverKidney&gt;1&lt;/UGT1A4_idEq1_n_LiverKidney&gt;
        &lt;UGT1A5_idEq1_n_LiverKidney&gt;1.5&lt;/UGT1A5_idEq1_n_LiverKidney&gt;
        &lt;UGT1A6_idEq1_n_LiverKidney&gt;0.97&lt;/UGT1A6_idEq1_n_LiverKidney&gt;
        &lt;UGT1A7_idEq1_n_LiverKidney&gt;1.5&lt;/UGT1A7_idEq1_n_LiverKidney&gt;
        &lt;UGT1A8_idEq1_n_LiverKidney&gt;1.5&lt;/UGT1A8_idEq1_n_LiverKidney&gt;
        &lt;UGT1A9_idEq1_n_LiverKidney&gt;1.2&lt;/UGT1A9_idEq1_n_LiverKidney&gt;
        &lt;UGT1A10_idEq1_n_LiverKidney&gt;1.5&lt;/UGT1A10_idEq1_n_LiverKidney&gt;
        &lt;UGT2B4_idEq1_n_LiverKidney&gt;1.5&lt;/UGT2B4_idEq1_n_LiverKidney&gt;
        &lt;UGT2B7_idEq1_n_LiverKidney&gt;1&lt;/UGT2B7_idEq1_n_LiverKidney&gt;
        &lt;UGT2B10_idEq1_n_LiverKidney&gt;1.5&lt;/UGT2B10_idEq1_n_LiverKidney&gt;
        &lt;UGT2B11_idEq1_n_LiverKidney&gt;1.5&lt;/UGT2B11_idEq1_n_LiverKidney&gt;
        &lt;UGT2B15_idEq1_n_LiverKidney&gt;1.5&lt;/UGT2B15_idEq1_n_LiverKidney&gt;
        &lt;UGT2B17_idEq1_n_LiverKidney&gt;1.5&lt;/UGT2B17_idEq1_n_LiverKidney&gt;
        &lt;UGT2B28_idEq1_n_LiverKidney&gt;1.5&lt;/UGT2B28_idEq1_n_LiverKidney&gt;
        &lt;UserUGT1_idEq1_n_LiverKidney&gt;1.5&lt;/UserUGT1_idEq1_n_LiverKidney&gt;
        &lt;idEq1_n_GutUGT&gt;1&lt;/idEq1_n_GutUGT&gt;
        &lt;ABCB1_idEq1_n_Gut&gt;1&lt;/ABCB1_idEq1_n_Gut&gt;
        &lt;ABCC2_idEq1_n_Gut&gt;1&lt;/ABCC2_idEq1_n_Gut&gt;
        &lt;ABCG2_idEq1_n_Gut&gt;1&lt;/ABCG2_idEq1_n_Gut&gt;
        &lt;ApicalInflux_idEq1_n_Gut&gt;1&lt;/ApicalInflux_idEq1_n_Gut&gt;
        &lt;ABCB1_idEq1_n_Liver&gt;1&lt;/ABCB1_idEq1_n_Liver&gt;
        &lt;ABCC2_idEq1_n_Liver&gt;1&lt;/ABCC2_idEq1_n_Liver&gt;
        &lt;ABCG2_idEq1_n_Liver&gt;1&lt;/ABCG2_idEq1_n_Liver&gt;
        &lt;SLCO1B1_idEq1_n_Liver&gt;1&lt;/SLCO1B1_idEq1_n_Liver&gt;
        &lt;SLCO1B3_idEq1_n_Liver&gt;1&lt;/SLCO1B3_idEq1_n_Liver&gt;
        &lt;SLCO2B1_idEq1_n_Liver&gt;1&lt;/SLCO2B1_idEq1_n_Liver&gt;
        &lt;SinusoidalUptake_idEq1</t>
  </si>
  <si>
    <t>&lt;Chunk&gt;_n_Liver&gt;1&lt;/SinusoidalUptake_idEq1_n_Liver&gt;
        &lt;SinusoidalEfflux_idEq1_n_Liver&gt;1&lt;/SinusoidalEfflux_idEq1_n_Liver&gt;
        &lt;CanalicularEfflux_idEq1_n_Liver&gt;1&lt;/CanalicularEfflux_idEq1_n_Liver&gt;
        &lt;CES1_idEq1_n_LiverKidney&gt;0.895&lt;/CES1_idEq1_n_LiverKidney&gt;
        &lt;CES2_idEq1_n_LiverKidney&gt;1.193&lt;/CES2_idEq1_n_LiverKidney&gt;
        &lt;CES1_idEq1_n_Gut&gt;0.001&lt;/CES1_idEq1_n_Gut&gt;
        &lt;CES2_idEq1_n_Gut&gt;1.459&lt;/CES2_idEq1_n_Gut&gt;
        &lt;UserES_idEq1_n_LiverKidney&gt;0.001&lt;/UserES_idEq1_n_LiverKidney&gt;
        &lt;UserES_idEq1_n_Gut&gt;0.001&lt;/UserES_idEq1_n_Gut&gt;
        &lt;UserCyt1_idEq1_n_LiverKidney&gt;1&lt;/UserCyt1_idEq1_n_LiverKidney&gt;
        &lt;UserCyt2_idEq1_n_LiverKidney&gt;1&lt;/UserCyt2_idEq1_n_LiverKidney&gt;
        &lt;UserCyt3_idEq1_n_LiverKidney&gt;1&lt;/UserCyt3_idEq1_n_LiverKidney&gt;
        &lt;UserCyt4_idEq1_n_LiverKidney&gt;1&lt;/UserCyt4_idEq1_n_LiverKidney&gt;
        &lt;idEq1_n_GutCyt&gt;1&lt;/idEq1_n_GutCyt&gt;
        &lt;CYP1A2_idEq1_AgeCap_LiverKidney&gt;3&lt;/CYP1A2_idEq1_AgeCap_LiverKidney&gt;
        &lt;CYP2A6_idEq1_AgeCap_LiverKidney&gt;1&lt;/CYP2A6_idEq1_AgeCap_LiverKidney&gt;
        &lt;CYP2B6_idEq1_AgeCap_LiverKidney&gt;16&lt;/CYP2B6_idEq1_AgeCap_LiverKidney&gt;
        &lt;CYP2C8_idEq1_AgeCap_LiverKidney&gt;2&lt;/CYP2C8_idEq1_AgeCap_LiverKidney&gt;
        &lt;CYP2C9_idEq1_AgeCap_LiverKidney&gt;5&lt;/CYP2C9_idEq1_AgeCap_LiverKidney&gt;
        &lt;CYP2C18_idEq1_AgeCap_LiverKidney&gt;5&lt;/CYP2C18_idEq1_AgeCap_LiverKidney&gt;
        &lt;CYP2C19_idEq1_AgeCap_LiverKidney&gt;5&lt;/CYP2C19_idEq1_AgeCap_LiverKidney&gt;
        &lt;CYP2D6_idEq1_AgeCap_LiverKidney&gt;10&lt;/CYP2D6_idEq1_AgeCap_LiverKidney&gt;
        &lt;CYP2E1_idEq1_AgeCap_LiverKidney&gt;18&lt;/CYP2E1_idEq1_AgeCap_LiverKidney&gt;
        &lt;CYP2J2_idEq1_AgeCap_LiverKidney&gt;99&lt;/CYP2J2_idEq1_AgeCap_LiverKidney&gt;
        &lt;CYP3A4_idEq1_AgeCap_LiverKidney&gt;25&lt;/CYP3A4_idEq1_AgeCap_LiverKidney&gt;
        &lt;CYP3A5_idEq1_AgeCap_LiverKidney&gt;25&lt;/CYP3A5_idEq1_AgeCap_LiverKidney&gt;
        &lt;CYP3A7_idEq1_AgeCap_LiverKidney&gt;25&lt;/CYP3A7_idEq1_AgeCap_LiverKidney&gt;
        &lt;CYP2C9_idEq1_AgeCap_Gut&gt;18&lt;/CYP2C9_idEq1_AgeCap_Gut&gt;
        &lt;CYP2C19_idEq1_AgeCap_Gut&gt;18&lt;/CYP2C19_idEq1_AgeCap_Gut&gt;
        &lt;CYP2D6_idEq1_AgeCap_Gut&gt;18&lt;/CYP2D6_idEq1_AgeCap_Gut&gt;
        &lt;CYP2J2_idEq1_AgeCap_Gut&gt;18&lt;/CYP2J2_idEq1_AgeCap_Gut&gt;
        &lt;CYP3A4_idEq1_AgeCap_Gut&gt;18&lt;/CYP3A4_idEq1_AgeCap_Gut&gt;
        &lt;CYP3A5_idEq1_AgeCap_Gut&gt;18&lt;/CYP3A5_idEq1_AgeCap_Gut&gt;
        &lt;UGT1A1_idEq1_AgeCap_LiverKidney&gt;1&lt;/UGT1A1_idEq1_AgeCap_LiverKidney&gt;
        &lt;UGT1A3_idEq1_AgeCap_LiverKidney&gt;6&lt;/UGT1A3_idEq1_AgeCap_LiverKidney&gt;
        &lt;UGT1A4_idEq1_AgeCap_LiverKidney&gt;0&lt;/UGT1A4_idEq1_AgeCap_LiverKidney&gt;
        &lt;UGT1A5_idEq1_AgeCap_LiverKidney&gt;6&lt;/UGT1A5_idEq1_AgeCap_LiverKidney&gt;
        &lt;UGT1A6_idEq1_AgeCap_LiverKidney&gt;15&lt;/UGT1A6_idEq1_AgeCap_LiverKidney&gt;
        &lt;UGT1A7_idEq1_AgeCap_LiverKidney&gt;6&lt;/UGT1A7_idEq1_AgeCap_LiverKidney&gt;
        &lt;UGT1A8_idEq1_AgeCap_LiverKidney&gt;6&lt;/UGT1A8_idEq1_AgeCap_LiverKidney&gt;
        &lt;UGT1A9_idEq1_AgeCap_LiverKidney&gt;15&lt;/UGT1A9_idEq1_AgeCap_LiverKidney&gt;
        &lt;UGT1A10_idEq1_AgeCap_LiverKidney&gt;6&lt;/UGT1A10_idEq1_AgeCap_LiverKidney&gt;
        &lt;UGT2B4_idEq1_AgeCap_LiverKidney&gt;6&lt;/UGT2B4_idEq1_AgeCap_LiverKidney&gt;
        &lt;UGT2B7_idEq1_AgeCap_LiverKidney&gt;0&lt;/UGT2B7_idEq1_AgeCap_LiverKidney&gt;
        &lt;UGT2B10_idEq1_AgeCap_LiverKidney&gt;6&lt;/UGT2B10_idEq1_AgeCap_LiverKidney&gt;
        &lt;UGT2B11_idEq1_AgeCap_LiverKidney&gt;6&lt;/UGT2B11_idEq1_AgeCap_LiverKidney&gt;
        &lt;UGT2B15_idEq1_AgeCap_LiverKidney&gt;6&lt;/UGT2B15_idEq1_AgeCap_LiverKidney&gt;
        &lt;UGT2B17_idEq1_AgeCap_LiverKidney&gt;6&lt;/UGT2B17_idEq1_AgeCap_LiverKidney&gt;
        &lt;UGT2B28_idEq1_AgeCap_LiverKidney&gt;6&lt;/UGT2B28_idEq1_AgeCap_LiverKidney&gt;
        &lt;UserUGT1_idEq1_AgeCap_LiverKidney&gt;6&lt;/UserUGT1_idEq1_AgeCap_LiverKidney&gt;
        &lt;idEq1_AgeCap_GutUGT&gt;18&lt;/idEq1_AgeCap_GutUGT&gt;
        &lt;ABCB1_idEq1_AgeCap_Gut&gt;0&lt;/ABCB1_idEq1_AgeCap_Gut&gt;
        &lt;ABCC2_idEq1_AgeCap_Gut&gt;0&lt;/ABCC2_idEq1_AgeCap_Gut&gt;
        &lt;ABCG2_idEq1_AgeCap_Gut&gt;0&lt;/ABCG2_idEq1_AgeCap_Gut&gt;
        &lt;ApicalInflux_idEq1_AgeCap_Gut&gt;0&lt;/ApicalInflux_idEq1_AgeCap_Gut&gt;
        &lt;ABCB1_idEq1_AgeCap_Liver&gt;0&lt;/ABCB1_idEq1_AgeCap_Liver&gt;
        &lt;ABCC2_idEq1_AgeCap_Liver&gt;0&lt;/ABCC2_idEq1_AgeCap_Liver&gt;
        &lt;ABCG2_idEq1_AgeCap_Liver&gt;0&lt;/ABCG2_idEq1_AgeCap_Liver&gt;
        &lt;SLCO1B1_idEq1_AgeCap_Liver&gt;0&lt;/SLCO1B1_idEq1_AgeCap_Liver&gt;
        &lt;SLCO1B3_idEq1_AgeCap_Liver&gt;0&lt;/SLCO1B3_idEq1_AgeCap_Liver&gt;
        &lt;SLCO2B1_idEq1_AgeCap_Liver&gt;0&lt;/SLCO2B1_idEq1_AgeCap_Liver&gt;
        &lt;SinusoidalUptake_idEq1_AgeCap_Liver&gt;0&lt;/SinusoidalUptake_idEq1_AgeCap_Liver&gt;
        &lt;SinusoidalEfflux_idEq1_AgeCap_Liver&gt;0&lt;/SinusoidalEfflux_idEq1_AgeCap_Liver&gt;
        &lt;CanalicularEfflux_idEq1_AgeCap_Liver&gt;0&lt;/CanalicularEfflux_idEq1_AgeCap_Liver&gt;
        &lt;CES1_idEq1_AgeCap_LiverKidney&gt;28.5&lt;/CES1_idEq1_AgeCap_LiverKidney&gt;
        &lt;CES2_idEq1_AgeCap_LiverKidney&gt;20&lt;/CES2_idEq1_AgeCap_LiverKidney&gt;
        &lt;CES1_idEq1_AgeCap_Gut&gt;0&lt;/CES1_idEq1_AgeCap_Gut&gt;
        &lt;CES2_idEq1_AgeCap_Gut&gt;20&lt;/CES2_idEq1_AgeCap_Gut&gt;
        &lt;UserES_idEq1_AgeCap_LiverKidney&gt;0&lt;/UserES_idEq1_AgeCap_LiverKidney&gt;
        &lt;UserES_idEq1_AgeCap_Gut&gt;0&lt;/UserES_idEq1_AgeCap_Gut&gt;
        &lt;UserCyt1_idEq1_AgeCap_LiverKidney&gt;0&lt;/UserCyt1_idEq1_AgeCap_LiverKidney&gt;
        &lt;UserCyt2_idEq1_AgeCap_LiverKidney&gt;0&lt;/UserCyt2_idEq1_AgeCap_LiverKidney&gt;
        &lt;UserCyt3_idEq1_AgeCap_LiverKidney&gt;0&lt;/UserCyt3_idEq1_AgeCap_LiverKidney&gt;
        &lt;UserCyt4_idEq1_AgeCap_LiverKidney&gt;0&lt;/UserCyt4_idEq1_AgeCap_LiverKidney&gt;
        &lt;idEq1_AgeCap_GutCyt&gt;0&lt;/idEq1_AgeCap_GutCyt&gt;
        &lt;CYP1A2_idEq2_C0_LiverKidney&gt;0.83&lt;/CYP1A2_idEq2_C0_LiverKidney&gt;
        &lt;CYP2A6_idEq2_C0_LiverKidney&gt;0&lt;/CYP2A6_idEq2_C0_LiverKidney&gt;
        &lt;CYP2B6_idEq2_C0_LiverKidney&gt;0&lt;/CYP2B6_idEq2_C0_LiverKidney&gt;
        &lt;CYP2C8_idEq2_C0_LiverKidney&gt;0&lt;/CYP2C8_idEq2_C0_LiverKidney&gt;
        &lt;CYP2C9_idEq2_C0_LiverKidney&gt;0&lt;/CYP2C9_idEq2_C0_LiverKidney&gt;
        &lt;CYP2C18_idEq2_C0_LiverKidney&gt;0&lt;/CYP2C18_idEq2_C0_LiverKidney&gt;
        &lt;CYP2C19_idEq2_C0_LiverKidney&gt;0&lt;/CYP2C19_idEq2_C0_LiverKidney&gt;
        &lt;CYP2D6_idEq2_C0_LiverKidney&gt;0&lt;/CYP2D6_idEq2_C0_LiverKidney&gt;
        &lt;CYP2E1_idEq2_C0_LiverKidney&gt;0&lt;/CYP2E1_idEq2_C0_LiverKidney&gt;
        &lt;CYP2J2_idEq2_C0_LiverKidney&gt;0&lt;/CYP2J2_idEq2_C0_LiverKidney&gt;
        &lt;CYP3A4_idEq2_C0_LiverKidney&gt;1.1&lt;/CYP3A4_idEq2_C0_LiverKidney&gt;
        &lt;CYP3A5_idEq2_C0_LiverKidney&gt;1.1&lt;/CYP3A5_idEq2_C0_LiverKidney&gt;
        &lt;CYP3A7_idEq2_C0_LiverKidney&gt;35.4&lt;/CYP3A7_idEq2_C0_LiverKidney&gt;
        &lt;CYP2C9_idEq2_C0_Gut&gt;1.1&lt;/CYP2C9_idEq2_C0_Gut&gt;
        &lt;CYP2C19_idEq2_C0_Gut&gt;1.1&lt;/CYP2C19_idEq2_C0_Gut&gt;
        &lt;CYP2D6_idEq2_C0_Gut&gt;1.1&lt;/CYP2D6_idEq2_C0_Gut&gt;
        &lt;CYP2J2_idEq2_C0_Gut&gt;1.1&lt;/CYP2J2_idEq2_C0_Gut&gt;
        &lt;CYP3A4_idEq2_C0_Gut&gt;1.1&lt;/CYP3A4_idEq2_C0_Gut&gt;
        &lt;CYP3A5_idEq2_C0_Gut&gt;1.1&lt;/CYP3A5_idEq2_C0_Gut&gt;
        &lt;UGT1A1_idEq2_C0_LiverKidney&gt;0&lt;/UGT1A1_idEq2_C0_LiverKidney&gt;
        &lt;UGT1A3_idEq2_C0_LiverKidney&gt;0&lt;/UGT1A3_idEq2_C0_LiverKidney&gt;
        &lt;UGT1A4_idEq2_C0_LiverKidney&gt;0&lt;/UGT1A4_idEq2_C0_LiverKidney&gt;
        &lt;UGT1A5_idEq2_C0_LiverKidney&gt;0&lt;/UGT1A5_idEq2_C0_LiverKidney&gt;
        &lt;UGT1A6_idEq2_C0_LiverKidney&gt;0&lt;/UGT1A6_idEq2_C0_LiverKidney&gt;
        &lt;UGT1A7_idEq2_C0_LiverKidney&gt;0&lt;/UGT1A7_idEq2_C0_LiverKidney&gt;
        &lt;UGT1A8_idEq2_C0_LiverKidney&gt;0&lt;/UGT1A8_idEq2_C0_LiverKidney&gt;
        &lt;UGT1A9_idEq2_C0_LiverKidney&gt;0&lt;/UGT1A9_idEq2_C0_LiverKidney&gt;
        &lt;UGT1A10_idEq2_C0_LiverKidney&gt;0&lt;/UGT1A10_idEq2_C0_LiverKidney&gt;
        &lt;UGT2B4_idEq2_C0_LiverKidney&gt;0&lt;/UGT2B4_idEq2_C0_LiverKidney&gt;
        &lt;UGT2B7_idEq2_C0_LiverKidney&gt;0&lt;/UGT2B7_idEq2_C0_LiverKidney&gt;
        &lt;UGT2B10_idEq2_C0_LiverKidney&gt;0&lt;/UGT2B10_idEq2_C0_LiverKidney&gt;
        &lt;UGT2B11_idEq2_C0_LiverKidney&gt;0&lt;/UGT2B11_idEq2_C0_LiverKidney&gt;
        &lt;UGT2B15_idEq2_C0_LiverKidney&gt;0&lt;/UGT2B15_idEq2_C0_LiverKidney&gt;
        &lt;UGT2B17_idEq2_C0_LiverKidney&gt;0&lt;/UGT2B17_idEq2_C0_LiverKidney&gt;
        &lt;UGT2B28_idEq2_C0_LiverKidney&gt;0&lt;/UGT2B28_idEq2_C0_LiverKidney&gt;
        &lt;UserUGT1_idEq2_C0_LiverKidney&gt;0&lt;/UserUGT1_idEq2_C0_LiverKidney&gt;
        &lt;idEq2_C0_GutUGT&gt;0&lt;/idEq2_C0_GutUGT&gt;
        &lt;ABCB1_idEq2_C0_Gut&gt;0&lt;/ABCB1_idEq2_C0_Gut&gt;
        &lt;ABCC2_idEq2_C0_Gut&gt;0&lt;/ABCC2_idEq2_C0_Gut&gt;
        &lt;ABCG2_idEq2_C0_Gut&gt;0&lt;/ABCG2_idEq2_C0_Gut&gt;
        &lt;ApicalInflux_idEq2_C0_Gut&gt;0&lt;/ApicalInflux_idEq2_C0_Gut&gt;
        &lt;ABCB1_idEq2_C0_Liver&gt;0&lt;/ABCB1_idEq2_C0_Liver&gt;
        &lt;ABCC2_idEq2_C0_Liver&gt;0&lt;/ABCC2_idEq2_C0_Liver&gt;
        &lt;ABCG2_idEq2_C0_Liver&gt;0&lt;/ABCG2_idEq2_C0_Liver&gt;
        &lt;SLCO1B1_idEq2_C0_Liver&gt;0&lt;/SLCO1B1_idEq2_C0_Liver&gt;
        &lt;SLCO1B3_idEq2_C0_Liver&gt;0&lt;/SLCO1B3_idEq2_C0_Liver&gt;
        &lt;SLCO2B1_idEq2_C0_Liver&gt;0&lt;/SLCO2B1_idEq2_C0_Liver&gt;
        &lt;SinusoidalUptake_idEq2_C0_Liver&gt;0&lt;/SinusoidalUptake_idEq2_C0_Liver&gt;
        &lt;SinusoidalEfflux_idEq2_C0_Liver&gt;0&lt;/SinusoidalEfflux_idEq2_C0_Liver&gt;
        &lt;CanalicularEfflux_idEq2_C0_Liver&gt;0&lt;/CanalicularEfflux_idEq2_C0_Liver&gt;
        &lt;CES1_idEq2_C0_LiverKidney&gt;0&lt;/CES1_idEq2_C0_LiverKidney&gt;
        &lt;CES2_idEq2_C0_LiverKidney&gt;0&lt;/CES2_idEq2_C0_LiverKidney&gt;
        &lt;CES1_idEq2_C0_Gut&gt;0&lt;/CES1_idEq2_C0_Gut&gt;
        &lt;CES2_idEq2_C0_Gut&gt;0&lt;/CES2_idEq2_C0_Gut&gt;
        &lt;UserES_idEq2_C0_LiverKidney&gt;0&lt;/UserES_idEq2_C0_LiverKidney&gt;
        &lt;UserES_idEq2_C0_Gut&gt;0&lt;/UserES_idEq2_C0_Gut&gt;
        &lt;UserCyt1_idEq2_C0_LiverKidney&gt;0&lt;/UserCyt1_idEq2_C0_LiverKidney&gt;
        &lt;UserCyt2_idEq2_C0_LiverKidney&gt;0&lt;/UserCyt2_idEq2_C0_LiverKidney&gt;
        &lt;UserCyt3_idEq2_C0_LiverKidney&gt;0&lt;/UserCyt3_idEq2_C0_LiverKidney&gt;
        &lt;UserCyt4_idEq2_C0_LiverKidney&gt;0&lt;/UserCyt4_idEq2_C0_LiverKidney&gt;
        &lt;idEq2_C0_GutCyt&gt;0&lt;/idEq2_C0_GutCyt&gt;
        &lt;CYP1A2_idEq2_C1_LiverKidney&gt;0.79&lt;/CYP1A2_idEq2_C1_LiverKidney&gt;
        &lt;CYP2A6_idEq2_C1_LiverKidney&gt;0&lt;/CYP2A6_idEq2_C1_LiverKidney&gt;
        &lt;CYP2B6_idEq2_C1_LiverKidney&gt;0&lt;/CYP2B6_idEq2_C1_LiverKidney&gt;
        &lt;CYP2C8_idEq2_C1_LiverKidney&gt;0&lt;/CYP2C8_idEq2_C1_LiverKidney&gt;
        &lt;CYP2C9_idEq2_C1_LiverKidney&gt;0&lt;/CYP2C9_idEq2_C1_LiverKidney&gt;
        &lt;CYP2C18_idEq2_C1_LiverKidney&gt;0&lt;/CYP2C18_idEq2_C1_LiverKidney&gt;
        &lt;CYP2C19_idEq2_C1_LiverKidney&gt;0&lt;/CYP2C19_idEq2_C1_LiverKidney&gt;
        &lt;CYP2D6_idEq2_C1_LiverKidney&gt;0&lt;/CYP2D6_idEq2_C1_LiverKidney&gt;
        &lt;CYP2E1_idEq2_C1_LiverKidney&gt;0&lt;/CYP2E1_idEq2_C1_LiverKidney&gt;
        &lt;CYP2J2_idEq2_C1_LiverKidney&gt;0&lt;/CYP2J2_idEq2_C1_LiverKidney&gt;
        &lt;CYP3A4_idEq2_C1_LiverKidney&gt;-0.123&lt;/CYP3A4_idEq2_C1_LiverKidney&gt;
        &lt;CYP3A5_idEq2_C1_LiverKidney&gt;-0.123&lt;/CYP3A5_idEq2_C1_LiverKidney&gt;
        &lt;CYP3A7_idEq2_C1_LiverKidney&gt;0&lt;/CYP3A7_idEq2_C1_LiverKidney&gt;
        &lt;CYP2C9_idEq2_C1_Gut&gt;-0.123&lt;/CYP2C9_idEq2_C1_Gut&gt;
        &lt;CYP2C19_idEq2_C1_Gut&gt;-0.123&lt;/CYP2C19_idEq2_C1_Gut&gt;
        &lt;CYP2D6_idEq2_C1_Gut&gt;-0.123&lt;/CYP2D6_idEq2_C1_Gut&gt;
        &lt;CYP2J2_idEq2_C1_Gut&gt;-0.123&lt;/CYP2J2_idEq2_C1_Gut&gt;
        &lt;CYP3A4_idEq2_C1_Gut&gt;-0.123&lt;/CYP3A4_idEq2_C1_Gut&gt;
        &lt;CYP3A5_idEq2_C1_Gut&gt;-0.123&lt;/CYP3A5_idEq2_C1_Gut&gt;
        &lt;UGT1A1_idEq2_C1_LiverKidney&gt;0&lt;/UGT1A1_idEq2_C1_LiverKidney&gt;
        &lt;UGT1A3_idEq2_C1_LiverKidney&gt;0&lt;/UGT1A3_idEq2_C1_LiverKidney&gt;
        &lt;UGT1A4_idEq2_C1_LiverKidney&gt;0&lt;/UGT1A4_idEq2_C1_LiverKidney&gt;
        &lt;UGT1A5_idEq2_C1_LiverKidney&gt;0&lt;/UGT1A5_idEq2_C1_LiverKidney&gt;
        &lt;UGT1A6_idEq2_C1_LiverKidney&gt;0&lt;/UGT1A6_idEq2_C1_LiverKidney&gt;
        &lt;UGT1A7_idEq2_C1_LiverKidney&gt;0&lt;/UGT1A7_idEq2_C1_LiverKidney&gt;
        &lt;UGT1A8_idEq2_C1_LiverKidney&gt;0&lt;/UGT1A8_idEq2_C1_LiverKidney&gt;
        &lt;UGT1A9_idEq2_C1_LiverKidney&gt;0&lt;/UGT1A9_idEq2_C1_LiverKidney&gt;
        &lt;UGT1A10_idEq2_C1_LiverKidney&gt;0&lt;/UGT1A10_idEq2_C1_LiverKidney&gt;
        &lt;UGT2B4_idEq2_C1_LiverKidney&gt;0&lt;/UGT2B4_idEq2_C1_LiverKidney&gt;
        &lt;UGT2B7_idEq2_C1_LiverKidney&gt;0&lt;/UGT2B7_idEq2_C1_LiverKidney&gt;
        &lt;UGT2B10_idEq2_C1_LiverKidney&gt;0&lt;/UGT2B10_idEq2_C1_LiverKidney&gt;
        &lt;UGT2B11_idEq2_C1_LiverKidney&gt;0&lt;/UGT2B11_idEq2_C1_LiverKidney&gt;
        &lt;UGT2B15_idEq2_C1_LiverKidney&gt;0&lt;/UGT2B15_idEq2_C1_LiverKidney&gt;
        &lt;UGT2B17_idEq2_C1_LiverKidney&gt;0&lt;/UGT2B17_idEq2_C1_LiverKidney&gt;
        &lt;UGT2B28_idEq2_C1_LiverKidney&gt;0&lt;/UGT2B28_idEq2_C1_LiverKidney&gt;
        &lt;UserUGT1_idEq2_C1_LiverKidney&gt;0&lt;/UserUGT1_idEq2_C1_LiverKidney&gt;
        &lt;idEq2_C1_GutUGT&gt;0&lt;/idEq2_C1_GutUGT&gt;
        &lt;ABCB1_idEq2_C1_Gut&gt;0&lt;/ABCB1_idEq2_C1_Gut&gt;
        &lt;ABCC2_idEq2_C1_Gut&gt;0&lt;/ABCC2_idEq2_C1_Gut&gt;
        &lt;ABCG2_idEq2_C1_Gut&gt;0&lt;/ABCG2_idEq2_C1_Gut&gt;
        &lt;ApicalInflux_idEq2_C1_Gut&gt;0&lt;/ApicalInflux_idEq2_C1_Gut&gt;
        &lt;ABCB1_idEq2_C1_Liver&gt;0&lt;/ABCB1_idEq2_C1_Liver&gt;
        &lt;ABCC2_idEq2_C1_Liver&gt;0&lt;/ABCC2_idEq2_C1_Liver&gt;
        &lt;ABCG2_idEq2_C1_Liver&gt;0&lt;/ABCG2_idEq2_C1_Liver&gt;
        &lt;SLCO1B1_idEq2_C1_Liver&gt;0&lt;/SLCO1B1_idEq2_C1_Liver&gt;
        &lt;SLCO1B3_idEq2_C1_Liver&gt;0&lt;/SLCO1B3_idEq2_C1_Liver&gt;
        &lt;SLCO2B1_idEq2_C1_Liver&gt;0&lt;/SLCO2B1_idEq2_C1_Liver&gt;
        &lt;SinusoidalUptake_idEq2_C1_Liver&gt;0&lt;/SinusoidalUptake_idEq2_C1_Liver&gt;
        &lt;SinusoidalEfflux_idEq2_C1_Liver&gt;0&lt;/SinusoidalEfflux_idEq2_C1_Liver&gt;
        &lt;CanalicularEfflux_idEq2_C1_Liver&gt;0&lt;/CanalicularEfflux_idEq2_C1_Liver&gt;
        &lt;CES1_idEq2_C1_LiverKidney&gt;0&lt;/CES1_idEq2_C1_LiverKidney&gt;
        &lt;CES2_idEq2_C1_LiverKidney&gt;0&lt;/CES2_idEq2_C1_LiverKidney&gt;
        &lt;CES1_idEq2_C1_Gut&gt;0&lt;/CES1_idEq2_C1_Gut&gt;
        &lt;CES2_idEq2_C1_Gut&gt;0&lt;/CES2_idEq2_C1_Gut&gt;
        &lt;UserES_idEq2_C1_LiverKidney&gt;0&lt;/UserES_idEq2_C1_LiverKidney&gt;
        &lt;UserES_idEq2_C1_Gut&gt;0&lt;/UserES_idEq2_C1_Gut&gt;
        &lt;UserCyt1_idEq2_C1_LiverKidney&gt;0&lt;/UserCyt1_idEq2_C1_LiverKidney&gt;
        &lt;UserCyt2_idEq2_C1_LiverKidney&gt;0&lt;/UserCyt2_idEq2_C1_LiverKidney&gt;
        &lt;UserCyt3_idEq2_C1_LiverKidney&gt;0&lt;/UserCyt3_idEq2_C1_LiverKidney&gt;
        &lt;UserCyt4_idEq2_C1_LiverKidney&gt;0&lt;/UserCyt4_idEq2_C1_LiverKidney&gt;
        &lt;idEq2_C1_GutCyt&gt;0&lt;/idEq2_C1_GutCyt&gt;
        &lt;CYP1A2_idEq2_C2_LiverKidney&gt;-0.06&lt;/CYP1A2_idEq2_C2_LiverKidney&gt;
        &lt;CYP2A6_idEq2_C2_LiverKidney&gt;0&lt;/CYP2A6_idEq2_C2_LiverKidney&gt;
        &lt;CYP2B6_idEq2_C2_LiverKidney&gt;0&lt;/CYP2B6_idEq2_C2_LiverKidney&gt;
        &lt;CYP2C8_idEq2_C2_LiverKidney&gt;0&lt;/CYP2C8_idEq2_C2_LiverKidney&gt;
        &lt;CYP2C9_idEq2_C2_LiverKidney&gt;0&lt;/CYP2C9_idEq2_C2_LiverKidney&gt;
        &lt;CYP2C18_idEq2_C2_LiverKidney&gt;0&lt;/CYP2C18_idEq2_C2_LiverKidney&gt;
        &lt;CYP2C19_idEq2_C2_LiverKidney&gt;0&lt;/CYP2C19_idEq2_C2_LiverKidney&gt;
        &lt;CYP2D6_idEq2_C2_LiverKidney&gt;0&lt;/CYP2D6_idEq2_C2_LiverKidney&gt;
        &lt;CYP2E1_idEq2_C2_LiverKidney&gt;0&lt;/CYP2E1_idEq2_C2_LiverKidney&gt;
        &lt;CYP2J2_idEq2_C2_LiverKidney&gt;0&lt;/CYP2J2_idEq2_C2_LiverKidney&gt;
        &lt;CYP3A4_idEq2_C2_LiverKidney&gt;-0.05&lt;/CYP3A4_idEq2_C2_LiverKidney&gt;
        &lt;CYP3A5_idEq2_C2_LiverKidney&gt;-0.05&lt;/CYP3A5_idEq2_C2_LiverKidney&gt;
        &lt;CYP3A7_idEq2_C2_LiverKidney&gt;0&lt;/CYP3A7_idEq2_C2_LiverKidney&gt;
        &lt;CYP2C9_idEq2_C2_Gut&gt;-0.05&lt;/CYP2C9_idEq2_C2_Gut&gt;
        &lt;CYP2C19_idEq2_C2_Gut&gt;-0.05&lt;/CYP2C19_idEq2_C2_Gut&gt;
        &lt;CYP2D6_idEq2_C2_Gut&gt;-0.05&lt;/CYP2D6_idEq2_C2_Gut&gt;
        &lt;CYP2J2_idEq2_C2_Gut&gt;-0.05&lt;/CYP2J2_idEq2_C2_Gut&gt;
        &lt;CYP3A4_idEq2_C2_Gut&gt;-0.05&lt;/CYP3A4_idEq2_C2_Gut&gt;
        &lt;CYP3A5_idEq2_C2_Gut&gt;-0.05&lt;/CYP3A5_idEq2_C2_Gut&gt;
        &lt;UGT1A1_idEq2_C2_LiverKidney&gt;0&lt;/UGT1A1_idEq2_C2_LiverKidney&gt;
        &lt;UGT1A3_idEq2_C2_LiverKidney&gt;0&lt;/UGT1A3_idEq2_C2_LiverKidney&gt;
        &lt;UGT1A4_idEq2_C2_LiverKidney&gt;0&lt;/UGT1A4_idEq2_C2_LiverKidney&gt;
        &lt;UGT1A5_idEq2_C2_LiverKidney&gt;0&lt;/UGT1A5_idEq2_C2_LiverKidney&gt;
        &lt;UGT1A6_idEq2_C2_LiverKidney&gt;0&lt;/UGT1A6_idEq2_C2_LiverKidney&gt;
        &lt;UGT1A7_idEq2_C2_LiverKidney&gt;0&lt;/UGT1A7_idEq2_C2_LiverKidney&gt;
        &lt;UGT1A8_idEq2_C2_LiverKidney&gt;0&lt;/UGT1A8_idEq2_C2_LiverKidney&gt;
        &lt;UGT1A9_idEq2_C2_LiverKidney&gt;0&lt;/UGT1A9_idEq2_C2_LiverKidney&gt;
        &lt;UGT1A10_idEq2_C2_LiverKidney&gt;0&lt;/UGT1A10_idEq2_C2_LiverKidney&gt;
        &lt;UGT2B4_idEq2_C2_LiverKidney&gt;0&lt;/UGT2B4_idEq2_C2_LiverKidney&gt;
        &lt;UGT2B7_idEq2_C2_LiverKidney&gt;0&lt;/UGT2B7_idEq2_C2_LiverKidney&gt;
        &lt;UGT2B10_idEq2_C2_LiverKidney&gt;0&lt;/UGT2B10_idEq2_C2_LiverKidney&gt;
        &lt;UGT2B11_idEq2_C2_LiverKidney&gt;0&lt;/UGT2B11_idEq2_C2_LiverKidney&gt;
        &lt;UGT2B15_idEq2_C2_LiverKidney&gt;0&lt;/UGT2B15_idEq2_C2_LiverKidney&gt;
        &lt;UGT2B17_idEq2_C2_LiverKidney&gt;0&lt;/UGT2B17_idEq2_C2_LiverKidney&gt;
        &lt;UGT2B28_idEq2_C2_LiverKidney&gt;0&lt;/UGT2B28_idEq2_C2_LiverKidney&gt;
        &lt;UserUGT1_idEq2_C2_LiverKidney&gt;0&lt;/UserUGT1_idEq2_C2_LiverKidney&gt;
        &lt;idEq2_C2_GutUGT&gt;0&lt;/idEq2_C2_GutUGT&gt;
        &lt;ABCB1_idEq2_C2_Gut&gt;0&lt;/ABCB1_idEq2_C2_Gut&gt;
        &lt;ABCC2_idEq2_C2_Gut&gt;0&lt;/ABCC2_idEq2_C2_Gut&gt;
        &lt;ABCG2_idEq2_C2_Gut&gt;0&lt;/ABCG2_idEq2_C2_Gut&gt;
        &lt;ApicalInflux_idEq2_C2_Gut&gt;0&lt;/ApicalInflux_idEq2_C2_Gut&gt;
        &lt;ABCB1_idEq2_C2_Liver&gt;0&lt;/ABCB1_idEq2_C2_Liver&gt;
        &lt;ABCC2_idEq2_C2_Liver&gt;0&lt;/ABCC2_idEq2_C2_Liver&gt;
        &lt;ABCG2_idEq2_C2_Liver&gt;0&lt;/ABCG2_idEq2_C2_Liver&gt;
        &lt;SLCO1B1_idEq2_C2_Liver&gt;0&lt;/SLCO1B1_idEq2_C2_Liver&gt;
        &lt;SLCO1B3_idEq2_C2_Liver&gt;0&lt;/SLCO1B3_idEq2_C2_Liver&gt;
        &lt;SLCO2B1_idEq2_C2_Liver&gt;0&lt;/SLCO2B1_idEq2_C2_Liver&gt;
        &lt;SinusoidalUptake_idEq2_C2_Liver&gt;0&lt;/SinusoidalUptake_idEq2_C2_Liver&gt;
        &lt;SinusoidalEfflux_idEq2_C2_Liver&gt;0&lt;/SinusoidalEfflux_idEq2_C2_Liver&gt;
        &lt;CanalicularEfflux_idEq2_C2_Liver&gt;0&lt;/CanalicularEfflux_idEq2_C2_Liver&gt;
        &lt;CES1_idEq2_C2_LiverKidney&gt;0&lt;/CES1_idEq2_C2_LiverKidney&gt;
        &lt;CES2_idEq2_C2_LiverKidney&gt;0&lt;/CES2_idEq2_C2_LiverKidney&gt;
        &lt;CES1_idEq2_C2_Gut&gt;0&lt;/CES1_idEq2_C2_Gut&gt;
        &lt;CES2_idEq2_C2_Gut&gt;0&lt;/CES2_idEq2_C2_Gut&gt;
        &lt;UserES_idEq2_C2_LiverKidney&gt;0&lt;/UserES_idEq2_C2_LiverKidney&gt;
        &lt;UserES_idEq2_C2_Gut&gt;0&lt;/UserES_idEq2_C2_Gut&gt;
        &lt;UserCyt1_idEq2_C2_LiverKidney&gt;0&lt;/UserCyt1_idEq2_C2_LiverKidney&gt;
        &lt;UserCyt2_idEq2_C2_LiverKidney&gt;0&lt;/UserCyt2_idEq2_C2_LiverKidney&gt;
        &lt;UserCyt3_idEq2_C2_LiverKidney&gt;0&lt;/UserCyt3_idEq2_C2_LiverKidney&gt;
        &lt;UserCyt4_idEq2_C2_LiverKidney&gt;0&lt;/UserCyt4_idEq2_C2_LiverKidney&gt;
        &lt;idEq2_C2_GutCyt&gt;0&lt;/idEq2_C2_GutCyt&gt;
        &lt;CYP1A2_idEq2_AgeCap_LiverKidney&gt;25&lt;/CYP1A2_idEq2_AgeCap_LiverKidney&gt;
        &lt;CYP2A6_idEq2_AgeCap_LiverKidney&gt;0&lt;/CYP2A6_idEq2_AgeCap_LiverKidney&gt;
        &lt;CYP2B6_idEq2_AgeCap_LiverKidney&gt;0&lt;/CYP2B6_idEq2_AgeCap_LiverKidney&gt;
        &lt;CYP2C8_idEq2_AgeCap_LiverKidney&gt;0&lt;/CYP2C8_idEq2_AgeCap_LiverKidney&gt;
        &lt;CYP2C9_idEq2_AgeCap_LiverKidney&gt;0&lt;/CYP2C9_idEq2_AgeCap_LiverKidney&gt;
        &lt;CYP2C18_idEq2_AgeCap_LiverKidney&gt;0&lt;/CYP2C18_idEq2_AgeCap_LiverKidney&gt;
        &lt;CYP2C19_idEq2_AgeCap_LiverKidney&gt;0&lt;/CYP2C19_idEq2_AgeCap_LiverKidney&gt;
        &lt;CYP2D6_idEq2_AgeCap_LiverKidney&gt;0&lt;/CYP2D6_idEq2_AgeCap_LiverKidney&gt;
        &lt;CYP2E1_idEq2_AgeCap_LiverKidney&gt;0&lt;/CYP2E1_idEq2_AgeCap_LiverKidney&gt;
        &lt;CYP2J2_idEq2_AgeCap_LiverKidney&gt;0&lt;/CYP2J2_idEq2_AgeCap_LiverKidney&gt;
        &lt;CYP3A4_idEq2_AgeCap_LiverKidney&gt;99&lt;/CYP3A4_idEq2_AgeCap_LiverKidney&gt;
        &lt;CYP3A5_idEq2_AgeCap_LiverKidney&gt;99&lt;/CYP3A5_idEq2_AgeCap_LiverKidney&gt;
        &lt;CYP3A7_idEq2_AgeCap_LiverKidney&gt;0&lt;/CYP3A7_idEq2_AgeCap_LiverKidney&gt;
        &lt;CYP2C9_idEq2_AgeCap_Gut&gt;0&lt;/CYP2C9_idEq2_AgeCap_Gut&gt;
        &lt;CYP2C19_idEq2_AgeCap_Gut&gt;0&lt;/CYP2C19_idEq2_AgeCap_Gut&gt;
        &lt;CYP2D6_idEq2_AgeCap_Gut&gt;0&lt;/CYP2D6_idEq2_AgeCap_Gut&gt;
        &lt;CYP2J2_idEq2_AgeCap_Gut&gt;0&lt;/CYP2J2_idEq2_AgeCap_Gut&gt;
        &lt;CYP3A4_idEq2_AgeCap_Gut&gt;0&lt;/CYP3A4_idEq2_AgeCap_Gut&gt;
        &lt;CYP3A5_idEq2_AgeCap_Gut&gt;0&lt;/CYP3A5_idEq2_AgeCap_Gut&gt;
        &lt;UGT1A1_idEq2_AgeCap_LiverKidney&gt;0&lt;/UGT1A1_idEq2_AgeCap_LiverKidney&gt;
        &lt;UGT1A3_idEq2_AgeCap_LiverKidney&gt;0&lt;/UGT1A3_idEq2_AgeCap_LiverKidney&gt;
        &lt;UGT1A4_idEq2_AgeCap_LiverKidney&gt;0&lt;/UGT1A4_idEq2_AgeCap_LiverKidney&gt;
        &lt;UGT1A5_idEq2_AgeCap_LiverKidney&gt;0&lt;/UGT1A5_idEq2_AgeCap_LiverKidney&gt;
        &lt;UGT1A6_idEq2_AgeCap_LiverKidney&gt;0&lt;/UGT1A6_idEq2_AgeCap_LiverKidney&gt;
        &lt;UGT1A7_idEq2_AgeCap_LiverKidney&gt;0&lt;/UGT1A7_idEq2_AgeCap_LiverKidney&gt;
        &lt;UGT1A8_idEq2_AgeCap_LiverKidney&gt;0&lt;/UGT1A8_idEq2_AgeCap_LiverKidney&gt;
        &lt;UGT1A9_idEq2_AgeCap_LiverKidney&gt;0&lt;/UGT1A9_idEq2_AgeCap_LiverKidney&gt;
        &lt;UGT1A10_idEq2_AgeCap_LiverKidney&gt;0&lt;/UGT1A10_idEq2_AgeCap_LiverKidney&gt;
        &lt;UGT2B4_idEq2_AgeCap_LiverKidney&gt;0&lt;/UGT2B4_idEq2_AgeCap_LiverKidney&gt;
        &lt;UGT2B7_idEq2_AgeCap_LiverKidney&gt;0&lt;/UGT2B7_idEq2_AgeCap_LiverKidney&gt;
        &lt;UGT2B10_idEq2_AgeCap_LiverKidney&gt;0&lt;/UGT2B10_idEq2_AgeCap_LiverKidney&gt;
        &lt;UGT2B11_idEq2_AgeCap_LiverKidney&gt;0&lt;/UGT2B11_idEq2_AgeCap_LiverKidney&gt;
        &lt;UGT2B15_idEq2_AgeCap_LiverKidney&gt;0&lt;/UGT2B15_idEq2_AgeCap_LiverKidney&gt;
        &lt;UGT2B17_idEq2_AgeCap_LiverKidney&gt;0&lt;/UGT2B17_idEq2_AgeCap_LiverKidney&gt;
        &lt;UGT2B28_idEq2_AgeCap_LiverKidney&gt;0&lt;/UGT2B28_idEq2_AgeCap_LiverKidney&gt;
        &lt;UserUGT1_idEq2_AgeCap_LiverKidney&gt;0&lt;/UserUGT1_idEq2_AgeCap_LiverKidney&gt;
        &lt;idEq2_AgeCap_GutUGT&gt;0&lt;/idEq2_AgeCap_GutUGT&gt;
        &lt;ABCB1_idEq2_AgeCap_Gut&gt;0&lt;/ABCB1_idEq2_AgeCap_Gut&gt;
        &lt;ABCC2_idEq2_AgeCap_Gut&gt;0&lt;/ABCC2_idEq2_AgeCap_Gut&gt;
        &lt;ABCG2_idEq2_AgeCap_Gut&gt;0&lt;/ABCG2_idEq2_AgeCap_Gut&gt;
        &lt;ApicalInflux_idEq2_AgeCap_Gut&gt;0&lt;/ApicalInflux_idEq2_AgeCap_Gut&gt;
        &lt;ABCB1_idEq2_AgeCap_Liver&gt;0&lt;/ABCB1_idEq2_AgeCap_Liver&gt;
        &lt;ABCC2_idEq2_AgeCap_Liver&gt;0&lt;/ABCC2_idEq2_AgeCap_Liver&gt;
        &lt;ABCG2_idEq2_AgeCap_Liver&gt;0&lt;/ABCG2_idEq2_AgeCap_Liver&gt;
        &lt;SLCO1B1_idEq2_AgeCap_Liver&gt;0&lt;/SLCO1B1_idEq2_AgeCap_Liver&gt;
        &lt;SLCO1B3_idEq2_AgeCap_Liver&gt;0&lt;/SLCO1B3_idEq2_AgeCap_Liver&gt;
        &lt;SLCO2B1_idEq2_AgeCap_Liver&gt;0&lt;/SLCO2B1_idEq2_AgeCap_Liver&gt;
        &lt;SinusoidalUptake_idEq2_AgeCap_Liver&gt;0&lt;/SinusoidalUptake_idEq2_AgeCap_Liver&gt;
        &lt;SinusoidalEfflux_idEq2_AgeCap_Liver&gt;0&lt;/SinusoidalEfflux_idEq2_AgeCap_Liver&gt;
        &lt;CanalicularEfflux_idEq2_AgeCap_Liver&gt;0&lt;/CanalicularEfflux_idEq2_AgeCap_Liver&gt;
        &lt;CES1_idEq2_AgeCap_LiverKidney&gt;0&lt;/CES1_idEq2_AgeCap_LiverKidney&gt;
        &lt;CES2_idEq2_AgeCap_LiverKidney&gt;0&lt;/CES2_idEq2_AgeCap_LiverKidney&gt;
        &lt;CES1_idEq2_AgeCap_Gut&gt;0&lt;/CES1_idEq2_AgeCap_Gut&gt;
        &lt;CES2_idEq2_AgeCap_Gut&gt;0&lt;/CES2_idEq2_AgeCap_Gut&gt;
        &lt;UserES_idEq2_AgeCap_LiverKidney&gt;0&lt;/UserES_idEq2_AgeCap_LiverKidney&gt;
        &lt;UserES_idEq2_AgeCap_Gut&gt;0&lt;/UserES_idEq2_AgeCap_Gut&gt;
        &lt;UserCyt1_idEq2_AgeCap_LiverKidney&gt;0&lt;/UserCyt1_idEq2_AgeCap_LiverKidney&gt;
        &lt;UserCyt2_idEq2_AgeCap_LiverKidney&gt;0&lt;/UserCyt2_idEq2_AgeCap_LiverKidney&gt;
        &lt;UserCyt3_idEq2_AgeCap_LiverKidney&gt;0&lt;/UserCyt3_idEq2_AgeCap_LiverKidney&gt;
        &lt;UserCyt4_idEq2_AgeCap_LiverKidney&gt;0&lt;/UserCyt4_idEq2_AgeCap_LiverKidney&gt;
        &lt;idEq2_AgeCap_GutCyt&gt;0&lt;/idEq2_AgeCap_GutCyt&gt;
        &lt;CYP1A2_idEq3_C0_LiverKidney&gt;0&lt;/CYP1A2_idEq3_C0_LiverKidney&gt;
        &lt;CYP2A6_idEq3_C0_LiverKidney&gt;0&lt;/CYP2A6_idEq3_C0_LiverKidney&gt;
        &lt;CYP2B6_idEq3_C0_LiverKidney&gt;0&lt;/CYP2B6_idEq3_C0_LiverKidney&gt;
        &lt;CYP2C8_idEq3_C0_LiverKidney&gt;0&lt;/CYP2C8_idEq3_C0_LiverKidney&gt;
        &lt;CYP2C9_idEq3_C0_LiverKidney&gt;0&lt;/CYP2C9_idEq3_C0_LiverKidney&gt;
        &lt;CYP2C18_idEq3_C0_LiverKidney&gt;0&lt;/CYP2C18_idEq3_C0_LiverKidney&gt;
        &lt;CYP2C19_idEq3_C0_LiverKidney&gt;0&lt;/CYP2C19_idEq3_C0_LiverKidney&gt;
        &lt;CYP2D6_idEq3_C0_LiverKidney&gt;0&lt;/CYP2D6_idEq3_C0_LiverKidney&gt;
        &lt;CYP2E1_idEq3_C0_LiverKidney&gt;0&lt;/CYP2E1_idEq3_C0_LiverKidney&gt;
        &lt;CYP2J2_idEq3_C0_LiverKidney&gt;0&lt;/CYP2J2_idEq3_C0_LiverKidney&gt;
        &lt;CYP3A4_idEq3_C0_LiverKidney&gt;0&lt;/CYP3A4_idEq3_C0_LiverKidney&gt;
        &lt;CYP3A5_idEq3_C0_LiverKidney&gt;0&lt;/CYP3A5_idEq3_C0_LiverKidney&gt;
        &lt;CYP3A7_idEq3_C0_LiverKidney&gt;35.4&lt;/CYP3A7_idEq3_C0_LiverKidney&gt;
        &lt;CYP2C9_idEq3_C0_Gut&gt;0&lt;/CYP2C9_idEq3_C0_Gut&gt;
        &lt;CYP2C19_idEq3_C0_Gut&gt;0&lt;/CYP2C19_idEq3_C0_Gut&gt;
        &lt;CYP2D6_idEq3_C0_Gut&gt;0&lt;/CYP2D6_idEq3_C0_Gut&gt;
        &lt;CYP2J2_idEq3_C0_Gut&gt;0&lt;/CYP2J2_idEq3_C0_Gut&gt;
        &lt;CYP3A4_idEq3_C0_Gut&gt;0&lt;/CYP3A4_idEq3_C0_Gut&gt;
        &lt;CYP3A5_idEq3_C0_Gut&gt;0&lt;/CYP3A5_idEq3_C0_Gut&gt;
        &lt;UGT1A1_idEq3_C0_LiverKidney&gt;0&lt;/UGT1A1_idEq3_C0_LiverKidney&gt;
        &lt;UGT1A3_idEq3_C0_LiverKidney&gt;0&lt;/UGT1A3_idEq3_C0_LiverKidney&gt;
        &lt;UGT1A4_idEq3_C0_LiverKidney&gt;0.7354&lt;/UGT1A4_idEq3_C0_LiverKidney&gt;
        &lt;UGT1A5_idEq3_C0_LiverKidney&gt;0&lt;/UGT1A5_idEq3_C0_LiverKidney&gt;
        &lt;UGT1A6_idEq3_C0_LiverKidney&gt;0&lt;/UGT1A6_idEq3_C0_LiverKidney&gt;
        &lt;UGT1A7_idEq3_C0_LiverKidney&gt;0&lt;/UGT1A7_idEq3_C0_LiverKidney&gt;
        &lt;UGT1A8_idEq3_C0_LiverKidney&gt;0&lt;/UGT1A8_idEq3_C0_LiverKidney&gt;
        &lt;UGT1A9_idEq3_C0_LiverKidney&gt;0&lt;/UGT1A9_idEq3_C0_LiverKidney&gt;
        &lt;UGT1A10_idEq3_C0_LiverKidney&gt;0&lt;/UGT1A10_idEq3_C0_LiverKidney&gt;
        &lt;UGT2B4_idEq3_C0_LiverKidney&gt;0&lt;/UGT2B4_idEq3_C0_LiverKidney&gt;
        &lt;UGT2B7_idEq3_C0_LiverKidney&gt;0.0846&lt;/UGT2B7_idEq3_C0_LiverKidney&gt;
        &lt;UGT2B10_idEq3_C0_LiverKidney&gt;0&lt;/UGT2B10_idEq3_C0_LiverKidney&gt;
        &lt;UGT2B11_idEq3_C0_LiverKidney&gt;0&lt;/UGT2B11_idEq3_C0_LiverKidney&gt;
        &lt;UGT2B15_idEq3_C0_LiverKidney&gt;0&lt;/UGT2B15_idEq3_C0_LiverKidney&gt;
        &lt;UGT2B17_idEq3_C0_LiverKidney&gt;0&lt;/UGT2B17_idEq3_C0_LiverKidney&gt;
        &lt;UGT2B28_idEq3_C0_LiverKidney&gt;0&lt;/UGT2B28_idEq3_C0_LiverKidney&gt;
        &lt;UserUGT1_idEq3_C0_LiverKidney&gt;0&lt;/UserUGT1_idEq3_C0_LiverKidney&gt;
        &lt;idEq3_C0_GutUGT&gt;0&lt;/idEq3_C0_GutUGT&gt;
        &lt;ABCB1_idEq3_C0_Gut&gt;0&lt;/ABCB1_idEq3_C0_Gut&gt;
        &lt;ABCC2_idEq3_C0_Gut&gt;0&lt;/ABCC2_idEq3_C0_Gut&gt;
        &lt;ABCG2_idEq3_C0_Gut&gt;0&lt;/ABCG2_idEq3_C0_Gut&gt;
        &lt;ApicalInflux_idEq3_C0_Gut&gt;0&lt;/ApicalInflux_idEq3_C0_Gut&gt;
        &lt;ABCB1_idEq3_C0_Liver&gt;0&lt;/ABCB1_idEq3_C0_Liver&gt;
        &lt;ABCC2_idEq3_C0_Liver&gt;0&lt;/ABCC2_idEq3_C0_Liver&gt;
        &lt;ABCG2_idEq3_C0_Liver&gt;0&lt;/ABCG2_idEq3_C0_Liver&gt;
        &lt;SLCO1B1_idEq3_C0_Liver&gt;0&lt;/SLCO1B1_idEq3_C0_Liver&gt;
        &lt;SLCO1B3_idEq3_C0_Liver&gt;0&lt;/SLCO1B3_idEq3_C0_Liver&gt;
        &lt;SLCO2B1_idEq3_C0_Liver&gt;0&lt;/SLCO2B1_idEq3_C0_Liver&gt;
        &lt;SinusoidalUptake_idEq3_C0_Liver&gt;0&lt;/SinusoidalUptake_idEq3_C0_Liver&gt;
        &lt;SinusoidalEfflux_idEq3_C0_Liver&gt;0&lt;/SinusoidalEfflux_idEq3_C0_Liver&gt;
        &lt;CanalicularEfflux_idEq3_C0_Liver&gt;0&lt;/CanalicularEfflux_idEq3_C0_Liver&gt;
        &lt;CES1_idEq3_C0_LiverKidney&gt;0&lt;/CES1_idEq3_C0_LiverKidney&gt;
        &lt;CES2_idEq3_C0_LiverKidney&gt;0&lt;/CES2_idEq3_C0_LiverKidney&gt;
        &lt;CES1_idEq3_C0_Gut&gt;0&lt;/CES1_idEq3_C0_Gut&gt;
        &lt;CES2_idEq3_C0_Gut&gt;0&lt;/CES2_idEq3_C0_Gut&gt;
        &lt;UserES_idEq3_C0_LiverKidney&gt;0&lt;/UserES_idEq3_C0_LiverKidney&gt;
        &lt;UserES_idEq3_C0_Gut&gt;0&lt;/UserES_idEq3_C0_Gut&gt;
        &lt;UserCyt1_idEq3_C0_LiverKidney&gt;0&lt;/UserCyt1_idEq3_C0_LiverKidney&gt;
        &lt;UserCyt2_idEq3_C0_LiverKidney&gt;0&lt;/UserCyt2_idEq3_C0_LiverKidney&gt;
        &lt;UserCyt3_idEq3_C0_LiverKidney&gt;0&lt;/UserCyt3_idEq3_C0_LiverKidney&gt;
        &lt;UserCyt4_idEq3_C0_LiverKidney&gt;0&lt;/UserCyt4_idEq3_C0_LiverKidney&gt;
        &lt;idEq3_C0_GutCyt&gt;0&lt;/idEq3_C0_GutCyt&gt;
        &lt;CYP1A2_idEq3_C1_LiverKidney&gt;0&lt;/CYP1A2_idEq3_C1_LiverKidney&gt;
        &lt;CYP2A6_idEq3_C1_LiverKidney&gt;0&lt;/CYP2A6_idEq3_C1_LiverKidney&gt;
        &lt;CYP2B6_idEq3_C1_LiverKidney&gt;0&lt;/CYP2B6_idEq3_C1_LiverKidney&gt;
        &lt;CYP2C8_idEq3_C1_LiverKidney&gt;0&lt;/CYP2C8_idEq3_C1_LiverKidney&gt;
        &lt;CYP2C9_idEq3_C1_LiverKidney&gt;0&lt;/CYP2C9_idEq3_C1_LiverKidney&gt;
        &lt;CYP2C18_idEq3_C1_LiverKidney&gt;0&lt;/CYP2C18_idEq3_C1_LiverKidney&gt;
        &lt;CYP2C19_idEq3_C1_LiverKidney&gt;0&lt;/CYP2C19_idEq3_C1_LiverKidney&gt;
        &lt;CYP2D6_idEq3_C1_LiverKidney&gt;0&lt;/CYP2D6_idEq3_C1_LiverKidney&gt;
        &lt;CYP2E1_idEq3_C1_LiverKidney&gt;0&lt;/CYP2E1_idEq3_C1_LiverKidney&gt;
        &lt;CYP2J2_idEq3_C1_LiverKidney&gt;0&lt;/CYP2J2_idEq3_C1_LiverKidney&gt;
        &lt;CYP3A4_idEq3_C1_LiverKidney&gt;0&lt;/CYP3A4_idEq3_C1_LiverKidney&gt;
        &lt;CYP3A5_idEq3_C1_LiverKidney&gt;0&lt;/CYP3A5_idEq3_C1_LiverKidney&gt;
        &lt;CYP3A7_idEq3_C1_LiverKidney&gt;0&lt;/CYP3A7_idEq3_C1_LiverKidney&gt;
        &lt;CYP2C9_idEq3_C1_Gut&gt;0&lt;/CYP2C9_idEq3_C1_Gut&gt;
        &lt;CYP2C19_idEq3_C1_Gut&gt;0&lt;/CYP2C19_idEq3_C1_Gut&gt;
        &lt;CYP2D6_idEq3_C1_Gut&gt;0&lt;/CYP2D6_idEq3_C1_Gut&gt;
        &lt;CYP2J2_idEq3_C1_Gut&gt;0&lt;/CYP2J2_idEq3_C1_Gut&gt;
        &lt;CYP3A4_idEq3_C1_Gut&gt;0&lt;/CYP3A4_idEq3_C1_Gut&gt;
        &lt;CYP3A5_idEq3_C1_Gut&gt;0&lt;/CYP3A5_idEq3_C1_Gut&gt;
        &lt;UGT1A1_idEq3_C1_LiverKidney&gt;0&lt;/UGT1A1_idEq3_C1_LiverKidney&gt;
        &lt;UGT1A3_idEq3_C1_LiverKidney&gt;0&lt;/UGT1A3_idEq3_C1_LiverKidney&gt;
        &lt;UGT1A4_idEq3_C1_LiverKidney&gt;0.0157&lt;/UGT1A4_idEq3_C1_LiverKidney&gt;
        &lt;UGT1A5_idEq3_C1_LiverKidney&gt;0&lt;/UGT1A5_idEq3_C1_LiverKidney&gt;
        &lt;UGT1A6_idEq3_C1_LiverKidney&gt;0&lt;/UGT1A6_idEq3_C1_LiverKidney&gt;
        &lt;UGT1A7_idEq3_C1_LiverKidney&gt;0&lt;/UGT1A7_idEq3_C1_LiverKidney&gt;
        &lt;UGT1A8_idEq3_C1_LiverKidney&gt;0&lt;/UGT1A8_idEq3_C1_LiverKidney&gt;
        &lt;UGT1A9_idEq3_C1_LiverKidney&gt;0&lt;/UGT1A9_idEq3_C1_LiverKidney&gt;
        &lt;UGT1A10_idEq3_C1_LiverKidney&gt;0&lt;/UGT1A10_idEq3_C1_LiverKidney&gt;
        &lt;UGT2B4_idEq3_C1_LiverKidney&gt;0&lt;/UGT2B4_idEq3_C1_LiverKidney&gt;
        &lt;UGT2B7_idEq3_C1_LiverKidney&gt;0.0472&lt;/UGT2B7_idEq3_C1_LiverKidney&gt;
        &lt;UGT2B10_idEq3_C1_LiverKidney&gt;0&lt;/UGT2B10_idEq3_C1_LiverKidney&gt;
        &lt;UGT2B11_idEq3_C1_LiverKidney&gt;0&lt;/UGT2B11_idEq3_C1_LiverKidney&gt;
        &lt;UGT2B15_idEq3_C1_LiverKidney&gt;0&lt;/UGT2B15_idEq3_C1_LiverKidney&gt;
        &lt;UGT2B17_idEq3_C1_LiverKidney&gt;0&lt;/UGT2B17_idEq3_C1_LiverKidney&gt;
        &lt;UGT2B28_idEq3_C1_LiverKidney&gt;0&lt;/UGT2B28_idEq3_C1_LiverKidney&gt;
        &lt;UserUGT1_idEq3_C1_LiverKidney&gt;0&lt;/UserUGT1_idEq3_C1_LiverKidney&gt;
        &lt;idEq3_C1_GutUGT&gt;0&lt;/idEq3_C1_GutUGT&gt;
        &lt;ABCB1_idEq3_C1_Gut&gt;0&lt;/ABCB1_idEq3_C1_Gut&gt;
        &lt;ABCC2_idEq3_C1_Gut&gt;0&lt;/ABCC2_idEq3_C1_Gut&gt;
        &lt;ABCG2_idEq3_C1_Gut&gt;0&lt;/ABCG2_idEq3_C1_Gut&gt;
        &lt;ApicalInflux_idEq3_C1_Gut&gt;0&lt;/ApicalInflux_idEq3_C1_Gut&gt;
        &lt;ABCB1_idEq3_C1_Liver&gt;0&lt;/ABCB1_idEq3_C1_Liver&gt;
        &lt;ABCC2_idEq3_C1_Liver&gt;0&lt;/ABCC2_idEq3_C1_Liver&gt;
        &lt;ABCG2_idEq3_C1_Liver&gt;0&lt;/ABCG2_idEq3_C1_Liver&gt;
        &lt;SLCO1B1_idEq3_C1_Liver&gt;0&lt;/SLCO1B1_idEq3_C1_Liver&gt;
        &lt;SLCO1B3_idEq3_C1_Liver&gt;0&lt;/SLCO1B3_idEq3_C1_Liver&gt;
        &lt;SLCO2B1_idEq3_C1_Liver&gt;0&lt;/SLCO2B1_idEq3_C1_Liver&gt;
        &lt;SinusoidalUptake_idEq3_C1_Liver&gt;0&lt;/SinusoidalUptake_idEq3_C1_Liver&gt;
        &lt;SinusoidalEfflux_idEq3_C1_Liver&gt;0&lt;/SinusoidalEfflux_idEq3_C1_Liver&gt;
        &lt;CanalicularEfflux_idEq3_C1_Liver&gt;0&lt;/CanalicularEfflux_idEq3_C1_Liver&gt;
        &lt;CES1_idEq3_C1_LiverKidney&gt;0&lt;/CES1_idEq3_C1_LiverKidney&gt;
        &lt;CES2_idEq3_C1_LiverKidney&gt;0&lt;/CES2_idEq3_C1_LiverKidney&gt;
        &lt;CES1_idEq3_C1_Gut&gt;0&lt;/CES1_idEq3_C1_Gut&gt;
        &lt;CES2_idEq3_C1_Gut&gt;0&lt;/CES2_idEq3_C1_Gut&gt;
        &lt;UserES_idEq3_C1_LiverKidney&gt;0&lt;/UserES_idEq3_C1_LiverKidney&gt;
        &lt;UserES_idEq3_C1_Gut&gt;0&lt;/UserES_idEq3_C1_Gut&gt;
        &lt;UserCyt1_idEq3_C1_LiverKidney&gt;0&lt;/UserCyt1_idEq3_C1_LiverKidney&gt;
        &lt;UserCyt2_idEq3_C1_LiverKidney&gt;0&lt;/UserCyt2_idEq3_C1_LiverKidney&gt;
        &lt;UserCyt3_idEq3_C1_LiverKidney&gt;0&lt;/UserCyt3_idEq3_C1_LiverKidney&gt;
        &lt;UserCyt4_idEq3_C1_LiverKidney&gt;0&lt;/UserCyt4_idEq3_C1_LiverKidney&gt;
        &lt;idEq3_C1_GutCyt&gt;0&lt;/idEq3_C1_GutCyt&gt;
        &lt;CYP1A2_idEq3_AgeCap_LiverKidney&gt;0&lt;/CYP1A2_idEq3_AgeCap_LiverKidney&gt;
        &lt;CYP2A6_idEq3_AgeCap_LiverKidney&gt;0&lt;/CYP2A6_idEq3_AgeCap_LiverKidney&gt;
        &lt;CYP2B6_idEq3_AgeCap_LiverKidney&gt;0&lt;/CYP2B6_idEq3_AgeCap_LiverKidney&gt;
        &lt;CYP2C8_idEq3_AgeCap_LiverKidney&gt;0&lt;/CYP2C8_idEq3_AgeCap_LiverKidney&gt;
        &lt;CYP2C9_idEq3_AgeCap_LiverKidney&gt;0&lt;/CYP2C9_idEq3_AgeCap_LiverKidney&gt;
        &lt;CYP2C18_idEq3_AgeCap_LiverKidney&gt;0&lt;/CYP2C18_idEq3_AgeCap_LiverKidney&gt;
        &lt;CYP2C19_idEq3_AgeCap_LiverKidney&gt;0&lt;/CYP2C19_idEq3_AgeCap_LiverKidney&gt;
        &lt;CYP2D6_idEq3_AgeCap_LiverKidney&gt;0&lt;/CYP2D6_idEq3_AgeCap_LiverKidney&gt;
        &lt;CYP2E1_idEq3_AgeCap_LiverKidney&gt;0&lt;/CYP2E1_idEq3_AgeCap_LiverKidney&gt;
        &lt;CYP2J2_idEq3_AgeCap_LiverKidney&gt;0&lt;/CYP2J2_idEq3_AgeCap_LiverKidney&gt;
        &lt;CYP3A4_idEq3_AgeCap_LiverKidney&gt;0&lt;/CYP3A4_idEq3_AgeCap_LiverKidney&gt;
        &lt;CYP3A5_idEq3_AgeCap_LiverKidney&gt;0&lt;/CYP3A5_idEq3_AgeCap_LiverKidney&gt;
        &lt;CYP3A7_idEq3_AgeCap_LiverKidney&gt;0&lt;/CYP3A7_idEq3_AgeCap_LiverKidney&gt;
        &lt;CYP2C9_idEq3_AgeCap_Gut&gt;0&lt;/CYP2C9_idEq3_AgeCap_Gut&gt;
        &lt;CYP2C19_idEq3_AgeCap_Gut&gt;0&lt;/CYP2C19_idEq3_AgeCap_Gut&gt;
        &lt;CYP2D6_idEq3_AgeCap_Gut&gt;0&lt;/CYP2D6_idEq3_AgeCap_Gut&gt;
        &lt;CYP2J2_idEq3_AgeCap_Gut&gt;0&lt;/CYP2J2_idEq3_AgeCap_Gut&gt;
        &lt;CYP3A4_idEq3_AgeCap_Gut&gt;0&lt;/CYP3A4_idEq3_AgeCap_Gut&gt;
        &lt;CYP3A5_idEq3_AgeCap_Gut&gt;0&lt;/CYP3A5_idEq3_AgeCap_Gut&gt;
        &lt;UGT1A1_idEq3_AgeCap_LiverKidney&gt;0&lt;/UGT1A1_idEq3_AgeCap_LiverKidney&gt;
        &lt;UGT1A3_idEq3_AgeCap_LiverKidney&gt;0&lt;/UGT1A3_idEq3_AgeCap_LiverKidney&gt;
        &lt;UGT1A4_idEq3_AgeCap_LiverKidney&gt;16.8&lt;/UGT1A4_idEq3_AgeCap_LiverKidney&gt;
        &lt;UGT1A5_idEq3_AgeCap_LiverKidney&gt;0&lt;/UGT1A5_idEq3_AgeCap_LiverKidney&gt;
        &lt;UGT1A6_idEq3_AgeCap_LiverKidney&gt;0&lt;/UGT1A6_idEq3_AgeCap_LiverKidney&gt;
        &lt;UGT1A7_idEq3_AgeCap_LiverKidney&gt;0&lt;/UGT1A7_idEq3_AgeCap_LiverKidney&gt;
        &lt;UGT1A8_idEq3_AgeCap_LiverKidney&gt;0&lt;/UGT1A8_idEq3_AgeCap_LiverKidney&gt;
        &lt;UGT1A9_idEq3_AgeCap_LiverKidney&gt;0&lt;/UGT1A9_idEq3_AgeCap_LiverKidney&gt;
        &lt;UGT1A10_idEq3_AgeCap_LiverKidney&gt;0&lt;/UGT1A10_idEq3_AgeCap_LiverKidney&gt;
        &lt;UGT2B4_idEq3_AgeCap_LiverKidney&gt;0&lt;/UGT2B4_idEq3_AgeCap_LiverKidney&gt;
        &lt;UGT2B7_idEq3_AgeCap_LiverKidney&gt;19.5&lt;/UGT2B7_idEq3_AgeCap_LiverKidney&gt;
        &lt;UGT2B10_idEq3_AgeCap_LiverKidney&gt;0&lt;/UGT2B10_idEq3_AgeCap_LiverKidney&gt;
        &lt;UGT2B11_idEq3_AgeCap_LiverKidney&gt;0&lt;/UGT2B11_idEq3_AgeCap_LiverKidney&gt;
        &lt;UGT2B15_idEq3_AgeCap_LiverKidney&gt;0&lt;/UGT2B15_idEq3_AgeCap_LiverKidney&gt;
        &lt;UGT2B17_idEq3_AgeCap_LiverKidney&gt;0&lt;/UGT2B17_idEq3_AgeCap_LiverKidney&gt;
        &lt;UGT2B28_idEq3_AgeCap_LiverKidney&gt;0&lt;/UGT2B28_idEq3_AgeCap_LiverKidney&gt;
        &lt;UserUGT1_idEq3_AgeCap_LiverKidney&gt;0&lt;/UserUGT1_idEq3_AgeCap_LiverKidney&gt;
        &lt;idEq3_AgeCap_GutUGT&gt;0&lt;/idEq3_AgeCap_GutUGT&gt;
        &lt;ABCB1_idEq3_AgeCap_Gut&gt;0&lt;/ABCB1_idEq3_AgeCap_Gut&gt;
        &lt;ABCC2_idEq3_AgeCap_Gut&gt;0&lt;/ABCC2_idEq3_AgeCap_Gut&gt;
        &lt;ABCG2_idEq3_AgeCap_Gut&gt;0&lt;/ABCG2_idEq3_AgeCap_Gut&gt;
        &lt;ApicalInflux_idEq3_AgeCap_Gut&gt;0&lt;/ApicalInflux_idEq3_AgeCap_Gut&gt;
        &lt;ABCB1_idEq3_AgeCap_Liver&gt;0&lt;/ABCB1_idEq3_AgeCap_Liver&gt;
        &lt;ABCC2_idEq3_AgeCap_Liver&gt;0&lt;/ABCC2_idEq3_AgeCap_Liver&gt;
        &lt;ABCG2_idEq3_AgeCap_Liver&gt;0&lt;/ABCG2_idEq3_AgeCap_Liver&gt;
        &lt;S</t>
  </si>
  <si>
    <t>&lt;Chunk&gt;LCO1B1_idEq3_AgeCap_Liver&gt;0&lt;/SLCO1B1_idEq3_AgeCap_Liver&gt;
        &lt;SLCO1B3_idEq3_AgeCap_Liver&gt;0&lt;/SLCO1B3_idEq3_AgeCap_Liver&gt;
        &lt;SLCO2B1_idEq3_AgeCap_Liver&gt;0&lt;/SLCO2B1_idEq3_AgeCap_Liver&gt;
        &lt;SinusoidalUptake_idEq3_AgeCap_Liver&gt;0&lt;/SinusoidalUptake_idEq3_AgeCap_Liver&gt;
        &lt;SinusoidalEfflux_idEq3_AgeCap_Liver&gt;0&lt;/SinusoidalEfflux_idEq3_AgeCap_Liver&gt;
        &lt;CanalicularEfflux_idEq3_AgeCap_Liver&gt;0&lt;/CanalicularEfflux_idEq3_AgeCap_Liver&gt;
        &lt;CES1_idEq3_AgeCap_LiverKidney&gt;0&lt;/CES1_idEq3_AgeCap_LiverKidney&gt;
        &lt;CES2_idEq3_AgeCap_LiverKidney&gt;0&lt;/CES2_idEq3_AgeCap_LiverKidney&gt;
        &lt;CES1_idEq3_AgeCap_Gut&gt;0&lt;/CES1_idEq3_AgeCap_Gut&gt;
        &lt;CES2_idEq3_AgeCap_Gut&gt;0&lt;/CES2_idEq3_AgeCap_Gut&gt;
        &lt;UserES_idEq3_AgeCap_LiverKidney&gt;0&lt;/UserES_idEq3_AgeCap_LiverKidney&gt;
        &lt;UserES_idEq3_AgeCap_Gut&gt;0&lt;/UserES_idEq3_AgeCap_Gut&gt;
        &lt;UserCyt1_idEq3_AgeCap_LiverKidney&gt;0&lt;/UserCyt1_idEq3_AgeCap_LiverKidney&gt;
        &lt;UserCyt2_idEq3_AgeCap_LiverKidney&gt;0&lt;/UserCyt2_idEq3_AgeCap_LiverKidney&gt;
        &lt;UserCyt3_idEq3_AgeCap_LiverKidney&gt;0&lt;/UserCyt3_idEq3_AgeCap_LiverKidney&gt;
        &lt;UserCyt4_idEq3_AgeCap_LiverKidney&gt;0&lt;/UserCyt4_idEq3_AgeCap_LiverKidney&gt;
        &lt;idEq3_AgeCap_GutCyt&gt;0&lt;/idEq3_AgeCap_GutCyt&gt;
        &lt;CYP1A2_idEq2_C3_LiverKidney&gt;1.8&lt;/CYP1A2_idEq2_C3_LiverKidney&gt;
        &lt;CYP2A6_idEq2_C3_LiverKidney&gt;0&lt;/CYP2A6_idEq2_C3_LiverKidney&gt;
        &lt;CYP2B6_idEq2_C3_LiverKidney&gt;0&lt;/CYP2B6_idEq2_C3_LiverKidney&gt;
        &lt;CYP2C8_idEq2_C3_LiverKidney&gt;0&lt;/CYP2C8_idEq2_C3_LiverKidney&gt;
        &lt;CYP2C9_idEq2_C3_LiverKidney&gt;0&lt;/CYP2C9_idEq2_C3_LiverKidney&gt;
        &lt;CYP2C18_idEq2_C3_LiverKidney&gt;0&lt;/CYP2C18_idEq2_C3_LiverKidney&gt;
        &lt;CYP2C19_idEq2_C3_LiverKidney&gt;0&lt;/CYP2C19_idEq2_C3_LiverKidney&gt;
        &lt;CYP2D6_idEq2_C3_LiverKidney&gt;0&lt;/CYP2D6_idEq2_C3_LiverKidney&gt;
        &lt;CYP2E1_idEq2_C3_LiverKidney&gt;0&lt;/CYP2E1_idEq2_C3_LiverKidney&gt;
        &lt;CYP2J2_idEq2_C3_LiverKidney&gt;0&lt;/CYP2J2_idEq2_C3_LiverKidney&gt;
        &lt;CYP3A4_idEq2_C3_LiverKidney&gt;2.2&lt;/CYP3A4_idEq2_C3_LiverKidney&gt;
        &lt;CYP3A5_idEq2_C3_LiverKidney&gt;2.2&lt;/CYP3A5_idEq2_C3_LiverKidney&gt;
        &lt;CYP3A7_idEq2_C3_LiverKidney&gt;0&lt;/CYP3A7_idEq2_C3_LiverKidney&gt;
        &lt;CYP2C9_idEq2_C3_Gut&gt;0&lt;/CYP2C9_idEq2_C3_Gut&gt;
        &lt;CYP2C19_idEq2_C3_Gut&gt;0&lt;/CYP2C19_idEq2_C3_Gut&gt;
        &lt;CYP2D6_idEq2_C3_Gut&gt;0&lt;/CYP2D6_idEq2_C3_Gut&gt;
        &lt;CYP2J2_idEq2_C3_Gut&gt;0&lt;/CYP2J2_idEq2_C3_Gut&gt;
        &lt;CYP3A4_idEq2_C3_Gut&gt;0&lt;/CYP3A4_idEq2_C3_Gut&gt;
        &lt;CYP3A5_idEq2_C3_Gut&gt;0&lt;/CYP3A5_idEq2_C3_Gut&gt;
        &lt;UGT1A1_idEq2_C3_LiverKidney&gt;0&lt;/UGT1A1_idEq2_C3_LiverKidney&gt;
        &lt;UGT1A3_idEq2_C3_LiverKidney&gt;0&lt;/UGT1A3_idEq2_C3_LiverKidney&gt;
        &lt;UGT1A4_idEq2_C3_LiverKidney&gt;0&lt;/UGT1A4_idEq2_C3_LiverKidney&gt;
        &lt;UGT1A5_idEq2_C3_LiverKidney&gt;0&lt;/UGT1A5_idEq2_C3_LiverKidney&gt;
        &lt;UGT1A6_idEq2_C3_LiverKidney&gt;0&lt;/UGT1A6_idEq2_C3_LiverKidney&gt;
        &lt;UGT1A7_idEq2_C3_LiverKidney&gt;0&lt;/UGT1A7_idEq2_C3_LiverKidney&gt;
        &lt;UGT1A8_idEq2_C3_LiverKidney&gt;0&lt;/UGT1A8_idEq2_C3_LiverKidney&gt;
        &lt;UGT1A9_idEq2_C3_LiverKidney&gt;0&lt;/UGT1A9_idEq2_C3_LiverKidney&gt;
        &lt;UGT1A10_idEq2_C3_LiverKidney&gt;0&lt;/UGT1A10_idEq2_C3_LiverKidney&gt;
        &lt;UGT2B4_idEq2_C3_LiverKidney&gt;0&lt;/UGT2B4_idEq2_C3_LiverKidney&gt;
        &lt;UGT2B7_idEq2_C3_LiverKidney&gt;0&lt;/UGT2B7_idEq2_C3_LiverKidney&gt;
        &lt;UGT2B10_idEq2_C3_LiverKidney&gt;0&lt;/UGT2B10_idEq2_C3_LiverKidney&gt;
        &lt;UGT2B11_idEq2_C3_LiverKidney&gt;0&lt;/UGT2B11_idEq2_C3_LiverKidney&gt;
        &lt;UGT2B15_idEq2_C3_LiverKidney&gt;0&lt;/UGT2B15_idEq2_C3_LiverKidney&gt;
        &lt;UGT2B17_idEq2_C3_LiverKidney&gt;0&lt;/UGT2B17_idEq2_C3_LiverKidney&gt;
        &lt;UGT2B28_idEq2_C3_LiverKidney&gt;0&lt;/UGT2B28_idEq2_C3_LiverKidney&gt;
        &lt;UserUGT1_idEq2_C3_LiverKidney&gt;0&lt;/UserUGT1_idEq2_C3_LiverKidney&gt;
        &lt;idEq2_C3_GutUGT&gt;0&lt;/idEq2_C3_GutUGT&gt;
        &lt;ABCB1_idEq2_C3_Gut&gt;0&lt;/ABCB1_idEq2_C3_Gut&gt;
        &lt;ABCC2_idEq2_C3_Gut&gt;0&lt;/ABCC2_idEq2_C3_Gut&gt;
        &lt;ABCG2_idEq2_C3_Gut&gt;0&lt;/ABCG2_idEq2_C3_Gut&gt;
        &lt;ApicalInflux_idEq2_C3_Gut&gt;0&lt;/ApicalInflux_idEq2_C3_Gut&gt;
        &lt;ABCB1_idEq2_C3_Liver&gt;0&lt;/ABCB1_idEq2_C3_Liver&gt;
        &lt;ABCC2_idEq2_C3_Liver&gt;0&lt;/ABCC2_idEq2_C3_Liver&gt;
        &lt;ABCG2_idEq2_C3_Liver&gt;0&lt;/ABCG2_idEq2_C3_Liver&gt;
        &lt;SLCO1B1_idEq2_C3_Liver&gt;0&lt;/SLCO1B1_idEq2_C3_Liver&gt;
        &lt;SLCO1B3_idEq2_C3_Liver&gt;0&lt;/SLCO1B3_idEq2_C3_Liver&gt;
        &lt;SLCO2B1_idEq2_C3_Liver&gt;0&lt;/SLCO2B1_idEq2_C3_Liver&gt;
        &lt;SinusoidalUptake_idEq2_C3_Liver&gt;0&lt;/SinusoidalUptake_idEq2_C3_Liver&gt;
        &lt;SinusoidalEfflux_idEq2_C3_Liver&gt;0&lt;/SinusoidalEfflux_idEq2_C3_Liver&gt;
        &lt;CanalicularEfflux_idEq2_C3_Liver&gt;0&lt;/CanalicularEfflux_idEq2_C3_Liver&gt;
        &lt;CES1_idEq2_C3_LiverKidney&gt;0&lt;/CES1_idEq2_C3_LiverKidney&gt;
        &lt;CES2_idEq2_C3_LiverKidney&gt;0&lt;/CES2_idEq2_C3_LiverKidney&gt;
        &lt;CES1_idEq2_C3_Gut&gt;0&lt;/CES1_idEq2_C3_Gut&gt;
        &lt;CES2_idEq2_C3_Gut&gt;0&lt;/CES2_idEq2_C3_Gut&gt;
        &lt;UserES_idEq2_C3_LiverKidney&gt;0&lt;/UserES_idEq2_C3_LiverKidney&gt;
        &lt;UserES_idEq2_C3_Gut&gt;0&lt;/UserES_idEq2_C3_Gut&gt;
        &lt;UserCyt1_idEq2_C3_LiverKidney&gt;0&lt;/UserCyt1_idEq2_C3_LiverKidney&gt;
        &lt;UserCyt2_idEq2_C3_LiverKidney&gt;0&lt;/UserCyt2_idEq2_C3_LiverKidney&gt;
        &lt;UserCyt3_idEq2_C3_LiverKidney&gt;0&lt;/UserCyt3_idEq2_C3_LiverKidney&gt;
        &lt;UserCyt4_idEq2_C3_LiverKidney&gt;0&lt;/UserCyt4_idEq2_C3_LiverKidney&gt;
        &lt;idEq2_C3_GutCyt&gt;0&lt;/idEq2_C3_GutCyt&gt;
        &lt;Ontogenies&gt;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&lt;/Ontogenies&gt;
        &lt;OrganIndex_TissueVolume&gt;0&lt;/OrganIndex_TissueVolume&gt;
        &lt;OrganIndex_BloodFlow&gt;0&lt;/OrganIndex_BloodFlow&gt;
        &lt;OrganIndex_Composition&gt;0&lt;/OrganIndex_Composition&gt;
      &lt;/PaedOntogeny&gt;
      &lt;PretermOntogeny&gt;
        &lt;Enzymes&gt;
          &lt;PretermOntogenyItem ID="ENZ_1A2_LiverKidney"&gt;
            &lt;Function&gt;0&lt;/Function&gt;
            &lt;HasPowerFunction&gt;false&lt;/HasPowerFunction&gt;
            &lt;UserScript&gt;ZgB1AG4AYwB0AGkAbwBuACAAZABlAGYAaQBuAGUATwBuAHQAbwBnAGUAbgB5AF8ARQBOAFoAXwAxAEE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ID="ENZ_2A6_LiverKidney"&gt;
            &lt;Function&gt;0&lt;/Function&gt;
            &lt;HasPowerFunction&gt;false&lt;/HasPowerFunction&gt;
            &lt;UserScript&gt;ZgB1AG4AYwB0AGkAbwBuACAAZABlAGYAaQBuAGUATwBuAHQAbwBnAGUAbgB5AF8ARQBOAFoAXwAy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ID="ENZ_2B6_LiverKidney"&gt;
            &lt;Function&gt;0&lt;/Function&gt;
            &lt;HasPowerFunction&gt;false&lt;/HasPowerFunction&gt;
            &lt;UserScript&gt;ZgB1AG4AYwB0AGkAbwBuACAAZABlAGYAaQBuAGUATwBuAHQAbwBnAGUAbgB5AF8ARQBOAFoAXwAyAEI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ID="ENZ_2C8_LiverKidney"&gt;
            &lt;Function&gt;0&lt;/Function&gt;
            &lt;HasPowerFunction&gt;false&lt;/HasPowerFunction&gt;
            &lt;UserScript&gt;ZgB1AG4AYwB0AGkAbwBuACAAZABlAGYAaQBuAGUATwBuAHQAbwBnAGUAbgB5AF8ARQBOAFoAXwAyAEM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ID="ENZ_2C9_LiverKidney"&gt;
            &lt;Function&gt;0&lt;/Function&gt;
            &lt;HasPowerFunction&gt;false&lt;/HasPowerFunction&gt;
            &lt;UserScript&gt;ZgB1AG4AYwB0AGkAbwBuACAAZABlAGYAaQBuAGUATwBuAHQAbwBnAGUAbgB5AF8ARQBOAFoAXwAyAEM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ID="ENZ_2C18_LiverKidney"&gt;
            &lt;Function&gt;0&lt;/Function&gt;
            &lt;HasPowerFunction&gt;false&lt;/HasPowerFunction&gt;
            &lt;UserScript&gt;ZgB1AG4AYwB0AGkAbwBuACAAZABlAGYAaQBuAGUATwBuAHQAbwBnAGUAbgB5AF8ARQBOAFoAXwAyAEMAMQ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ID="ENZ_2C19_LiverKidney"&gt;
            &lt;Function&gt;0&lt;/Function&gt;
            &lt;HasPowerFunction&gt;false&lt;/HasPowerFunction&gt;
            &lt;UserScript&gt;ZgB1AG4AYwB0AGkAbwBuACAAZABlAGYAaQBuAGUATwBuAHQAbwBnAGUAbgB5AF8ARQBOAFoAXwAyAEMAMQA5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ID="ENZ_2D6_LiverKidney"&gt;
            &lt;Function&gt;0&lt;/Function&gt;
            &lt;HasPowerFunction&gt;false&lt;/HasPowerFunction&gt;
            &lt;UserScript&gt;ZgB1AG4AYwB0AGkAbwBuACAAZABlAGYAaQBuAGUATwBuAHQAbwBnAGUAbgB5AF8ARQBOAFoAXwAyAEQ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ID="ENZ_2E1_LiverKidney"&gt;
            &lt;Function&gt;0&lt;/Function&gt;
            &lt;HasPowerFunction&gt;false&lt;/HasPowerFunction&gt;
            &lt;UserScript&gt;ZgB1AG4AYwB0AGkAbwBuACAAZABlAGYAaQBuAGUATwBuAHQAbwBnAGUAbgB5AF8ARQBOAFoAXwAyAEU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ID="ENZ_2J2_LiverKidney"&gt;
            &lt;Function&gt;0&lt;/Function&gt;
            &lt;HasPowerFunction&gt;false&lt;/HasPowerFunction&gt;
            &lt;UserScript&gt;ZgB1AG4AYwB0AGkAbwBuACAAZABlAGYAaQBuAGUATwBuAHQAbwBnAGUAbgB5AF8ARQBOAFoAXwAyAEo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ID="ENZ_3A4_LiverKidney"&gt;
            &lt;Function&gt;0&lt;/Function&gt;
            &lt;HasPowerFunction&gt;false&lt;/HasPowerFunction&gt;
            &lt;UserScript&gt;ZgB1AG4AYwB0AGkAbwBuACAAZABlAGYAaQBuAGUATwBuAHQAbwBnAGUAbgB5AF8ARQBOAFoAXwAz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ID="ENZ_3A5_LiverKidney"&gt;
            &lt;Function&gt;0&lt;/Function&gt;
            &lt;HasPowerFunction&gt;false&lt;/HasPowerFunction&gt;
            &lt;UserScript&gt;ZgB1AG4AYwB0AGkAbwBuACAAZABlAGYAaQBuAGUATwBuAHQAbwBnAGUAbgB5AF8ARQBOAFoAXwAz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ID="ENZ_3A7_LiverKidney"&gt;
            &lt;Function&gt;0&lt;/Function&gt;
            &lt;HasPowerFunction&gt;false&lt;/HasPowerFunction&gt;
            &lt;UserScript&gt;ZgB1AG4AYwB0AGkAbwBuACAAZABlAGYAaQBuAGUATwBuAHQAbwBnAGUAbgB5AF8ARQBOAFoAXwAz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ID="UGT_1A1_LiverKidney"&gt;
            &lt;Function&gt;0&lt;/Function&gt;
            &lt;HasPowerFunction&gt;false&lt;/HasPowerFunction&gt;
            &lt;UserScript&gt;ZgB1AG4AYwB0AGkAbwBuACAAZABlAGYAaQBuAGUATwBuAHQAbwBnAGUAbgB5AF8AVQBHAFQAXwAxAEE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ID="UGT_1A3_LiverKidney"&gt;
            &lt;Function&gt;0&lt;/Function&gt;
            &lt;HasPowerFunction&gt;false&lt;/HasPowerFunction&gt;
            &lt;UserScript&gt;ZgB1AG4AYwB0AGkAbwBuACAAZABlAGYAaQBuAGUATwBuAHQAbwBnAGUAbgB5AF8AVQBHAFQAXwAxAEEAM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ID="UGT_1A4_LiverKidney"&gt;
            &lt;Function&gt;0&lt;/Function&gt;
            &lt;HasPowerFunction&gt;false&lt;/HasPowerFunction&gt;
            &lt;UserScript&gt;ZgB1AG4AYwB0AGkAbwBuACAAZABlAGYAaQBuAGUATwBuAHQAbwBnAGUAbgB5AF8AVQBHAFQAXwAx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ID="UGT_1A5_LiverKidney"&gt;
            &lt;Function&gt;0&lt;/Function&gt;
            &lt;HasPowerFunction&gt;false&lt;/HasPowerFunction&gt;
            &lt;UserScript&gt;ZgB1AG4AYwB0AGkAbwBuACAAZABlAGYAaQBuAGUATwBuAHQAbwBnAGUAbgB5AF8AVQBHAFQAXwAx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ID="UGT_1A6_LiverKidney"&gt;
            &lt;Function&gt;0&lt;/Function&gt;
            &lt;HasPowerFunction&gt;false&lt;/HasPowerFunction&gt;
            &lt;UserScript&gt;ZgB1AG4AYwB0AGkAbwBuACAAZABlAGYAaQBuAGUATwBuAHQAbwBnAGUAbgB5AF8AVQBHAFQAXwAx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ID="UGT_1A7_LiverKidney"&gt;
            &lt;Function&gt;0&lt;/Function&gt;
            &lt;HasPowerFunction&gt;false&lt;/HasPowerFunction&gt;
            &lt;UserScript&gt;ZgB1AG4AYwB0AGkAbwBuACAAZABlAGYAaQBuAGUATwBuAHQAbwBnAGUAbgB5AF8AVQBHAFQAXwAx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ID="UGT_1A8_LiverKidney"&gt;
            &lt;Function&gt;0&lt;/Function&gt;
            &lt;HasPowerFunction&gt;false&lt;/HasPowerFunction&gt;
            &lt;UserScript&gt;ZgB1AG4AYwB0AGkAbwBuACAAZABlAGYAaQBuAGUATwBuAHQAbwBnAGUAbgB5AF8AVQBHAFQAXwAxAEE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ID="UGT_1A9_LiverKidney"&gt;
            &lt;Function&gt;0&lt;/Function&gt;
            &lt;HasPowerFunction&gt;false&lt;/HasPowerFunction&gt;
            &lt;UserScript&gt;ZgB1AG4AYwB0AGkAbwBuACAAZABlAGYAaQBuAGUATwBuAHQAbwBnAGUAbgB5AF8AVQBHAFQAXwAxAEE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</t>
  </si>
  <si>
    <t>&lt;Chunk&gt;r_PMA_Cap&gt;
          &lt;/PretermOntogenyItem&gt;
          &lt;PretermOntogenyItem ID="UGT_1A10_LiverKidney"&gt;
            &lt;Function&gt;0&lt;/Function&gt;
            &lt;HasPowerFunction&gt;false&lt;/HasPowerFunction&gt;
            &lt;UserScript&gt;ZgB1AG4AYwB0AGkAbwBuACAAZABlAGYAaQBuAGUATwBuAHQAbwBnAGUAbgB5AF8AVQBHAFQAXwAxAEE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ID="UGT_2B4_LiverKidney"&gt;
            &lt;Function&gt;0&lt;/Function&gt;
            &lt;HasPowerFunction&gt;false&lt;/HasPowerFunction&gt;
            &lt;UserScript&gt;ZgB1AG4AYwB0AGkAbwBuACAAZABlAGYAaQBuAGUATwBuAHQAbwBnAGUAbgB5AF8AVQBHAFQAXwAyAEI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ID="UGT_2B7_LiverKidney"&gt;
            &lt;Function&gt;0&lt;/Function&gt;
            &lt;HasPowerFunction&gt;false&lt;/HasPowerFunction&gt;
            &lt;UserScript&gt;ZgB1AG4AYwB0AGkAbwBuACAAZABlAGYAaQBuAGUATwBuAHQAbwBnAGUAbgB5AF8AVQBHAFQAXwAyAEI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ID="UGT_2B10_LiverKidney"&gt;
            &lt;Function&gt;0&lt;/Function&gt;
            &lt;HasPowerFunction&gt;false&lt;/HasPowerFunction&gt;
            &lt;UserScript&gt;ZgB1AG4AYwB0AGkAbwBuACAAZABlAGYAaQBuAGUATwBuAHQAbwBnAGUAbgB5AF8AVQBHAFQAXwAyAEI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ID="UGT_2B11_LiverKidney"&gt;
            &lt;Function&gt;0&lt;/Function&gt;
            &lt;HasPowerFunction&gt;false&lt;/HasPowerFunction&gt;
            &lt;UserScript&gt;ZgB1AG4AYwB0AGkAbwBuACAAZABlAGYAaQBuAGUATwBuAHQAbwBnAGUAbgB5AF8AVQBHAFQAXwAyAEIAMQ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ID="UGT_2B15_LiverKidney"&gt;
            &lt;Function&gt;0&lt;/Function&gt;
            &lt;HasPowerFunction&gt;false&lt;/HasPowerFunction&gt;
            &lt;UserScript&gt;ZgB1AG4AYwB0AGkAbwBuACAAZABlAGYAaQBuAGUATwBuAHQAbwBnAGUAbgB5AF8AVQBHAFQAXwAyAEIAMQA1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ID="UGT_2B17_LiverKidney"&gt;
            &lt;Function&gt;0&lt;/Function&gt;
            &lt;HasPowerFunction&gt;false&lt;/HasPowerFunction&gt;
            &lt;UserScript&gt;ZgB1AG4AYwB0AGkAbwBuACAAZABlAGYAaQBuAGUATwBuAHQAbwBnAGUAbgB5AF8AVQBHAFQAXwAyAEIAMQA3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ID="UGT_2B28_LiverKidney"&gt;
            &lt;Function&gt;0&lt;/Function&gt;
            &lt;HasPowerFunction&gt;false&lt;/HasPowerFunction&gt;
            &lt;UserScript&gt;ZgB1AG4AYwB0AGkAbwBuACAAZABlAGYAaQBuAGUATwBuAHQAbwBnAGUAbgB5AF8AVQBHAFQAXwAyAEIAMg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ID="UGT_USER1_LiverKidney"&gt;
            &lt;Function&gt;0&lt;/Function&gt;
            &lt;HasPowerFunction&gt;false&lt;/HasPowerFunction&gt;
            &lt;UserScript&gt;ZgB1AG4AYwB0AGkAbwBuACAAZABlAGYAaQBuAGUATwBuAHQAbwBnAGUAbgB5AF8AVQBHAFQ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ID="ENZ_USER1_LiverKidney"&gt;
            &lt;Function&gt;0&lt;/Function&gt;
            &lt;HasPowerFunction&gt;false&lt;/HasPowerFunction&gt;
            &lt;UserScript&gt;ZgB1AG4AYwB0AGkAbwBuACAAZABlAGYAaQBuAGUATwBuAHQAbwBnAGUAbgB5AF8ARQBOAFo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ID="ENZ_USER2_LiverKidney"&gt;
            &lt;Function&gt;0&lt;/Function&gt;
            &lt;HasPowerFunction&gt;false&lt;/HasPowerFunction&gt;
            &lt;UserScript&gt;ZgB1AG4AYwB0AGkAbwBuACAAZABlAGYAaQBuAGUATwBuAHQAbwBnAGUAbgB5AF8ARQBOAFoAXwBVAFMARQBSADI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ID="ENZ_USER3_LiverKidney"&gt;
            &lt;Function&gt;0&lt;/Function&gt;
            &lt;HasPowerFunction&gt;false&lt;/HasPowerFunction&gt;
            &lt;UserScript&gt;ZgB1AG4AYwB0AGkAbwBuACAAZABlAGYAaQBuAGUATwBuAHQAbwBnAGUAbgB5AF8ARQBOAFoAXwBVAFMARQBSADM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ID="ENZ_USER4_LiverKidney"&gt;
            &lt;Function&gt;0&lt;/Function&gt;
            &lt;HasPowerFunction&gt;false&lt;/HasPowerFunction&gt;
            &lt;UserScript&gt;ZgB1AG4AYwB0AGkAbwBuACAAZABlAGYAaQBuAGUATwBuAHQAbwBnAGUAbgB5AF8ARQBOAFoAXwBVAFMARQBSADQ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ID="Est_CES1_LiverKidney"&gt;
            &lt;Function&gt;0&lt;/Function&gt;
            &lt;HasPowerFunction&gt;false&lt;/HasPowerFunction&gt;
            &lt;UserScript&gt;ZgB1AG4AYwB0AGkAbwBuACAAZABlAGYAaQBuAGUATwBuAHQAbwBnAGUAbgB5AF8ARQBzAHQAXwBDAEUAUw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ID="Est_CES2_LiverKidney"&gt;
            &lt;Function&gt;0&lt;/Function&gt;
            &lt;HasPowerFunction&gt;false&lt;/HasPowerFunction&gt;
            &lt;UserScript&gt;ZgB1AG4AYwB0AGkAbwBuACAAZABlAGYAaQBuAGUATwBuAHQAbwBnAGUAbgB5AF8ARQBzAHQAXwBDAEUAUwA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ID="Est_User_LiverKidney"&gt;
            &lt;Function&gt;0&lt;/Function&gt;
            &lt;HasPowerFunction&gt;false&lt;/HasPowerFunction&gt;
            &lt;UserScript&gt;ZgB1AG4AYwB0AGkAbwBuACAAZABlAGYAaQBuAGUATwBuAHQAbwBnAGUAbgB5AF8ARQBzAHQAXwBVAHMAZQB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ID="ENZ_2C9_Gut"&gt;
            &lt;Function&gt;0&lt;/Function&gt;
            &lt;HasPowerFunction&gt;false&lt;/HasPowerFunction&gt;
            &lt;UserScript&gt;ZgB1AG4AYwB0AGkAbwBuACAAZABlAGYAaQBuAGUATwBuAHQAbwBnAGUAbgB5AF8ARQBOAFoAXwAyAEMAO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ID="ENZ_2C19_Gut"&gt;
            &lt;Function&gt;0&lt;/Function&gt;
            &lt;HasPowerFunction&gt;false&lt;/HasPowerFunction&gt;
            &lt;UserScript&gt;ZgB1AG4AYwB0AGkAbwBuACAAZABlAGYAaQBuAGUATwBuAHQAbwBnAGUAbgB5AF8ARQBOAFoAXwAyAEMAMQA5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ID="ENZ_2D6_Gut"&gt;
            &lt;Function&gt;0&lt;/Function&gt;
            &lt;HasPowerFunction&gt;false&lt;/HasPowerFunction&gt;
            &lt;UserScript&gt;ZgB1AG4AYwB0AGkAbwBuACAAZABlAGYAaQBuAGUATwBuAHQAbwBnAGUAbgB5AF8ARQBOAFoAXwAyAEQAN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ID="ENZ_2J2_Gut"&gt;
            &lt;Function&gt;0&lt;/Function&gt;
            &lt;HasPowerFunction&gt;false&lt;/HasPowerFunction&gt;
            &lt;UserScript&gt;ZgB1AG4AYwB0AGkAbwBuACAAZABlAGYAaQBuAGUATwBuAHQAbwBnAGUAbgB5AF8ARQBOAFoAXwAyAEoAM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ID="ENZ_3A4_Gut"&gt;
            &lt;Function&gt;0&lt;/Function&gt;
            &lt;HasPowerFunction&gt;false&lt;/HasPowerFunction&gt;
            &lt;UserScript&gt;ZgB1AG4AYwB0AGkAbwBuACAAZABlAGYAaQBuAGUATwBuAHQAbwBnAGUAbgB5AF8ARQBOAFoAXwAzAEEAN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ID="ENZ_3A5_Gut"&gt;
            &lt;Function&gt;0&lt;/Function&gt;
            &lt;HasPowerFunction&gt;false&lt;/HasPowerFunction&gt;
            &lt;UserScript&gt;ZgB1AG4AYwB0AGkAbwBuACAAZABlAGYAaQBuAGUATwBuAHQAbwBnAGUAbgB5AF8ARQBOAFoAXwAzAEEAN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ID="UGT_USER1_Gut"&gt;
            &lt;Function&gt;0&lt;/Function&gt;
            &lt;HasPowerFunction&gt;false&lt;/HasPowerFunction&gt;
            &lt;UserScript&gt;ZgB1AG4AYwB0AGkAbwBuACAAZABlAGYAaQBuAGUATwBuAHQAbwBnAGUAbgB5AF8AVQBHAFQ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ID="ENZ_USER1_Gut"&gt;
            &lt;Function&gt;0&lt;/Function&gt;
            &lt;HasPowerFunction&gt;false&lt;/HasPowerFunction&gt;
            &lt;UserScript&gt;ZgB1AG4AYwB0AGkAbwBuACAAZABlAGYAaQBuAGUATwBuAHQAbwBnAGUAbgB5AF8ARQBOAFo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ID="Est_CES1_Gut"&gt;
            &lt;Function&gt;0&lt;/Function&gt;
            &lt;HasPowerFunction&gt;false&lt;/HasPowerFunction&gt;
            &lt;UserScript&gt;ZgB1AG4AYwB0AGkAbwBuACAAZABlAGYAaQBuAGUATwBuAHQAbwBnAGUAbgB5AF8ARQBzAHQAXwBDAEUAUw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ID="Est_CES2_Gut"&gt;
            &lt;Function&gt;0&lt;/Function&gt;
            &lt;HasPowerFunction&gt;false&lt;/HasPowerFunction&gt;
            &lt;UserScript&gt;ZgB1AG4AYwB0AGkAbwBuACAAZABlAGYAaQBuAGUATwBuAHQAbwBnAGUAbgB5AF8ARQBzAHQAXwBDAEUAU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ID="Est_User_Gut"&gt;
            &lt;Function&gt;0&lt;/Function&gt;
            &lt;HasPowerFunction&gt;false&lt;/HasPowerFunction&gt;
            &lt;UserScript&gt;ZgB1AG4AYwB0AGkAbwBuACAAZABlAGYAaQBuAGUATwBuAHQAbwBnAGUAbgB5AF8ARQBzAHQAXwBVAHMAZQB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</t>
  </si>
  <si>
    <t>&lt;Chunk&gt;yItem&gt;
        &lt;/Enzymes&gt;
        &lt;Transporters&gt;
          &lt;PretermOntogenyItem ID="ABCB1_Liver"&gt;
            &lt;Function&gt;0&lt;/Function&gt;
            &lt;HasPowerFunction&gt;false&lt;/HasPowerFunction&gt;
            &lt;UserScript&gt;ZgB1AG4AYwB0AGkAbwBuACAAZABlAGYAaQBuAGUATwBuAHQAbwBnAGUAbgB5AF8AQQBCAEMAQgAx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ID="ABCC2_Liver"&gt;
            &lt;Function&gt;0&lt;/Function&gt;
            &lt;HasPowerFunction&gt;false&lt;/HasPowerFunction&gt;
            &lt;UserScript&gt;ZgB1AG4AYwB0AGkAbwBuACAAZABlAGYAaQBuAGUATwBuAHQAbwBnAGUAbgB5AF8AQQBCAEMAQ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ID="ABCG2_Liver"&gt;
            &lt;Function&gt;0&lt;/Function&gt;
            &lt;HasPowerFunction&gt;false&lt;/HasPowerFunction&gt;
            &lt;UserScript&gt;ZgB1AG4AYwB0AGkAbwBuACAAZABlAGYAaQBuAGUATwBuAHQAbwBnAGUAbgB5AF8AQQBCAEMAR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ID="SLCO1B1_Liver"&gt;
            &lt;Function&gt;0&lt;/Function&gt;
            &lt;HasPowerFunction&gt;false&lt;/HasPowerFunction&gt;
            &lt;UserScript&gt;ZgB1AG4AYwB0AGkAbwBuACAAZABlAGYAaQBuAGUATwBuAHQAbwBnAGUAbgB5AF8AUwBMAEMATwAx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ID="SLCO1B3_Liver"&gt;
            &lt;Function&gt;0&lt;/Function&gt;
            &lt;HasPowerFunction&gt;false&lt;/HasPowerFunction&gt;
            &lt;UserScript&gt;ZgB1AG4AYwB0AGkAbwBuACAAZABlAGYAaQBuAGUATwBuAHQAbwBnAGUAbgB5AF8AUwBMAEMATwAxAEIAMw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ID="SLCO2B1_Liver"&gt;
            &lt;Function&gt;0&lt;/Function&gt;
            &lt;HasPowerFunction&gt;false&lt;/HasPowerFunction&gt;
            &lt;UserScript&gt;ZgB1AG4AYwB0AGkAbwBuACAAZABlAGYAaQBuAGUATwBuAHQAbwBnAGUAbgB5AF8AUwBMAEMATwAy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ID="SINUSOIDAL_UPTAKE_Liver"&gt;
            &lt;Function&gt;0&lt;/Function&gt;
            &lt;HasPowerFunction&gt;false&lt;/HasPowerFunction&gt;
            &lt;UserScript&gt;ZgB1AG4AYwB0AGkAbwBuACAAZABlAGYAaQBuAGUATwBuAHQAbwBnAGUAbgB5AF8AUwBJAE4AVQBTAE8ASQBEAEEATABfAFUAUABUAEEASwBF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ID="SINUSOIDAL_EFFLUX_Liver"&gt;
            &lt;Function&gt;0&lt;/Function&gt;
            &lt;HasPowerFunction&gt;false&lt;/HasPowerFunction&gt;
            &lt;UserScript&gt;ZgB1AG4AYwB0AGkAbwBuACAAZABlAGYAaQBuAGUATwBuAHQAbwBnAGUAbgB5AF8AUwBJAE4AVQBTAE8ASQBEAEEATABfAEUARgBGAEwAVQB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ID="CANALICULAR_EFFLUX_Liver"&gt;
            &lt;Function&gt;0&lt;/Function&gt;
            &lt;HasPowerFunction&gt;false&lt;/HasPowerFunction&gt;
            &lt;UserScript&gt;ZgB1AG4AYwB0AGkAbwBuACAAZABlAGYAaQBuAGUATwBuAHQAbwBnAGUAbgB5AF8AQwBBAE4AQQBMAEkAQwBVAEwAQQBSAF8ARQBGAEYATABVAFgAXwBMAGkAdgBlAHI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ID="ABCB1_Gut"&gt;
            &lt;Function&gt;0&lt;/Function&gt;
            &lt;HasPowerFunction&gt;false&lt;/HasPowerFunction&gt;
            &lt;UserScript&gt;ZgB1AG4AYwB0AGkAbwBuACAAZABlAGYAaQBuAGUATwBuAHQAbwBnAGUAbgB5AF8AQQBCAEMAQg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ID="ABCC2_Gut"&gt;
            &lt;Function&gt;0&lt;/Function&gt;
            &lt;HasPowerFunction&gt;false&lt;/HasPowerFunction&gt;
            &lt;UserScript&gt;ZgB1AG4AYwB0AGkAbwBuACAAZABlAGYAaQBuAGUATwBuAHQAbwBnAGUAbgB5AF8AQQBCAEMAQ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ID="ABCG2_Gut"&gt;
            &lt;Function&gt;0&lt;/Function&gt;
            &lt;HasPowerFunction&gt;false&lt;/HasPowerFunction&gt;
            &lt;UserScript&gt;ZgB1AG4AYwB0AGkAbwBuACAAZABlAGYAaQBuAGUATwBuAHQAbwBnAGUAbgB5AF8AQQBCAEMAR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ID="APICAL_INFLUX_Gut"&gt;
            &lt;Function&gt;0&lt;/Function&gt;
            &lt;HasPowerFunction&gt;false&lt;/HasPowerFunction&gt;
            &lt;UserScript&gt;ZgB1AG4AYwB0AGkAbwBuACAAZABlAGYAaQBuAGUATwBuAHQAbwBnAGUAbgB5AF8AQQBQAEkAQwBBAEwAXwBJAE4ARgBMAFUAW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&lt;/Transporters&gt;
        &lt;AdultMax_N&gt;0&lt;/AdultMax_N&gt;
        &lt;FBirth_N&gt;0&lt;/FBirth_N&gt;
        &lt;PMA_50_N&gt;0&lt;/PMA_50_N&gt;
        &lt;Hill_N&gt;1&lt;/Hill_N&gt;
        &lt;PMA_Cap_N&gt;1&lt;/PMA_Cap_N&gt;
        &lt;Power_C0_N&gt;0&lt;/Power_C0_N&gt;
        &lt;Power_C1_N&gt;0&lt;/Power_C1_N&gt;
        &lt;Power_Exp_N&gt;0&lt;/Power_Exp_N&gt;
        &lt;Power_PMA_Cap_N&gt;10&lt;/Power_PMA_Cap_N&gt;
      &lt;/PretermOntogeny&gt;
      &lt;SkinOntogeny&gt;
        &lt;ForeHead_SkinSurfacepH_EquationSwitch&gt;1&lt;/ForeHead_SkinSurfacepH_EquationSwitch&gt;
        &lt;ForeHead_SkinSurfacepH_Male_Sigmoidal_Adultmax&gt;1&lt;/ForeHead_SkinSurfacepH_Male_Sigmoidal_Adultmax&gt;
        &lt;ForeHead_SkinSurfacepH_Male_Sigmoidal_Fbirth&gt;1&lt;/ForeHead_SkinSurfacepH_Male_Sigmoidal_Fbirth&gt;
        &lt;ForeHead_SkinSurfacepH_Male_Sigmoidal_Age50&gt;1&lt;/ForeHead_SkinSurfacepH_Male_Sigmoidal_Age50&gt;
        &lt;ForeHead_SkinSurfacepH_Male_Sigmoidal_n&gt;1&lt;/ForeHead_SkinSurfacepH_Male_Sigmoidal_n&gt;
        &lt;ForeHead_SkinSurfacepH_Female_Sigmoidal_Adultmax&gt;1&lt;/ForeHead_SkinSurfacepH_Female_Sigmoidal_Adultmax&gt;
        &lt;ForeHead_SkinSurfacepH_Female_Sigmoidal_Fbirth&gt;1&lt;/ForeHead_SkinSurfacepH_Female_Sigmoidal_Fbirth&gt;
        &lt;ForeHead_SkinSurfacepH_Female_Sigmoidal_Age50&gt;1&lt;/ForeHead_SkinSurfacepH_Female_Sigmoidal_Age50&gt;
        &lt;ForeHead_SkinSurfacepH_Female_Sigmoidal_n&gt;1&lt;/ForeHead_SkinSurfacepH_Female_Sigmoidal_n&gt;
        &lt;ForeHead_SkinSurfacepH_Linear_C0&gt;1&lt;/ForeHead_SkinSurfacepH_Linear_C0&gt;
        &lt;ForeHead_SkinSurfacepH_Linear_C1&gt;0&lt;/ForeHead_SkinSurfacepH_Linear_C1&gt;
        &lt;ForeHead_SkinSurfacepH_Exponential_C0&gt;1.01&lt;/ForeHead_SkinSurfacepH_Exponential_C0&gt;
        &lt;ForeHead_SkinSurfacepH_Exponential_C1&gt;0.2&lt;/ForeHead_SkinSurfacepH_Exponential_C1&gt;
        &lt;ForeHead_SkinSurfacepH_Exponential_C2&gt;22.13&lt;/ForeHead_SkinSurfacepH_Exponential_C2&gt;
        &lt;ForeHead_SCthickness_EquationSwitch&gt;0&lt;/ForeHead_SCthickness_EquationSwitch&gt;
        &lt;ForeHead_SCthickness_Male_Sigmoidal_Adultmax&gt;1.0115&lt;/ForeHead_SCthickness_Male_Sigmoidal_Adultmax&gt;
        &lt;ForeHead_SCthickness_Male_Sigmoidal_Fbirth&gt;0.6414&lt;/ForeHead_SCthickness_Male_Sigmoidal_Fbirth&gt;
        &lt;ForeHead_SCthickness_Male_Sigmoidal_Age50&gt;2.7183&lt;/ForeHead_SCthickness_Male_Sigmoidal_Age50&gt;
        &lt;ForeHead_SCthickness_Male_Sigmoidal_n&gt;4.176&lt;/ForeHead_SCthickness_Male_Sigmoidal_n&gt;
        &lt;ForeHead_SCthickness_Female_Sigmoidal_Adultmax&gt;1.0115&lt;/ForeHead_SCthickness_Female_Sigmoidal_Adultmax&gt;
        &lt;ForeHead_SCthickness_Female_Sigmoidal_Fbirth&gt;0.6414&lt;/ForeHead_SCthickness_Female_Sigmoidal_Fbirth&gt;
        &lt;ForeHead_SCthickness_Female_Sigmoidal_Age50&gt;2.7183&lt;/ForeHead_SCthickness_Female_Sigmoidal_Age50&gt;
        &lt;ForeHead_SCthickness_Female_Sigmoidal_n&gt;4.176&lt;/ForeHead_SCthickness_Female_Sigmoidal_n&gt;
        &lt;ForeHead_SCthickness_Linear_C0&gt;1&lt;/ForeHead_SCthickness_Linear_C0&gt;
        &lt;ForeHead_SCthickness_Linear_C1&gt;0&lt;/ForeHead_SCthickness_Linear_C1&gt;
        &lt;ForeHead_SCthickness_Exponential_C0&gt;1&lt;/ForeHead_SCthickness_Exponential_C0&gt;
        &lt;ForeHead_SCthickness_Exponential_C1&gt;0&lt;/ForeHead_SCthickness_Exponential_C1&gt;
        &lt;ForeHead_SCthickness_Exponential_C2&gt;0&lt;/ForeHead_SCthickness_Exponential_C2&gt;
        &lt;ForeHead_ViableEpidermisThickness_EquationSwitch&gt;0&lt;/ForeHead_ViableEpidermisThickness_EquationSwitch&gt;
        &lt;ForeHead_ViableEpidermisThickness_Male_Sigmoidal_Adultmax&gt;1.035&lt;/ForeHead_ViableEpidermisThickness_Male_Sigmoidal_Adultmax&gt;
        &lt;ForeHead_ViableEpidermisThickness_Male_Sigmoidal_Fbirth&gt;0.6414&lt;/ForeHead_ViableEpidermisThickness_Male_Sigmoidal_Fbirth&gt;
        &lt;ForeHead_ViableEpidermisThickness_Male_Sigmoidal_Age50&gt;14.31&lt;/ForeHead_ViableEpidermisThickness_Male_Sigmoidal_Age50&gt;
        &lt;ForeHead_ViableEpidermisThickness_Male_Sigmoidal_n&gt;4.176&lt;/ForeHead_ViableEpidermisThickness_Male_Sigmoidal_n&gt;
        &lt;ForeHead_ViableEpidermisThickness_Female_Sigmoidal_Adultmax&gt;1.035&lt;/ForeHead_ViableEpidermisThickness_Female_Sigmoidal_Adultmax&gt;
        &lt;ForeHead_ViableEpidermisThickness_Female_Sigmoidal_Fbirth&gt;0.6414&lt;/ForeHead_ViableEpidermisThickness_Female_Sigmoidal_Fbirth&gt;
        &lt;ForeHead_ViableEpidermisThickness_Female_Sigmoidal_Age50&gt;14.31&lt;/ForeHead_ViableEpidermisThickness_Female_Sigmoidal_Age50&gt;
        &lt;ForeHead_ViableEpidermisThickness_Female_Sigmoidal_n&gt;4.176&lt;/ForeHead_ViableEpidermisThickness_Female_Sigmoidal_n&gt;
        &lt;ForeHead_ViableEpidermisThickness_Linear_C0&gt;1&lt;/ForeHead_ViableEpidermisThickness_Linear_C0&gt;
        &lt;ForeHead_ViableEpidermisThickness_Linear_C1&gt;0&lt;/ForeHead_ViableEpidermisThickness_Linear_C1&gt;
        &lt;ForeHead_ViableEpidermisThickness_Exponential_C0&gt;1&lt;/ForeHead_ViableEpidermisThickness_Exponential_C0&gt;
        &lt;ForeHead_ViableEpidermisThickness_Exponential_C1&gt;0&lt;/ForeHead_ViableEpidermisThickness_Exponential_C1&gt;
        &lt;ForeHead_ViableEpidermisThickness_Exponential_C2&gt;0&lt;/ForeHead_ViableEpidermisThickness_Exponential_C2&gt;
        &lt;ForeHead_TotalSkinThickness_EquationSwitch&gt;0&lt;/ForeHead_TotalSkinThickness_EquationSwitch&gt;
        &lt;ForeHead_TotalSkinThickness_Male_Sigmoidal_Adultmax&gt;1.04&lt;/ForeHead_TotalSkinThickness_Male_Sigmoidal_Adultmax&gt;
        &lt;ForeHead_TotalSkinThickness_Male_Sigmoidal_Fbirth&gt;0.7175&lt;/ForeHead_TotalSkinThickness_Male_Sigmoidal_Fbirth&gt;
        &lt;ForeHead_TotalSkinThickness_Male_Sigmoidal_Age50&gt;16.4999&lt;/ForeHead_TotalSkinThickness_Male_Sigmoidal_Age50&gt;
        &lt;ForeHead_TotalSkinThickness_Male_Sigmoidal_n&gt;6.086&lt;/ForeHead_TotalSkinThickness_Male_Sigmoidal_n&gt;
        &lt;ForeHead_TotalSkinThickness_Female_Sigmoidal_Adultmax&gt;1.04&lt;/ForeHead_TotalSkinThickness_Female_Sigmoidal_Adultmax&gt;
        &lt;ForeHead_TotalSkinThickness_Female_Sigmoidal_Fbirth&gt;0.7175&lt;/ForeHead_TotalSkinThickness_Female_Sigmoidal_Fbirth&gt;
        &lt;ForeHead_TotalSkinThickness_Female_Sigmoidal_Age50&gt;16.4999&lt;/ForeHead_TotalSkinThickness_Female_Sigmoidal_Age50&gt;
        &lt;ForeHead_TotalSkinThickness_Female_Sigmoidal_n&gt;6.086&lt;/ForeHead_TotalSkinThickness_Female_Sigmoidal_n&gt;
        &lt;ForeHead_TotalSkinThickness_Linear_C0&gt;1&lt;/ForeHead_TotalSkinThickness_Linear_C0&gt;
        &lt;ForeHead_TotalSkinThickness_Linear_C1&gt;0&lt;/ForeHead_TotalSkinThickness_Linear_C1&gt;
        &lt;ForeHead_TotalSkinThickness_Exponential_C0&gt;1&lt;/ForeHead_TotalSkinThickness_Exponential_C0&gt;
        &lt;ForeHead_TotalSkinThickness_Exponential_C1&gt;0&lt;/ForeHead_TotalSkinThickness_Exponential_C1&gt;
        &lt;ForeHead_TotalSkinThickness_Exponential_C2&gt;0&lt;/ForeHead_TotalSkinThickness_Exponential_C2&gt;
        &lt;ForeHead_LocalSubcutaneousThickness_EquationSwitch&gt;0&lt;/ForeHead_LocalSubcutaneousThickness_EquationSwitch&gt;
        &lt;ForeHead_LocalSubcutaneousThickness_Male_Sigmoidal_Adultmax&gt;1.19&lt;/ForeHead_LocalSubcutaneousThickness_Male_Sigmoidal_Adultmax&gt;
        &lt;ForeHead_LocalSubcutaneousThickness_Male_Sigmoidal_Fbirth&gt;0.67&lt;/ForeHead_LocalSubcutaneousThickness_Male_Sigmoidal_Fbirth&gt;
        &lt;ForeHead_LocalSubcutaneousThickness_Male_Sigmoidal_Age50&gt;16.21&lt;/ForeHead_LocalSubcutaneousThickness_Male_Sigmoidal_Age50&gt;
        &lt;ForeHead_LocalSubcutaneousThickness_Male_Sigmoidal_n&gt;1.6&lt;/ForeHead_LocalSubcutaneousThickness_Male_Sigmoidal_n&gt;
        &lt;ForeHead_LocalSubcutaneousThickness_Female_Sigmoidal_Adultmax&gt;1.38&lt;/ForeHead_LocalSubcutaneousThickness_Female_Sigmoidal_Adultmax&gt;
        &lt;ForeHead_LocalSubcutaneousThickness_Female_Sigmoidal_Fbirth&gt;0.37&lt;/ForeHead_LocalSubcutaneousThickness_Female_Sigmoidal_Fbirth&gt;
        &lt;ForeHead_LocalSubcutaneousThickness_Female_Sigmoidal_Age50&gt;17.3&lt;/ForeHead_LocalSubcutaneousThickness_Female_Sigmoidal_Age50&gt;
        &lt;ForeHead_LocalSubcutaneousThickness_Female_Sigmoidal_n&gt;1.83&lt;/ForeHead_LocalSubcutaneousThickness_Female_Sigmoidal_n&gt;
        &lt;ForeHead_LocalSubcutaneousThickness_Linear_C0&gt;1&lt;/ForeHead_LocalSubcutaneousThickness_Linear_C0&gt;
        &lt;ForeHead_LocalSubcutaneousThickness_Linear_C1&gt;0&lt;/ForeHead_LocalSubcutaneousThickness_Linear_C1&gt;
        &lt;ForeHead_LocalSubcutaneousThickness_Exponential_C0&gt;1&lt;/ForeHead_LocalSubcutaneousThickness_Exponential_C0&gt;
        &lt;ForeHead_LocalSubcutaneousThickness_Exponential_C1&gt;0&lt;/ForeHead_LocalSubcutaneousThickness_Exponential_C1&gt;
        &lt;ForeHead_LocalSubcutaneousThickness_Exponential_C2&gt;0&lt;/ForeHead_LocalSubcutaneousThickness_Exponential_C2&gt;
        &lt;ForeHead_LocalMuscleThickness_EquationSwitch&gt;2&lt;/ForeHead_LocalMuscleThickness_EquationSwitch&gt;
        &lt;ForeHead_LocalMuscleThickness_Male_Sigmoidal_Adultmax&gt;1&lt;/ForeHead_LocalMuscleThickness_Male_Sigmoidal_Adultmax&gt;
        &lt;ForeHead_LocalMuscleThickness_Male_Sigmoidal_Fbirth&gt;1&lt;/ForeHead_LocalMuscleThickness_Male_Sigmoidal_Fbirth&gt;
        &lt;ForeHead_LocalMuscleThickness_Male_Sigmoidal_Age50&gt;1&lt;/ForeHead_LocalMuscleThickness_Male_Sigmoidal_Age50&gt;
        &lt;ForeHead_LocalMuscleThickness_Male_Sigmoidal_n&gt;1&lt;/ForeHead_LocalMuscleThickness_Male_Sigmoidal_n&gt;
        &lt;ForeHead_LocalMuscleThickness_Female_Sigmoidal_Adultmax&gt;1&lt;/ForeHead_LocalMuscleThickness_Female_Sigmoidal_Adultmax&gt;
        &lt;ForeHead_LocalMuscleThickness_Female_Sigmoidal_Fbirth&gt;1&lt;/ForeHead_LocalMuscleThickness_Female_Sigmoidal_Fbirth&gt;
        &lt;ForeHead_LocalMuscleThickness_Female_Sigmoidal_Age50&gt;1&lt;/ForeHead_LocalMuscleThickness_Female_Sigmoidal_Age50&gt;
        &lt;ForeHead_LocalMuscleThickness_Female_Sigmoidal_n&gt;1&lt;/ForeHead_LocalMuscleThickness_Female_Sigmoidal_n&gt;
        &lt;ForeHead_LocalMuscleThickness_Linear_C0&gt;0.385&lt;/ForeHead_LocalMuscleThickness_Linear_C0&gt;
        &lt;ForeHead_LocalMuscleThickness_Linear_C1&gt;0.014&lt;/ForeHead_LocalMuscleThickness_Linear_C1&gt;
        &lt;ForeHead_LocalMuscleThickness_Linear_CV&gt;0&lt;/ForeHead_LocalMuscleThickness_Linear_CV&gt;
        &lt;ForeHead_LocalMuscleThickness_Exponential_C0&gt;1&lt;/ForeHead_LocalMuscleThickness_Exponential_C0&gt;
        &lt;ForeHead_LocalMuscleThickness_Exponential_C1&gt;0&lt;/ForeHead_LocalMuscleThickness_Exponential_C1&gt;
        &lt;ForeHead_LocalMuscleThickness_Exponential_C2&gt;0&lt;/ForeHead_LocalMuscleThickness_Exponential_C2&gt;
        &lt;ForearmInner_SkinSurfacepH_EquationSwitch&gt;1&lt;/ForearmInner_SkinSurfacepH_EquationSwitch&gt;
        &lt;ForearmInner_SkinSurfacepH_Male_Sigmoidal_Adultmax&gt;1&lt;/ForearmInner_SkinSurfacepH_Male_Sigmoidal_Adultmax&gt;
        &lt;ForearmInner_SkinSurfacepH_Male_Sigmoidal_Fbirth&gt;1&lt;/ForearmInner_SkinSurfacepH_Male_Sigmoidal_Fbirth&gt;
        &lt;ForearmInner_SkinSurfacepH_Male_Sigmoidal_Age50&gt;1&lt;/ForearmInner_SkinSurfacepH_Male_Sigmoidal_Age50&gt;
        &lt;ForearmInner_SkinSurfacepH_Male_Sigmoidal_n&gt;1&lt;/ForearmInner_SkinSurfacepH_Male_Sigmoidal_n&gt;
        &lt;ForearmInner_SkinSurfacepH_Female_Sigmoidal_Adultmax&gt;1&lt;/ForearmInner_SkinSurfacepH_Female_Sigmoidal_Adultmax&gt;
        &lt;ForearmInner_SkinSurfacepH_Female_Sigmoidal_Fbirth&gt;1&lt;/ForearmInner_SkinSurfacepH_Female_Sigmoidal_Fbirth&gt;
        &lt;ForearmInner_SkinSurfacepH_Female_Sigmoidal_Age50&gt;1&lt;/ForearmInner_SkinSurfacepH_Female_Sigmoidal_Age50&gt;
        &lt;ForearmInner_SkinSurfacepH_Female_Sigmoidal_n&gt;1&lt;/ForearmInner_SkinSurfacepH_Female_Sigmoidal_n&gt;
        &lt;ForearmInner_SkinSurfacepH_Linear_C0&gt;1&lt;/ForearmInner_SkinSurfacepH_Linear_C0&gt;
        &lt;ForearmInner_SkinSurfacepH_Linear_C1&gt;0&lt;/ForearmInner_SkinSurfacepH_Linear_C1&gt;
        &lt;ForearmInner_SkinSurfacepH_Exponential_C0&gt;1.01&lt;/ForearmInner_SkinSurfacepH_Exponential_C0&gt;
        &lt;ForearmInner_SkinSurfacepH_Exponential_C1&gt;0.35&lt;/ForearmInner_SkinSurfacepH_Exponential_C1&gt;
        &lt;ForearmInner_SkinSurfacepH_Exponential_C2&gt;27.61&lt;/ForearmInner_SkinSurfacepH_Exponential_C2&gt;
        &lt;ForearmInner_SCthickness_EquationSwitch&gt;0&lt;/ForearmInner_SCthickness_EquationSwitch&gt;
        &lt;ForearmInner_SCthickness_Male_Sigmoidal_Adultmax&gt;1.0115&lt;/ForearmInner_SCthickness_Male_Sigmoidal_Adultmax&gt;
        &lt;ForearmInner_SCthickness_Male_Sigmoidal_Fbirth&gt;0.6414&lt;/ForearmInner_SCthickness_Male_Sigmoidal_Fbirth&gt;
        &lt;ForearmInner_SCthickness_Male_Sigmoidal_Age50&gt;2.7183&lt;/ForearmInner_SCthickness_Male_Sigmoidal_Age50&gt;
        &lt;ForearmInner_SCthickness_Male_Sigmoidal_n&gt;4.176&lt;/ForearmInner_SCthickness_Male_Sigmoidal_n&gt;
        &lt;ForearmInner_SCthickness_Female_Sigmoidal_Adultmax&gt;1.0115&lt;/ForearmInner_SCthickness_Female_Sigmoidal_Adultmax&gt;
        &lt;ForearmInner_SCthickness_Female_Sigmoidal_Fbirth&gt;0.6414&lt;/ForearmInner_SCthickness_Female_Sigmoidal_Fbirth&gt;
        &lt;ForearmInner_SCthickness_Female_Sigmoidal_Age50&gt;2.7183&lt;/ForearmInner_SCthickness_Female_Sigmoidal_Age50&gt;
        &lt;ForearmInner_SCthickness_Female_Sigmoidal_n&gt;4.176&lt;/ForearmInner_SCthickness_Female_Sigmoidal_n&gt;
        &lt;ForearmInner_SCthickness_Linear_C0&gt;1&lt;/ForearmInner_SCthickness_Linear_C0&gt;
        &lt;ForearmInner_SCthickness_Linear_C1&gt;0&lt;/ForearmInner_SCthickness_Linear_C1&gt;
        &lt;ForearmInner_SCthickness_Exponential_C0&gt;1&lt;/ForearmInner_SCthickness_Exponential_C0&gt;
        &lt;ForearmInner_SCthickness_Exponential_C1&gt;0&lt;/ForearmInner_SCthickness_Exponential_C1&gt;
        &lt;ForearmInner_SCthickness_Exponential_C2&gt;0&lt;/ForearmInner_SCthickness_Exponential_C2&gt;
        &lt;ForearmInner_ViableEpidermisThickness_EquationSwitch&gt;0&lt;/ForearmInner_ViableEpidermisThickness_EquationSwitch&gt;
        &lt;ForearmInner_ViableEpidermisThickness_Male_Sigmoidal_Adultmax&gt;1.035&lt;/ForearmInner_ViableEpidermisThickness_Male_Sigmoidal_Adultmax&gt;
        &lt;ForearmInner_ViableEpidermisThickness_Male_Sigmoidal_Fbirth&gt;0.6414&lt;/ForearmInner_ViableEpidermisThickness_Male_Sigmoidal_Fbirth&gt;
        &lt;ForearmInner_ViableEpidermisThickness_Male_Sigmoidal_Age50&gt;14.31&lt;/ForearmInner_ViableEpidermisThickness_Male_Sigmoidal_Age50&gt;
        &lt;ForearmInner_ViableEpidermisThickness_Male_Sigmoidal_n&gt;4.176&lt;/ForearmInner_ViableEpidermisThickness_Male_Sigmoidal_n&gt;
        &lt;ForearmInner_ViableEpidermisThickness_Female_Sigmoidal_Adultmax&gt;1.035&lt;/ForearmInner_ViableEpidermisThickness_Female_Sigmoidal_Adultmax&gt;
        &lt;ForearmInner_ViableEpidermisThickness_Female_Sigmoidal_Fbirth&gt;0.6414&lt;/ForearmInner_ViableEpidermisThickness_Female_Sigmoidal_Fbirth&gt;
        &lt;ForearmInner_ViableEpidermisThickness_Female_Sigmoidal_Age50&gt;14.31&lt;/ForearmInner_ViableEpidermisThickness_Female_Sigmoidal_Age50&gt;
        &lt;ForearmInner_ViableEpidermisThickness_Female_Sigmoidal_n&gt;4.176&lt;/ForearmInner_ViableEpidermisThickness_Female_Sigmoidal_n&gt;
        &lt;ForearmInner_ViableEpidermisThickness_Linear_C0&gt;1&lt;/ForearmInner_ViableEpidermisThickness_Linear_C0&gt;
        &lt;ForearmInner_ViableEpidermisThickness_Linear_C1&gt;0&lt;/ForearmInner_ViableEpidermisThickness_Linear_C1&gt;
        &lt;ForearmInner_ViableEpidermisThickness_Exponential_C0&gt;1&lt;/ForearmInner_ViableEpidermisThickness_Exponential_C0&gt;
        &lt;ForearmInner_ViableEpidermisThickness_Exponential_C1&gt;0&lt;/ForearmInner_ViableEpidermisThickness_Exponential_C1&gt;
        &lt;ForearmInner_ViableEpidermisThickness_Exponential_C2&gt;0&lt;/ForearmInner_ViableEpidermisThickness_Exponential_C2&gt;
        &lt;ForearmInner_TotalSkinThickness_EquationSwitch&gt;0&lt;/ForearmInner_TotalSkinThickness_EquationSwitch&gt;
        &lt;ForearmInner_TotalSkinThickness_Male_Sigmoidal_Adultmax&gt;1.04&lt;/ForearmInner_TotalSkinThickness_Male_Sigmoidal_Adultmax&gt;
        &lt;ForearmInner_TotalSkinThickness_Male_Sigmoidal_Fbirth&gt;0.7175&lt;/ForearmInner_TotalSkinThickness_Male_Sigmoidal_Fbirth&gt;
        &lt;ForearmInner_TotalSkinThickness_Male_Sigmoidal_Age50&gt;16.4999&lt;/ForearmInner_TotalSkinThickness_Male_Sigmoidal_Age50&gt;
        &lt;ForearmInner_TotalSkinThickness_Male_Sigmoidal_n&gt;6.086&lt;/ForearmInner_TotalSkinThickness_Male_Sigmoidal_n&gt;
        &lt;ForearmInner_TotalSkinThickness_Female_Sigmoidal_Adultmax&gt;1.04&lt;/ForearmInner_TotalSkinThickness_Female_Sigmoidal_Adultmax&gt;
        &lt;ForearmInner_TotalSkinThickness_Female_Sigmoidal_Fbirth&gt;0.7175&lt;/ForearmInner_TotalSkinThickness_Female_Sigmoidal_Fbirth&gt;
        &lt;ForearmInner_TotalSkinThickness_Female_Sigmoidal_Age50&gt;16.4999&lt;/ForearmInner_TotalSkinThickness_Female_Sigmoidal_Age50&gt;
        &lt;ForearmInner_TotalSkinThickness_Female_Sigmoidal_n&gt;6.086&lt;/ForearmInner_TotalSkinThickness_Female_Sigmoidal_n&gt;
        &lt;ForearmInner_TotalSkinThickness_Linear_C0&gt;1&lt;/ForearmInner_TotalSkinThickness_Linear_C0&gt;
        &lt;ForearmInner_TotalSkinThickness_Linear_C1&gt;0&lt;/ForearmInner_TotalSkinThickness_Linear_C1&gt;
        &lt;ForearmInner_TotalSkinThickness_Exponential_C0&gt;1&lt;/ForearmInner_TotalSkinThickness_Exponential_C0&gt;
        &lt;ForearmInner_TotalSkinThickness_Exponential_C1&gt;0&lt;/ForearmInner_TotalSkinThickness_Exponential_C1&gt;
        &lt;ForearmInner_TotalSkinThickness_Exponential_C2&gt;0&lt;/ForearmInner_TotalSkinThickness_Exponential_C2&gt;
        &lt;ForearmInner_LocalSubcutaneousThickness_EquationSwitch&gt;0&lt;/ForearmInner_LocalSubcutaneousThickness_EquationSwitch&gt;
        &lt;ForearmInner_LocalSubcutaneousThickness_Male_Sigmoidal_Adultmax&gt;1.19&lt;/ForearmInner_LocalSubcutaneousThickness_Male_Sigmoidal_Adultmax&gt;
        &lt;ForearmInner_LocalSubcutaneousThickness_Male_Sigmoidal_Fbirth&gt;0.67&lt;/ForearmInner_LocalSubcutaneousThickness_Male_Sigmoidal_Fbirth&gt;
        &lt;ForearmInner_LocalSubcutaneousThickness_Male_Sigmoidal_Age50&gt;16.21&lt;/ForearmInner_LocalSubcutaneousThickness_Male_Sigmoidal_Age50&gt;
        &lt;ForearmInner_LocalSubcutaneousThickness_Male_Sigmoidal_n&gt;1.6&lt;/ForearmInner_LocalSubcutaneousThickness_Male_Sigmoidal_n&gt;
        &lt;ForearmInner_LocalSubcutaneousThickness_Female_Sigmoidal_Adultmax&gt;1.38&lt;/ForearmInner_LocalSubcutaneousThickness_Female_Sigmoidal_Adultmax&gt;
        &lt;ForearmInner_LocalSubcutaneousThickness_Female_Sigmoidal_Fbirth&gt;0.37&lt;/ForearmInner_LocalSubcutaneousThickness_Female_Sigmoidal_Fbirth&gt;
        &lt;ForearmInner_LocalSubcutaneousThickness_Female_Sigmoidal_Age50&gt;17.3&lt;/ForearmInner_LocalSubcutaneousThickness_Female_Sigmoidal_Age50&gt;
        &lt;ForearmInner_LocalSubcutaneousThickness_Fe</t>
  </si>
  <si>
    <t>&lt;Chunk&gt;male_Sigmoidal_n&gt;1.83&lt;/ForearmInner_LocalSubcutaneousThickness_Female_Sigmoidal_n&gt;
        &lt;ForearmInner_LocalSubcutaneousThickness_Linear_C0&gt;1&lt;/ForearmInner_LocalSubcutaneousThickness_Linear_C0&gt;
        &lt;ForearmInner_LocalSubcutaneousThickness_Linear_C1&gt;0&lt;/ForearmInner_LocalSubcutaneousThickness_Linear_C1&gt;
        &lt;ForearmInner_LocalSubcutaneousThickness_Exponential_C0&gt;1&lt;/ForearmInner_LocalSubcutaneousThickness_Exponential_C0&gt;
        &lt;ForearmInner_LocalSubcutaneousThickness_Exponential_C1&gt;0&lt;/ForearmInner_LocalSubcutaneousThickness_Exponential_C1&gt;
        &lt;ForearmInner_LocalSubcutaneousThickness_Exponential_C2&gt;0&lt;/ForearmInner_LocalSubcutaneousThickness_Exponential_C2&gt;
        &lt;ForearmInner_LocalMuscleThickness_EquationSwitch&gt;2&lt;/ForearmInner_LocalMuscleThickness_EquationSwitch&gt;
        &lt;ForearmInner_LocalMuscleThickness_Male_Sigmoidal_Adultmax&gt;1&lt;/ForearmInner_LocalMuscleThickness_Male_Sigmoidal_Adultmax&gt;
        &lt;ForearmInner_LocalMuscleThickness_Male_Sigmoidal_Fbirth&gt;1&lt;/ForearmInner_LocalMuscleThickness_Male_Sigmoidal_Fbirth&gt;
        &lt;ForearmInner_LocalMuscleThickness_Male_Sigmoidal_Age50&gt;1&lt;/ForearmInner_LocalMuscleThickness_Male_Sigmoidal_Age50&gt;
        &lt;ForearmInner_LocalMuscleThickness_Male_Sigmoidal_n&gt;1&lt;/ForearmInner_LocalMuscleThickness_Male_Sigmoidal_n&gt;
        &lt;ForearmInner_LocalMuscleThickness_Female_Sigmoidal_Adultmax&gt;1&lt;/ForearmInner_LocalMuscleThickness_Female_Sigmoidal_Adultmax&gt;
        &lt;ForearmInner_LocalMuscleThickness_Female_Sigmoidal_Fbirth&gt;1&lt;/ForearmInner_LocalMuscleThickness_Female_Sigmoidal_Fbirth&gt;
        &lt;ForearmInner_LocalMuscleThickness_Female_Sigmoidal_Age50&gt;1&lt;/ForearmInner_LocalMuscleThickness_Female_Sigmoidal_Age50&gt;
        &lt;ForearmInner_LocalMuscleThickness_Female_Sigmoidal_n&gt;1&lt;/ForearmInner_LocalMuscleThickness_Female_Sigmoidal_n&gt;
        &lt;ForearmInner_LocalMuscleThickness_Linear_C0&gt;11.8&lt;/ForearmInner_LocalMuscleThickness_Linear_C0&gt;
        &lt;ForearmInner_LocalMuscleThickness_Linear_C1&gt;0.18&lt;/ForearmInner_LocalMuscleThickness_Linear_C1&gt;
        &lt;ForearmInner_LocalMuscleThickness_Linear_CV&gt;0&lt;/ForearmInner_LocalMuscleThickness_Linear_CV&gt;
        &lt;ForearmInner_LocalMuscleThickness_Exponential_C0&gt;1&lt;/ForearmInner_LocalMuscleThickness_Exponential_C0&gt;
        &lt;ForearmInner_LocalMuscleThickness_Exponential_C1&gt;0&lt;/ForearmInner_LocalMuscleThickness_Exponential_C1&gt;
        &lt;ForearmInner_LocalMuscleThickness_Exponential_C2&gt;0&lt;/ForearmInner_LocalMuscleThickness_Exponential_C2&gt;
        &lt;ForearmOuter_SkinSurfacepH_EquationSwitch&gt;1&lt;/ForearmOuter_SkinSurfacepH_EquationSwitch&gt;
        &lt;ForearmOuter_SkinSurfacepH_Male_Sigmoidal_Adultmax&gt;1&lt;/ForearmOuter_SkinSurfacepH_Male_Sigmoidal_Adultmax&gt;
        &lt;ForearmOuter_SkinSurfacepH_Male_Sigmoidal_Fbirth&gt;1&lt;/ForearmOuter_SkinSurfacepH_Male_Sigmoidal_Fbirth&gt;
        &lt;ForearmOuter_SkinSurfacepH_Male_Sigmoidal_Age50&gt;1&lt;/ForearmOuter_SkinSurfacepH_Male_Sigmoidal_Age50&gt;
        &lt;ForearmOuter_SkinSurfacepH_Male_Sigmoidal_n&gt;1&lt;/ForearmOuter_SkinSurfacepH_Male_Sigmoidal_n&gt;
        &lt;ForearmOuter_SkinSurfacepH_Female_Sigmoidal_Adultmax&gt;1&lt;/ForearmOuter_SkinSurfacepH_Female_Sigmoidal_Adultmax&gt;
        &lt;ForearmOuter_SkinSurfacepH_Female_Sigmoidal_Fbirth&gt;1&lt;/ForearmOuter_SkinSurfacepH_Female_Sigmoidal_Fbirth&gt;
        &lt;ForearmOuter_SkinSurfacepH_Female_Sigmoidal_Age50&gt;1&lt;/ForearmOuter_SkinSurfacepH_Female_Sigmoidal_Age50&gt;
        &lt;ForearmOuter_SkinSurfacepH_Female_Sigmoidal_n&gt;1&lt;/ForearmOuter_SkinSurfacepH_Female_Sigmoidal_n&gt;
        &lt;ForearmOuter_SkinSurfacepH_Linear_C0&gt;1&lt;/ForearmOuter_SkinSurfacepH_Linear_C0&gt;
        &lt;ForearmOuter_SkinSurfacepH_Linear_C1&gt;0&lt;/ForearmOuter_SkinSurfacepH_Linear_C1&gt;
        &lt;ForearmOuter_SkinSurfacepH_Exponential_C0&gt;1.01&lt;/ForearmOuter_SkinSurfacepH_Exponential_C0&gt;
        &lt;ForearmOuter_SkinSurfacepH_Exponential_C1&gt;0.35&lt;/ForearmOuter_SkinSurfacepH_Exponential_C1&gt;
        &lt;ForearmOuter_SkinSurfacepH_Exponential_C2&gt;27.61&lt;/ForearmOuter_SkinSurfacepH_Exponential_C2&gt;
        &lt;ForearmOuter_SCthickness_EquationSwitch&gt;0&lt;/ForearmOuter_SCthickness_EquationSwitch&gt;
        &lt;ForearmOuter_SCthickness_Male_Sigmoidal_Adultmax&gt;1.0115&lt;/ForearmOuter_SCthickness_Male_Sigmoidal_Adultmax&gt;
        &lt;ForearmOuter_SCthickness_Male_Sigmoidal_Fbirth&gt;0.6414&lt;/ForearmOuter_SCthickness_Male_Sigmoidal_Fbirth&gt;
        &lt;ForearmOuter_SCthickness_Male_Sigmoidal_Age50&gt;2.7183&lt;/ForearmOuter_SCthickness_Male_Sigmoidal_Age50&gt;
        &lt;ForearmOuter_SCthickness_Male_Sigmoidal_n&gt;4.176&lt;/ForearmOuter_SCthickness_Male_Sigmoidal_n&gt;
        &lt;ForearmOuter_SCthickness_Female_Sigmoidal_Adultmax&gt;1.0115&lt;/ForearmOuter_SCthickness_Female_Sigmoidal_Adultmax&gt;
        &lt;ForearmOuter_SCthickness_Female_Sigmoidal_Fbirth&gt;0.6414&lt;/ForearmOuter_SCthickness_Female_Sigmoidal_Fbirth&gt;
        &lt;ForearmOuter_SCthickness_Female_Sigmoidal_Age50&gt;2.7183&lt;/ForearmOuter_SCthickness_Female_Sigmoidal_Age50&gt;
        &lt;ForearmOuter_SCthickness_Female_Sigmoidal_n&gt;4.176&lt;/ForearmOuter_SCthickness_Female_Sigmoidal_n&gt;
        &lt;ForearmOuter_SCthickness_Linear_C0&gt;1&lt;/ForearmOuter_SCthickness_Linear_C0&gt;
        &lt;ForearmOuter_SCthickness_Linear_C1&gt;0&lt;/ForearmOuter_SCthickness_Linear_C1&gt;
        &lt;ForearmOuter_SCthickness_Exponential_C0&gt;1&lt;/ForearmOuter_SCthickness_Exponential_C0&gt;
        &lt;ForearmOuter_SCthickness_Exponential_C1&gt;0&lt;/ForearmOuter_SCthickness_Exponential_C1&gt;
        &lt;ForearmOuter_SCthickness_Exponential_C2&gt;0&lt;/ForearmOuter_SCthickness_Exponential_C2&gt;
        &lt;ForearmOuter_ViableEpidermisThickness_EquationSwitch&gt;0&lt;/ForearmOuter_ViableEpidermisThickness_EquationSwitch&gt;
        &lt;ForearmOuter_ViableEpidermisThickness_Male_Sigmoidal_Adultmax&gt;1.035&lt;/ForearmOuter_ViableEpidermisThickness_Male_Sigmoidal_Adultmax&gt;
        &lt;ForearmOuter_ViableEpidermisThickness_Male_Sigmoidal_Fbirth&gt;0.6414&lt;/ForearmOuter_ViableEpidermisThickness_Male_Sigmoidal_Fbirth&gt;
        &lt;ForearmOuter_ViableEpidermisThickness_Male_Sigmoidal_Age50&gt;14.31&lt;/ForearmOuter_ViableEpidermisThickness_Male_Sigmoidal_Age50&gt;
        &lt;ForearmOuter_ViableEpidermisThickness_Male_Sigmoidal_n&gt;4.176&lt;/ForearmOuter_ViableEpidermisThickness_Male_Sigmoidal_n&gt;
        &lt;ForearmOuter_ViableEpidermisThickness_Female_Sigmoidal_Adultmax&gt;1.035&lt;/ForearmOuter_ViableEpidermisThickness_Female_Sigmoidal_Adultmax&gt;
        &lt;ForearmOuter_ViableEpidermisThickness_Female_Sigmoidal_Fbirth&gt;0.6414&lt;/ForearmOuter_ViableEpidermisThickness_Female_Sigmoidal_Fbirth&gt;
        &lt;ForearmOuter_ViableEpidermisThickness_Female_Sigmoidal_Age50&gt;14.31&lt;/ForearmOuter_ViableEpidermisThickness_Female_Sigmoidal_Age50&gt;
        &lt;ForearmOuter_ViableEpidermisThickness_Female_Sigmoidal_n&gt;4.176&lt;/ForearmOuter_ViableEpidermisThickness_Female_Sigmoidal_n&gt;
        &lt;ForearmOuter_ViableEpidermisThickness_Linear_C0&gt;1&lt;/ForearmOuter_ViableEpidermisThickness_Linear_C0&gt;
        &lt;ForearmOuter_ViableEpidermisThickness_Linear_C1&gt;0&lt;/ForearmOuter_ViableEpidermisThickness_Linear_C1&gt;
        &lt;ForearmOuter_ViableEpidermisThickness_Exponential_C0&gt;1&lt;/ForearmOuter_ViableEpidermisThickness_Exponential_C0&gt;
        &lt;ForearmOuter_ViableEpidermisThickness_Exponential_C1&gt;0&lt;/ForearmOuter_ViableEpidermisThickness_Exponential_C1&gt;
        &lt;ForearmOuter_ViableEpidermisThickness_Exponential_C2&gt;0&lt;/ForearmOuter_ViableEpidermisThickness_Exponential_C2&gt;
        &lt;ForearmOuter_TotalSkinThickness_EquationSwitch&gt;0&lt;/ForearmOuter_TotalSkinThickness_EquationSwitch&gt;
        &lt;ForearmOuter_TotalSkinThickness_Male_Sigmoidal_Adultmax&gt;1.04&lt;/ForearmOuter_TotalSkinThickness_Male_Sigmoidal_Adultmax&gt;
        &lt;ForearmOuter_TotalSkinThickness_Male_Sigmoidal_Fbirth&gt;0.7175&lt;/ForearmOuter_TotalSkinThickness_Male_Sigmoidal_Fbirth&gt;
        &lt;ForearmOuter_TotalSkinThickness_Male_Sigmoidal_Age50&gt;16.4999&lt;/ForearmOuter_TotalSkinThickness_Male_Sigmoidal_Age50&gt;
        &lt;ForearmOuter_TotalSkinThickness_Male_Sigmoidal_n&gt;6.086&lt;/ForearmOuter_TotalSkinThickness_Male_Sigmoidal_n&gt;
        &lt;ForearmOuter_TotalSkinThickness_Female_Sigmoidal_Adultmax&gt;1.04&lt;/ForearmOuter_TotalSkinThickness_Female_Sigmoidal_Adultmax&gt;
        &lt;ForearmOuter_TotalSkinThickness_Female_Sigmoidal_Fbirth&gt;0.7175&lt;/ForearmOuter_TotalSkinThickness_Female_Sigmoidal_Fbirth&gt;
        &lt;ForearmOuter_TotalSkinThickness_Female_Sigmoidal_Age50&gt;16.4999&lt;/ForearmOuter_TotalSkinThickness_Female_Sigmoidal_Age50&gt;
        &lt;ForearmOuter_TotalSkinThickness_Female_Sigmoidal_n&gt;6.086&lt;/ForearmOuter_TotalSkinThickness_Female_Sigmoidal_n&gt;
        &lt;ForearmOuter_TotalSkinThickness_Linear_C0&gt;1&lt;/ForearmOuter_TotalSkinThickness_Linear_C0&gt;
        &lt;ForearmOuter_TotalSkinThickness_Linear_C1&gt;0&lt;/ForearmOuter_TotalSkinThickness_Linear_C1&gt;
        &lt;ForearmOuter_TotalSkinThickness_Exponential_C0&gt;1&lt;/ForearmOuter_TotalSkinThickness_Exponential_C0&gt;
        &lt;ForearmOuter_TotalSkinThickness_Exponential_C1&gt;0&lt;/ForearmOuter_TotalSkinThickness_Exponential_C1&gt;
        &lt;ForearmOuter_TotalSkinThickness_Exponential_C2&gt;0&lt;/ForearmOuter_TotalSkinThickness_Exponential_C2&gt;
        &lt;ForearmOuter_LocalSubcutaneousThickness_EquationSwitch&gt;0&lt;/ForearmOuter_LocalSubcutaneousThickness_EquationSwitch&gt;
        &lt;ForearmOuter_LocalSubcutaneousThickness_Male_Sigmoidal_Adultmax&gt;1.19&lt;/ForearmOuter_LocalSubcutaneousThickness_Male_Sigmoidal_Adultmax&gt;
        &lt;ForearmOuter_LocalSubcutaneousThickness_Male_Sigmoidal_Fbirth&gt;0.67&lt;/ForearmOuter_LocalSubcutaneousThickness_Male_Sigmoidal_Fbirth&gt;
        &lt;ForearmOuter_LocalSubcutaneousThickness_Male_Sigmoidal_Age50&gt;16.21&lt;/ForearmOuter_LocalSubcutaneousThickness_Male_Sigmoidal_Age50&gt;
        &lt;ForearmOuter_LocalSubcutaneousThickness_Male_Sigmoidal_n&gt;1.6&lt;/ForearmOuter_LocalSubcutaneousThickness_Male_Sigmoidal_n&gt;
        &lt;ForearmOuter_LocalSubcutaneousThickness_Female_Sigmoidal_Adultmax&gt;1.38&lt;/ForearmOuter_LocalSubcutaneousThickness_Female_Sigmoidal_Adultmax&gt;
        &lt;ForearmOuter_LocalSubcutaneousThickness_Female_Sigmoidal_Fbirth&gt;0.37&lt;/ForearmOuter_LocalSubcutaneousThickness_Female_Sigmoidal_Fbirth&gt;
        &lt;ForearmOuter_LocalSubcutaneousThickness_Female_Sigmoidal_Age50&gt;17.3&lt;/ForearmOuter_LocalSubcutaneousThickness_Female_Sigmoidal_Age50&gt;
        &lt;ForearmOuter_LocalSubcutaneousThickness_Female_Sigmoidal_n&gt;1.83&lt;/ForearmOuter_LocalSubcutaneousThickness_Female_Sigmoidal_n&gt;
        &lt;ForearmOuter_LocalSubcutaneousThickness_Linear_C0&gt;1&lt;/ForearmOuter_LocalSubcutaneousThickness_Linear_C0&gt;
        &lt;ForearmOuter_LocalSubcutaneousThickness_Linear_C1&gt;0&lt;/ForearmOuter_LocalSubcutaneousThickness_Linear_C1&gt;
        &lt;ForearmOuter_LocalSubcutaneousThickness_Exponential_C0&gt;1&lt;/ForearmOuter_LocalSubcutaneousThickness_Exponential_C0&gt;
        &lt;ForearmOuter_LocalSubcutaneousThickness_Exponential_C1&gt;0&lt;/ForearmOuter_LocalSubcutaneousThickness_Exponential_C1&gt;
        &lt;ForearmOuter_LocalSubcutaneousThickness_Exponential_C2&gt;0&lt;/ForearmOuter_LocalSubcutaneousThickness_Exponential_C2&gt;
        &lt;ForearmOuter_LocalMuscleThickness_EquationSwitch&gt;2&lt;/ForearmOuter_LocalMuscleThickness_EquationSwitch&gt;
        &lt;ForearmOuter_LocalMuscleThickness_Male_Sigmoidal_Adultmax&gt;1&lt;/ForearmOuter_LocalMuscleThickness_Male_Sigmoidal_Adultmax&gt;
        &lt;ForearmOuter_LocalMuscleThickness_Male_Sigmoidal_Fbirth&gt;1&lt;/ForearmOuter_LocalMuscleThickness_Male_Sigmoidal_Fbirth&gt;
        &lt;ForearmOuter_LocalMuscleThickness_Male_Sigmoidal_Age50&gt;1&lt;/ForearmOuter_LocalMuscleThickness_Male_Sigmoidal_Age50&gt;
        &lt;ForearmOuter_LocalMuscleThickness_Male_Sigmoidal_n&gt;1&lt;/ForearmOuter_LocalMuscleThickness_Male_Sigmoidal_n&gt;
        &lt;ForearmOuter_LocalMuscleThickness_Female_Sigmoidal_Adultmax&gt;1&lt;/ForearmOuter_LocalMuscleThickness_Female_Sigmoidal_Adultmax&gt;
        &lt;ForearmOuter_LocalMuscleThickness_Female_Sigmoidal_Fbirth&gt;1&lt;/ForearmOuter_LocalMuscleThickness_Female_Sigmoidal_Fbirth&gt;
        &lt;ForearmOuter_LocalMuscleThickness_Female_Sigmoidal_Age50&gt;1&lt;/ForearmOuter_LocalMuscleThickness_Female_Sigmoidal_Age50&gt;
        &lt;ForearmOuter_LocalMuscleThickness_Female_Sigmoidal_n&gt;1&lt;/ForearmOuter_LocalMuscleThickness_Female_Sigmoidal_n&gt;
        &lt;ForearmOuter_LocalMuscleThickness_Linear_C0&gt;11.8&lt;/ForearmOuter_LocalMuscleThickness_Linear_C0&gt;
        &lt;ForearmOuter_LocalMuscleThickness_Linear_C1&gt;0.18&lt;/ForearmOuter_LocalMuscleThickness_Linear_C1&gt;
        &lt;ForearmOuter_LocalMuscleThickness_Linear_CV&gt;0&lt;/ForearmOuter_LocalMuscleThickness_Linear_CV&gt;
        &lt;ForearmOuter_LocalMuscleThickness_Exponential_C0&gt;1&lt;/ForearmOuter_LocalMuscleThickness_Exponential_C0&gt;
        &lt;ForearmOuter_LocalMuscleThickness_Exponential_C1&gt;0&lt;/ForearmOuter_LocalMuscleThickness_Exponential_C1&gt;
        &lt;ForearmOuter_LocalMuscleThickness_Exponential_C2&gt;0&lt;/ForearmOuter_LocalMuscleThickness_Exponential_C2&gt;
        &lt;UpperArm_SkinSurfacepH_EquationSwitch&gt;1&lt;/UpperArm_SkinSurfacepH_EquationSwitch&gt;
        &lt;UpperArm_SkinSurfacepH_Male_Sigmoidal_Adultmax&gt;1&lt;/UpperArm_SkinSurfacepH_Male_Sigmoidal_Adultmax&gt;
        &lt;UpperArm_SkinSurfacepH_Male_Sigmoidal_Fbirth&gt;1&lt;/UpperArm_SkinSurfacepH_Male_Sigmoidal_Fbirth&gt;
        &lt;UpperArm_SkinSurfacepH_Male_Sigmoidal_Age50&gt;1&lt;/UpperArm_SkinSurfacepH_Male_Sigmoidal_Age50&gt;
        &lt;UpperArm_SkinSurfacepH_Male_Sigmoidal_n&gt;1&lt;/UpperArm_SkinSurfacepH_Male_Sigmoidal_n&gt;
        &lt;UpperArm_SkinSurfacepH_Female_Sigmoidal_Adultmax&gt;1&lt;/UpperArm_SkinSurfacepH_Female_Sigmoidal_Adultmax&gt;
        &lt;UpperArm_SkinSurfacepH_Female_Sigmoidal_Fbirth&gt;1&lt;/UpperArm_SkinSurfacepH_Female_Sigmoidal_Fbirth&gt;
        &lt;UpperArm_SkinSurfacepH_Female_Sigmoidal_Age50&gt;1&lt;/UpperArm_SkinSurfacepH_Female_Sigmoidal_Age50&gt;
        &lt;UpperArm_SkinSurfacepH_Female_Sigmoidal_n&gt;1&lt;/UpperArm_SkinSurfacepH_Female_Sigmoidal_n&gt;
        &lt;UpperArm_SkinSurfacepH_Linear_C0&gt;1&lt;/UpperArm_SkinSurfacepH_Linear_C0&gt;
        &lt;UpperArm_SkinSurfacepH_Linear_C1&gt;0&lt;/UpperArm_SkinSurfacepH_Linear_C1&gt;
        &lt;UpperArm_SkinSurfacepH_Exponential_C0&gt;1.01&lt;/UpperArm_SkinSurfacepH_Exponential_C0&gt;
        &lt;UpperArm_SkinSurfacepH_Exponential_C1&gt;0.35&lt;/UpperArm_SkinSurfacepH_Exponential_C1&gt;
        &lt;UpperArm_SkinSurfacepH_Exponential_C2&gt;27.61&lt;/UpperArm_SkinSurfacepH_Exponential_C2&gt;
        &lt;UpperArm_SCthickness_EquationSwitch&gt;0&lt;/UpperArm_SCthickness_EquationSwitch&gt;
        &lt;UpperArm_SCthickness_Male_Sigmoidal_Adultmax&gt;1.0115&lt;/UpperArm_SCthickness_Male_Sigmoidal_Adultmax&gt;
        &lt;UpperArm_SCthickness_Male_Sigmoidal_Fbirth&gt;0.6414&lt;/UpperArm_SCthickness_Male_Sigmoidal_Fbirth&gt;
        &lt;UpperArm_SCthickness_Male_Sigmoidal_Age50&gt;2.7183&lt;/UpperArm_SCthickness_Male_Sigmoidal_Age50&gt;
        &lt;UpperArm_SCthickness_Male_Sigmoidal_n&gt;4.176&lt;/UpperArm_SCthickness_Male_Sigmoidal_n&gt;
        &lt;UpperArm_SCthickness_Female_Sigmoidal_Adultmax&gt;1.0115&lt;/UpperArm_SCthickness_Female_Sigmoidal_Adultmax&gt;
        &lt;UpperArm_SCthickness_Female_Sigmoidal_Fbirth&gt;0.6414&lt;/UpperArm_SCthickness_Female_Sigmoidal_Fbirth&gt;
        &lt;UpperArm_SCthickness_Female_Sigmoidal_Age50&gt;2.7183&lt;/UpperArm_SCthickness_Female_Sigmoidal_Age50&gt;
        &lt;UpperArm_SCthickness_Female_Sigmoidal_n&gt;4.176&lt;/UpperArm_SCthickness_Female_Sigmoidal_n&gt;
        &lt;UpperArm_SCthickness_Linear_C0&gt;1&lt;/UpperArm_SCthickness_Linear_C0&gt;
        &lt;UpperArm_SCthickness_Linear_C1&gt;0&lt;/UpperArm_SCthickness_Linear_C1&gt;
        &lt;UpperArm_SCthickness_Exponential_C0&gt;1&lt;/UpperArm_SCthickness_Exponential_C0&gt;
        &lt;UpperArm_SCthickness_Exponential_C1&gt;0&lt;/UpperArm_SCthickness_Exponential_C1&gt;
        &lt;UpperArm_SCthickness_Exponential_C2&gt;0&lt;/UpperArm_SCthickness_Exponential_C2&gt;
        &lt;UpperArm_ViableEpidermisThickness_EquationSwitch&gt;0&lt;/UpperArm_ViableEpidermisThickness_EquationSwitch&gt;
        &lt;UpperArm_ViableEpidermisThickness_Male_Sigmoidal_Adultmax&gt;1.035&lt;/UpperArm_ViableEpidermisThickness_Male_Sigmoidal_Adultmax&gt;
        &lt;UpperArm_ViableEpidermisThickness_Male_Sigmoidal_Fbirth&gt;0.6414&lt;/UpperArm_ViableEpidermisThickness_Male_Sigmoidal_Fbirth&gt;
        &lt;UpperArm_ViableEpidermisThickness_Male_Sigmoidal_Age50&gt;14.31&lt;/UpperArm_ViableEpidermisThickness_Male_Sigmoidal_Age50&gt;
        &lt;UpperArm_ViableEpidermisThickness_Male_Sigmoidal_n&gt;4.176&lt;/UpperArm_ViableEpidermisThickness_Male_Sigmoidal_n&gt;
        &lt;UpperArm_ViableEpidermisThickness_Female_Sigmoidal_Adultmax&gt;1.035&lt;/UpperArm_ViableEpidermisThickness_Female_Sigmoidal_Adultmax&gt;
        &lt;UpperArm_ViableEpidermisThickness_Female_Sigmoidal_Fbirth&gt;0.6414&lt;/UpperArm_ViableEpidermisThickness_Female_Sigmoidal_Fbirth&gt;
        &lt;UpperArm_ViableEpidermisThickness_Female_Sigmoidal_Age50&gt;14.31&lt;/UpperArm_ViableEpidermisThickness_Female_Sigmoidal_Age50&gt;
        &lt;UpperArm_ViableEpidermisThickness_Female_Sigmoidal_n&gt;4.176&lt;/UpperArm_ViableEpidermisThickness_Female_Sigmoidal_n&gt;
        &lt;UpperArm_ViableEpidermisThickness_Linear_C0&gt;1&lt;/UpperArm_ViableEpidermisThickness_Linear_C0&gt;
        &lt;UpperArm_ViableEpidermisThickness_Linear_C1&gt;0&lt;/UpperArm_ViableEpidermisThickness_Linear_C1&gt;
        &lt;UpperArm_ViableEpidermisThickness_Exponential_C0&gt;1&lt;/UpperArm_ViableEpidermisThickness_Exponential_C0&gt;
        &lt;UpperArm_ViableEpidermisThickness_Exponential_C1&gt;0&lt;/UpperArm_ViableEpidermisThickness_Exponential_C1&gt;
        &lt;UpperArm_ViableEpidermisThickness_Exponential_C2&gt;0&lt;/UpperArm_ViableEpidermisThickness_Exponential_C2&gt;
        &lt;UpperArm_TotalSkinThickness_EquationSwitch&gt;0&lt;/UpperArm_TotalSkinThickness_EquationSwitch&gt;
        &lt;UpperArm_TotalSkinThickness_Male_Sigmoidal_Adultmax&gt;1.04&lt;/UpperArm_TotalSkinThickness_Male_Sigmoidal_Adultmax&gt;
        &lt;UpperArm_TotalSkinThickness_Male_Sigmoidal_Fbirth&gt;0.7175&lt;/UpperArm_TotalSkinThickness_Male_Sigmoidal_Fbirth&gt;
        &lt;UpperArm_TotalSkinThickness_Male_Sigmoidal_Age50&gt;16.4999&lt;/UpperArm_TotalSkinThickness_Male_Sigmoidal_Age50&gt;
        &lt;UpperArm_TotalSkinThickness_Male_Sigmoidal_n&gt;6.086&lt;/UpperArm_TotalSkinThickness_Male_Sigmoidal_n&gt;
        &lt;UpperArm_TotalSkinThickness_Female_Sigmoidal_Adultmax&gt;1.04&lt;/UpperArm_TotalSkinThickness_Female_Sigmoidal_Adultmax&gt;
        &lt;UpperArm_TotalSkinThickness_Female_Sigmoidal_Fbirth&gt;0.7175&lt;/UpperArm_TotalSkinThickness_Female_Sigmoidal_Fbirth&gt;
        &lt;UpperArm_TotalSkinThickness_Female_Sigmoidal_Age50&gt;16.4999&lt;/UpperArm_TotalSkinThickness_Female_Sigmoidal_Age50&gt;
        &lt;UpperArm_TotalSkinThickness_Female_Sigmoidal_n&gt;6.086&lt;/UpperArm_TotalSkinThickness_Female_Sigmoidal_n&gt;
        &lt;UpperArm_TotalSkinThickness_Linear_C0&gt;1&lt;/UpperArm_TotalSkinThickness_Linear_C0&gt;
        &lt;UpperArm_TotalSkinThickness_Linear_C1&gt;0&lt;/UpperArm_TotalSkinThickness_Linear_C1&gt;
        &lt;UpperArm_TotalSkinThickness_Exponential_C0&gt;1&lt;/UpperArm_TotalSkinThickness_Exponential_C0&gt;
        &lt;UpperArm_TotalSkinThickness_Exponential_C1&gt;0&lt;/UpperArm_TotalSkinThickness_Exponential_C1&gt;
        &lt;UpperArm_TotalSkinThickness_Exponential_C2&gt;0&lt;/UpperArm_TotalSkinThickness_Exponential_C2&gt;
        &lt;UpperArm_LocalSubcutaneousThickness_EquationSwitch&gt;0&lt;/UpperArm_LocalSubcutaneousThickness_EquationSwitch&gt;
        &lt;UpperArm_LocalSubcutaneousThickness_Male_Sigmoidal_Adultmax&gt;1.19&lt;/UpperArm_LocalSubcutaneousThickness_Male_Sigmoidal_Adultmax&gt;
        &lt;UpperArm_LocalSubcutaneousThickness_Male_Sigmoidal_Fbirth&gt;0.67&lt;/UpperArm_LocalSubcutaneousThickness_Male_Sigmoidal_Fbirth&gt;
        &lt;UpperArm_LocalSubcutaneousThickness_Male_Sigmoidal_Age50&gt;16.21&lt;/UpperArm_LocalSubcutaneousThickness_Male_Sigmoidal_Age50&gt;
        &lt;UpperArm_LocalSubcutaneousThickness_Male_Sigmoidal_n&gt;1.6&lt;/UpperArm_LocalSubcutaneousThickness_Male_Sigmoidal_n&gt;
        &lt;UpperArm_LocalSubcutaneousThickness_Female_Sigmoidal_Adultmax&gt;1.38&lt;/UpperArm_LocalSubcutaneousThickness_Female_Sigmoidal_Adultmax&gt;
        &lt;UpperArm_LocalSubcutaneousThickness_Female_Sigmoidal_Fbirth&gt;0.37&lt;/UpperArm_LocalSubcutaneousThickness_Female_Sigmoidal_Fbirth&gt;
        &lt;UpperArm_LocalSubcutaneousThickness_Female_Sigmoidal_Age50&gt;17.3&lt;/UpperArm_LocalSubcutaneousThickness_Female_Sigmoidal_Age50&gt;
        &lt;UpperArm_LocalSubcutaneousThickness_Female_Sigmoidal_n&gt;1.83&lt;/UpperArm_LocalSubcutaneousThickness_Female_Sigmoidal_n&gt;
        &lt;UpperArm_LocalSubcutaneousThickness_Linear_C0&gt;1&lt;/UpperArm_LocalSubcutaneousThickness_Linear_C0&gt;
        &lt;UpperArm_LocalSubcutaneousThickness_Linear_C1&gt;0&lt;/UpperArm_LocalSubcutaneousThickness_Linear_C1&gt;
        &lt;UpperArm_LocalSubcutaneousThickness_Exponential_C0&gt;1&lt;/UpperArm_LocalSubcutaneousThickness_Exponential_C0&gt;
        &lt;UpperArm_LocalSubcutaneousThickness_Exponential_C1&gt;0&lt;/UpperArm_LocalSubcutaneousThickness_Exponential_C1&gt;
        &lt;UpperArm_LocalSubcutaneousThickness_Exponential_C2&gt;0&lt;/UpperArm_LocalSubcutaneousThickness_Exponential_C2&gt;
        &lt;UpperArm_LocalMuscleThickness_EquationSwitch&gt;2&lt;/UpperArm_LocalMuscleThickness_EquationSwitch&gt;
        &lt;UpperArm_LocalMuscleThickness_Male_Sigmoidal_Adultmax&gt;1&lt;/UpperArm_LocalMuscleThickness_Male_Sigmoidal_Adultmax&gt;
        &lt;UpperArm_LocalMuscleThickness_Male_Sigmoidal_Fbirth&gt;1&lt;/UpperArm_LocalMuscleThickness_Male_Sigmoidal_Fbirth&gt;
        &lt;UpperArm_LocalMuscleThickness_Male_Sigmoidal_Age50&gt;1&lt;/UpperArm_LocalMuscleThickness_Male_Sigmoidal_Age50&gt;
        &lt;UpperArm_LocalMuscleThickness_Male_Sigmoidal_n&gt;1&lt;/UpperArm_LocalMuscleThickness_Male_Sigmoidal_n&gt;
        &lt;UpperArm_LocalMuscleThickness_Female_Sigmoidal_Adultmax&gt;1&lt;/UpperArm_LocalMuscleThickness_Female_Sigmoidal_Adultmax&gt;
        &lt;UpperArm_LocalMuscleThickness_Female_Sigmoidal_Fbirth&gt;1&lt;/UpperArm_LocalMuscleThickness_Female_Sigmoidal_Fbirth&gt;
        &lt;UpperArm_LocalMuscleThickness_Female_Sigmoidal_Age50&gt;1&lt;/UpperArm_LocalMuscleThickness_Female_Sigmoidal_Age50&gt;
        &lt;UpperArm_LocalMuscleThickness_Female_Sigmoidal_n&gt;1&lt;/UpperArm_LocalMuscleThickness_Female_Sigmoidal_n&gt;
        &lt;UpperArm_LocalMuscleThickness_Linear_C0&gt;7.7&lt;/UpperArm_LocalMuscleThickness_Linear_C0&gt;
        &lt;UpperArm_LocalMuscleThickness_Linear_C1&gt;0.28&lt;/UpperArm_LocalMuscleThickness_Linear_C1&gt;
        &lt;UpperArm_LocalMuscleThickness_Linear_CV&gt;0&lt;/UpperArm_LocalMuscleThickness_Linear_CV&gt;
        &lt;UpperArm_LocalMuscleThickness_Exponential_C0&gt;1&lt;/UpperArm_LocalMuscleThickness_Exponential_C0&gt;
        &lt;UpperArm_LocalMuscleThickness_Exponential_C1&gt;0&lt;/UpperArm_LocalMuscleThickness_Exponential_C1&gt;
        &lt;UpperArm_LocalMuscleThickness_Exponential_C2&gt;0&lt;/UpperArm_LocalMuscleThickness_Exponential_C2&gt;
        &lt;FaceCheek_SkinSurfacepH_EquationSwitch&gt;1&lt;/FaceCheek_SkinSurfacepH_EquationSwitch&gt;
        &lt;FaceCheek_SkinSurfacepH_Male_Sigmoidal_Adultmax&gt;1&lt;/FaceCheek_SkinSurfacepH_Male_Sigmoidal_Adultmax&gt;
        &lt;FaceCheek_SkinSurfacepH_Male_Sigmoidal_Fbirth&gt;1&lt;/FaceCheek_SkinSurfacepH_Male_Sigmoidal_Fbirth&gt;
        &lt;FaceCheek_SkinSurfacepH_Male_Sigmoidal_Age50&gt;1&lt;/FaceCheek_SkinSurfacepH_Male_Sigmoidal_Age50&gt;
        &lt;FaceCheek_SkinSurfacepH_Male_Sigmoidal_n&gt;1&lt;/FaceCheek_SkinSurfacepH_Male_Sigmoidal_n&gt;
        &lt;FaceCheek_SkinSurfacepH_Female_Sigmoidal_Adultmax&gt;1&lt;/FaceCheek_SkinSurfacepH_Female_Sigmoidal_Adultmax&gt;
        &lt;FaceCheek_SkinSurfacepH_Female_Sigmoidal_Fbirth&gt;1&lt;/FaceCheek_SkinSurfacepH_Female_Sigmoidal_Fbirth&gt;
        &lt;FaceCheek_SkinSurfacepH_Female_Sigmoidal_Age50&gt;1&lt;/FaceCheek_SkinSurfacepH_Female_Sigmoidal_Age50&gt;
        &lt;FaceCheek_SkinSurfacepH_Female_Sigmoidal_n&gt;1&lt;/FaceCheek_SkinSurfacepH_Female_Sigmoidal_n&gt;
        &lt;FaceCheek_SkinSurfacepH_Linear_C0&gt;1&lt;/FaceCheek_SkinSurfacepH_Linear_C0&gt;
        &lt;FaceCheek_SkinSurfacepH_Linear_C1&gt;0&lt;/FaceCheek_SkinSurfacepH_Linear_C1&gt;
        &lt;FaceCheek_SkinSurfacepH_Exponential_C0&gt;1.01&lt;/FaceCheek_SkinSurfacepH_Exponential_C0&gt;
        &lt;FaceCheek_SkinSurfacepH_Exponential_C1&gt;0.2&lt;/FaceCheek_SkinSurfacepH_Exponential_C1&gt;
        &lt;FaceCheek_SkinSurfacepH_Exponential_C2&gt;22.13&lt;/FaceCheek_SkinSurfacepH_Exponential_C2&gt;
        &lt;FaceCheek_SCthickness_EquationSwitch&gt;0&lt;/FaceCheek_SCthickness_EquationSwitch&gt;
        &lt;FaceCheek_SCthickness_Male_Sigmoidal_Adultmax&gt;1.0115&lt;/FaceCheek_SCthickness_Male_Sigmoidal_Adultmax&gt;
        &lt;FaceCheek_SCthickness_Male_Sigmoidal_Fbirth&gt;0.6414&lt;/FaceCheek_SCthickness_Male_Sigmoidal_Fbirth&gt;
        &lt;FaceCheek_SCthickness_Male_Sigmoidal_Age50&gt;2.7183&lt;/FaceCheek_SCthickness_Male_Sigmoidal_Age50&gt;
        &lt;FaceCheek_SCthickness_Male_Sigmoidal_n&gt;4.176&lt;/FaceCheek_SCthickness_Male_Sigmoidal_n&gt;
        &lt;FaceCheek_SCthickness_Female_Sigmoidal_Adultmax&gt;1.0115&lt;/FaceCheek_SCthickness_Female_Sigmoidal_Adultmax&gt;
        &lt;FaceCheek_SCthickness_Female_Sigmoidal_Fbirth&gt;0.6414&lt;/FaceCheek_SCthickness_Female_Sigmoidal_Fbirth&gt;
        &lt;FaceCheek_SCthickness_Female_Sigmoidal_Age50&gt;2.7183&lt;/FaceCheek_SCthickness_Female_Sigmoidal_Age50&gt;
        &lt;FaceCheek_SCthickness_Female_Sigmoidal_n&gt;4.176&lt;/FaceCheek_SCthickness_Female_Sigmoidal_n&gt;
        &lt;FaceCheek_SCthickness_Linear_C0&gt;1&lt;/FaceCheek_SCthickness_Linear_C0&gt;
        &lt;FaceCheek_SCthickness_Linear_C1&gt;0&lt;/FaceCheek_SCthickness_Linear_C1&gt;
        &lt;FaceCheek_SCthickness_Exponential_C0&gt;1&lt;/FaceCheek_SCthickness_Exponential_C0&gt;
        &lt;FaceCheek_SCthickness_Exponential_C1&gt;0&lt;/FaceCheek_SCthickness_Exponential_C1&gt;
        &lt;FaceCheek_SCthickness_Exponential_C2&gt;0&lt;/FaceCheek_SCthickness_Exponential_C2&gt;
        &lt;FaceCheek_ViableEpidermisThickness_EquationSwitch&gt;0&lt;/FaceCheek_ViableEpidermisThickness_EquationSwitch&gt;
        &lt;FaceCheek_ViableEpidermisThickness_Male_Sigmoidal_Adultmax&gt;1.035&lt;/FaceCheek_ViableEpidermisThickness_Male_Sigmoidal_Adultmax&gt;
        &lt;FaceCheek_ViableEpidermisThickness_Male_Sigmoidal_Fbirth&gt;0.6414&lt;/FaceCheek_ViableEpidermisThickness_Male_Sigmoidal_Fbirth&gt;
        &lt;FaceCheek_ViableEpidermisThickness_Male_Sigmoidal_Age50&gt;14.31&lt;/FaceCheek_ViableEpidermisThickness_Male_Sigmoidal_Age50&gt;
        &lt;FaceCheek_ViableEpidermisThickness_Male_Sigmoidal_n&gt;4.176&lt;/FaceCheek_ViableEpidermisThickness_Male_Sigmoidal_n&gt;
        &lt;FaceCheek_ViableEpidermisThickness_Female_Sigmoidal_Adultmax&gt;1.035&lt;/FaceCheek_ViableEpidermisThickness_Female_Sigmoidal_Adultmax&gt;
        &lt;FaceCheek_ViableEpidermisThickness_Female_Sigmoidal_Fbirth&gt;0.6414&lt;/FaceCheek_ViableEpidermisThickness_Female_Sigmoidal_Fbirth&gt;
        &lt;FaceCheek_ViableEpidermisThickness_Female_Sigmoidal_Age50&gt;14.31&lt;/FaceCheek_ViableEpidermisThickness_Female_Sigmoidal_Age50&gt;
        &lt;FaceCheek_ViableEpidermisThickness_Female_Sigmoidal_n&gt;4.176&lt;/FaceCheek_ViableEpidermisThickness_Female_Sigmoidal_n&gt;
        &lt;FaceCheek_ViableEpidermisThickness_Linear_C0&gt;1&lt;/FaceCheek_ViableEpidermisThickness_Linear_C0&gt;
        &lt;FaceCheek_ViableEpidermisThickness_Linear_C1&gt;0&lt;/FaceCheek_ViableEpidermisThickness_Linear_C1&gt;
        &lt;FaceCheek_ViableEpidermisThickness_Exponential_C0&gt;1&lt;/FaceCheek_ViableEpidermisThickness_Exponential_C0&gt;
        &lt;FaceCheek_ViableEpidermisThickness_Exponential_C1&gt;0&lt;/FaceCheek_ViableEpidermisThickness_Exponential_C1&gt;
        &lt;FaceCheek_ViableEpidermisThickness_Exponential_C2&gt;0&lt;/FaceCheek_ViableEpidermisThickness_Exponential_C2&gt;
        &lt;FaceCheek_TotalSkinThickness_EquationSwitch&gt;0&lt;/FaceCheek_TotalSkinThickness_EquationSwitch&gt;
        &lt;FaceCheek_TotalSkinThickness_Male_Sigmoidal_Adultmax&gt;1.04&lt;/FaceCheek_TotalSkinThickness_Male_Sigmoidal_Adultmax&gt;
        &lt;FaceCheek_TotalSkinThickness_Male_Sigmoidal_Fbirth&gt;0.7175&lt;/FaceCheek_TotalSkinThickness_Male_Sigmoidal_Fbirth&gt;
        &lt;FaceCheek_TotalSkinThickness_Male_Sigmoidal_Age50&gt;16.4999&lt;/FaceCheek_TotalSkinThickness_Male_Sigmoidal_Age50&gt;
        &lt;FaceCheek_TotalSkinThickness_Male_Sigmoidal_n&gt;6.086&lt;/FaceCheek_TotalSkinThickness_Male_Sigmoidal_n&gt;
        &lt;FaceCheek_TotalSkinThickness_Female_Sigmoidal_Adultmax&gt;1.04&lt;/FaceCheek_TotalSkinThickness_Female_Sigmoidal_Adultmax&gt;
        &lt;FaceCheek_TotalSkinThickness_Female_Sigmoidal_Fbirth&gt;0.7175&lt;/FaceCheek_TotalSkinThickness_Female_Sigmoidal_Fbirth&gt;
        &lt;FaceCheek_TotalSkinThickness_Female_Sigmoidal_Age50&gt;16.4999&lt;/FaceCheek_TotalSkinThickness_Female_Sigmoidal_Age50&gt;
        &lt;FaceCheek_TotalSkinThickness_Female_Sigmoidal_n&gt;6.086&lt;/FaceCheek_TotalSkinThickness_Female_Sigmoidal_n&gt;
        &lt;FaceCheek_TotalSkinThickness_Linear_C0&gt;1&lt;/FaceCheek_TotalSkinThickness_Linear_C0&gt;
        &lt;FaceCheek_TotalSkinThickness_Linear_C1&gt;0&lt;/FaceCheek_TotalSkinThickness_Linear_C1&gt;
        &lt;FaceCheek_TotalSkinThickness_Exponential_C0&gt;1&lt;/FaceCheek_TotalSkinThickness_Exponential_C0&gt;
        &lt;FaceCheek_TotalSkinThickness_Exponential_C1&gt;0&lt;/FaceCheek_TotalSkinThickness_Exponential_C1&gt;
        &lt;FaceCheek_TotalSkinThickness_Exponential_C2&gt;0&lt;/FaceCheek_TotalSkinThickness_Exponential_C2&gt;
        &lt;FaceCheek_LocalSubcutaneousThickness_EquationSwitch&gt;0&lt;/FaceCheek_LocalSubcutaneousThickness_EquationSwitch&gt;
        &lt;FaceCheek_LocalSubcutaneousThickness_Male_Sigmoidal_Adultmax&gt;1.19&lt;/FaceCheek_LocalSubcutaneousThickness_Male_Sigmoidal_Adultmax&gt;
        &lt;FaceCheek_LocalSubcutaneousThickness_Male_Sigmoidal_Fbirth&gt;0.67&lt;/FaceCheek_LocalSubcutaneousThickness_Male_Sigmoidal_Fbirth&gt;
        &lt;FaceCheek_LocalSubcutaneousThickness_Male_Sigmoidal_Age50&gt;16.21&lt;/FaceCheek_LocalSubcutaneousThickness_Male_Sigmoidal_Age50&gt;
        &lt;FaceCheek_LocalSubcutaneousThickness_Male_Sigmoidal_n&gt;1.6&lt;/FaceCheek_LocalSubcutaneousThickness_Male_Sigmoidal_n&gt;
        &lt;FaceCheek_LocalSubcutaneousThickness_Female_Sigmoidal_Adultmax&gt;1.38&lt;/FaceCheek_LocalSubcutaneousThickness_Female_Sigmoidal_Adultmax&gt;
        &lt;FaceCheek_LocalSubcutaneousThickness_Female_Sigmoidal_Fbirth&gt;0.37&lt;/FaceCheek_LocalSubcutaneousThickness_Female_Sigmoidal_Fbirth&gt;
        &lt;FaceCheek_LocalSubcutaneousThickness_Female_Sigmoidal_Age50&gt;17.3&lt;/FaceCheek_LocalSubcutaneousThickness_Female_Sigmoidal_Age50&gt;
        &lt;FaceCheek_LocalSubcutaneousThickness_Female_Sigmoidal_n&gt;1.83&lt;/FaceCheek_LocalSubcutaneousThickness_Female_Sigmoidal_n&gt;
        &lt;FaceCheek_LocalSubcutaneousThickness_Linear_C0&gt;1&lt;/FaceCheek_LocalSubcutaneousThickness_Linear_C0&gt;
        &lt;FaceCheek_LocalSubcutaneousThickness_Linear_C1&gt;0&lt;/FaceCheek_LocalSubcutaneousThickness_Linear_C1&gt;
        &lt;FaceCheek_LocalSubcutaneousThickness_Exponential_C0&gt;1&lt;/FaceCheek_LocalSubcutaneousThickness_Exponential_C0&gt;
        &lt;FaceCheek_LocalSubcutaneousThickness_Exponential_C1&gt;0&lt;/FaceCheek_LocalSubcutaneousThickness_Exponential_C1&gt;
        &lt;FaceCheek_LocalSubcutaneousThickness_Exponential_C2&gt;0&lt;/FaceCheek_LocalSubcutaneousThickness_Exponential_C2&gt;
        &lt;FaceCheek_LocalMuscleThickness_EquationSwitch&gt;2&lt;/FaceCheek_LocalMuscleThickness_EquationSwitch&gt;
        &lt;FaceCheek_LocalMuscleThickness_Male_Sigmoidal_Adultmax&gt;1&lt;/FaceCheek_LocalMuscleThickness_Male_Sigmoidal_Adultmax&gt;
        &lt;FaceCheek_LocalMuscleThickness_Male_Sigmoidal_Fbirth&gt;1&lt;/FaceCheek_LocalMuscleThickness_Male_Sigmoidal_Fbirth&gt;
        &lt;FaceCheek_LocalMuscleThickness_Male_Sigmoidal_Age50&gt;1&lt;/FaceCheek_LocalMuscleThickness_Male_Sigmoidal_Age50&gt;
        &lt;FaceCheek_LocalMuscleThickness_Male_Sigmoidal_n&gt;1&lt;/FaceCheek_LocalMuscleThickness_Male_Sigmoidal_n&gt;
        &lt;FaceCheek_LocalMuscleThickness_Female_Sigmoidal_Adultmax&gt;1&lt;/FaceCheek_LocalMuscleThickness_Female_Sigmoidal_Adultmax&gt;
        &lt;FaceCheek_LocalMuscleThickness_Female_Sigmoidal_Fbirth&gt;1&lt;/FaceCheek_LocalMuscleThickness_Female_Sigmoidal_Fbirth&gt;
        &lt;FaceCheek_LocalMuscleThickness_Female_Sigmoidal_Age50&gt;1&lt;/FaceCheek_LocalMuscleThickness_Female_Sigmoidal_Age50&gt;
        &lt;FaceCheek_LocalMuscleThickness_Female_Sigmoidal_n&gt;1&lt;/FaceCheek_LocalMuscleThickness_Female_Sigmoidal_n&gt;
        &lt;FaceCheek_LocalMuscleThickness_Linear_C0&gt;3.85&lt;/FaceCheek_LocalMuscleThickness_Linear_C0&gt;
        &lt;FaceCheek_LocalMuscleThickness_Linear_C1&gt;0.14&lt;/FaceCheek_LocalMuscleThickness_Linear_C1&gt;
        &lt;FaceCheek_LocalMuscleThickness_Linear_CV&gt;0&lt;/FaceCheek_LocalMuscleThickness_Linear_CV&gt;
        &lt;FaceCheek_LocalMuscleThickness_Exponential_C0&gt;1&lt;/FaceCheek_LocalMuscleThickness_Exponential_C0&gt;
        &lt;FaceCheek_LocalMuscleThickness_Exponential_C1&gt;0&lt;/FaceCheek_LocalMuscleThickness_Exponential_C1&gt;
        &lt;FaceCheek_LocalMuscleThickness_Exponential_C2&gt;0&lt;/FaceCheek_LocalMuscleThickness_Exponential_C2&gt;
        &lt;LegLower_SkinSurfacepH_EquationSwitch&gt;1&lt;/LegLower_SkinSurfacepH_EquationSwitch&gt;
        &lt;LegLower_SkinSurfacepH_Male_Sigmoidal_Adultmax&gt;1&lt;/LegLower_SkinSurfacepH_Male_Sigmoidal_Adultmax&gt;
        &lt;LegLower_SkinSurfacepH_Male_Sigmoidal_Fbirth&gt;1&lt;/LegLower_SkinSurfacepH_Male_Sigmoidal_Fbirth&gt;
        &lt;LegLower_SkinSurfacepH_Male_Sigmoidal_Age50&gt;1&lt;/LegLower_SkinSurfacepH_Male_Sigmoidal_Age50&gt;
        &lt;LegLower_SkinSurfacepH_Male_Sigmoidal_n&gt;1&lt;/LegLower_SkinSurfacepH_Male_Sigmoidal_n&gt;
        &lt;LegLower_SkinSurfacepH_Female_Sigmoidal_Adultmax&gt;1&lt;/LegLower_SkinSurfacepH_Female_Sigmoidal_Adultmax&gt;
        &lt;LegLower_SkinSurfacepH_Female_Sigmoidal_Fbirth&gt;1&lt;/LegLower_SkinSurfacepH_Female_Sigmoidal_Fbirth&gt;
        &lt;LegLower_SkinSurfacepH_Female_Sigmoidal_Age50&gt;1&lt;/LegLower_SkinSurfacepH_Female_Sigmoidal_Age50&gt;
        &lt;LegLower_SkinSurfacepH_Female_Sigmoidal_n&gt;1&lt;/LegLower_SkinSurfacepH_Female_Sigmoidal_n&gt;
        &lt;LegLower_SkinSurfacepH_Linear_C0&gt;1&lt;/LegLower_SkinSurfacepH_Linear_C0&gt;
        &lt;LegLower_SkinSurfacepH_Linear_C1&gt;0&lt;/LegLower_SkinSurfacepH_Linear_C1&gt;
        &lt;LegLower_SkinSurfacepH_Exponential_C0&gt;1.01&lt;/LegLower_SkinSurfacepH_Exponential_C0&gt;
        &lt;LegLower_SkinSurfacepH_Exponential_C1&gt;0.35&lt;/LegLower_SkinSurfacepH_Exponential_C1&gt;
        &lt;LegLower_SkinSurfacepH_Exponential_C2&gt;27.61&lt;/LegLower_SkinSurfacepH_Exponential_C2&gt;
        &lt;LegLower_SCthickness_EquationSwitch&gt;0&lt;/LegLower_SCthickness_EquationSwitch&gt;
        &lt;LegLower_SCthickness_Male_Sigmoidal_Adultmax&gt;1.0115&lt;/LegLower_SCthickness_Male_Sigmoidal_Adultmax&gt;
        &lt;LegLower_SCthickness_Male_Sigmoidal_Fbirth&gt;0.6414&lt;/LegLower_SCthickness_Male_Sigmoidal_Fbirth&gt;
        &lt;LegLower_SCthickness_Male_Sigmoidal_Age50&gt;2.7183&lt;/LegLower_SCthickness_Male_Sigmoidal_Age50&gt;
        &lt;LegLower_SCthickness_Male_Sigmoidal_n&gt;4.176&lt;/LegLower_SCthickn</t>
  </si>
  <si>
    <t>&lt;Chunk&gt;ess_Male_Sigmoidal_n&gt;
        &lt;LegLower_SCthickness_Female_Sigmoidal_Adultmax&gt;1.0115&lt;/LegLower_SCthickness_Female_Sigmoidal_Adultmax&gt;
        &lt;LegLower_SCthickness_Female_Sigmoidal_Fbirth&gt;0.6414&lt;/LegLower_SCthickness_Female_Sigmoidal_Fbirth&gt;
        &lt;LegLower_SCthickness_Female_Sigmoidal_Age50&gt;2.7183&lt;/LegLower_SCthickness_Female_Sigmoidal_Age50&gt;
        &lt;LegLower_SCthickness_Female_Sigmoidal_n&gt;4.176&lt;/LegLower_SCthickness_Female_Sigmoidal_n&gt;
        &lt;LegLower_SCthickness_Linear_C0&gt;1&lt;/LegLower_SCthickness_Linear_C0&gt;
        &lt;LegLower_SCthickness_Linear_C1&gt;0&lt;/LegLower_SCthickness_Linear_C1&gt;
        &lt;LegLower_SCthickness_Exponential_C0&gt;1&lt;/LegLower_SCthickness_Exponential_C0&gt;
        &lt;LegLower_SCthickness_Exponential_C1&gt;0&lt;/LegLower_SCthickness_Exponential_C1&gt;
        &lt;LegLower_SCthickness_Exponential_C2&gt;0&lt;/LegLower_SCthickness_Exponential_C2&gt;
        &lt;LegLower_ViableEpidermisThickness_EquationSwitch&gt;0&lt;/LegLower_ViableEpidermisThickness_EquationSwitch&gt;
        &lt;LegLower_ViableEpidermisThickness_Male_Sigmoidal_Adultmax&gt;1.035&lt;/LegLower_ViableEpidermisThickness_Male_Sigmoidal_Adultmax&gt;
        &lt;LegLower_ViableEpidermisThickness_Male_Sigmoidal_Fbirth&gt;0.6414&lt;/LegLower_ViableEpidermisThickness_Male_Sigmoidal_Fbirth&gt;
        &lt;LegLower_ViableEpidermisThickness_Male_Sigmoidal_Age50&gt;14.31&lt;/LegLower_ViableEpidermisThickness_Male_Sigmoidal_Age50&gt;
        &lt;LegLower_ViableEpidermisThickness_Male_Sigmoidal_n&gt;4.176&lt;/LegLower_ViableEpidermisThickness_Male_Sigmoidal_n&gt;
        &lt;LegLower_ViableEpidermisThickness_Female_Sigmoidal_Adultmax&gt;1.035&lt;/LegLower_ViableEpidermisThickness_Female_Sigmoidal_Adultmax&gt;
        &lt;LegLower_ViableEpidermisThickness_Female_Sigmoidal_Fbirth&gt;0.6414&lt;/LegLower_ViableEpidermisThickness_Female_Sigmoidal_Fbirth&gt;
        &lt;LegLower_ViableEpidermisThickness_Female_Sigmoidal_Age50&gt;14.31&lt;/LegLower_ViableEpidermisThickness_Female_Sigmoidal_Age50&gt;
        &lt;LegLower_ViableEpidermisThickness_Female_Sigmoidal_n&gt;4.176&lt;/LegLower_ViableEpidermisThickness_Female_Sigmoidal_n&gt;
        &lt;LegLower_ViableEpidermisThickness_Linear_C0&gt;1&lt;/LegLower_ViableEpidermisThickness_Linear_C0&gt;
        &lt;LegLower_ViableEpidermisThickness_Linear_C1&gt;0&lt;/LegLower_ViableEpidermisThickness_Linear_C1&gt;
        &lt;LegLower_ViableEpidermisThickness_Exponential_C0&gt;1&lt;/LegLower_ViableEpidermisThickness_Exponential_C0&gt;
        &lt;LegLower_ViableEpidermisThickness_Exponential_C1&gt;0&lt;/LegLower_ViableEpidermisThickness_Exponential_C1&gt;
        &lt;LegLower_ViableEpidermisThickness_Exponential_C2&gt;0&lt;/LegLower_ViableEpidermisThickness_Exponential_C2&gt;
        &lt;LegLower_TotalSkinThickness_EquationSwitch&gt;0&lt;/LegLower_TotalSkinThickness_EquationSwitch&gt;
        &lt;LegLower_TotalSkinThickness_Male_Sigmoidal_Adultmax&gt;1.04&lt;/LegLower_TotalSkinThickness_Male_Sigmoidal_Adultmax&gt;
        &lt;LegLower_TotalSkinThickness_Male_Sigmoidal_Fbirth&gt;0.7175&lt;/LegLower_TotalSkinThickness_Male_Sigmoidal_Fbirth&gt;
        &lt;LegLower_TotalSkinThickness_Male_Sigmoidal_Age50&gt;16.4999&lt;/LegLower_TotalSkinThickness_Male_Sigmoidal_Age50&gt;
        &lt;LegLower_TotalSkinThickness_Male_Sigmoidal_n&gt;6.086&lt;/LegLower_TotalSkinThickness_Male_Sigmoidal_n&gt;
        &lt;LegLower_TotalSkinThickness_Female_Sigmoidal_Adultmax&gt;1.04&lt;/LegLower_TotalSkinThickness_Female_Sigmoidal_Adultmax&gt;
        &lt;LegLower_TotalSkinThickness_Female_Sigmoidal_Fbirth&gt;0.7175&lt;/LegLower_TotalSkinThickness_Female_Sigmoidal_Fbirth&gt;
        &lt;LegLower_TotalSkinThickness_Female_Sigmoidal_Age50&gt;16.4999&lt;/LegLower_TotalSkinThickness_Female_Sigmoidal_Age50&gt;
        &lt;LegLower_TotalSkinThickness_Female_Sigmoidal_n&gt;6.086&lt;/LegLower_TotalSkinThickness_Female_Sigmoidal_n&gt;
        &lt;LegLower_TotalSkinThickness_Linear_C0&gt;1&lt;/LegLower_TotalSkinThickness_Linear_C0&gt;
        &lt;LegLower_TotalSkinThickness_Linear_C1&gt;0&lt;/LegLower_TotalSkinThickness_Linear_C1&gt;
        &lt;LegLower_TotalSkinThickness_Exponential_C0&gt;1&lt;/LegLower_TotalSkinThickness_Exponential_C0&gt;
        &lt;LegLower_TotalSkinThickness_Exponential_C1&gt;0&lt;/LegLower_TotalSkinThickness_Exponential_C1&gt;
        &lt;LegLower_TotalSkinThickness_Exponential_C2&gt;0&lt;/LegLower_TotalSkinThickness_Exponential_C2&gt;
        &lt;LegLower_LocalSubcutaneousThickness_EquationSwitch&gt;0&lt;/LegLower_LocalSubcutaneousThickness_EquationSwitch&gt;
        &lt;LegLower_LocalSubcutaneousThickness_Male_Sigmoidal_Adultmax&gt;1.19&lt;/LegLower_LocalSubcutaneousThickness_Male_Sigmoidal_Adultmax&gt;
        &lt;LegLower_LocalSubcutaneousThickness_Male_Sigmoidal_Fbirth&gt;0.67&lt;/LegLower_LocalSubcutaneousThickness_Male_Sigmoidal_Fbirth&gt;
        &lt;LegLower_LocalSubcutaneousThickness_Male_Sigmoidal_Age50&gt;16.21&lt;/LegLower_LocalSubcutaneousThickness_Male_Sigmoidal_Age50&gt;
        &lt;LegLower_LocalSubcutaneousThickness_Male_Sigmoidal_n&gt;1.6&lt;/LegLower_LocalSubcutaneousThickness_Male_Sigmoidal_n&gt;
        &lt;LegLower_LocalSubcutaneousThickness_Female_Sigmoidal_Adultmax&gt;1.38&lt;/LegLower_LocalSubcutaneousThickness_Female_Sigmoidal_Adultmax&gt;
        &lt;LegLower_LocalSubcutaneousThickness_Female_Sigmoidal_Fbirth&gt;0.37&lt;/LegLower_LocalSubcutaneousThickness_Female_Sigmoidal_Fbirth&gt;
        &lt;LegLower_LocalSubcutaneousThickness_Female_Sigmoidal_Age50&gt;17.3&lt;/LegLower_LocalSubcutaneousThickness_Female_Sigmoidal_Age50&gt;
        &lt;LegLower_LocalSubcutaneousThickness_Female_Sigmoidal_n&gt;1.83&lt;/LegLower_LocalSubcutaneousThickness_Female_Sigmoidal_n&gt;
        &lt;LegLower_LocalSubcutaneousThickness_Linear_C0&gt;1&lt;/LegLower_LocalSubcutaneousThickness_Linear_C0&gt;
        &lt;LegLower_LocalSubcutaneousThickness_Linear_C1&gt;0&lt;/LegLower_LocalSubcutaneousThickness_Linear_C1&gt;
        &lt;LegLower_LocalSubcutaneousThickness_Exponential_C0&gt;1&lt;/LegLower_LocalSubcutaneousThickness_Exponential_C0&gt;
        &lt;LegLower_LocalSubcutaneousThickness_Exponential_C1&gt;0&lt;/LegLower_LocalSubcutaneousThickness_Exponential_C1&gt;
        &lt;LegLower_LocalSubcutaneousThickness_Exponential_C2&gt;0&lt;/LegLower_LocalSubcutaneousThickness_Exponential_C2&gt;
        &lt;LegLower_LocalMuscleThickness_EquationSwitch&gt;2&lt;/LegLower_LocalMuscleThickness_EquationSwitch&gt;
        &lt;LegLower_LocalMuscleThickness_Male_Sigmoidal_Adultmax&gt;1&lt;/LegLower_LocalMuscleThickness_Male_Sigmoidal_Adultmax&gt;
        &lt;LegLower_LocalMuscleThickness_Male_Sigmoidal_Fbirth&gt;1&lt;/LegLower_LocalMuscleThickness_Male_Sigmoidal_Fbirth&gt;
        &lt;LegLower_LocalMuscleThickness_Male_Sigmoidal_Age50&gt;1&lt;/LegLower_LocalMuscleThickness_Male_Sigmoidal_Age50&gt;
        &lt;LegLower_LocalMuscleThickness_Male_Sigmoidal_n&gt;1&lt;/LegLower_LocalMuscleThickness_Male_Sigmoidal_n&gt;
        &lt;LegLower_LocalMuscleThickness_Female_Sigmoidal_Adultmax&gt;1&lt;/LegLower_LocalMuscleThickness_Female_Sigmoidal_Adultmax&gt;
        &lt;LegLower_LocalMuscleThickness_Female_Sigmoidal_Fbirth&gt;1&lt;/LegLower_LocalMuscleThickness_Female_Sigmoidal_Fbirth&gt;
        &lt;LegLower_LocalMuscleThickness_Female_Sigmoidal_Age50&gt;1&lt;/LegLower_LocalMuscleThickness_Female_Sigmoidal_Age50&gt;
        &lt;LegLower_LocalMuscleThickness_Female_Sigmoidal_n&gt;1&lt;/LegLower_LocalMuscleThickness_Female_Sigmoidal_n&gt;
        &lt;LegLower_LocalMuscleThickness_Linear_C0&gt;8.1&lt;/LegLower_LocalMuscleThickness_Linear_C0&gt;
        &lt;LegLower_LocalMuscleThickness_Linear_C1&gt;0.19&lt;/LegLower_LocalMuscleThickness_Linear_C1&gt;
        &lt;LegLower_LocalMuscleThickness_Linear_CV&gt;0&lt;/LegLower_LocalMuscleThickness_Linear_CV&gt;
        &lt;LegLower_LocalMuscleThickness_Exponential_C0&gt;1&lt;/LegLower_LocalMuscleThickness_Exponential_C0&gt;
        &lt;LegLower_LocalMuscleThickness_Exponential_C1&gt;0&lt;/LegLower_LocalMuscleThickness_Exponential_C1&gt;
        &lt;LegLower_LocalMuscleThickness_Exponential_C2&gt;0&lt;/LegLower_LocalMuscleThickness_Exponential_C2&gt;
        &lt;LegUpper_SkinSurfacepH_EquationSwitch&gt;1&lt;/LegUpper_SkinSurfacepH_EquationSwitch&gt;
        &lt;LegUpper_SkinSurfacepH_Male_Sigmoidal_Adultmax&gt;1&lt;/LegUpper_SkinSurfacepH_Male_Sigmoidal_Adultmax&gt;
        &lt;LegUpper_SkinSurfacepH_Male_Sigmoidal_Fbirth&gt;1&lt;/LegUpper_SkinSurfacepH_Male_Sigmoidal_Fbirth&gt;
        &lt;LegUpper_SkinSurfacepH_Male_Sigmoidal_Age50&gt;1&lt;/LegUpper_SkinSurfacepH_Male_Sigmoidal_Age50&gt;
        &lt;LegUpper_SkinSurfacepH_Male_Sigmoidal_n&gt;1&lt;/LegUpper_SkinSurfacepH_Male_Sigmoidal_n&gt;
        &lt;LegUpper_SkinSurfacepH_Female_Sigmoidal_Adultmax&gt;1&lt;/LegUpper_SkinSurfacepH_Female_Sigmoidal_Adultmax&gt;
        &lt;LegUpper_SkinSurfacepH_Female_Sigmoidal_Fbirth&gt;1&lt;/LegUpper_SkinSurfacepH_Female_Sigmoidal_Fbirth&gt;
        &lt;LegUpper_SkinSurfacepH_Female_Sigmoidal_Age50&gt;1&lt;/LegUpper_SkinSurfacepH_Female_Sigmoidal_Age50&gt;
        &lt;LegUpper_SkinSurfacepH_Female_Sigmoidal_n&gt;1&lt;/LegUpper_SkinSurfacepH_Female_Sigmoidal_n&gt;
        &lt;LegUpper_SkinSurfacepH_Linear_C0&gt;1&lt;/LegUpper_SkinSurfacepH_Linear_C0&gt;
        &lt;LegUpper_SkinSurfacepH_Linear_C1&gt;0&lt;/LegUpper_SkinSurfacepH_Linear_C1&gt;
        &lt;LegUpper_SkinSurfacepH_Exponential_C0&gt;1.01&lt;/LegUpper_SkinSurfacepH_Exponential_C0&gt;
        &lt;LegUpper_SkinSurfacepH_Exponential_C1&gt;0.35&lt;/LegUpper_SkinSurfacepH_Exponential_C1&gt;
        &lt;LegUpper_SkinSurfacepH_Exponential_C2&gt;27.61&lt;/LegUpper_SkinSurfacepH_Exponential_C2&gt;
        &lt;LegUpper_SCthickness_EquationSwitch&gt;0&lt;/LegUpper_SCthickness_EquationSwitch&gt;
        &lt;LegUpper_SCthickness_Male_Sigmoidal_Adultmax&gt;1.0115&lt;/LegUpper_SCthickness_Male_Sigmoidal_Adultmax&gt;
        &lt;LegUpper_SCthickness_Male_Sigmoidal_Fbirth&gt;0.6414&lt;/LegUpper_SCthickness_Male_Sigmoidal_Fbirth&gt;
        &lt;LegUpper_SCthickness_Male_Sigmoidal_Age50&gt;2.7183&lt;/LegUpper_SCthickness_Male_Sigmoidal_Age50&gt;
        &lt;LegUpper_SCthickness_Male_Sigmoidal_n&gt;4.176&lt;/LegUpper_SCthickness_Male_Sigmoidal_n&gt;
        &lt;LegUpper_SCthickness_Female_Sigmoidal_Adultmax&gt;1.0115&lt;/LegUpper_SCthickness_Female_Sigmoidal_Adultmax&gt;
        &lt;LegUpper_SCthickness_Female_Sigmoidal_Fbirth&gt;0.6414&lt;/LegUpper_SCthickness_Female_Sigmoidal_Fbirth&gt;
        &lt;LegUpper_SCthickness_Female_Sigmoidal_Age50&gt;2.7183&lt;/LegUpper_SCthickness_Female_Sigmoidal_Age50&gt;
        &lt;LegUpper_SCthickness_Female_Sigmoidal_n&gt;4.176&lt;/LegUpper_SCthickness_Female_Sigmoidal_n&gt;
        &lt;LegUpper_SCthickness_Linear_C0&gt;1&lt;/LegUpper_SCthickness_Linear_C0&gt;
        &lt;LegUpper_SCthickness_Linear_C1&gt;0&lt;/LegUpper_SCthickness_Linear_C1&gt;
        &lt;LegUpper_SCthickness_Exponential_C0&gt;1&lt;/LegUpper_SCthickness_Exponential_C0&gt;
        &lt;LegUpper_SCthickness_Exponential_C1&gt;0&lt;/LegUpper_SCthickness_Exponential_C1&gt;
        &lt;LegUpper_SCthickness_Exponential_C2&gt;0&lt;/LegUpper_SCthickness_Exponential_C2&gt;
        &lt;LegUpper_ViableEpidermisThickness_EquationSwitch&gt;0&lt;/LegUpper_ViableEpidermisThickness_EquationSwitch&gt;
        &lt;LegUpper_ViableEpidermisThickness_Male_Sigmoidal_Adultmax&gt;1.035&lt;/LegUpper_ViableEpidermisThickness_Male_Sigmoidal_Adultmax&gt;
        &lt;LegUpper_ViableEpidermisThickness_Male_Sigmoidal_Fbirth&gt;0.6414&lt;/LegUpper_ViableEpidermisThickness_Male_Sigmoidal_Fbirth&gt;
        &lt;LegUpper_ViableEpidermisThickness_Male_Sigmoidal_Age50&gt;14.31&lt;/LegUpper_ViableEpidermisThickness_Male_Sigmoidal_Age50&gt;
        &lt;LegUpper_ViableEpidermisThickness_Male_Sigmoidal_n&gt;4.176&lt;/LegUpper_ViableEpidermisThickness_Male_Sigmoidal_n&gt;
        &lt;LegUpper_ViableEpidermisThickness_Female_Sigmoidal_Adultmax&gt;1.035&lt;/LegUpper_ViableEpidermisThickness_Female_Sigmoidal_Adultmax&gt;
        &lt;LegUpper_ViableEpidermisThickness_Female_Sigmoidal_Fbirth&gt;0.6414&lt;/LegUpper_ViableEpidermisThickness_Female_Sigmoidal_Fbirth&gt;
        &lt;LegUpper_ViableEpidermisThickness_Female_Sigmoidal_Age50&gt;14.31&lt;/LegUpper_ViableEpidermisThickness_Female_Sigmoidal_Age50&gt;
        &lt;LegUpper_ViableEpidermisThickness_Female_Sigmoidal_n&gt;4.176&lt;/LegUpper_ViableEpidermisThickness_Female_Sigmoidal_n&gt;
        &lt;LegUpper_ViableEpidermisThickness_Linear_C0&gt;1&lt;/LegUpper_ViableEpidermisThickness_Linear_C0&gt;
        &lt;LegUpper_ViableEpidermisThickness_Linear_C1&gt;0&lt;/LegUpper_ViableEpidermisThickness_Linear_C1&gt;
        &lt;LegUpper_ViableEpidermisThickness_Exponential_C0&gt;1&lt;/LegUpper_ViableEpidermisThickness_Exponential_C0&gt;
        &lt;LegUpper_ViableEpidermisThickness_Exponential_C1&gt;0&lt;/LegUpper_ViableEpidermisThickness_Exponential_C1&gt;
        &lt;LegUpper_ViableEpidermisThickness_Exponential_C2&gt;0&lt;/LegUpper_ViableEpidermisThickness_Exponential_C2&gt;
        &lt;LegUpper_TotalSkinThickness_EquationSwitch&gt;0&lt;/LegUpper_TotalSkinThickness_EquationSwitch&gt;
        &lt;LegUpper_TotalSkinThickness_Male_Sigmoidal_Adultmax&gt;1.04&lt;/LegUpper_TotalSkinThickness_Male_Sigmoidal_Adultmax&gt;
        &lt;LegUpper_TotalSkinThickness_Male_Sigmoidal_Fbirth&gt;0.7175&lt;/LegUpper_TotalSkinThickness_Male_Sigmoidal_Fbirth&gt;
        &lt;LegUpper_TotalSkinThickness_Male_Sigmoidal_Age50&gt;16.4999&lt;/LegUpper_TotalSkinThickness_Male_Sigmoidal_Age50&gt;
        &lt;LegUpper_TotalSkinThickness_Male_Sigmoidal_n&gt;6.086&lt;/LegUpper_TotalSkinThickness_Male_Sigmoidal_n&gt;
        &lt;LegUpper_TotalSkinThickness_Female_Sigmoidal_Adultmax&gt;1.04&lt;/LegUpper_TotalSkinThickness_Female_Sigmoidal_Adultmax&gt;
        &lt;LegUpper_TotalSkinThickness_Female_Sigmoidal_Fbirth&gt;0.7175&lt;/LegUpper_TotalSkinThickness_Female_Sigmoidal_Fbirth&gt;
        &lt;LegUpper_TotalSkinThickness_Female_Sigmoidal_Age50&gt;16.4999&lt;/LegUpper_TotalSkinThickness_Female_Sigmoidal_Age50&gt;
        &lt;LegUpper_TotalSkinThickness_Female_Sigmoidal_n&gt;6.086&lt;/LegUpper_TotalSkinThickness_Female_Sigmoidal_n&gt;
        &lt;LegUpper_TotalSkinThickness_Linear_C0&gt;1&lt;/LegUpper_TotalSkinThickness_Linear_C0&gt;
        &lt;LegUpper_TotalSkinThickness_Linear_C1&gt;0&lt;/LegUpper_TotalSkinThickness_Linear_C1&gt;
        &lt;LegUpper_TotalSkinThickness_Exponential_C0&gt;1&lt;/LegUpper_TotalSkinThickness_Exponential_C0&gt;
        &lt;LegUpper_TotalSkinThickness_Exponential_C1&gt;0&lt;/LegUpper_TotalSkinThickness_Exponential_C1&gt;
        &lt;LegUpper_TotalSkinThickness_Exponential_C2&gt;0&lt;/LegUpper_TotalSkinThickness_Exponential_C2&gt;
        &lt;LegUpper_LocalSubcutaneousThickness_EquationSwitch&gt;0&lt;/LegUpper_LocalSubcutaneousThickness_EquationSwitch&gt;
        &lt;LegUpper_LocalSubcutaneousThickness_Male_Sigmoidal_Adultmax&gt;1.19&lt;/LegUpper_LocalSubcutaneousThickness_Male_Sigmoidal_Adultmax&gt;
        &lt;LegUpper_LocalSubcutaneousThickness_Male_Sigmoidal_Fbirth&gt;0.67&lt;/LegUpper_LocalSubcutaneousThickness_Male_Sigmoidal_Fbirth&gt;
        &lt;LegUpper_LocalSubcutaneousThickness_Male_Sigmoidal_Age50&gt;16.21&lt;/LegUpper_LocalSubcutaneousThickness_Male_Sigmoidal_Age50&gt;
        &lt;LegUpper_LocalSubcutaneousThickness_Male_Sigmoidal_n&gt;1.6&lt;/LegUpper_LocalSubcutaneousThickness_Male_Sigmoidal_n&gt;
        &lt;LegUpper_LocalSubcutaneousThickness_Female_Sigmoidal_Adultmax&gt;1.38&lt;/LegUpper_LocalSubcutaneousThickness_Female_Sigmoidal_Adultmax&gt;
        &lt;LegUpper_LocalSubcutaneousThickness_Female_Sigmoidal_Fbirth&gt;0.37&lt;/LegUpper_LocalSubcutaneousThickness_Female_Sigmoidal_Fbirth&gt;
        &lt;LegUpper_LocalSubcutaneousThickness_Female_Sigmoidal_Age50&gt;17.3&lt;/LegUpper_LocalSubcutaneousThickness_Female_Sigmoidal_Age50&gt;
        &lt;LegUpper_LocalSubcutaneousThickness_Female_Sigmoidal_n&gt;1.83&lt;/LegUpper_LocalSubcutaneousThickness_Female_Sigmoidal_n&gt;
        &lt;LegUpper_LocalSubcutaneousThickness_Linear_C0&gt;1&lt;/LegUpper_LocalSubcutaneousThickness_Linear_C0&gt;
        &lt;LegUpper_LocalSubcutaneousThickness_Linear_C1&gt;0&lt;/LegUpper_LocalSubcutaneousThickness_Linear_C1&gt;
        &lt;LegUpper_LocalSubcutaneousThickness_Exponential_C0&gt;1&lt;/LegUpper_LocalSubcutaneousThickness_Exponential_C0&gt;
        &lt;LegUpper_LocalSubcutaneousThickness_Exponential_C1&gt;0&lt;/LegUpper_LocalSubcutaneousThickness_Exponential_C1&gt;
        &lt;LegUpper_LocalSubcutaneousThickness_Exponential_C2&gt;0&lt;/LegUpper_LocalSubcutaneousThickness_Exponential_C2&gt;
        &lt;LegUpper_LocalMuscleThickness_EquationSwitch&gt;2&lt;/LegUpper_LocalMuscleThickness_EquationSwitch&gt;
        &lt;LegUpper_LocalMuscleThickness_Male_Sigmoidal_Adultmax&gt;1&lt;/LegUpper_LocalMuscleThickness_Male_Sigmoidal_Adultmax&gt;
        &lt;LegUpper_LocalMuscleThickness_Male_Sigmoidal_Fbirth&gt;1&lt;/LegUpper_LocalMuscleThickness_Male_Sigmoidal_Fbirth&gt;
        &lt;LegUpper_LocalMuscleThickness_Male_Sigmoidal_Age50&gt;1&lt;/LegUpper_LocalMuscleThickness_Male_Sigmoidal_Age50&gt;
        &lt;LegUpper_LocalMuscleThickness_Male_Sigmoidal_n&gt;1&lt;/LegUpper_LocalMuscleThickness_Male_Sigmoidal_n&gt;
        &lt;LegUpper_LocalMuscleThickness_Female_Sigmoidal_Adultmax&gt;1&lt;/LegUpper_LocalMuscleThickness_Female_Sigmoidal_Adultmax&gt;
        &lt;LegUpper_LocalMuscleThickness_Female_Sigmoidal_Fbirth&gt;1&lt;/LegUpper_LocalMuscleThickness_Female_Sigmoidal_Fbirth&gt;
        &lt;LegUpper_LocalMuscleThickness_Female_Sigmoidal_Age50&gt;1&lt;/LegUpper_LocalMuscleThickness_Female_Sigmoidal_Age50&gt;
        &lt;LegUpper_LocalMuscleThickness_Female_Sigmoidal_n&gt;1&lt;/LegUpper_LocalMuscleThickness_Female_Sigmoidal_n&gt;
        &lt;LegUpper_LocalMuscleThickness_Linear_C0&gt;16.3&lt;/LegUpper_LocalMuscleThickness_Linear_C0&gt;
        &lt;LegUpper_LocalMuscleThickness_Linear_C1&gt;0.42&lt;/LegUpper_LocalMuscleThickness_Linear_C1&gt;
        &lt;LegUpper_LocalMuscleThickness_Linear_CV&gt;0&lt;/LegUpper_LocalMuscleThickness_Linear_CV&gt;
        &lt;LegUpper_LocalMuscleThickness_Exponential_C0&gt;1&lt;/LegUpper_LocalMuscleThickness_Exponential_C0&gt;
        &lt;LegUpper_LocalMuscleThickness_Exponential_C1&gt;0&lt;/LegUpper_LocalMuscleThickness_Exponential_C1&gt;
        &lt;LegUpper_LocalMuscleThickness_Exponential_C2&gt;0&lt;/LegUpper_LocalMuscleThickness_Exponential_C2&gt;
        &lt;Back_SkinSurfacepH_EquationSwitch&gt;1&lt;/Back_SkinSurfacepH_EquationSwitch&gt;
        &lt;Back_SkinSurfacepH_Male_Sigmoidal_Adultmax&gt;1&lt;/Back_SkinSurfacepH_Male_Sigmoidal_Adultmax&gt;
        &lt;Back_SkinSurfacepH_Male_Sigmoidal_Fbirth&gt;1&lt;/Back_SkinSurfacepH_Male_Sigmoidal_Fbirth&gt;
        &lt;Back_SkinSurfacepH_Male_Sigmoidal_Age50&gt;1&lt;/Back_SkinSurfacepH_Male_Sigmoidal_Age50&gt;
        &lt;Back_SkinSurfacepH_Male_Sigmoidal_n&gt;1&lt;/Back_SkinSurfacepH_Male_Sigmoidal_n&gt;
        &lt;Back_SkinSurfacepH_Female_Sigmoidal_Adultmax&gt;1&lt;/Back_SkinSurfacepH_Female_Sigmoidal_Adultmax&gt;
        &lt;Back_SkinSurfacepH_Female_Sigmoidal_Fbirth&gt;1&lt;/Back_SkinSurfacepH_Female_Sigmoidal_Fbirth&gt;
        &lt;Back_SkinSurfacepH_Female_Sigmoidal_Age50&gt;1&lt;/Back_SkinSurfacepH_Female_Sigmoidal_Age50&gt;
        &lt;Back_SkinSurfacepH_Female_Sigmoidal_n&gt;1&lt;/Back_SkinSurfacepH_Female_Sigmoidal_n&gt;
        &lt;Back_SkinSurfacepH_Linear_C0&gt;1&lt;/Back_SkinSurfacepH_Linear_C0&gt;
        &lt;Back_SkinSurfacepH_Linear_C1&gt;0&lt;/Back_SkinSurfacepH_Linear_C1&gt;
        &lt;Back_SkinSurfacepH_Exponential_C0&gt;1.01&lt;/Back_SkinSurfacepH_Exponential_C0&gt;
        &lt;Back_SkinSurfacepH_Exponential_C1&gt;0.35&lt;/Back_SkinSurfacepH_Exponential_C1&gt;
        &lt;Back_SkinSurfacepH_Exponential_C2&gt;27.61&lt;/Back_SkinSurfacepH_Exponential_C2&gt;
        &lt;Back_SCthickness_EquationSwitch&gt;0&lt;/Back_SCthickness_EquationSwitch&gt;
        &lt;Back_SCthickness_Male_Sigmoidal_Adultmax&gt;1.0115&lt;/Back_SCthickness_Male_Sigmoidal_Adultmax&gt;
        &lt;Back_SCthickness_Male_Sigmoidal_Fbirth&gt;0.6414&lt;/Back_SCthickness_Male_Sigmoidal_Fbirth&gt;
        &lt;Back_SCthickness_Male_Sigmoidal_Age50&gt;2.7183&lt;/Back_SCthickness_Male_Sigmoidal_Age50&gt;
        &lt;Back_SCthickness_Male_Sigmoidal_n&gt;4.176&lt;/Back_SCthickness_Male_Sigmoidal_n&gt;
        &lt;Back_SCthickness_Female_Sigmoidal_Adultmax&gt;1.0115&lt;/Back_SCthickness_Female_Sigmoidal_Adultmax&gt;
        &lt;Back_SCthickness_Female_Sigmoidal_Fbirth&gt;0.6414&lt;/Back_SCthickness_Female_Sigmoidal_Fbirth&gt;
        &lt;Back_SCthickness_Female_Sigmoidal_Age50&gt;2.7183&lt;/Back_SCthickness_Female_Sigmoidal_Age50&gt;
        &lt;Back_SCthickness_Female_Sigmoidal_n&gt;4.176&lt;/Back_SCthickness_Female_Sigmoidal_n&gt;
        &lt;Back_SCthickness_Linear_C0&gt;1&lt;/Back_SCthickness_Linear_C0&gt;
        &lt;Back_SCthickness_Linear_C1&gt;0&lt;/Back_SCthickness_Linear_C1&gt;
        &lt;Back_SCthickness_Exponential_C0&gt;1&lt;/Back_SCthickness_Exponential_C0&gt;
        &lt;Back_SCthickness_Exponential_C1&gt;0&lt;/Back_SCthickness_Exponential_C1&gt;
        &lt;Back_SCthickness_Exponential_C2&gt;0&lt;/Back_SCthickness_Exponential_C2&gt;
        &lt;Back_ViableEpidermisThickness_EquationSwitch&gt;0&lt;/Back_ViableEpidermisThickness_EquationSwitch&gt;
        &lt;Back_ViableEpidermisThickness_Male_Sigmoidal_Adultmax&gt;1.035&lt;/Back_ViableEpidermisThickness_Male_Sigmoidal_Adultmax&gt;
        &lt;Back_ViableEpidermisThickness_Male_Sigmoidal_Fbirth&gt;0.6414&lt;/Back_ViableEpidermisThickness_Male_Sigmoidal_Fbirth&gt;
        &lt;Back_ViableEpidermisThickness_Male_Sigmoidal_Age50&gt;14.31&lt;/Back_ViableEpidermisThickness_Male_Sigmoidal_Age50&gt;
        &lt;Back_ViableEpidermisThickness_Male_Sigmoidal_n&gt;4.176&lt;/Back_ViableEpidermisThickness_Male_Sigmoidal_n&gt;
        &lt;Back_ViableEpidermisThickness_Female_Sigmoidal_Adultmax&gt;1.035&lt;/Back_ViableEpidermisThickness_Female_Sigmoidal_Adultmax&gt;
        &lt;Back_ViableEpidermisThickness_Female_Sigmoidal_Fbirth&gt;0.6414&lt;/Back_ViableEpidermisThickness_Female_Sigmoidal_Fbirth&gt;
        &lt;Back_ViableEpidermisThickness_Female_Sigmoidal_Age50&gt;14.31&lt;/Back_ViableEpidermisThickness_Female_Sigmoidal_Age50&gt;
        &lt;Back_ViableEpidermisThickness_Female_Sigmoidal_n&gt;4.176&lt;/Back_ViableEpidermisThickness_Female_Sigmoidal_n&gt;
        &lt;Back_ViableEpidermisThickness_Linear_C0&gt;1&lt;/Back_ViableEpidermisThickness_Linear_C0&gt;
        &lt;Back_ViableEpidermisThickness_Linear_C1&gt;0&lt;/Back_ViableEpidermisThickness_Linear_C1&gt;
        &lt;Back_ViableEpidermisThickness_Exponential_C0&gt;1&lt;/Back_ViableEpidermisThickness_Exponential_C0&gt;
        &lt;Back_ViableEpidermisThickness_Exponential_C1&gt;0&lt;/Back_ViableEpidermisThickness_Exponential_C1&gt;
        &lt;Back_ViableEpidermisThickness_Exponential_C2&gt;0&lt;/Back_ViableEpidermisThickness_Exponential_C2&gt;
        &lt;Back_TotalSkinThickness_EquationSwitch&gt;0&lt;/Back_TotalSkinThickness_EquationSwitch&gt;
        &lt;Back_TotalSkinThickness_Male_Sigmoidal_Adultmax&gt;1.04&lt;/Back_TotalSkinThickness_Male_Sigmoidal_Adultmax&gt;
        &lt;Back_TotalSkinThickness_Male_Sigmoidal_Fbirth&gt;0.7175&lt;/Back_TotalSkinThickness_Male_Sigmoidal_Fbirth&gt;
        &lt;Back_TotalSkinThickness_Male_Sigmoidal_Age50&gt;16.4999&lt;/Back_TotalSkinThickness_Male_Sigmoidal_Age50&gt;
        &lt;Back_TotalSkinThickness_Male_Sigmoidal_n&gt;6.086&lt;/Back_TotalSkinThickness_Male_Sigmoidal_n&gt;
        &lt;Back_TotalSkinThickness_Female_Sigmoidal_Adultmax&gt;1.04&lt;/Back_TotalSkinThickness_Female_Sigmoidal_Adultmax&gt;
        &lt;Back_TotalSkinThickness_Female_Sigmoidal_Fbirth&gt;0.7175&lt;/Back_TotalSkinThickness_Female_Sigmoidal_Fbirth&gt;
        &lt;Back_TotalSkinThickness_Female_Sigmoidal_Age50&gt;16.4999&lt;/Back_TotalSkinThickness_Female_Sigmoidal_Age50&gt;
        &lt;Back_TotalSkinThickness_Female_Sigmoidal_n&gt;6.086&lt;/Back_TotalSkinThickness_Female_Sigmoidal_n&gt;
        &lt;Back_TotalSkinThickness_Linear_C0&gt;1&lt;/Back_TotalSkinThickness_Linear_C0&gt;
        &lt;Back_TotalSkinThickness_Linear_C1&gt;0&lt;/Back_TotalSkinThickness_Linear_C1&gt;
        &lt;Back_TotalSkinThickness_Exponential_C0&gt;1&lt;/Back_TotalSkinThickness_Exponential_C0&gt;
        &lt;Back_TotalSkinThickness_Exponential_C1&gt;0&lt;/Back_TotalSkinThickness_Exponential_C1&gt;
        &lt;Back_TotalSkinThickness_Exponential_C2&gt;0&lt;/Back_TotalSkinThickness_Exponential_C2&gt;
        &lt;Back_LocalSubcutaneousThickness_EquationSwitch&gt;0&lt;/Back_LocalSubcutaneousThickness_EquationSwitch&gt;
        &lt;Back_LocalSubcutaneousThickness_Male_Sigmoidal_Adultmax&gt;1.19&lt;/Back_LocalSubcutaneousThickness_Male_Sigmoidal_Adultmax&gt;
        &lt;Back_LocalSubcutaneousThickness_Male_Sigmoidal_Fbirth&gt;0.67&lt;/Back_LocalSubcutaneousThickness_Male_Sigmoidal_Fbirth&gt;
        &lt;Back_LocalSubcutaneousThickness_Male_Sigmoidal_Age50&gt;16.21&lt;/Back_LocalSubcutaneousThickness_Male_Sigmoidal_Age50&gt;
        &lt;Back_LocalSubcutaneousThickness_Male_Sigmoidal_n&gt;1.6&lt;/Back_LocalSubcutaneousThickness_Male_Sigmoidal_n&gt;
        &lt;Back_LocalSubcutaneousThickness_Female_Sigmoidal_Adultmax&gt;1.38&lt;/Back_LocalSubcutaneousThickness_Female_Sigmoidal_Adultmax&gt;
        &lt;Back_LocalSubcutaneousThickness_Female_Sigmoidal_Fbirth&gt;0.37&lt;/Back_LocalSubcutaneousThickness_Female_Sigmoidal_Fbirth&gt;
        &lt;Back_LocalSubcutaneousThickness_Female_Sigmoidal_Age50&gt;17.3&lt;/Back_LocalSubcutaneousThickness_Female_Sigmoidal_Age50&gt;
        &lt;Back_LocalSubcutaneousThickness_Female_Sigmoidal_n&gt;1.83&lt;/Back_LocalSubcutaneousThickness_Female_Sigmoidal_n&gt;
        &lt;Back_LocalSubcutaneousThickness_Linear_C0&gt;1&lt;/Back_LocalSubcutaneousThickness_Linear_C0&gt;
        &lt;Back_LocalSubcutaneousThickness_Linear_C1&gt;0&lt;/Back_LocalSubcutaneousThickness_Linear_C1&gt;
        &lt;Back_LocalSubcutaneousThickness_Exponential_C0&gt;1&lt;/Back_LocalSubcutaneousThickness_Exponential_C0&gt;
        &lt;Back_LocalSubcutaneousThickness_Exponential_C1&gt;0&lt;/Back_LocalSubcutaneousThickness_Exponential_C1&gt;
        &lt;Back_LocalSubcutaneousThickness_Exponential_C2&gt;0&lt;/Back_LocalSubcutaneousThickness_Exponential_C2&gt;
        &lt;Back_LocalMuscleThickness_EquationSwitch&gt;2&lt;/Back_LocalMuscleThickness_EquationSwitch&gt;
        &lt;Back_LocalMuscleThickness_Male_Sigmoidal_Adultmax&gt;1&lt;/Back_LocalMuscleThickness_Male_Sigmoidal_Adultmax&gt;
        &lt;Back_LocalMuscleThickness_Male_Sigmoidal_Fbirth&gt;1&lt;/Back_LocalMuscleThickness_Male_Sigmoidal_Fbirth&gt;
        &lt;Back_LocalMuscleThickness_Male_Sigmoidal_Age50&gt;1&lt;/Back_LocalMuscleThickness_Male_Sigmoidal_Age50&gt;
        &lt;Back_LocalMuscleThickness_Male_Sigmoidal_n&gt;1&lt;/Back_LocalMuscleThickness_Male_Sigmoidal_n&gt;
        &lt;Back_LocalMuscleThickness_Female_Sigmoidal_Adultmax&gt;1&lt;/Back_LocalMuscleThickness_Female_Sigmoidal_Adultmax&gt;
        &lt;Back_LocalMuscleThickness_Female_Sigmoidal_Fbirth&gt;1&lt;/Back_LocalMuscleThickness_Female_Sigmoidal_Fbirth&gt;
        &lt;Back_LocalMuscleThickness_Female_Sigmoidal_Age50&gt;1&lt;/Back_LocalMuscleThickness_Female_Sigmoidal_Age50&gt;
        &lt;Back_LocalMuscleThickness_Female_Sigmoidal_n&gt;1&lt;/Back_LocalMuscleThickness_Female_Sigmoidal_n&gt;
        &lt;Back_LocalMuscleThickness_Linear_C0&gt;8.1&lt;/Back_LocalMuscleThickness_Linear_C0&gt;
        &lt;Back_LocalMuscleThickness_Linear_C1&gt;0.19&lt;/Back_LocalMuscleThickness_Linear_C1&gt;
        &lt;Back_LocalMuscleThickness_Linear_CV&gt;0&lt;/Back_LocalMuscleThickness_Linear_CV&gt;
        &lt;Back_LocalMuscleThickness_Exponential_C0&gt;1&lt;/Back_LocalMuscleThickness_Exponential_C0&gt;
        &lt;Back_LocalMuscleThickness_Exponential_C1&gt;0&lt;/Back_LocalMuscleThickness_Exponential_C1&gt;
        &lt;Back_LocalMuscleThickness_Exponential_C2&gt;0&lt;/Back_LocalMuscleThickness_Exponential_C2&gt;
        &lt;MaleSigmoidalAdultmax_N&gt;1&lt;/MaleSigmoidalAdultmax_N&gt;
        &lt;MaleSigmoidalFbirth_N&gt;1&lt;/MaleSigmoidalFbirth_N&gt;
        &lt;MaleSigmoidalAge50_N&gt;1&lt;/MaleSigmoidalAge50_N&gt;
        &lt;MaleSigmoidal_n_N&gt;1&lt;/MaleSigmoidal_n_N&gt;
        &lt;FemaleSigmoidalAdultmax_N&gt;1&lt;/FemaleSigmoidalAdultmax_N&gt;
        &lt;FemaleSigmoidalFbirth_N&gt;1&lt;/FemaleSigmoidalFbirth_N&gt;
        &lt;FemaleSigmoidalAge50_N&gt;1&lt;/FemaleSigmoidalAge50_N&gt;
        &lt;FemaleSigmoidal_n_N&gt;1&lt;/FemaleSigmoidal_n_N&gt;
        &lt;Exponential_C0_N&gt;1&lt;/Exponential_C0_N&gt;
        &lt;Exponential_C1_N&gt;1&lt;/Exponential_C1_N&gt;
        &lt;Exponential_C2_N&gt;1&lt;/Exponential_C2_N&gt;
        &lt;Linear_C0_N&gt;1&lt;/Linear_C0_N&gt;
        &lt;Linear_C1_N&gt;1&lt;/Linear_C1_N&gt;
        &lt;Linear_CV_N&gt;0&lt;/Linear_CV_N&gt;
      &lt;/SkinOntogeny&gt;
      &lt;PopulationData&gt;
        &lt;Tooltips /&gt;
        &lt;idBSA_C1&gt;0.007184&lt;/idBSA_C1&gt;
        &lt;idBSAHeightExponent&gt;0.725&lt;/idBSAHeightExponent&gt;
        &lt;idBSAWeightExponent&gt;0.425&lt;/idBSAWeightExponent&gt;
        &lt;idHeightFemaleC1&gt;0.1319&lt;/idHeightFemaleC1&gt;
        &lt;idHeightFemaleC2&gt;-0.0027&lt;/idHeightFemaleC2&gt;
        &lt;idHeightMaleC0&gt;175.32&lt;/idHeightMaleC0&gt;
        &lt;idHeightMaleC1&gt;0.1113&lt;/idHeightMaleC1&gt;
        &lt;idHeightMaleC2&gt;-0.0025&lt;/idHeightMaleC2&gt;
        &lt;idProbSexF&gt;0.34&lt;/idProbSexF&gt;
        &lt;idWeightFemaleC0&gt;2.7383&lt;/idWeightFemaleC0&gt;
        &lt;idWeightFemaleC1&gt;0.0091&lt;/idWeightFemaleC1&gt;
        &lt;idWeightMaleCV&gt;15&lt;/idWeightMaleCV&gt;
        &lt;WT_M_CV_PAED&gt;15&lt;/WT_M_CV_PAED&gt;
        &lt;idWeightMaleC0&gt;2.643&lt;/idWeightMaleC0&gt;
        &lt;idWeightMaleC1&gt;0.0099&lt;/idWeightMaleC1&gt;
        &lt;idRefBodyweight&gt;70&lt;/idRefBodyweight&gt;
        &lt;idWeightFemaleCV&gt;18.8&lt;/idWeightFemaleCV&gt;
        &lt;WT_F_CV_PAED&gt;10&lt;/WT_F_CV_PAED&gt;
        &lt;idMaleAlpha&gt;2.1&lt;/idMaleAlpha&gt;
        &lt;idMaleBeta&gt;24.7&lt;/idMaleBeta&gt;
        &lt;idHeightFemaleC0&gt;161.66&lt;/idHeightFemaleC0&gt;
        &lt;idHeightMaleCV&gt;3.9&lt;/idHeightMaleCV&gt;
        &lt;HT_M_CV_PAED&gt;5.7&lt;/HT_M_CV_PAED&gt;
        &lt;idHeightFemaleCV&gt;3.9&lt;/idHeightFemaleCV&gt;
        &lt;HT_F_CV_PAED&gt;5.2&lt;/HT_F_CV_PAED&gt;
        &lt;idFemaleAlpha&gt;1.9&lt;/idFemaleAlpha&gt;
        &lt;idFemaleBeta&gt;24.7&lt;/idFemaleBeta&gt;
        &lt;idLibraryName&gt;Sim-Healthy Volunteers&lt;/idLibraryName&gt;
        &lt;idMaxAge&gt;65&lt;/idMaxAge&gt;
        &lt;idMinAge&gt;18&lt;/idMinAge&gt;
        &lt;MaleAgeDist&gt;1&lt;/MaleAgeDist&gt;
        &lt;idUniformMaleRadio&gt;0&lt;/idUniformMaleRadio&gt;
        &lt;idWeibullMaleRadio&gt;0&lt;/idWeibullMaleRadio&gt;
        &lt;idMixedMaleRadio&gt;0&lt;/idMixedMaleRadio&gt;
        &lt;FemaleAgeDist&gt;1&lt;/FemaleAgeDist&gt;
        &lt;idUniformFemaleRadio&gt;0&lt;/idUniformFemaleRadio&gt;
        &lt;idWeibullFemaleRadio&gt;0&lt;/idWeibullFemaleRadio&gt;
        &lt;idMixedFemaleRadio&gt;0&lt;/idMixedFemaleRadio&gt;
        &lt;idPropInUniformMale&gt;0.5&lt;/idPropInUniformMale&gt;
        &lt;idPropInUniformFemale&gt;0.5&lt;/idPropInUniformFemale&gt;
        &lt;UserUGT1&gt;User UGT1&lt;/UserUGT1&gt;
        &lt;UserUGT2&gt;User UGT2&lt;/UserUGT2&gt;
        &lt;UserUGT3&gt;User UGT3&lt;/UserUGT3&gt;
        &lt;UserUGT4&gt;User UGT4&lt;/UserUGT4&gt;
        &lt;idCytUserName1&gt;User Cyt1&lt;/idCytUserName1&gt;
        &lt;idCytUserName2&gt;User Cyt2&lt;/idCytUserName2&gt;
        &lt;idCytUserName3&gt;User Cyt3&lt;/idCytUserName3&gt;
        &lt;idCytUserName4&gt;User Cyt4&lt;/idCytUserName4&gt;
        &lt;idPopulationType&gt;0&lt;/idPopulationType&gt;
        &lt;UserEsteraseName&gt;User ES&lt;/UserEsteraseName&gt;
        &lt;PlasmaEsteraseName&gt;ES&lt;/PlasmaEsteraseName&gt;
        &lt;DemographicHTWTOption&gt;0&lt;/DemographicHTWTOption&gt;
        &lt;EmbeddedHeightWeightScript /&gt;
        &lt;AgeDistributionBin1BeginMale&gt;-1&lt;/AgeDistributionBin1BeginMale&gt;
        &lt;AgeDistributionBin2BeginMale&gt;-1&lt;/AgeDistributionBin2BeginMale&gt;
        &lt;AgeDistributionBin3BeginMale&gt;-1&lt;/AgeDistributionBin3BeginMale&gt;
        &lt;AgeDistributionBin4BeginMale&gt;-1&lt;/AgeDistributionBin4BeginMale&gt;
        &lt;AgeDistributionBin5BeginMale&gt;-1&lt;/AgeDistributionBin5BeginMale&gt;
        &lt;AgeDistributionBin6BeginMale&gt;-1&lt;/AgeDistributionBin6BeginMale&gt;
        &lt;AgeDistributionBin7BeginMale&gt;-1&lt;/AgeDistributionBin7BeginMale&gt;
        &lt;AgeDistributionBin8BeginMale&gt;-1&lt;/AgeDistributionBin8BeginMale&gt;
        &lt;AgeDistributionBin9BeginMale&gt;-1&lt;/AgeDistributionBin9BeginMale&gt;
        &lt;AgeDistributionBin10BeginMale&gt;-1&lt;/AgeDistributionBin10BeginMale&gt;
        &lt;AgeDistributionBin11BeginMale&gt;-1&lt;/AgeDistributionBin11BeginMale&gt;
        &lt;AgeDistributionBin12BeginMale&gt;-1&lt;/AgeDistributionBin12BeginMale&gt;
        &lt;AgeDistributionBin13BeginMale&gt;-1&lt;/AgeDistributionBin13BeginMale&gt;
        &lt;AgeDistributionBin14BeginMale&gt;-1&lt;/AgeDistributionBin14BeginMale&gt;
        &lt;AgeDistributionBin15BeginMale&gt;-1&lt;/AgeDistributionBin15BeginMale&gt;
        &lt;AgeDistributionBin16BeginMale&gt;-1&lt;/AgeDistributionBin16BeginMale&gt;
        &lt;AgeDistributionBin17BeginMale&gt;-1&lt;/AgeDistributionBin17BeginMale&gt;
        &lt;AgeDistributionBin18BeginMale&gt;-1&lt;/AgeDistributionBin18BeginMale&gt;
        &lt;AgeDistributionBin19BeginMale&gt;-1&lt;/AgeDistributionBin19BeginMale&gt;
        &lt;AgeDistributionBin20BeginMale&gt;-1&lt;/AgeDistributionBin20BeginMale&gt;
        &lt;AgeDistributionBin1BeginFemale&gt;-1&lt;/AgeDistributionBin1BeginFemale&gt;
        &lt;AgeDistributionBin2BeginFemale&gt;-1&lt;/AgeDistributionBin2BeginFemale&gt;
        &lt;AgeDistributionBin3BeginFemale&gt;-1&lt;/AgeDistributionBin3BeginFemale&gt;
        &lt;AgeDistributionBin4BeginFemale&gt;-1&lt;/AgeDistributionBin4BeginFemale&gt;
        &lt;AgeDistributionBin5BeginFemale&gt;-1&lt;/AgeDistributionBin5BeginFemale&gt;
        &lt;AgeDistributionBin6BeginFemale&gt;-1&lt;/AgeDistributionBin6BeginFemale&gt;
        &lt;AgeDistributionBin7BeginFemale&gt;-1&lt;/AgeDistributionBin7BeginFemale&gt;
        &lt;AgeDistributionBin8BeginFemale&gt;-1&lt;/AgeDistributionBin8BeginFemale&gt;
        &lt;AgeDistributionBin9BeginFemale&gt;-1&lt;/AgeDistributionBin9BeginFemale&gt;
        &lt;AgeDistributionBin10BeginFemale&gt;-1&lt;/AgeDistributionBin10BeginFemale&gt;
        &lt;AgeDistributionBin11BeginFemale&gt;-1&lt;/AgeDistributionBin11BeginFemale&gt;
        &lt;AgeDistributionBin12BeginFemale&gt;-1&lt;/AgeDistributionBin12BeginFemale&gt;
        &lt;AgeDistributionBin13BeginFemale&gt;-1&lt;/AgeDistributionBin13BeginFemale&gt;
        &lt;AgeDistributionBin14BeginFemale&gt;-1&lt;/AgeDistributionBin14BeginFemale&gt;
        &lt;AgeDistributionBin15BeginFemale&gt;-1&lt;/AgeDistributionBin15BeginFemale&gt;
        &lt;AgeDistributionBin16BeginFemale&gt;-1&lt;/AgeDistributionBin16BeginFemale&gt;
        &lt;AgeDistributionBin17BeginFemale&gt;-1&lt;/AgeDistributionBin17BeginFemale&gt;
        &lt;AgeDistributionBin18BeginFemale&gt;-1&lt;/AgeDistributionBin18BeginFemale&gt;
        &lt;AgeDistributionBin19BeginFemale&gt;-1&lt;/AgeDistributionBin19BeginFemale&gt;
        &lt;AgeDistributionBin20BeginFemale&gt;-1&lt;/AgeDistributionBin20BeginFemale&gt;
        &lt;AgeDistributionBin1EndMale&gt;-1&lt;/AgeDistributionBin1EndMale&gt;
        &lt;AgeDistributionBin2EndMale&gt;-1&lt;/AgeDistributionBin2EndMale&gt;
        &lt;AgeDistributionBin3EndMale&gt;-1&lt;/AgeDistributionBin3EndMale&gt;
        &lt;AgeDistributionBin4EndMale&gt;-1&lt;/AgeDistributionBin4EndMale&gt;
        &lt;AgeDistributionBin5EndMale&gt;-1&lt;/AgeDistributionBin5EndMale&gt;
        &lt;AgeDistributionBin6EndMale&gt;-1&lt;/AgeDistributionBin6EndMale&gt;
        &lt;AgeDistributionBin7EndMale&gt;-1&lt;/AgeDistributionBin7EndMale&gt;
        &lt;AgeDistributionBin8EndMale&gt;-1&lt;/AgeDistributionBin8EndMale&gt;
        &lt;AgeDistributionBin9EndMale&gt;-1&lt;/AgeDistributionBin9EndMale&gt;
        &lt;AgeDistributionBin10EndMale&gt;-1&lt;/AgeDistributionBin10EndMale&gt;
        &lt;AgeDistributionBin11EndMale&gt;-1&lt;/AgeDistributionBin11EndMale&gt;
        &lt;AgeDistributionBin12EndMale&gt;-1&lt;/AgeDistributionBin12EndMale&gt;
        &lt;AgeDistributionBin13EndMale&gt;-1&lt;/AgeDistributionBin13EndMale&gt;
        &lt;AgeDistributionBin14EndMale&gt;-1&lt;/AgeDistributionBin14EndMale&gt;
        &lt;AgeDistributionBin15EndMale&gt;-1&lt;/AgeDistributionBin15EndMale&gt;
        &lt;AgeDistributionBin16EndMale&gt;-1&lt;/AgeDistributionBin16EndMale&gt;
        &lt;AgeDistributionBin17EndMale&gt;-1&lt;/AgeDistributionBin17EndMale&gt;
        &lt;AgeDistributionBin18EndMale&gt;-1&lt;/AgeDistributionBin18EndMale&gt;
        &lt;AgeDistributionBin19EndMale&gt;-1&lt;/AgeDistributionBin19EndMale&gt;
        &lt;AgeDistri</t>
  </si>
  <si>
    <t>&lt;Chunk&gt;butionBin20EndMale&gt;-1&lt;/AgeDistributionBin20EndMale&gt;
        &lt;AgeDistributionBin1EndFemale&gt;-1&lt;/AgeDistributionBin1EndFemale&gt;
        &lt;AgeDistributionBin2EndFemale&gt;-1&lt;/AgeDistributionBin2EndFemale&gt;
        &lt;AgeDistributionBin3EndFemale&gt;-1&lt;/AgeDistributionBin3EndFemale&gt;
        &lt;AgeDistributionBin4EndFemale&gt;-1&lt;/AgeDistributionBin4EndFemale&gt;
        &lt;AgeDistributionBin5EndFemale&gt;-1&lt;/AgeDistributionBin5EndFemale&gt;
        &lt;AgeDistributionBin6EndFemale&gt;-1&lt;/AgeDistributionBin6EndFemale&gt;
        &lt;AgeDistributionBin7EndFemale&gt;-1&lt;/AgeDistributionBin7EndFemale&gt;
        &lt;AgeDistributionBin8EndFemale&gt;-1&lt;/AgeDistributionBin8EndFemale&gt;
        &lt;AgeDistributionBin9EndFemale&gt;-1&lt;/AgeDistributionBin9EndFemale&gt;
        &lt;AgeDistributionBin10EndFemale&gt;-1&lt;/AgeDistributionBin10EndFemale&gt;
        &lt;AgeDistributionBin11EndFemale&gt;-1&lt;/AgeDistributionBin11EndFemale&gt;
        &lt;AgeDistributionBin12EndFemale&gt;-1&lt;/AgeDistributionBin12EndFemale&gt;
        &lt;AgeDistributionBin13EndFemale&gt;-1&lt;/AgeDistributionBin13EndFemale&gt;
        &lt;AgeDistributionBin14EndFemale&gt;-1&lt;/AgeDistributionBin14EndFemale&gt;
        &lt;AgeDistributionBin15EndFemale&gt;-1&lt;/AgeDistributionBin15EndFemale&gt;
        &lt;AgeDistributionBin16EndFemale&gt;-1&lt;/AgeDistributionBin16EndFemale&gt;
        &lt;AgeDistributionBin17EndFemale&gt;-1&lt;/AgeDistributionBin17EndFemale&gt;
        &lt;AgeDistributionBin18EndFemale&gt;-1&lt;/AgeDistributionBin18EndFemale&gt;
        &lt;AgeDistributionBin19EndFemale&gt;-1&lt;/AgeDistributionBin19EndFemale&gt;
        &lt;AgeDistributionBin20EndFemale&gt;-1&lt;/AgeDistributionBin20EndFemale&gt;
        &lt;AgeDistributionBin1FrequencyMale&gt;-1&lt;/AgeDistributionBin1FrequencyMale&gt;
        &lt;AgeDistributionBin2FrequencyMale&gt;-1&lt;/AgeDistributionBin2FrequencyMale&gt;
        &lt;AgeDistributionBin3FrequencyMale&gt;-1&lt;/AgeDistributionBin3FrequencyMale&gt;
        &lt;AgeDistributionBin4FrequencyMale&gt;-1&lt;/AgeDistributionBin4FrequencyMale&gt;
        &lt;AgeDistributionBin5FrequencyMale&gt;-1&lt;/AgeDistributionBin5FrequencyMale&gt;
        &lt;AgeDistributionBin6FrequencyMale&gt;-1&lt;/AgeDistributionBin6FrequencyMale&gt;
        &lt;AgeDistributionBin7FrequencyMale&gt;-1&lt;/AgeDistributionBin7FrequencyMale&gt;
        &lt;AgeDistributionBin8FrequencyMale&gt;-1&lt;/AgeDistributionBin8FrequencyMale&gt;
        &lt;AgeDistributionBin9FrequencyMale&gt;-1&lt;/AgeDistributionBin9FrequencyMale&gt;
        &lt;AgeDistributionBin10FrequencyMale&gt;-1&lt;/AgeDistributionBin10FrequencyMale&gt;
        &lt;AgeDistributionBin11FrequencyMale&gt;-1&lt;/AgeDistributionBin11FrequencyMale&gt;
        &lt;AgeDistributionBin12FrequencyMale&gt;-1&lt;/AgeDistributionBin12FrequencyMale&gt;
        &lt;AgeDistributionBin13FrequencyMale&gt;-1&lt;/AgeDistributionBin13FrequencyMale&gt;
        &lt;AgeDistributionBin14FrequencyMale&gt;-1&lt;/AgeDistributionBin14FrequencyMale&gt;
        &lt;AgeDistributionBin15FrequencyMale&gt;-1&lt;/AgeDistributionBin15FrequencyMale&gt;
        &lt;AgeDistributionBin16FrequencyMale&gt;-1&lt;/AgeDistributionBin16FrequencyMale&gt;
        &lt;AgeDistributionBin17FrequencyMale&gt;-1&lt;/AgeDistributionBin17FrequencyMale&gt;
        &lt;AgeDistributionBin18FrequencyMale&gt;-1&lt;/AgeDistributionBin18FrequencyMale&gt;
        &lt;AgeDistributionBin19FrequencyMale&gt;-1&lt;/AgeDistributionBin19FrequencyMale&gt;
        &lt;AgeDistributionBin20FrequencyMale&gt;-1&lt;/AgeDistributionBin20FrequencyMale&gt;
        &lt;AgeDistributionBin1FrequencyFemale&gt;-1&lt;/AgeDistributionBin1FrequencyFemale&gt;
        &lt;AgeDistributionBin2FrequencyFemale&gt;-1&lt;/AgeDistributionBin2FrequencyFemale&gt;
        &lt;AgeDistributionBin3FrequencyFemale&gt;-1&lt;/AgeDistributionBin3FrequencyFemale&gt;
        &lt;AgeDistributionBin4FrequencyFemale&gt;-1&lt;/AgeDistributionBin4FrequencyFemale&gt;
        &lt;AgeDistributionBin5FrequencyFemale&gt;-1&lt;/AgeDistributionBin5FrequencyFemale&gt;
        &lt;AgeDistributionBin6FrequencyFemale&gt;-1&lt;/AgeDistributionBin6FrequencyFemale&gt;
        &lt;AgeDistributionBin7FrequencyFemale&gt;-1&lt;/AgeDistributionBin7FrequencyFemale&gt;
        &lt;AgeDistributionBin8FrequencyFemale&gt;-1&lt;/AgeDistributionBin8FrequencyFemale&gt;
        &lt;AgeDistributionBin9FrequencyFemale&gt;-1&lt;/AgeDistributionBin9FrequencyFemale&gt;
        &lt;AgeDistributionBin10FrequencyFemale&gt;-1&lt;/AgeDistributionBin10FrequencyFemale&gt;
        &lt;AgeDistributionBin11FrequencyFemale&gt;-1&lt;/AgeDistributionBin11FrequencyFemale&gt;
        &lt;AgeDistributionBin12FrequencyFemale&gt;-1&lt;/AgeDistributionBin12FrequencyFemale&gt;
        &lt;AgeDistributionBin13FrequencyFemale&gt;-1&lt;/AgeDistributionBin13FrequencyFemale&gt;
        &lt;AgeDistributionBin14FrequencyFemale&gt;-1&lt;/AgeDistributionBin14FrequencyFemale&gt;
        &lt;AgeDistributionBin15FrequencyFemale&gt;-1&lt;/AgeDistributionBin15FrequencyFemale&gt;
        &lt;AgeDistributionBin16FrequencyFemale&gt;-1&lt;/AgeDistributionBin16FrequencyFemale&gt;
        &lt;AgeDistributionBin17FrequencyFemale&gt;-1&lt;/AgeDistributionBin17FrequencyFemale&gt;
        &lt;AgeDistributionBin18FrequencyFemale&gt;-1&lt;/AgeDistributionBin18FrequencyFemale&gt;
        &lt;AgeDistributionBin19FrequencyFemale&gt;-1&lt;/AgeDistributionBin19FrequencyFemale&gt;
        &lt;AgeDistributionBin20FrequencyFemale&gt;-1&lt;/AgeDistributionBin20FrequencyFemale&gt;
      &lt;/PopulationData&gt;
      &lt;Pregnancy&gt;
        &lt;Tooltips /&gt;
        &lt;idnParameterSel&gt;0&lt;/idnParameterSel&gt;
        &lt;idFetoPlacentalV_X0&gt;0.584&lt;/idFetoPlacentalV_X0&gt;
        &lt;idFetoPlacentalV_B1&gt;0.018664&lt;/idFetoPlacentalV_B1&gt;
        &lt;idFetoPlacentalV_B2&gt;0.005822&lt;/idFetoPlacentalV_B2&gt;
        &lt;idFetoPlacentalV_B3&gt;0&lt;/idFetoPlacentalV_B3&gt;
        &lt;idFetoPlacentalV_B4&gt;0&lt;/idFetoPlacentalV_B4&gt;
        &lt;idTotalBodyWeight_X0&gt;67.01&lt;/idTotalBodyWeight_X0&gt;
        &lt;idTotalBodyWeight_B1&gt;0.003943&lt;/idTotalBodyWeight_B1&gt;
        &lt;idTotalBodyWeight_B2&gt;6E-06&lt;/idTotalBodyWeight_B2&gt;
        &lt;idTotalBodyWeight_B3&gt;0&lt;/idTotalBodyWeight_B3&gt;
        &lt;idTotalBodyWeight_B4&gt;0&lt;/idTotalBodyWeight_B4&gt;
        &lt;idPlasmaV_X0&gt;2.73&lt;/idPlasmaV_X0&gt;
        &lt;idPlasmaV_B1&gt;-0.00892&lt;/idPlasmaV_B1&gt;
        &lt;idPlasmaV_B2&gt;0.00168&lt;/idPlasmaV_B2&gt;
        &lt;idPlasmaV_B3&gt;-2.8E-05&lt;/idPlasmaV_B3&gt;
        &lt;idPlasmaV_B4&gt;0&lt;/idPlasmaV_B4&gt;
        &lt;idRBCV_X0&gt;1.44&lt;/idRBCV_X0&gt;
        &lt;idRBCV_B1&gt;0.006577&lt;/idRBCV_B1&gt;
        &lt;idRBCV_B2&gt;0&lt;/idRBCV_B2&gt;
        &lt;idRBCV_B3&gt;0&lt;/idRBCV_B3&gt;
        &lt;idRBCV_B4&gt;0&lt;/idRBCV_B4&gt;
        &lt;idBloodV_X0&gt;4.17&lt;/idBloodV_X0&gt;
        &lt;idBloodV_B1&gt;-0.00313&lt;/idBloodV_B1&gt;
        &lt;idBloodV_B2&gt;0.001053&lt;/idBloodV_B2&gt;
        &lt;idBloodV_B3&gt;-1.8E-05&lt;/idBloodV_B3&gt;
        &lt;idBloodV_B4&gt;0&lt;/idBloodV_B4&gt;
        &lt;idAdiposeV_X0&gt;24.21&lt;/idAdiposeV_X0&gt;
        &lt;idAdiposeV_B1&gt;0.008868&lt;/idAdiposeV_B1&gt;
        &lt;idAdiposeV_B2&gt;-0.00014&lt;/idAdiposeV_B2&gt;
        &lt;idAdiposeV_B3&gt;0&lt;/idAdiposeV_B3&gt;
        &lt;idAdiposeV_B4&gt;0&lt;/idAdiposeV_B4&gt;
        &lt;idFetoPlacentalBF_X0&gt;0.6&lt;/idFetoPlacentalBF_X0&gt;
        &lt;idFetoPlacentalBF_B1&gt;0.120936&lt;/idFetoPlacentalBF_B1&gt;
        &lt;idFetoPlacentalBF_B2&gt;0.049181&lt;/idFetoPlacentalBF_B2&gt;
        &lt;idFetoPlacentalBF_B3&gt;-0.000877&lt;/idFetoPlacentalBF_B3&gt;
        &lt;idFetoPlacentalBF_B4&gt;0&lt;/idFetoPlacentalBF_B4&gt;
        &lt;idCardiacOutput_X0&gt;300.4&lt;/idCardiacOutput_X0&gt;
        &lt;idCardiacOutput_B1&gt;0.019654&lt;/idCardiacOutput_B1&gt;
        &lt;idCardiacOutput_B2&gt;-0.000292&lt;/idCardiacOutput_B2&gt;
        &lt;idCardiacOutput_B3&gt;0&lt;/idCardiacOutput_B3&gt;
        &lt;idCardiacOutput_B4&gt;0&lt;/idCardiacOutput_B4&gt;
        &lt;idBrainBF_X0&gt;36.05&lt;/idBrainBF_X0&gt;
        &lt;idBrainBF_B1&gt;0.00603&lt;/idBrainBF_B1&gt;
        &lt;idBrainBF_B2&gt;0&lt;/idBrainBF_B2&gt;
        &lt;idBrainBF_B3&gt;0&lt;/idBrainBF_B3&gt;
        &lt;idBrainBF_B4&gt;0&lt;/idBrainBF_B4&gt;
        &lt;idRenalBF_X0&gt;51.07&lt;/idRenalBF_X0&gt;
        &lt;idRenalBF_B1&gt;0.050219&lt;/idRenalBF_B1&gt;
        &lt;idRenalBF_B2&gt;-0.001247&lt;/idRenalBF_B2&gt;
        &lt;idRenalBF_B3&gt;0&lt;/idRenalBF_B3&gt;
        &lt;idRenalBF_B4&gt;0&lt;/idRenalBF_B4&gt;
        &lt;idSkinBF_X0&gt;15.02&lt;/idSkinBF_X0&gt;
        &lt;idSkinBF_B1&gt;0.02882&lt;/idSkinBF_B1&gt;
        &lt;idSkinBF_B2&gt;0&lt;/idSkinBF_B2&gt;
        &lt;idSkinBF_B3&gt;0&lt;/idSkinBF_B3&gt;
        &lt;idSkinBF_B4&gt;0&lt;/idSkinBF_B4&gt;
        &lt;idAdiposeBF_X0&gt;25.53&lt;/idAdiposeBF_X0&gt;
        &lt;idAdiposeBF_B1&gt;0.01542&lt;/idAdiposeBF_B1&gt;
        &lt;idAdiposeBF_B2&gt;-0.00022&lt;/idAdiposeBF_B2&gt;
        &lt;idAdiposeBF_B3&gt;0&lt;/idAdiposeBF_B3&gt;
        &lt;idAdiposeBF_B4&gt;0&lt;/idAdiposeBF_B4&gt;
        &lt;idCYP1A2_Activity_X0&gt;1&lt;/idCYP1A2_Activity_X0&gt;
        &lt;idCYP1A2_Activity_B1&gt;-0.03581&lt;/idCYP1A2_Activity_B1&gt;
        &lt;idCYP1A2_Activity_B2&gt;0.0005&lt;/idCYP1A2_Activity_B2&gt;
        &lt;idCYP1A2_Activity_B3&gt;0&lt;/idCYP1A2_Activity_B3&gt;
        &lt;idCYP1A2_Activity_B4&gt;0&lt;/idCYP1A2_Activity_B4&gt;
        &lt;idCYP2D6_Activity_X0&gt;1&lt;/idCYP2D6_Activity_X0&gt;
        &lt;idCYP2D6_Activity_B1&gt;0.0227&lt;/idCYP2D6_Activity_B1&gt;
        &lt;idCYP2D6_Activity_B2&gt;-0.00035&lt;/idCYP2D6_Activity_B2&gt;
        &lt;idCYP2D6_Activity_B3&gt;0&lt;/idCYP2D6_Activity_B3&gt;
        &lt;idCYP2D6_Activity_B4&gt;0&lt;/idCYP2D6_Activity_B4&gt;
        &lt;idCYP3A4_Activity_X0&gt;1&lt;/idCYP3A4_Activity_X0&gt;
        &lt;idCYP3A4_Activity_B1&gt;0.02983&lt;/idCYP3A4_Activity_B1&gt;
        &lt;idCYP3A4_Activity_B2&gt;-0.00074&lt;/idCYP3A4_Activity_B2&gt;
        &lt;idCYP3A4_Activity_B3&gt;0&lt;/idCYP3A4_Activity_B3&gt;
        &lt;idCYP3A4_Activity_B4&gt;0&lt;/idCYP3A4_Activity_B4&gt;
        &lt;idHaematocrit_X0&gt;37.96&lt;/idHaematocrit_X0&gt;
        &lt;idHaematocrit_B1&gt;-0.00139&lt;/idHaematocrit_B1&gt;
        &lt;idHaematocrit_B2&gt;-5.4E-05&lt;/idHaematocrit_B2&gt;
        &lt;idHaematocrit_B3&gt;0&lt;/idHaematocrit_B3&gt;
        &lt;idHaematocrit_B4&gt;0&lt;/idHaematocrit_B4&gt;
        &lt;idHSA_X0&gt;44.81&lt;/idHSA_X0&gt;
        &lt;idHSA_B1&gt;-0.00388&lt;/idHSA_B1&gt;
        &lt;idHSA_B2&gt;-7.2E-05&lt;/idHSA_B2&gt;
        &lt;idHSA_B3&gt;0&lt;/idHSA_B3&gt;
        &lt;idHSA_B4&gt;0&lt;/idHSA_B4&gt;
        &lt;idAAG_X0&gt;0.78&lt;/idAAG_X0&gt;
        &lt;idAAG_B1&gt;-0.01189&lt;/idAAG_B1&gt;
        &lt;idAAG_B2&gt;0.000135&lt;/idAAG_B2&gt;
        &lt;idAAG_B3&gt;0&lt;/idAAG_B3&gt;
        &lt;idAAG_B4&gt;0&lt;/idAAG_B4&gt;
        &lt;idSerumCreatinine_X0&gt;55.4&lt;/idSerumCreatinine_X0&gt;
        &lt;idSerumCreatinine_B1&gt;-0.01838&lt;/idSerumCreatinine_B1&gt;
        &lt;idSerumCreatinine_B2&gt;0.000375&lt;/idSerumCreatinine_B2&gt;
        &lt;idSerumCreatinine_B3&gt;0&lt;/idSerumCreatinine_B3&gt;
        &lt;idSerumCreatinine_B4&gt;0&lt;/idSerumCreatinine_B4&gt;
        &lt;idGFR_X0&gt;139.94&lt;/idGFR_X0&gt;
        &lt;idGFR_B1&gt;0.028392&lt;/idGFR_B1&gt;
        &lt;idGFR_B2&gt;-0.000502&lt;/idGFR_B2&gt;
        &lt;idGFR_B3&gt;0&lt;/idGFR_B3&gt;
        &lt;idGFR_B4&gt;0&lt;/idGFR_B4&gt;
        &lt;idFetoPlacental_ICW_X0&gt;66.9&lt;/idFetoPlacental_ICW_X0&gt;
        &lt;idFetoPlacental_ICW_B1&gt;-0.024&lt;/idFetoPlacental_ICW_B1&gt;
        &lt;idFetoPlacental_ICW_B2&gt;0.00026&lt;/idFetoPlacental_ICW_B2&gt;
        &lt;idFetoPlacental_ICW_B3&gt;0&lt;/idFetoPlacental_ICW_B3&gt;
        &lt;idFetoPlacental_ICW_B4&gt;0&lt;/idFetoPlacental_ICW_B4&gt;
        &lt;idFetoPlacental_ECW_X0&gt;9.1&lt;/idFetoPlacental_ECW_X0&gt;
        &lt;idFetoPlacental_ECW_B1&gt;0.248055&lt;/idFetoPlacental_ECW_B1&gt;
        &lt;idFetoPlacental_ECW_B2&gt;-0.00353&lt;/idFetoPlacental_ECW_B2&gt;
        &lt;idFetoPlacental_ECW_B3&gt;0&lt;/idFetoPlacental_ECW_B3&gt;
        &lt;idFetoPlacental_ECW_B4&gt;0&lt;/idFetoPlacental_ECW_B4&gt;
        &lt;idCYP2B6_Activity_X0&gt;1&lt;/idCYP2B6_Activity_X0&gt;
        &lt;idCYP2B6_Activity_B1&gt;0&lt;/idCYP2B6_Activity_B1&gt;
        &lt;idCYP2B6_Activity_B2&gt;0&lt;/idCYP2B6_Activity_B2&gt;
        &lt;idCYP2B6_Activity_B3&gt;0&lt;/idCYP2B6_Activity_B3&gt;
        &lt;idCYP2B6_Activity_B4&gt;0&lt;/idCYP2B6_Activity_B4&gt;
        &lt;idCYP2C9_Activity_X0&gt;1&lt;/idCYP2C9_Activity_X0&gt;
        &lt;idCYP2C9_Activity_B1&gt;0&lt;/idCYP2C9_Activity_B1&gt;
        &lt;idCYP2C9_Activity_B2&gt;0&lt;/idCYP2C9_Activity_B2&gt;
        &lt;idCYP2C9_Activity_B3&gt;0&lt;/idCYP2C9_Activity_B3&gt;
        &lt;idCYP2C9_Activity_B4&gt;0&lt;/idCYP2C9_Activity_B4&gt;
        &lt;idCYP2C19_Activity_X0&gt;1&lt;/idCYP2C19_Activity_X0&gt;
        &lt;idCYP2C19_Activity_B1&gt;0&lt;/idCYP2C19_Activity_B1&gt;
        &lt;idCYP2C19_Activity_B2&gt;0&lt;/idCYP2C19_Activity_B2&gt;
        &lt;idCYP2C19_Activity_B3&gt;0&lt;/idCYP2C19_Activity_B3&gt;
        &lt;idCYP2C19_Activity_B4&gt;0&lt;/idCYP2C19_Activity_B4&gt;
      &lt;/Pregnancy&gt;
      &lt;Skin&gt;
        &lt;Tooltips /&gt;
        &lt;idMaleForearmThicknessSCMean&gt;15.7&lt;/idMaleForearmThicknessSCMean&gt;
        &lt;idMaleForearmThicknessSCCV&gt;33&lt;/idMaleForearmThicknessSCCV&gt;
        &lt;idFemaleForearmThicknessSCMean&gt;15.7&lt;/idFemaleForearmThicknessSCMean&gt;
        &lt;idFemaleForearmThicknessSCCV&gt;34&lt;/idFemaleForearmThicknessSCCV&gt;
        &lt;idMaleForearmFatSCMean&gt;12.9&lt;/idMaleForearmFatSCMean&gt;
        &lt;idMaleForearmFatSCCV&gt;30&lt;/idMaleForearmFatSCCV&gt;
        &lt;idFemaleForearmFatSCMean&gt;12.9&lt;/idFemaleForearmFatSCMean&gt;
        &lt;idFemaleForearmFatSCCV&gt;30&lt;/idFemaleForearmFatSCCV&gt;
        &lt;idMaleForearmThicknessVEMean&gt;50.7&lt;/idMaleForearmThicknessVEMean&gt;
        &lt;idMaleForearmThicknessVECV&gt;24&lt;/idMaleForearmThicknessVECV&gt;
        &lt;idFemaleForearmThicknessVEMean&gt;53.8&lt;/idFemaleForearmThicknessVEMean&gt;
        &lt;idFemaleForearmThicknessVECV&gt;19&lt;/idFemaleForearmThicknessVECV&gt;
        &lt;idMaleForearmFatVEMean&gt;3&lt;/idMaleForearmFatVEMean&gt;
        &lt;idMaleForearmFatVECV&gt;30&lt;/idMaleForearmFatVECV&gt;
        &lt;idFemaleForearmFatVEMean&gt;3&lt;/idFemaleForearmFatVEMean&gt;
        &lt;idFemaleForearmFatVECV&gt;30&lt;/idFemaleForearmFatVECV&gt;
        &lt;idMaleForearmThicknessDMean&gt;1200&lt;/idMaleForearmThicknessDMean&gt;
        &lt;idMaleForearmThicknessDCV&gt;13&lt;/idMaleForearmThicknessDCV&gt;
        &lt;idFemaleForearmThicknessDMean&gt;770&lt;/idFemaleForearmThicknessDMean&gt;
        &lt;idFemaleForearmThicknessDCV&gt;11&lt;/idFemaleForearmThicknessDCV&gt;
        &lt;idMaleUpperArmThicknessSCMean&gt;11.9&lt;/idMaleUpperArmThicknessSCMean&gt;
        &lt;idMaleUpperArmThicknessSCCV&gt;29&lt;/idMaleUpperArmThicknessSCCV&gt;
        &lt;idFemUpprArmThcknssSCAv&gt;13.9&lt;/idFemUpprArmThcknssSCAv&gt;
        &lt;idFemaleUpperArmThicknessSCCV&gt;28&lt;/idFemaleUpperArmThicknessSCCV&gt;
        &lt;idMaleUpperArmFatSCMean&gt;12.9&lt;/idMaleUpperArmFatSCMean&gt;
        &lt;idMaleUpperArmFatSCCV&gt;47&lt;/idMaleUpperArmFatSCCV&gt;
        &lt;idFemaleUpperArmFatSCMean&gt;12.9&lt;/idFemaleUpperArmFatSCMean&gt;
        &lt;idFemaleUpperArmFatSCCV&gt;47&lt;/idFemaleUpperArmFatSCCV&gt;
        &lt;idMaleUpperArmThicknessVEMean&gt;37.1&lt;/idMaleUpperArmThicknessVEMean&gt;
        &lt;idMaleUpperArmThicknessVECV&gt;51&lt;/idMaleUpperArmThicknessVECV&gt;
        &lt;idFemUpprArmThicknessVEAv&gt;45.7&lt;/idFemUpprArmThicknessVEAv&gt;
        &lt;idFemaleUpperArmThicknessVECV&gt;62&lt;/idFemaleUpperArmThicknessVECV&gt;
        &lt;idMaleUpperArmFatVEMean&gt;3&lt;/idMaleUpperArmFatVEMean&gt;
        &lt;idMaleUpperArmFatVECV&gt;30&lt;/idMaleUpperArmFatVECV&gt;
        &lt;idFemaleUpperArmFatVEMean&gt;3&lt;/idFemaleUpperArmFatVEMean&gt;
        &lt;idFemaleUpperArmFatVECV&gt;30&lt;/idFemaleUpperArmFatVECV&gt;
        &lt;idMaleUpperArmThicknessDMean&gt;1600&lt;/idMaleUpperArmThicknessDMean&gt;
        &lt;idMaleUpperArmThicknessDCV&gt;26.5&lt;/idMaleUpperArmThicknessDCV&gt;
        &lt;idFemaleUpperArmThicknessDMean&gt;985&lt;/idFemaleUpperArmThicknessDMean&gt;
        &lt;idFemaleUpperArmThicknessDCV&gt;45.2&lt;/idFemaleUpperArmThicknessDCV&gt;
        &lt;idMaleLowerLegThicknessSCMean&gt;16.8&lt;/idMaleLowerLegThicknessSCMean&gt;
        &lt;idMaleLowerLegThicknessSCCV&gt;52&lt;/idMaleLowerLegThicknessSCCV&gt;
        &lt;idFemLowerLegThcknSCAv&gt;13.9&lt;/idFemLowerLegThcknSCAv&gt;
        &lt;idFemaleLowerLegThicknessSCCV&gt;43&lt;/idFemaleLowerLegThicknessSCCV&gt;
        &lt;idMaleLowerLegFatSCMean&gt;4.7&lt;/idMaleLowerLegFatSCMean&gt;
        &lt;idMaleLowerLegFatSCCV&gt;62&lt;/idMaleLowerLegFatSCCV&gt;
        &lt;idFemaleLowerLegFatSCMean&gt;4.7&lt;/idFemaleLowerLegFatSCMean&gt;
        &lt;idFemaleLowerLegFatSCCV&gt;62&lt;/idFemaleLowerLegFatSCCV&gt;
        &lt;idMaleLowerLegThicknessVEMean&gt;63.4&lt;/idMaleLowerLegThicknessVEMean&gt;
        &lt;idMaleLowerLegThicknessVECV&gt;32&lt;/idMaleLowerLegThicknessVECV&gt;
        &lt;idFemLowerLegThickVEAv&gt;74.9&lt;/idFemLowerLegThickVEAv&gt;
        &lt;idFemaleLowerLegThicknessVECV&gt;19&lt;/idFemaleLowerLegThicknessVECV&gt;
        &lt;idMaleLowerLegFatVEMean&gt;3&lt;/idMaleLowerLegFatVEMean&gt;
        &lt;idMaleLowerLegFatVECV&gt;30&lt;/idMaleLowerLegFatVECV&gt;
        &lt;idFemaleLowerLegFatVEMean&gt;3&lt;/idFemaleLowerLegFatVEMean&gt;
        &lt;idFemaleLowerLegFatVECV&gt;30&lt;/idFemaleLowerLegFatVECV&gt;
        &lt;idMaleLowerLegThicknessDMean&gt;1200&lt;/idMaleLowerLegThicknessDMean&gt;
        &lt;idMaleLowerLegThicknessDCV&gt;42.1&lt;/idMaleLowerLegThicknessDCV&gt;
        &lt;idFemaleLowerLegThicknessDMean&gt;815&lt;/idFemaleLowerLegThicknessDMean&gt;
        &lt;idFemaleLowerLegThicknessDCV&gt;32.1&lt;/idFemaleLowerLegThicknessDCV&gt;
        &lt;idMaleThighThicknessSCMean&gt;11&lt;/idMaleThighThicknessSCMean&gt;
        &lt;idMaleThighThicknessSCCV&gt;32&lt;/idMaleThighThicknessSCCV&gt;
        &lt;idFemaleThighThicknessSCMean&gt;11&lt;/idFemaleThighThicknessSCMean&gt;
        &lt;idFemaleThighThicknessSCCV&gt;20&lt;/idFemaleThighThicknessSCCV&gt;
        &lt;idMaleThighFatSCMean&gt;23.7&lt;/idMaleThighFatSCMean&gt;
        &lt;idMaleThighFatSCCV&gt;24&lt;/idMaleThighFatSCCV&gt;
        &lt;idFemaleThighFatSCMean&gt;23.7&lt;/idFemaleThighFatSCMean&gt;
        &lt;idFemaleThighFatSCCV&gt;24&lt;/idFemaleThighFatSCCV&gt;
        &lt;idMaleThighThicknessVEMean&gt;53.3&lt;/idMaleThighThicknessVEMean&gt;
        &lt;idMaleThighThicknessVECV&gt;40&lt;/idMaleThighThicknessVECV&gt;
        &lt;idFemaleThighThicknessVEMean&gt;43.3&lt;/idFemaleThighThicknessVEMean&gt;
        &lt;idFemaleThighThicknessVECV&gt;40&lt;/idFemaleThighThicknessVECV&gt;
        &lt;idMaleThighFatVEMean&gt;3&lt;/idMaleThighFatVEMean&gt;
        &lt;idMaleThighFatVECV&gt;30&lt;/idMaleThighFatVECV&gt;
        &lt;idFemaleThighFatVEMean&gt;3&lt;/idFemaleThighFatVEMean&gt;
        &lt;idFemaleThighFatVECV&gt;30&lt;/idFemaleThighFatVECV&gt;
        &lt;idMaleThighThicknessDMean&gt;1500&lt;/idMaleThighThicknessDMean&gt;
        &lt;idMaleThighThicknessDCV&gt;28.3&lt;/idMaleThighThicknessDCV&gt;
        &lt;idFemaleThighThicknessDMean&gt;1175&lt;/idFemaleThighThicknessDMean&gt;
        &lt;idFemaleThighThicknessDCV&gt;27.1&lt;/idFemaleThighThicknessDCV&gt;
        &lt;idMaleFaceThicknessSCMean&gt;14.3&lt;/idMaleFaceThicknessSCMean&gt;
        &lt;idMaleFaceThicknessSCCV&gt;23&lt;/idMaleFaceThicknessSCCV&gt;
        &lt;idFemaleFaceThicknessSCMean&gt;15.6&lt;/idFemaleFaceThicknessSCMean&gt;
        &lt;idFemaleFaceThicknessSCCV&gt;21&lt;/idFemaleFaceThicknessSCCV&gt;
        &lt;idMaleFaceFatSCMean&gt;7.2&lt;/idMaleFaceFatSCMean&gt;
        &lt;idMaleFaceFatSCCV&gt;12&lt;/idMaleFaceFatSCCV&gt;
        &lt;idFemaleFaceFatSCMean&gt;7.2&lt;/idFemaleFaceFatSCMean&gt;
        &lt;idFemaleFaceFatSCCV&gt;12&lt;/idFemaleFaceFatSCCV&gt;
        &lt;idMaleFaceThicknessVEMean&gt;38.9&lt;/idMaleFaceThicknessVEMean&gt;
        &lt;idMaleFaceThicknessVECV&gt;50&lt;/idMaleFaceThicknessVECV&gt;
        &lt;idFemaleFaceThicknessVEMean&gt;37.4&lt;/idFemaleFaceThicknessVEMean&gt;
        &lt;idFemaleFaceThicknessVECV&gt;21&lt;/idFemaleFaceThicknessVECV&gt;
        &lt;idMaleFaceFatVEMean&gt;3&lt;/idMaleFaceFatVEMean&gt;
        &lt;idMaleFaceFatVECV&gt;30&lt;/idMaleFaceFatVECV&gt;
        &lt;idFemaleFaceFatVEMean&gt;3&lt;/idFemaleFaceFatVEMean&gt;
        &lt;idFemaleFaceFatVECV&gt;30&lt;/idFemaleFaceFatVECV&gt;
        &lt;idMaleFaceThicknessDMean&gt;2300&lt;/idMaleFaceThicknessDMean&gt;
        &lt;idMaleFaceThicknessDCV&gt;30&lt;/idMaleFaceThicknessDCV&gt;
        &lt;idFemaleFaceThicknessDMean&gt;2300&lt;/idFemaleFaceThicknessDMean&gt;
        &lt;idFemaleFaceThicknessDCV&gt;30&lt;/idFemaleFaceThicknessDCV&gt;
        &lt;MPML_Male_Forehead_SkinSurf_pH&gt;4.7&lt;/MPML_Male_Forehead_SkinSurf_pH&gt;
        &lt;MPML_Male_InnerForearm_SkinSurf_pH&gt;4.9&lt;/MPML_Male_InnerForearm_SkinSurf_pH&gt;
        &lt;MPML_Male_OuterForearm_SkinSurf_pH&gt;4.9&lt;/MPML_Male_OuterForearm_SkinSurf_pH&gt;
        &lt;MPML_Male_UpperArm_SkinSurf_pH&gt;5.5&lt;/MPML_Male_UpperArm_SkinSurf_pH&gt;
        &lt;MPML_Male_Face_SkinSurf_pH&gt;5&lt;/MPML_Male_Face_SkinSurf_pH&gt;
        &lt;MPML_Male_LowerLeg_SkinSurf_pH&gt;5.5&lt;/MPML_Male_LowerLeg_SkinSurf_pH&gt;
        &lt;MPML_Male_UpperLeg_SkinSurf_pH&gt;5.5&lt;/MPML_Male_UpperLeg_SkinSurf_pH&gt;
        &lt;MPML_Male_Back_SkinSurf_pH&gt;5.2&lt;/MPML_Male_Back_SkinSurf_pH&gt;
        &lt;MPML_Female_Forehead_SkinSurf_pH&gt;4.8&lt;/MPML_Female_Forehead_SkinSurf_pH&gt;
        &lt;MPML_Female_InnerForearm_SkinSurf_pH&gt;4.93&lt;/MPML_Female_InnerForearm_SkinSurf_pH&gt;
        &lt;MPML_Female_OuterForearm_SkinSurf_pH&gt;4.9&lt;/MPML_Female_OuterForearm_SkinSurf_pH&gt;
        &lt;MPML_Female_UpperArm_SkinSurf_pH&gt;5.5&lt;/MPML_Female_UpperArm_SkinSurf_pH&gt;
        &lt;MPML_Female_Face_SkinSurf_pH&gt;5&lt;/MPML_Female_Face_SkinSurf_pH&gt;
        &lt;MPML_Female_LowerLeg_SkinSurf_pH&gt;5.5&lt;/MPML_Female_LowerLeg_SkinSurf_pH&gt;
        &lt;MPML_Female_UpperLeg_SkinSurf_pH&gt;5.5&lt;/MPML_Female_UpperLeg_SkinSurf_pH&gt;
        &lt;MPML_Female_Back_SkinSurf_pH&gt;5.2&lt;/MPML_Female_Back_SkinSurf_pH&gt;
        &lt;MPML_Male_Forehead_SkinSurf_pH_CV&gt;7.8&lt;/MPML_Male_Forehead_SkinSurf_pH_CV&gt;
        &lt;MPML_Male_InnerForearm_SkinSurf_pH_CV&gt;8.8&lt;/MPML_Male_InnerForearm_SkinSurf_pH_CV&gt;
        &lt;MPML_Male_OuterForearm_SkinSurf_pH_CV&gt;8.8&lt;/MPML_Male_OuterForearm_SkinSurf_pH_CV&gt;
        &lt;MPML_Male_UpperArm_SkinSurf_pH_CV&gt;11.1&lt;/MPML_Male_UpperArm_SkinSurf_pH_CV&gt;
        &lt;MPML_Male_Face_SkinSurf_pH_CV&gt;5.2&lt;/MPML_Male_Face_SkinSurf_pH_CV&gt;
        &lt;MPML_Male_LowerLeg_SkinSurf_pH_CV&gt;11&lt;/MPML_Male_LowerLeg_SkinSurf_pH_CV&gt;
        &lt;MPML_Male_UpperLeg_SkinSurf_pH_CV&gt;11&lt;/MPML_Male_UpperLeg_SkinSurf_pH_CV&gt;
        &lt;MPML_Male_Back_SkinSurf_pH_CV&gt;8.4&lt;/MPML_Male_Back_SkinSurf_pH_CV&gt;
        &lt;MPML_Female_Forehead_SkinSurf_pH_CV&gt;8&lt;/MPML_Female_Forehead_SkinSurf_pH_CV&gt;
        &lt;MPML_Female_InnerForearm_SkinSurf_pH_CV&gt;7.4&lt;/MPML_Female_InnerForearm_SkinSurf_pH_CV&gt;
        &lt;MPML_Female_OuterForearm_SkinSurf_pH_CV&gt;7.4&lt;/MPML_Female_OuterForearm_SkinSurf_pH_CV&gt;
        &lt;MPML_Female_UpperArm_SkinSurf_pH_CV&gt;11.1&lt;/MPML_Female_UpperArm_SkinSurf_pH_CV&gt;
        &lt;MPML_Female_Face_SkinSurf_pH_CV&gt;6.1&lt;/MPML_Female_Face_SkinSurf_pH_CV&gt;
        &lt;MPML_Female_LowerLeg_SkinSurf_pH_CV&gt;11&lt;/MPML_Female_LowerLeg_SkinSurf_pH_CV&gt;
        &lt;MPML_Female_UpperLeg_SkinSurf_pH_CV&gt;11&lt;/MPML_Female_UpperLeg_SkinSurf_pH_CV&gt;
        &lt;MPML_Female_Back_SkinSurf_pH_CV&gt;8.4&lt;/MPML_Female_Back_SkinSurf_pH_CV&gt;
        &lt;MPML_Male_Forehead_SkinTemp&gt;32&lt;/MPML_Male_Forehead_SkinTemp&gt;
        &lt;MPML_Male_InnerForearm_SkinTemp&gt;32&lt;/MPML_Male_InnerForearm_SkinTemp&gt;
        &lt;MPML_Male_OuterForearm_SkinTemp&gt;32&lt;/MPML_Male_OuterForearm_SkinTemp&gt;
        &lt;MPML_Male_UpperArm_SkinTemp&gt;32&lt;/MPML_Male_UpperArm_SkinTemp&gt;
        &lt;MPML_Male_Face_SkinTemp&gt;32&lt;/MPML_Male_Face_SkinTemp&gt;
        &lt;MPML_Male_LowerLeg_SkinTemp&gt;32&lt;/MPML_Male_LowerLeg_SkinTemp&gt;
        &lt;MPML_Male_UpperLeg_SkinTemp&gt;32&lt;/MPML_Male_UpperLeg_SkinTemp&gt;
        &lt;MPML_Male_Back_SkinTemp&gt;32&lt;/MPML_Male_Back_SkinTemp&gt;
        &lt;MPML_Female_Forehead_SkinTemp&gt;32&lt;/MPML_Female_Forehead_SkinTemp&gt;
        &lt;MPML_Female_InnerForearm_SkinTemp&gt;32&lt;/MPML_Female_InnerForearm_SkinTemp&gt;
        &lt;MPML_Female_OuterForearm_SkinTemp&gt;32&lt;/MPML_Female_OuterForearm_SkinTemp&gt;
        &lt;MPML_Female_UpperArm_SkinTemp&gt;32&lt;/MPML_Female_UpperArm_SkinTemp&gt;
        &lt;MPML_Female_Face_SkinTemp&gt;32&lt;/MPML_Female_Face_SkinTemp&gt;
        &lt;MPML_Female_LowerLeg_SkinTemp&gt;32&lt;/MPML_Female_LowerLeg_SkinTemp&gt;
        &lt;MPML_Female_UpperLeg_SkinTemp&gt;32&lt;/MPML_Female_UpperLeg_SkinTemp&gt;
        &lt;MPML_Female_Back_SkinTemp&gt;32&lt;/MPML_Female_Back_SkinTemp&gt;
        &lt;MPML_Male_Forehead_SkinTemp_CV&gt;0&lt;/MPML_Male_Forehead_SkinTemp_CV&gt;
        &lt;MPML_Male_InnerForearm_SkinTemp_CV&gt;0&lt;/MPML_Male_InnerForearm_SkinTemp_CV&gt;
        &lt;MPML_Male_OuterForearm_SkinTemp_CV&gt;0&lt;/MPML_Male_OuterForearm_SkinTemp_CV&gt;
        &lt;MPML_Male_UpperArm_SkinTemp_CV&gt;0&lt;/MPML_Male_UpperArm_SkinTemp_CV&gt;
        &lt;MPML_Male_Face_SkinTemp_CV&gt;0&lt;/MPML_Male_Face_SkinTemp_CV&gt;
        &lt;MPML_Male_LowerLeg_SkinTemp_CV&gt;0&lt;/MPML_Male_LowerLeg_SkinTemp_CV&gt;
        &lt;MPML_Male_UpperLeg_SkinTemp_CV&gt;0&lt;/MPML_Male_UpperLeg_SkinTemp_CV&gt;
        &lt;MPML_Male_Back_SkinTemp_CV&gt;0&lt;/MPML_Male_Back_SkinTemp_CV&gt;
        &lt;MPML_Female_Forehead_SkinTemp_CV&gt;0&lt;/MPML_Female_Forehead_SkinTemp_CV&gt;
        &lt;MPML_Female_InnerForearm_SkinTemp_CV&gt;0&lt;/MPML_Female_InnerForearm_SkinTemp_CV&gt;
        &lt;MPML_Female_OuterForearm_SkinTemp_CV&gt;0&lt;/MPML_Female_OuterForearm_SkinTemp_CV&gt;
        &lt;MPML_Female_UpperArm_SkinTemp_CV&gt;0&lt;/MPML_Female_UpperArm_SkinTemp_CV&gt;
        &lt;MPML_Female_Face_SkinTemp_CV&gt;0&lt;/MPML_Female_Face_SkinTemp_CV&gt;
        &lt;MPML_Female_LowerLeg_SkinTemp_CV&gt;0&lt;/MPML_Female_LowerLeg_SkinTemp_CV&gt;
        &lt;MPML_Female_UpperLeg_SkinTemp_CV&gt;0&lt;/MPML_Female_UpperLeg_SkinTemp_CV&gt;
        &lt;MPML_Female_Back_SkinTemp_CV&gt;0&lt;/MPML_Female_Back_SkinTemp_CV&gt;
        &lt;MPML_Male_Forehead_Num_Cracks&gt;0&lt;/MPML_Male_Forehead_Num_Cracks&gt;
        &lt;MPML_Male_InnerForearm_Num_Cracks&gt;0&lt;/MPML_Male_InnerForearm_Num_Cracks&gt;
        &lt;MPML_Male_OuterForearm_Num_Cracks&gt;0&lt;/MPML_Male_OuterForearm_Num_Cracks&gt;
        &lt;MPML_Male_UpperArm_Num_Cracks&gt;0&lt;/MPML_Male_UpperArm_Num_Cracks&gt;
        &lt;MPML_Male_Face_Num_Cracks&gt;0&lt;/MPML_Male_Face_Num_Cracks&gt;
        &lt;MPML_Male_LowerLeg_Num_Cracks&gt;0&lt;/MPML_Male_LowerLeg_Num_Cracks&gt;
        &lt;MPML_Male_UpperLeg_Num_Cracks&gt;0&lt;/MPML_Male_UpperLeg_Num_Cracks&gt;
        &lt;MPML_Male_Back_Num_Cracks&gt;0&lt;/MPML_Male_Back_Num_Cracks&gt;
        &lt;MPML_Female_Forehead_Num_Cracks&gt;0&lt;/MPML_Female_Forehead_Num_Cracks&gt;
        &lt;MPML_Female_InnerForearm_Num_Cracks&gt;0&lt;/MPML_Female_InnerForearm_Num_Cracks&gt;
        &lt;MPML_Female_OuterForearm_Num_Cracks&gt;0&lt;/MPML_Female_OuterForearm_Num_Cracks&gt;
        &lt;MPML_Female_UpperArm_Num_Cracks&gt;0&lt;/MPML_Female_UpperArm_Num_Cracks&gt;
        &lt;MPML_Female_Face_Num_Cracks&gt;0&lt;/MPML_Female_Face_Num_Cracks&gt;
        &lt;MPML_Female_LowerLeg_Num_Cracks&gt;0&lt;/MPML_Female_LowerLeg_Num_Cracks&gt;
        &lt;MPML_Female_UpperLeg_Num_Cracks&gt;0&lt;/MPML_Female_UpperLeg_Num_Cracks&gt;
        &lt;MPML_Female_Back_Num_Cracks&gt;0&lt;/MPML_Female_Back_Num_Cracks&gt;
        &lt;MPML_Male_Forehead_Num_Cracks_CV&gt;40&lt;/MPML_Male_Forehead_Num_Cracks_CV&gt;
        &lt;MPML_Male_InnerForearm_Num_Cracks_CV&gt;40&lt;/MPML_Male_InnerForearm_Num_Cracks_CV&gt;
        &lt;MPML_Male_OuterForearm_Num_Cracks_CV&gt;40&lt;/MPML_Male_OuterForearm_Num_Cracks_CV&gt;
        &lt;MPML_Male_UpperArm_Num_Cracks_CV&gt;40&lt;/MPML_Male_UpperArm_Num_Cracks_CV&gt;
        &lt;MPML_Male_Face_Num_Cracks_CV&gt;40&lt;/MPML_Male_Face_Num_Cracks_CV&gt;
        &lt;MPML_Male_LowerLeg_Num_Cracks_CV&gt;40&lt;/MPML_Male_LowerLeg_Num_Cracks_CV&gt;
        &lt;MPML_Male_UpperLeg_Num_Cracks_CV&gt;40&lt;/MPML_Male_UpperLeg_Num_Cracks_CV&gt;
        &lt;MPML_Male_Back_Num_Cracks_CV&gt;40&lt;/MPML_Male_Back_Num_Cracks_CV&gt;
        &lt;MPML_Female_Forehead_Num_Cracks_CV&gt;40&lt;/MPML_Female_Forehead_Num_Cracks_CV&gt;
        &lt;MPML_Female_InnerForearm_Num_Cracks_CV&gt;40&lt;/MPML_Female_InnerForearm_Num_Cracks_CV&gt;
        &lt;MPML_Female_OuterForearm_Num_Cracks_CV&gt;40&lt;/MPML_Female_OuterForearm_Num_Cracks_CV&gt;
        &lt;MPML_Female_UpperArm_Num_Cracks_CV&gt;40&lt;/MPML_Female_UpperArm_Num_Cracks_CV&gt;
        &lt;MPML_Female_Face_Num_Cracks_CV&gt;40&lt;/MPML_Female_Face_Num_Cracks_CV&gt;
        &lt;MPML_Female_LowerLeg_Num_Cracks_CV&gt;40&lt;/MPML_Female_LowerLeg_Num_Cracks_CV&gt;
        &lt;MPML_Female_UpperLeg_Num_Cracks_CV&gt;40&lt;/MPML_Female_UpperLeg_Num_Cracks_CV&gt;
        &lt;MPML_Female_Back_Num_Cracks_CV&gt;40&lt;/MPML_Female_Back_Num_Cracks_CV&gt;
        &lt;MPML_Male_Forehead_Crack_Width&gt;7.1&lt;/MPML_Male_Forehead_Crack_Width&gt;
        &lt;MPML_Male_InnerForearm_Crack_Width&gt;7.1&lt;/MPML_Male_InnerForearm_Crack_Width&gt;
        &lt;MPML_Male_OuterForearm_Crack_Width&gt;7.1&lt;/MPML_Male_OuterForearm_Crack_Width&gt;
        &lt;MPML_Male_UpperArm_Crack_Width&gt;7.1&lt;/MPML_Male_UpperArm_Crack_Width&gt;
        &lt;MPML_Male_Face_Crack_Width&gt;7.1&lt;/MPML_Male_Face_Crack_Width&gt;
        &lt;MPML_Male_LowerLeg_Crack_Width&gt;7.1&lt;/MPML_Male_LowerLeg_Crack_Width&gt;
        &lt;MPML_Male_UpperLeg_Crack_Width&gt;7.1&lt;/MPML_Male_UpperLeg_Crack_Width&gt;
        &lt;MPML_Male_Back_Crack_Width&gt;7.1&lt;/MPML_Male_Back_Crack_Width&gt;
        &lt;MPML_Female_Forehead_Crack_Width&gt;7.1&lt;/MPML_Female_Forehead_Crack_Width&gt;
        &lt;MPML_Female_InnerForearm_Crack_Width&gt;7.1&lt;/MPML_Female_InnerForearm_Crack_Width&gt;
        &lt;MPML_Female_OuterForearm_Crack_Width&gt;7.1&lt;/MPML_Female_OuterForearm_Crack_Width&gt;
        &lt;MPML_Female_UpperArm_Crack_Width&gt;7.1&lt;/MPML_Female_UpperArm_Crack_Width&gt;
        &lt;MPML_Female_Face_Crack_Width&gt;7.1&lt;/MPML_Female_Face_Crack_Width&gt;
        &lt;MPML_Female_LowerLeg_Crack_Width&gt;7.1&lt;/MPML_Female_LowerLeg_Crack_Width&gt;
        &lt;MPML_Female_UpperLeg_Crack_Width&gt;7.1&lt;/MPML_Female_UpperLeg_Crack_Width&gt;
        &lt;MPML_Female_Back_Crack_Width&gt;7.1&lt;/MPML_Female_Back_Crack_Width&gt;
        &lt;MPML_Male_Forehead_Crack_Width_CV&gt;55&lt;/MPML_Male_Forehead_Crack_Width_CV&gt;
        &lt;MPML_Male_InnerForearm_Crack_Width_CV&gt;55&lt;/MPML_Male_InnerForearm_Crack_Width_CV&gt;
        &lt;MPML_Male_OuterForearm_Crack_Width_CV&gt;55&lt;/MPML_Male_OuterForearm_Crack_Width_CV&gt;
        &lt;MPML_Male_UpperArm_Crack_Width_CV&gt;55&lt;/MPML_Male_UpperArm_Crack_Width_CV&gt;
        &lt;MPML_Male_Face_Crack_Width_CV&gt;55&lt;/MPML_Male_Face_Crack_Width_CV&gt;
        &lt;MPML_Male_LowerLeg_Crack_Width_CV&gt;55&lt;/MPML_Male_LowerLeg_Crack_Width_CV&gt;
        &lt;MPML_Male_UpperLeg_Crack_Width_CV&gt;55&lt;/MPML_Male_UpperLeg_Crack_Width_CV&gt;
        &lt;MPML_Male_Back_Crack_Width_CV&gt;55&lt;/MPML_Male_Back_Crack_Width_CV&gt;
        &lt;MPML_Female_Forehead_Crack_Width_CV&gt;55&lt;/MPML_Female_Forehead_Crack_Width_CV&gt;
        &lt;MPML_Female_InnerForearm_Crack_Width_CV&gt;55&lt;/MPML_Female_InnerForearm_Crack_Width_CV&gt;
        &lt;MPML_Female_OuterForearm_Crack_Width_CV&gt;55&lt;/MPML_Female_OuterForearm_Crack_Width_CV&gt;
        &lt;MPML_Female_UpperArm_Crack_Width_CV&gt;55&lt;/MPML_Female_UpperArm_Crack_Width_CV&gt;
        &lt;MPML_Female_Face_Crack_Width_CV&gt;55&lt;/MPML_Female_Face_Crack_Width_CV&gt;
        &lt;MPML_Female_LowerLeg_Crack_Width_CV&gt;55&lt;/MPML_Female_LowerLeg_Crack_Width_CV&gt;
        &lt;MPML_Female_UpperLeg_Crack_Width_CV&gt;55&lt;/MPML_Female_UpperLeg_Crack_Width_CV&gt;
        &lt;MPML_Female_Back_Crack_Width_CV&gt;55&lt;/MPML_Female_Back_Crack_Width_CV&gt;
        &lt;MPML_Male_Forehead_Crack_Depth&gt;38&lt;/MPML_Male_Forehead_Crack_Depth&gt;
        &lt;MPML_Male_InnerForearm_Crack_Depth&gt;38&lt;/MPML_Male_InnerForearm_Crack_Depth&gt;
        &lt;MPML_Male_OuterForearm_Crack_Depth&gt;38&lt;/MPML_Male_OuterForearm_Crack_Depth&gt;
        &lt;MPML_Male_UpperArm_Crack_Depth&gt;38&lt;/MPML_Male_UpperArm_Crack_Depth&gt;
        &lt;MPML_Male_Face_Crack_Depth&gt;38&lt;/MPML_Male_Face_Crack_Depth&gt;
        &lt;MPML_Male_LowerLeg_Crack_Depth&gt;38&lt;/MPML_Male_LowerLeg_Crack_Depth&gt;
        &lt;MPML_Male_UpperLeg_Crack_Depth&gt;38&lt;/MPML_Male_UpperLeg_Crack_Depth&gt;
        &lt;MPML_Male_Back_Crack_Depth&gt;38&lt;/MPML_Male_Back_Crack_Depth&gt;
        &lt;MPML_Female_Forehead_Crack_Depth&gt;38&lt;/MPML_Female_Forehead_Crack_Depth&gt;
        &lt;MPML_Female_InnerForearm_Crack_Depth&gt;38&lt;/MPML_Female_InnerForearm_Crack_Depth&gt;
        &lt;MPML_Female_OuterForearm_Crack_Depth&gt;38&lt;/MPML_Female_OuterForearm_Crack_Depth&gt;
        &lt;MPML_Female_UpperArm_Crack_Depth&gt;38&lt;/MPML_Female_UpperArm_Crack_Depth&gt;
        &lt;MPML_Female_Face_Crack_Depth&gt;38&lt;/MPML_Female_Face_Crack_Depth&gt;
        &lt;MPML_Female_LowerLeg_Crack_Depth&gt;38&lt;/MPML_Female_LowerLeg_Crack_Depth&gt;
        &lt;MPML_Female_UpperLeg_Crack_Depth&gt;38&lt;/MPML_Female_UpperLeg_Crack_Depth&gt;
        &lt;MPML_Female_Back_Crack_Depth&gt;38&lt;/MPML_Female_Back_Crack_Depth&gt;
        &lt;MPML_Male_Forehead_Crack_Depth_CV&gt;60.5&lt;/MPML_Male_Forehead_Crack_Depth_CV&gt;
        &lt;MPML_Male_InnerForearm_Crack_Depth_CV&gt;60.5&lt;/MPML_Male_InnerForearm_Crack_Depth_CV&gt;
        &lt;MPML_Male_OuterForearm_Crack_Depth_CV&gt;60.5&lt;/MPML_Male_OuterForearm_Crack_Depth_CV&gt;
        &lt;MPML_Male_UpperArm_Crack_Depth_CV&gt;60.5&lt;/MPML_Male_UpperArm_Crack_Depth_CV&gt;
        &lt;MPML_Male_Face_Crack_Depth_CV&gt;60.5&lt;/MPML_Male_Face_Crack_Depth_CV&gt;
        &lt;MPML_Male_LowerLeg_Crack_Depth_CV&gt;60.5&lt;/MPML_Male_LowerLeg_Crack_Depth_CV&gt;
        &lt;MPML_Male_UpperLeg_Crack_Depth_CV&gt;60.5&lt;/MPML_Male_UpperLeg_Crack_Depth_CV&gt;
        &lt;MPML_Male_Back_Crack_Depth_CV&gt;60.5&lt;/MPML_Male_Back_Crack_Depth_CV&gt;
        &lt;MPML_Female_Forehead_Crack_Depth_CV&gt;60.5&lt;/MPML_Female_Forehead_Crack_Depth_CV&gt;
        &lt;MPML_Female_InnerForearm_Crack_Depth_CV&gt;60.5&lt;/MPML_Female_InnerForearm_Crack_Depth_CV&gt;
        &lt;MPML_Female_OuterForearm_Crack_Depth_CV&gt;60.5&lt;/MPML_Female_OuterForearm_Crack_Depth_CV&gt;
        &lt;MPML_Female_UpperArm_Crack_Depth_CV&gt;60.5&lt;/MPML_Female_UpperArm_Crack_Depth_CV&gt;
        &lt;MPML_Female_Face_Crack_Depth_CV&gt;60.5&lt;/MPML_Female_Face_Crack_Depth_CV&gt;
        &lt;MPML_Female_LowerLeg_Crack_Depth_CV&gt;60.5&lt;/MPML_Female_LowerLeg_Crack_Depth_CV&gt;
        &lt;MPML_Female_UpperLeg_Crack_Depth_CV&gt;60.5&lt;/MPML_Female_UpperLeg_Crack_Depth_CV&gt;
        &lt;MPML_Female_Back_Crack_Depth_CV&gt;60.5&lt;/MPML_Female_Back_Crack_Depth_CV&gt;
        &lt;MPML_Male_Forehead_Num_SC_Layers&gt;12&lt;/MPML_Male_Forehead_Num_SC_Layers&gt;
        &lt;MPML_Male_InnerForearm_Num_SC_Layers&gt;22&lt;/MPML_Male_InnerForearm_Num_SC_Layers&gt;
        &lt;MPML_Male_OuterForearm_Num_SC_Layers&gt;22&lt;/MPML_Male_OuterForearm_Num_SC_Layers&gt;
        &lt;MPML_Male_UpperArm_Num_SC_Layers&gt;18&lt;/MPML_Male_UpperArm_Num_SC_Layers&gt;
        &lt;MPML_Male_Face_Num_SC_Layers&gt;13&lt;/MPML_Male_Face_Num_SC_Layers&gt;
        &lt;MPML_Male_LowerLeg_Num_SC_Layers&gt;22&lt;/MPML_Male_LowerLeg_Num_SC_Layers&gt;
        &lt;MPML_Male_UpperLeg_Num_SC_Layers&gt;18&lt;/MPML_Male_UpperLeg_Num_SC_Layers&gt;
        &lt;MPML_Male_Back_Num_SC_Layers&gt;17&lt;/MPML_Male_Back_Num_SC_Layers&gt;
        &lt;MPML_Female_Forehead_Num_SC_Layers&gt;12&lt;/MPML_Female_Forehead_Num_SC_Layers&gt;
        &lt;MPML_Female_InnerForearm_Num_SC_Layers&gt;22&lt;/MPML_Female_InnerForearm_Num_SC_Layers&gt;
        &lt;MPML_Female_OuterForearm_Num_SC_Layers&gt;22&lt;/MPML_Female_OuterForearm_Num_SC_Layers&gt;
        &lt;MPML_Female_UpperArm_Num_SC_Layers&gt;18&lt;/MPML_Female_UpperArm_Num_SC_Layers&gt;
        &lt;MPML_Female_Face_Num_SC_Layers&gt;13&lt;/MPML_Female_Face_Num_SC_Layers&gt;
        &lt;MPML_Female_LowerLeg_Num_SC_Layers&gt;22&lt;/MPML_Female_LowerLeg_Num_SC_Layers&gt;
        &lt;MPML_Female_UpperLeg_Num_SC_Layers&gt;21&lt;/MPML_Female_UpperLeg_Num_SC_Layers&gt;
        &lt;MPML_Female_Back_Num_SC_Layers&gt;18&lt;/MPML_Female_Back_Num_SC_Layers&gt;
        &lt;MPML_Male_Forehead_Num_SC_Layers_CV&gt;8.4&lt;/MPML_Male_Forehead_Num_SC_Layers_CV&gt;
        &lt;MPML_Male_InnerForearm_Num_SC_Layers_CV&gt;14&lt;/MPML_Male_InnerForearm_Num_SC_Layers_CV&gt;
        &lt;MPML_Male_OuterForearm_Num_SC_Layers_CV&gt;14&lt;/MPML_Male_OuterForearm_Num_SC_Layers_CV&gt;
        &lt;MPML_Male_UpperArm_Num_SC_Layers_CV&gt;21.6&lt;/MPML_Male_UpperArm_Num_SC_Layers_CV&gt;
        &lt;MPML_Male_Face_Num_SC_Layers_CV&gt;22.7&lt;/MPML_Male_Face_Num_SC_Layers_CV&gt;
        &lt;MPML_Male_LowerLeg_Num_SC_Layers_CV&gt;9.1&lt;/MPML_Male_LowerLeg_Num_SC_Layers_CV&gt;
        &lt;MPML_Male_UpperLeg_Num_SC_Layers_CV&gt;25.3&lt;/MPML_Male_UpperLeg_Num_SC_Layers_CV&gt;
        &lt;MPML_Male_Back_Num_SC_Layers_CV&gt;23.7&lt;/MPML_Male_Back_Num_SC_Layers_CV&gt;
        &lt;MPML_Female_Forehead_Num_SC_Layers_CV&gt;8.4&lt;/MPML_Female_Forehead_Num_SC_Layers_CV&gt;
        &lt;MPML_Female_InnerForearm_Num_SC_Layers_CV&gt;30.3&lt;/MPML_Female_InnerForearm_Num_SC_Layers_CV&gt;
        &lt;MPML_Female_OuterForearm_Num_SC_Layers_C</t>
  </si>
  <si>
    <t>&lt;Chunk&gt;V&gt;30.3&lt;/MPML_Female_OuterForearm_Num_SC_Layers_CV&gt;
        &lt;MPML_Female_UpperArm_Num_SC_Layers_CV&gt;21.6&lt;/MPML_Female_UpperArm_Num_SC_Layers_CV&gt;
        &lt;MPML_Female_Face_Num_SC_Layers_CV&gt;22.7&lt;/MPML_Female_Face_Num_SC_Layers_CV&gt;
        &lt;MPML_Female_LowerLeg_Num_SC_Layers_CV&gt;9.1&lt;/MPML_Female_LowerLeg_Num_SC_Layers_CV&gt;
        &lt;MPML_Female_UpperLeg_Num_SC_Layers_CV&gt;13&lt;/MPML_Female_UpperLeg_Num_SC_Layers_CV&gt;
        &lt;MPML_Female_Back_Num_SC_Layers_CV&gt;22.7&lt;/MPML_Female_Back_Num_SC_Layers_CV&gt;
        &lt;MPML_Male_Forehead_WaterDensity&gt;1&lt;/MPML_Male_Forehead_WaterDensity&gt;
        &lt;MPML_Male_InnerForearm_WaterDensity&gt;1&lt;/MPML_Male_InnerForearm_WaterDensity&gt;
        &lt;MPML_Male_OuterForearm_WaterDensity&gt;1&lt;/MPML_Male_OuterForearm_WaterDensity&gt;
        &lt;MPML_Male_UpperArm_WaterDensity&gt;1&lt;/MPML_Male_UpperArm_WaterDensity&gt;
        &lt;MPML_Male_Face_WaterDensity&gt;1&lt;/MPML_Male_Face_WaterDensity&gt;
        &lt;MPML_Male_LowerLeg_WaterDensity&gt;1&lt;/MPML_Male_LowerLeg_WaterDensity&gt;
        &lt;MPML_Male_UpperLeg_WaterDensity&gt;1&lt;/MPML_Male_UpperLeg_WaterDensity&gt;
        &lt;MPML_Male_Back_WaterDensity&gt;1&lt;/MPML_Male_Back_WaterDensity&gt;
        &lt;MPML_Female_Forehead_WaterDensity&gt;1&lt;/MPML_Female_Forehead_WaterDensity&gt;
        &lt;MPML_Female_InnerForearm_WaterDensity&gt;1&lt;/MPML_Female_InnerForearm_WaterDensity&gt;
        &lt;MPML_Female_OuterForearm_WaterDensity&gt;1&lt;/MPML_Female_OuterForearm_WaterDensity&gt;
        &lt;MPML_Female_UpperArm_WaterDensity&gt;1&lt;/MPML_Female_UpperArm_WaterDensity&gt;
        &lt;MPML_Female_Face_WaterDensity&gt;1&lt;/MPML_Female_Face_WaterDensity&gt;
        &lt;MPML_Female_LowerLeg_WaterDensity&gt;1&lt;/MPML_Female_LowerLeg_WaterDensity&gt;
        &lt;MPML_Female_UpperLeg_WaterDensity&gt;1&lt;/MPML_Female_UpperLeg_WaterDensity&gt;
        &lt;MPML_Female_Back_WaterDensity&gt;1&lt;/MPML_Female_Back_WaterDensity&gt;
        &lt;MPML_Male_Forehead_WaterDensity_CV&gt;0&lt;/MPML_Male_Forehead_WaterDensity_CV&gt;
        &lt;MPML_Male_InnerForearm_WaterDensity_CV&gt;0&lt;/MPML_Male_InnerForearm_WaterDensity_CV&gt;
        &lt;MPML_Male_OuterForearm_WaterDensity_CV&gt;0&lt;/MPML_Male_OuterForearm_WaterDensity_CV&gt;
        &lt;MPML_Male_UpperArm_WaterDensity_CV&gt;0&lt;/MPML_Male_UpperArm_WaterDensity_CV&gt;
        &lt;MPML_Male_Face_WaterDensity_CV&gt;0&lt;/MPML_Male_Face_WaterDensity_CV&gt;
        &lt;MPML_Male_LowerLeg_WaterDensity_CV&gt;0&lt;/MPML_Male_LowerLeg_WaterDensity_CV&gt;
        &lt;MPML_Male_UpperLeg_WaterDensity_CV&gt;0&lt;/MPML_Male_UpperLeg_WaterDensity_CV&gt;
        &lt;MPML_Male_Back_WaterDensity_CV&gt;0&lt;/MPML_Male_Back_WaterDensity_CV&gt;
        &lt;MPML_Female_Forehead_WaterDensity_CV&gt;0&lt;/MPML_Female_Forehead_WaterDensity_CV&gt;
        &lt;MPML_Female_InnerForearm_WaterDensity_CV&gt;0&lt;/MPML_Female_InnerForearm_WaterDensity_CV&gt;
        &lt;MPML_Female_OuterForearm_WaterDensity_CV&gt;0&lt;/MPML_Female_OuterForearm_WaterDensity_CV&gt;
        &lt;MPML_Female_UpperArm_WaterDensity_CV&gt;0&lt;/MPML_Female_UpperArm_WaterDensity_CV&gt;
        &lt;MPML_Female_Face_WaterDensity_CV&gt;0&lt;/MPML_Female_Face_WaterDensity_CV&gt;
        &lt;MPML_Female_LowerLeg_WaterDensity_CV&gt;0&lt;/MPML_Female_LowerLeg_WaterDensity_CV&gt;
        &lt;MPML_Female_UpperLeg_WaterDensity_CV&gt;0&lt;/MPML_Female_UpperLeg_WaterDensity_CV&gt;
        &lt;MPML_Female_Back_WaterDensity_CV&gt;0&lt;/MPML_Female_Back_WaterDensity_CV&gt;
        &lt;MPML_Male_Forehead_SC_LipidsDensity&gt;0.9&lt;/MPML_Male_Forehead_SC_LipidsDensity&gt;
        &lt;MPML_Male_InnerForearm_SC_LipidsDensity&gt;0.9&lt;/MPML_Male_InnerForearm_SC_LipidsDensity&gt;
        &lt;MPML_Male_OuterForearm_SC_LipidsDensity&gt;0.9&lt;/MPML_Male_OuterForearm_SC_LipidsDensity&gt;
        &lt;MPML_Male_UpperArm_SC_LipidsDensity&gt;0.9&lt;/MPML_Male_UpperArm_SC_LipidsDensity&gt;
        &lt;MPML_Male_Face_SC_LipidsDensity&gt;0.9&lt;/MPML_Male_Face_SC_LipidsDensity&gt;
        &lt;MPML_Male_LowerLeg_SC_LipidsDensity&gt;0.9&lt;/MPML_Male_LowerLeg_SC_LipidsDensity&gt;
        &lt;MPML_Male_UpperLeg_SC_LipidsDensity&gt;0.9&lt;/MPML_Male_UpperLeg_SC_LipidsDensity&gt;
        &lt;MPML_Male_Back_SC_LipidsDensity&gt;0.9&lt;/MPML_Male_Back_SC_LipidsDensity&gt;
        &lt;MPML_Female_Forehead_SC_LipidsDensity&gt;0.9&lt;/MPML_Female_Forehead_SC_LipidsDensity&gt;
        &lt;MPML_Female_InnerForearm_SC_LipidsDensity&gt;0.9&lt;/MPML_Female_InnerForearm_SC_LipidsDensity&gt;
        &lt;MPML_Female_OuterForearm_SC_LipidsDensity&gt;0.9&lt;/MPML_Female_OuterForearm_SC_LipidsDensity&gt;
        &lt;MPML_Female_UpperArm_SC_LipidsDensity&gt;0.9&lt;/MPML_Female_UpperArm_SC_LipidsDensity&gt;
        &lt;MPML_Female_Face_SC_LipidsDensity&gt;0.9&lt;/MPML_Female_Face_SC_LipidsDensity&gt;
        &lt;MPML_Female_LowerLeg_SC_LipidsDensity&gt;0.9&lt;/MPML_Female_LowerLeg_SC_LipidsDensity&gt;
        &lt;MPML_Female_UpperLeg_SC_LipidsDensity&gt;0.9&lt;/MPML_Female_UpperLeg_SC_LipidsDensity&gt;
        &lt;MPML_Female_Back_SC_LipidsDensity&gt;0.9&lt;/MPML_Female_Back_SC_LipidsDensity&gt;
        &lt;MPML_Male_Forehead_SC_LipidsDensityCV&gt;0&lt;/MPML_Male_Forehead_SC_LipidsDensityCV&gt;
        &lt;MPML_Male_InnerForearm_SC_LipidsDensityCV&gt;0&lt;/MPML_Male_InnerForearm_SC_LipidsDensityCV&gt;
        &lt;MPML_Male_OuterForearm_SC_LipidsDensityCV&gt;0&lt;/MPML_Male_OuterForearm_SC_LipidsDensityCV&gt;
        &lt;MPML_Male_UpperArm_SC_LipidsDensityCV&gt;0&lt;/MPML_Male_UpperArm_SC_LipidsDensityCV&gt;
        &lt;MPML_Male_Face_SC_LipidsDensityCV&gt;0&lt;/MPML_Male_Face_SC_LipidsDensityCV&gt;
        &lt;MPML_Male_LowerLeg_SC_LipidsDensityCV&gt;0&lt;/MPML_Male_LowerLeg_SC_LipidsDensityCV&gt;
        &lt;MPML_Male_UpperLeg_SC_LipidsDensityCV&gt;0&lt;/MPML_Male_UpperLeg_SC_LipidsDensityCV&gt;
        &lt;MPML_Male_Back_SC_LipidsDensityCV&gt;0&lt;/MPML_Male_Back_SC_LipidsDensityCV&gt;
        &lt;MPML_Female_Forehead_SC_LipidsDensityCV&gt;0&lt;/MPML_Female_Forehead_SC_LipidsDensityCV&gt;
        &lt;MPML_Female_InnerForearm_SC_LipidsDensityCV&gt;0&lt;/MPML_Female_InnerForearm_SC_LipidsDensityCV&gt;
        &lt;MPML_Female_OuterForearm_SC_LipidsDensityCV&gt;0&lt;/MPML_Female_OuterForearm_SC_LipidsDensityCV&gt;
        &lt;MPML_Female_UpperArm_SC_LipidsDensityCV&gt;0&lt;/MPML_Female_UpperArm_SC_LipidsDensityCV&gt;
        &lt;MPML_Female_Face_SC_LipidsDensityCV&gt;0&lt;/MPML_Female_Face_SC_LipidsDensityCV&gt;
        &lt;MPML_Female_LowerLeg_SC_LipidsDensityCV&gt;0&lt;/MPML_Female_LowerLeg_SC_LipidsDensityCV&gt;
        &lt;MPML_Female_UpperLeg_SC_LipidsDensityCV&gt;0&lt;/MPML_Female_UpperLeg_SC_LipidsDensityCV&gt;
        &lt;MPML_Female_Back_SC_LipidsDensityCV&gt;0&lt;/MPML_Female_Back_SC_LipidsDensityCV&gt;
        &lt;MPML_Male_Forehead_SC_LipidsProtein&gt;1.37&lt;/MPML_Male_Forehead_SC_LipidsProtein&gt;
        &lt;MPML_Male_InnerForearm_SC_LipidsProtein&gt;1.37&lt;/MPML_Male_InnerForearm_SC_LipidsProtein&gt;
        &lt;MPML_Male_OuterForearm_SC_LipidsProtein&gt;1.37&lt;/MPML_Male_OuterForearm_SC_LipidsProtein&gt;
        &lt;MPML_Male_UpperArm_SC_LipidsProtein&gt;1.37&lt;/MPML_Male_UpperArm_SC_LipidsProtein&gt;
        &lt;MPML_Male_Face_SC_LipidsProtein&gt;1.37&lt;/MPML_Male_Face_SC_LipidsProtein&gt;
        &lt;MPML_Male_LowerLeg_SC_LipidsProtein&gt;1.37&lt;/MPML_Male_LowerLeg_SC_LipidsProtein&gt;
        &lt;MPML_Male_UpperLeg_SC_LipidsProtein&gt;1.37&lt;/MPML_Male_UpperLeg_SC_LipidsProtein&gt;
        &lt;MPML_Male_Back_SC_LipidsProtein&gt;1.37&lt;/MPML_Male_Back_SC_LipidsProtein&gt;
        &lt;MPML_Female_Forehead_SC_LipidsProtein&gt;1.37&lt;/MPML_Female_Forehead_SC_LipidsProtein&gt;
        &lt;MPML_Female_InnerForearm_SC_LipidsProtein&gt;1.37&lt;/MPML_Female_InnerForearm_SC_LipidsProtein&gt;
        &lt;MPML_Female_OuterForearm_SC_LipidsProtein&gt;1.37&lt;/MPML_Female_OuterForearm_SC_LipidsProtein&gt;
        &lt;MPML_Female_UpperArm_SC_LipidsProtein&gt;1.37&lt;/MPML_Female_UpperArm_SC_LipidsProtein&gt;
        &lt;MPML_Female_Face_SC_LipidsProtein&gt;1.37&lt;/MPML_Female_Face_SC_LipidsProtein&gt;
        &lt;MPML_Female_LowerLeg_SC_LipidsProtein&gt;1.37&lt;/MPML_Female_LowerLeg_SC_LipidsProtein&gt;
        &lt;MPML_Female_UpperLeg_SC_LipidsProtein&gt;1.37&lt;/MPML_Female_UpperLeg_SC_LipidsProtein&gt;
        &lt;MPML_Female_Back_SC_LipidsProtein&gt;1.37&lt;/MPML_Female_Back_SC_LipidsProtein&gt;
        &lt;MPML_Male_Forehead_SC_LipidsProteinCV&gt;0&lt;/MPML_Male_Forehead_SC_LipidsProteinCV&gt;
        &lt;MPML_Male_InnerForearm_SC_LipidsProteinCV&gt;0&lt;/MPML_Male_InnerForearm_SC_LipidsProteinCV&gt;
        &lt;MPML_Male_OuterForearm_SC_LipidsProteinCV&gt;0&lt;/MPML_Male_OuterForearm_SC_LipidsProteinCV&gt;
        &lt;MPML_Male_UpperArm_SC_LipidsProteinCV&gt;0&lt;/MPML_Male_UpperArm_SC_LipidsProteinCV&gt;
        &lt;MPML_Male_Face_SC_LipidsProteinCV&gt;0&lt;/MPML_Male_Face_SC_LipidsProteinCV&gt;
        &lt;MPML_Male_LowerLeg_SC_LipidsProteinCV&gt;0&lt;/MPML_Male_LowerLeg_SC_LipidsProteinCV&gt;
        &lt;MPML_Male_UpperLeg_SC_LipidsProteinCV&gt;0&lt;/MPML_Male_UpperLeg_SC_LipidsProteinCV&gt;
        &lt;MPML_Male_Back_SC_LipidsProteinCV&gt;0&lt;/MPML_Male_Back_SC_LipidsProteinCV&gt;
        &lt;MPML_Female_Forehead_SC_LipidsProteinCV&gt;0&lt;/MPML_Female_Forehead_SC_LipidsProteinCV&gt;
        &lt;MPML_Female_InnerForearm_SC_LipidsProteinCV&gt;0&lt;/MPML_Female_InnerForearm_SC_LipidsProteinCV&gt;
        &lt;MPML_Female_OuterForearm_SC_LipidsProteinCV&gt;0&lt;/MPML_Female_OuterForearm_SC_LipidsProteinCV&gt;
        &lt;MPML_Female_UpperArm_SC_LipidsProteinCV&gt;0&lt;/MPML_Female_UpperArm_SC_LipidsProteinCV&gt;
        &lt;MPML_Female_Face_SC_LipidsProteinCV&gt;0&lt;/MPML_Female_Face_SC_LipidsProteinCV&gt;
        &lt;MPML_Female_LowerLeg_SC_LipidsProteinCV&gt;0&lt;/MPML_Female_LowerLeg_SC_LipidsProteinCV&gt;
        &lt;MPML_Female_UpperLeg_SC_LipidsProteinCV&gt;0&lt;/MPML_Female_UpperLeg_SC_LipidsProteinCV&gt;
        &lt;MPML_Female_Back_SC_LipidsProteinCV&gt;0&lt;/MPML_Female_Back_SC_LipidsProteinCV&gt;
        &lt;MPML_Male_Forehead_InterCellLipidThickness&gt;0.091&lt;/MPML_Male_Forehead_InterCellLipidThickness&gt;
        &lt;MPML_Male_InnerForearm_InterCellLipidThickness&gt;0.091&lt;/MPML_Male_InnerForearm_InterCellLipidThickness&gt;
        &lt;MPML_Male_OuterForearm_InterCellLipidThickness&gt;0.091&lt;/MPML_Male_OuterForearm_InterCellLipidThickness&gt;
        &lt;MPML_Male_UpperArm_InterCellLipidThickness&gt;0.091&lt;/MPML_Male_UpperArm_InterCellLipidThickness&gt;
        &lt;MPML_Male_Face_InterCellLipidThickness&gt;0.091&lt;/MPML_Male_Face_InterCellLipidThickness&gt;
        &lt;MPML_Male_LowerLeg_InterCellLipidThickness&gt;0.091&lt;/MPML_Male_LowerLeg_InterCellLipidThickness&gt;
        &lt;MPML_Male_UpperLeg_InterCellLipidThickness&gt;0.091&lt;/MPML_Male_UpperLeg_InterCellLipidThickness&gt;
        &lt;MPML_Male_Back_InterCellLipidThickness&gt;0.091&lt;/MPML_Male_Back_InterCellLipidThickness&gt;
        &lt;MPML_Female_Forehead_InterCellLipidThickness&gt;0.091&lt;/MPML_Female_Forehead_InterCellLipidThickness&gt;
        &lt;MPML_Female_InnerForearm_InterCellLipidThickness&gt;0.091&lt;/MPML_Female_InnerForearm_InterCellLipidThickness&gt;
        &lt;MPML_Female_OuterForearm_InterCellLipidThickness&gt;0.091&lt;/MPML_Female_OuterForearm_InterCellLipidThickness&gt;
        &lt;MPML_Female_UpperArm_InterCellLipidThickness&gt;0.091&lt;/MPML_Female_UpperArm_InterCellLipidThickness&gt;
        &lt;MPML_Female_Face_InterCellLipidThickness&gt;0.091&lt;/MPML_Female_Face_InterCellLipidThickness&gt;
        &lt;MPML_Female_LowerLeg_InterCellLipidThickness&gt;0.091&lt;/MPML_Female_LowerLeg_InterCellLipidThickness&gt;
        &lt;MPML_Female_UpperLeg_InterCellLipidThickness&gt;0.091&lt;/MPML_Female_UpperLeg_InterCellLipidThickness&gt;
        &lt;MPML_Female_Back_InterCellLipidThickness&gt;0.091&lt;/MPML_Female_Back_InterCellLipidThickness&gt;
        &lt;MPML_Male_Forehead_InterCellLipidThicknessCV&gt;0&lt;/MPML_Male_Forehead_InterCellLipidThicknessCV&gt;
        &lt;MPML_Male_InnerForearm_InterCellLipidThicknessCV&gt;0&lt;/MPML_Male_InnerForearm_InterCellLipidThicknessCV&gt;
        &lt;MPML_Male_OuterForearm_InterCellLipidThicknessCV&gt;0&lt;/MPML_Male_OuterForearm_InterCellLipidThicknessCV&gt;
        &lt;MPML_Male_UpperArm_InterCellLipidThicknessCV&gt;0&lt;/MPML_Male_UpperArm_InterCellLipidThicknessCV&gt;
        &lt;MPML_Male_Face_InterCellLipidThicknessCV&gt;0&lt;/MPML_Male_Face_InterCellLipidThicknessCV&gt;
        &lt;MPML_Male_LowerLeg_InterCellLipidThicknessCV&gt;0&lt;/MPML_Male_LowerLeg_InterCellLipidThicknessCV&gt;
        &lt;MPML_Male_UpperLeg_InterCellLipidThicknessCV&gt;0&lt;/MPML_Male_UpperLeg_InterCellLipidThicknessCV&gt;
        &lt;MPML_Male_Back_InterCellLipidThicknessCV&gt;0&lt;/MPML_Male_Back_InterCellLipidThicknessCV&gt;
        &lt;MPML_Female_Forehead_InterCellLipidThicknessCV&gt;0&lt;/MPML_Female_Forehead_InterCellLipidThicknessCV&gt;
        &lt;MPML_Female_InnerForearm_InterCellLipidThicknessCV&gt;0&lt;/MPML_Female_InnerForearm_InterCellLipidThicknessCV&gt;
        &lt;MPML_Female_OuterForearm_InterCellLipidThicknessCV&gt;0&lt;/MPML_Female_OuterForearm_InterCellLipidThicknessCV&gt;
        &lt;MPML_Female_UpperArm_InterCellLipidThicknessCV&gt;0&lt;/MPML_Female_UpperArm_InterCellLipidThicknessCV&gt;
        &lt;MPML_Female_Face_InterCellLipidThicknessCV&gt;0&lt;/MPML_Female_Face_InterCellLipidThicknessCV&gt;
        &lt;MPML_Female_LowerLeg_InterCellLipidThicknessCV&gt;0&lt;/MPML_Female_LowerLeg_InterCellLipidThicknessCV&gt;
        &lt;MPML_Female_UpperLeg_InterCellLipidThicknessCV&gt;0&lt;/MPML_Female_UpperLeg_InterCellLipidThicknessCV&gt;
        &lt;MPML_Female_Back_InterCellLipidThicknessCV&gt;0&lt;/MPML_Female_Back_InterCellLipidThicknessCV&gt;
        &lt;MPML_Male_Forehead_Tortu&gt;12.7&lt;/MPML_Male_Forehead_Tortu&gt;
        &lt;MPML_Male_InnerForearm_Tortu&gt;12.7&lt;/MPML_Male_InnerForearm_Tortu&gt;
        &lt;MPML_Male_OuterForearm_Tortu&gt;12.7&lt;/MPML_Male_OuterForearm_Tortu&gt;
        &lt;MPML_Male_UpperArm_Tortu&gt;12.7&lt;/MPML_Male_UpperArm_Tortu&gt;
        &lt;MPML_Male_Face_Tortu&gt;12.7&lt;/MPML_Male_Face_Tortu&gt;
        &lt;MPML_Male_LowerLeg_Tortu&gt;12.7&lt;/MPML_Male_LowerLeg_Tortu&gt;
        &lt;MPML_Male_UpperLeg_Tortu&gt;12.7&lt;/MPML_Male_UpperLeg_Tortu&gt;
        &lt;MPML_Male_Back_Tortu&gt;12.7&lt;/MPML_Male_Back_Tortu&gt;
        &lt;MPML_Female_Forehead_Tortu&gt;12.7&lt;/MPML_Female_Forehead_Tortu&gt;
        &lt;MPML_Female_InnerForearm_Tortu&gt;12.7&lt;/MPML_Female_InnerForearm_Tortu&gt;
        &lt;MPML_Female_OuterForearm_Tortu&gt;12.7&lt;/MPML_Female_OuterForearm_Tortu&gt;
        &lt;MPML_Female_UpperArm_Tortu&gt;12.7&lt;/MPML_Female_UpperArm_Tortu&gt;
        &lt;MPML_Female_Face_Tortu&gt;12.7&lt;/MPML_Female_Face_Tortu&gt;
        &lt;MPML_Female_LowerLeg_Tortu&gt;12.7&lt;/MPML_Female_LowerLeg_Tortu&gt;
        &lt;MPML_Female_UpperLeg_Tortu&gt;12.7&lt;/MPML_Female_UpperLeg_Tortu&gt;
        &lt;MPML_Female_Back_Tortu&gt;12.7&lt;/MPML_Female_Back_Tortu&gt;
        &lt;MPML_Male_Forehead_TortuCV&gt;18&lt;/MPML_Male_Forehead_TortuCV&gt;
        &lt;MPML_Male_InnerForearm_TortuCV&gt;18&lt;/MPML_Male_InnerForearm_TortuCV&gt;
        &lt;MPML_Male_OuterForearm_TortuCV&gt;18&lt;/MPML_Male_OuterForearm_TortuCV&gt;
        &lt;MPML_Male_UpperArm_TortuCV&gt;18&lt;/MPML_Male_UpperArm_TortuCV&gt;
        &lt;MPML_Male_Face_TortuCV&gt;18&lt;/MPML_Male_Face_TortuCV&gt;
        &lt;MPML_Male_LowerLeg_TortuCV&gt;18&lt;/MPML_Male_LowerLeg_TortuCV&gt;
        &lt;MPML_Male_UpperLeg_TortuCV&gt;18&lt;/MPML_Male_UpperLeg_TortuCV&gt;
        &lt;MPML_Male_Back_TortuCV&gt;18&lt;/MPML_Male_Back_TortuCV&gt;
        &lt;MPML_Female_Forehead_TortuCV&gt;18&lt;/MPML_Female_Forehead_TortuCV&gt;
        &lt;MPML_Female_InnerForearm_TortuCV&gt;18&lt;/MPML_Female_InnerForearm_TortuCV&gt;
        &lt;MPML_Female_OuterForearm_TortuCV&gt;18&lt;/MPML_Female_OuterForearm_TortuCV&gt;
        &lt;MPML_Female_UpperArm_TortuCV&gt;18&lt;/MPML_Female_UpperArm_TortuCV&gt;
        &lt;MPML_Female_Face_TortuCV&gt;18&lt;/MPML_Female_Face_TortuCV&gt;
        &lt;MPML_Female_LowerLeg_TortuCV&gt;18&lt;/MPML_Female_LowerLeg_TortuCV&gt;
        &lt;MPML_Female_UpperLeg_TortuCV&gt;18&lt;/MPML_Female_UpperLeg_TortuCV&gt;
        &lt;MPML_Female_Back_TortuCV&gt;18&lt;/MPML_Female_Back_TortuCV&gt;
        &lt;MPML_Male_Forehead_FollicleDiameter&gt;65.4&lt;/MPML_Male_Forehead_FollicleDiameter&gt;
        &lt;MPML_Male_InnerForearm_FollicleDiameter&gt;77.7&lt;/MPML_Male_InnerForearm_FollicleDiameter&gt;
        &lt;MPML_Male_OuterForearm_FollicleDiameter&gt;77.7&lt;/MPML_Male_OuterForearm_FollicleDiameter&gt;
        &lt;MPML_Male_UpperArm_FollicleDiameter&gt;88.8&lt;/MPML_Male_UpperArm_FollicleDiameter&gt;
        &lt;MPML_Male_Face_FollicleDiameter&gt;65.4&lt;/MPML_Male_Face_FollicleDiameter&gt;
        &lt;MPML_Male_LowerLeg_FollicleDiameter&gt;168.4&lt;/MPML_Male_LowerLeg_FollicleDiameter&gt;
        &lt;MPML_Male_UpperLeg_FollicleDiameter&gt;131.5&lt;/MPML_Male_UpperLeg_FollicleDiameter&gt;
        &lt;MPML_Male_Back_FollicleDiameter&gt;105.3&lt;/MPML_Male_Back_FollicleDiameter&gt;
        &lt;MPML_Female_Forehead_FollicleDiameter&gt;65.4&lt;/MPML_Female_Forehead_FollicleDiameter&gt;
        &lt;MPML_Female_InnerForearm_FollicleDiameter&gt;77.7&lt;/MPML_Female_InnerForearm_FollicleDiameter&gt;
        &lt;MPML_Female_OuterForearm_FollicleDiameter&gt;77.7&lt;/MPML_Female_OuterForearm_FollicleDiameter&gt;
        &lt;MPML_Female_UpperArm_FollicleDiameter&gt;88.8&lt;/MPML_Female_UpperArm_FollicleDiameter&gt;
        &lt;MPML_Female_Face_FollicleDiameter&gt;65.4&lt;/MPML_Female_Face_FollicleDiameter&gt;
        &lt;MPML_Female_LowerLeg_FollicleDiameter&gt;168.4&lt;/MPML_Female_LowerLeg_FollicleDiameter&gt;
        &lt;MPML_Female_UpperLeg_FollicleDiameter&gt;131.5&lt;/MPML_Female_UpperLeg_FollicleDiameter&gt;
        &lt;MPML_Female_Back_FollicleDiameter&gt;105.3&lt;/MPML_Female_Back_FollicleDiameter&gt;
        &lt;MPML_Male_Forehead_FollicleDiameterCV&gt;83&lt;/MPML_Male_Forehead_FollicleDiameterCV&gt;
        &lt;MPML_Male_InnerForearm_FollicleDiameterCV&gt;32&lt;/MPML_Male_InnerForearm_FollicleDiameterCV&gt;
        &lt;MPML_Male_OuterForearm_FollicleDiameterCV&gt;32&lt;/MPML_Male_OuterForearm_FollicleDiameterCV&gt;
        &lt;MPML_Male_UpperArm_FollicleDiameterCV&gt;33&lt;/MPML_Male_UpperArm_FollicleDiameterCV&gt;
        &lt;MPML_Male_Face_FollicleDiameterCV&gt;83&lt;/MPML_Male_Face_FollicleDiameterCV&gt;
        &lt;MPML_Male_LowerLeg_FollicleDiameterCV&gt;26&lt;/MPML_Male_LowerLeg_FollicleDiameterCV&gt;
        &lt;MPML_Male_UpperLeg_FollicleDiameterCV&gt;31&lt;/MPML_Male_UpperLeg_FollicleDiameterCV&gt;
        &lt;MPML_Male_Back_FollicleDiameterCV&gt;60&lt;/MPML_Male_Back_FollicleDiameterCV&gt;
        &lt;MPML_Female_Forehead_FollicleDiameterCV&gt;83&lt;/MPML_Female_Forehead_FollicleDiameterCV&gt;
        &lt;MPML_Female_InnerForearm_FollicleDiameterCV&gt;32&lt;/MPML_Female_InnerForearm_FollicleDiameterCV&gt;
        &lt;MPML_Female_OuterForearm_FollicleDiameterCV&gt;32&lt;/MPML_Female_OuterForearm_FollicleDiameterCV&gt;
        &lt;MPML_Female_UpperArm_FollicleDiameterCV&gt;33&lt;/MPML_Female_UpperArm_FollicleDiameterCV&gt;
        &lt;MPML_Female_Face_FollicleDiameterCV&gt;83&lt;/MPML_Female_Face_FollicleDiameterCV&gt;
        &lt;MPML_Female_LowerLeg_FollicleDiameterCV&gt;26&lt;/MPML_Female_LowerLeg_FollicleDiameterCV&gt;
        &lt;MPML_Female_UpperLeg_FollicleDiameterCV&gt;31&lt;/MPML_Female_UpperLeg_FollicleDiameterCV&gt;
        &lt;MPML_Female_Back_FollicleDiameterCV&gt;60&lt;/MPML_Female_Back_FollicleDiameterCV&gt;
        &lt;MPML_Male_Forehead_FollicleDensity&gt;292&lt;/MPML_Male_Forehead_FollicleDensity&gt;
        &lt;MPML_Male_InnerForearm_FollicleDensity&gt;18&lt;/MPML_Male_InnerForearm_FollicleDensity&gt;
        &lt;MPML_Male_OuterForearm_FollicleDensity&gt;18&lt;/MPML_Male_OuterForearm_FollicleDensity&gt;
        &lt;MPML_Male_UpperArm_FollicleDensity&gt;32&lt;/MPML_Male_UpperArm_FollicleDensity&gt;
        &lt;MPML_Male_Face_FollicleDensity&gt;292&lt;/MPML_Male_Face_FollicleDensity&gt;
        &lt;MPML_Male_LowerLeg_FollicleDensity&gt;14&lt;/MPML_Male_LowerLeg_FollicleDensity&gt;
        &lt;MPML_Male_UpperLeg_FollicleDensity&gt;17&lt;/MPML_Male_UpperLeg_FollicleDensity&gt;
        &lt;MPML_Male_Back_FollicleDensity&gt;29&lt;/MPML_Male_Back_FollicleDensity&gt;
        &lt;MPML_Female_Forehead_FollicleDensity&gt;292&lt;/MPML_Female_Forehead_FollicleDensity&gt;
        &lt;MPML_Female_InnerForearm_FollicleDensity&gt;18&lt;/MPML_Female_InnerForearm_FollicleDensity&gt;
        &lt;MPML_Female_OuterForearm_FollicleDensity&gt;18&lt;/MPML_Female_OuterForearm_FollicleDensity&gt;
        &lt;MPML_Female_UpperArm_FollicleDensity&gt;32&lt;/MPML_Female_UpperArm_FollicleDensity&gt;
        &lt;MPML_Female_Face_FollicleDensity&gt;292&lt;/MPML_Female_Face_FollicleDensity&gt;
        &lt;MPML_Female_LowerLeg_FollicleDensity&gt;14&lt;/MPML_Female_LowerLeg_FollicleDensity&gt;
        &lt;MPML_Female_UpperLeg_FollicleDensity&gt;17&lt;/MPML_Female_UpperLeg_FollicleDensity&gt;
        &lt;MPML_Female_Back_FollicleDensity&gt;29&lt;/MPML_Female_Back_FollicleDensity&gt;
        &lt;MPML_Male_Forehead_FollicleDensityCV&gt;16&lt;/MPML_Male_Forehead_FollicleDensityCV&gt;
        &lt;MPML_Male_InnerForearm_FollicleDensityCV&gt;39&lt;/MPML_Male_InnerForearm_FollicleDensityCV&gt;
        &lt;MPML_Male_OuterForearm_FollicleDensityCV&gt;39&lt;/MPML_Male_OuterForearm_FollicleDensityCV&gt;
        &lt;MPML_Male_UpperArm_FollicleDensityCV&gt;28&lt;/MPML_Male_UpperArm_FollicleDensityCV&gt;
        &lt;MPML_Male_Face_FollicleDensityCV&gt;16&lt;/MPML_Male_Face_FollicleDensityCV&gt;
        &lt;MPML_Male_LowerLeg_FollicleDensityCV&gt;50&lt;/MPML_Male_LowerLeg_FollicleDensityCV&gt;
        &lt;MPML_Male_UpperLeg_FollicleDensityCV&gt;24&lt;/MPML_Male_UpperLeg_FollicleDensityCV&gt;
        &lt;MPML_Male_Back_FollicleDensityCV&gt;31&lt;/MPML_Male_Back_FollicleDensityCV&gt;
        &lt;MPML_Female_Forehead_FollicleDensityCV&gt;16&lt;/MPML_Female_Forehead_FollicleDensityCV&gt;
        &lt;MPML_Female_InnerForearm_FollicleDensityCV&gt;39&lt;/MPML_Female_InnerForearm_FollicleDensityCV&gt;
        &lt;MPML_Female_OuterForearm_FollicleDensityCV&gt;39&lt;/MPML_Female_OuterForearm_FollicleDensityCV&gt;
        &lt;MPML_Female_UpperArm_FollicleDensityCV&gt;28&lt;/MPML_Female_UpperArm_FollicleDensityCV&gt;
        &lt;MPML_Female_Face_FollicleDensityCV&gt;16&lt;/MPML_Female_Face_FollicleDensityCV&gt;
        &lt;MPML_Female_LowerLeg_FollicleDensityCV&gt;50&lt;/MPML_Female_LowerLeg_FollicleDensityCV&gt;
        &lt;MPML_Female_UpperLeg_FollicleDensityCV&gt;24&lt;/MPML_Female_UpperLeg_FollicleDensityCV&gt;
        &lt;MPML_Female_Back_FollicleDensityCV&gt;31&lt;/MPML_Female_Back_FollicleDensityCV&gt;
        &lt;MPML_Male_Forehead_ShaftDiameter&gt;15.9&lt;/MPML_Male_Forehead_ShaftDiameter&gt;
        &lt;MPML_Male_InnerForearm_ShaftDiameter&gt;18&lt;/MPML_Male_InnerForearm_ShaftDiameter&gt;
        &lt;MPML_Male_OuterForearm_ShaftDiameter&gt;18&lt;/MPML_Male_OuterForearm_ShaftDiameter&gt;
        &lt;MPML_Male_UpperArm_ShaftDiameter&gt;16.8&lt;/MPML_Male_UpperArm_ShaftDiameter&gt;
        &lt;MPML_Male_Face_ShaftDiameter&gt;15.9&lt;/MPML_Male_Face_ShaftDiameter&gt;
        &lt;MPML_Male_LowerLeg_ShaftDiameter&gt;42.1&lt;/MPML_Male_LowerLeg_ShaftDiameter&gt;
        &lt;MPML_Male_UpperLeg_ShaftDiameter&gt;29.2&lt;/MPML_Male_UpperLeg_ShaftDiameter&gt;
        &lt;MPML_Male_Back_ShaftDiameter&gt;18.2&lt;/MPML_Male_Back_ShaftDiameter&gt;
        &lt;MPML_Female_Forehead_ShaftDiameter&gt;15.9&lt;/MPML_Female_Forehead_ShaftDiameter&gt;
        &lt;MPML_Female_InnerForearm_ShaftDiameter&gt;18&lt;/MPML_Female_InnerForearm_ShaftDiameter&gt;
        &lt;MPML_Female_OuterForearm_ShaftDiameter&gt;18&lt;/MPML_Female_OuterForearm_ShaftDiameter&gt;
        &lt;MPML_Female_UpperArm_ShaftDiameter&gt;16.8&lt;/MPML_Female_UpperArm_ShaftDiameter&gt;
        &lt;MPML_Female_Face_ShaftDiameter&gt;15.9&lt;/MPML_Female_Face_ShaftDiameter&gt;
        &lt;MPML_Female_LowerLeg_ShaftDiameter&gt;42.1&lt;/MPML_Female_LowerLeg_ShaftDiameter&gt;
        &lt;MPML_Female_UpperLeg_ShaftDiameter&gt;29.2&lt;/MPML_Female_UpperLeg_ShaftDiameter&gt;
        &lt;MPML_Female_Back_ShaftDiameter&gt;18.2&lt;/MPML_Female_Back_ShaftDiameter&gt;
        &lt;MPML_Male_Forehead_ShaftDiameterCV&gt;57&lt;/MPML_Male_Forehead_ShaftDiameterCV&gt;
        &lt;MPML_Male_InnerForearm_ShaftDiameterCV&gt;34&lt;/MPML_Male_InnerForearm_ShaftDiameterCV&gt;
        &lt;MPML_Male_OuterForearm_ShaftDiameterCV&gt;34&lt;/MPML_Male_OuterForearm_ShaftDiameterCV&gt;
        &lt;MPML_Male_UpperArm_ShaftDiameterCV&gt;37&lt;/MPML_Male_UpperArm_ShaftDiameterCV&gt;
        &lt;MPML_Male_Face_ShaftDiameterCV&gt;57&lt;/MPML_Male_Face_ShaftDiameterCV&gt;
        &lt;MPML_Male_LowerLeg_ShaftDiameterCV&gt;29&lt;/MPML_Male_LowerLeg_ShaftDiameterCV&gt;
        &lt;MPML_Male_UpperLeg_ShaftDiameterCV&gt;41&lt;/MPML_Male_UpperLeg_ShaftDiameterCV&gt;
        &lt;MPML_Male_Back_ShaftDiameterCV&gt;37&lt;/MPML_Male_Back_ShaftDiameterCV&gt;
        &lt;MPML_Female_Forehead_ShaftDiameterCV&gt;57&lt;/MPML_Female_Forehead_ShaftDiameterCV&gt;
        &lt;MPML_Female_InnerForearm_ShaftDiameterCV&gt;34&lt;/MPML_Female_InnerForearm_ShaftDiameterCV&gt;
        &lt;MPML_Female_OuterForearm_ShaftDiameterCV&gt;34&lt;/MPML_Female_OuterForearm_ShaftDiameterCV&gt;
        &lt;MPML_Female_UpperArm_ShaftDiameterCV&gt;37&lt;/MPML_Female_UpperArm_ShaftDiameterCV&gt;
        &lt;MPML_Female_Face_ShaftDiameterCV&gt;57&lt;/MPML_Female_Face_ShaftDiameterCV&gt;
        &lt;MPML_Female_LowerLeg_ShaftDiameterCV&gt;29&lt;/MPML_Female_LowerLeg_ShaftDiameterCV&gt;
        &lt;MPML_Female_UpperLeg_ShaftDiameterCV&gt;41&lt;/MPML_Female_UpperLeg_ShaftDiameterCV&gt;
        &lt;MPML_Female_Back_ShaftDiameterCV&gt;37&lt;/MPML_Female_Back_ShaftDiameterCV&gt;
        &lt;MPML_Male_Forehead_SebumViscosity&gt;40&lt;/MPML_Male_Forehead_SebumViscosity&gt;
        &lt;MPML_Male_InnerForearm_SebumViscosity&gt;40&lt;/MPML_Male_InnerForearm_SebumViscosity&gt;
        &lt;MPML_Male_OuterForearm_SebumViscosity&gt;40&lt;/MPML_Male_OuterForearm_SebumViscosity&gt;
        &lt;MPML_Male_UpperArm_SebumViscosity&gt;40&lt;/MPML_Male_UpperArm_SebumViscosity&gt;
        &lt;MPML_Male_Face_SebumViscosity&gt;40&lt;/MPML_Male_Face_SebumViscosity&gt;
        &lt;MPML_Male_LowerLeg_SebumViscosity&gt;40&lt;/MPML_Male_LowerLeg_SebumViscosity&gt;
        &lt;MPML_Male_UpperLeg_SebumViscosity&gt;40&lt;/MPML_Male_UpperLeg_SebumViscosity&gt;
        &lt;MPML_Male_Back_SebumViscosity&gt;40&lt;/MPML_Male_Back_SebumViscosity&gt;
        &lt;MPML_Female_Forehead_SebumViscosity&gt;40&lt;/MPML_Female_Forehead_SebumViscosity&gt;
        &lt;MPML_Female_InnerForearm_SebumViscosity&gt;40&lt;/MPML_Female_InnerForearm_SebumViscosity&gt;
        &lt;MPML_Female_OuterForearm_SebumViscosity&gt;40&lt;/MPML_Female_OuterForearm_SebumViscosity&gt;
        &lt;MPML_Female_UpperArm_SebumViscosity&gt;40&lt;/MPML_Female_UpperArm_SebumViscosity&gt;
        &lt;MPML_Female_Face_SebumViscosity&gt;40&lt;/MPML_Female_Face_SebumViscosity&gt;
        &lt;MPML_Female_LowerLeg_SebumViscosity&gt;40&lt;/MPML_Female_LowerLeg_SebumViscosity&gt;
        &lt;MPML_Female_UpperLeg_SebumViscosity&gt;40&lt;/MPML_Female_UpperLeg_SebumViscosity&gt;
        &lt;MPML_Female_Back_SebumViscosity&gt;40&lt;/MPML_Female_Back_SebumViscosity&gt;
        &lt;MPML_Male_Forehead_SebumViscosityCV&gt;0&lt;/MPML_Male_Forehead_SebumViscosityCV&gt;
        &lt;MPML_Male_InnerForearm_SebumViscosityCV&gt;0&lt;/MPML_Male_InnerForearm_SebumViscosityCV&gt;
        &lt;MPML_Male_OuterForearm_SebumViscosityCV&gt;0&lt;/MPML_Male_OuterForearm_SebumViscosityCV&gt;
        &lt;MPML_Male_UpperArm_SebumViscosityCV&gt;0&lt;/MPML_Male_UpperArm_SebumViscosityCV&gt;
        &lt;MPML_Male_Face_SebumViscosityCV&gt;0&lt;/MPML_Male_Face_SebumViscosityCV&gt;
        &lt;MPML_Male_LowerLeg_SebumViscosityCV&gt;0&lt;/MPML_Male_LowerLeg_SebumViscosityCV&gt;
        &lt;MPML_Male_UpperLeg_SebumViscosityCV&gt;0&lt;/MPML_Male_UpperLeg_SebumViscosityCV&gt;
        &lt;MPML_Male_Back_SebumViscosityCV&gt;0&lt;/MPML_Male_Back_SebumViscosityCV&gt;
        &lt;MPML_Female_Forehead_SebumViscosityCV&gt;0&lt;/MPML_Female_Forehead_SebumViscosityCV&gt;
        &lt;MPML_Female_InnerForearm_SebumViscosityCV&gt;0&lt;/MPML_Female_InnerForearm_SebumViscosityCV&gt;
        &lt;MPML_Female_OuterForearm_SebumViscosityCV&gt;0&lt;/MPML_Female_OuterForearm_SebumViscosityCV&gt;
        &lt;MPML_Female_UpperArm_SebumViscosityCV&gt;0&lt;/MPML_Female_UpperArm_SebumViscosityCV&gt;
        &lt;MPML_Female_Face_SebumViscosityCV&gt;0&lt;/MPML_Female_Face_SebumViscosityCV&gt;
        &lt;MPML_Female_LowerLeg_SebumViscosityCV&gt;0&lt;/MPML_Female_LowerLeg_SebumViscosityCV&gt;
        &lt;MPML_Female_UpperLeg_SebumViscosityCV&gt;0&lt;/MPML_Female_UpperLeg_SebumViscosityCV&gt;
        &lt;MPML_Female_Back_SebumViscosityCV&gt;0&lt;/MPML_Female_Back_SebumViscosityCV&gt;
        &lt;MPML_Male_Forehead_Corneocyte_pHTop&gt;6.8&lt;/MPML_Male_Forehead_Corneocyte_pHTop&gt;
        &lt;MPML_Male_InnerForearm_Corneocyte_pHTop&gt;6.8&lt;/MPML_Male_InnerForearm_Corneocyte_pHTop&gt;
        &lt;MPML_Male_OuterForearm_Corneocyte_pHTop&gt;6.8&lt;/MPML_Male_OuterForearm_Corneocyte_pHTop&gt;
        &lt;MPML_Male_UpperArm_Corneocyte_pHTop&gt;6.8&lt;/MPML_Male_UpperArm_Corneocyte_pHTop&gt;
        &lt;MPML_Male_Face_Corneocyte_pHTop&gt;6.8&lt;/MPML_Male_Face_Corneocyte_pHTop&gt;
        &lt;MPML_Male_LowerLeg_Corneocyte_pHTop&gt;6.8&lt;/MPML_Male_LowerLeg_Corneocyte_pHTop&gt;
        &lt;MPML_Male_UpperLeg_Corneocyte_pHTop&gt;6.8&lt;/MPML_Male_UpperLeg_Corneocyte_pHTop&gt;
        &lt;MPML_Male_Back_Corneocyte_pHTop&gt;6.8&lt;/MPML_Male_Back_Corneocyte_pHTop&gt;
        &lt;MPML_Female_Forehead_Corneocyte_pHTop&gt;6.8&lt;/MPML_Female_Forehead_Corneocyte_pHTop&gt;
        &lt;MPML_Female_InnerForearm_Corneocyte_pHTop&gt;6.8&lt;/MPML_Female_InnerForearm_Corneocyte_pHTop&gt;
        &lt;MPML_Female_OuterForearm_Corneocyte_pHTop&gt;6.8&lt;/MPML_Female_OuterForearm_Corneocyte_pHTop&gt;
        &lt;MPML_Female_UpperArm_Corneocyte_pHTop&gt;6.8&lt;/MPML_Female_UpperArm_Corneocyte_pHTop&gt;
        &lt;MPML_Female_Face_Corneocyte_pHTop&gt;6.8&lt;/MPML_Female_Face_Corneocyte_pHTop&gt;
        &lt;MPML_Female_LowerLeg_Corneocyte_pHTop&gt;6.8&lt;/MPML_Female_LowerLeg_Corneocyte_pHTop&gt;
        &lt;MPML_Female_UpperLeg_Corneocyte_pHTop&gt;6.8&lt;/MPML_Female_UpperLeg_Corneocyte_pHTop&gt;
        &lt;MPML_Female_Back_Corneocyte_pHTop&gt;6.8&lt;/MPML_Female_Back_Corneocyte_pHTop&gt;
        &lt;MPML_Male_Forehead_Corneocyte_pHTopCV&gt;0&lt;/MPML_Male_Forehead_Corneocyte_pHTopCV&gt;
        &lt;MPML_Male_InnerForearm_Corneocyte_pHTopCV&gt;0&lt;/MPML_Male_InnerForearm_Corneocyte_pHTopCV&gt;
        &lt;MPML_Male_OuterForearm_Corneocyte_pHTopCV&gt;0&lt;/MPML_Male_OuterForearm_Corneocyte_pHTopCV&gt;
        &lt;MPML_Male_UpperArm_Corneocyte_pHTopCV&gt;0&lt;/MPML_Male_UpperArm_Corneocyte_pHTopCV&gt;
        &lt;MPML_Male_Face_Corneocyte_pHTopCV&gt;0&lt;/MPML_Male_Face_Corneocyte_pHTopCV&gt;
        &lt;MPML_Male_LowerLeg_Corneocyte_pHTopCV&gt;0&lt;/MPML_Male_LowerLeg_Corneocyte_pHTopCV&gt;
        &lt;MPML_Male_UpperLeg_Corneocyte_pHTopCV&gt;0&lt;/MPML_Male_UpperLeg_Corneocyte_pHTopCV&gt;
        &lt;MPML_Male_Back_Corneocyte_pHTopCV&gt;0&lt;/MPML_Male_Back_Corneocyte_pHTopCV&gt;
        &lt;MPML_Female_Forehead_Corneocyte_pHTopCV&gt;0&lt;/MPML_Female_Forehead_Corneocyte_pHTopCV&gt;
        &lt;MPML_Female_InnerForearm_Corneocyte_pHTopCV&gt;0&lt;/MPML_Female_InnerForearm_Corneocyte_pHTopCV&gt;
        &lt;MPML_Female_OuterForearm_Corneocyte_pHTopCV&gt;0&lt;/MPML_Female_OuterForearm_Corneocyte_pHTopCV&gt;
        &lt;MPML_Female_UpperArm_Corneocyte_pHTopCV&gt;0&lt;/MPML_Female_UpperArm_Corneocyte_pHTopCV&gt;
        &lt;MPML_Female_Face_Corneocyte_pHTopCV&gt;0&lt;/MPML_Female_Face_Corneocyte_pHTopCV&gt;
        &lt;MPML_Female_LowerLeg_Corneocyte_pHTopCV&gt;0&lt;/MPML_Female_LowerLeg_Corneocyte_pHTopCV&gt;
        &lt;MPML_Female_UpperLeg_Corneocyte_pHTopCV&gt;0&lt;/MPML_Female_UpperLeg_Corneocyte_pHTopCV&gt;
        &lt;MPML_Female_Back_Corneocyte_pHTopCV&gt;0&lt;/MPML_Female_Back_Corneocyte_pHTopCV&gt;
        &lt;MPML_Male_Forehead_CorneocyteThickTop&gt;0.71&lt;/MPML_Male_Forehead_CorneocyteThickTop&gt;
        &lt;MPML_Male_InnerForearm_CorneocyteThickTop&gt;0.59&lt;/MPML_Male_InnerForearm_CorneocyteThickTop&gt;
        &lt;MPML_Male_OuterForearm_CorneocyteThickTop&gt;0.69&lt;/MPML_Male_OuterForearm_CorneocyteThickTop&gt;
        &lt;MPML_Male_UpperArm_CorneocyteThickTop&gt;0.71&lt;/MPML_Male_UpperArm_CorneocyteThickTop&gt;
        &lt;MPML_Male_Face_CorneocyteThickTop&gt;0.47&lt;/MPML_Male_Face_CorneocyteThickTop&gt;
        &lt;MPML_Male_LowerLeg_CorneocyteThickTop&gt;0.87&lt;/MPML_Male_LowerLeg_CorneocyteThickTop&gt;
        &lt;MPML_Male_UpperLeg_CorneocyteThickTop&gt;0.87&lt;/MPML_Male_UpperLeg_CorneocyteThickTop&gt;
        &lt;MPML_Male_Back_CorneocyteThickTop&gt;0.59&lt;/MPML_Male_Back_CorneocyteThickTop&gt;
        &lt;MPML_Female_Forehead_CorneocyteThickTop&gt;0.71&lt;/MPML_Female_Forehead_CorneocyteThickTop&gt;
        &lt;MPML_Female_InnerForearm_CorneocyteThickTop&gt;0.59&lt;/MPML_Female_InnerForearm_CorneocyteThickTop&gt;
        &lt;MPML_Female_OuterForearm_CorneocyteThickTop&gt;0.69&lt;/MPML_Female_OuterForearm_CorneocyteThickTop&gt;
        &lt;MPML_Female_UpperArm_CorneocyteThickTop&gt;0.71&lt;/MPML_Female_UpperArm_CorneocyteThickTop&gt;
        &lt;MPML_Female_Face_CorneocyteThickTop&gt;0.47&lt;/MPML_Female_Face_CorneocyteThickTop&gt;
        &lt;MPML_Female_LowerLeg_CorneocyteThickTop&gt;0.87&lt;/MPML_Female_LowerLeg_CorneocyteThickTop&gt;
        &lt;MPML_Female_UpperLeg_CorneocyteThickTop&gt;0.87&lt;/MPML_Female_UpperLeg_CorneocyteThickTop&gt;
        &lt;MPML_Female_Back_CorneocyteThickTop&gt;0.59&lt;/MPML_Female_Back_CorneocyteThickTop&gt;
        &lt;MPML_Male_Forehead_CorneocyteThickTopCV&gt;36&lt;/MPML_Male_Forehead_CorneocyteThickTopCV&gt;
        &lt;MPML_Male_InnerForearm_CorneocyteThickTopCV&gt;22&lt;/MPML_Male_InnerForearm_CorneocyteThickTopCV&gt;
        &lt;MPML_Male_OuterForearm_CorneocyteThickTopCV&gt;22&lt;/MPML_Male_OuterForearm_CorneocyteThickTopCV&gt;
        &lt;MPML_Male_UpperArm_CorneocyteThickTopCV&gt;11&lt;/MPML_Male_UpperArm_CorneocyteThickTopCV&gt;
        &lt;MPML_Male_Face_CorneocyteThickTopCV&gt;4&lt;/MPML_Male_Face_CorneocyteThickTopCV&gt;
        &lt;MPML_Male_LowerLeg_CorneocyteThickTopCV&gt;9&lt;/MPML_Male_LowerLeg_CorneocyteThickTopCV&gt;
        &lt;MPML_Male_UpperLeg_CorneocyteThickTopCV&gt;26&lt;/MPML_Male_UpperLeg_CorneocyteThickTopCV&gt;
        &lt;MPML_Male_Back_CorneocyteThickTopCV&gt;30&lt;/MPML_Male_Back_CorneocyteThickTopCV&gt;
        &lt;MPML_Female_Forehead_CorneocyteThickTopCV&gt;36&lt;/MPML_Female_Forehead_CorneocyteThickTopCV&gt;
        &lt;MPML_Female_InnerForearm_CorneocyteThickTopCV&gt;22&lt;/MPML_Female_InnerForearm_CorneocyteThickTopCV&gt;
        &lt;MPML_Female_OuterForearm_CorneocyteThickTopCV&gt;22&lt;/MPML_Female_OuterForearm_CorneocyteThickTopCV&gt;
        &lt;MPML_Female_UpperArm_CorneocyteThickTopCV&gt;11&lt;/MPML_Female_UpperArm_CorneocyteThickTopCV&gt;
        &lt;MPML_Female_Face_CorneocyteThickTopCV&gt;4&lt;/MPML_Female_Face_CorneocyteThickTopCV&gt;
        &lt;MPML_Female_LowerLeg_CorneocyteThickTopCV&gt;9&lt;/MPML_Female_LowerLeg_CorneocyteThickTopCV&gt;
        &lt;MPML_Female_UpperLeg_CorneocyteThickTopCV&gt;26&lt;/MPML_Female_UpperLeg_CorneocyteThickTopCV&gt;
        &lt;MPML_Female_Back_CorneocyteThickTopCV&gt;30&lt;/MPML_Female_Back_CorneocyteThickTopCV&gt;
        &lt;MPML_Male_Forehead_CorneocyteWidthTop&gt;27.7&lt;/MPML_Male_Forehead_CorneocyteWidthTop&gt;
        &lt;MPML_Male_InnerForearm_CorneocyteWidthTop&gt;29.6&lt;/MPML_Male_InnerForearm_CorneocyteWidthTop&gt;
        &lt;MPML_Male_OuterForearm_CorneocyteWidthTop&gt;29.6&lt;/MPML_Male_OuterForearm_CorneocyteWidthTop&gt;
        &lt;MPML_Male_UpperArm_CorneocyteWidthTop&gt;33.2&lt;/MPML_Male_UpperArm_CorneocyteWidthTop&gt;
        &lt;MPML_Male_Face_CorneocyteWidthTop&gt;27.7&lt;/MPML_Male_Face_CorneocyteWidthTop&gt;
        &lt;MPML_Male_LowerLeg_CorneocyteWidthTop&gt;29.6&lt;/MPML_Male_LowerLeg_CorneocyteWidthTop&gt;
        &lt;MPML_Male_UpperLeg_CorneocyteWidthTop&gt;34&lt;/MPML_Male_UpperLeg_CorneocyteWidthTop&gt;
        &lt;MPML_Male_Back_CorneocyteWidthTop&gt;29.6&lt;/MPML_Male_Back_CorneocyteWidthTop&gt;
        &lt;MPML_Female_Forehead_CorneocyteWidthTop&gt;27.7&lt;/MPML_Female_Forehead_CorneocyteWidthTop&gt;
        &lt;MPML_Female_InnerForearm_CorneocyteWidthTop&gt;29.6&lt;/MPML_Female_InnerForearm_CorneocyteWidthTop&gt;
        &lt;MPML_Female_OuterForearm_CorneocyteWidthTop&gt;29.6&lt;/MPML_Female_OuterForearm_CorneocyteWidthTop&gt;
        &lt;MPML_Female_UpperArm_CorneocyteWidthTop&gt;33.2&lt;/MPML_Female_UpperArm_CorneocyteWidthTop&gt;
        &lt;MPML_Female_Face_CorneocyteWidthTop&gt;27.7&lt;/MPML_Female_F</t>
  </si>
  <si>
    <t>&lt;Chunk&gt;ace_CorneocyteWidthTop&gt;
        &lt;MPML_Female_LowerLeg_CorneocyteWidthTop&gt;29.6&lt;/MPML_Female_LowerLeg_CorneocyteWidthTop&gt;
        &lt;MPML_Female_UpperLeg_CorneocyteWidthTop&gt;34&lt;/MPML_Female_UpperLeg_CorneocyteWidthTop&gt;
        &lt;MPML_Female_Back_CorneocyteWidthTop&gt;29.6&lt;/MPML_Female_Back_CorneocyteWidthTop&gt;
        &lt;MPML_Male_Forehead_CorneocyteWidthTopCV&gt;9.2&lt;/MPML_Male_Forehead_CorneocyteWidthTopCV&gt;
        &lt;MPML_Male_InnerForearm_CorneocyteWidthTopCV&gt;5.9&lt;/MPML_Male_InnerForearm_CorneocyteWidthTopCV&gt;
        &lt;MPML_Male_OuterForearm_CorneocyteWidthTopCV&gt;5.9&lt;/MPML_Male_OuterForearm_CorneocyteWidthTopCV&gt;
        &lt;MPML_Male_UpperArm_CorneocyteWidthTopCV&gt;10.4&lt;/MPML_Male_UpperArm_CorneocyteWidthTopCV&gt;
        &lt;MPML_Male_Face_CorneocyteWidthTopCV&gt;9.2&lt;/MPML_Male_Face_CorneocyteWidthTopCV&gt;
        &lt;MPML_Male_LowerLeg_CorneocyteWidthTopCV&gt;5.9&lt;/MPML_Male_LowerLeg_CorneocyteWidthTopCV&gt;
        &lt;MPML_Male_UpperLeg_CorneocyteWidthTopCV&gt;15.1&lt;/MPML_Male_UpperLeg_CorneocyteWidthTopCV&gt;
        &lt;MPML_Male_Back_CorneocyteWidthTopCV&gt;5.9&lt;/MPML_Male_Back_CorneocyteWidthTopCV&gt;
        &lt;MPML_Female_Forehead_CorneocyteWidthTopCV&gt;9.2&lt;/MPML_Female_Forehead_CorneocyteWidthTopCV&gt;
        &lt;MPML_Female_InnerForearm_CorneocyteWidthTopCV&gt;5.9&lt;/MPML_Female_InnerForearm_CorneocyteWidthTopCV&gt;
        &lt;MPML_Female_OuterForearm_CorneocyteWidthTopCV&gt;5.9&lt;/MPML_Female_OuterForearm_CorneocyteWidthTopCV&gt;
        &lt;MPML_Female_UpperArm_CorneocyteWidthTopCV&gt;10.4&lt;/MPML_Female_UpperArm_CorneocyteWidthTopCV&gt;
        &lt;MPML_Female_Face_CorneocyteWidthTopCV&gt;9.2&lt;/MPML_Female_Face_CorneocyteWidthTopCV&gt;
        &lt;MPML_Female_LowerLeg_CorneocyteWidthTopCV&gt;5.9&lt;/MPML_Female_LowerLeg_CorneocyteWidthTopCV&gt;
        &lt;MPML_Female_UpperLeg_CorneocyteWidthTopCV&gt;15.1&lt;/MPML_Female_UpperLeg_CorneocyteWidthTopCV&gt;
        &lt;MPML_Female_Back_CorneocyteWidthTopCV&gt;5.9&lt;/MPML_Female_Back_CorneocyteWidthTopCV&gt;
        &lt;MPML_Male_Forehead_CorneocyteLengthTop&gt;34.2&lt;/MPML_Male_Forehead_CorneocyteLengthTop&gt;
        &lt;MPML_Male_InnerForearm_CorneocyteLengthTop&gt;36.4&lt;/MPML_Male_InnerForearm_CorneocyteLengthTop&gt;
        &lt;MPML_Male_OuterForearm_CorneocyteLengthTop&gt;36.4&lt;/MPML_Male_OuterForearm_CorneocyteLengthTop&gt;
        &lt;MPML_Male_UpperArm_CorneocyteLengthTop&gt;40.4&lt;/MPML_Male_UpperArm_CorneocyteLengthTop&gt;
        &lt;MPML_Male_Face_CorneocyteLengthTop&gt;34.2&lt;/MPML_Male_Face_CorneocyteLengthTop&gt;
        &lt;MPML_Male_LowerLeg_CorneocyteLengthTop&gt;36.4&lt;/MPML_Male_LowerLeg_CorneocyteLengthTop&gt;
        &lt;MPML_Male_UpperLeg_CorneocyteLengthTop&gt;40.7&lt;/MPML_Male_UpperLeg_CorneocyteLengthTop&gt;
        &lt;MPML_Male_Back_CorneocyteLengthTop&gt;36.4&lt;/MPML_Male_Back_CorneocyteLengthTop&gt;
        &lt;MPML_Female_Forehead_CorneocyteLengthTop&gt;34.2&lt;/MPML_Female_Forehead_CorneocyteLengthTop&gt;
        &lt;MPML_Female_InnerForearm_CorneocyteLengthTop&gt;36.4&lt;/MPML_Female_InnerForearm_CorneocyteLengthTop&gt;
        &lt;MPML_Female_OuterForearm_CorneocyteLengthTop&gt;36.4&lt;/MPML_Female_OuterForearm_CorneocyteLengthTop&gt;
        &lt;MPML_Female_UpperArm_CorneocyteLengthTop&gt;40.4&lt;/MPML_Female_UpperArm_CorneocyteLengthTop&gt;
        &lt;MPML_Female_Face_CorneocyteLengthTop&gt;34.2&lt;/MPML_Female_Face_CorneocyteLengthTop&gt;
        &lt;MPML_Female_LowerLeg_CorneocyteLengthTop&gt;36.4&lt;/MPML_Female_LowerLeg_CorneocyteLengthTop&gt;
        &lt;MPML_Female_UpperLeg_CorneocyteLengthTop&gt;40.7&lt;/MPML_Female_UpperLeg_CorneocyteLengthTop&gt;
        &lt;MPML_Female_Back_CorneocyteLengthTop&gt;36.4&lt;/MPML_Female_Back_CorneocyteLengthTop&gt;
        &lt;MPML_Male_Forehead_CorneocyteLengthTopCV&gt;4.1&lt;/MPML_Male_Forehead_CorneocyteLengthTopCV&gt;
        &lt;MPML_Male_InnerForearm_CorneocyteLengthTopCV&gt;5.7&lt;/MPML_Male_InnerForearm_CorneocyteLengthTopCV&gt;
        &lt;MPML_Male_OuterForearm_CorneocyteLengthTopCV&gt;5.7&lt;/MPML_Male_OuterForearm_CorneocyteLengthTopCV&gt;
        &lt;MPML_Male_UpperArm_CorneocyteLengthTopCV&gt;6.8&lt;/MPML_Male_UpperArm_CorneocyteLengthTopCV&gt;
        &lt;MPML_Male_Face_CorneocyteLengthTopCV&gt;4.1&lt;/MPML_Male_Face_CorneocyteLengthTopCV&gt;
        &lt;MPML_Male_LowerLeg_CorneocyteLengthTopCV&gt;5.7&lt;/MPML_Male_LowerLeg_CorneocyteLengthTopCV&gt;
        &lt;MPML_Male_UpperLeg_CorneocyteLengthTopCV&gt;14.6&lt;/MPML_Male_UpperLeg_CorneocyteLengthTopCV&gt;
        &lt;MPML_Male_Back_CorneocyteLengthTopCV&gt;5.7&lt;/MPML_Male_Back_CorneocyteLengthTopCV&gt;
        &lt;MPML_Female_Forehead_CorneocyteLengthTopCV&gt;4.1&lt;/MPML_Female_Forehead_CorneocyteLengthTopCV&gt;
        &lt;MPML_Female_InnerForearm_CorneocyteLengthTopCV&gt;5.7&lt;/MPML_Female_InnerForearm_CorneocyteLengthTopCV&gt;
        &lt;MPML_Female_OuterForearm_CorneocyteLengthTopCV&gt;5.7&lt;/MPML_Female_OuterForearm_CorneocyteLengthTopCV&gt;
        &lt;MPML_Female_UpperArm_CorneocyteLengthTopCV&gt;6.8&lt;/MPML_Female_UpperArm_CorneocyteLengthTopCV&gt;
        &lt;MPML_Female_Face_CorneocyteLengthTopCV&gt;4.1&lt;/MPML_Female_Face_CorneocyteLengthTopCV&gt;
        &lt;MPML_Female_LowerLeg_CorneocyteLengthTopCV&gt;5.7&lt;/MPML_Female_LowerLeg_CorneocyteLengthTopCV&gt;
        &lt;MPML_Female_UpperLeg_CorneocyteLengthTopCV&gt;14.6&lt;/MPML_Female_UpperLeg_CorneocyteLengthTopCV&gt;
        &lt;MPML_Female_Back_CorneocyteLengthTopCV&gt;5.7&lt;/MPML_Female_Back_CorneocyteLengthTopCV&gt;
        &lt;MPML_Male_Forehead_HydLvlTop&gt;35.5&lt;/MPML_Male_Forehead_HydLvlTop&gt;
        &lt;MPML_Male_InnerForearm_HydLvlTop&gt;33.9&lt;/MPML_Male_InnerForearm_HydLvlTop&gt;
        &lt;MPML_Male_OuterForearm_HydLvlTop&gt;33.9&lt;/MPML_Male_OuterForearm_HydLvlTop&gt;
        &lt;MPML_Male_UpperArm_HydLvlTop&gt;33.6&lt;/MPML_Male_UpperArm_HydLvlTop&gt;
        &lt;MPML_Male_Face_HydLvlTop&gt;35.5&lt;/MPML_Male_Face_HydLvlTop&gt;
        &lt;MPML_Male_LowerLeg_HydLvlTop&gt;33.9&lt;/MPML_Male_LowerLeg_HydLvlTop&gt;
        &lt;MPML_Male_UpperLeg_HydLvlTop&gt;33.9&lt;/MPML_Male_UpperLeg_HydLvlTop&gt;
        &lt;MPML_Male_Back_HydLvlTop&gt;33.9&lt;/MPML_Male_Back_HydLvlTop&gt;
        &lt;MPML_Female_Forehead_HydLvlTop&gt;35.5&lt;/MPML_Female_Forehead_HydLvlTop&gt;
        &lt;MPML_Female_InnerForearm_HydLvlTop&gt;33.9&lt;/MPML_Female_InnerForearm_HydLvlTop&gt;
        &lt;MPML_Female_OuterForearm_HydLvlTop&gt;33.9&lt;/MPML_Female_OuterForearm_HydLvlTop&gt;
        &lt;MPML_Female_UpperArm_HydLvlTop&gt;33.6&lt;/MPML_Female_UpperArm_HydLvlTop&gt;
        &lt;MPML_Female_Face_HydLvlTop&gt;35.5&lt;/MPML_Female_Face_HydLvlTop&gt;
        &lt;MPML_Female_LowerLeg_HydLvlTop&gt;33.9&lt;/MPML_Female_LowerLeg_HydLvlTop&gt;
        &lt;MPML_Female_UpperLeg_HydLvlTop&gt;33.9&lt;/MPML_Female_UpperLeg_HydLvlTop&gt;
        &lt;MPML_Female_Back_HydLvlTop&gt;33.9&lt;/MPML_Female_Back_HydLvlTop&gt;
        &lt;MPML_Male_Forehead_HydLvlTopCV&gt;17&lt;/MPML_Male_Forehead_HydLvlTopCV&gt;
        &lt;MPML_Male_InnerForearm_HydLvlTopCV&gt;9&lt;/MPML_Male_InnerForearm_HydLvlTopCV&gt;
        &lt;MPML_Male_OuterForearm_HydLvlTopCV&gt;9&lt;/MPML_Male_OuterForearm_HydLvlTopCV&gt;
        &lt;MPML_Male_UpperArm_HydLvlTopCV&gt;11&lt;/MPML_Male_UpperArm_HydLvlTopCV&gt;
        &lt;MPML_Male_Face_HydLvlTopCV&gt;17&lt;/MPML_Male_Face_HydLvlTopCV&gt;
        &lt;MPML_Male_LowerLeg_HydLvlTopCV&gt;9&lt;/MPML_Male_LowerLeg_HydLvlTopCV&gt;
        &lt;MPML_Male_UpperLeg_HydLvlTopCV&gt;9&lt;/MPML_Male_UpperLeg_HydLvlTopCV&gt;
        &lt;MPML_Male_Back_HydLvlTopCV&gt;9&lt;/MPML_Male_Back_HydLvlTopCV&gt;
        &lt;MPML_Female_Forehead_HydLvlTopCV&gt;17&lt;/MPML_Female_Forehead_HydLvlTopCV&gt;
        &lt;MPML_Female_InnerForearm_HydLvlTopCV&gt;9&lt;/MPML_Female_InnerForearm_HydLvlTopCV&gt;
        &lt;MPML_Female_OuterForearm_HydLvlTopCV&gt;9&lt;/MPML_Female_OuterForearm_HydLvlTopCV&gt;
        &lt;MPML_Female_UpperArm_HydLvlTopCV&gt;11&lt;/MPML_Female_UpperArm_HydLvlTopCV&gt;
        &lt;MPML_Female_Face_HydLvlTopCV&gt;17&lt;/MPML_Female_Face_HydLvlTopCV&gt;
        &lt;MPML_Female_LowerLeg_HydLvlTopCV&gt;9&lt;/MPML_Female_LowerLeg_HydLvlTopCV&gt;
        &lt;MPML_Female_UpperLeg_HydLvlTopCV&gt;9&lt;/MPML_Female_UpperLeg_HydLvlTopCV&gt;
        &lt;MPML_Female_Back_HydLvlTopCV&gt;9&lt;/MPML_Female_Back_HydLvlTopCV&gt;
        &lt;MPML_Male_Forehead_LipidVisTop&gt;75&lt;/MPML_Male_Forehead_LipidVisTop&gt;
        &lt;MPML_Male_InnerForearm_LipidVisTop&gt;75&lt;/MPML_Male_InnerForearm_LipidVisTop&gt;
        &lt;MPML_Male_OuterForearm_LipidVisTop&gt;75&lt;/MPML_Male_OuterForearm_LipidVisTop&gt;
        &lt;MPML_Male_UpperArm_LipidVisTop&gt;75&lt;/MPML_Male_UpperArm_LipidVisTop&gt;
        &lt;MPML_Male_Face_LipidVisTop&gt;75&lt;/MPML_Male_Face_LipidVisTop&gt;
        &lt;MPML_Male_LowerLeg_LipidVisTop&gt;75&lt;/MPML_Male_LowerLeg_LipidVisTop&gt;
        &lt;MPML_Male_UpperLeg_LipidVisTop&gt;75&lt;/MPML_Male_UpperLeg_LipidVisTop&gt;
        &lt;MPML_Male_Back_LipidVisTop&gt;75&lt;/MPML_Male_Back_LipidVisTop&gt;
        &lt;MPML_Female_Forehead_LipidVisTop&gt;75&lt;/MPML_Female_Forehead_LipidVisTop&gt;
        &lt;MPML_Female_InnerForearm_LipidVisTop&gt;75&lt;/MPML_Female_InnerForearm_LipidVisTop&gt;
        &lt;MPML_Female_OuterForearm_LipidVisTop&gt;75&lt;/MPML_Female_OuterForearm_LipidVisTop&gt;
        &lt;MPML_Female_UpperArm_LipidVisTop&gt;75&lt;/MPML_Female_UpperArm_LipidVisTop&gt;
        &lt;MPML_Female_Face_LipidVisTop&gt;75&lt;/MPML_Female_Face_LipidVisTop&gt;
        &lt;MPML_Female_LowerLeg_LipidVisTop&gt;75&lt;/MPML_Female_LowerLeg_LipidVisTop&gt;
        &lt;MPML_Female_UpperLeg_LipidVisTop&gt;75&lt;/MPML_Female_UpperLeg_LipidVisTop&gt;
        &lt;MPML_Female_Back_LipidVisTop&gt;75&lt;/MPML_Female_Back_LipidVisTop&gt;
        &lt;MPML_Male_Forehead_LipidVisTopCV&gt;0&lt;/MPML_Male_Forehead_LipidVisTopCV&gt;
        &lt;MPML_Male_InnerForearm_LipidVisTopCV&gt;0&lt;/MPML_Male_InnerForearm_LipidVisTopCV&gt;
        &lt;MPML_Male_OuterForearm_LipidVisTopCV&gt;0&lt;/MPML_Male_OuterForearm_LipidVisTopCV&gt;
        &lt;MPML_Male_UpperArm_LipidVisTopCV&gt;0&lt;/MPML_Male_UpperArm_LipidVisTopCV&gt;
        &lt;MPML_Male_Face_LipidVisTopCV&gt;0&lt;/MPML_Male_Face_LipidVisTopCV&gt;
        &lt;MPML_Male_LowerLeg_LipidVisTopCV&gt;0&lt;/MPML_Male_LowerLeg_LipidVisTopCV&gt;
        &lt;MPML_Male_UpperLeg_LipidVisTopCV&gt;0&lt;/MPML_Male_UpperLeg_LipidVisTopCV&gt;
        &lt;MPML_Male_Back_LipidVisTopCV&gt;0&lt;/MPML_Male_Back_LipidVisTopCV&gt;
        &lt;MPML_Female_Forehead_LipidVisTopCV&gt;0&lt;/MPML_Female_Forehead_LipidVisTopCV&gt;
        &lt;MPML_Female_InnerForearm_LipidVisTopCV&gt;0&lt;/MPML_Female_InnerForearm_LipidVisTopCV&gt;
        &lt;MPML_Female_OuterForearm_LipidVisTopCV&gt;0&lt;/MPML_Female_OuterForearm_LipidVisTopCV&gt;
        &lt;MPML_Female_UpperArm_LipidVisTopCV&gt;0&lt;/MPML_Female_UpperArm_LipidVisTopCV&gt;
        &lt;MPML_Female_Face_LipidVisTopCV&gt;0&lt;/MPML_Female_Face_LipidVisTopCV&gt;
        &lt;MPML_Female_LowerLeg_LipidVisTopCV&gt;0&lt;/MPML_Female_LowerLeg_LipidVisTopCV&gt;
        &lt;MPML_Female_UpperLeg_LipidVisTopCV&gt;0&lt;/MPML_Female_UpperLeg_LipidVisTopCV&gt;
        &lt;MPML_Female_Back_LipidVisTopCV&gt;0&lt;/MPML_Female_Back_LipidVisTopCV&gt;
        &lt;MPML_Male_Forehead_Corneocyte_pHMid1&gt;6.8&lt;/MPML_Male_Forehead_Corneocyte_pHMid1&gt;
        &lt;MPML_Male_InnerForearm_Corneocyte_pHMid1&gt;6.8&lt;/MPML_Male_InnerForearm_Corneocyte_pHMid1&gt;
        &lt;MPML_Male_OuterForearm_Corneocyte_pHMid1&gt;6.8&lt;/MPML_Male_OuterForearm_Corneocyte_pHMid1&gt;
        &lt;MPML_Male_UpperArm_Corneocyte_pHMid1&gt;6.8&lt;/MPML_Male_UpperArm_Corneocyte_pHMid1&gt;
        &lt;MPML_Male_Face_Corneocyte_pHMid1&gt;6.8&lt;/MPML_Male_Face_Corneocyte_pHMid1&gt;
        &lt;MPML_Male_LowerLeg_Corneocyte_pHMid1&gt;6.8&lt;/MPML_Male_LowerLeg_Corneocyte_pHMid1&gt;
        &lt;MPML_Male_UpperLeg_Corneocyte_pHMid1&gt;6.8&lt;/MPML_Male_UpperLeg_Corneocyte_pHMid1&gt;
        &lt;MPML_Male_Back_Corneocyte_pHMid1&gt;6.8&lt;/MPML_Male_Back_Corneocyte_pHMid1&gt;
        &lt;MPML_Female_Forehead_Corneocyte_pHMid1&gt;6.8&lt;/MPML_Female_Forehead_Corneocyte_pHMid1&gt;
        &lt;MPML_Female_InnerForearm_Corneocyte_pHMid1&gt;6.8&lt;/MPML_Female_InnerForearm_Corneocyte_pHMid1&gt;
        &lt;MPML_Female_OuterForearm_Corneocyte_pHMid1&gt;6.8&lt;/MPML_Female_OuterForearm_Corneocyte_pHMid1&gt;
        &lt;MPML_Female_UpperArm_Corneocyte_pHMid1&gt;6.8&lt;/MPML_Female_UpperArm_Corneocyte_pHMid1&gt;
        &lt;MPML_Female_Face_Corneocyte_pHMid1&gt;6.8&lt;/MPML_Female_Face_Corneocyte_pHMid1&gt;
        &lt;MPML_Female_LowerLeg_Corneocyte_pHMid1&gt;6.8&lt;/MPML_Female_LowerLeg_Corneocyte_pHMid1&gt;
        &lt;MPML_Female_UpperLeg_Corneocyte_pHMid1&gt;6.8&lt;/MPML_Female_UpperLeg_Corneocyte_pHMid1&gt;
        &lt;MPML_Female_Back_Corneocyte_pHMid1&gt;6.8&lt;/MPML_Female_Back_Corneocyte_pHMid1&gt;
        &lt;MPML_Male_Forehead_Corneocyte_pHMid1CV&gt;0&lt;/MPML_Male_Forehead_Corneocyte_pHMid1CV&gt;
        &lt;MPML_Male_InnerForearm_Corneocyte_pHMid1CV&gt;0&lt;/MPML_Male_InnerForearm_Corneocyte_pHMid1CV&gt;
        &lt;MPML_Male_OuterForearm_Corneocyte_pHMid1CV&gt;0&lt;/MPML_Male_OuterForearm_Corneocyte_pHMid1CV&gt;
        &lt;MPML_Male_UpperArm_Corneocyte_pHMid1CV&gt;0&lt;/MPML_Male_UpperArm_Corneocyte_pHMid1CV&gt;
        &lt;MPML_Male_Face_Corneocyte_pHMid1CV&gt;0&lt;/MPML_Male_Face_Corneocyte_pHMid1CV&gt;
        &lt;MPML_Male_LowerLeg_Corneocyte_pHMid1CV&gt;0&lt;/MPML_Male_LowerLeg_Corneocyte_pHMid1CV&gt;
        &lt;MPML_Male_UpperLeg_Corneocyte_pHMid1CV&gt;0&lt;/MPML_Male_UpperLeg_Corneocyte_pHMid1CV&gt;
        &lt;MPML_Male_Back_Corneocyte_pHMid1CV&gt;0&lt;/MPML_Male_Back_Corneocyte_pHMid1CV&gt;
        &lt;MPML_Female_Forehead_Corneocyte_pHMid1CV&gt;0&lt;/MPML_Female_Forehead_Corneocyte_pHMid1CV&gt;
        &lt;MPML_Female_InnerForearm_Corneocyte_pHMid1CV&gt;0&lt;/MPML_Female_InnerForearm_Corneocyte_pHMid1CV&gt;
        &lt;MPML_Female_OuterForearm_Corneocyte_pHMid1CV&gt;0&lt;/MPML_Female_OuterForearm_Corneocyte_pHMid1CV&gt;
        &lt;MPML_Female_UpperArm_Corneocyte_pHMid1CV&gt;0&lt;/MPML_Female_UpperArm_Corneocyte_pHMid1CV&gt;
        &lt;MPML_Female_Face_Corneocyte_pHMid1CV&gt;0&lt;/MPML_Female_Face_Corneocyte_pHMid1CV&gt;
        &lt;MPML_Female_LowerLeg_Corneocyte_pHMid1CV&gt;0&lt;/MPML_Female_LowerLeg_Corneocyte_pHMid1CV&gt;
        &lt;MPML_Female_UpperLeg_Corneocyte_pHMid1CV&gt;0&lt;/MPML_Female_UpperLeg_Corneocyte_pHMid1CV&gt;
        &lt;MPML_Female_Back_Corneocyte_pHMid1CV&gt;0&lt;/MPML_Female_Back_Corneocyte_pHMid1CV&gt;
        &lt;MPML_Male_Forehead_CorneocyteThickMid1&gt;0.81&lt;/MPML_Male_Forehead_CorneocyteThickMid1&gt;
        &lt;MPML_Male_InnerForearm_CorneocyteThickMid1&gt;0.67&lt;/MPML_Male_InnerForearm_CorneocyteThickMid1&gt;
        &lt;MPML_Male_OuterForearm_CorneocyteThickMid1&gt;0.79&lt;/MPML_Male_OuterForearm_CorneocyteThickMid1&gt;
        &lt;MPML_Male_UpperArm_CorneocyteThickMid1&gt;0.81&lt;/MPML_Male_UpperArm_CorneocyteThickMid1&gt;
        &lt;MPML_Male_Face_CorneocyteThickMid1&gt;0.53&lt;/MPML_Male_Face_CorneocyteThickMid1&gt;
        &lt;MPML_Male_LowerLeg_CorneocyteThickMid1&gt;0.99&lt;/MPML_Male_LowerLeg_CorneocyteThickMid1&gt;
        &lt;MPML_Male_UpperLeg_CorneocyteThickMid1&gt;0.75&lt;/MPML_Male_UpperLeg_CorneocyteThickMid1&gt;
        &lt;MPML_Male_Back_CorneocyteThickMid1&gt;0.67&lt;/MPML_Male_Back_CorneocyteThickMid1&gt;
        &lt;MPML_Female_Forehead_CorneocyteThickMid1&gt;0.81&lt;/MPML_Female_Forehead_CorneocyteThickMid1&gt;
        &lt;MPML_Female_InnerForearm_CorneocyteThickMid1&gt;0.67&lt;/MPML_Female_InnerForearm_CorneocyteThickMid1&gt;
        &lt;MPML_Female_OuterForearm_CorneocyteThickMid1&gt;0.79&lt;/MPML_Female_OuterForearm_CorneocyteThickMid1&gt;
        &lt;MPML_Female_UpperArm_CorneocyteThickMid1&gt;0.81&lt;/MPML_Female_UpperArm_CorneocyteThickMid1&gt;
        &lt;MPML_Female_Face_CorneocyteThickMid1&gt;0.53&lt;/MPML_Female_Face_CorneocyteThickMid1&gt;
        &lt;MPML_Female_LowerLeg_CorneocyteThickMid1&gt;0.99&lt;/MPML_Female_LowerLeg_CorneocyteThickMid1&gt;
        &lt;MPML_Female_UpperLeg_CorneocyteThickMid1&gt;0.75&lt;/MPML_Female_UpperLeg_CorneocyteThickMid1&gt;
        &lt;MPML_Female_Back_CorneocyteThickMid1&gt;0.67&lt;/MPML_Female_Back_CorneocyteThickMid1&gt;
        &lt;MPML_Male_Forehead_CorneocyteThickMid1CV&gt;36&lt;/MPML_Male_Forehead_CorneocyteThickMid1CV&gt;
        &lt;MPML_Male_InnerForearm_CorneocyteThickMid1CV&gt;22&lt;/MPML_Male_InnerForearm_CorneocyteThickMid1CV&gt;
        &lt;MPML_Male_OuterForearm_CorneocyteThickMid1CV&gt;22&lt;/MPML_Male_OuterForearm_CorneocyteThickMid1CV&gt;
        &lt;MPML_Male_UpperArm_CorneocyteThickMid1CV&gt;11&lt;/MPML_Male_UpperArm_CorneocyteThickMid1CV&gt;
        &lt;MPML_Male_Face_CorneocyteThickMid1CV&gt;4&lt;/MPML_Male_Face_CorneocyteThickMid1CV&gt;
        &lt;MPML_Male_LowerLeg_CorneocyteThickMid1CV&gt;9&lt;/MPML_Male_LowerLeg_CorneocyteThickMid1CV&gt;
        &lt;MPML_Male_UpperLeg_CorneocyteThickMid1CV&gt;26&lt;/MPML_Male_UpperLeg_CorneocyteThickMid1CV&gt;
        &lt;MPML_Male_Back_CorneocyteThickMid1CV&gt;30&lt;/MPML_Male_Back_CorneocyteThickMid1CV&gt;
        &lt;MPML_Female_Forehead_CorneocyteThickMid1CV&gt;36&lt;/MPML_Female_Forehead_CorneocyteThickMid1CV&gt;
        &lt;MPML_Female_InnerForearm_CorneocyteThickMid1CV&gt;22&lt;/MPML_Female_InnerForearm_CorneocyteThickMid1CV&gt;
        &lt;MPML_Female_OuterForearm_CorneocyteThickMid1CV&gt;22&lt;/MPML_Female_OuterForearm_CorneocyteThickMid1CV&gt;
        &lt;MPML_Female_UpperArm_CorneocyteThickMid1CV&gt;11&lt;/MPML_Female_UpperArm_CorneocyteThickMid1CV&gt;
        &lt;MPML_Female_Face_CorneocyteThickMid1CV&gt;4&lt;/MPML_Female_Face_CorneocyteThickMid1CV&gt;
        &lt;MPML_Female_LowerLeg_CorneocyteThickMid1CV&gt;9&lt;/MPML_Female_LowerLeg_CorneocyteThickMid1CV&gt;
        &lt;MPML_Female_UpperLeg_CorneocyteThickMid1CV&gt;26&lt;/MPML_Female_UpperLeg_CorneocyteThickMid1CV&gt;
        &lt;MPML_Female_Back_CorneocyteThickMid1CV&gt;30&lt;/MPML_Female_Back_CorneocyteThickMid1CV&gt;
        &lt;MPML_Male_Forehead_CorneocyteWidthMid1&gt;27.7&lt;/MPML_Male_Forehead_CorneocyteWidthMid1&gt;
        &lt;MPML_Male_InnerForearm_CorneocyteWidthMid1&gt;29.6&lt;/MPML_Male_InnerForearm_CorneocyteWidthMid1&gt;
        &lt;MPML_Male_OuterForearm_CorneocyteWidthMid1&gt;29.6&lt;/MPML_Male_OuterForearm_CorneocyteWidthMid1&gt;
        &lt;MPML_Male_UpperArm_CorneocyteWidthMid1&gt;33.2&lt;/MPML_Male_UpperArm_CorneocyteWidthMid1&gt;
        &lt;MPML_Male_Face_CorneocyteWidthMid1&gt;27.7&lt;/MPML_Male_Face_CorneocyteWidthMid1&gt;
        &lt;MPML_Male_LowerLeg_CorneocyteWidthMid1&gt;29.6&lt;/MPML_Male_LowerLeg_CorneocyteWidthMid1&gt;
        &lt;MPML_Male_UpperLeg_CorneocyteWidthMid1&gt;34&lt;/MPML_Male_UpperLeg_CorneocyteWidthMid1&gt;
        &lt;MPML_Male_Back_CorneocyteWidthMid1&gt;29.6&lt;/MPML_Male_Back_CorneocyteWidthMid1&gt;
        &lt;MPML_Female_Forehead_CorneocyteWidthMid1&gt;27.7&lt;/MPML_Female_Forehead_CorneocyteWidthMid1&gt;
        &lt;MPML_Female_InnerForearm_CorneocyteWidthMid1&gt;29.6&lt;/MPML_Female_InnerForearm_CorneocyteWidthMid1&gt;
        &lt;MPML_Female_OuterForearm_CorneocyteWidthMid1&gt;29.6&lt;/MPML_Female_OuterForearm_CorneocyteWidthMid1&gt;
        &lt;MPML_Female_UpperArm_CorneocyteWidthMid1&gt;33.2&lt;/MPML_Female_UpperArm_CorneocyteWidthMid1&gt;
        &lt;MPML_Female_Face_CorneocyteWidthMid1&gt;27.7&lt;/MPML_Female_Face_CorneocyteWidthMid1&gt;
        &lt;MPML_Female_LowerLeg_CorneocyteWidthMid1&gt;29.6&lt;/MPML_Female_LowerLeg_CorneocyteWidthMid1&gt;
        &lt;MPML_Female_UpperLeg_CorneocyteWidthMid1&gt;34&lt;/MPML_Female_UpperLeg_CorneocyteWidthMid1&gt;
        &lt;MPML_Female_Back_CorneocyteWidthMid1&gt;29.6&lt;/MPML_Female_Back_CorneocyteWidthMid1&gt;
        &lt;MPML_Male_Forehead_CorneocyteWidthMid1CV&gt;9.2&lt;/MPML_Male_Forehead_CorneocyteWidthMid1CV&gt;
        &lt;MPML_Male_InnerForearm_CorneocyteWidthMid1CV&gt;5.9&lt;/MPML_Male_InnerForearm_CorneocyteWidthMid1CV&gt;
        &lt;MPML_Male_OuterForearm_CorneocyteWidthMid1CV&gt;5.9&lt;/MPML_Male_OuterForearm_CorneocyteWidthMid1CV&gt;
        &lt;MPML_Male_UpperArm_CorneocyteWidthMid1CV&gt;10.4&lt;/MPML_Male_UpperArm_CorneocyteWidthMid1CV&gt;
        &lt;MPML_Male_Face_CorneocyteWidthMid1CV&gt;9.2&lt;/MPML_Male_Face_CorneocyteWidthMid1CV&gt;
        &lt;MPML_Male_LowerLeg_CorneocyteWidthMid1CV&gt;5.9&lt;/MPML_Male_LowerLeg_CorneocyteWidthMid1CV&gt;
        &lt;MPML_Male_UpperLeg_CorneocyteWidthMid1CV&gt;15.1&lt;/MPML_Male_UpperLeg_CorneocyteWidthMid1CV&gt;
        &lt;MPML_Male_Back_CorneocyteWidthMid1CV&gt;5.9&lt;/MPML_Male_Back_CorneocyteWidthMid1CV&gt;
        &lt;MPML_Female_Forehead_CorneocyteWidthMid1CV&gt;9.2&lt;/MPML_Female_Forehead_CorneocyteWidthMid1CV&gt;
        &lt;MPML_Female_InnerForearm_CorneocyteWidthMid1CV&gt;5.9&lt;/MPML_Female_InnerForearm_CorneocyteWidthMid1CV&gt;
        &lt;MPML_Female_OuterForearm_CorneocyteWidthMid1CV&gt;5.9&lt;/MPML_Female_OuterForearm_CorneocyteWidthMid1CV&gt;
        &lt;MPML_Female_UpperArm_CorneocyteWidthMid1CV&gt;10.4&lt;/MPML_Female_UpperArm_CorneocyteWidthMid1CV&gt;
        &lt;MPML_Female_Face_CorneocyteWidthMid1CV&gt;9.2&lt;/MPML_Female_Face_CorneocyteWidthMid1CV&gt;
        &lt;MPML_Female_LowerLeg_CorneocyteWidthMid1CV&gt;5.9&lt;/MPML_Female_LowerLeg_CorneocyteWidthMid1CV&gt;
        &lt;MPML_Female_UpperLeg_CorneocyteWidthMid1CV&gt;15.1&lt;/MPML_Female_UpperLeg_CorneocyteWidthMid1CV&gt;
        &lt;MPML_Female_Back_CorneocyteWidthMid1CV&gt;5.9&lt;/MPML_Female_Back_CorneocyteWidthMid1CV&gt;
        &lt;MPML_Male_Forehead_CorneocyteLengthMid1&gt;34.2&lt;/MPML_Male_Forehead_CorneocyteLengthMid1&gt;
        &lt;MPML_Male_InnerForearm_CorneocyteLengthMid1&gt;36.4&lt;/MPML_Male_InnerForearm_CorneocyteLengthMid1&gt;
        &lt;MPML_Male_OuterForearm_CorneocyteLengthMid1&gt;36.4&lt;/MPML_Male_OuterForearm_CorneocyteLengthMid1&gt;
        &lt;MPML_Male_UpperArm_CorneocyteLengthMid1&gt;40.4&lt;/MPML_Male_UpperArm_CorneocyteLengthMid1&gt;
        &lt;MPML_Male_Face_CorneocyteLengthMid1&gt;34.2&lt;/MPML_Male_Face_CorneocyteLengthMid1&gt;
        &lt;MPML_Male_LowerLeg_CorneocyteLengthMid1&gt;36.4&lt;/MPML_Male_LowerLeg_CorneocyteLengthMid1&gt;
        &lt;MPML_Male_UpperLeg_CorneocyteLengthMid1&gt;40.7&lt;/MPML_Male_UpperLeg_CorneocyteLengthMid1&gt;
        &lt;MPML_Male_Back_CorneocyteLengthMid1&gt;36.4&lt;/MPML_Male_Back_CorneocyteLengthMid1&gt;
        &lt;MPML_Female_Forehead_CorneocyteLengthMid1&gt;34.2&lt;/MPML_Female_Forehead_CorneocyteLengthMid1&gt;
        &lt;MPML_Female_InnerForearm_CorneocyteLengthMid1&gt;36.4&lt;/MPML_Female_InnerForearm_CorneocyteLengthMid1&gt;
        &lt;MPML_Female_OuterForearm_CorneocyteLengthMid1&gt;36.4&lt;/MPML_Female_OuterForearm_CorneocyteLengthMid1&gt;
        &lt;MPML_Female_UpperArm_CorneocyteLengthMid1&gt;40.4&lt;/MPML_Female_UpperArm_CorneocyteLengthMid1&gt;
        &lt;MPML_Female_Face_CorneocyteLengthMid1&gt;34.2&lt;/MPML_Female_Face_CorneocyteLengthMid1&gt;
        &lt;MPML_Female_LowerLeg_CorneocyteLengthMid1&gt;36.4&lt;/MPML_Female_LowerLeg_CorneocyteLengthMid1&gt;
        &lt;MPML_Female_UpperLeg_CorneocyteLengthMid1&gt;40.7&lt;/MPML_Female_UpperLeg_CorneocyteLengthMid1&gt;
        &lt;MPML_Female_Back_CorneocyteLengthMid1&gt;36.4&lt;/MPML_Female_Back_CorneocyteLengthMid1&gt;
        &lt;MPML_Male_Forehead_CorneocyteLengthMid1CV&gt;4.1&lt;/MPML_Male_Forehead_CorneocyteLengthMid1CV&gt;
        &lt;MPML_Male_InnerForearm_CorneocyteLengthMid1CV&gt;5.7&lt;/MPML_Male_InnerForearm_CorneocyteLengthMid1CV&gt;
        &lt;MPML_Male_OuterForearm_CorneocyteLengthMid1CV&gt;5.7&lt;/MPML_Male_OuterForearm_CorneocyteLengthMid1CV&gt;
        &lt;MPML_Male_UpperArm_CorneocyteLengthMid1CV&gt;6.8&lt;/MPML_Male_UpperArm_CorneocyteLengthMid1CV&gt;
        &lt;MPML_Male_Face_CorneocyteLengthMid1CV&gt;4.1&lt;/MPML_Male_Face_CorneocyteLengthMid1CV&gt;
        &lt;MPML_Male_LowerLeg_CorneocyteLengthMid1CV&gt;5.7&lt;/MPML_Male_LowerLeg_CorneocyteLengthMid1CV&gt;
        &lt;MPML_Male_UpperLeg_CorneocyteLengthMid1CV&gt;14.6&lt;/MPML_Male_UpperLeg_CorneocyteLengthMid1CV&gt;
        &lt;MPML_Male_Back_CorneocyteLengthMid1CV&gt;5.7&lt;/MPML_Male_Back_CorneocyteLengthMid1CV&gt;
        &lt;MPML_Female_Forehead_CorneocyteLengthMid1CV&gt;4.1&lt;/MPML_Female_Forehead_CorneocyteLengthMid1CV&gt;
        &lt;MPML_Female_InnerForearm_CorneocyteLengthMid1CV&gt;5.7&lt;/MPML_Female_InnerForearm_CorneocyteLengthMid1CV&gt;
        &lt;MPML_Female_OuterForearm_CorneocyteLengthMid1CV&gt;5.7&lt;/MPML_Female_OuterForearm_CorneocyteLengthMid1CV&gt;
        &lt;MPML_Female_UpperArm_CorneocyteLengthMid1CV&gt;6.8&lt;/MPML_Female_UpperArm_CorneocyteLengthMid1CV&gt;
        &lt;MPML_Female_Face_CorneocyteLengthMid1CV&gt;4.1&lt;/MPML_Female_Face_CorneocyteLengthMid1CV&gt;
        &lt;MPML_Female_LowerLeg_CorneocyteLengthMid1CV&gt;5.7&lt;/MPML_Female_LowerLeg_CorneocyteLengthMid1CV&gt;
        &lt;MPML_Female_UpperLeg_CorneocyteLengthMid1CV&gt;14.6&lt;/MPML_Female_UpperLeg_CorneocyteLengthMid1CV&gt;
        &lt;MPML_Female_Back_CorneocyteLengthMid1CV&gt;5.7&lt;/MPML_Female_Back_CorneocyteLengthMid1CV&gt;
        &lt;MPML_Male_Forehead_HydLvlMid1&gt;46.1&lt;/MPML_Male_Forehead_HydLvlMid1&gt;
        &lt;MPML_Male_InnerForearm_HydLvlMid1&gt;44.6986542&lt;/MPML_Male_InnerForearm_HydLvlMid1&gt;
        &lt;MPML_Male_OuterForearm_HydLvlMid1&gt;44.6986542&lt;/MPML_Male_OuterForearm_HydLvlMid1&gt;
        &lt;MPML_Male_UpperArm_HydLvlMid1&gt;44.8580437&lt;/MPML_Male_UpperArm_HydLvlMid1&gt;
        &lt;MPML_Male_Face_HydLvlMid1&gt;46.1&lt;/MPML_Male_Face_HydLvlMid1&gt;
        &lt;MPML_Male_LowerLeg_HydLvlMid1&gt;44.6986542&lt;/MPML_Male_LowerLeg_HydLvlMid1&gt;
        &lt;MPML_Male_UpperLeg_HydLvlMid1&gt;44.6986542&lt;/MPML_Male_UpperLeg_HydLvlMid1&gt;
        &lt;MPML_Male_Back_HydLvlMid1&gt;44.6986542&lt;/MPML_Male_Back_HydLvlMid1&gt;
        &lt;MPML_Female_Forehead_HydLvlMid1&gt;46.1&lt;/MPML_Female_Forehead_HydLvlMid1&gt;
        &lt;MPML_Female_InnerForearm_HydLvlMid1&gt;44.6986542&lt;/MPML_Female_InnerForearm_HydLvlMid1&gt;
        &lt;MPML_Female_OuterForearm_HydLvlMid1&gt;44.6986542&lt;/MPML_Female_OuterForearm_HydLvlMid1&gt;
        &lt;MPML_Female_UpperArm_HydLvlMid1&gt;44.8580437&lt;/MPML_Female_UpperArm_HydLvlMid1&gt;
        &lt;MPML_Female_Face_HydLvlMid1&gt;46.1&lt;/MPML_Female_Face_HydLvlMid1&gt;
        &lt;MPML_Female_LowerLeg_HydLvlMid1&gt;44.6986542&lt;/MPML_Female_LowerLeg_HydLvlMid1&gt;
        &lt;MPML_Female_UpperLeg_HydLvlMid1&gt;44.6986542&lt;/MPML_Female_UpperLeg_HydLvlMid1&gt;
        &lt;MPML_Female_Back_HydLvlMid1&gt;44.6986542&lt;/MPML_Female_Back_HydLvlMid1&gt;
        &lt;MPML_Male_Forehead_HydLvlMid1CV&gt;11&lt;/MPML_Male_Forehead_HydLvlMid1CV&gt;
        &lt;MPML_Male_InnerForearm_HydLvlMid1CV&gt;6&lt;/MPML_Male_InnerForearm_HydLvlMid1CV&gt;
        &lt;MPML_Male_OuterForearm_HydLvlMid1CV&gt;6&lt;/MPML_Male_OuterForearm_HydLvlMid1CV&gt;
        &lt;MPML_Male_UpperArm_HydLvlMid1CV&gt;7&lt;/MPML_Male_UpperArm_HydLvlMid1CV&gt;
        &lt;MPML_Male_Face_HydLvlMid1CV&gt;11&lt;/MPML_Male_Face_HydLvlMid1CV&gt;
        &lt;MPML_Male_LowerLeg_HydLvlMid1CV&gt;6&lt;/MPML_Male_LowerLeg_HydLvlMid1CV&gt;
        &lt;MPML_Male_UpperLeg_HydLvlMid1CV&gt;6&lt;/MPML_Male_UpperLeg_HydLvlMid1CV&gt;
        &lt;MPML_Male_Back_HydLvlMid1CV&gt;6&lt;/MPML_Male_Back_HydLvlMid1CV&gt;
        &lt;MPML_Female_Forehead_HydLvlMid1CV&gt;11&lt;/MPML_Female_Forehead_HydLvlMid1CV&gt;
        &lt;MPML_Female_InnerForearm_HydLvlMid1CV&gt;6&lt;/MPML_Female_InnerForearm_HydLvlMid1CV&gt;
        &lt;MPML_Female_OuterForearm_HydLvlMid1CV&gt;6&lt;/MPML_Female_OuterForearm_HydLvlMid1CV&gt;
        &lt;MPML_Female_UpperArm_HydLvlMid1CV&gt;7&lt;/MPML_Female_UpperArm_HydLvlMid1CV&gt;
        &lt;MPML_Female_Face_HydLvlMid1CV&gt;11&lt;/MPML_Female_Face_HydLvlMid1CV&gt;
        &lt;MPML_Female_LowerLeg_HydLvlMid1CV&gt;6&lt;/MPML_Female_LowerLeg_HydLvlMid1CV&gt;
        &lt;MPML_Female_UpperLeg_HydLvlMid1CV&gt;6&lt;/MPML_Female_UpperLeg_HydLvlMid1CV&gt;
        &lt;MPML_Female_Back_HydLvlMid1CV&gt;6&lt;/MPML_Female_Back_HydLvlMid1CV&gt;
        &lt;MPML_Male_Forehead_LipidVisMid1&gt;75&lt;/MPML_Male_Forehead_LipidVisMid1&gt;
        &lt;MPML_Male_InnerForearm_LipidVisMid1&gt;75&lt;/MPML_Male_InnerForearm_LipidVisMid1&gt;
        &lt;MPML_Male_OuterForearm_LipidVisMid1&gt;75&lt;/MPML_Male_OuterForearm_LipidVisMid1&gt;
        &lt;MPML_Male_UpperArm_LipidVisMid1&gt;75&lt;/MPML_Male_UpperArm_LipidVisMid1&gt;
        &lt;MPML_Male_Face_LipidVisMid1&gt;75&lt;/MPML_Male_Face_LipidVisMid1&gt;
        &lt;MPML_Male_LowerLeg_LipidVisMid1&gt;75&lt;/MPML_Male_LowerLeg_LipidVisMid1&gt;
        &lt;MPML_Male_UpperLeg_LipidVisMid1&gt;75&lt;/MPML_Male_UpperLeg_LipidVisMid1&gt;
        &lt;MPML_Male_Back_LipidVisMid1&gt;75&lt;/MPML_Male_Back_LipidVisMid1&gt;
        &lt;MPML_Female_Forehead_LipidVisMid1&gt;75&lt;/MPML_Female_Forehead_LipidVisMid1&gt;
        &lt;MPML_Female_InnerForearm_LipidVisMid1&gt;75&lt;/MPML_Female_InnerForearm_LipidVisMid1&gt;
        &lt;MPML_Female_OuterForearm_LipidVisMid1&gt;75&lt;/MPML_Female_OuterForearm_LipidVisMid1&gt;
        &lt;MPML_Female_UpperArm_LipidVisMid1&gt;75&lt;/MPML_Female_UpperArm_LipidVisMid1&gt;
        &lt;MPML_Female_Face_LipidVisMid1&gt;75&lt;/MPML_Female_Face_LipidVisMid1&gt;
        &lt;MPML_Female_LowerLeg_LipidVisMid1&gt;75&lt;/MPML_Female_LowerLeg_LipidVisMid1&gt;
        &lt;MPML_Female_UpperLeg_LipidVisMid1&gt;75&lt;/MPML_Female_UpperLeg_LipidVisMid1&gt;
        &lt;MPML_Female_Back_LipidVisMid1&gt;75&lt;/MPML_Female_Back_LipidVisMid1&gt;
        &lt;MPML_Male_Forehead_LipidVisMid1CV&gt;0&lt;/MPML_Male_Forehead_LipidVisMid1CV&gt;
        &lt;MPML_Male_InnerForearm_LipidVisMid1CV&gt;0&lt;/MPML_Male_InnerForearm_LipidVisMid1CV&gt;
        &lt;MPML_Male_OuterForearm_LipidVisMid1CV&gt;0&lt;/MPML_Male_OuterForearm_LipidVisMid1CV&gt;
        &lt;MPML_Male_UpperArm_LipidVisMid1CV&gt;0&lt;/MPML_Male_UpperArm_LipidVisMid1CV&gt;
        &lt;MPML_Male_Face_LipidVisMid1CV&gt;0&lt;/MPML_Male_Face_LipidVisMid1CV&gt;
        &lt;MPML_Male_LowerLeg_LipidVisMid1CV&gt;0&lt;/MPML_Male_LowerLeg_LipidVisMid1CV&gt;
        &lt;MPML_Male_UpperLeg_LipidVisMid1CV&gt;0&lt;/MPML_Male_UpperLeg_LipidVisMid1CV&gt;
        &lt;MPML_Male_Back_LipidVisMid1CV&gt;0&lt;/MPML_Male_Back_LipidVisMid1CV&gt;
        &lt;MPML_Female_Forehead_LipidVisMid1CV&gt;0&lt;/MPML_Female_Forehead_LipidVisMid1CV&gt;
        &lt;MPML_Female_InnerForearm_LipidVisMid1CV&gt;0&lt;/MPML_Female_InnerForearm_LipidVisMid1CV&gt;
        &lt;MPML_Female_OuterForearm_LipidVisMid1CV&gt;0&lt;/MPML_Female_OuterForearm_LipidVisMid1CV&gt;
        &lt;MPML_Female_UpperArm_LipidVisMid1CV&gt;0&lt;/MPML_Female_UpperArm_LipidVisMid1CV&gt;
        &lt;MPML_Female_Face_LipidVisMid1CV&gt;0&lt;/MPML_Female_Face_LipidVisMid1CV&gt;
        &lt;MPML_Female_LowerLeg_LipidVisMid1CV&gt;0&lt;/MPML_Female_LowerLeg_LipidVisMid1CV&gt;
        &lt;MPML_Female_UpperLeg_LipidVisMid1CV&gt;0&lt;/MPML_Female_UpperLeg_LipidVisMid1CV&gt;
        &lt;MPML_Female_Back_LipidVisMid1CV&gt;0&lt;/MPML_Female_Back_LipidVisMid1CV&gt;
        &lt;MPML_Male_Forehead_Corneocyte_pHMid2&gt;6.8&lt;/MPML_Male_Forehead_Corneocyte_pHMid2&gt;
        &lt;MPML_Male_InnerForearm_Corneocyte_pHMid2&gt;6.8&lt;/MPML_Male_InnerForearm_Corneocyte_pHMid2&gt;
        &lt;MPML_Male_OuterForearm_Corneocyte_pHMid2&gt;6.8&lt;/MPML_Male_OuterForearm_Corneocyte_pHMid2&gt;
        &lt;MPML_Male_UpperArm_Corneocyte_pHMid2&gt;6.8&lt;/MPML_Male_UpperArm_Corneocyte_pHMid2&gt;
        &lt;MPML_Male_Face_Corneocyte_pHMid2&gt;6.8&lt;/MPML_Male_Face_Corneocyte_pHMid2&gt;
        &lt;MPML_Male_LowerLeg_Corneocyte_pHMid2&gt;6.8&lt;/MPML_Male_LowerLeg_Corneocyte_pHMid2&gt;
        &lt;MPML_Male_UpperLeg_Corneocyte_pHMid2&gt;6.8&lt;/MPML_Male_UpperLeg_Corneocyte_pHMid2&gt;
        &lt;MPML_Male_Back_Corneocyte_pHMid2&gt;6.8&lt;/MPML_Male_Back_Corneocyte_pHMid2&gt;
        &lt;MPML_Female_Forehead_Corneocyte_pHMid2&gt;6.8&lt;/MPML_Female_Forehead_Corneocyte_pHMid2&gt;
        &lt;MPML_Female_InnerForearm_Corneocyte_pHMid2&gt;6.8&lt;/MPML_Female_InnerForearm_Corneocyte_pHMid2&gt;
        &lt;MPML_Female_OuterForearm_Corneocyte_pHMid2&gt;6.8&lt;/MPML_Female_OuterForearm_Corneocyte_pHMid2&gt;
        &lt;MPML_Female_UpperArm_Corneocyte_pHMid2&gt;6.8&lt;/MPML_Female_UpperArm_Corneocyte_pHMid2&gt;
        &lt;MPML_Female_Face_Corneocyte_pHMid2&gt;6.8&lt;/MPML_Female_Face_Corneocyte_pHMid2&gt;
        &lt;MPML_Female_LowerLeg_Corneocyte_pHMid2&gt;6.8&lt;/MPML_Female_LowerLeg_Corneocyte_pHMid2&gt;
        &lt;MPML_Female_UpperLeg_Corneocyte_pHMid2&gt;6.8&lt;/MPML_Female_UpperLeg_Corneocyte_pHMid2&gt;
        &lt;MPML_Female_Back_Corneocyte_pHMid2&gt;6.8&lt;/MPML_Female_Back_Corneocyte_pHMid2&gt;
        &lt;MPML_Male_Forehead_Corneocyte_pHMid2CV&gt;0&lt;/MPML_Male_Forehead_Corneocyte_pHMid2CV&gt;
        &lt;MPML_Male_InnerForearm_Corneocyte_pHMid2CV&gt;0&lt;/MPML_Male_InnerForearm_Corneocyte_pHMid2CV&gt;
        &lt;MPML_Male_OuterForearm_Corneocyte_pHMid2CV&gt;0&lt;/MPML_Male_OuterForearm_Corneocyte_pHMid2CV&gt;
        &lt;MPML_Male_UpperArm_Corneocyte_pHMid2CV&gt;0&lt;/MPML_Male_UpperArm_Corneocyte_pHMid2CV&gt;
        &lt;MPML_Male_Face_Corneocyte_pHMid2CV&gt;0&lt;/MPML_Male_Face_Corneocyte_pHMid2CV&gt;
        &lt;MPML_Male_LowerLeg_Corneocyte_pHMid2CV&gt;0&lt;/MPML_Male_LowerLeg_Corneocyte_pHMid2CV&gt;
        &lt;MPML_Male_UpperLeg_Corneocyte_pHMid2CV&gt;0&lt;/MPML_Male_UpperLeg_Corneocyte_pHMid2CV&gt;
        &lt;MPML_Male_Back_Corneocyte_pHMid2CV&gt;0&lt;/MPML_Male_Back_Corneocyte_pHMid2CV&gt;
        &lt;MPML_Female_Forehead_Corneocyte_pHMid2CV&gt;0&lt;/MPML_Female_Forehead_Corneocyte_pHMid2CV&gt;
        &lt;MPML_Female_InnerForearm_Corneocyte_pHMid2CV&gt;0&lt;/MPML_Female_InnerForearm_Corneocyte_pHMid2CV&gt;
        &lt;MPML_Female_OuterForearm_Corneocyte_pHMid2CV&gt;0&lt;/MPML_Female_OuterForearm_Corneocyte_pHMid2CV&gt;
        &lt;MPML_Female_UpperArm_Corneocyte_pHMid2CV&gt;0&lt;/MPML_Female_UpperArm_Corneocyte_pHMid2CV&gt;
        &lt;MPML_Female_Face_Corneocyte_pHMid2CV&gt;0&lt;/MPML_Female_Face_Corneocyte_pHMid2CV&gt;
        &lt;MPML_Female_LowerLeg_Corneocyte_pHMid2CV&gt;0&lt;/MPML_Female_LowerLeg_Corneocyte_pHMid2CV&gt;
        &lt;MPML_Female_UpperLeg_Corneocyte_pHMid2CV&gt;0&lt;/MPML_Female_UpperLeg_Corneocyte_pHMid2CV&gt;
        &lt;MPML_Female_Back_Corneocyte_pHMid2CV&gt;0&lt;/MPML_Female_Back_Corneocyte_pHMid2CV&gt;
        &lt;MPML_Male_Forehead_CorneocyteThickMid2&gt;0.91&lt;/MPML_Male_Forehead_CorneocyteThickMid2&gt;
        &lt;MPML_Male_InnerForearm_CorneocyteThickMid2&gt;0.76&lt;/MPML_Male_InnerForearm_CorneocyteThickMid2&gt;
        &lt;MPML_Male_OuterForearm_CorneocyteThickMid2&gt;0.89&lt;/MPML_Male_OuterForearm_CorneocyteThickMid2&gt;
        &lt;MPML_Male_UpperArm_CorneocyteThickMid2&gt;0.93&lt;/MPML_Male_UpperArm_CorneocyteThickMid2&gt;
        &lt;MPML_Male_Face_CorneocyteThickMid2&gt;0.6&lt;/MPML_Male_Face_CorneocyteThickMid2&gt;
        &lt;MPML_Male_LowerLeg_CorneocyteThickMid2&gt;1.13&lt;/MPML_Male_LowerLeg_CorneocyteThickMid2&gt;
        &lt;MPML_Male_UpperLeg_CorneocyteThickMid2&gt;0.85&lt;/MPML_Male_UpperLeg_CorneocyteThickMid2&gt;
        &lt;MPML_Male_Back_CorneocyteThickMid2&gt;0.76&lt;/MPML_Male_Back_CorneocyteThickMid2&gt;
        &lt;MPML_Female_Forehead_CorneocyteThickMid2&gt;0.91&lt;/MPML_Female_Forehead_CorneocyteThickMid2&gt;
        &lt;MPML_Female_InnerForearm_CorneocyteThickMid2&gt;0.76&lt;/MPML_Female_InnerForearm_CorneocyteThickMid2&gt;
        &lt;MPML_Female_OuterForearm_CorneocyteThickMid2&gt;0.89&lt;/MPML_Female_OuterForearm_CorneocyteThickMid2&gt;
        &lt;MPML_Female_UpperArm_CorneocyteThickMid2&gt;0.93&lt;/MPML_Female_UpperArm_CorneocyteThickMid2&gt;
        &lt;MPML_Female_Face_CorneocyteThickMid2&gt;0.6&lt;/MPML_Female_Face_CorneocyteThickMid2&gt;
        &lt;MPML_Female_LowerLeg_CorneocyteThickMid2&gt;1.13&lt;/MPML_Female_LowerLeg_CorneocyteThickMid2&gt;
        &lt;MPML_Female_UpperLeg_CorneocyteThickMid2&gt;0.85&lt;/MPML_Female_UpperLeg_CorneocyteThickMid2&gt;
        &lt;MPML_Female_Back_CorneocyteThickMid2&gt;0.76&lt;/MPML_Female_Back_CorneocyteThickMid2&gt;
        &lt;MPML_Male_Forehead_CorneocyteThickMid2CV&gt;36&lt;/MPML_Male_Forehead_CorneocyteThickMid2CV&gt;
        &lt;MPML_Male_InnerForearm_CorneocyteThickMid2CV&gt;22&lt;/MPML_Male_InnerForearm_CorneocyteThickMid2CV&gt;
        &lt;MPML_Male_OuterForearm_CorneocyteThickMid2CV&gt;22&lt;/MPML_Male_OuterForearm_CorneocyteThickMid2CV&gt;
        &lt;MPML_Male_UpperArm_CorneocyteThickMid2CV&gt;11&lt;/MPML_Male_UpperArm_CorneocyteThickMid2CV&gt;
        &lt;MPML_Male_Face_CorneocyteThickMid2CV&gt;4&lt;/MPML_Male_Face_CorneocyteThickMid2CV&gt;
        &lt;MPML_Male_LowerLeg_CorneocyteThickMid2CV&gt;9&lt;/MPML_Male_LowerLeg_CorneocyteThickMid2CV&gt;
        &lt;MPML_Male_UpperLeg_CorneocyteThickMid2CV&gt;26&lt;/MPML_Male_UpperLeg_CorneocyteThickMid2CV&gt;
        &lt;MPML_Male_Back_CorneocyteThickMid2CV&gt;30&lt;/MPML_Male_Back_CorneocyteThick</t>
  </si>
  <si>
    <t>&lt;Chunk&gt;Mid2CV&gt;
        &lt;MPML_Female_Forehead_CorneocyteThickMid2CV&gt;36&lt;/MPML_Female_Forehead_CorneocyteThickMid2CV&gt;
        &lt;MPML_Female_InnerForearm_CorneocyteThickMid2CV&gt;22&lt;/MPML_Female_InnerForearm_CorneocyteThickMid2CV&gt;
        &lt;MPML_Female_OuterForearm_CorneocyteThickMid2CV&gt;22&lt;/MPML_Female_OuterForearm_CorneocyteThickMid2CV&gt;
        &lt;MPML_Female_UpperArm_CorneocyteThickMid2CV&gt;11&lt;/MPML_Female_UpperArm_CorneocyteThickMid2CV&gt;
        &lt;MPML_Female_Face_CorneocyteThickMid2CV&gt;4&lt;/MPML_Female_Face_CorneocyteThickMid2CV&gt;
        &lt;MPML_Female_LowerLeg_CorneocyteThickMid2CV&gt;9&lt;/MPML_Female_LowerLeg_CorneocyteThickMid2CV&gt;
        &lt;MPML_Female_UpperLeg_CorneocyteThickMid2CV&gt;26&lt;/MPML_Female_UpperLeg_CorneocyteThickMid2CV&gt;
        &lt;MPML_Female_Back_CorneocyteThickMid2CV&gt;30&lt;/MPML_Female_Back_CorneocyteThickMid2CV&gt;
        &lt;MPML_Male_Forehead_CorneocyteWidthMid2&gt;27.7&lt;/MPML_Male_Forehead_CorneocyteWidthMid2&gt;
        &lt;MPML_Male_InnerForearm_CorneocyteWidthMid2&gt;29.6&lt;/MPML_Male_InnerForearm_CorneocyteWidthMid2&gt;
        &lt;MPML_Male_OuterForearm_CorneocyteWidthMid2&gt;29.6&lt;/MPML_Male_OuterForearm_CorneocyteWidthMid2&gt;
        &lt;MPML_Male_UpperArm_CorneocyteWidthMid2&gt;33.2&lt;/MPML_Male_UpperArm_CorneocyteWidthMid2&gt;
        &lt;MPML_Male_Face_CorneocyteWidthMid2&gt;27.7&lt;/MPML_Male_Face_CorneocyteWidthMid2&gt;
        &lt;MPML_Male_LowerLeg_CorneocyteWidthMid2&gt;29.6&lt;/MPML_Male_LowerLeg_CorneocyteWidthMid2&gt;
        &lt;MPML_Male_UpperLeg_CorneocyteWidthMid2&gt;34&lt;/MPML_Male_UpperLeg_CorneocyteWidthMid2&gt;
        &lt;MPML_Male_Back_CorneocyteWidthMid2&gt;29.6&lt;/MPML_Male_Back_CorneocyteWidthMid2&gt;
        &lt;MPML_Female_Forehead_CorneocyteWidthMid2&gt;27.7&lt;/MPML_Female_Forehead_CorneocyteWidthMid2&gt;
        &lt;MPML_Female_InnerForearm_CorneocyteWidthMid2&gt;29.6&lt;/MPML_Female_InnerForearm_CorneocyteWidthMid2&gt;
        &lt;MPML_Female_OuterForearm_CorneocyteWidthMid2&gt;29.6&lt;/MPML_Female_OuterForearm_CorneocyteWidthMid2&gt;
        &lt;MPML_Female_UpperArm_CorneocyteWidthMid2&gt;33.2&lt;/MPML_Female_UpperArm_CorneocyteWidthMid2&gt;
        &lt;MPML_Female_Face_CorneocyteWidthMid2&gt;27.7&lt;/MPML_Female_Face_CorneocyteWidthMid2&gt;
        &lt;MPML_Female_LowerLeg_CorneocyteWidthMid2&gt;29.6&lt;/MPML_Female_LowerLeg_CorneocyteWidthMid2&gt;
        &lt;MPML_Female_UpperLeg_CorneocyteWidthMid2&gt;34&lt;/MPML_Female_UpperLeg_CorneocyteWidthMid2&gt;
        &lt;MPML_Female_Back_CorneocyteWidthMid2&gt;29.6&lt;/MPML_Female_Back_CorneocyteWidthMid2&gt;
        &lt;MPML_Male_Forehead_CorneocyteWidthMid2CV&gt;9.2&lt;/MPML_Male_Forehead_CorneocyteWidthMid2CV&gt;
        &lt;MPML_Male_InnerForearm_CorneocyteWidthMid2CV&gt;5.9&lt;/MPML_Male_InnerForearm_CorneocyteWidthMid2CV&gt;
        &lt;MPML_Male_OuterForearm_CorneocyteWidthMid2CV&gt;5.9&lt;/MPML_Male_OuterForearm_CorneocyteWidthMid2CV&gt;
        &lt;MPML_Male_UpperArm_CorneocyteWidthMid2CV&gt;10.4&lt;/MPML_Male_UpperArm_CorneocyteWidthMid2CV&gt;
        &lt;MPML_Male_Face_CorneocyteWidthMid2CV&gt;9.2&lt;/MPML_Male_Face_CorneocyteWidthMid2CV&gt;
        &lt;MPML_Male_LowerLeg_CorneocyteWidthMid2CV&gt;5.9&lt;/MPML_Male_LowerLeg_CorneocyteWidthMid2CV&gt;
        &lt;MPML_Male_UpperLeg_CorneocyteWidthMid2CV&gt;15.1&lt;/MPML_Male_UpperLeg_CorneocyteWidthMid2CV&gt;
        &lt;MPML_Male_Back_CorneocyteWidthMid2CV&gt;5.9&lt;/MPML_Male_Back_CorneocyteWidthMid2CV&gt;
        &lt;MPML_Female_Forehead_CorneocyteWidthMid2CV&gt;9.2&lt;/MPML_Female_Forehead_CorneocyteWidthMid2CV&gt;
        &lt;MPML_Female_InnerForearm_CorneocyteWidthMid2CV&gt;5.9&lt;/MPML_Female_InnerForearm_CorneocyteWidthMid2CV&gt;
        &lt;MPML_Female_OuterForearm_CorneocyteWidthMid2CV&gt;5.9&lt;/MPML_Female_OuterForearm_CorneocyteWidthMid2CV&gt;
        &lt;MPML_Female_UpperArm_CorneocyteWidthMid2CV&gt;10.4&lt;/MPML_Female_UpperArm_CorneocyteWidthMid2CV&gt;
        &lt;MPML_Female_Face_CorneocyteWidthMid2CV&gt;9.2&lt;/MPML_Female_Face_CorneocyteWidthMid2CV&gt;
        &lt;MPML_Female_LowerLeg_CorneocyteWidthMid2CV&gt;5.9&lt;/MPML_Female_LowerLeg_CorneocyteWidthMid2CV&gt;
        &lt;MPML_Female_UpperLeg_CorneocyteWidthMid2CV&gt;15.1&lt;/MPML_Female_UpperLeg_CorneocyteWidthMid2CV&gt;
        &lt;MPML_Female_Back_CorneocyteWidthMid2CV&gt;5.9&lt;/MPML_Female_Back_CorneocyteWidthMid2CV&gt;
        &lt;MPML_Male_Forehead_CorneocyteLengthMid2&gt;34.2&lt;/MPML_Male_Forehead_CorneocyteLengthMid2&gt;
        &lt;MPML_Male_InnerForearm_CorneocyteLengthMid2&gt;36.4&lt;/MPML_Male_InnerForearm_CorneocyteLengthMid2&gt;
        &lt;MPML_Male_OuterForearm_CorneocyteLengthMid2&gt;36.4&lt;/MPML_Male_OuterForearm_CorneocyteLengthMid2&gt;
        &lt;MPML_Male_UpperArm_CorneocyteLengthMid2&gt;40.4&lt;/MPML_Male_UpperArm_CorneocyteLengthMid2&gt;
       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&lt;MPML_Male_UpperLeg_CorneocyteLengthMid2&gt;40.7&lt;/MPML_Male_UpperLeg_CorneocyteLengthMid2&gt;
        &lt;MPML_Male_Back_CorneocyteLengthMid2&gt;36.4&lt;/MPML_Male_Back_CorneocyteLengthMid2&gt;
        &lt;MPML_Female_Forehead_CorneocyteLengthMid2&gt;34.2&lt;/MPML_Female_Forehead_CorneocyteLengthMid2&gt;
        &lt;MPML_Female_InnerForearm_CorneocyteLengthMid2&gt;36.4&lt;/MPML_Female_InnerForearm_CorneocyteLengthMid2&gt;
        &lt;MPML_Female_OuterForearm_CorneocyteLengthMid2&gt;36.4&lt;/MPML_Female_OuterForearm_CorneocyteLengthMid2&gt;
        &lt;MPML_Female_UpperArm_CorneocyteLengthMid2&gt;40.4&lt;/MPML_Female_UpperArm_CorneocyteLengthMid2&gt;
        &lt;MPML_Female_Face_CorneocyteLengthMid2&gt;34.2&lt;/MPML_Female_Face_CorneocyteLengthMid2&gt;
        &lt;MPML_Female_LowerLeg_CorneocyteLengthMid2&gt;36.4&lt;/MPML_Female_LowerLeg_CorneocyteLengthMid2&gt;
        &lt;MPML_Female_UpperLeg_CorneocyteLengthMid2&gt;40.7&lt;/MPML_Female_UpperLeg_CorneocyteLengthMid2&gt;
        &lt;MPML_Female_Back_CorneocyteLengthMid2&gt;36.4&lt;/MPML_Female_Back_CorneocyteLengthMid2&gt;
        &lt;MPML_Male_Forehead_CorneocyteLengthMid2CV&gt;4.1&lt;/MPML_Male_Forehead_CorneocyteLengthMid2CV&gt;
        &lt;MPML_Male_InnerForearm_CorneocyteLengthMid2CV&gt;5.7&lt;/MPML_Male_InnerForearm_CorneocyteLengthMid2CV&gt;
        &lt;MPML_Male_OuterForearm_CorneocyteLengthMid2CV&gt;5.7&lt;/MPML_Male_OuterForearm_CorneocyteLengthMid2CV&gt;
        &lt;MPML_Male_UpperArm_CorneocyteLengthMid2CV&gt;6.8&lt;/MPML_Male_UpperArm_CorneocyteLengthMid2CV&gt;
        &lt;MPML_Male_Face_CorneocyteLengthMid2CV&gt;4.1&lt;/MPML_Male_Face_CorneocyteLengthMid2CV&gt;
        &lt;MPML_Male_LowerLeg_CorneocyteLengthMid2CV&gt;5.7&lt;/MPML_Male_LowerLeg_CorneocyteLengthMid2CV&gt;
        &lt;MPML_Male_UpperLeg_CorneocyteLengthMid2CV&gt;14.6&lt;/MPML_Male_UpperLeg_CorneocyteLengthMid2CV&gt;
        &lt;MPML_Male_Back_CorneocyteLengthMid2CV&gt;5.7&lt;/MPML_Male_Back_CorneocyteLengthMid2CV&gt;
        &lt;MPML_Female_Forehead_CorneocyteLengthMid2CV&gt;4.1&lt;/MPML_Female_Forehead_CorneocyteLengthMid2CV&gt;
        &lt;MPML_Female_InnerForearm_CorneocyteLengthMid2CV&gt;5.7&lt;/MPML_Female_InnerForearm_CorneocyteLengthMid2CV&gt;
        &lt;MPML_Female_OuterForearm_CorneocyteLengthMid2CV&gt;5.7&lt;/MPML_Female_OuterForearm_CorneocyteLengthMid2CV&gt;
        &lt;MPML_Female_UpperArm_CorneocyteLengthMid2CV&gt;6.8&lt;/MPML_Female_UpperArm_CorneocyteLengthMid2CV&gt;
        &lt;MPML_Female_Face_CorneocyteLengthMid2CV&gt;4.1&lt;/MPML_Female_Face_CorneocyteLengthMid2CV&gt;
        &lt;MPML_Female_LowerLeg_CorneocyteLengthMid2CV&gt;5.7&lt;/MPML_Female_LowerLeg_CorneocyteLengthMid2CV&gt;
        &lt;MPML_Female_UpperLeg_CorneocyteLengthMid2CV&gt;14.6&lt;/MPML_Female_UpperLeg_CorneocyteLengthMid2CV&gt;
        &lt;MPML_Female_Back_CorneocyteLengthMid2CV&gt;5.7&lt;/MPML_Female_Back_CorneocyteLengthMid2CV&gt;
        &lt;MPML_Male_Forehead_HydLvlMid2&gt;56.75&lt;/MPML_Male_Forehead_HydLvlMid2&gt;
        &lt;MPML_Male_InnerForearm_HydLvlMid2&gt;55.5387955&lt;/MPML_Male_InnerForearm_HydLvlMid2&gt;
        &lt;MPML_Male_OuterForearm_HydLvlMid2&gt;55.5387955&lt;/MPML_Male_OuterForearm_HydLvlMid2&gt;
        &lt;MPML_Male_UpperArm_HydLvlMid2&gt;56.0702934&lt;/MPML_Male_UpperArm_HydLvlMid2&gt;
        &lt;MPML_Male_Face_HydLvlMid2&gt;56.75&lt;/MPML_Male_Face_HydLvlMid2&gt;
        &lt;MPML_Male_LowerLeg_HydLvlMid2&gt;55.5387955&lt;/MPML_Male_LowerLeg_HydLvlMid2&gt;
        &lt;MPML_Male_UpperLeg_HydLvlMid2&gt;55.5387955&lt;/MPML_Male_UpperLeg_HydLvlMid2&gt;
        &lt;MPML_Male_Back_HydLvlMid2&gt;55.5387955&lt;/MPML_Male_Back_HydLvlMid2&gt;
        &lt;MPML_Female_Forehead_HydLvlMid2&gt;56.75&lt;/MPML_Female_Forehead_HydLvlMid2&gt;
        &lt;MPML_Female_InnerForearm_HydLvlMid2&gt;55.5387955&lt;/MPML_Female_InnerForearm_HydLvlMid2&gt;
        &lt;MPML_Female_OuterForearm_HydLvlMid2&gt;55.5387955&lt;/MPML_Female_OuterForearm_HydLvlMid2&gt;
        &lt;MPML_Female_UpperArm_HydLvlMid2&gt;56.0702934&lt;/MPML_Female_UpperArm_HydLvlMid2&gt;
        &lt;MPML_Female_Face_HydLvlMid2&gt;56.75&lt;/MPML_Female_Face_HydLvlMid2&gt;
        &lt;MPML_Female_LowerLeg_HydLvlMid2&gt;55.5387955&lt;/MPML_Female_LowerLeg_HydLvlMid2&gt;
        &lt;MPML_Female_UpperLeg_HydLvlMid2&gt;55.5387955&lt;/MPML_Female_UpperLeg_HydLvlMid2&gt;
        &lt;MPML_Female_Back_HydLvlMid2&gt;55.5387955&lt;/MPML_Female_Back_HydLvlMid2&gt;
        &lt;MPML_Male_Forehead_HydLvlMid2CV&gt;7&lt;/MPML_Male_Forehead_HydLvlMid2CV&gt;
        &lt;MPML_Male_InnerForearm_HydLvlMid2CV&gt;5&lt;/MPML_Male_InnerForearm_HydLvlMid2CV&gt;
        &lt;MPML_Male_OuterForearm_HydLvlMid2CV&gt;5&lt;/MPML_Male_OuterForearm_HydLvlMid2CV&gt;
        &lt;MPML_Male_UpperArm_HydLvlMid2CV&gt;5&lt;/MPML_Male_UpperArm_HydLvlMid2CV&gt;
        &lt;MPML_Male_Face_HydLvlMid2CV&gt;7&lt;/MPML_Male_Face_HydLvlMid2CV&gt;
        &lt;MPML_Male_LowerLeg_HydLvlMid2CV&gt;5&lt;/MPML_Male_LowerLeg_HydLvlMid2CV&gt;
        &lt;MPML_Male_UpperLeg_HydLvlMid2CV&gt;5&lt;/MPML_Male_UpperLeg_HydLvlMid2CV&gt;
        &lt;MPML_Male_Back_HydLvlMid2CV&gt;5&lt;/MPML_Male_Back_HydLvlMid2CV&gt;
        &lt;MPML_Female_Forehead_HydLvlMid2CV&gt;7&lt;/MPML_Female_Forehead_HydLvlMid2CV&gt;
        &lt;MPML_Female_InnerForearm_HydLvlMid2CV&gt;5&lt;/MPML_Female_InnerForearm_HydLvlMid2CV&gt;
        &lt;MPML_Female_OuterForearm_HydLvlMid2CV&gt;5&lt;/MPML_Female_OuterForearm_HydLvlMid2CV&gt;
        &lt;MPML_Female_UpperArm_HydLvlMid2CV&gt;5&lt;/MPML_Female_UpperArm_HydLvlMid2CV&gt;
        &lt;MPML_Female_Face_HydLvlMid2CV&gt;7&lt;/MPML_Female_Face_HydLvlMid2CV&gt;
        &lt;MPML_Female_LowerLeg_HydLvlMid2CV&gt;5&lt;/MPML_Female_LowerLeg_HydLvlMid2CV&gt;
        &lt;MPML_Female_UpperLeg_HydLvlMid2CV&gt;5&lt;/MPML_Female_UpperLeg_HydLvlMid2CV&gt;
        &lt;MPML_Female_Back_HydLvlMid2CV&gt;5&lt;/MPML_Female_Back_HydLvlMid2CV&gt;
        &lt;MPML_Male_Forehead_LipidVisMid2&gt;75&lt;/MPML_Male_Forehead_LipidVisMid2&gt;
        &lt;MPML_Male_InnerForearm_LipidVisMid2&gt;75&lt;/MPML_Male_InnerForearm_LipidVisMid2&gt;
        &lt;MPML_Male_OuterForearm_LipidVisMid2&gt;75&lt;/MPML_Male_OuterForearm_LipidVisMid2&gt;
        &lt;MPML_Male_UpperArm_LipidVisMid2&gt;75&lt;/MPML_Male_UpperArm_LipidVisMid2&gt;
        &lt;MPML_Male_Face_LipidVisMid2&gt;75&lt;/MPML_Male_Face_LipidVisMid2&gt;
        &lt;MPML_Male_LowerLeg_LipidVisMid2&gt;75&lt;/MPML_Male_LowerLeg_LipidVisMid2&gt;
        &lt;MPML_Male_UpperLeg_LipidVisMid2&gt;75&lt;/MPML_Male_UpperLeg_LipidVisMid2&gt;
        &lt;MPML_Male_Back_LipidVisMid2&gt;75&lt;/MPML_Male_Back_LipidVisMid2&gt;
        &lt;MPML_Female_Forehead_LipidVisMid2&gt;75&lt;/MPML_Female_Forehead_LipidVisMid2&gt;
        &lt;MPML_Female_InnerForearm_LipidVisMid2&gt;75&lt;/MPML_Female_InnerForearm_LipidVisMid2&gt;
        &lt;MPML_Female_OuterForearm_LipidVisMid2&gt;75&lt;/MPML_Female_OuterForearm_LipidVisMid2&gt;
        &lt;MPML_Female_UpperArm_LipidVisMid2&gt;75&lt;/MPML_Female_UpperArm_LipidVisMid2&gt;
        &lt;MPML_Female_Face_LipidVisMid2&gt;75&lt;/MPML_Female_Face_LipidVisMid2&gt;
        &lt;MPML_Female_LowerLeg_LipidVisMid2&gt;75&lt;/MPML_Female_LowerLeg_LipidVisMid2&gt;
        &lt;MPML_Female_UpperLeg_LipidVisMid2&gt;75&lt;/MPML_Female_UpperLeg_LipidVisMid2&gt;
        &lt;MPML_Female_Back_LipidVisMid2&gt;75&lt;/MPML_Female_Back_LipidVisMid2&gt;
        &lt;MPML_Male_Forehead_LipidVisMid2CV&gt;0&lt;/MPML_Male_Forehead_LipidVisMid2CV&gt;
        &lt;MPML_Male_InnerForearm_LipidVisMid2CV&gt;0&lt;/MPML_Male_InnerForearm_LipidVisMid2CV&gt;
        &lt;MPML_Male_OuterForearm_LipidVisMid2CV&gt;0&lt;/MPML_Male_OuterForearm_LipidVisMid2CV&gt;
        &lt;MPML_Male_UpperArm_LipidVisMid2CV&gt;0&lt;/MPML_Male_UpperArm_LipidVisMid2CV&gt;
        &lt;MPML_Male_Face_LipidVisMid2CV&gt;0&lt;/MPML_Male_Face_LipidVisMid2CV&gt;
        &lt;MPML_Male_LowerLeg_LipidVisMid2CV&gt;0&lt;/MPML_Male_LowerLeg_LipidVisMid2CV&gt;
        &lt;MPML_Male_UpperLeg_LipidVisMid2CV&gt;0&lt;/MPML_Male_UpperLeg_LipidVisMid2CV&gt;
        &lt;MPML_Male_Back_LipidVisMid2CV&gt;0&lt;/MPML_Male_Back_LipidVisMid2CV&gt;
        &lt;MPML_Female_Forehead_LipidVisMid2CV&gt;0&lt;/MPML_Female_Forehead_LipidVisMid2CV&gt;
        &lt;MPML_Female_InnerForearm_LipidVisMid2CV&gt;0&lt;/MPML_Female_InnerForearm_LipidVisMid2CV&gt;
        &lt;MPML_Female_OuterForearm_LipidVisMid2CV&gt;0&lt;/MPML_Female_OuterForearm_LipidVisMid2CV&gt;
        &lt;MPML_Female_UpperArm_LipidVisMid2CV&gt;0&lt;/MPML_Female_UpperArm_LipidVisMid2CV&gt;
        &lt;MPML_Female_Face_LipidVisMid2CV&gt;0&lt;/MPML_Female_Face_LipidVisMid2CV&gt;
        &lt;MPML_Female_LowerLeg_LipidVisMid2CV&gt;0&lt;/MPML_Female_LowerLeg_LipidVisMid2CV&gt;
        &lt;MPML_Female_UpperLeg_LipidVisMid2CV&gt;0&lt;/MPML_Female_UpperLeg_LipidVisMid2CV&gt;
        &lt;MPML_Female_Back_LipidVisMid2CV&gt;0&lt;/MPML_Female_Back_LipidVisMid2CV&gt;
        &lt;MPML_Male_Forehead_Corneocyte_pHBottom&gt;6.8&lt;/MPML_Male_Forehead_Corneocyte_pHBottom&gt;
        &lt;MPML_Male_InnerForearm_Corneocyte_pHBottom&gt;6.8&lt;/MPML_Male_InnerForearm_Corneocyte_pHBottom&gt;
        &lt;MPML_Male_OuterForearm_Corneocyte_pHBottom&gt;6.8&lt;/MPML_Male_OuterForearm_Corneocyte_pHBottom&gt;
        &lt;MPML_Male_UpperArm_Corneocyte_pHBottom&gt;6.8&lt;/MPML_Male_UpperArm_Corneocyte_pHBottom&gt;
        &lt;MPML_Male_Face_Corneocyte_pHBottom&gt;6.8&lt;/MPML_Male_Face_Corneocyte_pHBottom&gt;
        &lt;MPML_Male_LowerLeg_Corneocyte_pHBottom&gt;6.8&lt;/MPML_Male_LowerLeg_Corneocyte_pHBottom&gt;
        &lt;MPML_Male_UpperLeg_Corneocyte_pHBottom&gt;6.8&lt;/MPML_Male_UpperLeg_Corneocyte_pHBottom&gt;
        &lt;MPML_Male_Back_Corneocyte_pHBottom&gt;6.8&lt;/MPML_Male_Back_Corneocyte_pHBottom&gt;
        &lt;MPML_Female_Forehead_Corneocyte_pHBottom&gt;6.8&lt;/MPML_Female_Forehead_Corneocyte_pHBottom&gt;
        &lt;MPML_Female_InnerForearm_Corneocyte_pHBottom&gt;6.8&lt;/MPML_Female_InnerForearm_Corneocyte_pHBottom&gt;
        &lt;MPML_Female_OuterForearm_Corneocyte_pHBottom&gt;6.8&lt;/MPML_Female_OuterForearm_Corneocyte_pHBottom&gt;
        &lt;MPML_Female_UpperArm_Corneocyte_pHBottom&gt;6.8&lt;/MPML_Female_UpperArm_Corneocyte_pHBottom&gt;
        &lt;MPML_Female_Face_Corneocyte_pHBottom&gt;6.8&lt;/MPML_Female_Face_Corneocyte_pHBottom&gt;
        &lt;MPML_Female_LowerLeg_Corneocyte_pHBottom&gt;6.8&lt;/MPML_Female_LowerLeg_Corneocyte_pHBottom&gt;
        &lt;MPML_Female_UpperLeg_Corneocyte_pHBottom&gt;6.8&lt;/MPML_Female_UpperLeg_Corneocyte_pHBottom&gt;
        &lt;MPML_Female_Back_Corneocyte_pHBottom&gt;6.8&lt;/MPML_Female_Back_Corneocyte_pHBottom&gt;
        &lt;MPML_Male_Forehead_Corneocyte_pHBottomCV&gt;0&lt;/MPML_Male_Forehead_Corneocyte_pHBottomCV&gt;
        &lt;MPML_Male_InnerForearm_Corneocyte_pHBottomCV&gt;0&lt;/MPML_Male_InnerForearm_Corneocyte_pHBottomCV&gt;
        &lt;MPML_Male_OuterForearm_Corneocyte_pHBottomCV&gt;0&lt;/MPML_Male_OuterForearm_Corneocyte_pHBottomCV&gt;
        &lt;MPML_Male_UpperArm_Corneocyte_pHBottomCV&gt;0&lt;/MPML_Male_UpperArm_Corneocyte_pHBottomCV&gt;
        &lt;MPML_Male_Face_Corneocyte_pHBottomCV&gt;0&lt;/MPML_Male_Face_Corneocyte_pHBottomCV&gt;
        &lt;MPML_Male_LowerLeg_Corneocyte_pHBottomCV&gt;0&lt;/MPML_Male_LowerLeg_Corneocyte_pHBottomCV&gt;
        &lt;MPML_Male_UpperLeg_Corneocyte_pHBottomCV&gt;0&lt;/MPML_Male_UpperLeg_Corneocyte_pHBottomCV&gt;
        &lt;MPML_Male_Back_Corneocyte_pHBottomCV&gt;0&lt;/MPML_Male_Back_Corneocyte_pHBottomCV&gt;
        &lt;MPML_Female_Forehead_Corneocyte_pHBottomCV&gt;0&lt;/MPML_Female_Forehead_Corneocyte_pHBottomCV&gt;
        &lt;MPML_Female_InnerForearm_Corneocyte_pHBottomCV&gt;0&lt;/MPML_Female_InnerForearm_Corneocyte_pHBottomCV&gt;
        &lt;MPML_Female_OuterForearm_Corneocyte_pHBottomCV&gt;0&lt;/MPML_Female_OuterForearm_Corneocyte_pHBottomCV&gt;
        &lt;MPML_Female_UpperArm_Corneocyte_pHBottomCV&gt;0&lt;/MPML_Female_UpperArm_Corneocyte_pHBottomCV&gt;
        &lt;MPML_Female_Face_Corneocyte_pHBottomCV&gt;0&lt;/MPML_Female_Face_Corneocyte_pHBottomCV&gt;
        &lt;MPML_Female_LowerLeg_Corneocyte_pHBottomCV&gt;0&lt;/MPML_Female_LowerLeg_Corneocyte_pHBottomCV&gt;
        &lt;MPML_Female_UpperLeg_Corneocyte_pHBottomCV&gt;0&lt;/MPML_Female_UpperLeg_Corneocyte_pHBottomCV&gt;
        &lt;MPML_Female_Back_Corneocyte_pHBottomCV&gt;0&lt;/MPML_Female_Back_Corneocyte_pHBottomCV&gt;
        &lt;MPML_Male_Forehead_CorneocyteThickBottom&gt;1.03&lt;/MPML_Male_Forehead_CorneocyteThickBottom&gt;
        &lt;MPML_Male_InnerForearm_CorneocyteThickBottom&gt;0.86&lt;/MPML_Male_InnerForearm_CorneocyteThickBottom&gt;
        &lt;MPML_Male_OuterForearm_CorneocyteThickBottom&gt;1&lt;/MPML_Male_OuterForearm_CorneocyteThickBottom&gt;
        &lt;MPML_Male_UpperArm_CorneocyteThickBottom&gt;1.04&lt;/MPML_Male_UpperArm_CorneocyteThickBottom&gt;
        &lt;MPML_Male_Face_CorneocyteThickBottom&gt;0.68&lt;/MPML_Male_Face_CorneocyteThickBottom&gt;
        &lt;MPML_Male_LowerLeg_CorneocyteThickBottom&gt;1.27&lt;/MPML_Male_LowerLeg_CorneocyteThickBottom&gt;
        &lt;MPML_Male_UpperLeg_CorneocyteThickBottom&gt;0.96&lt;/MPML_Male_UpperLeg_CorneocyteThickBottom&gt;
        &lt;MPML_Male_Back_CorneocyteThickBottom&gt;0.86&lt;/MPML_Male_Back_CorneocyteThickBottom&gt;
        &lt;MPML_Female_Forehead_CorneocyteThickBottom&gt;1.03&lt;/MPML_Female_Forehead_CorneocyteThickBottom&gt;
        &lt;MPML_Female_InnerForearm_CorneocyteThickBottom&gt;0.86&lt;/MPML_Female_InnerForearm_CorneocyteThickBottom&gt;
        &lt;MPML_Female_OuterForearm_CorneocyteThickBottom&gt;1&lt;/MPML_Female_OuterForearm_CorneocyteThickBottom&gt;
        &lt;MPML_Female_UpperArm_CorneocyteThickBottom&gt;1.04&lt;/MPML_Female_UpperArm_CorneocyteThickBottom&gt;
        &lt;MPML_Female_Face_CorneocyteThickBottom&gt;0.68&lt;/MPML_Female_Face_CorneocyteThickBottom&gt;
        &lt;MPML_Female_LowerLeg_CorneocyteThickBottom&gt;1.27&lt;/MPML_Female_LowerLeg_CorneocyteThickBottom&gt;
        &lt;MPML_Female_UpperLeg_CorneocyteThickBottom&gt;0.96&lt;/MPML_Female_UpperLeg_CorneocyteThickBottom&gt;
        &lt;MPML_Female_Back_CorneocyteThickBottom&gt;0.86&lt;/MPML_Female_Back_CorneocyteThickBottom&gt;
        &lt;MPML_Male_Forehead_CorneocyteThickBottomCV&gt;36&lt;/MPML_Male_Forehead_CorneocyteThickBottomCV&gt;
        &lt;MPML_Male_InnerForearm_CorneocyteThickBottomCV&gt;22&lt;/MPML_Male_InnerForearm_CorneocyteThickBottomCV&gt;
        &lt;MPML_Male_OuterForearm_CorneocyteThickBottomCV&gt;22&lt;/MPML_Male_OuterForearm_CorneocyteThickBottomCV&gt;
        &lt;MPML_Male_UpperArm_CorneocyteThickBottomCV&gt;11&lt;/MPML_Male_UpperArm_CorneocyteThickBottomCV&gt;
        &lt;MPML_Male_Face_CorneocyteThickBottomCV&gt;4&lt;/MPML_Male_Face_CorneocyteThickBottomCV&gt;
        &lt;MPML_Male_LowerLeg_CorneocyteThickBottomCV&gt;9&lt;/MPML_Male_LowerLeg_CorneocyteThickBottomCV&gt;
        &lt;MPML_Male_UpperLeg_CorneocyteThickBottomCV&gt;26&lt;/MPML_Male_UpperLeg_CorneocyteThickBottomCV&gt;
        &lt;MPML_Male_Back_CorneocyteThickBottomCV&gt;30&lt;/MPML_Male_Back_CorneocyteThickBottomCV&gt;
        &lt;MPML_Female_Forehead_CorneocyteThickBottomCV&gt;36&lt;/MPML_Female_Forehead_CorneocyteThickBottomCV&gt;
        &lt;MPML_Female_InnerForearm_CorneocyteThickBottomCV&gt;22&lt;/MPML_Female_InnerForearm_CorneocyteThickBottomCV&gt;
        &lt;MPML_Female_OuterForearm_CorneocyteThickBottomCV&gt;22&lt;/MPML_Female_OuterForearm_CorneocyteThickBottomCV&gt;
        &lt;MPML_Female_UpperArm_CorneocyteThickBottomCV&gt;11&lt;/MPML_Female_UpperArm_CorneocyteThickBottomCV&gt;
        &lt;MPML_Female_Face_CorneocyteThickBottomCV&gt;4&lt;/MPML_Female_Face_CorneocyteThickBottomCV&gt;
        &lt;MPML_Female_LowerLeg_CorneocyteThickBottomCV&gt;9&lt;/MPML_Female_LowerLeg_CorneocyteThickBottomCV&gt;
        &lt;MPML_Female_UpperLeg_CorneocyteThickBottomCV&gt;26&lt;/MPML_Female_UpperLeg_CorneocyteThickBottomCV&gt;
        &lt;MPML_Female_Back_CorneocyteThickBottomCV&gt;30&lt;/MPML_Female_Back_CorneocyteThickBottomCV&gt;
        &lt;MPML_Male_Forehead_CorneocyteWidthBottom&gt;27.7&lt;/MPML_Male_Forehead_CorneocyteWidthBottom&gt;
        &lt;MPML_Male_InnerForearm_CorneocyteWidthBottom&gt;29.6&lt;/MPML_Male_InnerForearm_CorneocyteWidthBottom&gt;
        &lt;MPML_Male_OuterForearm_CorneocyteWidthBottom&gt;29.6&lt;/MPML_Male_OuterForearm_CorneocyteWidthBottom&gt;
        &lt;MPML_Male_UpperArm_CorneocyteWidthBottom&gt;33.2&lt;/MPML_Male_UpperArm_CorneocyteWidthBottom&gt;
        &lt;MPML_Male_Face_CorneocyteWidthBottom&gt;27.7&lt;/MPML_Male_Face_CorneocyteWidthBottom&gt;
        &lt;MPML_Male_LowerLeg_CorneocyteWidthBottom&gt;29.6&lt;/MPML_Male_LowerLeg_CorneocyteWidthBottom&gt;
        &lt;MPML_Male_UpperLeg_CorneocyteWidthBottom&gt;34&lt;/MPML_Male_UpperLeg_CorneocyteWidthBottom&gt;
        &lt;MPML_Male_Back_CorneocyteWidthBottom&gt;29.6&lt;/MPML_Male_Back_CorneocyteWidthBottom&gt;
        &lt;MPML_Female_Forehead_CorneocyteWidthBottom&gt;27.7&lt;/MPML_Female_Forehead_CorneocyteWidthBottom&gt;
        &lt;MPML_Female_InnerForearm_CorneocyteWidthBottom&gt;29.6&lt;/MPML_Female_InnerForearm_CorneocyteWidthBottom&gt;
        &lt;MPML_Female_OuterForearm_CorneocyteWidthBottom&gt;29.6&lt;/MPML_Female_OuterForearm_CorneocyteWidthBottom&gt;
        &lt;MPML_Female_UpperArm_CorneocyteWidthBottom&gt;33.2&lt;/MPML_Female_UpperArm_CorneocyteWidthBottom&gt;
        &lt;MPML_Female_Face_CorneocyteWidthBottom&gt;27.7&lt;/MPML_Female_Face_CorneocyteWidthBottom&gt;
        &lt;MPML_Female_LowerLeg_CorneocyteWidthBottom&gt;29.6&lt;/MPML_Female_LowerLeg_CorneocyteWidthBottom&gt;
        &lt;MPML_Female_UpperLeg_CorneocyteWidthBottom&gt;34&lt;/MPML_Female_UpperLeg_CorneocyteWidthBottom&gt;
        &lt;MPML_Female_Back_CorneocyteWidthBottom&gt;29.6&lt;/MPML_Female_Back_CorneocyteWidthBottom&gt;
        &lt;MPML_Male_Forehead_CorneocyteWidthBottomCV&gt;9.2&lt;/MPML_Male_Forehead_CorneocyteWidthBottomCV&gt;
        &lt;MPML_Male_InnerForearm_CorneocyteWidthBottomCV&gt;5.9&lt;/MPML_Male_InnerForearm_CorneocyteWidthBottomCV&gt;
        &lt;MPML_Male_OuterForearm_CorneocyteWidthBottomCV&gt;5.9&lt;/MPML_Male_OuterForearm_CorneocyteWidthBottomCV&gt;
        &lt;MPML_Male_UpperArm_CorneocyteWidthBottomCV&gt;10.4&lt;/MPML_Male_UpperArm_CorneocyteWidthBottomCV&gt;
        &lt;MPML_Male_Face_CorneocyteWidthBottomCV&gt;9.2&lt;/MPML_Male_Face_CorneocyteWidthBottomCV&gt;
        &lt;MPML_Male_LowerLeg_CorneocyteWidthBottomCV&gt;5.9&lt;/MPML_Male_LowerLeg_CorneocyteWidthBottomCV&gt;
        &lt;MPML_Male_UpperLeg_CorneocyteWidthBottomCV&gt;15.1&lt;/MPML_Male_UpperLeg_CorneocyteWidthBottomCV&gt;
        &lt;MPML_Male_Back_CorneocyteWidthBottomCV&gt;5.9&lt;/MPML_Male_Back_CorneocyteWidthBottomCV&gt;
        &lt;MPML_Female_Forehead_CorneocyteWidthBottomCV&gt;9.2&lt;/MPML_Female_Forehead_CorneocyteWidthBottomCV&gt;
        &lt;MPML_Female_InnerForearm_CorneocyteWidthBottomCV&gt;5.9&lt;/MPML_Female_InnerForearm_CorneocyteWidthBottomCV&gt;
        &lt;MPML_Female_OuterForearm_CorneocyteWidthBottomCV&gt;5.9&lt;/MPML_Female_OuterForearm_CorneocyteWidthBottomCV&gt;
        &lt;MPML_Female_UpperArm_CorneocyteWidthBottomCV&gt;10.4&lt;/MPML_Female_UpperArm_CorneocyteWidthBottomCV&gt;
        &lt;MPML_Female_Face_CorneocyteWidthBottomCV&gt;9.2&lt;/MPML_Female_Face_CorneocyteWidthBottomCV&gt;
        &lt;MPML_Female_LowerLeg_CorneocyteWidthBottomCV&gt;5.9&lt;/MPML_Female_LowerLeg_CorneocyteWidthBottomCV&gt;
        &lt;MPML_Female_UpperLeg_CorneocyteWidthBottomCV&gt;15.1&lt;/MPML_Female_UpperLeg_CorneocyteWidthBottomCV&gt;
        &lt;MPML_Female_Back_CorneocyteWidthBottomCV&gt;5.9&lt;/MPML_Female_Back_CorneocyteWidthBottomCV&gt;
        &lt;MPML_Male_Forehead_CorneocyteLengthBottom&gt;34.2&lt;/MPML_Male_Forehead_CorneocyteLengthBottom&gt;
        &lt;MPML_Male_InnerForearm_CorneocyteLengthBottom&gt;36.4&lt;/MPML_Male_InnerForearm_CorneocyteLengthBottom&gt;
        &lt;MPML_Male_OuterForearm_CorneocyteLengthBottom&gt;36.4&lt;/MPML_Male_OuterForearm_CorneocyteLengthBottom&gt;
        &lt;MPML_Male_UpperArm_CorneocyteLengthBottom&gt;40.4&lt;/MPML_Male_UpperArm_CorneocyteLengthBottom&gt;
        &lt;MPML_Male_Face_CorneocyteLengthBottom&gt;34.2&lt;/MPML_Male_Face_CorneocyteLengthBottom&gt;
        &lt;MPML_Male_LowerLeg_CorneocyteLengthBottom&gt;36.4&lt;/MPML_Male_LowerLeg_CorneocyteLengthBottom&gt;
        &lt;MPML_Male_UpperLeg_CorneocyteLengthBottom&gt;40.7&lt;/MPML_Male_UpperLeg_CorneocyteLengthBottom&gt;
        &lt;MPML_Male_Back_CorneocyteLengthBottom&gt;36.4&lt;/MPML_Male_Back_CorneocyteLengthBottom&gt;
        &lt;MPML_Female_Forehead_CorneocyteLengthBottom&gt;34.2&lt;/MPML_Female_Forehead_CorneocyteLengthBottom&gt;
        &lt;MPML_Female_InnerForearm_CorneocyteLengthBottom&gt;36.4&lt;/MPML_Female_InnerForearm_CorneocyteLengthBottom&gt;
        &lt;MPML_Female_OuterForearm_CorneocyteLengthBottom&gt;36.4&lt;/MPML_Female_OuterForearm_CorneocyteLengthBottom&gt;
        &lt;MPML_Female_UpperArm_CorneocyteLengthBottom&gt;40.4&lt;/MPML_Female_UpperArm_CorneocyteLengthBottom&gt;
        &lt;MPML_Female_Face_CorneocyteLengthBottom&gt;34.2&lt;/MPML_Female_Face_CorneocyteLengthBottom&gt;
        &lt;MPML_Female_LowerLeg_CorneocyteLengthBottom&gt;36.4&lt;/MPML_Female_LowerLeg_CorneocyteLengthBottom&gt;
        &lt;MPML_Female_UpperLeg_CorneocyteLengthBottom&gt;40.7&lt;/MPML_Female_UpperLeg_CorneocyteLengthBottom&gt;
        &lt;MPML_Female_Back_CorneocyteLengthBottom&gt;36.4&lt;/MPML_Female_Back_CorneocyteLengthBottom&gt;
        &lt;MPML_Male_Forehead_CorneocyteLengthBottomCV&gt;4.1&lt;/MPML_Male_Forehead_CorneocyteLengthBottomCV&gt;
        &lt;MPML_Male_InnerForearm_CorneocyteLengthBottomCV&gt;5.7&lt;/MPML_Male_InnerForearm_CorneocyteLengthBottomCV&gt;
        &lt;MPML_Male_OuterForearm_CorneocyteLengthBottomCV&gt;5.7&lt;/MPML_Male_OuterForearm_CorneocyteLengthBottomCV&gt;
        &lt;MPML_Male_UpperArm_CorneocyteLengthBottomCV&gt;6.8&lt;/MPML_Male_UpperArm_CorneocyteLengthBottomCV&gt;
        &lt;MPML_Male_Face_CorneocyteLengthBottomCV&gt;4.1&lt;/MPML_Male_Face_CorneocyteLengthBottomCV&gt;
        &lt;MPML_Male_LowerLeg_CorneocyteLengthBottomCV&gt;5.7&lt;/MPML_Male_LowerLeg_CorneocyteLengthBottomCV&gt;
        &lt;MPML_Male_UpperLeg_CorneocyteLengthBottomCV&gt;14.6&lt;/MPML_Male_UpperLeg_CorneocyteLengthBottomCV&gt;
        &lt;MPML_Male_Back_CorneocyteLengthBottomCV&gt;5.7&lt;/MPML_Male_Back_CorneocyteLengthBottomCV&gt;
        &lt;MPML_Female_Forehead_CorneocyteLengthBottomCV&gt;4.1&lt;/MPML_Female_Forehead_CorneocyteLengthBottomCV&gt;
        &lt;MPML_Female_InnerForearm_CorneocyteLengthBottomCV&gt;5.7&lt;/MPML_Female_InnerForearm_CorneocyteLengthBottomCV&gt;
        &lt;MPML_Female_OuterForearm_CorneocyteLengthBottomCV&gt;5.7&lt;/MPML_Female_OuterForearm_CorneocyteLengthBottomCV&gt;
        &lt;MPML_Female_UpperArm_CorneocyteLengthBottomCV&gt;6.8&lt;/MPML_Female_UpperArm_CorneocyteLengthBottomCV&gt;
        &lt;MPML_Female_Face_CorneocyteLengthBottomCV&gt;4.1&lt;/MPML_Female_Face_CorneocyteLengthBottomCV&gt;
        &lt;MPML_Female_LowerLeg_CorneocyteLengthBottomCV&gt;5.7&lt;/MPML_Female_LowerLeg_CorneocyteLengthBottomCV&gt;
        &lt;MPML_Female_UpperLeg_CorneocyteLengthBottomCV&gt;14.6&lt;/MPML_Female_UpperLeg_CorneocyteLengthBottomCV&gt;
        &lt;MPML_Female_Back_CorneocyteLengthBottomCV&gt;5.7&lt;/MPML_Female_Back_CorneocyteLengthBottomCV&gt;
        &lt;MPML_Male_Forehead_HydLvlBottom&gt;67.4&lt;/MPML_Male_Forehead_HydLvlBottom&gt;
        &lt;MPML_Male_InnerForearm_HydLvlBottom&gt;66.4&lt;/MPML_Male_InnerForearm_HydLvlBottom&gt;
        &lt;MPML_Male_OuterForearm_HydLvlBottom&gt;66.4&lt;/MPML_Male_OuterForearm_HydLvlBottom&gt;
        &lt;MPML_Male_UpperArm_HydLvlBottom&gt;67.3&lt;/MPML_Male_UpperArm_HydLvlBottom&gt;
        &lt;MPML_Male_Face_HydLvlBottom&gt;67.4&lt;/MPML_Male_Face_HydLvlBottom&gt;
        &lt;MPML_Male_LowerLeg_HydLvlBottom&gt;66.4&lt;/MPML_Male_LowerLeg_HydLvlBottom&gt;
        &lt;MPML_Male_UpperLeg_HydLvlBottom&gt;66.4&lt;/MPML_Male_UpperLeg_HydLvlBottom&gt;
        &lt;MPML_Male_Back_HydLvlBottom&gt;66.4&lt;/MPML_Male_Back_HydLvlBottom&gt;
        &lt;MPML_Female_Forehead_HydLvlBottom&gt;67.4&lt;/MPML_Female_Forehead_HydLvlBottom&gt;
        &lt;MPML_Female_InnerForearm_HydLvlBottom&gt;66.4&lt;/MPML_Female_InnerForearm_HydLvlBottom&gt;
        &lt;MPML_Female_OuterForearm_HydLvlBottom&gt;66.4&lt;/MPML_Female_OuterForearm_HydLvlBottom&gt;
        &lt;MPML_Female_UpperArm_HydLvlBottom&gt;67.3&lt;/MPML_Female_UpperArm_HydLvlBottom&gt;
        &lt;MPML_Female_Face_HydLvlBottom&gt;67.4&lt;/MPML_Female_Face_HydLvlBottom&gt;
        &lt;MPML_Female_LowerLeg_HydLvlBottom&gt;66.4&lt;/MPML_Female_LowerLeg_HydLvlBottom&gt;
        &lt;MPML_Female_UpperLeg_HydLvlBottom&gt;66.4&lt;/MPML_Female_UpperLeg_HydLvlBottom&gt;
        &lt;MPML_Female_Back_HydLvlBottom&gt;66.4&lt;/MPML_Female_Back_HydLvlBottom&gt;
        &lt;MPML_Male_Forehead_HydLvlBottomCV&gt;4&lt;/MPML_Male_Forehead_HydLvlBottomCV&gt;
        &lt;MPML_Male_InnerForearm_HydLvlBottomCV&gt;4&lt;/MPML_Male_InnerForearm_HydLvlBottomCV&gt;
        &lt;MPML_Male_OuterForearm_HydLvlBottomCV&gt;4&lt;/MPML_Male_OuterForearm_HydLvlBottomCV&gt;
        &lt;MPML_Male_UpperArm_HydLvlBottomCV&gt;4&lt;/MPML_Male_UpperArm_HydLvlBottomCV&gt;
        &lt;MPML_Male_Face_HydLvlBottomCV&gt;4&lt;/MPML_Male_Face_HydLvlBottomCV&gt;
        &lt;MPML_Male_LowerLeg_HydLvlBottomCV&gt;4&lt;/MPML_Male_LowerLeg_HydLvlBottomCV&gt;
        &lt;MPML_Male_UpperLeg_HydLvlBottomCV&gt;4&lt;/MPML_Male_UpperLeg_HydLvlBottomCV&gt;
        &lt;MPML_Male_Back_HydLvlBottomCV&gt;4&lt;/MPML_Male_Back_HydLvlBottomCV&gt;
        &lt;MPML_Female_Forehead_HydLvlBottomCV&gt;4&lt;/MPML_Female_Forehead_HydLvlBottomCV&gt;
        &lt;MPML_Female_InnerForearm_HydLvlBottomCV&gt;4&lt;/MPML_Female_InnerForearm_HydLvlBottomCV&gt;
        &lt;MPML_Female_OuterForearm_HydLvlBottomCV&gt;4&lt;/MPML_Female_OuterForearm_HydLvlBottomCV&gt;
        &lt;MPML_Female_UpperArm_HydLvlBottomCV&gt;4&lt;/MPML_Female_UpperArm_HydLvlBottomCV&gt;
        &lt;MPML_Female_Face_HydLvlBottomCV&gt;4&lt;/MPML_Female_Face_HydLvlBottomCV&gt;
        &lt;MPML_Female_LowerLeg_HydLvlBottomCV&gt;4&lt;/MPML_Female_LowerLeg_HydLvlBottomCV&gt;
        &lt;MPML_Female_UpperLeg_HydLvlBottomCV&gt;4&lt;/MPML_Female_UpperLeg_HydLvlBottomCV&gt;
        &lt;MPML_Female_Back_HydLvlBottomCV&gt;4&lt;/MPML_Female_Back_HydLvlBottomCV&gt;
        &lt;MPML_Male_Forehead_LipidVisBottom&gt;75&lt;/MPML_Male_Forehead_LipidVisBottom&gt;
        &lt;MPML_Male_InnerForearm_LipidVisBottom&gt;75&lt;/MPML_Male_InnerForearm_LipidVisBottom&gt;
        &lt;MPML_Male_OuterForearm_LipidVisBottom&gt;75&lt;/MPML_Male_OuterForearm_LipidVisBottom&gt;
        &lt;MPML_Male_UpperArm_LipidVisBottom&gt;75&lt;/MPML_Male_UpperArm_LipidVisBottom&gt;
        &lt;MPML_Male_Face_LipidVisBottom&gt;75&lt;/MPML_Male_Face_LipidVisBottom&gt;
        &lt;MPML_Male_LowerLeg_LipidVisBottom&gt;75&lt;/MPML_Male_LowerLeg_LipidVisBottom&gt;
        &lt;MPML_Male_UpperLeg_LipidVisBottom&gt;75&lt;/MPML_Male_UpperLeg_LipidVisBottom&gt;
        &lt;MPML_Male_Back_LipidVisBottom&gt;75&lt;/MPML_Male_Back_LipidVisBottom&gt;
        &lt;MPML_Female_Forehead_LipidVisBottom&gt;75&lt;/MPML_Female_Forehead_LipidVisBottom&gt;
        &lt;MPML_Female_InnerForearm_LipidVisBottom&gt;75&lt;/MPML_Female_InnerForearm_LipidVisBottom&gt;
        &lt;MPML_Female_OuterForearm_LipidVisBottom&gt;75&lt;/MPML_Female_OuterForearm_LipidVisBottom&gt;
        &lt;MPML_Female_UpperArm_LipidVisBottom&gt;75&lt;/MPML_Female_UpperArm_LipidVisBottom&gt;
        &lt;MPML_Female_Face_LipidVisBottom&gt;75&lt;/MPML_Female_Face_LipidVisBottom&gt;
        &lt;MPML_Female_LowerLeg_LipidVisBottom&gt;75&lt;/MPML_Female_LowerLeg_LipidVisBottom&gt;
        &lt;MPML_Female_UpperLeg_LipidVisBottom&gt;75&lt;/MPML_Female_UpperLeg_LipidVisBottom&gt;
        &lt;MPML_Female_Back_LipidVisBottom&gt;75&lt;/MPML_Female_Back_LipidVisBottom&gt;
        &lt;MPML_Male_Forehead_LipidVisBottomCV&gt;0&lt;/MPML_Male_Forehead_LipidVisBottomCV&gt;
        &lt;MPML_Male_InnerForearm_LipidVisBottomCV&gt;0&lt;/MPML_Male_InnerForearm_LipidVisBottomCV&gt;
        &lt;MPML_Male_OuterForearm_LipidVisBottomCV&gt;0&lt;/MPML_Male_OuterForearm_LipidVisBottomCV&gt;
        &lt;MPML_Male_UpperArm_LipidVisBottomCV&gt;0&lt;/MPML_Male_UpperArm_LipidVisBottomCV&gt;
        &lt;MPML_Male_Face_LipidVisBottomCV&gt;0&lt;/MPML_Male_Face_LipidVisBottomCV&gt;
        &lt;MPML_Male_LowerLeg_LipidVisBottomCV&gt;0&lt;/MPML_Male_LowerLeg_LipidVisBottomCV&gt;
        &lt;MPML_Male_UpperLeg_LipidVisBottomCV&gt;0&lt;/MPML_Male_UpperLeg_LipidVisBottomCV&gt;
        &lt;MPML_Male_Back_LipidVisBottomCV&gt;0&lt;/MPML_Male_Back_LipidVisBottomCV&gt;
        &lt;MPML_Female_Forehead_LipidVisBottomCV&gt;0&lt;/MPML_Female_Forehead_LipidVisBottomCV&gt;
        &lt;MPML_Female_InnerForearm_LipidVisBottomCV&gt;0&lt;/MPML_Female_InnerForearm_LipidVisBottomCV&gt;
        &lt;MPML_Female_OuterForearm_LipidVisBottomCV&gt;0&lt;/MPML_Female_OuterForearm_LipidVisBottomCV&gt;
        &lt;MPML_Female_UpperArm_LipidVisBottomCV&gt;0&lt;/MPML_Female_UpperArm_LipidVisBottomCV&gt;
        &lt;MPML_Female_Face_LipidVisBottomCV&gt;0&lt;/MPML_Female_Face_LipidVisBottomCV&gt;
        &lt;MPML_Female_LowerLeg_LipidVisBottomCV&gt;0&lt;/MPML_Female_LowerLeg_LipidVisBottomCV&gt;
        &lt;MPML_Female_UpperLeg_LipidVisBottomCV&gt;0&lt;/MPML_Female_UpperLeg_LipidVisBottomCV&gt;
        &lt;MPML_Female_Back_LipidVisBottomCV&gt;0&lt;/MPML_Female_Back_LipidVisBottomCV&gt;
        &lt;MPML_Male_Forehead_VE_Thickness&gt;50.05&lt;/MPML_Male_Forehead_VE_Thickness&gt;
        &lt;MPML_Male_InnerForearm_VE_Thickness&gt;41.96552&lt;/MPML_Male_InnerForearm_VE_Thickness&gt;
        &lt;MPML_Male_OuterForearm_VE_Thickness&gt;53.5683746&lt;/MPML_Male_OuterForearm_VE_Thickness&gt;
        &lt;MPML_Male_UpperArm_VE_Thickness&gt;51.8&lt;/MPML_Male_UpperArm_VE_Thickness&gt;
        &lt;MPML_Male_Face_VE_Thickness&gt;46.8666649&lt;/MPML_Male_Face_VE_Thickness&gt;
        &lt;MPML_Male_LowerLeg_VE_Thickness&gt;57.36&lt;/MPML_Male_LowerLeg_VE_Thickness&gt;
        &lt;MPML_Male_UpperLeg_VE_Thickness&gt;40&lt;/MPML_Male_UpperLeg_VE_Thickness&gt;
        &lt;MPML_Male_Back_VE_Thickness&gt;45.655&lt;/MPML_Male_Back_VE_Thickness&gt;
        &lt;MPML_Female_Forehead_VE_Thickness&gt;50.05&lt;/MPML_Female_Forehead_VE_Thickness&gt;
        &lt;MPML_Female_InnerForearm_VE_Thickness&gt;41.96552&lt;/MPML_Female_InnerForearm_VE_Thickness&gt;
        &lt;MPML_Female_OuterForearm_VE_Thickness&gt;53.5683746&lt;/MPML_Female_OuterForearm_VE_Thickness&gt;
        &lt;MPML_Female_UpperArm_VE_Thickness&gt;51.8&lt;/MPML_Female_UpperArm_VE_Thickness&gt;
        &lt;MPML_Female_Face_VE_Thickness&gt;46.8666649&lt;/MPML_Female_Face_VE_Thickness&gt;
        &lt;MPML_Female_LowerLeg_VE_Thickness&gt;57.36&lt;/MPML_Female_LowerLeg_VE_Thickness&gt;
        &lt;MPML_Female_UpperLeg_VE_Thickness&gt;40&lt;/MPML_Female_UpperLeg_VE_Thickness&gt;
        &lt;MPML_Female_Back_VE_Thickness&gt;45.655&lt;/MPML_Female_Back_VE_Thickness&gt;
        &lt;MPML_Male_Forehead_VE_ThicknessCV&gt;7&lt;/MPML_Male_Forehead_VE_ThicknessCV&gt;
        &lt;MPML_Male_InnerForearm_VE_ThicknessCV&gt;19&lt;/MPML_Male_InnerForearm_VE_ThicknessCV&gt;
        &lt;MPML_Male_OuterForearm_VE_ThicknessCV&gt;21&lt;/MPML_Male_OuterForearm_VE_ThicknessCV&gt;
        &lt;MPML_Male_UpperArm_VE_ThicknessCV&gt;15&lt;/MPML_Male_UpperArm_VE_ThicknessCV&gt;
        &lt;MPML_Male_Face_VE_ThicknessCV&gt;24&lt;/MPML_Male_Face_VE_ThicknessCV&gt;
        &lt;MPML_Male_LowerLeg_VE_ThicknessCV&gt;8&lt;/MPML_Male_LowerLeg_VE_ThicknessCV&gt;
        &lt;MPML_Male_UpperLeg_VE_ThicknessCV&gt;19&lt;/MPML_Male_UpperLeg_VE_ThicknessCV&gt;
        &lt;MPML_Male_Back_VE_ThicknessCV&gt;15&lt;/MPML_Male_Back_VE_ThicknessCV&gt;
        &lt;MPML_Female_Forehead_VE_ThicknessCV&gt;7&lt;/MPML_Female_Forehead_VE_ThicknessCV&gt;
        &lt;MPML_Female_InnerForearm_VE_ThicknessCV&gt;19&lt;/MPML_Female_InnerForearm_VE_ThicknessCV&gt;
        &lt;MPML_Female_OuterForearm_VE_Th</t>
  </si>
  <si>
    <t>&lt;Chunk&gt;icknessCV&gt;21&lt;/MPML_Female_OuterForearm_VE_ThicknessCV&gt;
        &lt;MPML_Female_UpperArm_VE_ThicknessCV&gt;15&lt;/MPML_Female_UpperArm_VE_ThicknessCV&gt;
        &lt;MPML_Female_Face_VE_ThicknessCV&gt;24&lt;/MPML_Female_Face_VE_ThicknessCV&gt;
        &lt;MPML_Female_LowerLeg_VE_ThicknessCV&gt;8&lt;/MPML_Female_LowerLeg_VE_ThicknessCV&gt;
        &lt;MPML_Female_UpperLeg_VE_ThicknessCV&gt;19&lt;/MPML_Female_UpperLeg_VE_ThicknessCV&gt;
        &lt;MPML_Female_Back_VE_ThicknessCV&gt;15&lt;/MPML_Female_Back_VE_ThicknessCV&gt;
        &lt;MPML_Male_Forehead_DermisThickness&gt;1250&lt;/MPML_Male_Forehead_DermisThickness&gt;
        &lt;MPML_Male_InnerForearm_DermisThickness&gt;1240&lt;/MPML_Male_InnerForearm_DermisThickness&gt;
        &lt;MPML_Male_OuterForearm_DermisThickness&gt;1240&lt;/MPML_Male_OuterForearm_DermisThickness&gt;
        &lt;MPML_Male_UpperArm_DermisThickness&gt;1540&lt;/MPML_Male_UpperArm_DermisThickness&gt;
        &lt;MPML_Male_Face_DermisThickness&gt;1580&lt;/MPML_Male_Face_DermisThickness&gt;
        &lt;MPML_Male_LowerLeg_DermisThickness&gt;1240&lt;/MPML_Male_LowerLeg_DermisThickness&gt;
        &lt;MPML_Male_UpperLeg_DermisThickness&gt;1240&lt;/MPML_Male_UpperLeg_DermisThickness&gt;
        &lt;MPML_Male_Back_DermisThickness&gt;1240&lt;/MPML_Male_Back_DermisThickness&gt;
        &lt;MPML_Female_Forehead_DermisThickness&gt;1250&lt;/MPML_Female_Forehead_DermisThickness&gt;
        &lt;MPML_Female_InnerForearm_DermisThickness&gt;1240&lt;/MPML_Female_InnerForearm_DermisThickness&gt;
        &lt;MPML_Female_OuterForearm_DermisThickness&gt;1240&lt;/MPML_Female_OuterForearm_DermisThickness&gt;
        &lt;MPML_Female_UpperArm_DermisThickness&gt;1540&lt;/MPML_Female_UpperArm_DermisThickness&gt;
        &lt;MPML_Female_Face_DermisThickness&gt;1580&lt;/MPML_Female_Face_DermisThickness&gt;
        &lt;MPML_Female_LowerLeg_DermisThickness&gt;1240&lt;/MPML_Female_LowerLeg_DermisThickness&gt;
        &lt;MPML_Female_UpperLeg_DermisThickness&gt;1240&lt;/MPML_Female_UpperLeg_DermisThickness&gt;
        &lt;MPML_Female_Back_DermisThickness&gt;1240&lt;/MPML_Female_Back_DermisThickness&gt;
        &lt;MPML_Male_Forehead_DermisThicknessCV&gt;45&lt;/MPML_Male_Forehead_DermisThicknessCV&gt;
        &lt;MPML_Male_InnerForearm_DermisThicknessCV&gt;20&lt;/MPML_Male_InnerForearm_DermisThicknessCV&gt;
        &lt;MPML_Male_OuterForearm_DermisThicknessCV&gt;20&lt;/MPML_Male_OuterForearm_DermisThicknessCV&gt;
        &lt;MPML_Male_UpperArm_DermisThicknessCV&gt;29&lt;/MPML_Male_UpperArm_DermisThicknessCV&gt;
        &lt;MPML_Male_Face_DermisThicknessCV&gt;20&lt;/MPML_Male_Face_DermisThicknessCV&gt;
        &lt;MPML_Male_LowerLeg_DermisThicknessCV&gt;20&lt;/MPML_Male_LowerLeg_DermisThicknessCV&gt;
        &lt;MPML_Male_UpperLeg_DermisThicknessCV&gt;20&lt;/MPML_Male_UpperLeg_DermisThicknessCV&gt;
        &lt;MPML_Male_Back_DermisThicknessCV&gt;20&lt;/MPML_Male_Back_DermisThicknessCV&gt;
        &lt;MPML_Female_Forehead_DermisThicknessCV&gt;45&lt;/MPML_Female_Forehead_DermisThicknessCV&gt;
        &lt;MPML_Female_InnerForearm_DermisThicknessCV&gt;20&lt;/MPML_Female_InnerForearm_DermisThicknessCV&gt;
        &lt;MPML_Female_OuterForearm_DermisThicknessCV&gt;20&lt;/MPML_Female_OuterForearm_DermisThicknessCV&gt;
        &lt;MPML_Female_UpperArm_DermisThicknessCV&gt;29&lt;/MPML_Female_UpperArm_DermisThicknessCV&gt;
        &lt;MPML_Female_Face_DermisThicknessCV&gt;20&lt;/MPML_Female_Face_DermisThicknessCV&gt;
        &lt;MPML_Female_LowerLeg_DermisThicknessCV&gt;20&lt;/MPML_Female_LowerLeg_DermisThicknessCV&gt;
        &lt;MPML_Female_UpperLeg_DermisThicknessCV&gt;20&lt;/MPML_Female_UpperLeg_DermisThicknessCV&gt;
        &lt;MPML_Female_Back_DermisThicknessCV&gt;20&lt;/MPML_Female_Back_DermisThicknessCV&gt;
        &lt;MPML_Male_Forehead_SubcutisThickness&gt;1.9&lt;/MPML_Male_Forehead_SubcutisThickness&gt;
        &lt;MPML_Male_InnerForearm_SubcutisThickness&gt;1.91&lt;/MPML_Male_InnerForearm_SubcutisThickness&gt;
        &lt;MPML_Male_OuterForearm_SubcutisThickness&gt;1.91&lt;/MPML_Male_OuterForearm_SubcutisThickness&gt;
        &lt;MPML_Male_UpperArm_SubcutisThickness&gt;8.41&lt;/MPML_Male_UpperArm_SubcutisThickness&gt;
        &lt;MPML_Male_Face_SubcutisThickness&gt;1.9&lt;/MPML_Male_Face_SubcutisThickness&gt;
        &lt;MPML_Male_LowerLeg_SubcutisThickness&gt;9.62&lt;/MPML_Male_LowerLeg_SubcutisThickness&gt;
        &lt;MPML_Male_UpperLeg_SubcutisThickness&gt;9.62&lt;/MPML_Male_UpperLeg_SubcutisThickness&gt;
        &lt;MPML_Male_Back_SubcutisThickness&gt;6.89&lt;/MPML_Male_Back_SubcutisThickness&gt;
        &lt;MPML_Female_Forehead_SubcutisThickness&gt;1.91&lt;/MPML_Female_Forehead_SubcutisThickness&gt;
        &lt;MPML_Female_InnerForearm_SubcutisThickness&gt;1.91&lt;/MPML_Female_InnerForearm_SubcutisThickness&gt;
        &lt;MPML_Female_OuterForearm_SubcutisThickness&gt;1.91&lt;/MPML_Female_OuterForearm_SubcutisThickness&gt;
        &lt;MPML_Female_UpperArm_SubcutisThickness&gt;9.64&lt;/MPML_Female_UpperArm_SubcutisThickness&gt;
        &lt;MPML_Female_Face_SubcutisThickness&gt;1.91&lt;/MPML_Female_Face_SubcutisThickness&gt;
        &lt;MPML_Female_LowerLeg_SubcutisThickness&gt;17.07&lt;/MPML_Female_LowerLeg_SubcutisThickness&gt;
        &lt;MPML_Female_UpperLeg_SubcutisThickness&gt;17.07&lt;/MPML_Female_UpperLeg_SubcutisThickness&gt;
        &lt;MPML_Female_Back_SubcutisThickness&gt;6.89&lt;/MPML_Female_Back_SubcutisThickness&gt;
        &lt;MPML_Male_Forehead_SubcutisThicknessCV&gt;55.72&lt;/MPML_Male_Forehead_SubcutisThicknessCV&gt;
        &lt;MPML_Male_InnerForearm_SubcutisThicknessCV&gt;55.72&lt;/MPML_Male_InnerForearm_SubcutisThicknessCV&gt;
        &lt;MPML_Male_OuterForearm_SubcutisThicknessCV&gt;55.72&lt;/MPML_Male_OuterForearm_SubcutisThicknessCV&gt;
        &lt;MPML_Male_UpperArm_SubcutisThicknessCV&gt;39.61&lt;/MPML_Male_UpperArm_SubcutisThicknessCV&gt;
        &lt;MPML_Male_Face_SubcutisThicknessCV&gt;55.72&lt;/MPML_Male_Face_SubcutisThicknessCV&gt;
        &lt;MPML_Male_LowerLeg_SubcutisThicknessCV&gt;48.31&lt;/MPML_Male_LowerLeg_SubcutisThicknessCV&gt;
        &lt;MPML_Male_UpperLeg_SubcutisThicknessCV&gt;48.31&lt;/MPML_Male_UpperLeg_SubcutisThicknessCV&gt;
        &lt;MPML_Male_Back_SubcutisThicknessCV&gt;33.55&lt;/MPML_Male_Back_SubcutisThicknessCV&gt;
        &lt;MPML_Female_Forehead_SubcutisThicknessCV&gt;55.72&lt;/MPML_Female_Forehead_SubcutisThicknessCV&gt;
        &lt;MPML_Female_InnerForearm_SubcutisThicknessCV&gt;55.72&lt;/MPML_Female_InnerForearm_SubcutisThicknessCV&gt;
        &lt;MPML_Female_OuterForearm_SubcutisThicknessCV&gt;55.72&lt;/MPML_Female_OuterForearm_SubcutisThicknessCV&gt;
        &lt;MPML_Female_UpperArm_SubcutisThicknessCV&gt;56.2&lt;/MPML_Female_UpperArm_SubcutisThicknessCV&gt;
        &lt;MPML_Female_Face_SubcutisThicknessCV&gt;55.72&lt;/MPML_Female_Face_SubcutisThicknessCV&gt;
        &lt;MPML_Female_LowerLeg_SubcutisThicknessCV&gt;37.1&lt;/MPML_Female_LowerLeg_SubcutisThicknessCV&gt;
        &lt;MPML_Female_UpperLeg_SubcutisThicknessCV&gt;37.1&lt;/MPML_Female_UpperLeg_SubcutisThicknessCV&gt;
        &lt;MPML_Female_Back_SubcutisThicknessCV&gt;33.55&lt;/MPML_Female_Back_SubcutisThicknessCV&gt;
        &lt;MPML_Male_Forehead_MuscleThickness&gt;1.46&lt;/MPML_Male_Forehead_MuscleThickness&gt;
        &lt;MPML_Male_InnerForearm_MuscleThickness&gt;29.88&lt;/MPML_Male_InnerForearm_MuscleThickness&gt;
        &lt;MPML_Male_OuterForearm_MuscleThickness&gt;29.88&lt;/MPML_Male_OuterForearm_MuscleThickness&gt;
        &lt;MPML_Male_UpperArm_MuscleThickness&gt;28.92&lt;/MPML_Male_UpperArm_MuscleThickness&gt;
        &lt;MPML_Male_Face_MuscleThickness&gt;13.2&lt;/MPML_Male_Face_MuscleThickness&gt;
        &lt;MPML_Male_LowerLeg_MuscleThickness&gt;17.7&lt;/MPML_Male_LowerLeg_MuscleThickness&gt;
        &lt;MPML_Male_UpperLeg_MuscleThickness&gt;32.81&lt;/MPML_Male_UpperLeg_MuscleThickness&gt;
        &lt;MPML_Male_Back_MuscleThickness&gt;19.3&lt;/MPML_Male_Back_MuscleThickness&gt;
        &lt;MPML_Female_Forehead_MuscleThickness&gt;1.37&lt;/MPML_Female_Forehead_MuscleThickness&gt;
        &lt;MPML_Female_InnerForearm_MuscleThickness&gt;23.81&lt;/MPML_Female_InnerForearm_MuscleThickness&gt;
        &lt;MPML_Female_OuterForearm_MuscleThickness&gt;23.81&lt;/MPML_Female_OuterForearm_MuscleThickness&gt;
        &lt;MPML_Female_UpperArm_MuscleThickness&gt;22.79&lt;/MPML_Female_UpperArm_MuscleThickness&gt;
        &lt;MPML_Female_Face_MuscleThickness&gt;12.6&lt;/MPML_Female_Face_MuscleThickness&gt;
        &lt;MPML_Female_LowerLeg_MuscleThickness&gt;18.84&lt;/MPML_Female_LowerLeg_MuscleThickness&gt;
        &lt;MPML_Female_UpperLeg_MuscleThickness&gt;26.32&lt;/MPML_Female_UpperLeg_MuscleThickness&gt;
        &lt;MPML_Female_Back_MuscleThickness&gt;19.3&lt;/MPML_Female_Back_MuscleThickness&gt;
        &lt;MPML_Male_Forehead_MuscleThicknessCV&gt;2.74&lt;/MPML_Male_Forehead_MuscleThicknessCV&gt;
        &lt;MPML_Male_InnerForearm_MuscleThicknessCV&gt;61.44&lt;/MPML_Male_InnerForearm_MuscleThicknessCV&gt;
        &lt;MPML_Male_OuterForearm_MuscleThicknessCV&gt;61.44&lt;/MPML_Male_OuterForearm_MuscleThicknessCV&gt;
        &lt;MPML_Male_UpperArm_MuscleThicknessCV&gt;15.09&lt;/MPML_Male_UpperArm_MuscleThicknessCV&gt;
        &lt;MPML_Male_Face_MuscleThicknessCV&gt;18&lt;/MPML_Male_Face_MuscleThicknessCV&gt;
        &lt;MPML_Male_LowerLeg_MuscleThicknessCV&gt;22.67&lt;/MPML_Male_LowerLeg_MuscleThicknessCV&gt;
        &lt;MPML_Male_UpperLeg_MuscleThicknessCV&gt;38.03&lt;/MPML_Male_UpperLeg_MuscleThicknessCV&gt;
        &lt;MPML_Male_Back_MuscleThicknessCV&gt;6.22&lt;/MPML_Male_Back_MuscleThicknessCV&gt;
        &lt;MPML_Female_Forehead_MuscleThicknessCV&gt;4.38&lt;/MPML_Female_Forehead_MuscleThicknessCV&gt;
        &lt;MPML_Female_InnerForearm_MuscleThicknessCV&gt;14.85&lt;/MPML_Female_InnerForearm_MuscleThicknessCV&gt;
        &lt;MPML_Female_OuterForearm_MuscleThicknessCV&gt;14.85&lt;/MPML_Female_OuterForearm_MuscleThicknessCV&gt;
        &lt;MPML_Female_UpperArm_MuscleThicknessCV&gt;28.92&lt;/MPML_Female_UpperArm_MuscleThicknessCV&gt;
        &lt;MPML_Female_Face_MuscleThicknessCV&gt;9.9&lt;/MPML_Female_Face_MuscleThicknessCV&gt;
        &lt;MPML_Female_LowerLeg_MuscleThicknessCV&gt;18.63&lt;/MPML_Female_LowerLeg_MuscleThicknessCV&gt;
        &lt;MPML_Female_UpperLeg_MuscleThicknessCV&gt;42.45&lt;/MPML_Female_UpperLeg_MuscleThicknessCV&gt;
        &lt;MPML_Female_Back_MuscleThicknessCV&gt;6.22&lt;/MPML_Female_Back_MuscleThicknessCV&gt;
        &lt;MPML_Male_Forehead_BF_Scalar&gt;2.13&lt;/MPML_Male_Forehead_BF_Scalar&gt;
        &lt;MPML_Male_InnerForearm_BF_Scalar&gt;0.9092262&lt;/MPML_Male_InnerForearm_BF_Scalar&gt;
        &lt;MPML_Male_OuterForearm_BF_Scalar&gt;0.5875&lt;/MPML_Male_OuterForearm_BF_Scalar&gt;
        &lt;MPML_Male_UpperArm_BF_Scalar&gt;1.28690481&lt;/MPML_Male_UpperArm_BF_Scalar&gt;
        &lt;MPML_Male_Face_BF_Scalar&gt;2.12619042&lt;/MPML_Male_Face_BF_Scalar&gt;
        &lt;MPML_Male_LowerLeg_BF_Scalar&gt;0.839285731&lt;/MPML_Male_LowerLeg_BF_Scalar&gt;
        &lt;MPML_Male_UpperLeg_BF_Scalar&gt;0.839285731&lt;/MPML_Male_UpperLeg_BF_Scalar&gt;
        &lt;MPML_Male_Back_BF_Scalar&gt;1.035119&lt;/MPML_Male_Back_BF_Scalar&gt;
        &lt;MPML_Female_Forehead_BF_Scalar&gt;2.13&lt;/MPML_Female_Forehead_BF_Scalar&gt;
        &lt;MPML_Female_InnerForearm_BF_Scalar&gt;0.9092262&lt;/MPML_Female_InnerForearm_BF_Scalar&gt;
        &lt;MPML_Female_OuterForearm_BF_Scalar&gt;0.5875&lt;/MPML_Female_OuterForearm_BF_Scalar&gt;
        &lt;MPML_Female_UpperArm_BF_Scalar&gt;1.28690481&lt;/MPML_Female_UpperArm_BF_Scalar&gt;
        &lt;MPML_Female_Face_BF_Scalar&gt;2.12619042&lt;/MPML_Female_Face_BF_Scalar&gt;
        &lt;MPML_Female_LowerLeg_BF_Scalar&gt;0.839285731&lt;/MPML_Female_LowerLeg_BF_Scalar&gt;
        &lt;MPML_Female_UpperLeg_BF_Scalar&gt;0.839285731&lt;/MPML_Female_UpperLeg_BF_Scalar&gt;
        &lt;MPML_Female_Back_BF_Scalar&gt;1.035119&lt;/MPML_Female_Back_BF_Scalar&gt;
        &lt;MPML_Male_Forehead_BF_ScalarCV&gt;0&lt;/MPML_Male_Forehead_BF_ScalarCV&gt;
        &lt;MPML_Male_InnerForearm_BF_ScalarCV&gt;0&lt;/MPML_Male_InnerForearm_BF_ScalarCV&gt;
        &lt;MPML_Male_OuterForearm_BF_ScalarCV&gt;0&lt;/MPML_Male_OuterForearm_BF_ScalarCV&gt;
        &lt;MPML_Male_UpperArm_BF_ScalarCV&gt;0&lt;/MPML_Male_UpperArm_BF_ScalarCV&gt;
        &lt;MPML_Male_Face_BF_ScalarCV&gt;0&lt;/MPML_Male_Face_BF_ScalarCV&gt;
        &lt;MPML_Male_LowerLeg_BF_ScalarCV&gt;0&lt;/MPML_Male_LowerLeg_BF_ScalarCV&gt;
        &lt;MPML_Male_UpperLeg_BF_ScalarCV&gt;0&lt;/MPML_Male_UpperLeg_BF_ScalarCV&gt;
        &lt;MPML_Male_Back_BF_ScalarCV&gt;0&lt;/MPML_Male_Back_BF_ScalarCV&gt;
        &lt;MPML_Female_Forehead_BF_ScalarCV&gt;0&lt;/MPML_Female_Forehead_BF_ScalarCV&gt;
        &lt;MPML_Female_InnerForearm_BF_ScalarCV&gt;0&lt;/MPML_Female_InnerForearm_BF_ScalarCV&gt;
        &lt;MPML_Female_OuterForearm_BF_ScalarCV&gt;0&lt;/MPML_Female_OuterForearm_BF_ScalarCV&gt;
        &lt;MPML_Female_UpperArm_BF_ScalarCV&gt;0&lt;/MPML_Female_UpperArm_BF_ScalarCV&gt;
        &lt;MPML_Female_Face_BF_ScalarCV&gt;0&lt;/MPML_Female_Face_BF_ScalarCV&gt;
        &lt;MPML_Female_LowerLeg_BF_ScalarCV&gt;0&lt;/MPML_Female_LowerLeg_BF_ScalarCV&gt;
        &lt;MPML_Female_UpperLeg_BF_ScalarCV&gt;0&lt;/MPML_Female_UpperLeg_BF_ScalarCV&gt;
        &lt;MPML_Female_Back_BF_ScalarCV&gt;0&lt;/MPML_Female_Back_BF_ScalarCV&gt;
        &lt;MPML_Male_Forehead_SubcutisBF_Scalar&gt;1&lt;/MPML_Male_Forehead_SubcutisBF_Scalar&gt;
        &lt;MPML_Male_InnerForearm_SubcutisBF_Scalar&gt;1&lt;/MPML_Male_InnerForearm_SubcutisBF_Scalar&gt;
        &lt;MPML_Male_OuterForearm_SubcutisBF_Scalar&gt;1&lt;/MPML_Male_OuterForearm_SubcutisBF_Scalar&gt;
        &lt;MPML_Male_UpperArm_SubcutisBF_Scalar&gt;1&lt;/MPML_Male_UpperArm_SubcutisBF_Scalar&gt;
        &lt;MPML_Male_Face_SubcutisBF_Scalar&gt;1&lt;/MPML_Male_Face_SubcutisBF_Scalar&gt;
        &lt;MPML_Male_LowerLeg_SubcutisBF_Scalar&gt;1&lt;/MPML_Male_LowerLeg_SubcutisBF_Scalar&gt;
        &lt;MPML_Male_UpperLeg_SubcutisBF_Scalar&gt;1&lt;/MPML_Male_UpperLeg_SubcutisBF_Scalar&gt;
        &lt;MPML_Male_Back_SubcutisBF_Scalar&gt;1&lt;/MPML_Male_Back_SubcutisBF_Scalar&gt;
        &lt;MPML_Female_Forehead_SubcutisBF_Scalar&gt;1&lt;/MPML_Female_Forehead_SubcutisBF_Scalar&gt;
        &lt;MPML_Female_InnerForearm_SubcutisBF_Scalar&gt;1&lt;/MPML_Female_InnerForearm_SubcutisBF_Scalar&gt;
        &lt;MPML_Female_OuterForearm_SubcutisBF_Scalar&gt;1&lt;/MPML_Female_OuterForearm_SubcutisBF_Scalar&gt;
        &lt;MPML_Female_UpperArm_SubcutisBF_Scalar&gt;1&lt;/MPML_Female_UpperArm_SubcutisBF_Scalar&gt;
        &lt;MPML_Female_Face_SubcutisBF_Scalar&gt;1&lt;/MPML_Female_Face_SubcutisBF_Scalar&gt;
        &lt;MPML_Female_LowerLeg_SubcutisBF_Scalar&gt;1&lt;/MPML_Female_LowerLeg_SubcutisBF_Scalar&gt;
        &lt;MPML_Female_UpperLeg_SubcutisBF_Scalar&gt;1&lt;/MPML_Female_UpperLeg_SubcutisBF_Scalar&gt;
        &lt;MPML_Female_Back_SubcutisBF_Scalar&gt;1&lt;/MPML_Female_Back_SubcutisBF_Scalar&gt;
        &lt;MPML_Male_Forehead_SubcutisBF_ScalarCV&gt;0&lt;/MPML_Male_Forehead_SubcutisBF_ScalarCV&gt;
        &lt;MPML_Male_InnerForearm_SubcutisBF_ScalarCV&gt;0&lt;/MPML_Male_InnerForearm_SubcutisBF_ScalarCV&gt;
        &lt;MPML_Male_OuterForearm_SubcutisBF_ScalarCV&gt;0&lt;/MPML_Male_OuterForearm_SubcutisBF_ScalarCV&gt;
        &lt;MPML_Male_UpperArm_SubcutisBF_ScalarCV&gt;0&lt;/MPML_Male_UpperArm_SubcutisBF_ScalarCV&gt;
        &lt;MPML_Male_Face_SubcutisBF_ScalarCV&gt;0&lt;/MPML_Male_Face_SubcutisBF_ScalarCV&gt;
        &lt;MPML_Male_LowerLeg_SubcutisBF_ScalarCV&gt;0&lt;/MPML_Male_LowerLeg_SubcutisBF_ScalarCV&gt;
        &lt;MPML_Male_UpperLeg_SubcutisBF_ScalarCV&gt;0&lt;/MPML_Male_UpperLeg_SubcutisBF_ScalarCV&gt;
        &lt;MPML_Male_Back_SubcutisBF_ScalarCV&gt;0&lt;/MPML_Male_Back_SubcutisBF_ScalarCV&gt;
        &lt;MPML_Female_Forehead_SubcutisBF_ScalarCV&gt;0&lt;/MPML_Female_Forehead_SubcutisBF_ScalarCV&gt;
        &lt;MPML_Female_InnerForearm_SubcutisBF_ScalarCV&gt;0&lt;/MPML_Female_InnerForearm_SubcutisBF_ScalarCV&gt;
        &lt;MPML_Female_OuterForearm_SubcutisBF_ScalarCV&gt;0&lt;/MPML_Female_OuterForearm_SubcutisBF_ScalarCV&gt;
        &lt;MPML_Female_UpperArm_SubcutisBF_ScalarCV&gt;0&lt;/MPML_Female_UpperArm_SubcutisBF_ScalarCV&gt;
        &lt;MPML_Female_Face_SubcutisBF_ScalarCV&gt;0&lt;/MPML_Female_Face_SubcutisBF_ScalarCV&gt;
        &lt;MPML_Female_LowerLeg_SubcutisBF_ScalarCV&gt;0&lt;/MPML_Female_LowerLeg_SubcutisBF_ScalarCV&gt;
        &lt;MPML_Female_UpperLeg_SubcutisBF_ScalarCV&gt;0&lt;/MPML_Female_UpperLeg_SubcutisBF_ScalarCV&gt;
        &lt;MPML_Female_Back_SubcutisBF_ScalarCV&gt;0&lt;/MPML_Female_Back_SubcutisBF_ScalarCV&gt;
        &lt;MPML_Male_Forehead_MuscleBF_Scalar&gt;1&lt;/MPML_Male_Forehead_MuscleBF_Scalar&gt;
        &lt;MPML_Male_InnerForearm_MuscleBF_Scalar&gt;1&lt;/MPML_Male_InnerForearm_MuscleBF_Scalar&gt;
        &lt;MPML_Male_OuterForearm_MuscleBF_Scalar&gt;1&lt;/MPML_Male_OuterForearm_MuscleBF_Scalar&gt;
        &lt;MPML_Male_UpperArm_MuscleBF_Scalar&gt;1&lt;/MPML_Male_UpperArm_MuscleBF_Scalar&gt;
        &lt;MPML_Male_Face_MuscleBF_Scalar&gt;1&lt;/MPML_Male_Face_MuscleBF_Scalar&gt;
        &lt;MPML_Male_LowerLeg_MuscleBF_Scalar&gt;1&lt;/MPML_Male_LowerLeg_MuscleBF_Scalar&gt;
        &lt;MPML_Male_UpperLeg_MuscleBF_Scalar&gt;1&lt;/MPML_Male_UpperLeg_MuscleBF_Scalar&gt;
        &lt;MPML_Male_Back_MuscleBF_Scalar&gt;1&lt;/MPML_Male_Back_MuscleBF_Scalar&gt;
        &lt;MPML_Female_Forehead_MuscleBF_Scalar&gt;1&lt;/MPML_Female_Forehead_MuscleBF_Scalar&gt;
        &lt;MPML_Female_InnerForearm_MuscleBF_Scalar&gt;1&lt;/MPML_Female_InnerForearm_MuscleBF_Scalar&gt;
        &lt;MPML_Female_OuterForearm_MuscleBF_Scalar&gt;1&lt;/MPML_Female_OuterForearm_MuscleBF_Scalar&gt;
        &lt;MPML_Female_UpperArm_MuscleBF_Scalar&gt;1&lt;/MPML_Female_UpperArm_MuscleBF_Scalar&gt;
        &lt;MPML_Female_Face_MuscleBF_Scalar&gt;1&lt;/MPML_Female_Face_MuscleBF_Scalar&gt;
        &lt;MPML_Female_LowerLeg_MuscleBF_Scalar&gt;1&lt;/MPML_Female_LowerLeg_MuscleBF_Scalar&gt;
        &lt;MPML_Female_UpperLeg_MuscleBF_Scalar&gt;1&lt;/MPML_Female_UpperLeg_MuscleBF_Scalar&gt;
        &lt;MPML_Female_Back_MuscleBF_Scalar&gt;1&lt;/MPML_Female_Back_MuscleBF_Scalar&gt;
        &lt;MPML_Male_Forehead_MuscleBF_ScalarCV&gt;0&lt;/MPML_Male_Forehead_MuscleBF_ScalarCV&gt;
        &lt;MPML_Male_InnerForearm_MuscleBF_ScalarCV&gt;0&lt;/MPML_Male_InnerForearm_MuscleBF_ScalarCV&gt;
        &lt;MPML_Male_OuterForearm_MuscleBF_ScalarCV&gt;0&lt;/MPML_Male_OuterForearm_MuscleBF_ScalarCV&gt;
        &lt;MPML_Male_UpperArm_MuscleBF_ScalarCV&gt;0&lt;/MPML_Male_UpperArm_MuscleBF_ScalarCV&gt;
        &lt;MPML_Male_Face_MuscleBF_ScalarCV&gt;0&lt;/MPML_Male_Face_MuscleBF_ScalarCV&gt;
        &lt;MPML_Male_LowerLeg_MuscleBF_ScalarCV&gt;0&lt;/MPML_Male_LowerLeg_MuscleBF_ScalarCV&gt;
        &lt;MPML_Male_UpperLeg_MuscleBF_ScalarCV&gt;0&lt;/MPML_Male_UpperLeg_MuscleBF_ScalarCV&gt;
        &lt;MPML_Male_Back_MuscleBF_ScalarCV&gt;0&lt;/MPML_Male_Back_MuscleBF_ScalarCV&gt;
        &lt;MPML_Female_Forehead_MuscleBF_ScalarCV&gt;0&lt;/MPML_Female_Forehead_MuscleBF_ScalarCV&gt;
        &lt;MPML_Female_InnerForearm_MuscleBF_ScalarCV&gt;0&lt;/MPML_Female_InnerForearm_MuscleBF_ScalarCV&gt;
        &lt;MPML_Female_OuterForearm_MuscleBF_ScalarCV&gt;0&lt;/MPML_Female_OuterForearm_MuscleBF_ScalarCV&gt;
        &lt;MPML_Female_UpperArm_MuscleBF_ScalarCV&gt;0&lt;/MPML_Female_UpperArm_MuscleBF_ScalarCV&gt;
        &lt;MPML_Female_Face_MuscleBF_ScalarCV&gt;0&lt;/MPML_Female_Face_MuscleBF_ScalarCV&gt;
        &lt;MPML_Female_LowerLeg_MuscleBF_ScalarCV&gt;0&lt;/MPML_Female_LowerLeg_MuscleBF_ScalarCV&gt;
        &lt;MPML_Female_UpperLeg_MuscleBF_ScalarCV&gt;0&lt;/MPML_Female_UpperLeg_MuscleBF_ScalarCV&gt;
        &lt;MPML_Female_Back_MuscleBF_ScalarCV&gt;0&lt;/MPML_Female_Back_MuscleBF_ScalarCV&gt;
      &lt;/Skin&gt;
      &lt;SmallIntestine&gt;
        &lt;Tooltips /&gt;
        &lt;PaedGITract_GastricPHFasted_EquationType&gt;0&lt;/PaedGITract_GastricPHFasted_EquationType&gt;
        &lt;PaedGITract_GastricPHFasted_Eq1_C0&gt;6.205&lt;/PaedGITract_GastricPHFasted_Eq1_C0&gt;
        &lt;PaedGITract_GastricPHFasted_Eq1_C1&gt;-3.16&lt;/PaedGITract_GastricPHFasted_Eq1_C1&gt;
        &lt;PaedGITract_GastricPHFasted_Eq1_C2&gt;9.54E-05&lt;/PaedGITract_GastricPHFasted_Eq1_C2&gt;
        &lt;PaedGITract_GastricPHFasted_Eq1_C3&gt;1.5&lt;/PaedGITract_GastricPHFasted_Eq1_C3&gt;
        &lt;PaedGITract_GastricPHFasted_Eq1_C4&gt;-0.5015&lt;/PaedGITract_GastricPHFasted_Eq1_C4&gt;
        &lt;PaedGITract_GastricPHFasted_Eq1_C5&gt;3.397&lt;/PaedGITract_GastricPHFasted_Eq1_C5&gt;
        &lt;PaedGITract_GastricPHFasted_Eq1_C6&gt;2.88&lt;/PaedGITract_GastricPHFasted_Eq1_C6&gt;
        &lt;PaedGITract_GastricPHFasted_Eq2_C0&gt;0&lt;/PaedGITract_GastricPHFasted_Eq2_C0&gt;
        &lt;PaedGITract_GastricPHFasted_Eq2_C1&gt;0&lt;/PaedGITract_GastricPHFasted_Eq2_C1&gt;
        &lt;PaedGITract_GastricPHFasted_Eq2_C2&gt;0&lt;/PaedGITract_GastricPHFasted_Eq2_C2&gt;
        &lt;PaedGITract_GastricPHFasted_Eq2_C3&gt;0&lt;/PaedGITract_GastricPHFasted_Eq2_C3&gt;
        &lt;PaedGITract_GastricPHFasted_Eq2_C4&gt;0&lt;/PaedGITract_GastricPHFasted_Eq2_C4&gt;
        &lt;PaedGITract_GastricPHFasted_V1&gt;1&lt;/PaedGITract_GastricPHFasted_V1&gt;
        &lt;PaedGITract_GastricPHFasted_V1_CV&gt;0&lt;/PaedGITract_GastricPHFasted_V1_CV&gt;
        &lt;PaedGITract_GastricPHFasted_V1_AgeMin&gt;0&lt;/PaedGITract_GastricPHFasted_V1_AgeMin&gt;
        &lt;PaedGITract_GastricPHFasted_V1_AgeMax&gt;0&lt;/PaedGITract_GastricPHFasted_V1_AgeMax&gt;
        &lt;PaedGITract_GastricPHFasted_V2&gt;1&lt;/PaedGITract_GastricPHFasted_V2&gt;
        &lt;PaedGITract_GastricPHFasted_V2_CV&gt;0&lt;/PaedGITract_GastricPHFasted_V2_CV&gt;
        &lt;PaedGITract_GastricPHFasted_V2_AgeMin&gt;0&lt;/PaedGITract_GastricPHFasted_V2_AgeMin&gt;
        &lt;PaedGITract_GastricPHFasted_V2_AgeMax&gt;0&lt;/PaedGITract_GastricPHFasted_V2_AgeMax&gt;
        &lt;PaedGITract_SalivaryFlow_EquationType&gt;0&lt;/PaedGITract_SalivaryFlow_EquationType&gt;
        &lt;PaedGITract_SalivaryFlow_Eq1_C0&gt;0.33&lt;/PaedGITract_SalivaryFlow_Eq1_C0&gt;
        &lt;PaedGITract_SalivaryFlow_Eq1_C1&gt;65.92&lt;/PaedGITract_SalivaryFlow_Eq1_C1&gt;
        &lt;PaedGITract_SalivaryFlow_Eq1_C2&gt;1.62&lt;/PaedGITract_SalivaryFlow_Eq1_C2&gt;
        &lt;PaedGITract_SalivaryFlow_Eq1_C3&gt;0.4934&lt;/PaedGITract_SalivaryFlow_Eq1_C3&gt;
        &lt;PaedGITract_SalivaryFlow_Eq1_C4&gt;0&lt;/PaedGITract_SalivaryFlow_Eq1_C4&gt;
        &lt;PaedGITract_SalivaryFlow_Eq1_C5&gt;0&lt;/PaedGITract_SalivaryFlow_Eq1_C5&gt;
        &lt;PaedGITract_SalivaryFlow_Eq1_C6&gt;0&lt;/PaedGITract_SalivaryFlow_Eq1_C6&gt;
        &lt;PaedGITract_SalivaryFlow_Eq2_C0&gt;0&lt;/PaedGITract_SalivaryFlow_Eq2_C0&gt;
        &lt;PaedGITract_SalivaryFlow_Eq2_C1&gt;0&lt;/PaedGITract_SalivaryFlow_Eq2_C1&gt;
        &lt;PaedGITract_SalivaryFlow_Eq2_C2&gt;0&lt;/PaedGITract_SalivaryFlow_Eq2_C2&gt;
        &lt;PaedGITract_SalivaryFlow_Eq2_C3&gt;0&lt;/PaedGITract_SalivaryFlow_Eq2_C3&gt;
        &lt;PaedGITract_SalivaryFlow_Eq2_C4&gt;0&lt;/PaedGITract_SalivaryFlow_Eq2_C4&gt;
        &lt;PaedGITract_SalivaryFlow_V1&gt;1&lt;/PaedGITract_SalivaryFlow_V1&gt;
        &lt;PaedGITract_SalivaryFlow_V1_CV&gt;0&lt;/PaedGITract_SalivaryFlow_V1_CV&gt;
        &lt;PaedGITract_SalivaryFlow_V1_AgeMin&gt;0&lt;/PaedGITract_SalivaryFlow_V1_AgeMin&gt;
        &lt;PaedGITract_SalivaryFlow_V1_AgeMax&gt;0&lt;/PaedGITract_SalivaryFlow_V1_AgeMax&gt;
        &lt;PaedGITract_SalivaryFlow_V2&gt;1&lt;/PaedGITract_SalivaryFlow_V2&gt;
        &lt;PaedGITract_SalivaryFlow_V2_CV&gt;0&lt;/PaedGITract_SalivaryFlow_V2_CV&gt;
        &lt;PaedGITract_SalivaryFlow_V2_AgeMin&gt;0&lt;/PaedGITract_SalivaryFlow_V2_AgeMin&gt;
        &lt;PaedGITract_SalivaryFlow_V2_AgeMax&gt;0&lt;/PaedGITract_SalivaryFlow_V2_AgeMax&gt;
        &lt;PaedGITract_DuodenalBileConcFasted_EquationType&gt;1&lt;/PaedGITract_DuodenalBileConcFasted_EquationType&gt;
        &lt;PaedGITract_DuodenalBileConcFasted_Eq1_C0&gt;1&lt;/PaedGITract_DuodenalBileConcFasted_Eq1_C0&gt;
        &lt;PaedGITract_DuodenalBileConcFasted_Eq1_C1&gt;0&lt;/PaedGITract_DuodenalBileConcFasted_Eq1_C1&gt;
        &lt;PaedGITract_DuodenalBileConcFasted_Eq1_C2&gt;0&lt;/PaedGITract_DuodenalBileConcFasted_Eq1_C2&gt;
        &lt;PaedGITract_DuodenalBileConcFasted_Eq1_C3&gt;0&lt;/PaedGITract_DuodenalBileConcFasted_Eq1_C3&gt;
        &lt;PaedGITract_DuodenalBileConcFasted_Eq1_C4&gt;0&lt;/PaedGITract_DuodenalBileConcFasted_Eq1_C4&gt;
        &lt;PaedGITract_DuodenalBileConcFasted_Eq1_C5&gt;0&lt;/PaedGITract_DuodenalBileConcFasted_Eq1_C5&gt;
        &lt;PaedGITract_DuodenalBileConcFasted_Eq1_C6&gt;0&lt;/PaedGITract_DuodenalBileConcFasted_Eq1_C6&gt;
        &lt;PaedGITract_DuodenalBileConcFasted_Eq2_C0&gt;3.31&lt;/PaedGITract_DuodenalBileConcFasted_Eq2_C0&gt;
        &lt;PaedGITract_DuodenalBileConcFasted_Eq2_C1&gt;6.5&lt;/PaedGITract_DuodenalBileConcFasted_Eq2_C1&gt;
        &lt;PaedGITract_DuodenalBileConcFasted_Eq2_C2&gt;10.2&lt;/PaedGITract_DuodenalBileConcFasted_Eq2_C2&gt;
        &lt;PaedGITract_DuodenalBileConcFasted_Eq2_C3&gt;0.32&lt;/PaedGITract_DuodenalBileConcFasted_Eq2_C3&gt;
        &lt;PaedGITract_DuodenalBileConcFasted_Eq2_C4&gt;0.023&lt;/PaedGITract_DuodenalBileConcFasted_Eq2_C4&gt;
        &lt;PaedGITract_DuodenalBileConcFasted_V1&gt;1&lt;/PaedGITract_DuodenalBileConcFasted_V1&gt;
        &lt;PaedGITract_DuodenalBileConcFasted_V1_CV&gt;0&lt;/PaedGITract_DuodenalBileConcFasted_V1_CV&gt;
        &lt;PaedGITract_DuodenalBileConcFasted_V1_AgeMin&gt;0&lt;/PaedGITract_DuodenalBileConcFasted_V1_AgeMin&gt;
        &lt;PaedGITract_DuodenalBileConcFasted_V1_AgeMax&gt;0&lt;/PaedGITract_DuodenalBileConcFasted_V1_AgeMax&gt;
        &lt;PaedGITract_DuodenalBileConcFasted_V2&gt;1&lt;/PaedGITract_DuodenalBileConcFasted_V2&gt;
        &lt;PaedGITract_DuodenalBileConcFasted_V2_CV&gt;0&lt;/PaedGITract_DuodenalBileConcFasted_V2_CV&gt;
        &lt;PaedGITract_DuodenalBileConcFasted_V2_AgeMin&gt;0&lt;/PaedGITract_DuodenalBileConcFasted_V2_AgeMin&gt;
        &lt;PaedGITract_DuodenalBileConcFasted_V2_AgeMax&gt;0&lt;/PaedGITract_DuodenalBileConcFasted_V2_AgeMax&gt;
        &lt;PaedGITract_GastricPHFed_EquationType&gt;2&lt;/PaedGITract_GastricPHFed_EquationType&gt;
        &lt;PaedGITract_GastricPHFed_Eq1_C0&gt;1&lt;/PaedGITract_GastricPHFed_Eq1_C0&gt;
        &lt;PaedGITract_GastricPHFed_Eq1_C1&gt;0&lt;/PaedGITract_GastricPHFed_Eq1_C1&gt;
        &lt;PaedGITract_GastricPHFed_Eq1_C2&gt;0&lt;/PaedGITract_GastricPHFed_Eq1_C2&gt;
        &lt;PaedGITract_GastricPHFed_Eq1_C3&gt;0&lt;/PaedGITract_GastricPHFed_Eq1_C3&gt;
        &lt;PaedGITract_GastricPHFed_Eq1_C4&gt;0&lt;/PaedGITract_GastricPHFed_Eq1_C4&gt;
        &lt;PaedGITract_GastricPHFed_Eq1_C5&gt;0&lt;/PaedGITract_GastricPHFed_Eq1_C5&gt;
        &lt;PaedGITract_GastricPHFed_Eq1_C6&gt;0&lt;/PaedGITract_GastricPHFed_Eq1_C6&gt;
        &lt;PaedGITract_GastricPHFed_Eq2_C0&gt;0&lt;/PaedGITract_GastricPHFed_Eq2_C0&gt;
        &lt;PaedGITract_GastricPHFed_Eq2_C1&gt;0&lt;/PaedGITract_GastricPHFed_Eq2_C1&gt;
        &lt;PaedGITract_GastricPHFed_Eq2_C2&gt;0&lt;/PaedGITract_GastricPHFed_Eq2_C2&gt;
        &lt;PaedGITract_GastricPHFed_Eq2_C3&gt;0&lt;/PaedGITract_GastricPHFed_Eq2_C3&gt;
        &lt;PaedGITract_GastricPHFed_Eq2_C4&gt;0&lt;/PaedGITract_GastricPHFed_Eq2_C4&gt;
        &lt;PaedGITract_GastricPHFed_V1&gt;6.5&lt;/PaedGITract_GastricPHFed_V1&gt;
        &lt;PaedGITract_GastricPHFed_V1_CV&gt;25&lt;/PaedGITract_GastricPHFed_V1_CV&gt;
        &lt;PaedGITract_GastricPHFed_V1_AgeMin&gt;0&lt;/PaedGITract_GastricPHFed_V1_AgeMin&gt;
        &lt;PaedGITract_GastricPHFed_V1_AgeMax&gt;1&lt;/PaedGITract_GastricPHFed_V1_AgeMax&gt;
        &lt;PaedGITract_GastricPHFed_V2&gt;5&lt;/PaedGITract_GastricPHFed_V2&gt;
        &lt;PaedGITract_GastricPHFed_V2_CV&gt;25&lt;/PaedGITract_GastricPHFed_V2_CV&gt;
        &lt;PaedGITract_GastricPHFed_V2_AgeMin&gt;1&lt;/PaedGITract_GastricPHFed_V2_AgeMin&gt;
        &lt;PaedGITract_GastricPHFed_V2_AgeMax&gt;25&lt;/PaedGITract_GastricPHFed_V2_AgeMax&gt;
        &lt;PaedGITract_DuodenalPHFed_EquationType&gt;2&lt;/PaedGITract_DuodenalPHFed_EquationType&gt;
        &lt;PaedGITract_DuodenalPHFed_Eq1_C0&gt;1&lt;/PaedGITract_DuodenalPHFed_Eq1_C0&gt;
        &lt;PaedGITract_DuodenalPHFed_Eq1_C1&gt;0&lt;/PaedGITract_DuodenalPHFed_Eq1_C1&gt;
        &lt;PaedGITract_DuodenalPHFed_Eq1_C2&gt;0&lt;/PaedGITract_DuodenalPHFed_Eq1_C2&gt;
        &lt;PaedGITract_DuodenalPHFed_Eq1_C3&gt;0&lt;/PaedGITract_DuodenalPHFed_Eq1_C3&gt;
        &lt;PaedGITract_DuodenalPHFed_Eq1_C4&gt;0&lt;/PaedGITract_DuodenalPHFed_Eq1_C4&gt;
        &lt;PaedGITract_DuodenalPHFed_Eq1_C5&gt;0&lt;/PaedGITract_DuodenalPHFed_Eq1_C5&gt;
        &lt;PaedGITract_DuodenalPHFed_Eq1_C6&gt;0&lt;/PaedGITract_DuodenalPHFed_Eq1_C6&gt;
        &lt;PaedGITract_DuodenalPHFed_Eq2_C0&gt;0&lt;/PaedGITract_DuodenalPHFed_Eq2_C0&gt;
        &lt;PaedGITract_DuodenalPHFed_Eq2_C1&gt;0&lt;/PaedGITract_DuodenalPHFed_Eq2_C1&gt;
        &lt;PaedGITract_DuodenalPHFed_Eq2_C2&gt;0&lt;/PaedGITract_DuodenalPHFed_Eq2_C2&gt;
        &lt;PaedGITract_DuodenalPHFed_Eq2_C3&gt;0&lt;/PaedGITract_DuodenalPHFed_Eq2_C3&gt;
        &lt;PaedGITract_DuodenalPHFed_Eq2_C4&gt;0&lt;/PaedGITract_DuodenalPHFed_Eq2_C4&gt;
        &lt;PaedGITract_DuodenalPHFed_V1&gt;6.5&lt;/PaedGITract_DuodenalPHFed_V1&gt;
        &lt;PaedGITract_DuodenalPHFed_V1_CV&gt;25&lt;/PaedGITract_DuodenalPHFed_V1_CV&gt;
        &lt;PaedGITract_DuodenalPHFed_V1_AgeMin&gt;0&lt;/PaedGITract_DuodenalPHFed_V1_AgeMin&gt;
        &lt;PaedGITract_DuodenalPHFed_V1_AgeMax&gt;1&lt;/PaedGITract_DuodenalPHFed_V1_AgeMax&gt;
        &lt;PaedGITract_DuodenalPHFed_V2&gt;5.4&lt;/PaedGITract_DuodenalPHFed_V2&gt;
        &lt;PaedGITract_DuodenalPHFed_V2_CV&gt;25&lt;/PaedGITract_DuodenalPHFed_V2_CV&gt;
        &lt;PaedGITract_DuodenalPHFed_V2_AgeMin&gt;1&lt;/PaedGITract_DuodenalPHFed_V2_AgeMin&gt;
        &lt;PaedGITract_DuodenalPHFed_V2_AgeMax&gt;25&lt;/PaedGITract_DuodenalPHFed_V2_AgeMax&gt;
        &lt;PaedGITract_ParameterType&gt;0&lt;/PaedGITract_ParameterType&gt;
        &lt;PaedGITract_Equation1Enabled&gt;true&lt;/PaedGITract_Equation1Enabled&gt;
        &lt;PaedGITract_Equation2Enabled&gt;false&lt;/PaedGITract_Equation2Enabled&gt;
        &lt;PaedGITract_FixedValuesEnabled&gt;false&lt;/PaedGITract_FixedValuesEnabled&gt;
        &lt;idDiameterDuodenumBSAC1&gt;0.033&lt;/idDiameterDuodenumBSAC1&gt;
        &lt;idDiameterDuodenumBSAExponent&gt;0.383&lt;/idDiameterDuodenumBSAExponent&gt;
        &lt;idDiameterIleumDuodenumC1&gt;0.725&lt;/idDiameterIleumDuodenumC1&gt;
        &lt;idDiameterJejenumDuodenumC1&gt;0.8125&lt;/idDiameterJejenumDuodenumC1&gt;
        &lt;idLengthDuodenumBSAC1&gt;0.205&lt;/idLengthDuodenumBSAC1&gt;
        &lt;idLengthDuodenumBSAExponent&gt;0.55&lt;/idLengthDuodenumBSAExponent&gt;
        &lt;idLengthJejenumLowerGutC1&gt;0.4&lt;/idLengthJejenumLowerGutC1&gt;
        &lt;idLengthLowerGutBSAC1&gt;5.231&lt;/idLengthLowerGutBSAC1&gt;
        &lt;idLengthLowerGutBSAExponent&gt;0.414&lt;/idLengthLowerGutBSAExponent&gt;
        &lt;idLengthLowerGutCV&gt;20&lt;/idLengthLowerGutCV&gt;
        &lt;idSITTime&gt;3.338734&lt;/idSITTime&gt;
        &lt;idSITTimeAlpha&gt;2.92&lt;/idSITTimeAlpha&gt;
        &lt;idSITTimeBeta&gt;4.04&lt;/idSITTimeBeta&gt;
        &lt;idGastricEmptyTime&gt;0.4&lt;/idGastricEmptyTime&gt;
        &lt;idGastricEmptyTimeCV&gt;38&lt;/idGastricEmptyTimeCV&gt;
        &lt;idGastricEmptyTimeFed&gt;1&lt;/idGastricEmptyTimeFed&gt;
        &lt;idGastricEmptyTimeFedCV&gt;38&lt;/idGastricEmptyTimeFedCV&gt;
        &lt;idStomachVolumeFasted&gt;50&lt;/idStomachVolumeFasted&gt;
        &lt;idStomachVolumeFastedCV&gt;30&lt;/idStomachVolumeFastedCV&gt;
        &lt;idStomachVolumeFed&gt;1000&lt;/idStomachVolumeFed&gt;
        &lt;idStomachVolumeFedCV&gt;30&lt;/idStomachVolumeFedCV&gt;
        &lt;PaediatricFeedType&gt;0&lt;/PaediatricFeedType&gt;
        &lt;MeanGastricET_Paed&gt;0.75&lt;/MeanGastricET_Paed&gt;
        &lt;MeanGastricET_CV_Paed&gt;50&lt;/MeanGastricET_CV_Paed&gt;
        &lt;MeanGastricET_FedLiquid&gt;1.18&lt;/MeanGastricET_FedLiquid&gt;
        &lt;MeanGastricET_FedLiquid_CV&gt;62&lt;/MeanGastricET_FedLiquid_CV&gt;
        &lt;MeanGastricET_FedSolid&gt;1.8&lt;/MeanGastricET_FedSolid&gt;
        &lt;MeanGastricET_FedSolid_CV&gt;64&lt;/MeanGastricET_FedSolid_CV&gt;
        &lt;StomachVolumeFasted_Paed&gt;0.68&lt;/StomachVolumeFasted_Paed&gt;
        &lt;StomachVolumeFastedCV_Paed&gt;192&lt;/StomachVolumeFastedCV_Paed&gt;
        &lt;StomachVolumeFed_6Months&gt;25&lt;/StomachVolumeFed_6Months&gt;
        &lt;StomachVolumeFed_6Months_to_6Years&gt;20&lt;/StomachVolumeFed_6Months_to_6Years&gt;
        &lt;StomachVolumeFed_6YearsPlus&gt;15&lt;/StomachVolumeFed_6YearsPlus&gt;
        &lt;StomachVolumeFedCV_Paed&gt;30&lt;/StomachVolumeFedCV_Paed&gt;
        &lt;idEnterocyteVolume&gt;0.517&lt;/idEnterocyteVolume&gt;
        &lt;idEnterocyteVolumeColon&gt;0.007&lt;/idEnterocyteVolumeColon&gt;
        &lt;idGutAbsAbundance1A1&gt;8.5&lt;/idGutAbsAbundance1A1&gt;
        &lt;idGutAbsAbundance1A3&gt;0.4&lt;/idGutAbsAbundance1A3&gt;
        &lt;idGutAbsAbundance1A4&gt;1.9&lt;/idGutAbsAbundance1A4&gt;
        &lt;idGutAbsAbundance1A5&gt;0.3&lt;/idGutAbsAbundance1A5&gt;
        &lt;idGutAbsAbundance1A6&gt;1.3&lt;/idGutAbsAbundance1A6&gt;
        &lt;idGutAbsAbundance1A7&gt;7.1&lt;/idGutAbsAbundance1A7&gt;
        &lt;idGutAbsAbundance1A8&gt;5.6&lt;/idGutAbsAbundance1A8&gt;
        &lt;idGutAbsAbundance1A9&gt;5.9&lt;/idGutAbsAbundance1A9&gt;
        &lt;idGutAbsAbundance1A10&gt;4.3&lt;/idGutAbsAbundance1A10&gt;
        &lt;idGutAbsAbundance2B4&gt;0&lt;/idGutAbsAbundance2B4&gt;
        &lt;idGutAbsAbundance2B7&gt;4.5&lt;/idGutAbsAbundance2B7&gt;
        &lt;idGutAbsAbundance2B10&gt;0.1&lt;/idGutAbsAbundance2B10&gt;
        &lt;idGutAbsAbundance2B11&gt;0&lt;/idGutAbsAbundance2B11&gt;
        &lt;idGutAbsAbundance2B15&gt;0.1&lt;/idGutAbsAbundance2B15&gt;
        &lt;idGutAbsAbundance2B17&gt;11&lt;/idGutAbsAbundance2B17&gt;
        &lt;idGutAbsAbundance2B28&gt;0&lt;/idGutAbsAbundance2B28&gt;
        &lt;idGutAbsAbundanceUGTUser1&gt;0&lt;/idGutAbsAbundanceUGTUser1&gt;
        &lt;idGutEMMean1A2&gt;0&lt;/idGutEMMean1A2&gt;
        &lt;idGutEMMean2A6&gt;0&lt;/idGutEMMean2A6&gt;
        &lt;idGutEMMean2B6&gt;0&lt;/idGutEMMean2B6&gt;
        &lt;idGutEMMean2C8&gt;0&lt;/idGutEMMean2C8&gt;
        &lt;idGutEMMean2C9&gt;12.9&lt;/idGutEMMean2C9&gt;
        &lt;idGutEMMean2C18&gt;0&lt;/idGutEMMean2C18&gt;
        &lt;idGutEMMean2C19&gt;1.5&lt;/idGutEMMean2C19&gt;
        &lt;idGutEMMean2D6&gt;0.8&lt;/idGutEMMean2D6&gt;
        &lt;idGutEMMean2E1&gt;0&lt;/idGutEMMean2E1&gt;
        &lt;idGutEMMean2J2&gt;1.4&lt;/idGutEMMean2J2&gt;
        &lt;idGutEMMean3A4&gt;66.2&lt;/idGutEMMean3A4&gt;
        &lt;idGutEMMean3A5&gt;24.6&lt;/idGutEMMean3A5&gt;
        &lt;idV12GutEMMean1A1&gt;1&lt;/idV12GutEMMean1A1&gt;
        &lt;idV12GutEMMean1A4&gt;1&lt;/idV12GutEMMean1A4&gt;
        &lt;idV12GutEMMean1A9&gt;1&lt;/idV12GutEMMean1A9&gt;
        &lt;idV12GutEMMean2B7&gt;1&lt;/idV12GutEMMean2B7&gt;
        &lt;idV12GutEMMeanUGTUser1&gt;1&lt;/idV12GutEMMeanUGTUser1&gt;
        &lt;idV12GutEMMeanUGTUser2&gt;0&lt;/idV12GutEMMeanUGTUser2&gt;
        &lt;idV12GutEMMeanUGTUser3&gt;0&lt;/idV12GutEMMeanUGTUser3&gt;
        &lt;idV12GutEMMeanUGTUser4&gt;0&lt;/idV12GutEMMeanUGTUser4&gt;
        &lt;idGutEMMean1A1&gt;1&lt;/idGutEMMean1A1&gt;
        &lt;idGutEMMean1A3&gt;1&lt;/idGutEMMean1A3&gt;
        &lt;idGutEMMean1A4&gt;1&lt;/idGutEMMean1A4&gt;
        &lt;idGutEMMean1A5&gt;1&lt;/idGutEMMean1A5&gt;
        &lt;idGutEMMean1A6&gt;1&lt;/idGutEMMean1A6&gt;
        &lt;idGutEMMean1A7&gt;1&lt;/idGutEMMean1A7&gt;
        &lt;idGutEMMean1A8&gt;1&lt;/idGutEMMean1A8&gt;
        &lt;idGutEMMean1A9&gt;1&lt;/idGutEMMean1A9&gt;
        &lt;idGutEMMean1A10&gt;1&lt;/idGutEMMean1A10&gt;
        &lt;idGutEMMean2B4&gt;1&lt;/idGutEMMean2B4&gt;
        &lt;idGutEMMean2B7&gt;1&lt;/idGutEMMean2B7&gt;
        &lt;idGutEMMean2B10&gt;1&lt;/idGutEMMean2B10&gt;
        &lt;idGutEMMean2B11&gt;1&lt;/idGutEMMean2B11&gt;
        &lt;idGutEMMean2B15&gt;1&lt;/idGutEMMean2B15&gt;
        &lt;idGutEMMean2B17&gt;1&lt;/idGutEMMean2B17&gt;
        &lt;idGutEMMean2B28&gt;1&lt;/idGutEMMean2B28&gt;
        &lt;idGutEMMeanUGTUser1&gt;1&lt;/idGutEMMeanUGTUser1&gt;
        &lt;idGutEMMeanCytUser1&gt;1&lt;/idGutEMMeanCytUser1&gt;
        &lt;idGutEMMeanCytUser2&gt;1&lt;/idGutEMMeanCytUser2&gt;
        &lt;idGutEMMeanCytUser3&gt;1&lt;/idGutEMMeanCytUser3&gt;
        &lt;idGutEMMeanCytUser4&gt;1&lt;/idGutEMMeanCytUser4&gt;
        &lt;idGutEMMeanAllele1Geno1&gt;12.9&lt;/idGutEMMeanAllele1Geno1&gt;
        &lt;idGutEMMeanAllele1Geno2&gt;11.7&lt;/idGutEMMeanAllele1Geno2&gt;
        &lt;idGutEMMeanAllele1Geno3&gt;11.7&lt;/idGutEMMeanAllele1Geno3&gt;
        &lt;idGutEMMeanAllele1Geno4&gt;11.7&lt;/idGutEMMeanAllele1Geno4&gt;
        &lt;idGutEMMeanAllele1Geno5&gt;11.7&lt;/idGutEMMeanAllele1Geno5&gt;
        &lt;idGutEMMeanAllele1Geno6&gt;3.6&lt;/idGutEMMeanAllele1Geno6&gt;
        &lt;idGutEMMeanAllele2Geno1&gt;0&lt;/idGutEMMeanAllele2Geno1&gt;
        &lt;idGutEMMeanAllele2Geno2&gt;0&lt;/idGutEMMeanAllele2Geno2&gt;
        &lt;idGutEMMeanAllele2Geno3&gt;0&lt;/idGutEMMeanAllele2Geno3&gt;
        &lt;idGutEMMeanAllele2Geno4&gt;0&lt;/idGutEMMeanAllele2Geno4&gt;
        &lt;idGutEMMeanAllele2Geno5&gt;0&lt;/idGutEMMeanAllele2Geno5&gt;
        &lt;idGutEMMeanAllele2Geno6&gt;0&lt;/idGutEMMeanAllele2Geno6&gt;
        &lt;idGutEMMeanCV1A2&gt;0&lt;/idGutEMMeanCV1A2&gt;
        &lt;idGutEMMeanCV2A6&gt;0&lt;/idGutEMMeanCV2A6&gt;
        &lt;idGutEMMeanCV2B6&gt;0&lt;/idGutEMMeanCV2B6&gt;
        &lt;idGutEMMeanCV2C8&gt;0&lt;/idGutEMMeanCV2C8&gt;
        &lt;idGutEMMeanCV2C9&gt;60&lt;/idGutEMMeanCV2C9&gt;
        &lt;idGutEMMe</t>
  </si>
  <si>
    <t xml:space="preserve">&lt;Chunk&gt;anCV2C18&gt;0&lt;/idGutEMMeanCV2C18&gt;
        &lt;idGutEMMeanCV2C19&gt;60&lt;/idGutEMMeanCV2C19&gt;
        &lt;idGutEMMeanCV2D6&gt;60&lt;/idGutEMMeanCV2D6&gt;
        &lt;idGutEMMeanCV2E1&gt;0&lt;/idGutEMMeanCV2E1&gt;
        &lt;idGutEMMeanCV2J2&gt;60&lt;/idGutEMMeanCV2J2&gt;
        &lt;idGutEMMeanCV3A4&gt;60&lt;/idGutEMMeanCV3A4&gt;
        &lt;idGutEMMeanCV3A5&gt;60&lt;/idGutEMMeanCV3A5&gt;
        &lt;idV12GutEMMeanCV1A1&gt;60&lt;/idV12GutEMMeanCV1A1&gt;
        &lt;idV12GutEMMeanCV1A4&gt;60&lt;/idV12GutEMMeanCV1A4&gt;
        &lt;idV12GutEMMeanCV1A9&gt;60&lt;/idV12GutEMMeanCV1A9&gt;
        &lt;idV12GutEMMeanCV2B7&gt;60&lt;/idV12GutEMMeanCV2B7&gt;
        &lt;idV12GutEMCVUGTUser1&gt;60&lt;/idV12GutEMCVUGTUser1&gt;
        &lt;idV12GutEMCVUGTUser2&gt;60&lt;/idV12GutEMCVUGTUser2&gt;
        &lt;idV12GutEMCVUGTUser3&gt;60&lt;/idV12GutEMCVUGTUser3&gt;
        &lt;idV12GutEMCVUGTUser4&gt;60&lt;/idV12GutEMCVUGTUser4&gt;
        &lt;idGutEMMeanCV1A1&gt;60&lt;/idGutEMMeanCV1A1&gt;
        &lt;idGutEMMeanCV1A3&gt;60&lt;/idGutEMMeanCV1A3&gt;
        &lt;idGutEMMeanCV1A4&gt;60&lt;/idGutEMMeanCV1A4&gt;
        &lt;idGutEMMeanCV1A5&gt;60&lt;/idGutEMMeanCV1A5&gt;
        &lt;idGutEMMeanCV1A6&gt;60&lt;/idGutEMMeanCV1A6&gt;
        &lt;idGutEMMeanCV1A7&gt;60&lt;/idGutEMMeanCV1A7&gt;
        &lt;idGutEMMeanCV1A8&gt;60&lt;/idGutEMMeanCV1A8&gt;
        &lt;idGutEMMeanCV1A9&gt;60&lt;/idGutEMMeanCV1A9&gt;
        &lt;idGutEMMeanCV1A10&gt;60&lt;/idGutEMMeanCV1A10&gt;
        &lt;idGutEMMeanCV2B4&gt;60&lt;/idGutEMMeanCV2B4&gt;
        &lt;idGutEMMeanCV2B7&gt;60&lt;/idGutEMMeanCV2B7&gt;
        &lt;idGutEMMeanCV2B10&gt;60&lt;/idGutEMMeanCV2B10&gt;
        &lt;idGutEMMeanCV2B11&gt;60&lt;/idGutEMMeanCV2B11&gt;
        &lt;idGutEMMeanCV2B15&gt;60&lt;/idGutEMMeanCV2B15&gt;
        &lt;idGutEMMeanCV2B17&gt;60&lt;/idGutEMMeanCV2B17&gt;
        &lt;idGutEMMeanCV2B28&gt;60&lt;/idGutEMMeanCV2B28&gt;
        &lt;idGutEMCVUGTUser1&gt;60&lt;/idGutEMCVUGTUser1&gt;
        &lt;idGutEMCVCytUser1&gt;60&lt;/idGutEMCVCytUser1&gt;
        &lt;idGutEMCVCytUser2&gt;60&lt;/idGutEMCVCytUser2&gt;
        &lt;idGutEMCVCytUser3&gt;60&lt;/idGutEMCVCytUser3&gt;
        &lt;idGutEMCVCytUser4&gt;60&lt;/idGutEMCVCytUser4&gt;
        &lt;idGutEMMeanCVAllele1Geno1&gt;60&lt;/idGutEMMeanCVAllele1Geno1&gt;
        &lt;idGutEMMeanCVAllele1Geno2&gt;60&lt;/idGutEMMeanCVAllele1Geno2&gt;
        &lt;idGutEMMeanCVAllele1Geno3&gt;60&lt;/idGutEMMeanCVAllele1Geno3&gt;
        &lt;idGutEMMeanCVAllele1Geno4&gt;60&lt;/idGutEMMeanCVAllele1Geno4&gt;
        &lt;idGutEMMeanCVAllele1Geno5&gt;60&lt;/idGutEMMeanCVAllele1Geno5&gt;
        &lt;idGutEMMeanCVAllele1Geno6&gt;60&lt;/idGutEMMeanCVAllele1Geno6&gt;
        &lt;idGutEMMeanCVAllele2Geno1&gt;0&lt;/idGutEMMeanCVAllele2Geno1&gt;
        &lt;idGutEMMeanCVAllele2Geno2&gt;0&lt;/idGutEMMeanCVAllele2Geno2&gt;
        &lt;idGutEMMeanCVAllele2Geno3&gt;0&lt;/idGutEMMeanCVAllele2Geno3&gt;
        &lt;idGutEMMeanCVAllele2Geno4&gt;0&lt;/idGutEMMeanCVAllele2Geno4&gt;
        &lt;idGutEMMeanCVAllele2Geno5&gt;0&lt;/idGutEMMeanCVAllele2Geno5&gt;
        &lt;idGutEMMeanCVAllele2Geno6&gt;0&lt;/idGutEMMeanCVAllele2Geno6&gt;
        &lt;idGutPMMean1A2&gt;0&lt;/idGutPMMean1A2&gt;
        &lt;idGutPMMean2A6&gt;0&lt;/idGutPMMean2A6&gt;
        &lt;idGutPMMean2B6&gt;0&lt;/idGutPMMean2B6&gt;
        &lt;idGutPMMean2C8&gt;0&lt;/idGutPMMean2C8&gt;
        &lt;idGutPMMean2C9&gt;3.8&lt;/idGutPMMean2C9&gt;
        &lt;idGutPMMean2C18&gt;0&lt;/idGutPMMean2C18&gt;
        &lt;idGutPMMean2C19&gt;0&lt;/idGutPMMean2C19&gt;
        &lt;idGutPMMean2D6&gt;0&lt;/idGutPMMean2D6&gt;
        &lt;idGutPMMean2E1&gt;0&lt;/idGutPMMean2E1&gt;
        &lt;idGutPMMean2J2&gt;0&lt;/idGutPMMean2J2&gt;
        &lt;idGutPMMean3A4&gt;0&lt;/idGutPMMean3A4&gt;
        &lt;idGutPMMean3A5&gt;0&lt;/idGutPMMean3A5&gt;
        &lt;idV12GutPMMean1A1&gt;0.4&lt;/idV12GutPMMean1A1&gt;
        &lt;idV12GutPMMean1A4&gt;0.7&lt;/idV12GutPMMean1A4&gt;
        &lt;idV12GutPMMean1A9&gt;0&lt;/idV12GutPMMean1A9&gt;
        &lt;idV12GutPMMean2B7&gt;0&lt;/idV12GutPMMean2B7&gt;
        &lt;idV12GutPMMeanUGTUser1&gt;0&lt;/idV12GutPMMeanUGTUser1&gt;
        &lt;idV12GutPMMeanUGTUser2&gt;0&lt;/idV12GutPMMeanUGTUser2&gt;
        &lt;idV12GutPMMeanUGTUser3&gt;0&lt;/idV12GutPMMeanUGTUser3&gt;
        &lt;idV12GutPMMeanUGTUser4&gt;0&lt;/idV12GutPMMeanUGTUser4&gt;
        &lt;idGutPMMean1A1&gt;0.42&lt;/idGutPMMean1A1&gt;
        &lt;idGutPMMean1A3&gt;0&lt;/idGutPMMean1A3&gt;
        &lt;idGutPMMean1A4&gt;0&lt;/idGutPMMean1A4&gt;
        &lt;idGutPMMean1A5&gt;0&lt;/idGutPMMean1A5&gt;
        &lt;idGutPMMean1A6&gt;0&lt;/idGutPMMean1A6&gt;
        &lt;idGutPMMean1A7&gt;0&lt;/idGutPMMean1A7&gt;
        &lt;idGutPMMean1A8&gt;0&lt;/idGutPMMean1A8&gt;
        &lt;idGutPMMean1A9&gt;0.07&lt;/idGutPMMean1A9&gt;
        &lt;idGutPMMean1A10&gt;0&lt;/idGutPMMean1A10&gt;
        &lt;idGutPMMean2B4&gt;0&lt;/idGutPMMean2B4&gt;
        &lt;idGutPMMean2B7&gt;0&lt;/idGutPMMean2B7&gt;
        &lt;idGutPMMean2B10&gt;0&lt;/idGutPMMean2B10&gt;
        &lt;idGutPMMean2B11&gt;0&lt;/idGutPMMean2B11&gt;
        &lt;idGutPMMean2B15&gt;0.07&lt;/idGutPMMean2B15&gt;
        &lt;idGutPMMean2B17&gt;0.08&lt;/idGutPMMean2B17&gt;
        &lt;idGutPMMean2B28&gt;0&lt;/idGutPMMean2B28&gt;
        &lt;idGutPMMeanUGTUser1&gt;0&lt;/idGutPMMeanUGTUser1&gt;
        &lt;idGutPMMeanCytUser1&gt;0&lt;/idGutPMMeanCytUser1&gt;
        &lt;idGutPMMeanCytUser2&gt;0&lt;/idGutPMMeanCytUser2&gt;
        &lt;idGutPMMeanCytUser3&gt;0&lt;/idGutPMMeanCytUser3&gt;
        &lt;idGutPMMeanCytUser4&gt;0&lt;/idGutPMMeanCytUser4&gt;
        &lt;idGutPMMeanCV1A2&gt;0&lt;/idGutPMMeanCV1A2&gt;
        &lt;idGutPMMeanCV2A6&gt;0&lt;/idGutPMMeanCV2A6&gt;
        &lt;idGutPMMeanCV2B6&gt;0&lt;/idGutPMMeanCV2B6&gt;
        &lt;idGutPMMeanCV2C8&gt;0&lt;/idGutPMMeanCV2C8&gt;
        &lt;idGutPMMeanCV2C9&gt;60&lt;/idGutPMMeanCV2C9&gt;
        &lt;idGutPMMeanCV2C18&gt;0&lt;/idGutPMMeanCV2C18&gt;
        &lt;idGutPMMeanCV2C19&gt;0&lt;/idGutPMMeanCV2C19&gt;
        &lt;idGutPMMeanCV2D6&gt;0&lt;/idGutPMMeanCV2D6&gt;
        &lt;idGutPMMeanCV2E1&gt;0&lt;/idGutPMMeanCV2E1&gt;
        &lt;idGutPMMeanCV2J2&gt;0&lt;/idGutPMMeanCV2J2&gt;
        &lt;idGutPMMeanCV3A4&gt;0&lt;/idGutPMMeanCV3A4&gt;
        &lt;idGutPMMeanCV3A5&gt;0&lt;/idGutPMMeanCV3A5&gt;
        &lt;idV12GutPMMeanCV1A1&gt;60&lt;/idV12GutPMMeanCV1A1&gt;
        &lt;idV12GutPMMeanCV1A4&gt;60&lt;/idV12GutPMMeanCV1A4&gt;
        &lt;idV12GutPMMeanCV1A9&gt;0&lt;/idV12GutPMMeanCV1A9&gt;
        &lt;idV12GutPMMeanCV2B7&gt;0&lt;/idV12GutPMMeanCV2B7&gt;
        &lt;idV12GutPMCVUGTUser1&gt;0&lt;/idV12GutPMCVUGTUser1&gt;
        &lt;idV12GutPMCVUGTUser2&gt;0&lt;/idV12GutPMCVUGTUser2&gt;
        &lt;idV12GutPMCVUGTUser3&gt;0&lt;/idV12GutPMCVUGTUser3&gt;
        &lt;idV12GutPMCVUGTUser4&gt;0&lt;/idV12GutPMCVUGTUser4&gt;
        &lt;idGutPMMeanCV1A1&gt;60&lt;/idGutPMMeanCV1A1&gt;
        &lt;idGutPMMeanCV1A3&gt;0&lt;/idGutPMMeanCV1A3&gt;
        &lt;idGutPMMeanCV1A4&gt;0&lt;/idGutPMMeanCV1A4&gt;
        &lt;idGutPMMeanCV1A5&gt;0&lt;/idGutPMMeanCV1A5&gt;
        &lt;idGutPMMeanCV1A6&gt;0&lt;/idGutPMMeanCV1A6&gt;
        &lt;idGutPMMeanCV1A7&gt;0&lt;/idGutPMMeanCV1A7&gt;
        &lt;idGutPMMeanCV1A8&gt;0&lt;/idGutPMMeanCV1A8&gt;
        &lt;idGutPMMeanCV1A9&gt;60&lt;/idGutPMMeanCV1A9&gt;
        &lt;idGutPMMeanCV1A10&gt;0&lt;/idGutPMMeanCV1A10&gt;
        &lt;idGutPMMeanCV2B4&gt;0&lt;/idGutPMMeanCV2B4&gt;
        &lt;idGutPMMeanCV2B7&gt;0&lt;/idGutPMMeanCV2B7&gt;
        &lt;idGutPMMeanCV2B10&gt;0&lt;/idGutPMMeanCV2B10&gt;
        &lt;idGutPMMeanCV2B11&gt;0&lt;/idGutPMMeanCV2B11&gt;
        &lt;idGutPMMeanCV2B15&gt;60&lt;/idGutPMMeanCV2B15&gt;
        &lt;idGutPMMeanCV2B17&gt;60&lt;/idGutPMMeanCV2B17&gt;
        &lt;idGutPMMeanCV2B28&gt;0&lt;/idGutPMMeanCV2B28&gt;
        &lt;idGutPMCVUGTUser1&gt;0&lt;/idGutPMCVUGTUser1&gt;
        &lt;idGutPMCVCytUser1&gt;0&lt;/idGutPMCVCytUser1&gt;
        &lt;idGutPMCVCytUser2&gt;0&lt;/idGutPMCVCytUser2&gt;
        &lt;idGutPMCVCytUser3&gt;0&lt;/idGutPMCVCytUser3&gt;
        &lt;idGutPMCVCytUser4&gt;0&lt;/idGutPMCVCytUser4&gt;
        &lt;idGutUMMean2C9&gt;0&lt;/idGutUMMean2C9&gt;
        &lt;idGutUMMean2C19&gt;0&lt;/idGutUMMean2C19&gt;
        &lt;idGutUMMean2D6&gt;1.6&lt;/idGutUMMean2D6&gt;
        &lt;idGutUMMean2J2&gt;0&lt;/idGutUMMean2J2&gt;
        &lt;idGutUMMean3A4&gt;0&lt;/idGutUMMean3A4&gt;
        &lt;idGutUMMean3A5&gt;0&lt;/idGutUMMean3A5&gt;
        &lt;idV12GutUMMean1A1&gt;0&lt;/idV12GutUMMean1A1&gt;
        &lt;idV12GutUMMean1A4&gt;0&lt;/idV12GutUMMean1A4&gt;
        &lt;idV12GutUMMean1A9&gt;0&lt;/idV12GutUMMean1A9&gt;
        &lt;idV12GutUMMean2B7&gt;0&lt;/idV12GutUMMean2B7&gt;
        &lt;idV12GutUMMeanUGTUser1&gt;0&lt;/idV12GutUMMeanUGTUser1&gt;
        &lt;idV12GutUMMeanUGTUser2&gt;0&lt;/idV12GutUMMeanUGTUser2&gt;
        &lt;idV12GutUMMeanUGTUser3&gt;0&lt;/idV12GutUMMeanUGTUser3&gt;
        &lt;idV12GutUMMeanUGTUser4&gt;0&lt;/idV12GutUMMeanUGTUser4&gt;
        &lt;idGutUMMean1A1&gt;1.46&lt;/idGutUMMean1A1&gt;
        &lt;idGutUMMean1A3&gt;0&lt;/idGutUMMean1A3&gt;
        &lt;idGutUMMean1A4&gt;0&lt;/idGutUMMean1A4&gt;
        &lt;idGutUMMean1A5&gt;0&lt;/idGutUMMean1A5&gt;
        &lt;idGutUMMean1A6&gt;0&lt;/idGutUMMean1A6&gt;
        &lt;idGutUMMean1A7&gt;0&lt;/idGutUMMean1A7&gt;
        &lt;idGutUMMean1A8&gt;0&lt;/idGutUMMean1A8&gt;
        &lt;idGutUMMean1A9&gt;0&lt;/idGutUMMean1A9&gt;
        &lt;idGutUMMean1A10&gt;0&lt;/idGutUMMean1A10&gt;
        &lt;idGutUMMean2B4&gt;0&lt;/idGutUMMean2B4&gt;
        &lt;idGutUMMean2B7&gt;0&lt;/idGutUMMean2B7&gt;
        &lt;idGutUMMean2B10&gt;0&lt;/idGutUMMean2B10&gt;
        &lt;idGutUMMean2B11&gt;0&lt;/idGutUMMean2B11&gt;
        &lt;idGutUMMean2B15&gt;0&lt;/idGutUMMean2B15&gt;
        &lt;idGutUMMean2B17&gt;0&lt;/idGutUMMean2B17&gt;
        &lt;idGutUMMean2B28&gt;0&lt;/idGutUMMean2B28&gt;
        &lt;idGutUMMeanUGTUser1&gt;0&lt;/idGutUMMeanUGTUser1&gt;
        &lt;idGutUMMeanCytUser1&gt;0&lt;/idGutUMMeanCytUser1&gt;
        &lt;idGutUMMeanCytUser2&gt;0&lt;/idGutUMMeanCytUser2&gt;
        &lt;idGutUMMeanCytUser3&gt;0&lt;/idGutUMMeanCytUser3&gt;
        &lt;idGutUMMeanCytUser4&gt;0&lt;/idGutUMMeanCytUser4&gt;
        &lt;idGutUMMeanCV2C9&gt;0&lt;/idGutUMMeanCV2C9&gt;
        &lt;idGutUMMeanCV2C19&gt;0&lt;/idGutUMMeanCV2C19&gt;
        &lt;idGutUMMeanCV2D6&gt;60&lt;/idGutUMMeanCV2D6&gt;
        &lt;idGutUMMeanCV2J2&gt;0&lt;/idGutUMMeanCV2J2&gt;
        &lt;idGutUMMeanCV3A4&gt;0&lt;/idGutUMMeanCV3A4&gt;
        &lt;idGutUMMeanCV3A5&gt;0&lt;/idGutUMMeanCV3A5&gt;
        &lt;idV12GutUMMeanCV1A1&gt;0&lt;/idV12GutUMMeanCV1A1&gt;
        &lt;idV12GutUMMeanCV1A4&gt;0&lt;/idV12GutUMMeanCV1A4&gt;
        &lt;idV12GutUMMeanCV1A9&gt;0&lt;/idV12GutUMMeanCV1A9&gt;
        &lt;idV12GutUMMeanCV2B7&gt;0&lt;/idV12GutUMMeanCV2B7&gt;
        &lt;idV12GutUMCVUGTUser1&gt;0&lt;/idV12GutUMCVUGTUser1&gt;
        &lt;idV12GutUMCVUGTUser2&gt;0&lt;/idV12GutUMCVUGTUser2&gt;
        &lt;idV12GutUMCVUGTUser3&gt;0&lt;/idV12GutUMCVUGTUser3&gt;
        &lt;idV12GutUMCVUGTUser4&gt;0&lt;/idV12GutUMCVUGTUser4&gt;
        &lt;idGutUMMeanCV1A1&gt;60&lt;/idGutUMMeanCV1A1&gt;
        &lt;idGutUMMeanCV1A3&gt;0&lt;/idGutUMMeanCV1A3&gt;
        &lt;idGutUMMeanCV1A4&gt;0&lt;/idGutUMMeanCV1A4&gt;
        &lt;idGutUMMeanCV1A5&gt;0&lt;/idGutUMMeanCV1A5&gt;
        &lt;idGutUMMeanCV1A6&gt;0&lt;/idGutUMMeanCV1A6&gt;
        &lt;idGutUMMeanCV1A7&gt;0&lt;/idGutUMMeanCV1A7&gt;
        &lt;idGutUMMeanCV1A8&gt;0&lt;/idGutUMMeanCV1A8&gt;
        &lt;idGutUMMeanCV1A9&gt;0&lt;/idGutUMMeanCV1A9&gt;
        &lt;idGutUMMeanCV1A10&gt;0&lt;/idGutUMMeanCV1A10&gt;
        &lt;idGutUMMeanCV2B4&gt;0&lt;/idGutUMMeanCV2B4&gt;
        &lt;idGutUMMeanCV2B7&gt;0&lt;/idGutUMMeanCV2B7&gt;
        &lt;idGutUMMeanCV2B10&gt;0&lt;/idGutUMMeanCV2B10&gt;
        &lt;idGutUMMeanCV2B11&gt;0&lt;/idGutUMMeanCV2B11&gt;
        &lt;idGutUMMeanCV2B15&gt;0&lt;/idGutUMMeanCV2B15&gt;
        &lt;idGutUMMeanCV2B17&gt;0&lt;/idGutUMMeanCV2B17&gt;
        &lt;idGutUMMeanCV2B28&gt;0&lt;/idGutUMMeanCV2B28&gt;
        &lt;idGutUMCVUGTUser1&gt;0&lt;/idGutUMCVUGTUser1&gt;
        &lt;idGutUMCVCytUser1&gt;0&lt;/idGutUMCVCytUser1&gt;
        &lt;idGutUMCVCytUser2&gt;0&lt;/idGutUMCVCytUser2&gt;
        &lt;idGutUMCVCytUser3&gt;0&lt;/idGutUMCVCytUser3&gt;
        &lt;idGutUMCVCytUser4&gt;0&lt;/idGutUMCVCytUser4&gt;
        &lt;idGutIMMean2C9&gt;0&lt;/idGutIMMean2C9&gt;
        &lt;idGutIMMean2C19&gt;0&lt;/idGutIMMean2C19&gt;
        &lt;idGutIMMean2D6&gt;0&lt;/idGutIMMean2D6&gt;
        &lt;idGutIMMean2J2&gt;0&lt;/idGutIMMean2J2&gt;
        &lt;idGutIMMean3A4&gt;0&lt;/idGutIMMean3A4&gt;
        &lt;idGutIMMean3A5&gt;0&lt;/idGutIMMean3A5&gt;
        &lt;idV12GutIMMean1A1&gt;0.83&lt;/idV12GutIMMean1A1&gt;
        &lt;idV12GutIMMean1A4&gt;0&lt;/idV12GutIMMean1A4&gt;
        &lt;idV12GutIMMean1A9&gt;0&lt;/idV12GutIMMean1A9&gt;
        &lt;idV12GutIMMean2B7&gt;0&lt;/idV12GutIMMean2B7&gt;
        &lt;idV12GutIMMeanUGTUser1&gt;0&lt;/idV12GutIMMeanUGTUser1&gt;
        &lt;idV12GutIMMeanUGTUser2&gt;0&lt;/idV12GutIMMeanUGTUser2&gt;
        &lt;idV12GutIMMeanUGTUser3&gt;0&lt;/idV12GutIMMeanUGTUser3&gt;
        &lt;idV12GutIMMeanUGTUser4&gt;0&lt;/idV12GutIMMeanUGTUser4&gt;
        &lt;idGutIMMean1A1&gt;0.72&lt;/idGutIMMean1A1&gt;
        &lt;idGutIMMean1A3&gt;0&lt;/idGutIMMean1A3&gt;
        &lt;idGutIMMean1A4&gt;0&lt;/idGutIMMean1A4&gt;
        &lt;idGutIMMean1A5&gt;0&lt;/idGutIMMean1A5&gt;
        &lt;idGutIMMean1A6&gt;0&lt;/idGutIMMean1A6&gt;
        &lt;idGutIMMean1A7&gt;0&lt;/idGutIMMean1A7&gt;
        &lt;idGutIMMean1A8&gt;0&lt;/idGutIMMean1A8&gt;
        &lt;idGutIMMean1A9&gt;0.19&lt;/idGutIMMean1A9&gt;
        &lt;idGutIMMean1A10&gt;0&lt;/idGutIMMean1A10&gt;
        &lt;idGutIMMean2B4&gt;0&lt;/idGutIMMean2B4&gt;
        &lt;idGutIMMean2B7&gt;0&lt;/idGutIMMean2B7&gt;
        &lt;idGutIMMean2B10&gt;0&lt;/idGutIMMean2B10&gt;
        &lt;idGutIMMean2B11&gt;0&lt;/idGutIMMean2B11&gt;
        &lt;idGutIMMean2B15&gt;0.47&lt;/idGutIMMean2B15&gt;
        &lt;idGutIMMean2B17&gt;0.16&lt;/idGutIMMean2B17&gt;
        &lt;idGutIMMean2B28&gt;0&lt;/idGutIMMean2B28&gt;
        &lt;idGutIMMeanUGTUser1&gt;0&lt;/idGutIMMeanUGTUser1&gt;
        &lt;idGutIMMeanCytUser1&gt;0&lt;/idGutIMMeanCytUser1&gt;
        &lt;idGutIMMeanCytUser2&gt;0&lt;/idGutIMMeanCytUser2&gt;
        &lt;idGutIMMeanCytUser3&gt;0&lt;/idGutIMMeanCytUser3&gt;
        &lt;idGutIMMeanCytUser4&gt;0&lt;/idGutIMMeanCytUser4&gt;
        &lt;idGutIMMeanCV2C9&gt;0&lt;/idGutIMMeanCV2C9&gt;
        &lt;idGutIMMeanCV2C19&gt;0&lt;/idGutIMMeanCV2C19&gt;
        &lt;idGutIMMeanCV2D6&gt;0&lt;/idGutIMMeanCV2D6&gt;
        &lt;idGutIMMeanCV2J2&gt;0&lt;/idGutIMMeanCV2J2&gt;
        &lt;idGutIMMeanCV3A4&gt;0&lt;/idGutIMMeanCV3A4&gt;
        &lt;idGutIMMeanCV3A5&gt;0&lt;/idGutIMMeanCV3A5&gt;
        &lt;idV12utIMMeanCV1A1&gt;0&lt;/idV12utIMMeanCV1A1&gt;
        &lt;idV12utIMMeanCV1A4&gt;0&lt;/idV12utIMMeanCV1A4&gt;
        &lt;idV12utIMMeanCV1A9&gt;0&lt;/idV12utIMMeanCV1A9&gt;
        &lt;idV12utIMMeanCV2B7&gt;0&lt;/idV12utIMMeanCV2B7&gt;
        &lt;idV12utIMCVUGTUser1&gt;0&lt;/idV12utIMCVUGTUser1&gt;
        &lt;idV12utIMCVUGTUser2&gt;0&lt;/idV12utIMCVUGTUser2&gt;
        &lt;idV12utIMCVUGTUser3&gt;0&lt;/idV12utIMCVUGTUser3&gt;
        &lt;idV12utIMCVUGTUser4&gt;0&lt;/idV12utIMCVUGTUser4&gt;
        &lt;idGutIMMeanCV1A1&gt;60&lt;/idGutIMMeanCV1A1&gt;
        &lt;idGutIMMeanCV1A3&gt;0&lt;/idGutIMMeanCV1A3&gt;
        &lt;idGutIMMeanCV1A4&gt;0&lt;/idGutIMMeanCV1A4&gt;
        &lt;idGutIMMeanCV1A5&gt;0&lt;/idGutIMMeanCV1A5&gt;
        &lt;idGutIMMeanCV1A6&gt;0&lt;/idGutIMMeanCV1A6&gt;
        &lt;idGutIMMeanCV1A7&gt;0&lt;/idGutIMMeanCV1A7&gt;
        &lt;idGutIMMeanCV1A8&gt;0&lt;/idGutIMMeanCV1A8&gt;
        &lt;idGutIMMeanCV1A9&gt;60&lt;/idGutIMMeanCV1A9&gt;
        &lt;idGutIMMeanCV1A10&gt;0&lt;/idGutIMMeanCV1A10&gt;
        &lt;idGutIMMeanCV2B4&gt;0&lt;/idGutIMMeanCV2B4&gt;
        &lt;idGutIMMeanCV2B7&gt;0&lt;/idGutIMMeanCV2B7&gt;
        &lt;idGutIMMeanCV2B10&gt;0&lt;/idGutIMMeanCV2B10&gt;
        &lt;idGutIMMeanCV2B11&gt;0&lt;/idGutIMMeanCV2B11&gt;
        &lt;idGutIMMeanCV2B15&gt;60&lt;/idGutIMMeanCV2B15&gt;
        &lt;idGutIMMeanCV2B17&gt;60&lt;/idGutIMMeanCV2B17&gt;
        &lt;idGutIMMeanCV2B28&gt;0&lt;/idGutIMMeanCV2B28&gt;
        &lt;idGutIMCVUGTUser1&gt;0&lt;/idGutIMCVUGTUser1&gt;
        &lt;idGutIMCVCytUser1&gt;0&lt;/idGutIMCVCytUser1&gt;
        &lt;idGutIMCVCytUser2&gt;0&lt;/idGutIMCVCytUser2&gt;
        &lt;idGutIMCVCytUser3&gt;0&lt;/idGutIMCVCytUser3&gt;
        &lt;idGutIMCVCytUser4&gt;0&lt;/idGutIMCVCytUser4&gt;
        &lt;idTurnoverGut2C9&gt;0.03&lt;/idTurnoverGut2C9&gt;
        &lt;idTurnoverGut2C19&gt;0.03&lt;/idTurnoverGut2C19&gt;
        &lt;idTurnoverGut2D6&gt;0.03&lt;/idTurnoverGut2D6&gt;
        &lt;idTurnoverGut2J2&gt;0.03&lt;/idTurnoverGut2J2&gt;
        &lt;idTurnoverGut3A4&gt;0.03&lt;/idTurnoverGut3A4&gt;
        &lt;idTurnoverGut3A5&gt;0.03&lt;/idTurnoverGut3A5&gt;
        &lt;idTurnoverGut1A1&gt;0&lt;/idTurnoverGut1A1&gt;
        &lt;idTurnoverGut1A4&gt;0&lt;/idTurnoverGut1A4&gt;
        &lt;idTurnoverGut1A9&gt;0&lt;/idTurnoverGut1A9&gt;
        &lt;idTurnoverGut2B7&gt;0&lt;/idTurnoverGut2B7&gt;
        &lt;idTurnoverGutMeanUGTUser1&gt;0&lt;/idTurnoverGutMeanUGTUser1&gt;
        &lt;idTurnoverGutMeanUGTUser2&gt;0&lt;/idTurnoverGutMeanUGTUser2&gt;
        &lt;idTurnoverGutMeanUGTUser3&gt;0&lt;/idTurnoverGutMeanUGTUser3&gt;
        &lt;idTurnoverGutMeanUGTUser4&gt;0&lt;/idTurnoverGutMeanUGTUser4&gt;
        &lt;idTurnoverGutAllele1Geno1&gt;0.03&lt;/idTurnoverGutAllele1Geno1&gt;
        &lt;idTurnoverGutAllele1Geno2&gt;0.03&lt;/idTurnoverGutAllele1Geno2&gt;
        &lt;idTurnoverGutAllele1Geno3&gt;0.03&lt;/idTurnoverGutAllele1Geno3&gt;
        &lt;idTurnoverGutAllele1Geno4&gt;0.03&lt;/idTurnoverGutAllele1Geno4&gt;
        &lt;idTurnoverGutAllele1Geno5&gt;0.03&lt;/idTurnoverGutAllele1Geno5&gt;
        &lt;idTurnoverGutAllele1Geno6&gt;0.03&lt;/idTurnoverGutAllele1Geno6&gt;
        &lt;idTurnoverGutAllele2Geno1&gt;0&lt;/idTurnoverGutAllele2Geno1&gt;
        &lt;idTurnoverGutAllele2Geno2&gt;0&lt;/idTurnoverGutAllele2Geno2&gt;
        &lt;idTurnoverGutAllele2Geno3&gt;0&lt;/idTurnoverGutAllele2Geno3&gt;
        &lt;idTurnoverGutAllele2Geno4&gt;0&lt;/idTurnoverGutAllele2Geno4&gt;
        &lt;idTurnoverGutAllele2Geno5&gt;0&lt;/idTurnoverGutAllele2Geno5&gt;
        &lt;idTurnoverGutAllele2Geno6&gt;0&lt;/idTurnoverGutAllele2Geno6&gt;
        &lt;idGutTurnover1A1&gt;0.0578&lt;/idGutTurnover1A1&gt;
        &lt;idGutTurnover1A3&gt;1E-06&lt;/idGutTurnover1A3&gt;
        &lt;idGutTurnover1A4&gt;1E-06&lt;/idGutTurnover1A4&gt;
        &lt;idGutTurnover1A5&gt;1E-06&lt;/idGutTurnover1A5&gt;
        &lt;idGutTurnover1A6&gt;1E-06&lt;/idGutTurnover1A6&gt;
        &lt;idGutTurnover1A7&gt;1E-06&lt;/idGutTurnover1A7&gt;
        &lt;idGutTurnover1A8&gt;1E-06&lt;/idGutTurnover1A8&gt;
        &lt;idGutTurnover1A9&gt;1E-06&lt;/idGutTurnover1A9&gt;
        &lt;idGutTurnover1A10&gt;1E-06&lt;/idGutTurnover1A10&gt;
        &lt;idGutTurnover2B4&gt;1E-06&lt;/idGutTurnover2B4&gt;
        &lt;idGutTurnover2B7&gt;1E-06&lt;/idGutTurnover2B7&gt;
        &lt;idGutTurnover2B10&gt;1E-06&lt;/idGutTurnover2B10&gt;
        &lt;idGutTurnover2B11&gt;1E-06&lt;/idGutTurnover2B11&gt;
        &lt;idGutTurnover2B15&gt;1E-06&lt;/idGutTurnover2B15&gt;
        &lt;idGutTurnover2B17&gt;1E-06&lt;/idGutTurnover2B17&gt;
        &lt;idGutTurnover2B28&gt;1E-06&lt;/idGutTurnover2B28&gt;
        &lt;idGutTurnoverUGTUser1&gt;1E-06&lt;/idGutTurnoverUGTUser1&gt;
        &lt;idTurnoverGutCV2C9&gt;20&lt;/idTurnoverGutCV2C9&gt;
        &lt;idTurnoverGutCV2C19&gt;20&lt;/idTurnoverGutCV2C19&gt;
        &lt;idTurnoverGutCV2D6&gt;20&lt;/idTurnoverGutCV2D6&gt;
        &lt;idTurnoverGutCV2J2&gt;20&lt;/idTurnoverGutCV2J2&gt;
        &lt;idTurnoverGutCV3A4&gt;20&lt;/idTurnoverGutCV3A4&gt;
        &lt;idTurnoverGutCV3A5&gt;20&lt;/idTurnoverGutCV3A5&gt;
        &lt;idTurnoverGutCV1A1&gt;0&lt;/idTurnoverGutCV1A1&gt;
        &lt;idTurnoverGutCV1A4&gt;0&lt;/idTurnoverGutCV1A4&gt;
        &lt;idTurnoverGutCV1A9&gt;0&lt;/idTurnoverGutCV1A9&gt;
        &lt;idTurnoverGutCV2B7&gt;0&lt;/idTurnoverGutCV2B7&gt;
        &lt;idTurnoverGutCVUGTUser1&gt;0&lt;/idTurnoverGutCVUGTUser1&gt;
        &lt;idTurnoverGutCVUGTUser2&gt;0&lt;/idTurnoverGutCVUGTUser2&gt;
        &lt;idTurnoverGutCVUGTUser3&gt;0&lt;/idTurnoverGutCVUGTUser3&gt;
        &lt;idTurnoverGutCVUGTUser4&gt;0&lt;/idTurnoverGutCVUGTUser4&gt;
        &lt;idTurnoverGutCVAllele1Geno1&gt;20&lt;/idTurnoverGutCVAllele1Geno1&gt;
        &lt;idTurnoverGutCVAllele1Geno2&gt;20&lt;/idTurnoverGutCVAllele1Geno2&gt;
        &lt;idTurnoverGutCVAllele1Geno3&gt;20&lt;/idTurnoverGutCVAllele1Geno3&gt;
        &lt;idTurnoverGutCVAllele1Geno4&gt;20&lt;/idTurnoverGutCVAllele1Geno4&gt;
        &lt;idTurnoverGutCVAllele1Geno5&gt;20&lt;/idTurnoverGutCVAllele1Geno5&gt;
        &lt;idTurnoverGutCVAllele1Geno6&gt;20&lt;/idTurnoverGutCVAllele1Geno6&gt;
        &lt;idTurnoverGutCVAllele2Geno1&gt;0&lt;/idTurnoverGutCVAllele2Geno1&gt;
        &lt;idTurnoverGutCVAllele2Geno2&gt;0&lt;/idTurnoverGutCVAllele2Geno2&gt;
        &lt;idTurnoverGutCVAllele2Geno3&gt;0&lt;/idTurnoverGutCVAllele2Geno3&gt;
        &lt;idTurnoverGutCVAllele2Geno4&gt;0&lt;/idTurnoverGutCVAllele2Geno4&gt;
        &lt;idTurnoverGutCVAllele2Geno5&gt;0&lt;/idTurnoverGutCVAllele2Geno5&gt;
        &lt;idTurnoverGutCVAllele2Geno6&gt;0&lt;/idTurnoverGutCVAllele2Geno6&gt;
        &lt;idGutTurnoverCV1A1&gt;30&lt;/idGutTurnoverCV1A1&gt;
        &lt;idGutTurnoverCV1A3&gt;30&lt;/idGutTurnoverCV1A3&gt;
        &lt;idGutTurnoverCV1A4&gt;30&lt;/idGutTurnoverCV1A4&gt;
        &lt;idGutTurnoverCV1A5&gt;30&lt;/idGutTurnoverCV1A5&gt;
        &lt;idGutTurnoverCV1A6&gt;30&lt;/idGutTurnoverCV1A6&gt;
        &lt;idGutTurnoverCV1A7&gt;30&lt;/idGutTurnoverCV1A7&gt;
        &lt;idGutTurnoverCV1A8&gt;30&lt;/idGutTurnoverCV1A8&gt;
        &lt;idGutTurnoverCV1A9&gt;30&lt;/idGutTurnoverCV1A9&gt;
        &lt;idGutTurnoverCV1A10&gt;30&lt;/idGutTurnoverCV1A10&gt;
        &lt;idGutTurnoverCV2B4&gt;30&lt;/idGutTurnoverCV2B4&gt;
        &lt;idGutTurnoverCV2B7&gt;30&lt;/idGutTurnoverCV2B7&gt;
        &lt;idGutTurnoverCV2B10&gt;30&lt;/idGutTurnoverCV2B10&gt;
        &lt;idGutTurnoverCV2B11&gt;30&lt;/idGutTurnoverCV2B11&gt;
        &lt;idGutTurnoverCV2B15&gt;30&lt;/idGutTurnoverCV2B15&gt;
        &lt;idGutTurnoverCV2B17&gt;30&lt;/idGutTurnoverCV2B17&gt;
        &lt;idGutTurnoverCV2B28&gt;30&lt;/idGutTurnoverCV2B28&gt;
        &lt;idGutTurnoverCVUGTUser1&gt;30&lt;/idGutTurnoverCVUGTUser1&gt;
        &lt;idColonEMMean2C9&gt;0&lt;/idColonEMMean2C9&gt;
        &lt;idColonEMMean2C19&gt;0&lt;/idColonEMMean2C19&gt;
        &lt;idColonEMMean2D6&gt;0&lt;/idColonEMMean2D6&gt;
        &lt;idColonEMMean2J2&gt;0&lt;/idColonEMMean2J2&gt;
        &lt;idColonEMMean3A4&gt;1.99&lt;/idColonEMMean3A4&gt;
        &lt;idColonEMMean3A5&gt;0.74&lt;/idColonEMMean3A5&gt;
        &lt;idColonEMMeanCV2C9&gt;0&lt;/idColonEMMeanCV2C9&gt;
        &lt;idColonEMMeanCV2C19&gt;0&lt;/idColonEMMeanCV2C19&gt;
        &lt;idColonEMMeanCV2D6&gt;0&lt;/idColonEMMeanCV2D6&gt;
        &lt;idColonEMMeanCV2J2&gt;0&lt;/idColonEMMeanCV2J2&gt;
        &lt;idColonEMMeanCV3A4&gt;30&lt;/idColonEMMeanCV3A4&gt;
        &lt;idColonEMMeanCV3A5&gt;30&lt;/idColonEMMeanCV3A5&gt;
        &lt;idMPPImean&gt;2978&lt;/idMPPImean&gt;
        &lt;idMPPIcv&gt;30&lt;/idMPPIcv&gt;
        &lt;MPPC&gt;622&lt;/MPPC&gt;
        &lt;MPPCCV&gt;30&lt;/MPPCCV&gt;
        &lt;idS9PPIUser&gt;0&lt;/idS9PPIUser&gt;
        &lt;idS9PPIUserSwitch&gt;false&lt;/idS9PPIUserSwitch&gt;
        &lt;idS9PPImean&gt;5320&lt;/idS9PPImean&gt;
        &lt;idS9PPIcv&gt;30&lt;/idS9PPIcv&gt;
        &lt;idCPPImean&gt;2342&lt;/idCPPImean&gt;
        &lt;idCPPIcv&gt;31&lt;/idCPPIcv&gt;
        &lt;idAchlorhydricCoeff&gt;0&lt;/idAchlorhydricCoeff&gt;
        &lt;idAchlorhydricAge&gt;0&lt;/idAchlorhydricAge&gt;
        &lt;idAchlorhydricMax&gt;0&lt;/idAchlorhydricMax&gt;
        &lt;idGastric_Bile_RefluxFasted&gt;0&lt;/idGastric_Bile_RefluxFasted&gt;
        &lt;idGastric_Bile_RefluxFed&gt;0&lt;/idGastric_Bile_RefluxFed&gt;
        &lt;idDuoPHFast&gt;6.4&lt;/idDuoPHFast&gt;
        &lt;idJej1PHFast&gt;6.5&lt;/idJej1PHFast&gt;
        &lt;idJej2PHFast&gt;6.6&lt;/idJej2PHFast&gt;
        &lt;idIle1PHFast&gt;6.8&lt;/idIle1PHFast&gt;
        &lt;idIle2PHFast&gt;7&lt;/idIle2PHFast&gt;
        &lt;idIle3PHFast&gt;7.1&lt;/idIle3PHFast&gt;
        &lt;idIle4PHFast&gt;7.3&lt;/idIle4PHFast&gt;
        &lt;idColonPHFast&gt;6.5&lt;/idColonPHFast&gt;
        &lt;idStomachPHFast&gt;1.5&lt;/idStomachPHFast&gt;
        &lt;idDuoPHFed&gt;5.4&lt;/idDuoPHFed&gt;
        &lt;idJej1PHFed&gt;6.5&lt;/idJej1PHFed&gt;
        &lt;idJej2PHFed&gt;6.6&lt;/idJej2PHFed&gt;
        &lt;idIle1PHFed&gt;6.8&lt;/idIle1PHFed&gt;
        &lt;idIle2PHFed&gt;7&lt;/idIle2PHFed&gt;
        &lt;idIle3PHFed&gt;7.1&lt;/idIle3PHFed&gt;
        &lt;idIle4PHFed&gt;7.3&lt;/idIle4PHFed&gt;
        &lt;idColonPHFed&gt;6.5&lt;/idColonPHFed&gt;
        &lt;idStomachPHFed&gt;5&lt;/idStomachPHFed&gt;
        &lt;StomachTffUnder65&gt;1.8&lt;/StomachTffUnder65&gt;
        &lt;StomachTffUnder65CV&gt;65&lt;/StomachTffUnder65CV&gt;
        &lt;StomachTffOver65&gt;3&lt;/StomachTffOver65&gt;
        &lt;StomachTffOver65CV&gt;80&lt;/StomachTffOver65CV&gt;
        &lt;idDuoCMCFasted&gt;1&lt;/idDuoCMCFasted&gt;
        &lt;idJej1CMCFasted&gt;1&lt;/idJej1CMCFasted&gt;
        &lt;idJej2CMCFasted&gt;1&lt;/idJej2CMCFasted&gt;
        &lt;idIle1CMCFasted&gt;1&lt;/idIle1CMCFasted&gt;
        &lt;idIle2CMCFasted&gt;1&lt;/idIle2CMCFasted&gt;
        &lt;idIle3CMCFasted&gt;1&lt;/idIle3CMCFasted&gt;
        &lt;idIle4CMCFasted&gt;1&lt;/idIle4CMCFasted&gt;
        &lt;idColonCMCFasted&gt;1&lt;/idColonCMCFasted&gt;
        &lt;idStomachCMCFasted&gt;1&lt;/idStomachCMCFasted&gt;
        &lt;idDuoBileFasted&gt;3.31&lt;/idDuoBileFasted&gt;
        &lt;idJej1BileFasted&gt;2.3&lt;/idJej1BileFasted&gt;
        &lt;idJej2BileFasted&gt;3.55&lt;/idJej2BileFasted&gt;
        &lt;idIle1BileFasted&gt;1.25&lt;/idIle1BileFasted&gt;
        &lt;idIle2BileFasted&gt;1.25&lt;/idIle2BileFasted&gt;
        &lt;idIle3BileFasted&gt;1.25&lt;/idIle3BileFasted&gt;
        &lt;idIle4BileFasted&gt;1.25&lt;/idIle4BileFasted&gt;
        &lt;idColonBileFasted&gt;0.6&lt;/idColonBileFasted&gt;
        &lt;idStomachBileFasted&gt;0.29&lt;/idStomachBileFasted&gt;
        &lt;idDuoCVBileFasted&gt;97&lt;/idDuoCVBileFasted&gt;
        &lt;idJej1CVBileFasted&gt;100&lt;/idJej1CVBileFasted&gt;
        &lt;idJej2CVBileFasted&gt;42&lt;/idJej2CVBileFasted&gt;
        &lt;idIle1CVBileFasted&gt;30&lt;/idIle1CVBileFasted&gt;
        &lt;idIle2CVBileFasted&gt;30&lt;/idIle2CVBileFasted&gt;
        &lt;idIle3CVBileFasted&gt;30&lt;/idIle3CVBileFasted&gt;
        &lt;idIle4CVBileFasted&gt;30&lt;/idIle4CVBileFasted&gt;
        &lt;idColonCVBileFasted&gt;50&lt;/idColonCVBileFasted&gt;
        &lt;idStomachCVBileFasted&gt;141&lt;/idStomachCVBileFasted&gt;
        &lt;idDuoCMCFed&gt;1&lt;/idDuoCMCFed&gt;
        &lt;idJej1CMCFed&gt;1&lt;/idJej1CMCFed&gt;
        &lt;idJej2CMCFed&gt;1&lt;/idJej2CMCFed&gt;
        &lt;idIle1CMCFed&gt;1&lt;/idIle1CMCFed&gt;
        &lt;idIle2CMCFed&gt;1&lt;/idIle2CMCFed&gt;
        &lt;idIle3CMCFed&gt;1&lt;/idIle3CMCFed&gt;
        &lt;idIle4CMCFed&gt;1&lt;/idIle4CMCFed&gt;
        &lt;idColonCMCFed&gt;1&lt;/idColonCMCFed&gt;
        &lt;idStomachCMCFed&gt;1&lt;/idStomachCMCFed&gt;
        &lt;idDuoBileFed&gt;8.74&lt;/idDuoBileFed&gt;
        &lt;idJej1BileFed&gt;10.03&lt;/idJej1BileFed&gt;
        &lt;idJej2BileFed&gt;4.79&lt;/idJej2BileFed&gt;
        &lt;idIle1BileFed&gt;5.86&lt;/idIle1BileFed&gt;
        &lt;idIle2BileFed&gt;8.61&lt;/idIle2BileFed&gt;
        &lt;idIle3BileFed&gt;8.06&lt;/idIle3BileFed&gt;
        &lt;idIle4BileFed&gt;5.96&lt;/idIle4BileFed&gt;
        &lt;idColonBileFed&gt;0.6&lt;/idColonBileFed&gt;
        &lt;idStomachBileFed&gt;0.29&lt;/idStomachBileFed&gt;
        &lt;idDuoCVBileFed&gt;79&lt;/idDuoCVBileFed&gt;
        &lt;idJej1CVBileFed&gt;73&lt;/idJej1CVBileFed&gt;
        &lt;idJej2CVBileFed&gt;66&lt;/idJej2CVBileFed&gt;
        &lt;idIle1CVBileFed&gt;84&lt;/idIle1CVBileFed&gt;
        &lt;idIle2CVBileFed&gt;88&lt;/idIle2CVBileFed&gt;
        &lt;idIle3CVBileFed&gt;65&lt;/idIle3CVBileFed&gt;
        &lt;idIle4CVBileFed&gt;65&lt;/idIle4CVBileFed&gt;
        &lt;idColonCVBileFed&gt;50&lt;/idColonCVBileFed&gt;
        &lt;idStomachCVBileFed&gt;100&lt;/idStomachCVBileFed&gt;
        &lt;idDuoPHFastCV&gt;16&lt;/idDuoPHFastCV&gt;
        &lt;idJej1PHFastCV&gt;13&lt;/idJej1PHFastCV&gt;
        &lt;idJej2PHFastCV&gt;11&lt;/idJej2PHFastCV&gt;
        &lt;idIle1PHFastCV&gt;10&lt;/idIle1PHFastCV&gt;
        &lt;idIle2PHFastCV&gt;10&lt;/idIle2PHFastCV&gt;
        &lt;idIle3PHFastCV&gt;7&lt;/idIle3PHFastCV&gt;
        &lt;idIle4PHFastCV&gt;6&lt;/idIle4PHFastCV&gt;
        &lt;idColonPHFastCV&gt;15&lt;/idColonPHFastCV&gt;
        &lt;idStomachPHFastCV&gt;38&lt;/idStomachPHFastCV&gt;
        &lt;idDuoPHFedCV&gt;11&lt;/idDuoPHFedCV&gt;
        &lt;idJej1PHFedCV&gt;13&lt;/idJej1PHFedCV&gt;
        &lt;idJej2PHFedCV&gt;11&lt;/idJej2PHFedCV&gt;
        &lt;idIle1PHFedCV&gt;10&lt;/idIle1PHFedCV&gt;
        &lt;idIle2PHFedCV&gt;10&lt;/idIle2PHFedCV&gt;
        &lt;idIle3PHFedCV&gt;7&lt;/idIle3PHFedCV&gt;
        &lt;idIle4PHFedCV&gt;6&lt;/idIle4PHFedCV&gt;
        &lt;idColonPHFedCV&gt;15&lt;/idColonPHFedCV&gt;
        &lt;idStomachPHFedCV&gt;25&lt;/idStomachPHFedCV&gt;
        &lt;idDuoBF&gt;8.8&lt;/idDuoBF&gt;
        &lt;idJej1BF&gt;24.2&lt;/idJej1BF&gt;
        &lt;idJej2BF&gt;24.2&lt;/idJej2BF&gt;
        &lt;idIle1BF&gt;10.7&lt;/idIle1BF&gt;
        &lt;idIle2BF&gt;10.7&lt;/idIle2BF&gt;
        &lt;idIle3BF&gt;10.7&lt;/idIle3BF&gt;
        &lt;idIle4BF&gt;10.7&lt;/idIle4BF&gt;
        &lt;idDuoTT&gt;4.6&lt;/idDuoTT&gt;
        &lt;idJej1TT&gt;17.3&lt;/idJej1TT&gt;
        &lt;idJej2TT&gt;17.3&lt;/idJej2TT&gt;
        &lt;idIle1TT&gt;15.2&lt;/idIle1TT&gt;
        &lt;idIle2TT&gt;15.2&lt;/idIle2TT&gt;
        &lt;idIle3TT&gt;15.2&lt;/idIle3TT&gt;
        &lt;idIle4TT&gt;15.2&lt;/idIle4TT&gt;
        &lt;idColonTT&gt;12&lt;/idColonTT&gt;
        &lt;idDuoMPPI&gt;13.76&lt;/idDuoMPPI&gt;
        &lt;idJej1MPPI&gt;27.24&lt;/idJej1MPPI&gt;
        &lt;idJej2MPPI&gt;27.24&lt;/idJej2MPPI&gt;
        &lt;idIle1MPPI&gt;7.94&lt;/idIle1MPPI&gt;
        &lt;idIle2MPPI&gt;7.94&lt;/idIle2MPPI&gt;
        &lt;idIle3MPPI&gt;7.94&lt;/idIle3MPPI&gt;
        &lt;idIle4MPPI&gt;7.94&lt;/idIle4MPPI&gt;
        &lt;idColonMPPI&gt;12&lt;/idColonMPPI&gt;
        &lt;idDuoS9PPI&gt;14.88&lt;/idDuoS9PPI&gt;
        &lt;idJej1S9PPI&gt;26.9&lt;/idJej1S9PPI&gt;
        &lt;idJej2S9PPI&gt;26.9&lt;/idJej2S9PPI&gt;
        &lt;idIle1S9PPI&gt;7.83&lt;/idIle1S9PPI&gt;
        &lt;idIle2S9PPI&gt;7.83&lt;/idIle2S9PPI&gt;
        &lt;idIle3S9PPI&gt;7.83&lt;/idIle3S9PPI&gt;
        &lt;idIle4S9PPI&gt;7.83&lt;/idIle4S9PPI&gt;
        &lt;idColonS9PPI&gt;12&lt;/idColonS9PPI&gt;
        &lt;idDuoCPPI&gt;14.88&lt;/idDuoCPPI&gt;
        &lt;idJej1CPPI&gt;26.9&lt;/idJej1CPPI&gt;
        &lt;idJej2CPPI&gt;26.9&lt;/idJej2CPPI&gt;
        &lt;idIle1CPPI&gt;7.83&lt;/idIle1CPPI&gt;
        &lt;idIle2CPPI&gt;7.83&lt;/idIle2CPPI&gt;
        &lt;idIle3CPPI&gt;7.83&lt;/idIle3CPPI&gt;
        &lt;idIle4CPPI&gt;7.83&lt;/idIle4CPPI&gt;
        &lt;idColonCPPI&gt;12&lt;/idColonCPPI&gt;
        &lt;idColonTTCV&gt;30&lt;/idColonTTCV&gt;
        &lt;idDuoCYP3A&gt;13.76&lt;/idDuoCYP3A&gt;
        &lt;idJej1CYP3A&gt;27.24&lt;/idJej1CYP3A&gt;
        &lt;idJej2CYP3A&gt;27.24&lt;/idJej2CYP3A&gt;
        &lt;idIle1CYP3A&gt;7.94&lt;/idIle1CYP3A&gt;
        &lt;idIle2CYP3A&gt;7.94&lt;/idIle2CYP3A&gt;
        &lt;idIle3CYP3A&gt;7.94&lt;/idIle3CYP3A&gt;
        &lt;idIle4CYP3A&gt;7.94&lt;/idIle4CYP3A&gt;
        &lt;idDuoPgp&gt;0.51&lt;/idDuoPgp&gt;
        &lt;idJej1Pgp&gt;1&lt;/idJej1Pgp&gt;
        &lt;idJej2Pgp&gt;1.46&lt;/idJej2Pgp&gt;
        &lt;idIle1Pgp&gt;1.5&lt;/idIle1Pgp&gt;
        &lt;idIle2Pgp&gt;1.51&lt;/idIle2Pgp&gt;
        &lt;idIle3Pgp&gt;1.52&lt;/idIle3Pgp&gt;
        &lt;idIle4Pgp&gt;1.51&lt;/idIle4Pgp&gt;
        &lt;idColonPgp&gt;0.57&lt;/idColonPgp&gt;
        &lt;idDuoPgpCV&gt;39&lt;/idDuoPgpCV&gt;
        &lt;idDuoMRP2&gt;1.41&lt;/idDuoMRP2&gt;
        &lt;idJej1MRP2&gt;1&lt;/idJej1MRP2&gt;
        &lt;idJej2MRP2&gt;1&lt;/idJej2MRP2&gt;
        &lt;idIle1MRP2&gt;0.6&lt;/idIle1MRP2&gt;
        &lt;idIle2MRP2&gt;0.6&lt;/idIle2MRP2&gt;
        &lt;idIle3MRP2&gt;0.6&lt;/idIle3MRP2&gt;
        &lt;idIle4MRP2&gt;0.6&lt;/idIle4MRP2&gt;
        &lt;idColonMRP2&gt;0.02&lt;/idColonMRP2&gt;
        &lt;idDuoBCRP&gt;0.47&lt;/idDuoBCRP&gt;
        &lt;idJej1BCRP&gt;1&lt;/idJej1BCRP&gt;
        &lt;idJej2BCRP&gt;1&lt;/idJej2BCRP&gt;
        &lt;idIle1BCRP&gt;0.59&lt;/idIle1BCRP&gt;
        &lt;idIle2BCRP&gt;0.59&lt;/idIle2BCRP&gt;
        &lt;idIle3BCRP&gt;0.59&lt;/idIle3BCRP&gt;
        &lt;idIle4BCRP&gt;0.59&lt;/idIle4BCRP&gt;
        &lt;idColonBCRP&gt;0.13&lt;/idColonBCRP&gt;
        &lt;idDuoApical&gt;1&lt;/idDuoApical&gt;
        &lt;idJej1Apical&gt;1&lt;/idJej1Apical&gt;
        &lt;idJej2Apical&gt;1&lt;/idJej2Apical&gt;
        &lt;idIle1Apical&gt;1&lt;/idIle1Apical&gt;
        &lt;idIle2Apical&gt;1&lt;/idIle2Apical&gt;
        &lt;idIle3Apical&gt;1&lt;/idIle3Apical&gt;
        &lt;idIle4Apical&gt;1&lt;/idIle4Apical&gt;
        &lt;idColonApical&gt;1&lt;/idColonApical&gt;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&lt;idETMean_Apical&gt;1&lt;/idETMean_Apical&gt;
        &lt;idETMeanCV_ABCB1&gt;65&lt;/idETMeanCV_ABCB1&gt;
        &lt;idETMeanCV_ABCC2&gt;79&lt;/idETMeanCV_ABCC2&gt;
        &lt;idETMeanCV_ABCG2&gt;63&lt;/idETMeanCV_ABCG2&gt;
        &lt;idETMeanCV_SLCO1B1&gt;60&lt;/idETMeanCV_SLCO1B1&gt;
        &lt;idETMeanCV_SLCO1B3&gt;60&lt;/idETMeanCV_SLCO1B3&gt;
        &lt;idETMeanCV_Apical&gt;0&lt;/idETMeanCV_Apical&gt;
        &lt;idPTMean_ABCB1&gt;0&lt;/idPTMean_ABCB1&gt;
        &lt;idPTMean_ABCC2&gt;0&lt;/idPTMean_ABCC2&gt;
        &lt;idPTMean_ABCG2&gt;0&lt;/idPTMean_ABCG2&gt;
        &lt;idPTMean_Apical&gt;0&lt;/idPTMean_Apical&gt;
        &lt;idPTMeanCV_ABCB1&gt;0&lt;/idPTMeanCV_ABCB1&gt;
        &lt;idPTMeanCV_ABCC2&gt;0&lt;/idPTMeanCV_ABCC2&gt;
        &lt;idPTMeanCV_ABCG2&gt;0&lt;/idPTMeanCV_ABCG2&gt;
        &lt;idPTMeanCV_Apical&gt;0&lt;/idPTMeanCV_Apical&gt;
        &lt;idITMean_ABCB1&gt;0&lt;/idITMean_ABCB1&gt;
        &lt;idITMean_ABCC2&gt;0&lt;/idITMean_ABCC2&gt;
        &lt;idITMean_ABCG2&gt;0&lt;/idITMean_ABCG2&gt;
        &lt;idITMean_Apical&gt;0&lt;/idITMean_Apical&gt;
        &lt;idITMeanCV_ABCB1&gt;0&lt;/idITMeanCV_ABCB1&gt;
        &lt;idITMeanCV_ABCC2&gt;0&lt;/idITMeanCV_ABCC2&gt;
        &lt;idITMeanCV_ABCG2&gt;0&lt;/idITMeanCV_ABCG2&gt;
        &lt;idITMeanCV_Apical&gt;0&lt;/idITMeanCV_Apical&gt;
        &lt;idUTMean_ABCB1&gt;0&lt;/idUTMean_ABCB1&gt;
        &lt;idUTMean_ABCC2&gt;0&lt;/idUTMean_ABCC2&gt;
        &lt;idUTMean_ABCG2&gt;0&lt;/idUTMean_ABCG2&gt;
        &lt;idUTMean_Apical&gt;0&lt;/idUTMean_Apical&gt;
        &lt;idUTMeanCV_ABCB1&gt;0&lt;/idUTMeanCV_ABCB1&gt;
        &lt;idUTMeanCV_ABCC2&gt;0&lt;/idUTMeanCV_ABCC2&gt;
        &lt;idUTMeanCV_ABCG2&gt;0&lt;/idUTMeanCV_ABCG2&gt;
        &lt;idUTMeanCV_Apical&gt;0&lt;/idUTMeanCV_Apical&gt;
        &lt;FastedFluidVelocity_Stomach&gt;0.032&lt;/FastedFluidVelocity_Stomach&gt;
        &lt;FastedFluidVelocity_Duodenum&gt;0.005&lt;/FastedFluidVelocity_Duodenum&gt;
        &lt;FastedFluidVelocity_Jejunum1&gt;0.0013&lt;/FastedFluidVelocity_Jejunum1&gt;
        &lt;FastedFluidVelocity_Jejunum2&gt;0.0013&lt;/FastedFluidVelocity_Jejunum2&gt;
        &lt;FastedFluidVelocity_Ileum1&gt;0.0013&lt;/FastedFluidVelocity_Ileum1&gt;
        &lt;FastedFluidVelocity_Ileum2&gt;0.0013&lt;/FastedFluidVelocity_Ileum2&gt;
        &lt;FastedFluidVelocity_Ileum3&gt;0.0013&lt;/FastedFluidVelocity_Ileum3&gt;
        &lt;FastedFluidVelocity_Ileum4&gt;0.0013&lt;/FastedFluidVelocity_Ileum4&gt;
        &lt;FastedFluidVelocity_Colon&gt;0.0013&lt;/FastedFluidVelocity_Colon&gt;
        &lt;FastedFluidVelocityCV_Stomach&gt;30&lt;/FastedFluidVelocityCV_Stomach&gt;
        &lt;FastedFluidVelocityCV_Duodenum&gt;30&lt;/FastedFluidVelocityCV_Duodenum&gt;
        &lt;FastedFluidVelocityCV_Jejunum1&gt;56&lt;/FastedFluidVelocityCV_Jejunum1&gt;
        &lt;FastedFluidVelocityCV_Jejunum2&gt;56&lt;/FastedFluidVelocityCV_Jejunum2&gt;
        &lt;FastedFluidVelocityCV_Ileum1&gt;56&lt;/FastedFluidVelocityCV_Ileum1&gt;
        &lt;FastedFluidVelocityCV_Ileum2&gt;56&lt;/FastedFluidVelocityCV_Ileum2&gt;
        &lt;FastedFluidVelocityCV_Ileum3&gt;56&lt;/FastedFluidVelocityCV_Ileum3&gt;
        &lt;FastedFluidVelocityCV_Ileum4&gt;56&lt;/FastedFluidVelocityCV_Ileum4&gt;
        &lt;FastedFluidVelocityCV_Colon&gt;56&lt;/FastedFluidVelocityCV_Colon&gt;
        &lt;FedFluidVelocity_Stomach&gt;0.032&lt;/FedFluidVelocity_Stomach&gt;
        &lt;FedFluidVelocity_Duodenum&gt;0.005&lt;/FedFluidVelocity_Duodenum&gt;
        &lt;FedFluidVelocity_Jejunum1&gt;0.0013&lt;/FedFluidVelocity_Jejunum1&gt;
        &lt;FedFluidVelocity_Jejunum2&gt;0.0013&lt;/FedFluidVelocity_Jejunum2&gt;
        &lt;FedFluidVelocity_Ileum1&gt;0.0013&lt;/FedFluidVelocity_Ileum1&gt;
        &lt;FedFluidVelocity_Ileum2&gt;0.0013&lt;/FedFluidVelocity_Ileum2&gt;
        &lt;FedFluidVelocity_Ileum3&gt;0.0013&lt;/FedFluidVelocity_Ileum3&gt;
        &lt;FedFluidVelocity_Ileum4&gt;0.0013&lt;/FedFluidVelocity_Ileum4&gt;
        &lt;FedFluidVelocity_Colon&gt;0.0013&lt;/FedFluidVelocity_Colon&gt;
        &lt;FedFluidVelocityCV_Stomach&gt;30&lt;/FedFluidVelocityCV_Stomach&gt;
        &lt;FedFluidVelocityCV_Duodenum&gt;30&lt;/FedFluidVelocityCV_Duodenum&gt;
        &lt;FedFluidVelocityCV_Jejunum1&gt;56&lt;/FedFluidVelocityCV_Jejunum1&gt;
        &lt;FedFluidVelocityCV_Jejunum2&gt;56&lt;/FedFluidVelocityCV_Jejunum2&gt;
        &lt;FedFluidVelocityCV_Ileum1&gt;56&lt;/FedFluidVelocityCV_Ileum1&gt;
        &lt;FedFluidVelocityCV_Ileum2&gt;56&lt;/FedFluidVelocityCV_Ileum2&gt;
        &lt;FedFluidVelocityCV_Ileum3&gt;56&lt;/FedFluidVelocityCV_Ileum3&gt;
        &lt;FedFluidVelocityCV_Ileum4&gt;56&lt;/FedFluidVelocityCV_Ileum4&gt;
        &lt;FedFluidVelocityCV_Colon&gt;56&lt;/FedFluidVelocityCV_Colon&gt;
        &lt;FastedBicarbonateBuffer_Stomach&gt;7.3&lt;/FastedBicarbonateBuffer_Stomach&gt;
        &lt;FastedBicarbonateBuffer_Duodenum&gt;6.53&lt;/FastedBicarbonateBuffer_Duodenum&gt;
        &lt;FastedBicarbonateBuffer_Jejunum1&gt;9.94&lt;/FastedBicarbonateBuffer_Jejunum1&gt;
        &lt;FastedBicarbonateBuffer_Jejunum2&gt;9.94&lt;/FastedBicarbonateBuffer_Jejunum2&gt;
        &lt;FastedBicarbonateBuffer_Ileum1&gt;30&lt;/FastedBicarbonateBuffer_Ileum1&gt;
        &lt;FastedBicarbonateBuffer_Ileum2&gt;30&lt;/FastedBicarbonateBuffer_Ileum2&gt;
        &lt;FastedBicarbonateBuffer_Ileum3&gt;30&lt;/FastedBicarbonateBuffer_Ileum3&gt;
        &lt;FastedBicarbonateBuffer_Ileum4&gt;30&lt;/FastedBicarbonateBuffer_Ileum4&gt;
        &lt;FastedBicarbonateBuffer_Colon&gt;90.87&lt;/FastedBicarbonateBuffer_Colon&gt;
        &lt;FastedBicarbonateBufferCV_Stomach&gt;30&lt;/FastedBicarbonateBufferCV_Stomach&gt;
        &lt;FastedBicarbonateBufferCV_Duodenum&gt;30&lt;/FastedBicarbonateBufferCV_Duodenum&gt;
        &lt;FastedBicarbonateBufferCV_Jejunum1&gt;30&lt;/FastedBicarbonateBufferCV_Jejunum1&gt;
        &lt;FastedBicarbonateBufferCV_Jejunum2&gt;30&lt;/FastedBicarbonateBufferCV_Jejunum2&gt;
        &lt;FastedBicarbonateBufferCV_Ileum1&gt;30&lt;/FastedBicarbonateBufferCV_Ileum1&gt;
        &lt;FastedBicarbonateBufferCV_Ileum2&gt;30&lt;/FastedBicarbonateBufferCV_Ileum2&gt;
        &lt;FastedBicarbonateBufferCV_Ileum3&gt;30&lt;/FastedBicarbonateBufferCV_Ileum3&gt;
        &lt;FastedBicarbonateBufferCV_Ileum4&gt;30&lt;/FastedBicarbonateBufferCV_Ileum4&gt;
        &lt;FastedBicarbonateBufferCV_Colon&gt;30&lt;/FastedBicarbonateBufferCV_Colon&gt;
        &lt;FedBicarbonateBuffer_Stomach&gt;42.46&lt;/FedBicarbonateBuffer_Stomach&gt;
        &lt;FedBicarbonateBuffer_Duodenum&gt;34.19&lt;/FedBicarbonateBuffer_Duodenum&gt;
        &lt;FedBicarbonateBuffer_Jejunum1&gt;17.34&lt;/FedBicarbonateBuffer_Jejunum1&gt;
        &lt;FedBicarbonateBuffer_Jejunum2&gt;17.34&lt;/FedBicarbonateBuffer_Jejunum2&gt;
        &lt;FedBicarbonateBuffer_Ileum1&gt;30&lt;/FedBicarbonateBuffer_Ileum1&gt;
        &lt;FedBicarbonateBuffer_Ileum2&gt;30&lt;/FedBicarbonateBuffer_Ileum2&gt;
   </t>
  </si>
  <si>
    <t>&lt;Chunk&gt;     &lt;FedBicarbonateBuffer_Ileum3&gt;30&lt;/FedBicarbonateBuffer_Ileum3&gt;
        &lt;FedBicarbonateBuffer_Ileum4&gt;30&lt;/FedBicarbonateBuffer_Ileum4&gt;
        &lt;FedBicarbonateBuffer_Colon&gt;44.43&lt;/FedBicarbonateBuffer_Colon&gt;
        &lt;FedBicarbonateBufferCV_Stomach&gt;30&lt;/FedBicarbonateBufferCV_Stomach&gt;
        &lt;FedBicarbonateBufferCV_Duodenum&gt;30&lt;/FedBicarbonateBufferCV_Duodenum&gt;
        &lt;FedBicarbonateBufferCV_Jejunum1&gt;30&lt;/FedBicarbonateBufferCV_Jejunum1&gt;
        &lt;FedBicarbonateBufferCV_Jejunum2&gt;30&lt;/FedBicarbonateBufferCV_Jejunum2&gt;
        &lt;FedBicarbonateBufferCV_Ileum1&gt;30&lt;/FedBicarbonateBufferCV_Ileum1&gt;
        &lt;FedBicarbonateBufferCV_Ileum2&gt;30&lt;/FedBicarbonateBufferCV_Ileum2&gt;
        &lt;FedBicarbonateBufferCV_Ileum3&gt;30&lt;/FedBicarbonateBufferCV_Ileum3&gt;
        &lt;FedBicarbonateBufferCV_Ileum4&gt;30&lt;/FedBicarbonateBufferCV_Ileum4&gt;
        &lt;FedBicarbonateBufferCV_Colon&gt;30&lt;/FedBicarbonateBufferCV_Colon&gt;
        &lt;IonicProduct&gt;2.4&lt;/IonicProduct&gt;
        &lt;AqueousDiffusionCoefficientH&gt;62.94&lt;/AqueousDiffusionCoefficientH&gt;
        &lt;AqueousDiffusionCoefficientOH&gt;37.8&lt;/AqueousDiffusionCoefficientOH&gt;
        &lt;WaterConcentration&gt;55560&lt;/WaterConcentration&gt;
        &lt;Bicarbonate_pKa1&gt;6.05&lt;/Bicarbonate_pKa1&gt;
        &lt;Bicarbonate_pKa2&gt;9.79&lt;/Bicarbonate_pKa2&gt;
        &lt;Bicarbonate_H2CO3&gt;17.72&lt;/Bicarbonate_H2CO3&gt;
        &lt;Bicarbonate_HCO3&gt;9.85&lt;/Bicarbonate_HCO3&gt;
        &lt;Bicarbonate_CO32&gt;6.98&lt;/Bicarbonate_CO32&gt;
        &lt;BasalInflux_COMPARTMENT_DUODENUM&gt;1&lt;/BasalInflux_COMPARTMENT_DUODENUM&gt;
        &lt;BasalInflux_COMPARTMENT_JEJUNUM1&gt;1&lt;/BasalInflux_COMPARTMENT_JEJUNUM1&gt;
        &lt;BasalInflux_COMPARTMENT_JEJUNUM2&gt;1&lt;/BasalInflux_COMPARTMENT_JEJUNUM2&gt;
        &lt;BasalInflux_COMPARTMENT_ILEUM1&gt;1&lt;/BasalInflux_COMPARTMENT_ILEUM1&gt;
        &lt;BasalInflux_COMPARTMENT_ILEUM2&gt;1&lt;/BasalInflux_COMPARTMENT_ILEUM2&gt;
        &lt;BasalInflux_COMPARTMENT_ILEUM3&gt;1&lt;/BasalInflux_COMPARTMENT_ILEUM3&gt;
        &lt;BasalInflux_COMPARTMENT_ILEUM4&gt;1&lt;/BasalInflux_COMPARTMENT_ILEUM4&gt;
        &lt;BasalInflux_COMPARTMENT_COLON&gt;1&lt;/BasalInflux_COMPARTMENT_COLON&gt;
        &lt;BasalEfflux_COMPARTMENT_DUODENUM&gt;1&lt;/BasalEfflux_COMPARTMENT_DUODENUM&gt;
        &lt;BasalEfflux_COMPARTMENT_JEJUNUM1&gt;1&lt;/BasalEfflux_COMPARTMENT_JEJUNUM1&gt;
        &lt;BasalEfflux_COMPARTMENT_JEJUNUM2&gt;1&lt;/BasalEfflux_COMPARTMENT_JEJUNUM2&gt;
        &lt;BasalEfflux_COMPARTMENT_ILEUM1&gt;1&lt;/BasalEfflux_COMPARTMENT_ILEUM1&gt;
        &lt;BasalEfflux_COMPARTMENT_ILEUM2&gt;1&lt;/BasalEfflux_COMPARTMENT_ILEUM2&gt;
        &lt;BasalEfflux_COMPARTMENT_ILEUM3&gt;1&lt;/BasalEfflux_COMPARTMENT_ILEUM3&gt;
        &lt;BasalEfflux_COMPARTMENT_ILEUM4&gt;1&lt;/BasalEfflux_COMPARTMENT_ILEUM4&gt;
        &lt;BasalEfflux_COMPARTMENT_COLON&gt;1&lt;/BasalEfflux_COMPARTMENT_COLON&gt;
        &lt;et_mean_TRANSPORTER_BASAL_INFLUX&gt;1&lt;/et_mean_TRANSPORTER_BASAL_INFLUX&gt;
        &lt;et_cv_TRANSPORTER_BASAL_INFLUX&gt;0&lt;/et_cv_TRANSPORTER_BASAL_INFLUX&gt;
        &lt;pt_mean_TRANSPORTER_BASAL_INFLUX&gt;0&lt;/pt_mean_TRANSPORTER_BASAL_INFLUX&gt;
        &lt;pt_cv_TRANSPORTER_BASAL_INFLUX&gt;0&lt;/pt_cv_TRANSPORTER_BASAL_INFLUX&gt;
        &lt;it_mean_TRANSPORTER_BASAL_INFLUX&gt;0&lt;/it_mean_TRANSPORTER_BASAL_INFLUX&gt;
        &lt;it_cv_TRANSPORTER_BASAL_INFLUX&gt;0&lt;/it_cv_TRANSPORTER_BASAL_INFLUX&gt;
        &lt;ut_mean_TRANSPORTER_BASAL_INFLUX&gt;0&lt;/ut_mean_TRANSPORTER_BASAL_INFLUX&gt;
        &lt;ut_cv_TRANSPORTER_BASAL_INFLUX&gt;0&lt;/ut_cv_TRANSPORTER_BASAL_INFLUX&gt;
        &lt;et_mean_TRANSPORTER_BASAL_EFFLUX&gt;1&lt;/et_mean_TRANSPORTER_BASAL_EFFLUX&gt;
        &lt;et_cv_TRANSPORTER_BASAL_EFFLUX&gt;0&lt;/et_cv_TRANSPORTER_BASAL_EFFLUX&gt;
        &lt;pt_mean_TRANSPORTER_BASAL_EFFLUX&gt;0&lt;/pt_mean_TRANSPORTER_BASAL_EFFLUX&gt;
        &lt;pt_cv_TRANSPORTER_BASAL_EFFLUX&gt;0&lt;/pt_cv_TRANSPORTER_BASAL_EFFLUX&gt;
        &lt;it_mean_TRANSPORTER_BASAL_EFFLUX&gt;0&lt;/it_mean_TRANSPORTER_BASAL_EFFLUX&gt;
        &lt;it_cv_TRANSPORTER_BASAL_EFFLUX&gt;0&lt;/it_cv_TRANSPORTER_BASAL_EFFLUX&gt;
        &lt;ut_mean_TRANSPORTER_BASAL_EFFLUX&gt;0&lt;/ut_mean_TRANSPORTER_BASAL_EFFLUX&gt;
        &lt;ut_cv_TRANSPORTER_BASAL_EFFLUX&gt;0&lt;/ut_cv_TRANSPORTER_BASAL_EFFLUX&gt;
        &lt;idDuoWet&gt;0&lt;/idDuoWet&gt;
        &lt;idJej1Wet&gt;0&lt;/idJej1Wet&gt;
        &lt;idJej2Wet&gt;0&lt;/idJej2Wet&gt;
        &lt;idIle1Wet&gt;0&lt;/idIle1Wet&gt;
        &lt;idIle2Wet&gt;0&lt;/idIle2Wet&gt;
        &lt;idIle3Wet&gt;0&lt;/idIle3Wet&gt;
        &lt;idIle4Wet&gt;0&lt;/idIle4Wet&gt;
        &lt;idColonWet&gt;0&lt;/idColonWet&gt;
        &lt;idStomachWet&gt;0&lt;/idStomachWet&gt;
        &lt;idStomachChannelDepthMean&gt;0&lt;/idStomachChannelDepthMean&gt;
        &lt;idDuoChannelDepthMean&gt;522.78&lt;/idDuoChannelDepthMean&gt;
        &lt;idJej1ChannelDepthMean&gt;448.81&lt;/idJej1ChannelDepthMean&gt;
        &lt;idJej2ChannelDepthMean&gt;448.81&lt;/idJej2ChannelDepthMean&gt;
        &lt;idJej3ChannelDepthMean&gt;289.94&lt;/idJej3ChannelDepthMean&gt;
        &lt;idJej4ChannelDepthMean&gt;289.94&lt;/idJej4ChannelDepthMean&gt;
        &lt;idJej5ChannelDepthMean&gt;289.94&lt;/idJej5ChannelDepthMean&gt;
        &lt;idIlChannelDepthMean&gt;289.94&lt;/idIlChannelDepthMean&gt;
        &lt;idColonChannelDepthMean&gt;0&lt;/idColonChannelDepthMean&gt;
        &lt;idStomachChannelWidthMean&gt;0&lt;/idStomachChannelWidthMean&gt;
        &lt;idDuoChannelWidthMean&gt;28.03&lt;/idDuoChannelWidthMean&gt;
        &lt;idJej1ChannelWidthMean&gt;22.44&lt;/idJej1ChannelWidthMean&gt;
        &lt;idJej2ChannelWidthMean&gt;22.44&lt;/idJej2ChannelWidthMean&gt;
        &lt;idJej3ChannelWidthMean&gt;56.19&lt;/idJej3ChannelWidthMean&gt;
        &lt;idJej4ChannelWidthMean&gt;56.19&lt;/idJej4ChannelWidthMean&gt;
        &lt;idJej5ChannelWidthMean&gt;56.19&lt;/idJej5ChannelWidthMean&gt;
        &lt;idIlChannelWidthMean&gt;56.19&lt;/idIlChannelWidthMean&gt;
        &lt;idColonChannelWidthMean&gt;0&lt;/idColonChannelWidthMean&gt;
        &lt;idStomachMeanThicknessMean&gt;0&lt;/idStomachMeanThicknessMean&gt;
        &lt;idDuoMeanThicknessMean&gt;128.35&lt;/idDuoMeanThicknessMean&gt;
        &lt;idJej1MeanThicknessMean&gt;137.7&lt;/idJej1MeanThicknessMean&gt;
        &lt;idJej2MeanThicknessMean&gt;137.7&lt;/idJej2MeanThicknessMean&gt;
        &lt;idJej3MeanThicknessMean&gt;127&lt;/idJej3MeanThicknessMean&gt;
        &lt;idJej4MeanThicknessMean&gt;127&lt;/idJej4MeanThicknessMean&gt;
        &lt;idJej5MeanThicknessMean&gt;127&lt;/idJej5MeanThicknessMean&gt;
        &lt;idIlMeanThicknessMean&gt;127&lt;/idIlMeanThicknessMean&gt;
        &lt;idColonMeanThicknessMean&gt;0&lt;/idColonMeanThicknessMean&gt;
        &lt;idStomachFoldExpMean&gt;0&lt;/idStomachFoldExpMean&gt;
        &lt;idDuoFoldExpMean&gt;1&lt;/idDuoFoldExpMean&gt;
        &lt;idJej1FoldExpMean&gt;1.97&lt;/idJej1FoldExpMean&gt;
        &lt;idJej2FoldExpMean&gt;1.38&lt;/idJej2FoldExpMean&gt;
        &lt;idJej3FoldExpMean&gt;1.1&lt;/idJej3FoldExpMean&gt;
        &lt;idJej4FoldExpMean&gt;1.1&lt;/idJej4FoldExpMean&gt;
        &lt;idJej5FoldExpMean&gt;1.08&lt;/idJej5FoldExpMean&gt;
        &lt;idIlFoldExpMean&gt;1.04&lt;/idIlFoldExpMean&gt;
        &lt;idColonFoldExpMean&gt;1&lt;/idColonFoldExpMean&gt;
        &lt;idStomachPoreRadiusMean&gt;0&lt;/idStomachPoreRadiusMean&gt;
        &lt;idDuoPoreRadiusMean&gt;8.6&lt;/idDuoPoreRadiusMean&gt;
        &lt;idJej1PoreRadiusMean&gt;8.6&lt;/idJej1PoreRadiusMean&gt;
        &lt;idJej2PoreRadiusMean&gt;8.6&lt;/idJej2PoreRadiusMean&gt;
        &lt;idJej3PoreRadiusMean&gt;8.6&lt;/idJej3PoreRadiusMean&gt;
        &lt;idJej4PoreRadiusMean&gt;8.6&lt;/idJej4PoreRadiusMean&gt;
        &lt;idJej5PoreRadiusMean&gt;8.6&lt;/idJej5PoreRadiusMean&gt;
        &lt;idIlPoreRadiusMean&gt;8.6&lt;/idIlPoreRadiusMean&gt;
        &lt;idColonPoreRadiusMean&gt;8.6&lt;/idColonPoreRadiusMean&gt;
        &lt;idStomUnstirredLayerThickMean&gt;0&lt;/idStomUnstirredLayerThickMean&gt;
        &lt;idDuoUnstirredLayerThickMean&gt;170&lt;/idDuoUnstirredLayerThickMean&gt;
        &lt;idJej1UnstirredLayerThickMean&gt;123&lt;/idJej1UnstirredLayerThickMean&gt;
        &lt;idJej2UnstirredLayerThickMean&gt;123&lt;/idJej2UnstirredLayerThickMean&gt;
        &lt;idJej3UnstirredLayerThickMean&gt;480&lt;/idJej3UnstirredLayerThickMean&gt;
        &lt;idJej4UnstirredLayerThickMean&gt;480&lt;/idJej4UnstirredLayerThickMean&gt;
        &lt;idJej5UnstirredLayerThickMean&gt;480&lt;/idJej5UnstirredLayerThickMean&gt;
        &lt;idIlUnstirredLayerThickMean&gt;480&lt;/idIlUnstirredLayerThickMean&gt;
        &lt;idColonUnstirredLayerThickMean&gt;830&lt;/idColonUnstirredLayerThickMean&gt;
        &lt;idStomUnstirredLayerThickCV&gt;0&lt;/idStomUnstirredLayerThickCV&gt;
        &lt;idDuoUnstirredLayerThickCV&gt;22.35&lt;/idDuoUnstirredLayerThickCV&gt;
        &lt;idJej1UnstirredLayerThickCV&gt;3&lt;/idJej1UnstirredLayerThickCV&gt;
        &lt;idJej2UnstirredLayerThickCV&gt;3&lt;/idJej2UnstirredLayerThickCV&gt;
        &lt;idJej3UnstirredLayerThickCV&gt;10&lt;/idJej3UnstirredLayerThickCV&gt;
        &lt;idJej4UnstirredLayerThickCV&gt;10&lt;/idJej4UnstirredLayerThickCV&gt;
        &lt;idJej5UnstirredLayerThickCV&gt;10&lt;/idJej5UnstirredLayerThickCV&gt;
        &lt;idIlUnstirredLayerThickCV&gt;10&lt;/idIlUnstirredLayerThickCV&gt;
        &lt;idColonUnstirredLayerThickCV&gt;13&lt;/idColonUnstirredLayerThickCV&gt;
        &lt;idStomachUnstirredLayerPhMean&gt;0&lt;/idStomachUnstirredLayerPhMean&gt;
        &lt;idDuoUnstirredLayerPhMean&gt;6.5&lt;/idDuoUnstirredLayerPhMean&gt;
        &lt;idJej1UnstirredLayerPhMean&gt;6.5&lt;/idJej1UnstirredLayerPhMean&gt;
        &lt;idJej2UnstirredLayerPhMean&gt;6.5&lt;/idJej2UnstirredLayerPhMean&gt;
        &lt;idJej3UnstirredLayerPhMean&gt;6.5&lt;/idJej3UnstirredLayerPhMean&gt;
        &lt;idJej4UnstirredLayerPhMean&gt;6.5&lt;/idJej4UnstirredLayerPhMean&gt;
        &lt;idJej5UnstirredLayerPhMean&gt;6.5&lt;/idJej5UnstirredLayerPhMean&gt;
        &lt;idIlUnstirredLayerPhMean&gt;6.5&lt;/idIlUnstirredLayerPhMean&gt;
        &lt;idColonUnstirredLayerPhMean&gt;6.5&lt;/idColonUnstirredLayerPhMean&gt;
        &lt;idStomachUnstirredLayerPhCV&gt;0&lt;/idStomachUnstirredLayerPhCV&gt;
        &lt;idDuoUnstirredLayerPhCV&gt;0.5&lt;/idDuoUnstirredLayerPhCV&gt;
        &lt;idJej1UnstirredLayerPhCV&gt;0.5&lt;/idJej1UnstirredLayerPhCV&gt;
        &lt;idJej2UnstirredLayerPhCV&gt;0.5&lt;/idJej2UnstirredLayerPhCV&gt;
        &lt;idJej3UnstirredLayerPhCV&gt;0.5&lt;/idJej3UnstirredLayerPhCV&gt;
        &lt;idJej4UnstirredLayerPhCV&gt;0.5&lt;/idJej4UnstirredLayerPhCV&gt;
        &lt;idJej5UnstirredLayerPhCV&gt;0.5&lt;/idJej5UnstirredLayerPhCV&gt;
        &lt;idIlUnstirredLayerPhCV&gt;0.5&lt;/idIlUnstirredLayerPhCV&gt;
        &lt;idColonUnstirredLayerPhCV&gt;0.5&lt;/idColonUnstirredLayerPhCV&gt;
        &lt;idSITTime_CV&gt;0&lt;/idSITTime_CV&gt;
        &lt;idStomachChannelDepthCV&gt;0&lt;/idStomachChannelDepthCV&gt;
        &lt;idDuoChannelDepthCV&gt;32.72&lt;/idDuoChannelDepthCV&gt;
        &lt;idJej1ChannelDepthCV&gt;21.82&lt;/idJej1ChannelDepthCV&gt;
        &lt;idJej2ChannelDepthCV&gt;21.82&lt;/idJej2ChannelDepthCV&gt;
        &lt;idJej3ChannelDepthCV&gt;49.37&lt;/idJej3ChannelDepthCV&gt;
        &lt;idJej4ChannelDepthCV&gt;49.37&lt;/idJej4ChannelDepthCV&gt;
        &lt;idJej5ChannelDepthCV&gt;49.37&lt;/idJej5ChannelDepthCV&gt;
        &lt;idIlChannelDepthCV&gt;49.37&lt;/idIlChannelDepthCV&gt;
        &lt;idColonChannelDepthCV&gt;0&lt;/idColonChannelDepthCV&gt;
        &lt;idStomachChannelWidthCV&gt;0&lt;/idStomachChannelWidthCV&gt;
        &lt;idDuoChannelWidthCV&gt;28.69&lt;/idDuoChannelWidthCV&gt;
        &lt;idJej1ChannelWidthCV&gt;31.68&lt;/idJej1ChannelWidthCV&gt;
        &lt;idJej2ChannelWidthCV&gt;31.68&lt;/idJej2ChannelWidthCV&gt;
        &lt;idJej3ChannelWidthCV&gt;30&lt;/idJej3ChannelWidthCV&gt;
        &lt;idJej4ChannelWidthCV&gt;30&lt;/idJej4ChannelWidthCV&gt;
        &lt;idJej5ChannelWidthCV&gt;30&lt;/idJej5ChannelWidthCV&gt;
        &lt;idIlChannelWidthCV&gt;30&lt;/idIlChannelWidthCV&gt;
        &lt;idColonChannelWidthCV&gt;0&lt;/idColonChannelWidthCV&gt;
        &lt;idStomachMeanThicknessCV&gt;0&lt;/idStomachMeanThicknessCV&gt;
        &lt;idDuoMeanThicknessCV&gt;8.1&lt;/idDuoMeanThicknessCV&gt;
        &lt;idJej1MeanThicknessCV&gt;14.42&lt;/idJej1MeanThicknessCV&gt;
        &lt;idJej2MeanThicknessCV&gt;14.42&lt;/idJej2MeanThicknessCV&gt;
        &lt;idJej3MeanThicknessCV&gt;30&lt;/idJej3MeanThicknessCV&gt;
        &lt;idJej4MeanThicknessCV&gt;30&lt;/idJej4MeanThicknessCV&gt;
        &lt;idJej5MeanThicknessCV&gt;30&lt;/idJej5MeanThicknessCV&gt;
        &lt;idIlMeanThicknessCV&gt;30&lt;/idIlMeanThicknessCV&gt;
        &lt;idColonMeanThicknessCV&gt;0&lt;/idColonMeanThicknessCV&gt;
        &lt;idStomachFoldExpCV&gt;0&lt;/idStomachFoldExpCV&gt;
        &lt;idDuoFoldExpCV&gt;0&lt;/idDuoFoldExpCV&gt;
        &lt;idJej1FoldExpCV&gt;24.54&lt;/idJej1FoldExpCV&gt;
        &lt;idJej2FoldExpCV&gt;20.19&lt;/idJej2FoldExpCV&gt;
        &lt;idJej3FoldExpCV&gt;9.15&lt;/idJej3FoldExpCV&gt;
        &lt;idJej4FoldExpCV&gt;9.15&lt;/idJej4FoldExpCV&gt;
        &lt;idJej5FoldExpCV&gt;16.07&lt;/idJej5FoldExpCV&gt;
        &lt;idIlFoldExpCV&gt;12.4&lt;/idIlFoldExpCV&gt;
        &lt;idColonFoldExpCV&gt;0&lt;/idColonFoldExpCV&gt;
        &lt;idStomachPoreRadiusCV&gt;0&lt;/idStomachPoreRadiusCV&gt;
        &lt;idDuoPoreRadiusCV&gt;0&lt;/idDuoPoreRadiusCV&gt;
        &lt;idJej1PoreRadiusCV&gt;0&lt;/idJej1PoreRadiusCV&gt;
        &lt;idJej2PoreRadiusCV&gt;0&lt;/idJej2PoreRadiusCV&gt;
        &lt;idJej3PoreRadiusCV&gt;0&lt;/idJej3PoreRadiusCV&gt;
        &lt;idJej4PoreRadiusCV&gt;0&lt;/idJej4PoreRadiusCV&gt;
        &lt;idJej5PoreRadiusCV&gt;0&lt;/idJej5PoreRadiusCV&gt;
        &lt;idIlPoreRadiusCV&gt;0&lt;/idIlPoreRadiusCV&gt;
        &lt;idColonPoreRadiusCV&gt;0&lt;/idColonPoreRadiusCV&gt;
        &lt;idGITractCyp1a2Duo&gt;0&lt;/idGITractCyp1a2Duo&gt;
        &lt;idGITractCyp1a2Jej1&gt;0&lt;/idGITractCyp1a2Jej1&gt;
        &lt;idGITractCyp1a2Jej2&gt;0&lt;/idGITractCyp1a2Jej2&gt;
        &lt;idGITractCyp1a2Jej3&gt;0&lt;/idGITractCyp1a2Jej3&gt;
        &lt;idGITractCyp1a2Jej4&gt;0&lt;/idGITractCyp1a2Jej4&gt;
        &lt;idGITractCyp1a2Ile1&gt;0&lt;/idGITractCyp1a2Ile1&gt;
        &lt;idGITractCyp1a2Ile2&gt;0&lt;/idGITractCyp1a2Ile2&gt;
        &lt;idGITractCyp2e1Duo&gt;0&lt;/idGITractCyp2e1Duo&gt;
        &lt;idGITractCyp2e1Jej1&gt;0&lt;/idGITractCyp2e1Jej1&gt;
        &lt;idGITractCyp2e1Jej2&gt;0&lt;/idGITractCyp2e1Jej2&gt;
        &lt;idGITractCyp2e1Jej3&gt;0&lt;/idGITractCyp2e1Jej3&gt;
        &lt;idGITractCyp2e1Jej4&gt;0&lt;/idGITractCyp2e1Jej4&gt;
        &lt;idGITractCyp2e1Ile1&gt;0&lt;/idGITractCyp2e1Ile1&gt;
        &lt;idGITractCyp2e1Ile2&gt;0&lt;/idGITractCyp2e1Ile2&gt;
        &lt;GITractCyp3Duo&gt;0&lt;/GITractCyp3Duo&gt;
        &lt;GITractCyp3Jej1&gt;0&lt;/GITractCyp3Jej1&gt;
        &lt;GITractCyp3Jej2&gt;0&lt;/GITractCyp3Jej2&gt;
        &lt;GITractCyp3Jej3&gt;0&lt;/GITractCyp3Jej3&gt;
        &lt;GITractCyp3Jej4&gt;0&lt;/GITractCyp3Jej4&gt;
        &lt;GITractCyp3Ile1&gt;0&lt;/GITractCyp3Ile1&gt;
        &lt;GITractCyp3Ile2&gt;0&lt;/GITractCyp3Ile2&gt;
        &lt;GITractCyp4Duo&gt;0&lt;/GITractCyp4Duo&gt;
        &lt;GITractCyp4Jej1&gt;0&lt;/GITractCyp4Jej1&gt;
        &lt;GITractCyp4Jej2&gt;0&lt;/GITractCyp4Jej2&gt;
        &lt;GITractCyp4Jej3&gt;0&lt;/GITractCyp4Jej3&gt;
        &lt;GITractCyp4Jej4&gt;0&lt;/GITractCyp4Jej4&gt;
        &lt;GITractCyp4Ile1&gt;0&lt;/GITractCyp4Ile1&gt;
        &lt;GITractCyp4Ile2&gt;0&lt;/GITractCyp4Ile2&gt;
        &lt;GITractCyp5Duo&gt;0&lt;/GITractCyp5Duo&gt;
        &lt;GITractCyp5Jej1&gt;0&lt;/GITractCyp5Jej1&gt;
        &lt;GITractCyp5Jej2&gt;0&lt;/GITractCyp5Jej2&gt;
        &lt;GITractCyp5Jej3&gt;0&lt;/GITractCyp5Jej3&gt;
        &lt;GITractCyp5Jej4&gt;0&lt;/GITractCyp5Jej4&gt;
        &lt;GITractCyp5Ile1&gt;0&lt;/GITractCyp5Ile1&gt;
        &lt;GITractCyp5Ile2&gt;0&lt;/GITractCyp5Ile2&gt;
        &lt;GITractCyp6Duo&gt;0&lt;/GITractCyp6Duo&gt;
        &lt;GITractCyp6Jej1&gt;0&lt;/GITractCyp6Jej1&gt;
        &lt;GITractCyp6Jej2&gt;0&lt;/GITractCyp6Jej2&gt;
        &lt;GITractCyp6Jej3&gt;0&lt;/GITractCyp6Jej3&gt;
        &lt;GITractCyp6Jej4&gt;0&lt;/GITractCyp6Jej4&gt;
        &lt;GITractCyp6Ile1&gt;0&lt;/GITractCyp6Ile1&gt;
        &lt;GITractCyp6Ile2&gt;0&lt;/GITractCyp6Ile2&gt;
        &lt;GITractCyp7Duo&gt;0&lt;/GITractCyp7Duo&gt;
        &lt;GITractCyp7Jej1&gt;0&lt;/GITractCyp7Jej1&gt;
        &lt;GITractCyp7Jej2&gt;0&lt;/GITractCyp7Jej2&gt;
        &lt;GITractCyp7Jej3&gt;0&lt;/GITractCyp7Jej3&gt;
        &lt;GITractCyp7Jej4&gt;0&lt;/GITractCyp7Jej4&gt;
        &lt;GITractCyp7Ile1&gt;0&lt;/GITractCyp7Ile1&gt;
        &lt;GITractCyp7Ile2&gt;0&lt;/GITractCyp7Ile2&gt;
        &lt;GITractCyp8Duo&gt;0&lt;/GITractCyp8Duo&gt;
        &lt;GITractCyp8Jej1&gt;0&lt;/GITractCyp8Jej1&gt;
        &lt;GITractCyp8Jej2&gt;0&lt;/GITractCyp8Jej2&gt;
        &lt;GITractCyp8Jej3&gt;0&lt;/GITractCyp8Jej3&gt;
        &lt;GITractCyp8Jej4&gt;0&lt;/GITractCyp8Jej4&gt;
        &lt;GITractCyp8Ile1&gt;0&lt;/GITractCyp8Ile1&gt;
        &lt;GITractCyp8Ile2&gt;0&lt;/GITractCyp8Ile2&gt;
        &lt;GITractCyp9Duo&gt;0&lt;/GITractCyp9Duo&gt;
        &lt;GITractCyp9Jej1&gt;0&lt;/GITractCyp9Jej1&gt;
        &lt;GITractCyp9Jej2&gt;0&lt;/GITractCyp9Jej2&gt;
        &lt;GITractCyp9Jej3&gt;0&lt;/GITractCyp9Jej3&gt;
        &lt;GITractCyp9Jej4&gt;0&lt;/GITractCyp9Jej4&gt;
        &lt;GITractCyp9Ile1&gt;0&lt;/GITractCyp9Ile1&gt;
        &lt;GITractCyp9Ile2&gt;0&lt;/GITractCyp9Ile2&gt;
        &lt;idGITractUserEnzymeDuo&gt;0&lt;/idGITractUserEnzymeDuo&gt;
        &lt;idGITractUserEnzymeJej1&gt;0&lt;/idGITractUserEnzymeJej1&gt;
        &lt;idGITractUserEnzymeJej2&gt;0&lt;/idGITractUserEnzymeJej2&gt;
        &lt;idGITractUserEnzymeJej3&gt;0&lt;/idGITractUserEnzymeJej3&gt;
        &lt;idGITractUserEnzymeJej4&gt;0&lt;/idGITractUserEnzymeJej4&gt;
        &lt;idGITractUserEnzymeIle1&gt;0&lt;/idGITractUserEnzymeIle1&gt;
        &lt;idGITractUserEnzymeIle2&gt;0&lt;/idGITractUserEnzymeIle2&gt;
        &lt;idGITractUserEnzyme2Duo&gt;0&lt;/idGITractUserEnzyme2Duo&gt;
        &lt;idGITractUserEnzyme2Jej1&gt;0&lt;/idGITractUserEnzyme2Jej1&gt;
        &lt;idGITractUserEnzyme2Jej2&gt;0&lt;/idGITractUserEnzyme2Jej2&gt;
        &lt;idGITractUserEnzyme2Jej3&gt;0&lt;/idGITractUserEnzyme2Jej3&gt;
        &lt;idGITractUserEnzyme2Jej4&gt;0&lt;/idGITractUserEnzyme2Jej4&gt;
        &lt;idGITractUserEnzyme2Ile1&gt;0&lt;/idGITractUserEnzyme2Ile1&gt;
        &lt;idGITractUserEnzyme2Ile2&gt;0&lt;/idGITractUserEnzyme2Ile2&gt;
        &lt;idGITractUserEnzyme3Duo&gt;0&lt;/idGITractUserEnzyme3Duo&gt;
        &lt;idGITractUserEnzyme3Jej1&gt;0&lt;/idGITractUserEnzyme3Jej1&gt;
        &lt;idGITractUserEnzyme3Jej2&gt;0&lt;/idGITractUserEnzyme3Jej2&gt;
        &lt;idGITractUserEnzyme3Jej3&gt;0&lt;/idGITractUserEnzyme3Jej3&gt;
        &lt;idGITractUserEnzyme3Jej4&gt;0&lt;/idGITractUserEnzyme3Jej4&gt;
        &lt;idGITractUserEnzyme3Ile1&gt;0&lt;/idGITractUserEnzyme3Ile1&gt;
        &lt;idGITractUserEnzyme3Ile2&gt;0&lt;/idGITractUserEnzyme3Ile2&gt;
        &lt;idMPPGI&gt;0&lt;/idMPPGI&gt;
        &lt;S9PPGI&gt;0&lt;/S9PPGI&gt;
        &lt;idColonLength&gt;0&lt;/idColonLength&gt;
        &lt;idColonDiameter&gt;0&lt;/idColonDiameter&gt;
        &lt;idDuoSecRateFasted&gt;0&lt;/idDuoSecRateFasted&gt;
        &lt;idJej1SecRateFasted&gt;0&lt;/idJej1SecRateFasted&gt;
        &lt;idJej2SecRateFasted&gt;0&lt;/idJej2SecRateFasted&gt;
        &lt;idIle1SecRateFasted&gt;0&lt;/idIle1SecRateFasted&gt;
        &lt;idIle2SecRateFasted&gt;0&lt;/idIle2SecRateFasted&gt;
        &lt;idIle3SecRateFasted&gt;0&lt;/idIle3SecRateFasted&gt;
        &lt;idIle4SecRateFasted&gt;0&lt;/idIle4SecRateFasted&gt;
        &lt;idColonSecRateFasted&gt;0&lt;/idColonSecRateFasted&gt;
        &lt;idStomachSecRateFasted&gt;0&lt;/idStomachSecRateFasted&gt;
        &lt;idDuoSecRateFed&gt;0&lt;/idDuoSecRateFed&gt;
        &lt;idJej1SecRateFed&gt;0&lt;/idJej1SecRateFed&gt;
        &lt;idJej2SecRateFed&gt;0&lt;/idJej2SecRateFed&gt;
        &lt;idIle1SecRateFed&gt;0&lt;/idIle1SecRateFed&gt;
        &lt;idIle2SecRateFed&gt;0&lt;/idIle2SecRateFed&gt;
        &lt;idIle3SecRateFed&gt;0&lt;/idIle3SecRateFed&gt;
        &lt;idIle4SecRateFed&gt;0&lt;/idIle4SecRateFed&gt;
        &lt;idColonSecRateFed&gt;0&lt;/idColonSecRateFed&gt;
        &lt;idStomachSecRateFed&gt;0&lt;/idStomachSecRateFed&gt;
        &lt;idDuoInitialVolFasted&gt;0&lt;/idDuoInitialVolFasted&gt;
        &lt;idJej1InitialVolFasted&gt;0&lt;/idJej1InitialVolFasted&gt;
        &lt;idJej2InitialVolFasted&gt;0&lt;/idJej2InitialVolFasted&gt;
        &lt;idIle1InitialVolFasted&gt;0&lt;/idIle1InitialVolFasted&gt;
        &lt;idIle2InitialVolFasted&gt;0&lt;/idIle2InitialVolFasted&gt;
        &lt;idIle3InitialVolFasted&gt;0&lt;/idIle3InitialVolFasted&gt;
        &lt;idIle4InitialVolFasted&gt;0&lt;/idIle4InitialVolFasted&gt;
        &lt;idColonInitialVolFasted&gt;0&lt;/idColonInitialVolFasted&gt;
        &lt;idStomachInitialVolFasted&gt;0&lt;/idStomachInitialVolFasted&gt;
        &lt;idDuoInitialVolFed&gt;0&lt;/idDuoInitialVolFed&gt;
        &lt;idJej1InitialVolFed&gt;0&lt;/idJej1InitialVolFed&gt;
        &lt;idJej2InitialVolFed&gt;0&lt;/idJej2InitialVolFed&gt;
        &lt;idIle1InitialVolFed&gt;0&lt;/idIle1InitialVolFed&gt;
        &lt;idIle2InitialVolFed&gt;0&lt;/idIle2InitialVolFed&gt;
        &lt;idIle3InitialVolFed&gt;0&lt;/idIle3InitialVolFed&gt;
        &lt;idIle4InitialVolFed&gt;0&lt;/idIle4InitialVolFed&gt;
        &lt;idColonInitialVolFed&gt;0&lt;/idColonInitialVolFed&gt;
        &lt;idStomachInitialVolFed&gt;0&lt;/idStomachInitialVolFed&gt;
        &lt;idJej1InitialVolFastedCV&gt;0&lt;/idJej1InitialVolFastedCV&gt;
        &lt;idJej2InitialVolFastedCV&gt;0&lt;/idJej2InitialVolFastedCV&gt;
        &lt;idIle1InitialVolFastedCV&gt;0&lt;/idIle1InitialVolFastedCV&gt;
        &lt;idIle2InitialVolFastedCV&gt;0&lt;/idIle2InitialVolFastedCV&gt;
        &lt;idIle3InitialVolFastedCV&gt;0&lt;/idIle3InitialVolFastedCV&gt;
        &lt;idIle4InitialVolFastedCV&gt;0&lt;/idIle4InitialVolFastedCV&gt;
        &lt;idColonInitialVolFastedCV&gt;0&lt;/idColonInitialVolFastedCV&gt;
        &lt;idStomachInitialVolFastedCV&gt;0&lt;/idStomachInitialVolFastedCV&gt;
        &lt;idJej1InitialVolFedCV&gt;0&lt;/idJej1InitialVolFedCV&gt;
        &lt;idJej2InitialVolFedCV&gt;0&lt;/idJej2InitialVolFedCV&gt;
        &lt;idIle1InitialVolFedCV&gt;0&lt;/idIle1InitialVolFedCV&gt;
        &lt;idIle2InitialVolFedCV&gt;0&lt;/idIle2InitialVolFedCV&gt;
        &lt;idIle3InitialVolFedCV&gt;0&lt;/idIle3InitialVolFedCV&gt;
        &lt;idIle4InitialVolFedCV&gt;0&lt;/idIle4InitialVolFedCV&gt;
        &lt;idColonInitialVolFedCV&gt;0&lt;/idColonInitialVolFedCV&gt;
        &lt;idStomachInitialVolFedCV&gt;0&lt;/idStomachInitialVolFedCV&gt;
        &lt;idGastricJuicesSecRate_Fasted&gt;0&lt;/idGastricJuicesSecRate_Fasted&gt;
        &lt;idGlandsSecRate_Fasted&gt;0&lt;/idGlandsSecRate_Fasted&gt;
        &lt;idSISecRate_Fasted&gt;0&lt;/idSISecRate_Fasted&gt;
        &lt;idColonSecRate_Fasted&gt;0&lt;/idColonSecRate_Fasted&gt;
        &lt;idGastricJuicesSecRate_Fed&gt;0&lt;/idGastricJuicesSecRate_Fed&gt;
        &lt;idGlandsSecRate_Fed&gt;0&lt;/idGlandsSecRate_Fed&gt;
        &lt;idSISecRate_Fed&gt;0&lt;/idSISecRate_Fed&gt;
        &lt;idColonSecRate_Fed&gt;0&lt;/idColonSecRate_Fed&gt;
        &lt;idGastricJuicesSecRate_FastedCV&gt;0&lt;/idGastricJuicesSecRate_FastedCV&gt;
        &lt;idGlandsSecRate_FastedCV&gt;0&lt;/idGlandsSecRate_FastedCV&gt;
        &lt;idSISecRate_FastedCV&gt;0&lt;/idSISecRate_FastedCV&gt;
        &lt;idColonSecRate_FastedCV&gt;0&lt;/idColonSecRate_FastedCV&gt;
        &lt;idGastricJuicesSecRate_FedCV&gt;0&lt;/idGastricJuicesSecRate_FedCV&gt;
        &lt;idGlandsSecRate_FedCV&gt;0&lt;/idGlandsSecRate_FedCV&gt;
        &lt;idSISecRate_FedCV&gt;0&lt;/idSISecRate_FedCV&gt;
        &lt;idColonSecRate_FedCV&gt;0&lt;/idColonSecRate_FedCV&gt;
        &lt;MeanDepthMean_Duo&gt;0&lt;/MeanDepthMean_Duo&gt;
        &lt;MeanDepthMean_Jej1&gt;0&lt;/MeanDepthMean_Jej1&gt;
        &lt;MeanDepthMean_Jej2&gt;0&lt;/MeanDepthMean_Jej2&gt;
        &lt;MeanDepthMean_Ile1&gt;0&lt;/MeanDepthMean_Ile1&gt;
        &lt;MeanDepthMean_Ile2&gt;0&lt;/MeanDepthMean_Ile2&gt;
        &lt;MeanDepthMean_Ile3&gt;0&lt;/MeanDepthMean_Ile3&gt;
        &lt;MeanDepthMean_Ile4&gt;0&lt;/MeanDepthMean_Ile4&gt;
        &lt;MeanDepthCV_Duo&gt;0&lt;/MeanDepthCV_Duo&gt;
        &lt;MeanDepthCV_Jej1&gt;0&lt;/MeanDepthCV_Jej1&gt;
        &lt;MeanDepthCV_Jej2&gt;0&lt;/MeanDepthCV_Jej2&gt;
        &lt;MeanDepthCV_Ile1&gt;0&lt;/MeanDepthCV_Ile1&gt;
        &lt;MeanDepthCV_Ile2&gt;0&lt;/MeanDepthCV_Ile2&gt;
        &lt;MeanDepthCV_Ile3&gt;0&lt;/MeanDepthCV_Ile3&gt;
        &lt;MeanDepthCV_Ile4&gt;0&lt;/MeanDepthCV_Ile4&gt;
        &lt;GutEMMeanEstCES1&gt;1&lt;/GutEMMeanEstCES1&gt;
        &lt;GutEMMeanEstCES2&gt;1&lt;/GutEMMeanEstCES2&gt;
        &lt;GutEMMeanEstUser&gt;1&lt;/GutEMMeanEstUser&gt;
        &lt;GutPMMeanEstCES1&gt;0.11&lt;/GutPMMeanEstCES1&gt;
        &lt;GutPMMeanEstCES2&gt;0&lt;/GutPMMeanEstCES2&gt;
        &lt;GutPMMeanEstUser&gt;0&lt;/GutPMMeanEstUser&gt;
        &lt;GutUMMeanEstCES1&gt;0&lt;/GutUMMeanEstCES1&gt;
        &lt;GutUMMeanEstCES2&gt;0&lt;/GutUMMeanEstCES2&gt;
        &lt;GutUMMeanEstUser&gt;0&lt;/GutUMMeanEstUser&gt;
        &lt;GutIMMeanEstCES1&gt;0&lt;/GutIMMeanEstCES1&gt;
        &lt;GutIMMeanEstCES2&gt;0&lt;/GutIMMeanEstCES2&gt;
        &lt;GutIMMeanEstUser&gt;0&lt;/GutIMMeanEstUser&gt;
        &lt;GutEMCVEstCES1&gt;30&lt;/GutEMCVEstCES1&gt;
        &lt;GutEMCVEstCES2&gt;30&lt;/GutEMCVEstCES2&gt;
        &lt;GutEMCVEstUser&gt;30&lt;/GutEMCVEstUser&gt;
        &lt;GutPMCVEstCES1&gt;30&lt;/GutPMCVEstCES1&gt;
        &lt;GutPMCVEstCES2&gt;0&lt;/GutPMCVEstCES2&gt;
        &lt;GutPMCVEstUser&gt;0&lt;/GutPMCVEstUser&gt;
        &lt;GutUMCVEstCES1&gt;0&lt;/GutUMCVEstCES1&gt;
        &lt;GutUMCVEstCES2&gt;0&lt;/GutUMCVEstCES2&gt;
        &lt;GutUMCVEstUser&gt;0&lt;/GutUMCVEstUser&gt;
        &lt;GutIMCVEstCES1&gt;0&lt;/GutIMCVEstCES1&gt;
        &lt;GutIMCVEstCES2&gt;0&lt;/GutIMCVEstCES2&gt;
        &lt;GutIMCVEstUser&gt;0&lt;/GutIMCVEstUser&gt;
        &lt;BoundaryLayerpHEqualsBulkLumenpH&gt;false&lt;/BoundaryLayerpHEqualsBulkLumenpH&gt;
        &lt;ApplyACCScalar&gt;true&lt;/ApplyACCScalar&gt;
        &lt;idPPPoreElecGradPotDropValue&gt;-64.145&lt;/idPPPoreElecGradPotDropValue&gt;
        &lt;idPPParaScalarValue&gt;0.00039&lt;/idPPParaScalarValue&gt;
        &lt;UseNEWEModel&gt;false&lt;/UseNEWEModel&gt;
        &lt;EnterocyteLifespan&gt;120&lt;/EnterocyteLifespan&gt;
        &lt;EnterocyteLifespanCV&gt;30&lt;/EnterocyteLifespanCV&gt;
        &lt;EnterocyteGroups&gt;100&lt;/EnterocyteGroups&gt;
        &lt;FastedLagFluid&gt;0&lt;/FastedLagFluid&gt;
        &lt;FastedLagFluidCV&gt;0&lt;/FastedLagFluidCV&gt;
        &lt;FastedMRTStomachFluid&gt;0.27&lt;/FastedMRTStomachFluid&gt;
        &lt;FastedMRTStomachFluidCV&gt;36&lt;/FastedMRTStomachFluidCV&gt;
        &lt;FastedMRTSIFluid&gt;3.4&lt;/FastedMRTSIFluid&gt;
        &lt;FastedMRTSIFluidCV&gt;9.19&lt;/FastedMRTSIFluidCV&gt;
        &lt;HighFatFedLagFluid&gt;0&lt;/HighFatFedLagFluid&gt;
        &lt;HighFatFedLagFluidCV&gt;0&lt;/HighFatFedLagFluidCV&gt;
        &lt;HighFatFedMRTStomachFluid&gt;1.18&lt;/HighFatFedMRTStomachFluid&gt;
        &lt;HighFatFedMRTStomachFluidCV&gt;46.65&lt;/HighFatFedMRTStomachFluidCV&gt;
        &lt;HighFatFedMRTSIFluid&gt;4.73&lt;/HighFatFedMRTSIFluid&gt;
        &lt;HighFatFedMRTSIFluidCV&gt;34.67&lt;/HighFatFedMRTSIFluidCV&gt;
        &lt;LowFatFedLagFluid&gt;0&lt;/LowFatFedLagFluid&gt;
        &lt;LowFatFedLagFluidCV&gt;0&lt;/LowFatFedLagFluidCV&gt;
        &lt;LowFatFedMRTStomachFluid&gt;1.18&lt;/LowFatFedMRTStomachFluid&gt;
        &lt;LowFatFedMRTStomachFluidCV&gt;46.65&lt;/LowFatFedMRTStomachFluidCV&gt;
        &lt;LowFatFedMRTSIFluid&gt;4.73&lt;/LowFatFedMRTSIFluid&gt;
        &lt;LowFatFedMRTSIFluidCV&gt;34.67&lt;/LowFatFedMRTSIFluidCV&gt;
        &lt;FedLagFluid&gt;0&lt;/FedLagFluid&gt;
        &lt;FedLagFluidCV&gt;0&lt;/FedLagFluidCV&gt;
        &lt;FedMRTStomachFluid&gt;1.18&lt;/FedMRTStomachFluid&gt;
        &lt;FedMRTStomachFluidCV&gt;46.65&lt;/FedMRTStomachFluidCV&gt;
        &lt;FedMRTSIFluid&gt;4.73&lt;/FedMRTSIFluid&gt;
        &lt;FedMRTSIFluidCV&gt;34.67&lt;/FedMRTSIFluidCV&gt;
        &lt;MaleWColonMRTFluid&gt;37.5&lt;/MaleWColonMRTFluid&gt;
        &lt;MaleWColonMRTFluidCV&gt;32&lt;/MaleWColonMRTFluidCV&gt;
        &lt;MaleAColonMRTFluid&gt;18.91&lt;/MaleAColonMRTFluid&gt;
        &lt;MaleAColonMRTFluidCV&gt;32&lt;/MaleAColonMRTFluidCV&gt;
        &lt;FemaleWColonMRTFluid&gt;55.75&lt;/FemaleWColonMRTFluid&gt;
        &lt;FemaleWColonMRTFluidCV&gt;32&lt;/FemaleWColonMRTFluidCV&gt;
        &lt;FemaleAColonMRTFluid&gt;23.11&lt;/FemaleAColonMRTFluid&gt;
        &lt;FemaleAColonMRTFluidCV&gt;32&lt;/FemaleAColonMRTFluidCV&gt;
        &lt;UserDefinedStomachMRT&gt;false&lt;/UserDefinedStomachMRT&gt;
        &lt;ApparentViscosityFasted_Stomach&gt;3&lt;/ApparentViscosityFasted_Stomach&gt;
        &lt;ApparentViscosityFasted_Duodenum&gt;3&lt;/ApparentViscosityFasted_Duodenum&gt;
        &lt;ApparentViscosityFasted_Jejunum1&gt;3&lt;/ApparentViscosityFasted_Jejunum1&gt;
        &lt;ApparentViscosityFasted_Jejunum2&gt;3&lt;/ApparentViscosityFasted_Jejunum2&gt;
        &lt;ApparentViscosityFasted_Ileum1&gt;3&lt;/ApparentViscosityFasted_Ileum1&gt;
        &lt;ApparentViscosityFasted_Ileum2&gt;3&lt;/ApparentViscosityFasted_Ileum2&gt;
        &lt;ApparentViscosityFasted_Ileum3&gt;3&lt;/ApparentViscosityFasted_Ileum3&gt;
        &lt;ApparentViscosityFasted_Ileum4&gt;3&lt;/ApparentViscosityFasted_Ileum4&gt;
        &lt;ApparentViscosityFasted_Colon&gt;3&lt;/ApparentViscosityFasted_Colon&gt;
        &lt;ApparentViscosityFastedCV_Stomach&gt;71&lt;/ApparentViscosityFastedCV_Stomach&gt;
        &lt;ApparentViscosityFastedCV_Duodenum&gt;71&lt;/ApparentViscosityFastedCV_Duodenum&gt;
        &lt;ApparentViscosityFastedCV_Jejunum1&gt;71&lt;/ApparentViscosityFastedCV_Jejunum1&gt;
        &lt;ApparentViscosityFastedCV_Jejunum2&gt;71&lt;/ApparentViscosityFastedCV_Jejunum2&gt;
        &lt;ApparentViscosityFastedCV_Ileum1&gt;71&lt;/ApparentViscosityFastedCV_Ileum1&gt;
        &lt;ApparentViscosityFastedCV_Ileum2&gt;71&lt;/ApparentViscosityFastedCV_Ileum2&gt;
        &lt;ApparentViscosityFastedCV_Ileum3&gt;71&lt;/ApparentViscosityFastedCV_Ileum3&gt;
        &lt;ApparentViscosityFastedCV_Ileum4&gt;71&lt;/ApparentViscosityFastedCV_Ileum4&gt;
        &lt;ApparentViscosityFastedCV_Colon&gt;71&lt;/ApparentViscosityFastedCV_Colon&gt;
        &lt;ApparentViscosityFed_Stomach&gt;232&lt;/ApparentViscosityFed_Stomach&gt;
        &lt;ApparentViscosityFed_Duodenum&gt;65&lt;/ApparentViscosityFed_Duodenum&gt;
        &lt;ApparentViscosityFed_Jejunum1&gt;33&lt;/ApparentViscosityFed_Jejunum1&gt;
        &lt;ApparentViscosityFed_Jejunum2&gt;12&lt;/ApparentViscosityFed_Jejunum2&gt;
        &lt;ApparentViscosityFed_Ileum1&gt;9&lt;/ApparentViscosityFed_Ileum1&gt;
        &lt;ApparentViscosityFed_Ileum2&gt;3&lt;/ApparentViscosityFed_Ileum2&gt;
        &lt;ApparentViscosityFed_Ileum3&gt;3&lt;/ApparentViscosityFed_Ileum3&gt;
        &lt;ApparentViscosityFed_Ileum4&gt;3&lt;/ApparentViscosityFed_Ileum4&gt;
        &lt;ApparentViscosityFed_Colon&gt;3&lt;/ApparentViscosityFed_Colon&gt;
        &lt;ApparentViscosityFedCV_Stomach&gt;32&lt;/ApparentViscosityFedCV_Stomach&gt;
        &lt;ApparentViscosityFedCV_Duodenum&gt;27&lt;/ApparentViscosityFedCV_Duodenum&gt;
        &lt;ApparentViscosityFedCV_Jejunum1&gt;36&lt;/ApparentViscosityFedCV_Jejunum1&gt;
        &lt;ApparentViscosityFedCV_Jejunum2&gt;14&lt;/ApparentViscosityFedCV_Jejunum2&gt;
        &lt;ApparentViscosityFedCV_Ileum1&gt;2&lt;/ApparentViscosityFedCV_Ileum1&gt;
        &lt;ApparentViscosityFedCV_Ileum2&gt;71&lt;/ApparentViscosityFedCV_Ileum2&gt;
        &lt;ApparentViscosityFedCV_Ileum3&gt;71&lt;/ApparentViscosityFedCV_Ileum3&gt;
        &lt;ApparentViscosityFedCV_Ileum4&gt;71&lt;/ApparentViscosityFedCV_Ileum4&gt;
        &lt;ApparentViscosityFedCV_Colon&gt;71&lt;/ApparentViscosityFedCV_Colon&gt;
        &lt;LuminalFluidVolumeFasted_Jejunum1&gt;21.1&lt;/LuminalFluidVolumeFasted_Jejunum1&gt;
        &lt;LuminalFluidVolumeFasted_Jejunum2&gt;21.1&lt;/LuminalFluidVolumeFasted_Jejunum2&gt;
        &lt;LuminalFluidVolumeFasted_Ileum1&gt;12.6&lt;/LuminalFluidVolumeFasted_Ileum1&gt;
        &lt;LuminalFluidVolumeFasted_Ileum2&gt;12.6&lt;/LuminalFluidVolumeFasted_Ileum2&gt;
        &lt;LuminalFluidVolumeFasted_Ileum3&gt;12.6&lt;/LuminalFluidVolumeFasted_Ileum3&gt;
        &lt;LuminalFluidVolumeFasted_Ileum4&gt;12.6&lt;/LuminalFluidVolumeFasted_Ileum4&gt;
        &lt;LuminalFluidVolumeFasted_Colon&gt;13&lt;/LuminalFluidVolumeFasted_Colon&gt;
        &lt;LuminalFluidVolumeFed_Jejunum1&gt;21.1&lt;/LuminalFluidVolumeFed_Jejunum1&gt;
        &lt;LuminalFluidVolumeFed_Jejunum2&gt;21.1&lt;/LuminalFluidVolumeFed_Jejunum2&gt;
        &lt;LuminalFluidVolumeFed_Ileum1&gt;12.6&lt;/LuminalFluidVolumeFed_Ileum1&gt;
        &lt;LuminalFluidVolumeFed_Ileum2&gt;12.6&lt;/LuminalFluidVolumeFed_Ileum2&gt;
        &lt;LuminalFluidVolumeFed_Ileum3&gt;12.6&lt;/LuminalFluidVolumeFed_Ileum3&gt;
        &lt;LuminalFluidVolumeFed_Ileum4&gt;12.6&lt;/LuminalFluidVolumeFed_Ileum4&gt;
        &lt;LuminalFluidVolumeFed_Colon&gt;13&lt;/LuminalFluidVolumeFed_Colon&gt;
        &lt;LuminalFluidVolumeFasted_SICV&gt;37&lt;/LuminalFluidVolumeFasted_SICV&gt;
        &lt;LuminalFluidVolumeFed_SICV&gt;37&lt;/LuminalFluidVolumeFed_SICV&gt;
        &lt;LuminalFluidVolumeFasted_ColonCV&gt;4.4&lt;/LuminalFluidVolumeFasted_ColonCV&gt;
        &lt;LuminalFluidVolumeFed_ColonCV&gt;4.4&lt;/LuminalFluidVolumeFed_ColonCV&gt;
        &lt;UserDefinedLuminalFluidVolumes&gt;false&lt;/UserDefinedLuminalFluidVolumes&gt;
        &lt;ScriptedGastricpH&gt;false&lt;/ScriptedGastricpH&gt;
        &lt;Gastric_pH_ScriptPath /&gt;
        &lt;Gastric_pH_ScriptEmbedded /&gt;
        &lt;TMePPI&gt;2737&lt;/TMePPI&gt;
        &lt;TMePPI_CV&gt;66&lt;/TMePPI_CV&gt;
        &lt;TMePPC&gt;112&lt;/TMePPC&gt;
        &lt;TMePPC_CV&gt;33&lt;/TMePPC_CV&gt;
        &lt;et_mean_TRANSPORTER_ABCC1&gt;1&lt;/et_mean_TRANSPORTER_ABCC1&gt;
        &lt;pt_mean_TRANSPORTER_ABCC1&gt;0&lt;/pt_mean_TRANSPORTER_ABCC1&gt;
        &lt;it_mean_TRANSPORTER_ABCC1&gt;0&lt;/it_mean_TRANSPORTER_ABCC1&gt;
        &lt;ut_mean_TRANSPORTER_ABCC1&gt;0&lt;/ut_mean_TRANSPORTER_ABCC1&gt;
        &lt;et_cv_TRANSPORTER_ABCC1&gt;88&lt;/et_cv_TRANSPORTER_ABCC1&gt;
        &lt;pt_cv_TRANSPORTER_ABCC1&gt;0&lt;/pt_cv_TRANSPORTER_ABCC1&gt;
        &lt;it_cv_TRANSPORTER_ABCC1&gt;0&lt;/it_cv_TRANSPORTER_ABCC1&gt;
        &lt;ut_cv_TRANSPORTER_ABCC1&gt;0&lt;/ut_cv_TRANSPORTER_ABCC1&gt;
        &lt;et_mean_TRANSPORTER_ABCC3&gt;1&lt;/et_mean_TRANSPORTER_ABCC3&gt;
        &lt;pt_mean_TRANSPORTER_ABCC3&gt;0&lt;/pt_mean_TRANSPORTER_ABCC3&gt;
        &lt;it_mean_TRANSPORTER_ABCC3&gt;0&lt;/it_mean_TRANSPORTER_ABCC3&gt;
        &lt;ut_mean_TRANSPORTER_ABCC3&gt;0&lt;/ut_mean_TRANSPORTER_ABCC3&gt;
        &lt;et_cv_TRANSPORTER_ABCC3&gt;64&lt;/et_cv_TRANSPORTER_ABCC3&gt;
        &lt;pt_cv_TRANSPORTER_ABCC3&gt;0&lt;/pt_cv_TRANSPORTER_ABCC3&gt;
        &lt;it_cv_TRANSPORTER_ABCC3&gt;0&lt;/it_cv_TRANSPORTER_ABCC3&gt;
        &lt;ut_cv_TRANSPORTER_ABCC3&gt;0&lt;/ut_cv_TRANSPORTER_ABCC3&gt;
        &lt;et_mean_TRANSPORTER_ABCC4&gt;1&lt;/et_mean_TRANSPORTER_ABCC4&gt;
        &lt;pt_mean_TRANSPORTER_ABCC4&gt;0&lt;/pt_mean_TRANSPORTER_ABCC4&gt;
        &lt;it_mean_TRANSPORTER_ABCC4&gt;0&lt;/it_mean_TRANSPORTER_ABCC4&gt;
        &lt;ut_mean_TRANSPORTER_ABCC4&gt;0&lt;/ut_mean_TRANSPORTER_ABCC4&gt;
        &lt;et_cv_TRANSPORTER_ABCC4&gt;106&lt;/et_cv_TRANSPORTER_ABCC4&gt;
        &lt;pt_cv_TRANSPORTER_ABCC4&gt;0&lt;/pt_cv_TRANSPORTER_ABCC4&gt;
        &lt;it_cv_TRANSPORTER_ABCC4&gt;0&lt;/it_cv_TRANSPORTER_ABCC4&gt;
        &lt;ut_cv_TRANSPORTER_ABCC4&gt;0&lt;/ut_cv_TRANSPORTER_ABCC4&gt;
        &lt;et_mean_TRANSPORTER_SLC2A2&gt;1&lt;/et_mean_TRANSPORTER_SLC2A2&gt;
        &lt;pt_mean_TRANSPORTER_SLC2A2&gt;0&lt;/pt_mean_TRANSPORTER_SLC2A2&gt;
        &lt;it_mean_TRANSPORTER_SLC2A2&gt;0&lt;/it_mean_TRANSPORTER_SLC2A2&gt;
        &lt;ut_mean_TRANSPORTER_SLC2A2&gt;0&lt;/ut_mean_TRANSPORTER_SLC2A2&gt;
        &lt;et_cv_TRANSPORTER_SLC2A2&gt;31&lt;/et_cv_TRANSPORTER_SLC2A2&gt;
        &lt;pt_cv_TRANSPORTER_SLC2A2&gt;0&lt;/pt_cv_TRANSPORTER_SLC2A2&gt;
        &lt;it_cv_TRANSPORTER_SLC2A2&gt;0&lt;/it_cv_TRANSPORTER_SLC2A2&gt;
        &lt;ut_cv_TRANSPORTER_SLC2A2&gt;0&lt;/ut_cv_TRANSPORTER_SLC2A2&gt;
        &lt;et_mean_TRANSPORTER_SLC10A2&gt;1&lt;/et_mean_TRANSPORTER_SLC10A2&gt;
        &lt;pt_mean_TRANSPORTER_SLC10A2&gt;0&lt;/pt_mean_TRANSPORTER_SLC10A2&gt;
        &lt;it_mean_TRANSPORTER_SLC10A2&gt;0&lt;/it_mean_TRANSPORTER_SLC10A2&gt;
        &lt;ut_mean_TRANSPORTER_SLC10A2&gt;0&lt;/ut_mean_TRANSPORTER_SLC10A2&gt;
        &lt;et_cv_TRANSPORTER_SLC10A2&gt;43&lt;/et_cv_TRANSPORTER_SLC10A2&gt;
        &lt;pt_cv_TRANSPORTER_SLC10A2&gt;0&lt;/pt_cv_TRANSPORTER_SLC10A2&gt;
        &lt;it_cv_TRANSPORTER_SLC10A2&gt;0&lt;/it_cv_TRANSPORTER_SLC10A2&gt;
        &lt;ut_cv_TRANSPORTER_SLC10A2&gt;0&lt;/ut_cv_TRANSPORTER_SLC10A2&gt;
        &lt;et_mean_TRANSPORTER_SLC15A1&gt;1&lt;/et_mean_TRANSPORTER_SLC15A1&gt;
        &lt;pt_mean_TRANSPORTER_SLC15A1&gt;0&lt;/pt_mean_TRANSPORTER_SLC15A1&gt;
        &lt;it_mean_TRANSPORTER_SLC15A1&gt;0&lt;/it_mean_TRANSPORTER_SLC15A1&gt;
        &lt;ut_mean_TRANSPORTER_SLC15A1&gt;0&lt;/ut_mean_TRANSPORTER_SLC15A1&gt;
        &lt;et_cv_TRANSPORTER_SLC15A1&gt;41&lt;/et_cv_TRANSPORTER_SLC15A1&gt;
        &lt;pt_cv_TRANSPORTER_SLC15A1&gt;0&lt;/pt_cv_TRANSPORTER_SLC15A1&gt;
        &lt;it_cv_TRANSPORTER_SLC15A1&gt;0&lt;/it_cv_TRANSPORTER_SLC15A1&gt;
        &lt;ut_cv_TRANSPORTER_SLC15A1&gt;0&lt;/ut_cv_TRANSPORTER_SLC15A1&gt;
        &lt;et_mean_TRANSPORTER_SLC16A1&gt;1&lt;/et_mean_TRANSPORTER_SLC16A1&gt;
        &lt;pt_mean_TRANSPORTER_SLC16A1&gt;0&lt;/pt_mean_TRANSPORTER_SLC16A1&gt;
        &lt;it_mean_TRANSPORTER_SLC16A1&gt;0&lt;/it_mean_TRANSPORTER_SLC16A1&gt;
        &lt;ut_mean_TRANSPORTER_SLC16A1&gt;0&lt;/ut_mean_TRANSPORTER_SLC16A1&gt;
        &lt;et_cv_TRANSPORTER_SLC16A1&gt;75&lt;/et_cv_TRANSPORTER_SLC16A1&gt;
        &lt;pt_cv_TRANSPORTER_SLC16A1&gt;0&lt;/pt_cv_TRANSPORTER_SLC16A1&gt;
        &lt;it_cv_TRANSPORTER_SLC16A1&gt;0&lt;/it_cv_TRANSPORTER_SLC16A1&gt;
        &lt;ut_cv_TRANSPORTER_SLC16A1&gt;0&lt;/ut_cv_TRANSPORTER_SLC16A1&gt;
        &lt;et_mean_TRANSPORTER_SLCO2B1&gt;1&lt;/et_mean_TRANSPORTER_SLCO2B1&gt;
        &lt;pt_mean_TRANSPORTER_SLCO2B1&gt;0&lt;/pt_mean_TRANSPORTER_SLCO2B1&gt;
        &lt;it_mean_TRANSPORTER_SLCO2B1&gt;0&lt;/it_mean_TRANSPORTER_SLCO2B1&gt;
        &lt;ut_mean_TRANSPORTER_SLCO2B1&gt;0&lt;/ut_mean_TRANSPORTER_SLCO2B1&gt;
        &lt;et_cv_TRANSPORTER_SLCO2B1&gt;74&lt;/et_cv_TRANSPORTER_SLCO2B1&gt;
        &lt;pt_cv_TRANSPORTER_SLCO2B1&gt;0&lt;/pt_cv_TRANSPORTER_SLCO2B1&gt;
        &lt;it_cv_TRANSPORTER_SLCO2B1&gt;0&lt;/it_cv_TRANSPORTER_SLCO2B1&gt;
        &lt;ut_cv_TRANSPORTER_SLCO2B1&gt;0&lt;/ut_cv_TRANSPORTER_SLCO2B1&gt;
        &lt;et_</t>
  </si>
  <si>
    <t>&lt;Chunk&gt;mean_TRANSPORTER_SLCO4C1&gt;1&lt;/et_mean_TRANSPORTER_SLCO4C1&gt;
        &lt;pt_mean_TRANSPORTER_SLCO4C1&gt;0&lt;/pt_mean_TRANSPORTER_SLCO4C1&gt;
        &lt;it_mean_TRANSPORTER_SLCO4C1&gt;0&lt;/it_mean_TRANSPORTER_SLCO4C1&gt;
        &lt;ut_mean_TRANSPORTER_SLCO4C1&gt;0&lt;/ut_mean_TRANSPORTER_SLCO4C1&gt;
        &lt;et_cv_TRANSPORTER_SLCO4C1&gt;60&lt;/et_cv_TRANSPORTER_SLCO4C1&gt;
        &lt;pt_cv_TRANSPORTER_SLCO4C1&gt;0&lt;/pt_cv_TRANSPORTER_SLCO4C1&gt;
        &lt;it_cv_TRANSPORTER_SLCO4C1&gt;0&lt;/it_cv_TRANSPORTER_SLCO4C1&gt;
        &lt;ut_cv_TRANSPORTER_SLCO4C1&gt;0&lt;/ut_cv_TRANSPORTER_SLCO4C1&gt;
        &lt;idETMean_SLC22A1&gt;1&lt;/idETMean_SLC22A1&gt;
        &lt;pt_mean_TRANSPORTER_SLC22A1&gt;0&lt;/pt_mean_TRANSPORTER_SLC22A1&gt;
        &lt;it_mean_TRANSPORTER_SLC22A1&gt;0&lt;/it_mean_TRANSPORTER_SLC22A1&gt;
        &lt;ut_mean_TRANSPORTER_SLC22A1&gt;0&lt;/ut_mean_TRANSPORTER_SLC22A1&gt;
        &lt;idETMeanCV_SLC22A1&gt;49&lt;/idETMeanCV_SLC22A1&gt;
        &lt;pt_cv_TRANSPORTER_SLC22A1&gt;0&lt;/pt_cv_TRANSPORTER_SLC22A1&gt;
        &lt;it_cv_TRANSPORTER_SLC22A1&gt;0&lt;/it_cv_TRANSPORTER_SLC22A1&gt;
        &lt;ut_cv_TRANSPORTER_SLC22A1&gt;0&lt;/ut_cv_TRANSPORTER_SLC22A1&gt;
        &lt;et_mean_TRANSPORTER_SLC22A3&gt;1&lt;/et_mean_TRANSPORTER_SLC22A3&gt;
        &lt;pt_mean_TRANSPORTER_SLC22A3&gt;0&lt;/pt_mean_TRANSPORTER_SLC22A3&gt;
        &lt;it_mean_TRANSPORTER_SLC22A3&gt;0&lt;/it_mean_TRANSPORTER_SLC22A3&gt;
        &lt;ut_mean_TRANSPORTER_SLC22A3&gt;0&lt;/ut_mean_TRANSPORTER_SLC22A3&gt;
        &lt;et_cv_TRANSPORTER_SLC22A3&gt;74&lt;/et_cv_TRANSPORTER_SLC22A3&gt;
        &lt;pt_cv_TRANSPORTER_SLC22A3&gt;0&lt;/pt_cv_TRANSPORTER_SLC22A3&gt;
        &lt;it_cv_TRANSPORTER_SLC22A3&gt;0&lt;/it_cv_TRANSPORTER_SLC22A3&gt;
        &lt;ut_cv_TRANSPORTER_SLC22A3&gt;0&lt;/ut_cv_TRANSPORTER_SLC22A3&gt;
        &lt;et_mean_TRANSPORTER_SLC22A4&gt;1&lt;/et_mean_TRANSPORTER_SLC22A4&gt;
        &lt;pt_mean_TRANSPORTER_SLC22A4&gt;0&lt;/pt_mean_TRANSPORTER_SLC22A4&gt;
        &lt;it_mean_TRANSPORTER_SLC22A4&gt;0&lt;/it_mean_TRANSPORTER_SLC22A4&gt;
        &lt;ut_mean_TRANSPORTER_SLC22A4&gt;0&lt;/ut_mean_TRANSPORTER_SLC22A4&gt;
        &lt;et_cv_TRANSPORTER_SLC22A4&gt;106&lt;/et_cv_TRANSPORTER_SLC22A4&gt;
        &lt;pt_cv_TRANSPORTER_SLC22A4&gt;0&lt;/pt_cv_TRANSPORTER_SLC22A4&gt;
        &lt;it_cv_TRANSPORTER_SLC22A4&gt;0&lt;/it_cv_TRANSPORTER_SLC22A4&gt;
        &lt;ut_cv_TRANSPORTER_SLC22A4&gt;0&lt;/ut_cv_TRANSPORTER_SLC22A4&gt;
        &lt;et_mean_TRANSPORTER_SLC51AB&gt;1&lt;/et_mean_TRANSPORTER_SLC51AB&gt;
        &lt;pt_mean_TRANSPORTER_SLC51AB&gt;0&lt;/pt_mean_TRANSPORTER_SLC51AB&gt;
        &lt;it_mean_TRANSPORTER_SLC51AB&gt;0&lt;/it_mean_TRANSPORTER_SLC51AB&gt;
        &lt;ut_mean_TRANSPORTER_SLC51AB&gt;0&lt;/ut_mean_TRANSPORTER_SLC51AB&gt;
        &lt;et_cv_TRANSPORTER_SLC51AB&gt;99&lt;/et_cv_TRANSPORTER_SLC51AB&gt;
        &lt;pt_cv_TRANSPORTER_SLC51AB&gt;0&lt;/pt_cv_TRANSPORTER_SLC51AB&gt;
        &lt;it_cv_TRANSPORTER_SLC51AB&gt;0&lt;/it_cv_TRANSPORTER_SLC51AB&gt;
        &lt;ut_cv_TRANSPORTER_SLC51AB&gt;0&lt;/ut_cv_TRANSPORTER_SLC51AB&gt;
        &lt;et_mean_TRANSPORTER_APICAL_EFFLUX&gt;1&lt;/et_mean_TRANSPORTER_APICAL_EFFLUX&gt;
        &lt;pt_mean_TRANSPORTER_APICAL_EFFLUX&gt;0&lt;/pt_mean_TRANSPORTER_APICAL_EFFLUX&gt;
        &lt;it_mean_TRANSPORTER_APICAL_EFFLUX&gt;0&lt;/it_mean_TRANSPORTER_APICAL_EFFLUX&gt;
        &lt;ut_mean_TRANSPORTER_APICAL_EFFLUX&gt;0&lt;/ut_mean_TRANSPORTER_APICAL_EFFLUX&gt;
        &lt;et_cv_TRANSPORTER_APICAL_EFFLUX&gt;0&lt;/et_cv_TRANSPORTER_APICAL_EFFLUX&gt;
        &lt;pt_cv_TRANSPORTER_APICAL_EFFLUX&gt;0&lt;/pt_cv_TRANSPORTER_APICAL_EFFLUX&gt;
        &lt;it_cv_TRANSPORTER_APICAL_EFFLUX&gt;0&lt;/it_cv_TRANSPORTER_APICAL_EFFLUX&gt;
        &lt;ut_cv_TRANSPORTER_APICAL_EFFLUX&gt;0&lt;/ut_cv_TRANSPORTER_APICAL_EFFLUX&gt;
        &lt;Compartment_ABCC1_COMPARTMENT_DUODENUM&gt;0.45&lt;/Compartment_ABCC1_COMPARTMENT_DUODENUM&gt;
        &lt;Compartment_ABCC1_COMPARTMENT_JEJUNUM1&gt;1&lt;/Compartment_ABCC1_COMPARTMENT_JEJUNUM1&gt;
        &lt;Compartment_ABCC1_COMPARTMENT_JEJUNUM2&gt;0.88&lt;/Compartment_ABCC1_COMPARTMENT_JEJUNUM2&gt;
        &lt;Compartment_ABCC1_COMPARTMENT_ILEUM1&gt;0.86&lt;/Compartment_ABCC1_COMPARTMENT_ILEUM1&gt;
        &lt;Compartment_ABCC1_COMPARTMENT_ILEUM2&gt;0.86&lt;/Compartment_ABCC1_COMPARTMENT_ILEUM2&gt;
        &lt;Compartment_ABCC1_COMPARTMENT_ILEUM3&gt;0.89&lt;/Compartment_ABCC1_COMPARTMENT_ILEUM3&gt;
        &lt;Compartment_ABCC1_COMPARTMENT_ILEUM4&gt;0.89&lt;/Compartment_ABCC1_COMPARTMENT_ILEUM4&gt;
        &lt;Compartment_ABCC1_COMPARTMENT_COLON&gt;0.93&lt;/Compartment_ABCC1_COMPARTMENT_COLON&gt;
        &lt;Compartment_ABCC3_COMPARTMENT_DUODENUM&gt;2.15&lt;/Compartment_ABCC3_COMPARTMENT_DUODENUM&gt;
        &lt;Compartment_ABCC3_COMPARTMENT_JEJUNUM1&gt;1&lt;/Compartment_ABCC3_COMPARTMENT_JEJUNUM1&gt;
        &lt;Compartment_ABCC3_COMPARTMENT_JEJUNUM2&gt;0.89&lt;/Compartment_ABCC3_COMPARTMENT_JEJUNUM2&gt;
        &lt;Compartment_ABCC3_COMPARTMENT_ILEUM1&gt;1.54&lt;/Compartment_ABCC3_COMPARTMENT_ILEUM1&gt;
        &lt;Compartment_ABCC3_COMPARTMENT_ILEUM2&gt;1.54&lt;/Compartment_ABCC3_COMPARTMENT_ILEUM2&gt;
        &lt;Compartment_ABCC3_COMPARTMENT_ILEUM3&gt;1.6&lt;/Compartment_ABCC3_COMPARTMENT_ILEUM3&gt;
        &lt;Compartment_ABCC3_COMPARTMENT_ILEUM4&gt;1.6&lt;/Compartment_ABCC3_COMPARTMENT_ILEUM4&gt;
        &lt;Compartment_ABCC3_COMPARTMENT_COLON&gt;5.95&lt;/Compartment_ABCC3_COMPARTMENT_COLON&gt;
        &lt;Compartment_ABCC4_COMPARTMENT_DUODENUM&gt;1.02&lt;/Compartment_ABCC4_COMPARTMENT_DUODENUM&gt;
        &lt;Compartment_ABCC4_COMPARTMENT_JEJUNUM1&gt;1&lt;/Compartment_ABCC4_COMPARTMENT_JEJUNUM1&gt;
        &lt;Compartment_ABCC4_COMPARTMENT_JEJUNUM2&gt;1.22&lt;/Compartment_ABCC4_COMPARTMENT_JEJUNUM2&gt;
        &lt;Compartment_ABCC4_COMPARTMENT_ILEUM1&gt;1.71&lt;/Compartment_ABCC4_COMPARTMENT_ILEUM1&gt;
        &lt;Compartment_ABCC4_COMPARTMENT_ILEUM2&gt;1.71&lt;/Compartment_ABCC4_COMPARTMENT_ILEUM2&gt;
        &lt;Compartment_ABCC4_COMPARTMENT_ILEUM3&gt;1.2&lt;/Compartment_ABCC4_COMPARTMENT_ILEUM3&gt;
        &lt;Compartment_ABCC4_COMPARTMENT_ILEUM4&gt;1.2&lt;/Compartment_ABCC4_COMPARTMENT_ILEUM4&gt;
        &lt;Compartment_ABCC4_COMPARTMENT_COLON&gt;1.76&lt;/Compartment_ABCC4_COMPARTMENT_COLON&gt;
        &lt;Compartment_SLC2A2_COMPARTMENT_DUODENUM&gt;1&lt;/Compartment_SLC2A2_COMPARTMENT_DUODENUM&gt;
        &lt;Compartment_SLC2A2_COMPARTMENT_JEJUNUM1&gt;1&lt;/Compartment_SLC2A2_COMPARTMENT_JEJUNUM1&gt;
        &lt;Compartment_SLC2A2_COMPARTMENT_JEJUNUM2&gt;1&lt;/Compartment_SLC2A2_COMPARTMENT_JEJUNUM2&gt;
        &lt;Compartment_SLC2A2_COMPARTMENT_ILEUM1&gt;1&lt;/Compartment_SLC2A2_COMPARTMENT_ILEUM1&gt;
        &lt;Compartment_SLC2A2_COMPARTMENT_ILEUM2&gt;1&lt;/Compartment_SLC2A2_COMPARTMENT_ILEUM2&gt;
        &lt;Compartment_SLC2A2_COMPARTMENT_ILEUM3&gt;1&lt;/Compartment_SLC2A2_COMPARTMENT_ILEUM3&gt;
        &lt;Compartment_SLC2A2_COMPARTMENT_ILEUM4&gt;1&lt;/Compartment_SLC2A2_COMPARTMENT_ILEUM4&gt;
        &lt;Compartment_SLC2A2_COMPARTMENT_COLON&gt;1&lt;/Compartment_SLC2A2_COMPARTMENT_COLON&gt;
        &lt;Compartment_SLC10A2_COMPARTMENT_DUODENUM&gt;16.49&lt;/Compartment_SLC10A2_COMPARTMENT_DUODENUM&gt;
        &lt;Compartment_SLC10A2_COMPARTMENT_JEJUNUM1&gt;1&lt;/Compartment_SLC10A2_COMPARTMENT_JEJUNUM1&gt;
        &lt;Compartment_SLC10A2_COMPARTMENT_JEJUNUM2&gt;4&lt;/Compartment_SLC10A2_COMPARTMENT_JEJUNUM2&gt;
        &lt;Compartment_SLC10A2_COMPARTMENT_ILEUM1&gt;98.44&lt;/Compartment_SLC10A2_COMPARTMENT_ILEUM1&gt;
        &lt;Compartment_SLC10A2_COMPARTMENT_ILEUM2&gt;98.44&lt;/Compartment_SLC10A2_COMPARTMENT_ILEUM2&gt;
        &lt;Compartment_SLC10A2_COMPARTMENT_ILEUM3&gt;109.18&lt;/Compartment_SLC10A2_COMPARTMENT_ILEUM3&gt;
        &lt;Compartment_SLC10A2_COMPARTMENT_ILEUM4&gt;108&lt;/Compartment_SLC10A2_COMPARTMENT_ILEUM4&gt;
        &lt;Compartment_SLC10A2_COMPARTMENT_COLON&gt;1.1&lt;/Compartment_SLC10A2_COMPARTMENT_COLON&gt;
        &lt;Compartment_SLC15A1_COMPARTMENT_DUODENUM&gt;0.94&lt;/Compartment_SLC15A1_COMPARTMENT_DUODENUM&gt;
        &lt;Compartment_SLC15A1_COMPARTMENT_JEJUNUM1&gt;1&lt;/Compartment_SLC15A1_COMPARTMENT_JEJUNUM1&gt;
        &lt;Compartment_SLC15A1_COMPARTMENT_JEJUNUM2&gt;1.06&lt;/Compartment_SLC15A1_COMPARTMENT_JEJUNUM2&gt;
        &lt;Compartment_SLC15A1_COMPARTMENT_ILEUM1&gt;1.23&lt;/Compartment_SLC15A1_COMPARTMENT_ILEUM1&gt;
        &lt;Compartment_SLC15A1_COMPARTMENT_ILEUM2&gt;1.23&lt;/Compartment_SLC15A1_COMPARTMENT_ILEUM2&gt;
        &lt;Compartment_SLC15A1_COMPARTMENT_ILEUM3&gt;1.24&lt;/Compartment_SLC15A1_COMPARTMENT_ILEUM3&gt;
        &lt;Compartment_SLC15A1_COMPARTMENT_ILEUM4&gt;1.24&lt;/Compartment_SLC15A1_COMPARTMENT_ILEUM4&gt;
        &lt;Compartment_SLC15A1_COMPARTMENT_COLON&gt;0.03&lt;/Compartment_SLC15A1_COMPARTMENT_COLON&gt;
        &lt;Compartment_SLC16A1_COMPARTMENT_DUODENUM&gt;1.25&lt;/Compartment_SLC16A1_COMPARTMENT_DUODENUM&gt;
        &lt;Compartment_SLC16A1_COMPARTMENT_JEJUNUM1&gt;1&lt;/Compartment_SLC16A1_COMPARTMENT_JEJUNUM1&gt;
        &lt;Compartment_SLC16A1_COMPARTMENT_JEJUNUM2&gt;1&lt;/Compartment_SLC16A1_COMPARTMENT_JEJUNUM2&gt;
        &lt;Compartment_SLC16A1_COMPARTMENT_ILEUM1&gt;1.29&lt;/Compartment_SLC16A1_COMPARTMENT_ILEUM1&gt;
        &lt;Compartment_SLC16A1_COMPARTMENT_ILEUM2&gt;1.29&lt;/Compartment_SLC16A1_COMPARTMENT_ILEUM2&gt;
        &lt;Compartment_SLC16A1_COMPARTMENT_ILEUM3&gt;1.29&lt;/Compartment_SLC16A1_COMPARTMENT_ILEUM3&gt;
        &lt;Compartment_SLC16A1_COMPARTMENT_ILEUM4&gt;1.29&lt;/Compartment_SLC16A1_COMPARTMENT_ILEUM4&gt;
        &lt;Compartment_SLC16A1_COMPARTMENT_COLON&gt;4.72&lt;/Compartment_SLC16A1_COMPARTMENT_COLON&gt;
        &lt;Compartment_SLCO2B1_COMPARTMENT_DUODENUM&gt;0.73&lt;/Compartment_SLCO2B1_COMPARTMENT_DUODENUM&gt;
        &lt;Compartment_SLCO2B1_COMPARTMENT_JEJUNUM1&gt;1&lt;/Compartment_SLCO2B1_COMPARTMENT_JEJUNUM1&gt;
        &lt;Compartment_SLCO2B1_COMPARTMENT_JEJUNUM2&gt;0.94&lt;/Compartment_SLCO2B1_COMPARTMENT_JEJUNUM2&gt;
        &lt;Compartment_SLCO2B1_COMPARTMENT_ILEUM1&gt;1.28&lt;/Compartment_SLCO2B1_COMPARTMENT_ILEUM1&gt;
        &lt;Compartment_SLCO2B1_COMPARTMENT_ILEUM2&gt;1.28&lt;/Compartment_SLCO2B1_COMPARTMENT_ILEUM2&gt;
        &lt;Compartment_SLCO2B1_COMPARTMENT_ILEUM3&gt;1.28&lt;/Compartment_SLCO2B1_COMPARTMENT_ILEUM3&gt;
        &lt;Compartment_SLCO2B1_COMPARTMENT_ILEUM4&gt;1.28&lt;/Compartment_SLCO2B1_COMPARTMENT_ILEUM4&gt;
        &lt;Compartment_SLCO2B1_COMPARTMENT_COLON&gt;1.06&lt;/Compartment_SLCO2B1_COMPARTMENT_COLON&gt;
        &lt;Compartment_SLCO4C1_COMPARTMENT_DUODENUM&gt;1&lt;/Compartment_SLCO4C1_COMPARTMENT_DUODENUM&gt;
        &lt;Compartment_SLCO4C1_COMPARTMENT_JEJUNUM1&gt;1&lt;/Compartment_SLCO4C1_COMPARTMENT_JEJUNUM1&gt;
        &lt;Compartment_SLCO4C1_COMPARTMENT_JEJUNUM2&gt;1&lt;/Compartment_SLCO4C1_COMPARTMENT_JEJUNUM2&gt;
        &lt;Compartment_SLCO4C1_COMPARTMENT_ILEUM1&gt;1&lt;/Compartment_SLCO4C1_COMPARTMENT_ILEUM1&gt;
        &lt;Compartment_SLCO4C1_COMPARTMENT_ILEUM2&gt;1&lt;/Compartment_SLCO4C1_COMPARTMENT_ILEUM2&gt;
        &lt;Compartment_SLCO4C1_COMPARTMENT_ILEUM3&gt;1&lt;/Compartment_SLCO4C1_COMPARTMENT_ILEUM3&gt;
        &lt;Compartment_SLCO4C1_COMPARTMENT_ILEUM4&gt;1&lt;/Compartment_SLCO4C1_COMPARTMENT_ILEUM4&gt;
        &lt;Compartment_SLCO4C1_COMPARTMENT_COLON&gt;1&lt;/Compartment_SLCO4C1_COMPARTMENT_COLON&gt;
        &lt;Compartment_SLC22A1_COMPARTMENT_DUODENUM&gt;1.03&lt;/Compartment_SLC22A1_COMPARTMENT_DUODENUM&gt;
        &lt;Compartment_SLC22A1_COMPARTMENT_JEJUNUM1&gt;1&lt;/Compartment_SLC22A1_COMPARTMENT_JEJUNUM1&gt;
        &lt;Compartment_SLC22A1_COMPARTMENT_JEJUNUM2&gt;0.87&lt;/Compartment_SLC22A1_COMPARTMENT_JEJUNUM2&gt;
        &lt;Compartment_SLC22A1_COMPARTMENT_ILEUM1&gt;1.29&lt;/Compartment_SLC22A1_COMPARTMENT_ILEUM1&gt;
        &lt;Compartment_SLC22A1_COMPARTMENT_ILEUM2&gt;1.29&lt;/Compartment_SLC22A1_COMPARTMENT_ILEUM2&gt;
        &lt;Compartment_SLC22A1_COMPARTMENT_ILEUM3&gt;1.3&lt;/Compartment_SLC22A1_COMPARTMENT_ILEUM3&gt;
        &lt;Compartment_SLC22A1_COMPARTMENT_ILEUM4&gt;1.3&lt;/Compartment_SLC22A1_COMPARTMENT_ILEUM4&gt;
        &lt;Compartment_SLC22A1_COMPARTMENT_COLON&gt;2.77&lt;/Compartment_SLC22A1_COMPARTMENT_COLON&gt;
        &lt;Compartment_SLC22A3_COMPARTMENT_DUODENUM&gt;1.19&lt;/Compartment_SLC22A3_COMPARTMENT_DUODENUM&gt;
        &lt;Compartment_SLC22A3_COMPARTMENT_JEJUNUM1&gt;1&lt;/Compartment_SLC22A3_COMPARTMENT_JEJUNUM1&gt;
        &lt;Compartment_SLC22A3_COMPARTMENT_JEJUNUM2&gt;1.11&lt;/Compartment_SLC22A3_COMPARTMENT_JEJUNUM2&gt;
        &lt;Compartment_SLC22A3_COMPARTMENT_ILEUM1&gt;1.08&lt;/Compartment_SLC22A3_COMPARTMENT_ILEUM1&gt;
        &lt;Compartment_SLC22A3_COMPARTMENT_ILEUM2&gt;1.08&lt;/Compartment_SLC22A3_COMPARTMENT_ILEUM2&gt;
        &lt;Compartment_SLC22A3_COMPARTMENT_ILEUM3&gt;1.23&lt;/Compartment_SLC22A3_COMPARTMENT_ILEUM3&gt;
        &lt;Compartment_SLC22A3_COMPARTMENT_ILEUM4&gt;1.23&lt;/Compartment_SLC22A3_COMPARTMENT_ILEUM4&gt;
        &lt;Compartment_SLC22A3_COMPARTMENT_COLON&gt;1.88&lt;/Compartment_SLC22A3_COMPARTMENT_COLON&gt;
        &lt;Compartment_SLC22A4_COMPARTMENT_DUODENUM&gt;0.46&lt;/Compartment_SLC22A4_COMPARTMENT_DUODENUM&gt;
        &lt;Compartment_SLC22A4_COMPARTMENT_JEJUNUM1&gt;1&lt;/Compartment_SLC22A4_COMPARTMENT_JEJUNUM1&gt;
        &lt;Compartment_SLC22A4_COMPARTMENT_JEJUNUM2&gt;0.63&lt;/Compartment_SLC22A4_COMPARTMENT_JEJUNUM2&gt;
        &lt;Compartment_SLC22A4_COMPARTMENT_ILEUM1&gt;0.78&lt;/Compartment_SLC22A4_COMPARTMENT_ILEUM1&gt;
        &lt;Compartment_SLC22A4_COMPARTMENT_ILEUM2&gt;0.78&lt;/Compartment_SLC22A4_COMPARTMENT_ILEUM2&gt;
        &lt;Compartment_SLC22A4_COMPARTMENT_ILEUM3&gt;0.8&lt;/Compartment_SLC22A4_COMPARTMENT_ILEUM3&gt;
        &lt;Compartment_SLC22A4_COMPARTMENT_ILEUM4&gt;0.8&lt;/Compartment_SLC22A4_COMPARTMENT_ILEUM4&gt;
        &lt;Compartment_SLC22A4_COMPARTMENT_COLON&gt;0.24&lt;/Compartment_SLC22A4_COMPARTMENT_COLON&gt;
        &lt;Compartment_SLC51AB_COMPARTMENT_DUODENUM&gt;0.56&lt;/Compartment_SLC51AB_COMPARTMENT_DUODENUM&gt;
        &lt;Compartment_SLC51AB_COMPARTMENT_JEJUNUM1&gt;1&lt;/Compartment_SLC51AB_COMPARTMENT_JEJUNUM1&gt;
        &lt;Compartment_SLC51AB_COMPARTMENT_JEJUNUM2&gt;1.89&lt;/Compartment_SLC51AB_COMPARTMENT_JEJUNUM2&gt;
        &lt;Compartment_SLC51AB_COMPARTMENT_ILEUM1&gt;1.08&lt;/Compartment_SLC51AB_COMPARTMENT_ILEUM1&gt;
        &lt;Compartment_SLC51AB_COMPARTMENT_ILEUM2&gt;1.08&lt;/Compartment_SLC51AB_COMPARTMENT_ILEUM2&gt;
        &lt;Compartment_SLC51AB_COMPARTMENT_ILEUM3&gt;0.93&lt;/Compartment_SLC51AB_COMPARTMENT_ILEUM3&gt;
        &lt;Compartment_SLC51AB_COMPARTMENT_ILEUM4&gt;0.93&lt;/Compartment_SLC51AB_COMPARTMENT_ILEUM4&gt;
        &lt;Compartment_SLC51AB_COMPARTMENT_COLON&gt;0.71&lt;/Compartment_SLC51AB_COMPARTMENT_COLON&gt;
        &lt;Compartment_Apical_Efflux_COMPARTMENT_DUODENUM&gt;1&lt;/Compartment_Apical_Efflux_COMPARTMENT_DUODENUM&gt;
        &lt;Compartment_Apical_Efflux_COMPARTMENT_JEJUNUM1&gt;1&lt;/Compartment_Apical_Efflux_COMPARTMENT_JEJUNUM1&gt;
        &lt;Compartment_Apical_Efflux_COMPARTMENT_JEJUNUM2&gt;1&lt;/Compartment_Apical_Efflux_COMPARTMENT_JEJUNUM2&gt;
        &lt;Compartment_Apical_Efflux_COMPARTMENT_ILEUM1&gt;1&lt;/Compartment_Apical_Efflux_COMPARTMENT_ILEUM1&gt;
        &lt;Compartment_Apical_Efflux_COMPARTMENT_ILEUM2&gt;1&lt;/Compartment_Apical_Efflux_COMPARTMENT_ILEUM2&gt;
        &lt;Compartment_Apical_Efflux_COMPARTMENT_ILEUM3&gt;1&lt;/Compartment_Apical_Efflux_COMPARTMENT_ILEUM3&gt;
        &lt;Compartment_Apical_Efflux_COMPARTMENT_ILEUM4&gt;1&lt;/Compartment_Apical_Efflux_COMPARTMENT_ILEUM4&gt;
        &lt;Compartment_Apical_Efflux_COMPARTMENT_COLON&gt;1&lt;/Compartment_Apical_Efflux_COMPARTMENT_COLON&gt;
        &lt;Compartment_Pgp_Abundance&gt;0.4&lt;/Compartment_Pgp_Abundance&gt;
        &lt;Compartment_ABCC1_Abundance&gt;0&lt;/Compartment_ABCC1_Abundance&gt;
        &lt;Compartment_ABCC2_Abundance&gt;0.86&lt;/Compartment_ABCC2_Abundance&gt;
        &lt;Compartment_ABCC3_Abundance&gt;0.58&lt;/Compartment_ABCC3_Abundance&gt;
        &lt;Compartment_ABCC4_Abundance&gt;0&lt;/Compartment_ABCC4_Abundance&gt;
        &lt;Compartment_BCRP_Abundance&gt;0.34&lt;/Compartment_BCRP_Abundance&gt;
        &lt;Compartment_SLC2A2_Abundance&gt;0&lt;/Compartment_SLC2A2_Abundance&gt;
        &lt;Compartment_SLC10A2_Abundance&gt;0.01&lt;/Compartment_SLC10A2_Abundance&gt;
        &lt;Compartment_SLC15A1_Abundance&gt;3.69&lt;/Compartment_SLC15A1_Abundance&gt;
        &lt;Compartment_SLC16A1_Abundance&gt;0&lt;/Compartment_SLC16A1_Abundance&gt;
        &lt;Compartment_SLCO2B1_Abundance&gt;0.4&lt;/Compartment_SLCO2B1_Abundance&gt;
        &lt;Compartment_SLCO4C1_Abundance&gt;0&lt;/Compartment_SLCO4C1_Abundance&gt;
        &lt;Compartment_SLC22A1_Abundance&gt;0.65&lt;/Compartment_SLC22A1_Abundance&gt;
        &lt;Compartment_SLC22A3_Abundance&gt;0.06&lt;/Compartment_SLC22A3_Abundance&gt;
        &lt;Compartment_SLC22A4_Abundance&gt;0&lt;/Compartment_SLC22A4_Abundance&gt;
        &lt;Compartment_SLC51AB_Abundance&gt;0.47&lt;/Compartment_SLC51AB_Abundance&gt;
        &lt;Compartment_Apical_Influx_Abundance&gt;0&lt;/Compartment_Apical_Influx_Abundance&gt;
        &lt;Compartment_Apical_Efflux_Abundance&gt;0&lt;/Compartment_Apical_Efflux_Abundance&gt;
        &lt;Compartment_Basal_Influx_Abundance&gt;0&lt;/Compartment_Basal_Influx_Abundance&gt;
        &lt;Compartment_Basal_Efflux_Abundance&gt;0&lt;/Compartment_Basal_Efflux_Abundance&gt;
      &lt;/SmallIntestine&gt;
      &lt;TissueBloodFlow&gt;
        &lt;Tooltips /&gt;
        &lt;idAdiposeFemale&gt;8.5&lt;/idAdiposeFemale&gt;
        &lt;idAdiposeMale&gt;5&lt;/idAdiposeMale&gt;
        &lt;idBoneFemale&gt;5&lt;/idBoneFemale&gt;
        &lt;idBoneMale&gt;5&lt;/idBoneMale&gt;
        &lt;idBrainFemale&gt;12&lt;/idBrainFemale&gt;
        &lt;idBrainMale&gt;12&lt;/idBrainMale&gt;
        &lt;idHeartFemale&gt;5&lt;/idHeartFemale&gt;
        &lt;idHeartMale&gt;4&lt;/idHeartMale&gt;
        &lt;idKidneyFemale&gt;17&lt;/idKidneyFemale&gt;
        &lt;idKidneyMale&gt;19&lt;/idKidneyMale&gt;
        &lt;idLiverArtFemale&gt;6.5&lt;/idLiverArtFemale&gt;
        &lt;idLiverArtMale&gt;6.5&lt;/idLiverArtMale&gt;
        &lt;idLiverBypFemale&gt;0&lt;/idLiverBypFemale&gt;
        &lt;idLiverBypMale&gt;0&lt;/idLiverBypMale&gt;
        &lt;idLiverSIFemale&gt;0&lt;/idLiverSIFemale&gt;
        &lt;idLiverSIMale&gt;0&lt;/idLiverSIMale&gt;
        &lt;idLungFemale&gt;100&lt;/idLungFemale&gt;
        &lt;idLungMale&gt;100&lt;/idLungMale&gt;
        &lt;idMuscleFemale&gt;12&lt;/idMuscleFemale&gt;
        &lt;idMuscleMale&gt;17&lt;/idMuscleMale&gt;
        &lt;idSkinFemale&gt;5&lt;/idSkinFemale&gt;
        &lt;idSkinMale&gt;5&lt;/idSkinMale&gt;
        &lt;idSpleenFemale&gt;3&lt;/idSpleenFemale&gt;
        &lt;idSpleenMale&gt;2&lt;/idSpleenMale&gt;
        &lt;idLargeIntestineFemale&gt;5&lt;/idLargeIntestineFemale&gt;
        &lt;idLargeIntestineMale&gt;4&lt;/idLargeIntestineMale&gt;
        &lt;idLiverPortFemale&gt;21.5&lt;/idLiverPortFemale&gt;
        &lt;idLiverPortMale&gt;19&lt;/idLiverPortMale&gt;
        &lt;idSmallIntestineFemale&gt;11&lt;/idSmallIntestineFemale&gt;
        &lt;idSmallIntestineMale&gt;10&lt;/idSmallIntestineMale&gt;
        &lt;idStomachFemale&gt;1&lt;/idStomachFemale&gt;
        &lt;idStomachMale&gt;1&lt;/idStomachMale&gt;
        &lt;idVilliFemale&gt;6&lt;/idVilliFemale&gt;
        &lt;idVilliMale&gt;6&lt;/idVilliMale&gt;
        &lt;idSplanchnicRatio&gt;1.3&lt;/idSplanchnicRatio&gt;
        &lt;idAddOrganBFMale&gt;0.65&lt;/idAddOrganBFMale&gt;
        &lt;idAddOrganBFFemale&gt;0.65&lt;/idAddOrganBFFemale&gt;
        &lt;idFetoPlacentaFemale&gt;0.6&lt;/idFetoPlacentaFemale&gt;
        &lt;idPancreasMale&gt;1&lt;/idPancreasMale&gt;
        &lt;idPancreasFemale&gt;1&lt;/idPancreasFemale&gt;
        &lt;idLymphFlowMaleAdipose&gt;12.8&lt;/idLymphFlowMaleAdipose&gt;
        &lt;idLymphFlowMaleBone&gt;0&lt;/idLymphFlowMaleBone&gt;
        &lt;idLymphFlowMaleBrain&gt;1.05&lt;/idLymphFlowMaleBrain&gt;
        &lt;idLymphFlowMaleGut&gt;12&lt;/idLymphFlowMaleGut&gt;
        &lt;idLymphFlowMaleHeart&gt;1&lt;/idLymphFlowMaleHeart&gt;
        &lt;idLymphFlowMaleKidney&gt;8.5&lt;/idLymphFlowMaleKidney&gt;
        &lt;idLymphFlowMaleLiver&gt;33&lt;/idLymphFlowMaleLiver&gt;
        &lt;idLymphFlowMaleLung&gt;3&lt;/idLymphFlowMaleLung&gt;
        &lt;idLymphFlowMaleMuscle&gt;16&lt;/idLymphFlowMaleMuscle&gt;
        &lt;idLymphFlowMaleSkin&gt;7.3&lt;/idLymphFlowMaleSkin&gt;
        &lt;idLymphFlowMaleSpleen&gt;1&lt;/idLymphFlowMaleSpleen&gt;
        &lt;idLymphFlowMaleAdditionalOrgan&gt;0&lt;/idLymphFlowMaleAdditionalOrgan&gt;
        &lt;idLymphFlowMalePancreas&gt;0.3&lt;/idLymphFlowMalePancreas&gt;
        &lt;CardiacOutputScalar&gt;1&lt;/CardiacOutputScalar&gt;
        &lt;Qmax&gt;4&lt;/Qmax&gt;
        &lt;QmaxCV&gt;20&lt;/QmaxCV&gt;
        &lt;Tmax&gt;0.69&lt;/Tmax&gt;
        &lt;TmaxCV&gt;30&lt;/TmaxCV&gt;
        &lt;kQ&gt;1.25&lt;/kQ&gt;
        &lt;kQ_CV&gt;30&lt;/kQ_CV&gt;
        &lt;PV_Ratio&gt;10&lt;/PV_Ratio&gt;
        &lt;TmaxUser&gt;false&lt;/TmaxUser&gt;
        &lt;kQ_User&gt;false&lt;/kQ_User&gt;
        &lt;BloodFlowScript&gt;ZgB1AG4AYwB0AGkAbwBuACAARABlAGYAaQBuAGUAQwBhAHIAZABpAGEAYwBPAHUAdABwAHUAdAAoAGEAZwBlACwAIABXAFQALAAgAEIAUwBBACkADQAKAA0ACgAJAGkAZgAgAGEAZwBlACAAPAA9ACAAMgA1ACAAdABoAGUAbgANAAoACQAJAEMATwAgAD0AIABCAFMAQQAgACoAIAAoADEAMQAwACAAKwAgACgAMQA4ADQALgA5ADcANAAqACgAbQBhAHQAaAAuAGUAeABwACgALQAwAC4AMAAzADcAOAAgACoAIABhAGcAZQApACAALQAgAG0AYQB0AGgALgBlAHgAcAAoAC0AMAAuADIANAA3ADcAIAAqACAAYQBnAGUAKQApACkAKQANAAoACQBlAGwAcwBlAA0ACgAJAAkAQwBPACAAPQAgAEIAUwBBACAAKgAgADYAMAAgACoAIAAoADMAIAAtACAAMAAuADAAMQAgACoAIAAoAGEAZwBlACAALQAgADIAMAApACkADQAKAAkAZQBuAGQAIAAgAA0ACgAJACAAIAANAAoACQByAGUAdAB1AHIAbgAgAEMATwANAAoAZQBuAGQADQAKAA[[&lt;/BloodFlowScript&gt;
        &lt;BloodFlowScript_Paed&gt;ZgB1AG4AYwB0AGkAbwBuACAARABlAGYAaQBuAGUAQwBhAHIAZABpAGEAYwBPAHUAdABwAHUAdAAoAGEAZwBlACwAIABXAFQALAAgAEIAUwBBACkADQAKAA0ACgAJAEMATwAgAD0AIABCAFMAQQAgACoAIAAoADEAMQAwACAAKwAgACgAMQA4ADQALgA5ADcANAAgACoAIAAoAG0AYQB0AGgALgBlAHgAcAAoAC0AMAAuADAAMwA3ADgAIAAqACAAYQBnAGUAKQAgAC0AIABtAGEAdABoAC4AZQB4AHAAKAAtADAALgAyADQANwA3ACAAKgAgAGEAZwBlACkAKQApACkADQAKACAAIAAgACAAcgBlAHQAdQByAG4AIABDAE8ADQAKACAAIAAgACAADQAKAGUAbgBkAA0ACgANAAoADQAKAA0ACgBmAHUAbgBjAHQAaQBvAG4AIABEAGUAZgBpAG4AZQBUAGkAcwBzAHUAZQBCAEYAKABUAGkAcwBzAHUAZQAsACAAaQBzAE0AYQBsAGUALAAgAGEAZwBlACkAIAAgAC0ALQBEAGUAZgBpAG4AZQAgAHQAaQBzAHMAdQBlACAAYgBsAG8AbwBkACAAZgBsAG8AdwAgAGEAcwAgAHAAZQByAGMAZQBuAHQAYQBnAGUAIABvAGYAIABjAGEAcgBkAGkAYQBjACAAbwB1AHQAcAB1AHQAIAAgACAAIAAgACAAIAAgACAAIAAgACAAIAAgACAAIAAgACAAIAANAAoADQAKAAkAaQBmACAAVABpAHMAcwB1AGUAIAA9AD0AIAA2ADgAIAB0AGgAZQBuACAAIAANAAoACQAJAC0ALQAgAEEAZABpAHAAbwBzAGUADQAKAAkACQBpAGYAIAAgAGkAcwBNAGEAbABlACAAdABoAGUAbgANAAoACQAJAAkAQgBGACAAPQAgADUALgAwADAAIAAgACAALQAtACAAIAB0AGgAaQBzACAAaQBzACAANQAlACAAbwBmACAAYwBhAHIAZABpAGEAYwAgAG8AdQB0AHAAdQB0ACAAZgBvAHIAIABtAGEAbABlAA0ACgAJAAkAZQBsAHMAZQANAAoACQAJAAkAQgBGACAAPQAgADUALgAwADAAIAArACAAKAAzAC4ANQA5ACAAKgAgAGEAZwBlAF4ANQAuADAALwAoADEANAAuADQAOQBeADUALgAwACAAKwAgAGEAZwBlAF4ANQAuADAAKQApACAAIAAtAC0AIAAgAGYAZQBtAGEAbABlACAAYQBkAGkAcABvAHMAZQAgAGIAbABvAG8AZAAgAGYAbABvAHcADQAKAAkACQBlAG4AZAANAAoACQAJAA0ACgAJAGUAbABzAGUAaQBmACAAIABUAGkAcwBzAHUAZQAgAD0APQAgADcAOAAgAHQAaABlAG4ADQAKAAkACQAtAC0AIABMAHUAbgBnAA0ACgAJAAkAQgBGACAAPQAgADEAMAAwACAAIAAgAA0ACgANAAoACQBlAGwAcwBlAGkAZgAgACAAVABpAHMAcwB1AGUAIAA9AD0AIAA4ADAAIAB0AGgAZQBuAA0ACgAJAAkALQAtACAAUwBrAGkAbgANAAoACQAJAEIARgAgAD0AIAAxAC4AMAAzADMANQAgACsAIAAoADQALgAwACoAYQBnAGUAXgA1AC4AMAAvACgANQAuADEANgBeADUALgAwACAAKwAgAGEAZwBlAF4ANQAuADAAKQApACAAIAAgAA0ACgANAAoACQBlAGwAcwBlAGkAZgAgACAAVABpAHMAcwB1AGUAIAA9AD0AIAA3ADUAIAB0AGgAZQBuAA0ACgAJAAkALQAtACAASwBpAGQAbgBlAHkADQAKAAkACQBpAGYAIAAgAGkAcwBNAGEAbABlACAAdABoAGUAbgANAAoACQAJAAkAQgBGACAAPQAgADQALgA1ADMAIAArACAAKAAxADQALgA2ADMAKgBhAGcAZQBeADEALgAwAC8AKAAwAC4AMQA4ADgAXgAxAC4AMAAgACsAIABhAGcAZQBeADEALgAwACkAKQAgACAAIAANAAoACQAJAGUAbABzAGUADQAKAAkACQAJAEIARgAgAD0AIAA0AC4ANQAzACAAKwAgACgAMQAzAC4AMAAwACoAYQBnAGUAXgAxAC4AMQA1AC8AKAAwAC4AMQA4ADgAXgAxAC4AMQA1ACAAKwAgAGEAZwBlAF4AMQAuADEANQApACkAIAAgACAAIAAgAA0ACgAJAAkAZQBuAGQADQAKAA0ACgAJAGUAbABzAGUAaQBmACAAIABUAGkAcwBzAHUAZQAgACAAPQA9ACAAIAA3ADAAIAB0AGgAZQBuACAAIAANAAoACQAJAC0ALQAgAEIAcgBhAGkAbgANAAoACQAJAEIARgAgAD0AIAAxADAAIAArACAAMgAyADkAMAAgACoAKABtAGEAdABoAC4AZQB4AHAAKAAtADAALgA2ADAAOAAqAGEAZwBlACkAIAAtACAAbQBhAHQAaAAuAGUAeABwACgALQAwAC4ANgAzADkAKgBhAGcAZQApACkADQAKAA0ACgAJAGUAbABzAGUAaQBmACAAIABUAGkAcwBzAHUAZQAgACAAPQA9ACAAIAA3ADkAIAB0AGgAZQBuACAAIAANAAoACQAJAC0ALQAgAE0AdQBzAGMAbABlAA0ACgAJAAkAaQBmACAAIABpAHMATQBhAGwAZQAgAHQAaABlAG4ADQAKAAkACQAJAEIARgAgAD0AIAA2AC4AMAAzACAAKwAgACgAMQAyACoAYQBnAGUAXgAyAC4ANQAvACgAMQAxAF4AMgAuADUAIAArACAAYQBnAGUAXgAyAC4ANQApACkAIAAgACAADQAKAAkACQBlAGwAcwBlAA0ACgAJAAkACQBCAEYAIAA9ACAANgAuADAAMwAgACsAIAAoADcAKgBhAGcAZQBeADIALgA1AC8AKAAxADIAXgAyAC4ANQAgACsAIABhAGcAZQBeADIALgA1ACkAKQAgACAAIAAgACAADQAKAAkACQBlAG4AZAANAAoADQAKAAkAZQBsAHMAZQBpAGYAIAAgAFQAaQBzAHMAdQBlACAAIAA9AD0AIAAgADYAOQAgAHQAaABlAG4AIAAgAA0ACgAJAAkALQAtACAAQgBvAG4AZQANAAoACQAJAEIARgAgAD0AIAA1AC4AMAAwACAAIAAgAA0ACgANAAoACQBlAGwAcwBlAGkAZgAgACAAVABpAHMAcwB1AGUAIAAgAD0APQAgACAANwAxACAAdABoAGUAbgAgACAADQAKAAkACQAtAC0AIABTAHQAbwBtAGEAYwBoACAAYQBuAGQAIABPAGUAcwBvAHAAaABhAGcAdQBzAA0ACgAJAAkAQgBGACAAPQAgADEALgAwADAAIAAgACAADQAKAA0ACgAJAGUAbABzAGUAaQBmACAAIABUAGkAcwBzAHUAZQAgACAAPQA9ACAAIAA3ADIAIAB0AGgAZQBuACAAIAANAAoACQAJAC0ALQAgAFMAbQBhAGwAbAAgAEkAbgB0AGUAcwB0AGkAbgBlAA0ACgAJAAkAaQBmACAAIABpAHMATQBhAGwAZQAgAHQAaABlAG4ADQAKAAkACQAJAEIARgAgAD0AIAAxADAALgAwADAAIAAgACAADQAKAAkACQBlAGwAcwBlAA0ACgAJAAkACQBCAEYAIAA9ACAAMQAxAC4AMAAwACAAIAANAAoACQAJAGUAbgBkAA0ACgANAAoACQBlAGwAcwBlAGkAZgAgACAAVABpAHMAcwB1AGUAIAAgAD0APQAgACAANwAzACAAdABoAGUAbgAgACAADQAKAAkACQAtAC0AIABMAGEAcgBnAGUAIABJAG4AdABlAHMAdABpAG4AZQANAAoACQAJAGkAZgAgACAAaQBzAE0AYQBsAGUAIAB0AGgAZQBuAA0ACgAJAAkACQBCAEYAIAA9ACAANAAuADAAMAAgACAAIAANAAoACQAJAGUAbABzAGUADQAKAAkACQAJAEIARgAgAD0AIAA1AC4AMAAwACAAIAANAAoACQAJAGUAbgBkAA0ACgAJAAkADQAKAAkAZQBsAHMAZQBpAGYAIAAgAFQAaQBzAHMAdQBlACAAIAA9AD0AIAAgADgAMgAgAHQAaABlAG4ADQAKAAkACQAtAC0AIABWAGkAbABsAGkADQAKAAkACQBCAEYAIAA9ACAANgAuADAAMAAgACAAIAANAAoACQANAAoACQBlAGwAcwBlAGkAZgAgACAAVABpAHMAcwB1AGUAIAAgAD0APQAgACAAOAAxACAAdABoAGUAbgAgACAADQAKAAkACQAtAC0AIABTAHAAbABlAGUAbgANAAoACQAJAGkAZgAgACAAaQBzAE0AYQBsAGUAIAB0AGgAZQBuAA0ACgAJAAkACQBCAEYAIAA9ACAAMgAuADAAMAAgACAAIAANAAoACQAJAGUAbABzAGUADQAKAAkACQAJAEIARgAgAD0AIAAzAC4AMAAwACAAIAANAAoACQAJAGUAbgBkAA0ACgAJAAkADQAKAAkAZQBsAHMAZQBpAGYAIAAgAFQAaQBzAHMAdQBlACAAIAA9AD0AIAAgADIAMgAyACAAdABoAGUAbgAgACAADQAKAAkACQAtAC0AIABQAGEAbgBjAHIAZQBhAHMADQAKAAkACQBCAEYAIAA9ACAAMQAuADAAMAAgACAAIAANAAoADQAKAAkAZQBsAHMAZQBpAGYAIAAgAFQAaQBzAHMAdQBlACAAIAA9AD0AIAAgADcANgAgAHQAaABlAG4AIAAgAA0ACgAJAAkALQAtACAATABpAHYAZQByACAAYQByAHQAZQByAGkAYQBsAA0ACgAJAAkAaQBmACAAIABpAHMATQBhAGwAZQAgAHQAaABlAG4ADQAKAAkACQAJAEIARgAgAD0AIAA2AC4ANQANAAoACQAJAGUAbABzAGUADQAKAAkACQAJAEIARgAgAD0AIAA2AC4AMAANAAoACQAJAGUAbgBkAA0ACgANAAoACQBlAGwAcwBlAGkAZgAgACAAVABpAHMAcwB1AGUAIAAgAD0APQAgACAANwA3ACAAdABoAGUAbgAgACAADQAKAAkACQAtAC0AIABMAGkAdgBlAHIAIABwAG8AcgB0AGEAbAANAAoACQAJAGkAZgAgACAAaQBzAE0AYQBsAGUAIAB0AGgAZQBuAA0ACgAJAAkACQBCAEYAIAA9ACAAMQA5AA0ACgAJAAkAZQBsAHMAZQANAAoACQAJAAkAQgBGACAAPQAgADIAMQAuADUADQAKAAkACQBlAG4AZAANAAoACQAJAA0ACgAJAGUAbABzAGUAaQBmACAAIABUAGkAcwBzAHUAZQAgACAAPQA9ACAAIAAzADIAIAB0AGgAZQBuACAAIAANAAoACQAJAC0ALQAgAEwAaQB2AGUAcgAgAHQAbwB0AGEAbAANAAoACQAJAGkAZgAgACAAaQBzAE0AYQBsAGUAIAB0AGgAZQBuAA0ACgAJAAkACQBCAEYAIAA9ACAANgAuADUAIAArACAAMQA5AA0ACgAJAAkAZQBsAHMAZQANAAoACQAJAAkAQgBGACAAPQAgADYALgA1ACAAKwAgADIAMQAuADUADQAKAAkACQBlAG4AZAAJAAkADQAKAAkACQANAAoACQBlAGwAcwBlAGkAZgAgAFQAaQBzAHMAdQBlACAAIAA9AD0AIAAgADcANAAgAHQAaABlAG4AIAAgAA0ACgAJAAkALQAtACAASABlAGEAcgB0AA0ACgAJAAkAaQBmACAAIABpAHMATQBhAGwAZQAgAHQAaABlAG4ADQAKAAkACQAJAEIARgAgAD0AIAA0AC4AMAAwACAAIAAgAA0ACgAJAAkAZQBsAHMAZQANAAoACQAJAAkAQgBGACAAPQAgADUALgAwADAAIAAgAA0ACgAJAAkAZQBuAGQADQAKAAkAZQBuAGQADQAKAA0ACgAJAHIAZQB0AHUAcgBuACAAQgBGAA0ACgBlAG4AZAAgAA0ACgA[&lt;/BloodFlowScript_Paed&gt;
        &lt;idCardiacOutput&gt;0&lt;/idCardiacOutput&gt;
      &lt;/TissueBloodFlow&gt;
      &lt;TissueComposition&gt;
        &lt;Tooltips /&gt;
        &lt;idAdiposeNP&gt;0.2&lt;/idAdiposeNP&gt;
        &lt;idAdiposeEW&gt;14.1&lt;/idAdiposeEW&gt;
        &lt;idAdiposeNL&gt;79&lt;/idAdiposeNL&gt;
        &lt;idBoneNL&gt;7.4&lt;/idBoneNL&gt;
        &lt;idBoneNP&gt;0.11&lt;/idBoneNP&gt;
        &lt;idBoneEW&gt;9.8&lt;/idBoneEW&gt;
        &lt;idBrainNL&gt;5.1&lt;/idBrainNL&gt;
        &lt;idBrainNP&gt;5.65&lt;/idBrainNP&gt;
        &lt;idBrainEW&gt;9.2&lt;/idBrainEW&gt;
        &lt;idGutNL&gt;4.87&lt;/idGutNL&gt;
        &lt;idGutNP&gt;1.63&lt;/idGutNP&gt;
        &lt;idGutEW&gt;26.7&lt;/idGutEW&gt;
        &lt;idHeartNL&gt;1.15&lt;/idHeartNL&gt;
        &lt;idHeartNP&gt;1.66&lt;/idHeartNP&gt;
        &lt;idHeartEW&gt;31.3&lt;/idHeartEW&gt;
        &lt;idKidneyNL&gt;2.07&lt;/idKidneyNL&gt;
        &lt;idKidneyNP&gt;1.62&lt;/idKidneyNP&gt;
        &lt;idKidneyEW&gt;28.3&lt;/idKidneyEW&gt;
        &lt;idLiverNL&gt;3.48&lt;/idLiverNL&gt;
        &lt;idLiverNP&gt;2.52&lt;/idLiverNP&gt;
        &lt;idLiverEW&gt;16.5&lt;/idLiverEW&gt;
        &lt;idLungNL&gt;0.3&lt;/idLungNL&gt;
        &lt;idLungNP&gt;0.9&lt;/idLungNP&gt;
        &lt;idLungEW&gt;34.8&lt;/idLungEW&gt;
        &lt;idMuscleNL&gt;2.38&lt;/idMuscleNL&gt;
        &lt;idMuscleNP&gt;0.72&lt;/idMuscleNP&gt;
        &lt;idMuscleEW&gt;9.1&lt;/idMuscleEW&gt;
        &lt;idPlasmaNL&gt;0.35&lt;/idPlasmaNL&gt;
        &lt;idPlasmaNP&gt;0.22&lt;/idPlasmaNP&gt;
        &lt;idPlasmaEW&gt;94.5&lt;/idPlasmaEW&gt;
        &lt;idSkinNL&gt;2.84&lt;/idSkinNL&gt;
        &lt;idSkinNP&gt;1.11&lt;/idSkinNP&gt;
        &lt;idSkinEW&gt;62.3&lt;/idSkinEW&gt;
        &lt;idSpleenNL&gt;2.01&lt;/idSpleenNL&gt;
        &lt;idSpleenNP&gt;1.98&lt;/idSpleenNP&gt;
        &lt;idSpleenEW&gt;20.8&lt;/idSpleenEW&gt;
        &lt;idFetoPlacentaNL&gt;2.38&lt;/idFetoPlacentaNL&gt;
        &lt;idFetoPlacentaNP&gt;0.72&lt;/idFetoPlacentaNP&gt;
        &lt;idFetoPlacentaEW&gt;9.1&lt;/idFetoPlacentaEW&gt;
        &lt;idPancreasNL&gt;4.1&lt;/idPancreasNL&gt;
        &lt;idPancreasNP&gt;0.93&lt;/idPancreasNP&gt;
        &lt;idPancreasEW&gt;12&lt;/idPancreasEW&gt;
        &lt;idHaematocritFemale&gt;38&lt;/idHaematocritFemale&gt;
        &lt;idHaematocritMale&gt;43&lt;/idHaematocritMale&gt;
        &lt;idHaematocritFemaleCV&gt;7.1&lt;/idHaematocritFemaleCV&gt;
        &lt;idHaematocritMaleCV&gt;6.5&lt;/idHaematocritMaleCV&gt;
        &lt;idHSAC0Male&gt;50.34&lt;/idHSAC0Male&gt;
        &lt;idHSAC1Male&gt;-0.0575&lt;/idHSAC1Male&gt;
        &lt;idHSAC2Male&gt;-0.0738&lt;/idHSAC2Male&gt;
        &lt;idHSAC0Female&gt;49.38&lt;/idHSAC0Female&gt;
        &lt;idHSAC1Female&gt;-0.037&lt;/idHSAC1Female&gt;
        &lt;idHSAC2Female&gt;-0.1286&lt;/idHSAC2Female&gt;
        &lt;idHSAC0MaleCV&gt;10&lt;/idHSAC0MaleCV&gt;
        &lt;idHSAC0FemaleCV&gt;10&lt;/idHSAC0FemaleCV&gt;
        &lt;idAGPMale&gt;0.811&lt;/idAGPMale&gt;
        &lt;idAGPMaleCV&gt;15&lt;/idAGPMaleCV&gt;
        &lt;idAGPFemale&gt;0.791&lt;/idAGPFemale&gt;
        &lt;idAGPFemaleCV&gt;13&lt;/idAGPFemaleCV&gt;
        &lt;idAdiposeVIW&gt;3.9&lt;/idAdiposeVIW&gt;
        &lt;idBoneVIW&gt;34.1&lt;/idBoneVIW&gt;
        &lt;idBrainVIW&gt;67.8&lt;/idBrainVIW&gt;
        &lt;idGutVIW&gt;45.1&lt;/idGutVIW&gt;
        &lt;idHeartVIW&gt;44.5&lt;/idHeartVIW&gt;
        &lt;idKidneyVIW&gt;50&lt;/idKidneyVIW&gt;
        &lt;idLiverVIW&gt;58.6&lt;/idLiverVIW&gt;
        &lt;idLungVIW&gt;46.3&lt;/idLungVIW&gt;
        &lt;idMuscleVIW&gt;66.9&lt;/idMuscleVIW&gt;
        &lt;idPlasmaVIW&gt;0&lt;/idPlasmaVIW&gt;
        &lt;idSkinVIW&gt;9.47&lt;/idSkinVIW&gt;
        &lt;idSpleenVIW&gt;57.9&lt;/idSpleenVIW&gt;
        &lt;idRBCVIW&gt;66.6&lt;/idRBCVIW&gt;
        &lt;idAddOrganVIW&gt;3.9&lt;/idAddOrganVIW&gt;
        &lt;idFetoPlacentaVIW&gt;66.9&lt;/idFetoPlacentaVIW&gt;
        &lt;idPancreasVIW&gt;66.4&lt;/idPancreasVIW&gt;
        &lt;idAdiposeVAP&gt;0.4&lt;/idAdiposeVAP&gt;
        &lt;idBoneVAP&gt;0.67&lt;/idBoneVAP&gt;
        &lt;idBrainVAP&gt;0.4&lt;/idBrainVAP&gt;
        &lt;idGutVAP&gt;2.84&lt;/idGutVAP&gt;
        &lt;idHeartVAP&gt;3.07&lt;/idHeartVAP&gt;
        &lt;idKidneyVAP&gt;2.48&lt;/idKidneyVAP&gt;
        &lt;idLiverVAP&gt;5.09&lt;/idLiverVAP&gt;
        &lt;idLungVAP&gt;0.5&lt;/idLungVAP&gt;
        &lt;idMuscleVAP&gt;2.49&lt;/idMuscleVAP&gt;
        &lt;idPlasmaVAP&gt;0.04&lt;/idPlasmaVAP&gt;
        &lt;idSkinVAP&gt;1.32&lt;/idSkinVAP&gt;
        &lt;idSpleenVAP&gt;2.81&lt;/idSpleenVAP&gt;
        &lt;idRBCVAP&gt;0.44&lt;/idRBCVAP&gt;
        &lt;idAddOrganVAP&gt;0.4&lt;/idAddOrganVAP&gt;
        &lt;idFetoPlacentaVAP&gt;2.49&lt;/idFetoPlacentaVAP&gt;
        &lt;idPancreasVAP&gt;1.67&lt;/idPancreasVAP&gt;
        &lt;idAdiposeALB&gt;0.037&lt;/idAdiposeALB&gt;
        &lt;idBoneALB&gt;0.1&lt;/idBoneALB&gt;
        &lt;idBrainALB&gt;0.048&lt;/idBrainALB&gt;
        &lt;idGutALB&gt;0.158&lt;/idGutALB&gt;
        &lt;idHeartALB&gt;0.157&lt;/idHeartALB&gt;
        &lt;idKidneyALB&gt;0.13&lt;/idKidneyALB&gt;
        &lt;idLiverALB&gt;0.086&lt;/idLiverALB&gt;
        &lt;idLungALB&gt;0.212&lt;/idLungALB&gt;
        &lt;idMuscleALB&gt;0.034&lt;/idMuscleALB&gt;
        &lt;idSkinALB&gt;0.277&lt;/idSkinALB&gt;
        &lt;idSpleenALB&gt;0.097&lt;/idSpleenALB&gt;
        &lt;idAddOrganALB&gt;0.037&lt;/idAddOrganALB&gt;
        &lt;idFetoPlacentaALB&gt;0.034&lt;/idFetoPlacentaALB&gt;
        &lt;idPancreasALB&gt;0.06&lt;/idPancreasALB&gt;
        &lt;idAdiposeLPP&gt;0.068&lt;/idAdiposeLPP&gt;
        &lt;idBoneLPP&gt;0.05&lt;/idBoneLPP&gt;
        &lt;idBrainLPP&gt;0.041&lt;/idBrainLPP&gt;
        &lt;idGutLPP&gt;0.141&lt;/idGutLPP&gt;
        &lt;idHeartLPP&gt;0.16&lt;/idHeartLPP&gt;
        &lt;idKidneyLPP&gt;0.137&lt;/idKidneyLPP&gt;
        &lt;idLiverLPP&gt;0.161&lt;/idLiverLPP&gt;
        &lt;idLungLPP&gt;0.168&lt;/idLungLPP&gt;
        &lt;idMuscleLPP&gt;0.059&lt;/idMuscleLPP&gt;
        &lt;idSkinLPP&gt;0.096&lt;/idSkinLPP&gt;
        &lt;idSpleenLPP&gt;0.207&lt;/idSpleenLPP&gt;
        &lt;idAddOrganLPP&gt;0.068&lt;/idAddOrganLPP&gt;
        &lt;idFetoPlacentaLPP&gt;0.059&lt;/idFetoPlacentaLPP&gt;
        &lt;idPancreasLPP&gt;0.06&lt;/idPancreasLPP&gt;
        &lt;idRBCNP&gt;0.29&lt;/idRBCNP&gt;
        &lt;idRBCEW&gt;0&lt;/idRBCEW&gt;
        &lt;idRBCNL&gt;0.17&lt;/idRBCNL&gt;
        &lt;idLocalpHP&gt;7.4&lt;/idLocalpHP&gt;
        &lt;idLocalpHEW&gt;7.4&lt;/idLocalpHEW&gt;
        &lt;idLocalpHIW&gt;7&lt;/idLocalpHIW&gt;
        &lt;idBrainCSFpH&gt;7.31&lt;/idBrainCSFpH&gt;
        &lt;idVssScalarAdipose&gt;1&lt;/idVssScalarAdipose&gt;
        &lt;idVssScalarBone&gt;1&lt;/idVssScalarBone&gt;
        &lt;idVssScalarBrain&gt;1&lt;/idVssScalarBrain&gt;
        &lt;idVssScalarGut&gt;1&lt;/idVssScalarGut&gt;
        &lt;idVssScalarHeart&gt;1&lt;/idVssScalarHeart&gt;
        &lt;idVssScalarKidney&gt;1&lt;/idVssScalarKidney&gt;
        &lt;idVssScalarLiver&gt;1&lt;/idVssScalarLiver&gt;
        &lt;idVssScalarLung&gt;1&lt;/idVssScalarLung&gt;
        &lt;idVssScalarMuscle&gt;1&lt;/idVssScalarMuscle&gt;
        &lt;idVssScalarSkin&gt;1&lt;/idVssScalarSkin&gt;
        &lt;idVssScalarPlasma&gt;1&lt;/idVssScalarPlasma&gt;
        &lt;idVssScalarSpleen&gt;1&lt;/idVssScalarSpleen&gt;
        &lt;idVssScalarRBC&gt;1&lt;/idVssScalarRBC&gt;
        &lt;idVssScalarFetoPlacenta&gt;1&lt;/idVssScalarFetoPlacenta&gt;
        &lt;idVssScalarPancreas&gt;1&lt;/idVssScalarPancreas&gt;
        &lt;idAddOrganNP&gt;0.2&lt;/idAddOrganNP&gt;
        &lt;idAddOrganEW&gt;14.1&lt;/idAddOrganEW&gt;
        &lt;idAddOrganNL&gt;79&lt;/idAddOrganNL&gt;
        &lt;idAddOrganEWpH&gt;7.4&lt;/idAddOrganEWpH&gt;
        &lt;idAddOrganIWpH&gt;7&lt;/idAddOrganIWpH&gt;
        &lt;idAddOrganPercBW&gt;1&lt;/idAddOrganPercBW&gt;
        &lt;idAddOrganPercBWCV&gt;30&lt;/idAddOrganPercBWCV&gt;
        &lt;idAddOrganDensity&gt;923&lt;/idAddOrganDensity&gt;
        &lt;idAddOrganCapillaryBed&gt;5&lt;/idAddOrganCapillaryBed&gt;
        &lt;idAddOrganCoeffType&gt;1&lt;/idAddOrganCoeffType&gt;
        &lt;idUserPlasmaMale&gt;0&lt;/idUserPlasmaMale&gt;
        &lt;idUserPlasmaMaleCV&gt;0&lt;/idUserPlasmaMaleCV&gt;
        &lt;idUserPlasmaFemale&gt;0&lt;/idUserPlasmaFemale&gt;
        &lt;idUserPlasmaFemaleCV&gt;0&lt;/idUserPlasmaFemaleCV&gt;
        &lt;idUserDefinedBindingType&gt;0&lt;/idUserDefinedBindingType&gt;
        &lt;GutISF&gt;7.23&lt;/GutISF&gt;
        &lt;BrainISF_pH&gt;0&lt;/BrainISF_pH&gt;
        &lt;Paed_HemScript&gt;ZgB1AG4AYwB0AGkAbwBuACAAZABlAGYAaQBuAGUASABjAHQAKABhAGcAZQAsACAASABUACwAIABXAFQALAAgAGkAcwBNAGEAbABlACkADQAKACAALQAtACAASABhAGUAbQBhAHQAbwBjAHIAaQB0ACAAKAAlACkAIABhAHMAIABhACAAZgB1AG4AYwB0AGkAbwBuACAAbwBmACAAaQBuAGQAaQB2AGkAZAB1AGEAbAAgAGEAZwBlACAAcABlAHIAIABnAGUAbgBkAGUAcgANAAoAIABpAGYAIABpAHMATQBhAGwAZQAgAHQAaABlAG4ADQAKACAAIAAgACAASABjAHQAIAA9ACAANQAzACAALQAgACgAKAA0ADMALgAwACAAKgAgAGEAZwBlAF4AMQAuADEAMgAgAC8AIAAoADAALgAwADUAXgAxAC4AMQAyACAAKwAgAGEAZwBlAF4AMQAuADEAMgApACkAIAAqACAAKAAxACAAKwAgACgALQAwAC4AOQAzACAAKgAgAGEAZwBlAF4AMAAuADIANQAgAC8AIAAoADAALgAxADAAXgAwAC4AMgA1ACAAKwAgAGEAZwBlAF4AMAAuADIANQApACkAKQApAA0ACgAgAGUAbABzAGUADQAKACAAIAAgACAASABjAHQAIAA9ACAANQAzACAALQAgACgAKAAzADcALgA0ACAAKgAgAGEAZwBlAF4AMQAuADEAMgAgAC8AIAAoADAALgAwADUAXgAxAC4AMQAyACAAKwAgAGEAZwBlAF4AMQAuADEAMgApACkAIAAqACAAKAAxACAAKwAgACgALQAwAC4AOAAwACAAKgAgAGEAZwBlAF4AMAAuADIANQAgAC8AIAAoADAALgAxADAAXgAwAC4AMgA1ACAAKwAgAGEAZwBlAF4AMAAuADIANQApACkAKQApACAADQAKACAAZQBuAGQAIAAgACAAIAAgAA0ACgAgACAAIAAgAHIAZQB0AHUAcgBuACAASABjAHQADQAKAA0ACgBlAG4AZAA[&lt;/Paed_HemScript&gt;
        &lt;Paed_ProteinLevelScript&gt;ZgB1AG4AYwB0AGkAbwBuACAAZABlAGYAaQBuAGUAQQBHAFAAKA</t>
  </si>
  <si>
    <t>&lt;Chunk&gt;BhAGcAZQAsACAASABUACwAIABXAFQALAAgAGkAcwBNAGEAbABlACkADQAKACAALQAtACAAZABlAGYAaQBuAGUAIABhAGwAcABoAGEALQAxACAAYQBjAGkAZAAgAGcAbAB5AGMAbwBwAHIAbwB0AGUAaQBuACAAKABnAC8ATAApACAAYQBzACAAYQAgAGYAdQBuAGMAdABpAG8AbgAgAG8AZgAgAGEAZwBlACAAaQBuACAAeQBlAGEAcgBzAA0ACgAgAEEARwBQACAAPQAgADAALgA4ADgANwAgACoAIABhAGcAZQBeADAALgAzADgAIAAvACAAKAAgADgALgA4ADkAXgAwAC4AMwA4ACAAKwAgAGEAZwBlAF4AMAAuADMAOAAgACkADQAKACAAcgBlAHQAdQByAG4AIABBAEcAUAANAAoAZQBuAGQADQAKAA0ACgBmAHUAbgBjAHQAaQBvAG4AIABkAGUAZgBpAG4AZQBIAFMAQQAoAGEAZwBlACwAIABIAFQALAAgAFcAVAAsACAAaQBzAE0AYQBsAGUAKQANAAoAIAAtAC0AIABkAGUAZgBpAG4AZQAgAGgAdQBtAGEAbgAgAHMAZQByAHUAbQAgAGEAbABiAHUAbQBpAG4AIAAoAGcALwBMACkAIABhAHMAIABhACAAZgB1AG4AYwB0AGkAbwBuACAAbwBmACAAYQBnAGUAIABpAG4AIAB5AGUAYQByAHMADQAKACAASABTAEEAIAA9ACAAMwAzAC4ANwA0ADYAIAArACAAMQAuADEAMgA4ADcAIAAqACAAbQBhAHQAaAAuAGwAbwBnACgAYQBnAGUAKQANAAoAIAByAGUAdAB1AHIAbgAgAEgAUwBBAA0ACgBlAG4AZAANAAoA&lt;/Paed_ProteinLevelScript&gt;
        &lt;Paed_TissueCompositionScript&gt;ZgB1AG4AYwB0AGkAbwBuACAARABlAGYAaQBuAGUAVABpAHMAcwB1AGUAVwBhAHQAZQByACgAVABpAHMAcwB1AGUALAAgAGEAZwBlACkAIAAtAC0ARABlAGYAaQBuAGUAIABwAGUAcgBjAGUAbgB0AGEAZwBlAHMAIABvAGYAIAB3AGEAdABlAHIAIABpAG4AIAB0AGkAcwBzAHUAZQBzACAAIAAgACAAIAAgACAAIAAgACAAIAAgACAAIAAgACAAIAAgACAADQAKACAADQAKACAAIAAgACAAIAAgACAAIABpAGYAIABUAGkAcwBzAHUAZQAgAD0APQAgADAAIAB0AGgAZQBuACAADQAKAAkACQAJAC0ALQAgAGEAZABpAHAAbwBzAGUADQAKACAAIAAgACAAIAAgACAAIAAgACAAIAAgAHcAYQB0AGUAcgAgAD0AIAAzADIALgAxADUANAAgAC0AIAAyAC4ANwA4ADYAMwAgACoAIABtAGEAdABoAC4AbABvAGcAKABhAGcAZQApAA0ACgAgACAAIAAgACAAIAAgACAAIAAgACAAIAAgAA0ACgAgACAAIAAgACAAIAAgACAAZQBsAHMAZQBpAGYAIABUAGkAcwBzAHUAZQAgAD0APQAgADEAIAB0AGgAZQBuAA0ACgAJAAkACQAtAC0AIABiAG8AbgBlAA0ACgAgACAAIAAgACAAIAAgACAAIAAgACAAIAB3AGEAdABlAHIAIAA9ACAAIAA2ADQALgAxADcAOQAgAC0AIAAxAC4AMgA2ADkANwAgACoAIABhAGcAZQANAAoAIAAgACAAIAAgACAAIAAgACAAIAAgAA0ACgAgACAAIAAgACAAIAAgACAAZQBsAHMAZQBpAGYAIABUAGkAcwBzAHUAZQAgAD0APQAgADIAIAB0AGgAZQBuAA0ACgAJAAkACQAtAC0AIABiAHIAYQBpAG4ADQAKACAAIAAgACAAIAAgACAAIAAgACAAIAAgAHcAYQB0AGUAcgAgAD0AIAA4ADMALgAzADUANgAgAC0AIAAxAC4AMgA2ADIANwAgACoAIABtAGEAdABoAC4AbABvAGcAKABhAGcAZQApAA0ACgAgACAAIAAgACAAIAAgACAAIAAgACAADQAKACAAIAAgACAAIAAgACAAIABlAGwAcwBlAGkAZgAgAFQAaQBzAHMAdQBlACAAPQA9ACAAMwAgAHQAaABlAG4ADQAKAAkACQAJAC0ALQAgAGcAdQB0AA0ACgAgACAAIAAgACAAIAAgACAAIAAgACAAIAB3AGEAdABlAHIAIAA9ACAANwA1AC4AMwA3ADgAIAAtACAAMAAuADMAOQAzADIAIAAqACAAbQBhAHQAaAAuAGwAbwBnACgAYQBnAGUAKQANAAoAIAAgACAAIAAgACAAIAAgACAAIAANAAoAIAAgACAAIAAgACAAIAAgAGUAbABzAGUAaQBmACAAIABUAGkAcwBzAHUAZQAgAD0APQAgADQAIAB0AGgAZQBuAA0ACgAJAAkACQAtAC0AIABoAGUAYQByAHQADQAKACAAIAAgACAAIAAgACAAIAAgACAAIAAgAHcAYQB0AGUAcgAgAD0AIAA4ADQALgA1ADIAMwAgAC0AIAAwAC4ANAAyADQAOQAgACoAIABhAGcAZQANAAoAIAAgACAAIAAgACAAIAAgACAAIAANAAoAIAAgACAAIAAgACAAIAAgAGUAbABzAGUAaQBmACAAVABpAHMAcwB1AGUAIAA9AD0AIAA1ACAAdABoAGUAbgAgACAADQAKAAkACQAJAC0ALQAgAGsAaQBkAG4AZQB5AA0ACgAgACAAIAAgACAAIAAgACAAIAAgACAAIAB3AGEAdABlAHIAIAA9ACAAOAAzAC4AMgA3ADgAIAAtACAAMAAuADIAMQA2ADIAIAAqACAAYQBnAGUADQAKACAAIAAgACAAIAAgACAAIAAgACAADQAKACAAIAAgACAAIAAgACAAIABlAGwAcwBlAGkAZgAgAFQAaQBzAHMAdQBlACAAPQA9ACAANgAgAHQAaABlAG4ADQAKAAkACQAJAC0ALQAgAGwAaQB2AGUAcgANAAoAIAAgACAAIAAgACAAIAAgACAAIAAgACAAdwBhAHQAZQByACAAPQAgADcANQAuADYAOQAwACAALQAgADAALgA1ADcAMwAgACoAIABtAGEAdABoAC4AbABvAGcAKABhAGcAZQApAA0ACgAgACAAIAAgACAAIAAgACAAIAAgAA0ACgAgACAAIAAgACAAIAAgACAAZQBsAHMAZQBpAGYAIABUAGkAcwBzAHUAZQAgAD0APQAgADcAIAB0AGgAZQBuAA0ACgAJAAkACQAtAC0AIABsAHUAbgBnAA0ACgAgACAAIAAgACAAIAAgACAAIAAgACAAIAB3AGEAdABlAHIAIAA9ACAAOAAwAC4AOQA3ADMAIAAtACAAMAAuADQAOQAxADYAIAAqACAAbQBhAHQAaAAuAGwAbwBnACgAYQBnAGUAKQANAAoAIAAgACAAIAAgACAAIAAgACAAIAAgACAAIAAgACAADQAKACAAIAAgACAAIAAgACAAIABlAGwAcwBlAGkAZgAgAFQAaQBzAHMAdQBlACAAPQA9ACAAOAAgAHQAaABlAG4ADQAKAAkACQAJAC0ALQAgAG0AdQBzAGMAbABlAA0ACgAgACAAIAAgACAAIAAgACAAIAAgACAAIAB3AGEAdABlAHIAIAA9ACAANwA3AC4AMgAxADEAIAAtACAAMAAuADQAMwAyADEAIAAqACAAbQBhAHQAaAAuAGwAbwBnACgAYQBnAGUAKQANAAoAIAAgACAAIAAgACAAIAAgACAAIAAgAA0ACgAgACAAIAAgACAAIAAgACAAZQBsAHMAZQBpAGYAIABUAGkAcwBzAHUAZQAgAD0APQAgADEANQAgAHQAaABlAG4ADQAKAAkACQAJAC0ALQAgAHAAYQBuAGMAcgBlAGEAcwANAAoAIAAgACAAIAAgACAAIAAgACAAIAAgACAAdwBhAHQAZQByACAAPQAgACAANwA4AC4ANAANAAoAIAAgACAAIAAgACAAIAAgACAAIAAgAA0ACgAgACAAIAAgACAAIAAgACAAZQBsAHMAZQBpAGYAIABUAGkAcwBzAHUAZQAgAD0APQAgADkAIAB0AGgAZQBuAA0ACgAJAAkACQAtAC0AIABzAGsAaQBuAA0ACgAgACAAIAAgACAAIAAgACAAIAAgACAAIAB3AGEAdABlAHIAIAA9ACAANwAyAC4AMwA5ADUAIAAtACAAMQAuADEANAA2ADIAIAAqACAAbQBhAHQAaAAuAGwAbwBnACgAYQBnAGUAKQANAAoAIAAgACAAIAAgACAAIAAgACAAIAANAAoAIAAgACAAIAAgACAAIAAgAGUAbABzAGUAaQBmACAAIABUAGkAcwBzAHUAZQAgAD0APQAgADEAMAAgAHQAaABlAG4ADQAKAAkACQAJAC0ALQAgAHMAcABsAGUAZQBuAA0ACgAgACAAIAAgACAAIAAgACAAIAAgACAAIAB3AGEAdABlAHIAIAA9ACAANwA5AC4AOQA1ADIAIAAtACAAMAAuADQAMQA3ADgAIAAqACAAbQBhAHQAaAAuAGwAbwBnACgAYQBnAGUAKQANAAoAIAAgACAAIAAgACAAIAAgACAAIAANAAoAIAAgACAAIAAgACAAIAAgAGUAbABzAGUAaQBmACAAVABpAHMAcwB1AGUAIAA9AD0AIAAxADEAIAB0AGgAZQBuACAAIAANAAoACQAJAAkALQAtACAAcABsAGEAcwBtAGEADQAKACAAIAAgACAAIAAgACAAIAAgACAAIAAgAHcAYQB0AGUAcgAgAD0AIAA5ADYAIAAtACAAMAAuADAAOAA3ADUAIAAqACAAYQBnAGUADQAKACAAIAAgACAAIAAgACAAIAAgACAADQAKACAAIAAgACAAIAAgACAAIABlAGwAcwBlAGkAZgAgAFQAaQBzAHMAdQBlACAAPQA9ACAAMQAyACAAdABoAGUAbgANAAoACQAJAAkALQAtACAAUgBCAEMADQAKACAAIAAgACAAIAAgACAAIAAgACAAIAAgAHcAYQB0AGUAcgAgAD0AIAA2ADYALgAwAA0ACgAgACAAIAAgACAAIAAgACAAZQBuAGQADQAKACAAIAAgACAAIAAgACAAIAAgAA0ACgAgACAAIAByAGUAdAB1AHIAbgAgAHcAYQB0AGUAcgANAAoAZQBuAGQADQAKAA0ACgANAAoADQAKAGYAdQBuAGMAdABpAG8AbgAgAEQAZQBmAGkAbgBlAFQAaQBzAHMAdQBlAEYAYQB0ACgAVABpAHMAcwB1AGUALAAgAGEAZwBlACkAIAAtAC0ARABlAGYAaQBuAGUAIABwAGUAcgBjAGUAbgB0AGEAZwBlAHMAIABvAGYAIABGAGEAdAAgAHQAaQBzAHMAdQBlACAAIAAgACAAIAAgACAAIAAgACAAIAAgACAAIAAgACAAIAANAAoAIAANAAoAIAAgACAAIAAgACAAIAAgAGkAZgAgAFQAaQBzAHMAdQBlACAAPQA9ACAAMAAgAHQAaABlAG4AIAAgAA0ACgAJAAkACQAtAC0AIABhAGQAaQBwAG8AcwBlAA0ACgAJAAkAIAAgACAAIABGAGEAdAAgAD0AIAAzADUALgA1ACAAKwAgADQAMwAuADQANgAgACoAIABhAGcAZQAgAC8AKAAxAC4ANQAwACAAKwAgAGEAZwBlACkADQAKACAAIAAgACAAIAAgACAAIAAgACAAIAAgACAADQAKACAAIAAgACAAIAAgACAAIABlAGwAcwBlAGkAZgAgAFQAaQBzAHMAdQBlACAAPQA9ACAAMQAgAHQAaABlAG4ADQAKAAkACQAJAC0ALQAgAGIAbwBuAGUADQAKACAAIAAgACAAIAAgACAAIAAgACAAIAAgAEYAYQB0ACAAPQAgADAALgAyADAAIAArACAAMAAuADMANgA1ADUAIAAqACAAYQBnAGUADQAKACAAIAAgACAAIAAgACAAIAAgACAAIAANAAoAIAAgACAAIAAgACAAIAAgAGUAbABzAGUAaQBmACAAVABpAHMAcwB1AGUAIAA9AD0AIAAyACAAdABoAGUAbgANAAoACQAJAAkALQAtACAAYgByAGEAaQBuAA0ACgAgACAAIAAgACAAIAAgACAAIAAgACAAIABGAGEAdAAgAD0AIAAyAC4ANwA1ACAAKwAgADkALgA3ADYAIAAqACAAYQBnAGUAIAAvACAAKAAyAC4ANwA0ACAAKwAgAGEAZwBlACkADQAKACAAIAAgACAAIAAgACAAIAAgACAAIAANAAoAIAAgACAAIAAgACAAIAAgAGUAbABzAGUAaQBmACAAVABpAHMAcwB1AGUAIAA9AD0AIAAzACAAdABoAGUAbgANAAoACQAJAAkALQAtACAAZwB1AHQADQAKACAAIAAgACAAIAAgACAAIAAgACAAIAAgAEYAYQB0ACAAPQAgADIALgA1ADAAIAArACAAMAAuADEAOAA1ACAAKgAgAGEAZwBlAA0ACgAgACAAIAAgACAAIAAgACAAIAAgAA0ACgAgACAAIAAgACAAIAAgACAAZQBsAHMAZQBpAGYAIABUAGkAcwBzAHUAZQAgAD0APQAgADQAIAB0AGgAZQBuAA0ACgAJAAkACQAtAC0AIABoAGUAYQByAHQADQAKACAAIAAgACAAIAAgACAAIAAgACAAIAAgAEYAYQB0ACAAPQAgADIALgAzADEANQA5ACAAKwAgADAALgAwADcAOQA3ACAAKgAgAGEAZwBlAA0ACgAgACAAIAAgACAAIAAgACAAIAAgAA0ACgAgACAAIAAgACAAIAAgACAAZQBsAHMAZQBpAGYAIABUAGkAcwBzAHUAZQAgAD0APQAgADUAIAB0AGgAZQBuACAAIAANAAoACQAJAAkALQAtACAAawBpAGQAbgBlAHkADQAKACAAIAAgACAAIAAgACAAIAAgACAAIAAgAEYAYQB0ACAAPQAgADIALgA3ADMAIAArACAAMQAuADkAOQA1ACAAKgAgAGEAZwBlACAALwAoADIALgA1ADkAIAArACAAYQBnAGUAKQANAAoAIAAgACAAIAAgACAAIAAgACAAIAANAAoAIAAgACAAIAAgACAAIAAgAGUAbABzAGUAaQBmACAAVABpAHMAcwB1AGUAIAA9AD0AIAA2ACAAdABoAGUAbgANAAoACQAJAAkALQAtACAAbABpAHYAZQByAA0ACgAgACAAIAAgACAAIAAgACAAIAAgACAAIABGAGEAdAAgAD0AIAAzAC4AMAAwACAAKwAgADMALgAwADgAOQAgACoAIABhAGcAZQAvACgAMQAuADgAMAAgACsAIABhAGcAZQApAA0ACgAgACAAIAAgACAAIAAgACAAIAAgAA0ACgAgACAAIAAgACAAIAAgACAAZQBsAHMAZQBpAGYAIABUAGkAcwBzAHUAZQAgAD0APQAgADcAIAB0AGgAZQBuAA0ACgAJAAkACQAtAC0AIABsAHUAbgBnAA0ACgAgACAAIAAgACAAIAAgACAAIAAgACAAIABGAGEAdAAgAD0AIAAxAC4AOAA1ADcAIAAtACAAMAAuADIAMQAxACAAKgAgAG0AYQB0AGgALgBsAG8AZwAoAGEAZwBlACkADQAKACAAIAAgACAAIAAgACAAIAAgACAAIAAgACAAIAAgAA0ACgAgACAAIAAgACAAIAAgACAAZQBsAHMAZQBpAGYAIABUAGkAcwBzAHUAZQAgAD0APQAgADgAIAB0AGgAZQBuAA0ACgAJAAkACQAtAC0AIABtAHUAcwBjAGwAZQANAAoAIAAgACAAIAAgACAAIAAgACAAIAAgACAARgBhAHQAIAA9ACAAMQAuADkAOAA1ADIAIAArACAAMAAuADAANgA0ADkAIAAqACAAYQBnAGUADQAKACAAIAAgACAAIAAgACAAIAAgACAAIAANAAoAIAAgACAAIAAgACAAIAAgAGUAbABzAGUAaQBmACAAVABpAHMAcwB1AGUAIAA9AD0AIAAxADUAIAB0AGgAZQBuAA0ACgAJAAkACQAtAC0AIABwAGEAbgBjAHIAZQBhAHMADQAKACAAIAAgACAAIAAgACAAIAAgACAAIAAgAEYAYQB0ACAAPQAgADUALgAwADMADQAKACAAIAAgACAAIAAgACAAIAAgACAAIAANAAoAIAAgACAAIAAgACAAIAAgAGUAbABzAGUAaQBmACAAVABpAHMAcwB1AGUAIAA9AD0AIAA5ACAAdABoAGUAbgANAAoACQAJAAkALQAtACAAcwBrAGkAbgANAAoAIAAgACAAIAAgACAAIAAgACAAIAAgACAARgBhAHQAIAA9ACAAMwAuADkANQANAAoAIAAgACAAIAAgACAAIAAgACAAIAANAAoAIAAgACAAIAAgACAAIAAgAGUAbABzAGUAaQBmACAAVABpAHMAcwB1AGUAIAA9AD0AIAAxADAAIAB0AGgAZQBuAA0ACgAJAAkACQAtAC0AIABzAHAAbABlAGUAbgANAAoAIAAgACAAIAAgACAAIAAgACAAIAAgACAARgBhAHQAIAA9ACAAIAAxAC4ANQAgACsAIAAwAC4AMAAxADUAIAAqACAAYQBnAGUADQAKACAAIAAgACAAIAAgACAAIAAgACAADQAKACAAIAAgACAAIAAgACAAIABlAGwAcwBlAGkAZgAgAFQAaQBzAHMAdQBlACAAPQA9ACAAMQAxACAAdABoAGUAbgAgACAADQAKAAkACQAJAC0ALQAgAHAAbABhAHMAbQBhAA0ACgAgACAAIAAgACAAIAAgACAAIAAgACAAIABGAGEAdAAgAD0AIAAwAC4ANQA1ADcAOAAgACsAIAAwAC4AMAAzADYAIAAqACAAbQBhAHQAaAAuAGwAbwBnACgAYQBnAGUAKQANAAoAIAAgACAAIAAgACAAIAAgACAAIAANAAoAIAAgACAAIAAgACAAIAAgAGUAbABzAGUAaQBmACAAVABpAHMAcwB1AGUAIAA9AD0AIAAxADIAIAB0AGgAZQBuAA0ACgAJAAkACQAtAC0AIABSAEIAQwANAAoAIAAgACAAIAAgACAAIAAgACAAIAAgACAARgBhAHQAIAA9ACAAMAAuADMADQAKACAAIAAgACAAIAAgACAAIABlAG4AZAANAAoACQAJAA0ACgAgACAAIAAgAHIAZQB0AHUAcgBuACAARgBhAHQADQAKAGUAbgBkAA0ACgANAAoA&lt;/Paed_TissueCompositionScript&gt;
        &lt;Preterm_TissueVolumeScript&gt;ZgB1AG4AYwB0AGkAbwBuACAARABlAGYAaQBuAGUAVABpAHMAcwB1AGUAVgBvAGwAdQBtAGUAKAB0AGkAcwBzAHUAZQAsACAAQgBXACkADQAKAA0ACgAJAGkAZgAgAHQAaQBzAHMAdQBlACAAPQA9ACAAMAAgAHQAaABlAG4ADQAKAAkACQAtAC0AIABBAGQAaQBwAG8AcwBlACAAKABMACkADQAKAAkACQB2AG8AbAB1AG0AZQAgAD0AIAAoADAALgAyADUAOAA2ACAAKgAgAEIAVwApAF4AMQAuADkAMQANAAoACQAJAA0ACgAJAGUAbABzAGUAaQBmACAAdABpAHMAcwB1AGUAIAA9AD0AIAAxACAAdABoAGUAbgANAAoACQAJAC0ALQAgAEIAbwBuAGUAIAAoAGsAZwApAA0ACgAJAAkAdgBvAGwAdQBtAGUAIAA9ACAAMAAuADAAMgA5ADQAIAAqACAAQgBXACAALwAgADEALgA2ADUADQAKAAkACQANAAoACQBlAGwAcwBlAGkAZgAgAHQAaQBzAHMAdQBlACAAPQA9ACAAMgAgAHQAaABlAG4ADQAKAAkACQAtAC0AIABCAHIAYQBpAG4ADQAKAAkACQB2AG8AbAB1AG0AZQAgAD0AIAAoADAALgAxADEANgAgACoAIABCAFcAKQBeADAALgA5ADEANQAgAC8AIAAxAC4AMAA0AA0ACgAJAAkADQAKAAkAZQBsAHMAZQBpAGYAIAB0AGkAcwBzAHUAZQAgAD0APQAgADMAIAB0AGgAZQBuAA0ACgAJAAkALQAtACAARwB1AHQADQAKAAkACQB2AG8AbAB1AG0AZQAgAD0AIAAoADAALgAwADAAMgA0ACAAKwAgADAALgAwADEAMAA5ACAAKgAgAEIAVwAgACsAIAAwAC4AMAAwADQAOAAgACoAIABCAFcAXgAyACkAIAAvACAAMQAuADAANAANAAoACQAJAA0ACgAJAGUAbABzAGUAaQBmACAAdABpAHMAcwB1AGUAIAA9AD0AIAA0ACAAdABoAGUAbgANAAoACQAJAC0ALQAgAEgAZQBhAHIAdAANAAoACQAJAHYAbwBsAHUAbQBlACAAPQAgACgAMAAuADAAMAA0ADcAIAAqACAAQgBXACkAXgAwAC4AOQAxACAALwAgADEALgAwADQADQAKAAkACQANAAoACQBlAGwAcwBlAGkAZgAgAHQAaQBzAHMAdQBlACAAPQA9ACAANQAgAHQAaABlAG4ADQAKAAkACQAtAC0AIABLAGkAZABuAGUAeQBzAA0ACgAJAAkAdgBvAGwAdQBtAGUAIAA9ACAAKAAwAC4AMAAwADUANAAgACoAIABCAFcAKQBeADAALgA4ADgAIAAvACAAMQAuADAAMwA1AA0ACgAJAAkADQAKAAkAZQBsAHMAZQBpAGYAIAB0AGkAcwBzAHUAZQAgAD0APQAgADYAIAB0AGgAZQBuAA0ACgAJAAkALQAtACAATABpAHYAZQByAA0ACgAJAAkAdgBvAGwAdQBtAGUAIAA9ACAAKAAwAC4AMAAzADYAIAAqACAAQgBXACkAXgAwAC4AOQAyADUAIAAvACAAMQAuADAAOAANAAoACQAJAA0ACgAJAGUAbABzAGUAaQBmACAAdABpAHMAcwB1AGUAIAA9AD0AIAA3ACAAdABoAGUAbgANAAoACQAJAC0ALQAgAEwAdQBuAGcAcwANAAoACQAJAHYAbwBsAHUAbQBlACAAPQAgACgAMAAuADAAMAA3ADcAIAAqACAAQgBXACkAXgAwAC4ANwA2ADIAIAAvACAAMQAuADAANQANAAoACQAJAA0ACgAJAGUAbABzAGUAaQBmACAAdABpAHMAcwB1AGUAIAA9AD0AIAA4ACAAdABoAGUAbgANAAoACQAJAC0ALQAgAE0AdQBzAGMAbABlAA0ACgAJAAkAdgBvAGwAdQBtAGUAIAA9ACAAKAAwAC4AMgA1ADEAIAAqACAAQgBXACkAXgAxAC4ANAA2ACAALwAgADEALgAwADQADQAKAAkACQANAAoACQBlAGwAcwBlAGkAZgAgAHQAaQBzAHMAdQBlACAAPQA9ACAAMQA1ACAAdABoAGUAbgANAAoACQAJAC0ALQAgAFAAYQBuAGMAcgBlAGEAcwANAAoACQAJAHYAbwBsAHUAbQBlACAAPQAgACgAMAAuADAAMAAwADkAIAAqACAAQgBXACkAXgAwAC4AOQAxACAALwAgADEALgAwADQANQANAAoACQAJAA0ACgAJAGUAbABzAGUAaQBmACAAdABpAHMAcwB1AGUAIAA9AD0AIAA5ACAAdABoAGUAbgANAAoACQAJAC0ALQAgAFMAawBpAG4ADQAKAAkACQB2AG8AbAB1AG0AZQAgAD0AIAAoADAALgAxADAAMAA1ACAAKgAgAEIAVwApAF4AMQAuADIAIAAvACAAMQAuADEADQAKAAkACQANAAoACQBlAGwAcwBlAGkAZgAgAHQAaQBzAHMAdQBlACAAPQA9ACAAMQAwACAAdABoAGUAbgANAAoACQAJAC0ALQAgAFMAcABsAGUAZQBuAA0ACgAJAAkAdgBvAGwAdQBtAGUAIAA9ACAAKAAwAC4AMAAwADYAOAAgACoAIABCAFcAKQBeADEALgAxADgAIAAvACAAMQAuADAANgANAAoACQAJAA0ACgAJAGUAbABzAGUAaQBmACAAdABpAHMAcwB1AGUAIAA9AD0AIAAxADIAIAB0AGgAZQBuAA0ACgAJAAkALQAtACAAQgBsAG8AbwBkACAAKABMACkADQAKAAkACQB2AG8AbAB1AG0AZQAgAD0AIAAwAC4AMAA4ADMAIAAqACAAQgBXACAACQANAAoACQBlAG4AZAANAAoACQANAAoACQByAGUAdAB1AHIAbgAgAHYAbwBsAHUAbQBlAA0ACgBlAG4AZAA[&lt;/Preterm_TissueVolumeScript&gt;
        &lt;Paed_HemCV_M&gt;6.5&lt;/Paed_HemCV_M&gt;
        &lt;Paed_HemCV_F&gt;7.1&lt;/Paed_HemCV_F&gt;
        &lt;Paed_AGPCV_M&gt;15&lt;/Paed_AGPCV_M&gt;
        &lt;Paed_AGPCV_F&gt;13&lt;/Paed_AGPCV_F&gt;
        &lt;Paed_HSACV_M&gt;10&lt;/Paed_HSACV_M&gt;
        &lt;Paed_HSACV_F&gt;10&lt;/Paed_HSACV_F&gt;
        &lt;AddEndothelialVolume&gt;0.35625&lt;/AddEndothelialVolume&gt;
        &lt;AddFcRnConcentration&gt;40&lt;/AddFcRnConcentration&gt;
        &lt;AddFcRnConcentrationCV&gt;30&lt;/AddFcRnConcentrationCV&gt;
        &lt;AddFr&gt;0.715&lt;/AddFr&gt;
        &lt;AddIgGCLCatFree&gt;0.0175&lt;/AddIgGCLCatFree&gt;
        &lt;AddIgGCLCatFreeCV&gt;30&lt;/AddIgGCLCatFreeCV&gt;
        &lt;AddIgGPS&gt;0.0169224683&lt;/AddIgGPS&gt;
        &lt;AddIgSigmaL&gt;0&lt;/AddIgSigmaL&gt;
        &lt;AddIgSigmaV&gt;0&lt;/AddIgSigmaV&gt;
        &lt;AddKrc1&gt;3.605&lt;/AddKrc1&gt;
        &lt;AddKrc2&gt;7.21&lt;/AddKrc2&gt;
        &lt;AddKup&gt;0.02979&lt;/AddKup&gt;
        &lt;Add_Epsilon&gt;0.24&lt;/Add_Epsilon&gt;
        &lt;Add_EpsilonCV&gt;30&lt;/Add_EpsilonCV&gt;
        &lt;Add_PSCV&gt;30&lt;/Add_PSCV&gt;
        &lt;Add_P&gt;10.8&lt;/Add_P&gt;
        &lt;Add_PCV&gt;30&lt;/Add_PCV&gt;
        &lt;Add_PSLock&gt;false&lt;/Add_PSLock&gt;
        &lt;Add_RKrough&gt;75&lt;/Add_RKrough&gt;
        &lt;Add_RKroughCV&gt;0&lt;/Add_RKroughCV&gt;
        &lt;ADC_AddOrgan_R&gt;0.63&lt;/ADC_AddOrgan_R&gt;
        &lt;ADC_AddOrgan_R_CV&gt;30&lt;/ADC_AddOrgan_R_CV&gt;
        &lt;ADC_AddOrgan_Rcap&gt;8&lt;/ADC_AddOrgan_Rcap&gt;
        &lt;ADC_AddOrgan_Rcap_CV&gt;30&lt;/ADC_AddOrgan_Rcap_CV&gt;
        &lt;idLocalpHPulFluid&gt;6.6&lt;/idLocalpHPulFluid&gt;
        &lt;EMMeanEstPlasma&gt;1&lt;/EMMeanEstPlasma&gt;
        &lt;PMMeanEstPlasma&gt;0&lt;/PMMeanEstPlasma&gt;
        &lt;UMMeanEstPlasma&gt;0&lt;/UMMeanEstPlasma&gt;
        &lt;IMMeanEstPlasma&gt;0&lt;/IMMeanEstPlasma&gt;
        &lt;EMCVEstPlasma&gt;30&lt;/EMCVEstPlasma&gt;
        &lt;PMCVEstPlasma&gt;0&lt;/PMCVEstPlasma&gt;
        &lt;UMCVEstPlasma&gt;0&lt;/UMCVEstPlasma&gt;
        &lt;IMCVEstPlasma&gt;0&lt;/IMCVEstPlasma&gt;
        &lt;LungISF_EW&gt;94.5&lt;/LungISF_EW&gt;
        &lt;VIW_LungISF&gt;0&lt;/VIW_LungISF&gt;
        &lt;LungISF_NL&gt;0.35&lt;/LungISF_NL&gt;
        &lt;LungISF_NP&gt;0.22&lt;/LungISF_NP&gt;
        &lt;VAP_LungISF&gt;0.04&lt;/VAP_LungISF&gt;
        &lt;VssScaler_LungISF&gt;1&lt;/VssScaler_LungISF&gt;
        &lt;MacrophageEW&gt;0&lt;/MacrophageEW&gt;
        &lt;VIW_Macrophage&gt;66.6&lt;/VIW_Macrophage&gt;
        &lt;MacrophageNL&gt;0.17&lt;/MacrophageNL&gt;
        &lt;MacrophageNP&gt;0.29&lt;/MacrophageNP&gt;
        &lt;VAP_Macrophage&gt;0.44&lt;/VAP_Macrophage&gt;
        &lt;VssScaler_Macrophage&gt;1&lt;/VssScaler_Macrophage&gt;
        &lt;CaseumEW&gt;34.8&lt;/CaseumEW&gt;
        &lt;VIW_Caseum&gt;46.3&lt;/VIW_Caseum&gt;
        &lt;CaseumNL&gt;0.3&lt;/CaseumNL&gt;
        &lt;CaseumNP&gt;0.9&lt;/CaseumNP&gt;
        &lt;VAP_Caseum&gt;0.5&lt;/VAP_Caseum&gt;
        &lt;KpALB_Caseum&gt;0.212&lt;/KpALB_Caseum&gt;
        &lt;KpLPP_Caseum&gt;0.168&lt;/KpLPP_Caseum&gt;
        &lt;VssScaler_Caseum&gt;1&lt;/VssScaler_Caseum&gt;
        &lt;idAdiposeTV&gt;0&lt;/idAdiposeTV&gt;
        &lt;idBoneTV&gt;0&lt;/idBoneTV&gt;
        &lt;idBrainTV&gt;0&lt;/idBrainTV&gt;
        &lt;idGutTV&gt;0&lt;/idGutTV&gt;
        &lt;idHeartTV&gt;0&lt;/idHeartTV&gt;
        &lt;idKidneyTV&gt;0&lt;/idKidneyTV&gt;
        &lt;idLiverTV&gt;0&lt;/idLiverTV&gt;
        &lt;idLungTV&gt;0&lt;/idLungTV&gt;
        &lt;idMuscleTV&gt;0&lt;/idMuscleTV&gt;
        &lt;idPlasmaTV&gt;0&lt;/idPlasmaTV&gt;
        &lt;idSkinTV&gt;0&lt;/idSkinTV&gt;
        &lt;idSpleenTV&gt;0&lt;/idSpleenTV&gt;
        &lt;PancreasTV&gt;0&lt;/PancreasTV&gt;
        &lt;idRBCTV&gt;0&lt;/idRBCTV&gt;
        &lt;idBW&gt;0&lt;/idBW&gt;
        &lt;PercentBW_Adipose&gt;0&lt;/PercentBW_Adipose&gt;
        &lt;PercentBW_Bone&gt;0&lt;/PercentBW_Bone&gt;
        &lt;PercentBW_Brain&gt;0&lt;/PercentBW_Brain&gt;
        &lt;PercentBW_Gut&gt;0&lt;/PercentBW_Gut&gt;
        &lt;PercentBW_Heart&gt;0&lt;/PercentBW_Heart&gt;
        &lt;PercentBW_Kidney&gt;0&lt;/PercentBW_Kidney&gt;
        &lt;PercentBW_Liver&gt;0&lt;/PercentBW_Liver&gt;
        &lt;PercentBW_Lung&gt;0&lt;/PercentBW_Lung&gt;
        &lt;PercentBW_Muscle&gt;0&lt;/PercentBW_Muscle&gt;
        &lt;PercentBW_Skin&gt;0&lt;/PercentBW_Skin&gt;
        &lt;PercentBW_Spleen&gt;0&lt;/PercentBW_Spleen&gt;
        &lt;PercentBW_Plasma&gt;0&lt;/PercentBW_Plasma&gt;
        &lt;PercentBW_RBC&gt;0&lt;/PercentBW_RBC&gt;
        &lt;PercentBW_Pancreas&gt;0&lt;/PercentBW_Pancreas&gt;
        &lt;MembranePotentialLocalAdipose&gt;-41&lt;/MembranePotentialLocalAdipose&gt;
        &lt;MembranePotentialLocalBone&gt;-41&lt;/MembranePotentialLocalBone&gt;
        &lt;MembranePotentialLocalBrain&gt;-41&lt;/MembranePotentialLocalBrain&gt;
        &lt;MembranePotentialLocalGut&gt;-41&lt;/MembranePotentialLocalGut&gt;
        &lt;MembranePotentialLocalHeart&gt;-41&lt;/MembranePotentialLocalHeart&gt;
        &lt;MembranePotentialLocalKidney&gt;-60&lt;/MembranePotentialLocalKidney&gt;
        &lt;MembranePotentialLocalLiver&gt;-41&lt;/MembranePotentialLocalLiver&gt;
        &lt;MembranePotentialLocalLung&gt;-41&lt;/MembranePotentialLocalLung&gt;
        &lt;MembranePotentialLocalMuscle&gt;-41&lt;/MembranePotentialLocalMuscle&gt;
        &lt;MembranePotentialLocalPancreas&gt;-41&lt;/MembranePotentialLocalPancreas&gt;
        &lt;MembranePotentialLocalSkin&gt;-41&lt;/MembranePotentialLocalSkin&gt;
        &lt;MembranePotentialLocalSpleen&gt;-41&lt;/MembranePotentialLocalSpleen&gt;
        &lt;MembranePotentialLocalPlasma&gt;-41&lt;/MembranePotentialLocalPlasma&gt;
        &lt;MembranePotentialLocalRBC&gt;-10&lt;/MembranePotentialLocalRBC&gt;
        &lt;MembranePotentialLocalFetoPlacenta&gt;-41&lt;/MembranePotentialLocalFetoPlacenta&gt;
        &lt;MembranePotentialLocalAddOrgan&gt;-41&lt;/MembranePotentialLocalAddOrgan&gt;
        &lt;MembranePotentialSubcellularAdipose&gt;10&lt;/MembranePotentialSubcellularAdipose&gt;
        &lt;MembranePotentialSubcellularBone&gt;10&lt;/MembranePotentialSubcellularBone&gt;
        &lt;MembranePotentialSubcellularBrain&gt;10&lt;/MembranePotentialSubcellularBrain&gt;
        &lt;MembranePotentialSubcellularGut&gt;10&lt;/MembranePotentialSubcellularGut&gt;
        &lt;MembranePotentialSubcellularHeart&gt;10&lt;/MembranePotentialSubcellularHeart&gt;
        &lt;MembranePotentialSubcellularKidney&gt;10&lt;/MembranePotentialSubcellularKidney&gt;
        &lt;MembranePotentialSubcellularLiver&gt;10&lt;/MembranePotentialSubcellularLiver&gt;
        &lt;MembranePotentialSubcellularLung&gt;10&lt;/MembranePotentialSubcellularLung&gt;
        &lt;MembranePotentialSubcellularMuscle&gt;10&lt;/MembranePotentialSubcellularMuscle&gt;
        &lt;MembranePotentialSubcellularPancreas&gt;10&lt;/MembranePotentialSubcellularPancreas&gt;
        &lt;MembranePotentialSubcellularSkin&gt;10&lt;/MembranePotentialSubcellularSkin&gt;
        &lt;MembranePotentialSubcellularSpleen&gt;10&lt;/MembranePotentialSubcellularSpleen&gt;
        &lt;MembranePotentialSubcellularPlasma&gt;10&lt;/MembranePotentialSubcellularPlasma&gt;
        &lt;MembranePotentialSubcellularRBC&gt;10&lt;/MembranePotentialSubcellularRBC&gt;
        &lt;MembranePotentialSubcellularFetoPlacenta&gt;10&lt;/MembranePotentialSubcellularFetoPlacenta&gt;
        &lt;MembranePotentialSubcellularAddOrgan&gt;10&lt;/MembranePotentialSubcellularAddOrgan&gt;
        &lt;VeAdipose&gt;0.001925&lt;/VeAdipose&gt;
        &lt;VeBone&gt;0.001375&lt;/VeBone&gt;
        &lt;VeBrain&gt;0.0001375&lt;/VeBrain&gt;
        &lt;VeGut&gt;0.001375&lt;/VeGut&gt;
        &lt;VeHeart&gt;0.001155&lt;/VeHeart&gt;
        &lt;VeKidney&gt;0.001925&lt;/VeKidney&gt;
        &lt;VeLiver&gt;0.001375&lt;/VeLiver&gt;
        &lt;VeLung&gt;0.0050985&lt;/VeLung&gt;
        &lt;VeMuscle&gt;0.001375&lt;/VeMuscle&gt;
        &lt;VePancreas&gt;0.001375&lt;/VePancreas&gt;
        &lt;VeSkin&gt;0.00275&lt;/VeSkin&gt;
        &lt;VeSpleen&gt;0.001375&lt;/VeSpleen&gt;
        &lt;IWpHLocalAdipose&gt;7&lt;/IWpHLocalAdipose&gt;
        &lt;IWpHLocalBone&gt;7&lt;/IWpHLocalBone&gt;
        &lt;idBrainMasspH&gt;7.12&lt;/idBrainMasspH&gt;
        &lt;IWpHLocalGut&gt;7&lt;/IWpHLocalGut&gt;
        &lt;IWpHLocalHeart&gt;7&lt;/IWpHLocalHeart&gt;
        &lt;idLocal_pH_RenalCells&gt;7.2&lt;/idLocal_pH_RenalCells&gt;
        &lt;IWpHLocalLiver&gt;7&lt;/IWpHLocalLiver&gt;
        &lt;idLocalpHPulMass&gt;6.7&lt;/idLocalpHPulMass&gt;
        &lt;IWpHLocalMuscle&gt;7&lt;/IWpHLocalMuscle&gt;
        &lt;IWpHLocalPancreas&gt;7&lt;/IWpHLocalPancreas&gt;
        &lt;IWpHLocalSkin&gt;7&lt;/IWpHLocalSkin&gt;
        &lt;IWpHLocalSpleen&gt;7&lt;/IWpHLocalSpleen&gt;
        &lt;IWpHLocalPlasma&gt;7.4&lt;/IWpHLocalPlasma&gt;
        &lt;idLocalpHIWBC&gt;7.22&lt;/idLocalpHIWBC&gt;
        &lt;IWpHLocalFetoPlacenta&gt;7&lt;/IWpHLocalFetoPlacenta&gt;
        &lt;IWpHLocalAddOrgan&gt;7&lt;/IWpHLocalAddOrgan&gt;
        &lt;IWpHSubcellularAdipose&gt;5&lt;/IWpHSubcellularAdipose&gt;
        &lt;IWpHSubcellularBone&gt;5&lt;/IWpHSubcellularBone&gt;
        &lt;IWpHSubcellularBrain&gt;5&lt;/IWpHSubcellularBrain&gt;
        &lt;IWpHSubcellularGut&gt;5&lt;/IWpHSubcellularGut&gt;
        &lt;IWpHSubcellularHeart&gt;5&lt;/IWpHSubcellularHeart&gt;
        &lt;IWpHSubcellularKidney&gt;5&lt;/IWpHSubcellularKidney&gt;
        &lt;IWpHSubcellularLiver&gt;5&lt;/IWpHSubcellularLiver&gt;
        &lt;IWpHSubcellularLung&gt;5&lt;/IWpHSubcellularLung&gt;
        &lt;IWpHSubcellularMuscle&gt;5&lt;/IWpHSubcellularMuscle&gt;
        &lt;IWpHSubcellularPancreas&gt;5&lt;/IWpHSubcellularPancreas&gt;
        &lt;IWpHSubcellularSkin&gt;5&lt;/IWpHSubcellularSkin&gt;
        &lt;IWpHSubcellularSpleen&gt;5&lt;/IWpHSubcellularSpleen&gt;
        &lt;IWpHSubcellularPlasma&gt;5&lt;/IWpHSubcellularPlasma&gt;
        &lt;IWpHSubcellularRBC&gt;5&lt;/IWpHSubcellularRBC&gt;
        &lt;IWpHSubcellularFetoPlacenta&gt;5&lt;/IWpHSubcellularFetoPlacenta&gt;
        &lt;IWpHSubcellularAddOrgan&gt;5&lt;/IWpHSubcellularAddOrgan&gt;
        &lt;SubcellularPercentageAdipose&gt;0&lt;/SubcellularPercentageAdipose&gt;
        &lt;SubcellularPercentageBone&gt;0&lt;/SubcellularPercentageBone&gt;
        &lt;SubcellularPercentageBrain&gt;0&lt;/SubcellularPercentageBrain&gt;
        &lt;SubcellularPercentageGut&gt;0&lt;/SubcellularPercentageGut&gt;
        &lt;SubcellularPercentageHeart&gt;0&lt;/SubcellularPercentageHeart&gt;
        &lt;SubcellularPercentageKidney&gt;1&lt;/SubcellularPercentageKidney&gt;
        &lt;SubcellularPercentageLiver&gt;1&lt;/SubcellularPercentageLiver&gt;
        &lt;SubcellularPercentageLung&gt;1&lt;/SubcellularPercentageLung&gt;
        &lt;SubcellularPercentageMuscle&gt;0&lt;/SubcellularPercentageMuscle&gt;
        &lt;SubcellularPercentagePancreas&gt;0&lt;/SubcellularPercentagePancreas&gt;
        &lt;SubcellularPercentageSkin&gt;0&lt;/SubcellularPercentageSkin&gt;
        &lt;SubcellularPercentageSpleen&gt;0&lt;/SubcellularPercentageSpleen&gt;
        &lt;SubcellularPercentageFetoPlacenta&gt;0&lt;/SubcellularPercentageFetoPlacenta&gt;
        &lt;SubcellularPercentageAddOrgan&gt;0&lt;/SubcellularPercentageAddOrgan&gt;
        &lt;Periportal1_VS&gt;5&lt;/Periportal1_VS&gt;
        &lt;Periportal1_EW&gt;16.5&lt;/Periportal1_EW&gt;
        &lt;Periportal1_IW&gt;58.6&lt;/Periportal1_IW&gt;
        &lt;Periportal1_NL&gt;3.48&lt;/Periportal1_NL&gt;
        &lt;Periportal1_NP&gt;2.52&lt;/Periportal1_NP&gt;
        &lt;Periportal1_AP&gt;5.09&lt;/Periportal1_AP&gt;
        &lt;Periportal1_KpALB&gt;0.086&lt;/Periportal1_KpALB&gt;
        &lt;Periportal1_KpLPP&gt;0.161&lt;/Periportal1_KpLPP&gt;
        &lt;Periportal1_pH_IW&gt;7&lt;/Periportal1_pH_IW&gt;
        &lt;Periportal1_pH_EW&gt;7.4&lt;/Periportal1_pH_EW&gt;
        &lt;Periportal2_VS&gt;5&lt;/Periportal2_VS&gt;
        &lt;Periportal2_EW&gt;16.5&lt;/Periportal2_EW&gt;
        &lt;Periportal2_IW&gt;58.6&lt;/Periportal2_IW&gt;
        &lt;Periportal2_NL&gt;3.48&lt;/Periportal2_NL&gt;
        &lt;Periportal2_NP&gt;2.52&lt;/Periportal2_NP&gt;
        &lt;Periportal2_AP&gt;5.09&lt;/Periportal2_AP&gt;
        &lt;Periportal2_KpALB&gt;0.086&lt;/Periportal2_KpALB&gt;
        &lt;Periportal2_KpLPP&gt;0.161&lt;/Periportal2_KpLPP&gt;
        &lt;Periportal2_pH_IW&gt;7&lt;/Periportal2_pH_IW&gt;
        &lt;Periportal2_pH_EW&gt;7.4&lt;/Periportal2_pH_EW&gt;
        &lt;Midlobular1_VS&gt;5&lt;/Midlobular1_VS&gt;
        &lt;Midlobular1_EW&gt;16.5&lt;/Midlobular1_EW&gt;
        &lt;Midlobular1_IW&gt;58.6&lt;/Midlobular1_IW&gt;
        &lt;Midlobular1_NL&gt;3.48&lt;/Midlobular1_NL&gt;
        &lt;Midlobular1_NP&gt;2.52&lt;/Midlobular1_NP&gt;
        &lt;Midlobular1_AP&gt;5.09&lt;/Midlobular1_AP&gt;
        &lt;Midlobular1_KpALB&gt;0.086&lt;/Midlobular1_KpALB&gt;
        &lt;Midlobular1_KpLPP&gt;0.161&lt;/Midlobular1_KpLPP&gt;
        &lt;Midlobular1_pH_IW&gt;7&lt;/Midlobular1_pH_IW&gt;
        &lt;Midlobular1_pH_EW&gt;7.4&lt;/Midlobular1_pH_EW&gt;
        &lt;Midlobular2_VS&gt;5&lt;/Midlobular2_VS&gt;
        &lt;Midlobular2_EW&gt;16.5&lt;/Midlobular2_EW&gt;
        &lt;Midlobular2_IW&gt;58.6&lt;/Midlobular2_IW&gt;
        &lt;Midlobular2_NL&gt;3.48&lt;/Midlobular2_NL&gt;
        &lt;Midlobular2_NP&gt;2.52&lt;/Midlobular2_NP&gt;
        &lt;Midlobular2_AP&gt;5.09&lt;/Midlobular2_AP&gt;
        &lt;Midlobular2_KpALB&gt;0.086&lt;/Midlobular2_KpALB&gt;
        &lt;Midlobular2_KpLPP&gt;0.161&lt;/Midlobular2_KpLPP&gt;
        &lt;Midlobular2_pH_IW&gt;7&lt;/Midlobular2_pH_IW&gt;
        &lt;Midlobular2_pH_EW&gt;7.4&lt;/Midlobular2_pH_EW&gt;
        &lt;Perivenal1_VS&gt;5&lt;/Perivenal1_VS&gt;
        &lt;Perivenal1_EW&gt;16.5&lt;/Perivenal1_EW&gt;
        &lt;Perivenal1_IW&gt;58.6&lt;/Perivenal1_IW&gt;
        &lt;Perivenal1_NL&gt;3.48&lt;/Perivenal1_NL&gt;
        &lt;Perivenal1_NP&gt;2.52&lt;/Perivenal1_NP&gt;
        &lt;Perivenal1_AP&gt;5.09&lt;/Perivenal1_AP&gt;
        &lt;Perivenal1_KpALB&gt;0.086&lt;/Perivenal1_KpALB&gt;
        &lt;Perivenal1_KpLPP&gt;0.161&lt;/Perivenal1_KpLPP&gt;
        &lt;Perivenal1_pH_IW&gt;7&lt;/Perivenal1_pH_IW&gt;
        &lt;Perivenal1_pH_EW&gt;7.4&lt;/Perivenal1_pH_EW&gt;
        &lt;Perivenal2_VS&gt;5&lt;/Perivenal2_VS&gt;
        &lt;Perivenal2_EW&gt;16.5&lt;/Perivenal2_EW&gt;
        &lt;Perivenal2_IW&gt;58.6&lt;/Perivenal2_IW&gt;
        &lt;Perivenal2_NL&gt;3.48&lt;/Perivenal2_NL&gt;
        &lt;Perivenal2_NP&gt;2.52&lt;/Perivenal2_NP&gt;
        &lt;Perivenal2_AP&gt;5.09&lt;/Perivenal2_AP&gt;
        &lt;Perivenal2_KpALB&gt;0.086&lt;/Perivenal2_KpALB&gt;
        &lt;Perivenal2_KpLPP&gt;0.161&lt;/Perivenal2_KpLPP&gt;
        &lt;Perivenal2_pH_IW&gt;7&lt;/Perivenal2_pH_IW&gt;
        &lt;Perivenal2_pH_EW&gt;7.4&lt;/Perivenal2_pH_EW&gt;
        &lt;FP_TissueVolume_Blood&gt;0&lt;/FP_TissueVolume_Blood&gt;
        &lt;FP_TissueVolume_Membrane&gt;0&lt;/FP_TissueVolume_Membrane&gt;
        &lt;FP_TissueVolume_Fetus&gt;0&lt;/FP_TissueVolume_Fetus&gt;
        &lt;FP_TissueVolume_Fluid&gt;0&lt;/FP_TissueVolume_Fluid&gt;
        &lt;FP_EW_Membrane&gt;0&lt;/FP_EW_Membrane&gt;
        &lt;FP_EW_Fetus&gt;0&lt;/FP_EW_Fetus&gt;
        &lt;FP_EW_Fluid&gt;0&lt;/FP_EW_Fluid&gt;
        &lt;FP_IW_Membrane&gt;0&lt;/FP_IW_Membrane&gt;
        &lt;FP_IW_Fetus&gt;0&lt;/FP_IW_Fetus&gt;
        &lt;FP_IW_Fluid&gt;0&lt;/FP_IW_Fluid&gt;
        &lt;FP_NL_Membrane&gt;0&lt;/FP_NL_Membrane&gt;
        &lt;FP_NL_Fetus&gt;0&lt;/FP_NL_Fetus&gt;
        &lt;FP_NL_Fluid&gt;0&lt;/FP_NL_Fluid&gt;
        &lt;FP_NP_Membrane&gt;0&lt;/FP_NP_Membrane&gt;
        &lt;FP_NP_Fetus&gt;0&lt;/FP_NP_Fetus&gt;
        &lt;FP_NP_Fluid&gt;0&lt;/FP_NP_Fluid&gt;
        &lt;FP_AP_Membrane&gt;0&lt;/FP_AP_Membrane&gt;
        &lt;FP_AP_Fetus&gt;0&lt;/FP_AP_Fetus&gt;
        &lt;FP_AP_Fluid&gt;0&lt;/FP_AP_Fluid&gt;
        &lt;FP_KpALB_Membrane&gt;0&lt;/FP_KpALB_Membrane&gt;
        &lt;FP_KpALB_Fetus&gt;0&lt;/FP_KpALB_Fetus&gt;
        &lt;FP_KpALB_Fluid&gt;0&lt;/FP_KpALB_Fluid&gt;
        &lt;FP_KpLPP_Membrane&gt;0&lt;/FP_KpLPP_Membrane&gt;
        &lt;FP_KpLPP_Fetus&gt;0&lt;/FP_KpLPP_Fetus&gt;
        &lt;FP_KpLPP_Fluid&gt;0&lt;/FP_KpLPP_Fluid&gt;
        &lt;FP_pH_Membrane&gt;0&lt;/FP_pH_Membrane&gt;
        &lt;FP_pH_Fetus&gt;0&lt;/FP_pH_Fetus&gt;
        &lt;FP_pH_Fluid&gt;0&lt;/FP_pH_Fluid&gt;
      &lt;/TissueComposition&gt;
      &lt;Tooltips /&gt;
    &lt;/Population&gt;
    &lt;Population version="17.0" FileVersion="29" id="2" species="Human"&gt;
      &lt;Biologics&gt;
        &lt;Tooltips /&gt;
        &lt;idFcRnAbundance&gt;40&lt;/idFcRnAbundance&gt;
        &lt;idFcRnAbundanceCV&gt;5&lt;/idFcRnAbundanceCV&gt;
        &lt;idIgGAbdundance&gt;80.7&lt;/idIgGAbdundance&gt;
        &lt;idIgGAbdundanceCV&gt;12.6&lt;/idIgGAbdundanceCV&gt;
        &lt;idIgGKd&gt;0.728&lt;/idIgGKd&gt;
        &lt;idIgGKdCV&gt;10&lt;/idIgGKdCV&gt;
        &lt;idIgGCatabolicCL&gt;0.0175&lt;/idIgGCatabolicCL&gt;
        &lt;idIgGCatabolicCLCV&gt;10&lt;/idIgGCatabolicCLCV&gt;
        &lt;idLymphFlowRate&gt;0.00385518&lt;/idLymphFlowRate&gt;
        &lt;idLymphFlowRateCV&gt;5&lt;/idLymphFlowRateCV&gt;
        &lt;idLymphVolume&gt;0.00386&lt;/idLymphVolume&gt;
        &lt;idLymphVolumeCV&gt;30&lt;/idLymphVolumeCV&gt;
        &lt;idTau&gt;2.12&lt;/idTau&gt;
        &lt;idFR&gt;0.715&lt;/idFR&gt;
        &lt;idKrc&gt;0.548&lt;/idKrc&gt;
        &lt;idKup&gt;0.0298&lt;/idKup&gt;
        &lt;idSigmaI&gt;0.2&lt;/idSigmaI&gt;
        &lt;idSigmaV&gt;0.76&lt;/idSigmaV&gt;
        &lt;idEndothelialFraction&gt;0.005&lt;/idEndothelialFraction&gt;
        &lt;idVascularFraction&gt;0.53&lt;/idVascularFraction&gt;
        &lt;idTauCheck&gt;false&lt;/idTauCheck&gt;
        &lt;idFRCheck&gt;false&lt;/idFRCheck&gt;
        &lt;idKrcCheck&gt;false&lt;/idKrcCheck&gt;
        &lt;idKupCheck&gt;false&lt;/idKupCheck&gt;
        &lt;idSigmaICheck&gt;false&lt;/idSigmaICheck&gt;
        &lt;idSigmaVCheck&gt;false&lt;/idSigmaVCheck&gt;
        &lt;idEndothelialFractionCheck&gt;false&lt;/idEndothelialFractionCheck&gt;
        &lt;idVascularFractionCheck&gt;false&lt;/idVascularFractionCheck&gt;
        &lt;idTargetName1&gt;TNF-alpha&lt;/idTargetName1&gt;
        &lt;idTargetAbundance1&gt;4.42E-06&lt;/idTargetAbundance1&gt;
        &lt;idTargetAbundanceCV1&gt;30&lt;/idTargetAbundanceCV1&gt;
        &lt;Target1C0&gt;4.42E-06&lt;/Target1C0&gt;
        &lt;Target1C1&gt;0&lt;/Target1C1&gt;
        &lt;Target1C2&gt;0&lt;/Target1C2&gt;
        &lt;Target1C3&gt;0&lt;/Target1C3&gt;
        &lt;idTargetKdeg1&gt;0.877&lt;/idTargetKdeg1&gt;
        &lt;idTargetKdegCV1&gt;30&lt;/idTargetKdegCV1&gt;
        &lt;idTargetMW1&gt;17000&lt;/idTargetMW1&gt;
        &lt;idTargetKshed1&gt;0&lt;/idTargetKshed1&gt;
        &lt;idTargetKshedCV1&gt;30&lt;/idTargetKshedCV1&gt;
        &lt;idTargetLambda1&gt;0&lt;/idTargetLambda1&gt;
        &lt;idTargetName2&gt;IgE&lt;/idTargetName2&gt;
        &lt;idTargetAbundance2&gt;0.00225&lt;/idTargetAbundance2&gt;
        &lt;idTargetAbundanceCV2&gt;30&lt;/idTargetAbundanceCV2&gt;
        &lt;Target2C0&gt;0.00016&lt;/Target2C0&gt;
        &lt;Target2C1&gt;0.0011&lt;/Target2C1&gt;
        &lt;Target2C2&gt;3.7&lt;/Target2C2&gt;
        &lt;Target2C3&gt;2.5&lt;/Target2C3&gt;
        &lt;idTargetKdeg2&gt;0.012&lt;/idTargetKdeg2&gt;
        &lt;idTargetKdegCV2&gt;30&lt;/idTargetKdegCV2&gt;
        &lt;idTargetMW2&gt;180000&lt;/idTargetMW2&gt;
        &lt;idTargetKshed2&gt;0&lt;/idTargetKshed2&gt;
        &lt;idTargetKshedCV2&gt;30&lt;/idTargetKshedCV2&gt;
        &lt;idTargetLambda2&gt;0&lt;/idTargetLambda2&gt;
        &lt;idTargetName3&gt;CD11a&lt;/idTargetName3&gt;
        &lt;idTargetAbundance3&gt;0.01&lt;/idTargetAbundance3&gt;
        &lt;idTargetAbundanceCV3&gt;10&lt;/idTargetAbundanceCV3&gt;
        &lt;Target3C0&gt;0&lt;/Target3C0&gt;
        &lt;Target3C1&gt;0&lt;/Target3C1&gt;
        &lt;Target3C2&gt;0&lt;/Target3C2&gt;
        &lt;Target3C3&gt;0&lt;/Target3C3&gt;
        &lt;idTargetKdeg3&gt;0.0185&lt;/idTargetKdeg3&gt;
        &lt;idTargetKdegCV3&gt;10&lt;/idTargetKdegCV3&gt;
        &lt;idTargetMW3&gt;150000&lt;/idTargetMW3&gt;
        &lt;idTargetKshed3&gt;0&lt;/idTargetKshed3&gt;
        &lt;idTargetKshedCV3&gt;30&lt;/idTargetKshedCV3&gt;
        &lt;idTargetLambda3&gt;0&lt;/idTargetLambda3&gt;
        &lt;idTargetName4&gt;Transferrin 4&lt;/idTargetName4&gt;
        &lt;idTargetAbundance4&gt;3.3&lt;/idTargetAbundance4&gt;
        &lt;idTargetAbundanceCV4&gt;30&lt;/idTargetAbundanceCV4&gt;
        &lt;Target4C0&gt;0&lt;/Target4C0&gt;
        &lt;Target4C1&gt;0&lt;/Target4C1&gt;
        &lt;Target4C2&gt;0&lt;/Target4C2&gt;
        &lt;Target4C3&gt;0&lt;/Target4C3&gt;
        &lt;idTargetKdeg4&gt;0.0625&lt;/idTargetKdeg4&gt;
        &lt;idTargetKdegCV4&gt;30&lt;/idTargetKdegCV4&gt;
        &lt;idTargetMW4&gt;150000&lt;/idTargetMW4&gt;
        &lt;idTargetKshed4&gt;0&lt;/idTargetKshed4&gt;
        &lt;idTargetKshedCV4&gt;30&lt;/idTargetKshedCV4&gt;
        &lt;idTargetLambda4&gt;0&lt;/idTargetLambda4&gt;
        &lt;idTargetName5&gt;Target 5&lt;/idTargetName5&gt;
        &lt;idTargetAbundance5&gt;0&lt;/idTargetAbundance5&gt;
        &lt;idTargetAbundanceCV5&gt;30&lt;/idTargetAbundanceCV5&gt;
        &lt;Target5C0&gt;0&lt;/Target5C0&gt;
        &lt;Target5C1&gt;0&lt;/Target5C1&gt;
        &lt;Target5C2&gt;0&lt;/Target5C2&gt;
        &lt;Target5C3&gt;0&lt;/Target5C3&gt;
        &lt;idTargetKdeg5&gt;0&lt;/idTargetKdeg5&gt;
        &lt;idTargetKdegCV5&gt;30&lt;/idTargetKdegCV5&gt;
        &lt;idTargetMW5&gt;150000&lt;/idTargetMW5&gt;
        &lt;idTargetKshed5&gt;0&lt;/idTargetKshed5&gt;
        &lt;idTargetKshedCV5&gt;30&lt;/idTargetKshedCV5&gt;
        &lt;idTargetLambda5&gt;0&lt;/idTargetLambda5&gt;
        &lt;idTargetName6&gt;Target 6&lt;/idTargetName6&gt;
        &lt;idTargetAbundance6&gt;0&lt;/idTargetAbundance6&gt;
        &lt;idTargetAbundanceCV6&gt;30&lt;/idTargetAbundanceCV6&gt;
        &lt;Target6C0&gt;0&lt;/Target6C0&gt;
        &lt;Target6C1&gt;0&lt;/Target6C1&gt;
        &lt;Target6C2&gt;0&lt;/Target6C2&gt;
        &lt;Target6C3&gt;0&lt;/Target6C3&gt;
        &lt;idTargetKdeg6&gt;0&lt;/idTargetKdeg6&gt;
        &lt;idTargetKdegCV6&gt;30&lt;/idTargetKdegCV6&gt;
        &lt;idTargetMW6&gt;150000&lt;/idTargetMW6&gt;
        &lt;idTargetKshed6&gt;0&lt;/idTargetKshed6&gt;
        &lt;idTargetKshedCV6&gt;30&lt;/idTargetKshedCV6&gt;
        &lt;idTargetLambda6&gt;0&lt;/idTargetLambda6&gt;
        &lt;idTargetName7&gt;Target 7&lt;/idTargetName7&gt;
        &lt;idTargetAbundance7&gt;0&lt;/idTargetAbundance7&gt;
        &lt;idTargetAbundanceCV7&gt;30&lt;/idTargetAbundanceCV7&gt;
        &lt;Target7C0&gt;0&lt;/Target7C0&gt;
        &lt;Target7C1&gt;0&lt;/Target7C1&gt;
        &lt;Target7C2&gt;0&lt;/Target7C2&gt;
        &lt;Target7C3&gt;0&lt;/Target7C3&gt;
        &lt;idTargetKdeg7&gt;0&lt;/idTargetKdeg7&gt;
        &lt;idTargetKdegCV7&gt;30&lt;/idTargetKdegCV7&gt;
        &lt;idTargetMW7&gt;150000&lt;/idTargetMW7&gt;
        &lt;idTargetKshed7&gt;0&lt;/idTargetKshed7&gt;
        &lt;idTargetKshedCV7&gt;30&lt;/idTargetKshedCV7&gt;
        &lt;idTargetLambda7&gt;0&lt;/idTargetLambda7&gt;
        &lt;idTargetName8&gt;Target 8&lt;/idTargetName8&gt;
        &lt;idTargetAbundance8&gt;0&lt;/idTargetAbundance8&gt;
        &lt;idTargetAbundanceCV8&gt;30&lt;/idTargetAbundanceCV8&gt;
        &lt;Target8C0&gt;0&lt;/Target8C0&gt;
        &lt;Target8C1&gt;0&lt;/Target8C1&gt;
        &lt;Target8C2&gt;0&lt;/Target8C2&gt;
        &lt;Target8C3&gt;0&lt;/Target8C3&gt;
        &lt;idTargetKdeg8&gt;0&lt;/idTargetKdeg8&gt;
        &lt;idTargetKdegCV8&gt;30&lt;/idTargetKdegCV8&gt;
        &lt;idTargetMW8&gt;150000&lt;/idTargetMW8&gt;
        &lt;idTargetKshed8&gt;0&lt;/idTargetKshed8&gt;
        &lt;idTargetKshedCV8&gt;30&lt;/idTargetKshedCV8&gt;
        &lt;idTargetLambda8&gt;0&lt;/idTargetLambda8&gt;
        &lt;idTargetName9&gt;Target 9&lt;/idTargetName9&gt;
        &lt;idTargetAbundance9&gt;0&lt;/idTargetAbundance9&gt;
        &lt;idTargetAbundanceCV9&gt;30&lt;/idTargetAbundanceCV9&gt;
        &lt;Target9C0&gt;0&lt;/Target9C0&gt;
        &lt;Target9C1&gt;0&lt;/Target9C1&gt;
        &lt;Target9C2&gt;0&lt;/Target9C2&gt;
        &lt;Target9C3&gt;0&lt;/Target9C3&gt;
        &lt;idTargetKdeg9&gt;0&lt;/idTargetKdeg9&gt;
        &lt;idTargetKdegCV9&gt;30&lt;/idTargetKdegCV9&gt;
        &lt;idTargetMW9&gt;150000&lt;/idTargetMW9&gt;
        &lt;idTargetKshed9&gt;0&lt;/idTargetKshed9&gt;
        &lt;idTargetKshedCV9&gt;30&lt;/idTargetKshedCV9&gt;
        &lt;idTargetLambda9&gt;0&lt;/idTargetLambda9&gt;
        &lt;idTargetName10&gt;Target 10&lt;/idTargetName10&gt;
        &lt;idTargetAbundance10&gt;0&lt;/idTargetAbundance10&gt;
        &lt;idTargetAbundanceCV10&gt;30&lt;/idTargetAbundanceCV10&gt;
        &lt;Target10C0&gt;0&lt;/Target10C0&gt;
        &lt;Target10C1&gt;0&lt;/Target10C1&gt;
        &lt;Target10C2&gt;0&lt;/Target10C2&gt;
        &lt;Target10C3&gt;0&lt;/Target10C3&gt;
        &lt;idTargetKdeg10&gt;0&lt;/idTargetKdeg10&gt;
        &lt;idTargetKdegCV10&gt;30&lt;/idTargetKdegCV10&gt;
        &lt;idTargetMW10&gt;150000&lt;/idTargetMW10&gt;
        &lt;idTargetKshed10&gt;0&lt;/idTargetKshed10&gt;
        &lt;idTargetKshedCV10&gt;30&lt;/idTargetKshedCV10&gt;
        &lt;idTargetLambda10&gt;0&lt;/idTargetLambda10&gt;
        &lt;idTargetName11&gt;Target 11&lt;/idTargetName11&gt;
        &lt;idTargetAbundance11&gt;0&lt;/idTargetAbundance11&gt;
        &lt;idTargetAbundanceCV11&gt;30&lt;/idTargetAbunda</t>
  </si>
  <si>
    <t>&lt;Chunk&gt;nceCV11&gt;
        &lt;Target11C0&gt;0&lt;/Target11C0&gt;
        &lt;Target11C1&gt;0&lt;/Target11C1&gt;
        &lt;Target11C2&gt;0&lt;/Target11C2&gt;
        &lt;Target11C3&gt;0&lt;/Target11C3&gt;
        &lt;idTargetKdeg11&gt;0&lt;/idTargetKdeg11&gt;
        &lt;idTargetKdegCV11&gt;30&lt;/idTargetKdegCV11&gt;
        &lt;idTargetMW11&gt;150000&lt;/idTargetMW11&gt;
        &lt;idTargetKshed11&gt;0&lt;/idTargetKshed11&gt;
        &lt;idTargetKshedCV11&gt;30&lt;/idTargetKshedCV11&gt;
        &lt;idTargetLambda11&gt;0&lt;/idTargetLambda11&gt;
        &lt;idTargetName12&gt;Target 12&lt;/idTargetName12&gt;
        &lt;idTargetAbundance12&gt;0&lt;/idTargetAbundance12&gt;
        &lt;idTargetAbundanceCV12&gt;30&lt;/idTargetAbundanceCV12&gt;
        &lt;Target12C0&gt;0&lt;/Target12C0&gt;
        &lt;Target12C1&gt;0&lt;/Target12C1&gt;
        &lt;Target12C2&gt;0&lt;/Target12C2&gt;
        &lt;Target12C3&gt;0&lt;/Target12C3&gt;
        &lt;idTargetKdeg12&gt;0&lt;/idTargetKdeg12&gt;
        &lt;idTargetKdegCV12&gt;30&lt;/idTargetKdegCV12&gt;
        &lt;idTargetMW12&gt;150000&lt;/idTargetMW12&gt;
        &lt;idTargetKshed12&gt;0&lt;/idTargetKshed12&gt;
        &lt;idTargetKshedCV12&gt;30&lt;/idTargetKshedCV12&gt;
        &lt;idTargetLambda12&gt;0&lt;/idTargetLambda12&gt;
        &lt;idTargetName13&gt;Target 13&lt;/idTargetName13&gt;
        &lt;idTargetAbundance13&gt;0&lt;/idTargetAbundance13&gt;
        &lt;idTargetAbundanceCV13&gt;30&lt;/idTargetAbundanceCV13&gt;
        &lt;Target13C0&gt;0&lt;/Target13C0&gt;
        &lt;Target13C1&gt;0&lt;/Target13C1&gt;
        &lt;Target13C2&gt;0&lt;/Target13C2&gt;
        &lt;Target13C3&gt;0&lt;/Target13C3&gt;
        &lt;idTargetKdeg13&gt;0&lt;/idTargetKdeg13&gt;
        &lt;idTargetKdegCV13&gt;30&lt;/idTargetKdegCV13&gt;
        &lt;idTargetMW13&gt;150000&lt;/idTargetMW13&gt;
        &lt;idTargetKshed13&gt;0&lt;/idTargetKshed13&gt;
        &lt;idTargetKshedCV13&gt;30&lt;/idTargetKshedCV13&gt;
        &lt;idTargetLambda13&gt;0&lt;/idTargetLambda13&gt;
        &lt;idTargetName14&gt;Target 14&lt;/idTargetName14&gt;
        &lt;idTargetAbundance14&gt;0&lt;/idTargetAbundance14&gt;
        &lt;idTargetAbundanceCV14&gt;30&lt;/idTargetAbundanceCV14&gt;
        &lt;Target14C0&gt;0&lt;/Target14C0&gt;
        &lt;Target14C1&gt;0&lt;/Target14C1&gt;
        &lt;Target14C2&gt;0&lt;/Target14C2&gt;
        &lt;Target14C3&gt;0&lt;/Target14C3&gt;
        &lt;idTargetKdeg14&gt;0&lt;/idTargetKdeg14&gt;
        &lt;idTargetKdegCV14&gt;30&lt;/idTargetKdegCV14&gt;
        &lt;idTargetMW14&gt;150000&lt;/idTargetMW14&gt;
        &lt;idTargetKshed14&gt;0&lt;/idTargetKshed14&gt;
        &lt;idTargetKshedCV14&gt;30&lt;/idTargetKshedCV14&gt;
        &lt;idTargetLambda14&gt;0&lt;/idTargetLambda14&gt;
        &lt;idTargetName15&gt;Target 15&lt;/idTargetName15&gt;
        &lt;idTargetAbundance15&gt;0&lt;/idTargetAbundance15&gt;
        &lt;idTargetAbundanceCV15&gt;30&lt;/idTargetAbundanceCV15&gt;
        &lt;Target15C0&gt;0&lt;/Target15C0&gt;
        &lt;Target15C1&gt;0&lt;/Target15C1&gt;
        &lt;Target15C2&gt;0&lt;/Target15C2&gt;
        &lt;Target15C3&gt;0&lt;/Target15C3&gt;
        &lt;idTargetKdeg15&gt;0&lt;/idTargetKdeg15&gt;
        &lt;idTargetKdegCV15&gt;30&lt;/idTargetKdegCV15&gt;
        &lt;idTargetMW15&gt;150000&lt;/idTargetMW15&gt;
        &lt;idTargetKshed15&gt;0&lt;/idTargetKshed15&gt;
        &lt;idTargetKshedCV15&gt;30&lt;/idTargetKshedCV15&gt;
        &lt;idTargetLambda15&gt;0&lt;/idTargetLambda15&gt;
        &lt;idTargetName16&gt;Target 16&lt;/idTargetName16&gt;
        &lt;idTargetAbundance16&gt;0&lt;/idTargetAbundance16&gt;
        &lt;idTargetAbundanceCV16&gt;30&lt;/idTargetAbundanceCV16&gt;
        &lt;Target16C0&gt;0&lt;/Target16C0&gt;
        &lt;Target16C1&gt;0&lt;/Target16C1&gt;
        &lt;Target16C2&gt;0&lt;/Target16C2&gt;
        &lt;Target16C3&gt;0&lt;/Target16C3&gt;
        &lt;idTargetKdeg16&gt;0&lt;/idTargetKdeg16&gt;
        &lt;idTargetKdegCV16&gt;30&lt;/idTargetKdegCV16&gt;
        &lt;idTargetMW16&gt;150000&lt;/idTargetMW16&gt;
        &lt;idTargetKshed16&gt;0&lt;/idTargetKshed16&gt;
        &lt;idTargetKshedCV16&gt;30&lt;/idTargetKshedCV16&gt;
        &lt;idTargetLambda16&gt;0&lt;/idTargetLambda16&gt;
        &lt;idTargetName17&gt;Target 17&lt;/idTargetName17&gt;
        &lt;idTargetAbundance17&gt;0&lt;/idTargetAbundance17&gt;
        &lt;idTargetAbundanceCV17&gt;30&lt;/idTargetAbundanceCV17&gt;
        &lt;Target17C0&gt;0&lt;/Target17C0&gt;
        &lt;Target17C1&gt;0&lt;/Target17C1&gt;
        &lt;Target17C2&gt;0&lt;/Target17C2&gt;
        &lt;Target17C3&gt;0&lt;/Target17C3&gt;
        &lt;idTargetKdeg17&gt;0&lt;/idTargetKdeg17&gt;
        &lt;idTargetKdegCV17&gt;30&lt;/idTargetKdegCV17&gt;
        &lt;idTargetMW17&gt;150000&lt;/idTargetMW17&gt;
        &lt;idTargetKshed17&gt;0&lt;/idTargetKshed17&gt;
        &lt;idTargetKshedCV17&gt;30&lt;/idTargetKshedCV17&gt;
        &lt;idTargetLambda17&gt;0&lt;/idTargetLambda17&gt;
        &lt;idTargetName18&gt;Target 18&lt;/idTargetName18&gt;
        &lt;idTargetAbundance18&gt;0&lt;/idTargetAbundance18&gt;
        &lt;idTargetAbundanceCV18&gt;30&lt;/idTargetAbundanceCV18&gt;
        &lt;Target18C0&gt;0&lt;/Target18C0&gt;
        &lt;Target18C1&gt;0&lt;/Target18C1&gt;
        &lt;Target18C2&gt;0&lt;/Target18C2&gt;
        &lt;Target18C3&gt;0&lt;/Target18C3&gt;
        &lt;idTargetKdeg18&gt;0&lt;/idTargetKdeg18&gt;
        &lt;idTargetKdegCV18&gt;30&lt;/idTargetKdegCV18&gt;
        &lt;idTargetMW18&gt;150000&lt;/idTargetMW18&gt;
        &lt;idTargetKshed18&gt;0&lt;/idTargetKshed18&gt;
        &lt;idTargetKshedCV18&gt;30&lt;/idTargetKshedCV18&gt;
        &lt;idTargetLambda18&gt;0&lt;/idTargetLambda18&gt;
        &lt;idTargetName19&gt;Target 19&lt;/idTargetName19&gt;
        &lt;idTargetAbundance19&gt;0&lt;/idTargetAbundance19&gt;
        &lt;idTargetAbundanceCV19&gt;30&lt;/idTargetAbundanceCV19&gt;
        &lt;Target19C0&gt;0&lt;/Target19C0&gt;
        &lt;Target19C1&gt;0&lt;/Target19C1&gt;
        &lt;Target19C2&gt;0&lt;/Target19C2&gt;
        &lt;Target19C3&gt;0&lt;/Target19C3&gt;
        &lt;idTargetKdeg19&gt;0&lt;/idTargetKdeg19&gt;
        &lt;idTargetKdegCV19&gt;30&lt;/idTargetKdegCV19&gt;
        &lt;idTargetMW19&gt;150000&lt;/idTargetMW19&gt;
        &lt;idTargetKshed19&gt;0&lt;/idTargetKshed19&gt;
        &lt;idTargetKshedCV19&gt;30&lt;/idTargetKshedCV19&gt;
        &lt;idTargetLambda19&gt;0&lt;/idTargetLambda19&gt;
        &lt;idTargetName20&gt;Target 20&lt;/idTargetName20&gt;
        &lt;idTargetAbundance20&gt;0&lt;/idTargetAbundance20&gt;
        &lt;idTargetAbundanceCV20&gt;30&lt;/idTargetAbundanceCV20&gt;
        &lt;Target20C0&gt;0&lt;/Target20C0&gt;
        &lt;Target20C1&gt;0&lt;/Target20C1&gt;
        &lt;Target20C2&gt;0&lt;/Target20C2&gt;
        &lt;Target20C3&gt;0&lt;/Target20C3&gt;
        &lt;idTargetKdeg20&gt;0&lt;/idTargetKdeg20&gt;
        &lt;idTargetKdegCV20&gt;30&lt;/idTargetKdegCV20&gt;
        &lt;idTargetMW20&gt;150000&lt;/idTargetMW20&gt;
        &lt;idTargetKshed20&gt;0&lt;/idTargetKshed20&gt;
        &lt;idTargetKshedCV20&gt;30&lt;/idTargetKshedCV20&gt;
        &lt;idTargetLambda20&gt;0&lt;/idTargetLambda20&gt;
        &lt;idFcRnSwitch&gt;true&lt;/idFcRnSwitch&gt;
        &lt;idFcRnAbundanceAlpha&gt;0.95&lt;/idFcRnAbundanceAlpha&gt;
        &lt;idFRComplex&gt;0.715&lt;/idFRComplex&gt;
        &lt;idKrcComplex&gt;1.125&lt;/idKrcComplex&gt;
        &lt;idIgGKd2&gt;2.912&lt;/idIgGKd2&gt;
        &lt;idIgGKd2CV&gt;30&lt;/idIgGKd2CV&gt;
        &lt;idTpp&gt;6.85&lt;/idTpp&gt;
        &lt;idTppCV&gt;1.5&lt;/idTppCV&gt;
        &lt;BioAdditionalClearance&gt;0.0017&lt;/BioAdditionalClearance&gt;
        &lt;BioAdditionalClearanceCV&gt;10&lt;/BioAdditionalClearanceCV&gt;
        &lt;BioLymphaticClearance&gt;0&lt;/BioLymphaticClearance&gt;
        &lt;BioLymphaticClearanceCV&gt;10&lt;/BioLymphaticClearanceCV&gt;
        &lt;SubCutSiteVolume&gt;0.005&lt;/SubCutSiteVolume&gt;
        &lt;SubCutSiteBloodFlow&gt;0.016&lt;/SubCutSiteBloodFlow&gt;
        &lt;SubCutSiteLymphFlow&gt;0.039&lt;/SubCutSiteLymphFlow&gt;
        &lt;SubCutSiteVolumeCV&gt;22&lt;/SubCutSiteVolumeCV&gt;
        &lt;SigmaVAdipose&gt;0.815&lt;/SigmaVAdipose&gt;
        &lt;SigmaVBone&gt;1&lt;/SigmaVBone&gt;
        &lt;SigmaVBrain&gt;0.998&lt;/SigmaVBrain&gt;
        &lt;SigmaVGut&gt;0.8&lt;/SigmaVGut&gt;
        &lt;SigmaVHeart&gt;0.489&lt;/SigmaVHeart&gt;
        &lt;SigmaVKidney&gt;0.726&lt;/SigmaVKidney&gt;
        &lt;SigmaVLiver&gt;0.22&lt;/SigmaVLiver&gt;
        &lt;SigmaVLung&gt;0.397&lt;/SigmaVLung&gt;
        &lt;SigmaVMuscle&gt;0.875&lt;/SigmaVMuscle&gt;
        &lt;SigmaVSkin&gt;0.822&lt;/SigmaVSkin&gt;
        &lt;SigmaVSpleen&gt;0.2&lt;/SigmaVSpleen&gt;
        &lt;SigmaVPancreas&gt;0.5&lt;/SigmaVPancreas&gt;
        &lt;SigmaVAdditionalOrgan&gt;0.95&lt;/SigmaVAdditionalOrgan&gt;
        &lt;SigmaLAdipose&gt;0.2&lt;/SigmaLAdipose&gt;
        &lt;SigmaLBone&gt;0.2&lt;/SigmaLBone&gt;
        &lt;SigmaLBrain&gt;0.2&lt;/SigmaLBrain&gt;
        &lt;SigmaLGut&gt;0.2&lt;/SigmaLGut&gt;
        &lt;SigmaLHeart&gt;0.2&lt;/SigmaLHeart&gt;
        &lt;SigmaLKidney&gt;0.2&lt;/SigmaLKidney&gt;
        &lt;SigmaLLiver&gt;0.2&lt;/SigmaLLiver&gt;
        &lt;SigmaLLung&gt;0.2&lt;/SigmaLLung&gt;
        &lt;SigmaLMuscle&gt;0.2&lt;/SigmaLMuscle&gt;
        &lt;SigmaLSkin&gt;0.2&lt;/SigmaLSkin&gt;
        &lt;SigmaLSpleen&gt;0.2&lt;/SigmaLSpleen&gt;
        &lt;SigmaLPancreas&gt;0.2&lt;/SigmaLPancreas&gt;
        &lt;SigmaLAdditionalOrgan&gt;0.2&lt;/SigmaLAdditionalOrgan&gt;
        &lt;FRAdipose&gt;0&lt;/FRAdipose&gt;
        &lt;FRBone&gt;1&lt;/FRBone&gt;
        &lt;FRBrain&gt;1&lt;/FRBrain&gt;
        &lt;FRGut&gt;1&lt;/FRGut&gt;
        &lt;FRHeart&gt;1&lt;/FRHeart&gt;
        &lt;FRKidney&gt;1&lt;/FRKidney&gt;
        &lt;FRLiver&gt;1&lt;/FRLiver&gt;
        &lt;FRLung&gt;1&lt;/FRLung&gt;
        &lt;FRMuscle&gt;0&lt;/FRMuscle&gt;
        &lt;FRSkin&gt;0&lt;/FRSkin&gt;
        &lt;FRSpleen&gt;1&lt;/FRSpleen&gt;
        &lt;FRPancreas&gt;1&lt;/FRPancreas&gt;
        &lt;FRAdditionalOrgan&gt;1&lt;/FRAdditionalOrgan&gt;
        &lt;FcRnAdipose&gt;0.93069&lt;/FcRnAdipose&gt;
        &lt;FcRnBone&gt;2.24581&lt;/FcRnBone&gt;
        &lt;FcRnBrain&gt;0.246748&lt;/FcRnBrain&gt;
        &lt;FcRnGut&gt;1.69464&lt;/FcRnGut&gt;
        &lt;FcRnHeart&gt;0.864965&lt;/FcRnHeart&gt;
        &lt;FcRnKidney&gt;0.766998&lt;/FcRnKidney&gt;
        &lt;FcRnLiver&gt;2.40702&lt;/FcRnLiver&gt;
        &lt;FcRnLung&gt;3.04753&lt;/FcRnLung&gt;
        &lt;FcRnMuscle&gt;0.485806&lt;/FcRnMuscle&gt;
        &lt;FcRnSkin&gt;2.96258&lt;/FcRnSkin&gt;
        &lt;FcRnSpleen&gt;2.24581&lt;/FcRnSpleen&gt;
        &lt;FcRnPancreas&gt;1.69464&lt;/FcRnPancreas&gt;
        &lt;FcRnAdditionalOrgan&gt;1&lt;/FcRnAdditionalOrgan&gt;
        &lt;PSAdipose&gt;0&lt;/PSAdipose&gt;
        &lt;PSBone&gt;0.1&lt;/PSBone&gt;
        &lt;PSBrain&gt;0&lt;/PSBrain&gt;
        &lt;PSGut&gt;0&lt;/PSGut&gt;
        &lt;PSHeart&gt;0&lt;/PSHeart&gt;
        &lt;PSKidney&gt;0&lt;/PSKidney&gt;
        &lt;PSLiver&gt;0&lt;/PSLiver&gt;
        &lt;PSLung&gt;0&lt;/PSLung&gt;
        &lt;PSMuscle&gt;0&lt;/PSMuscle&gt;
        &lt;PSSkin&gt;0&lt;/PSSkin&gt;
        &lt;PSSpleen&gt;0&lt;/PSSpleen&gt;
        &lt;PSPancreas&gt;0&lt;/PSPancreas&gt;
        &lt;fCLcatAdipose&gt;0.05&lt;/fCLcatAdipose&gt;
        &lt;fCLcatBone&gt;0.05&lt;/fCLcatBone&gt;
        &lt;fCLcatBrain&gt;0.0009&lt;/fCLcatBrain&gt;
        &lt;fCLcatGut&gt;0.025&lt;/fCLcatGut&gt;
        &lt;fCLcatHeart&gt;0.0054&lt;/fCLcatHeart&gt;
        &lt;fCLcatKidney&gt;0.041&lt;/fCLcatKidney&gt;
        &lt;fCLcatLiver&gt;0.41&lt;/fCLcatLiver&gt;
        &lt;fCLcatLung&gt;0.0057&lt;/fCLcatLung&gt;
        &lt;fCLcatMuscle&gt;0.1&lt;/fCLcatMuscle&gt;
        &lt;fCLcatPancreas&gt;0.005&lt;/fCLcatPancreas&gt;
        &lt;fCLcatSkin&gt;0.27&lt;/fCLcatSkin&gt;
        &lt;fCLcatSpleen&gt;0.018&lt;/fCLcatSpleen&gt;
        &lt;fCLcatAdditionalOrgan&gt;0.01&lt;/fCLcatAdditionalOrgan&gt;
        &lt;FullPBPK_AdditionalClearance&gt;0.0020407&lt;/FullPBPK_AdditionalClearance&gt;
        &lt;FullPBPK_AdditionalClearanceCV&gt;10&lt;/FullPBPK_AdditionalClearanceCV&gt;
        &lt;FullPBPK_Kup&gt;0.0298&lt;/FullPBPK_Kup&gt;
        &lt;FullPBPK_Krc1&gt;3.605&lt;/FullPBPK_Krc1&gt;
        &lt;FullPBPK_Krc2&gt;7.21&lt;/FullPBPK_Krc2&gt;
        &lt;Paed_SelectedFcRnIgG&gt;0&lt;/Paed_SelectedFcRnIgG&gt;
        &lt;Paed_SelectedTarget&gt;0&lt;/Paed_SelectedTarget&gt;
        &lt;Paed_IgG_C0&gt;70.56&lt;/Paed_IgG_C0&gt;
        &lt;Paed_IgG_C1&gt;-9.242&lt;/Paed_IgG_C1&gt;
        &lt;Paed_IgG_C2&gt;80.7&lt;/Paed_IgG_C2&gt;
        &lt;Paed_IgG_C3&gt;0.98&lt;/Paed_IgG_C3&gt;
        &lt;Paed_IgG_C4&gt;1&lt;/Paed_IgG_C4&gt;
        &lt;Paed_IgG_CV&gt;25&lt;/Paed_IgG_CV&gt;
        &lt;Paed_Lymph_C0&gt;0.287&lt;/Paed_Lymph_C0&gt;
        &lt;Paed_Lymph_C1&gt;0.75&lt;/Paed_Lymph_C1&gt;
      &lt;/Biologics&gt;
      &lt;Brain&gt;
        &lt;Tooltips /&gt;
        &lt;idCSFProductionRate&gt;0.021&lt;/idCSFProductionRate&gt;
        &lt;idCSFProductionRateCV&gt;10&lt;/idCSFProductionRateCV&gt;
        &lt;idBrainCSFFlow&gt;25&lt;/idBrainCSFFlow&gt;
        &lt;idBrainCSFFlowCV&gt;8&lt;/idBrainCSFFlowCV&gt;
        &lt;idCSFSpinalAbsorptionRate&gt;38&lt;/idCSFSpinalAbsorptionRate&gt;
        &lt;idCSFSpinalAbsorptionRateCV&gt;30&lt;/idCSFSpinalAbsorptionRateCV&gt;
        &lt;idSpinalCranialCSFRate&gt;90&lt;/idSpinalCranialCSFRate&gt;
        &lt;idSpinalCranialCSFRateCV&gt;100&lt;/idSpinalCranialCSFRateCV&gt;
        &lt;idCSFVolumeMale&gt;10.5&lt;/idCSFVolumeMale&gt;
        &lt;idCSFVolumeFemale&gt;9.2&lt;/idCSFVolumeFemale&gt;
        &lt;idSpinalVolumeMale&gt;20&lt;/idSpinalVolumeMale&gt;
        &lt;idSpinalVolumeFemale&gt;20&lt;/idSpinalVolumeFemale&gt;
        &lt;idIntracranialBloodVolMale&gt;5&lt;/idIntracranialBloodVolMale&gt;
        &lt;idIntracranialBloodVolFemale&gt;5&lt;/idIntracranialBloodVolFemale&gt;
        &lt;idETMean_ABCB1&gt;1&lt;/idETMean_ABCB1&gt;
        &lt;idETMean_ABCC4&gt;1&lt;/idETMean_ABCC4&gt;
        &lt;idETMean_ABCG2&gt;1&lt;/idETMean_ABCG2&gt;
        &lt;idETMean_INFLUXBBB&gt;1&lt;/idETMean_INFLUXBBB&gt;
        &lt;idETMeanCV_ABCB1&gt;0&lt;/idETMeanCV_ABCB1&gt;
        &lt;idETMeanCV_ABCC4&gt;0&lt;/idETMeanCV_ABCC4&gt;
        &lt;idETMeanCV_ABCG2&gt;0&lt;/idETMeanCV_ABCG2&gt;
        &lt;idETMeanCV_INFLUXBBB&gt;0&lt;/idETMeanCV_INFLUXBBB&gt;
        &lt;idETMean_APICALIN&gt;1&lt;/idETMean_APICALIN&gt;
        &lt;idETMean_APICALEF&gt;1&lt;/idETMean_APICALEF&gt;
        &lt;idETMeanCV_APICALIN&gt;0&lt;/idETMeanCV_APICALIN&gt;
        &lt;idETMeanCV_APICALEF&gt;0&lt;/idETMeanCV_APICALEF&gt;
        &lt;idCSFVolume&gt;0&lt;/idCSFVolume&gt;
        &lt;idIntracranialBloodVol&gt;0&lt;/idIntracranialBloodVol&gt;
        &lt;idCapillaryProtein&gt;0&lt;/idCapillaryProtein&gt;
        &lt;idMdr1a&gt;0&lt;/idMdr1a&gt;
        &lt;idMrp4&gt;0&lt;/idMrp4&gt;
        &lt;idBcrp&gt;0&lt;/idBcrp&gt;
        &lt;idInfluxBBB&gt;0&lt;/idInfluxBBB&gt;
        &lt;idInfluxBCSFB&gt;0&lt;/idInfluxBCSFB&gt;
        &lt;idEffluxBCSFB&gt;0&lt;/idEffluxBCSFB&gt;
        &lt;et_mean_BBB_APICAL_UPTAKE2&gt;0&lt;/et_mean_BBB_APICAL_UPTAKE2&gt;
        &lt;et_mean_ICF_APICAL_UPTAKE&gt;0&lt;/et_mean_ICF_APICAL_UPTAKE&gt;
        &lt;et_mean_BBB_APICAL_EFFLUX1&gt;0&lt;/et_mean_BBB_APICAL_EFFLUX1&gt;
        &lt;et_mean_BBB_APICAL_EFFLUX2&gt;0&lt;/et_mean_BBB_APICAL_EFFLUX2&gt;
        &lt;et_mean_ICF_APICAL_EFFLUX&gt;0&lt;/et_mean_ICF_APICAL_EFFLUX&gt;
        &lt;et_cv_BBB_APICAL_UPTAKE2&gt;0&lt;/et_cv_BBB_APICAL_UPTAKE2&gt;
        &lt;et_cv_ICF_APICAL_UPTAKE&gt;0&lt;/et_cv_ICF_APICAL_UPTAKE&gt;
        &lt;et_cv_BBB_APICAL_EFFLUX1&gt;0&lt;/et_cv_BBB_APICAL_EFFLUX1&gt;
        &lt;et_cv_BBB_APICAL_EFFLUX2&gt;0&lt;/et_cv_BBB_APICAL_EFFLUX2&gt;
        &lt;et_cv_ICF_APICAL_EFFLUX&gt;0&lt;/et_cv_ICF_APICAL_EFFLUX&gt;
        &lt;BrainMassICFFraction&gt;0&lt;/BrainMassICFFraction&gt;
        &lt;pt_freq_BBB_APICAL_UPTAKE1&gt;0&lt;/pt_freq_BBB_APICAL_UPTAKE1&gt;
        &lt;pt_freq_BBB_APICAL_UPTAKE2&gt;0&lt;/pt_freq_BBB_APICAL_UPTAKE2&gt;
        &lt;pt_freq_ICF_APICAL_UPTAKE&gt;0&lt;/pt_freq_ICF_APICAL_UPTAKE&gt;
        &lt;pt_freq_CSF_APICAL_UPTAKE&gt;0&lt;/pt_freq_CSF_APICAL_UPTAKE&gt;
        &lt;pt_freq_BBB_APICAL_EFFLUX1&gt;0&lt;/pt_freq_BBB_APICAL_EFFLUX1&gt;
        &lt;pt_freq_BBB_APICAL_EFFLUX2&gt;0&lt;/pt_freq_BBB_APICAL_EFFLUX2&gt;
        &lt;pt_freq_ICF_APICAL_EFFLUX&gt;0&lt;/pt_freq_ICF_APICAL_EFFLUX&gt;
        &lt;pt_freq_CSF_APICAL_EFFLUX&gt;0&lt;/pt_freq_CSF_APICAL_EFFLUX&gt;
        &lt;BrainMassISFFraction&gt;20&lt;/BrainMassISFFraction&gt;
        &lt;BrainMassISFFractionCV&gt;5&lt;/BrainMassISFFractionCV&gt;
        &lt;PercentEndothelial&gt;0.5&lt;/PercentEndothelial&gt;
        &lt;PercentEndothelial_CV&gt;0&lt;/PercentEndothelial_CV&gt;
      &lt;/Brain&gt;
      &lt;Kidney&gt;
        &lt;_defaultQblad_Male&gt;1&lt;/_defaultQblad_Male&gt;
        &lt;_defaultQblad_female&gt;1&lt;/_defaultQblad_female&gt;
        &lt;Tooltips /&gt;
        &lt;idPredictionType&gt;0&lt;/idPredictionType&gt;
        &lt;idMBaseline1&gt;76.5&lt;/idMBaseline1&gt;
        &lt;idMBaseline1CV&gt;16.1&lt;/idMBaseline1CV&gt;
        &lt;idMAgeCutOff&gt;61&lt;/idMAgeCutOff&gt;
        &lt;idMAgeCutOffBaseline&gt;81.2&lt;/idMAgeCutOffBaseline&gt;
        &lt;idMAgeCutOffCV1&gt;27.4&lt;/idMAgeCutOffCV1&gt;
        &lt;idMAgeCutOffCV2&gt;21.2&lt;/idMAgeCutOffCV2&gt;
        &lt;idFBaseline1&gt;57&lt;/idFBaseline1&gt;
        &lt;idFBaseline1CV&gt;20.4&lt;/idFBaseline1CV&gt;
        &lt;idFAgeCutOff1&gt;48&lt;/idFAgeCutOff1&gt;
        &lt;idFAgeCutOffBaseline2&gt;66.2&lt;/idFAgeCutOffBaseline2&gt;
        &lt;idFAgeCutOff1CV1&gt;26.5&lt;/idFAgeCutOff1CV1&gt;
        &lt;idFAgeCutOff2&gt;78&lt;/idFAgeCutOff2&gt;
        &lt;idFAgeCutOffBaseline3&gt;79.5&lt;/idFAgeCutOffBaseline3&gt;
        &lt;idFAgeCutOff2CV1&gt;38.3&lt;/idFAgeCutOff2CV1&gt;
        &lt;idFAgeCutOff2CV2&gt;31.6&lt;/idFAgeCutOff2CV2&gt;
        &lt;idFAgeCutOff1CV2&gt;22.8&lt;/idFAgeCutOff1CV2&gt;
        &lt;idMrefValue&gt;130&lt;/idMrefValue&gt;
        &lt;idFrefValue&gt;120&lt;/idFrefValue&gt;
        &lt;idAgeLimit&gt;140&lt;/idAgeLimit&gt;
        &lt;idKidneyAbsAbundance1A1&gt;6.1&lt;/idKidneyAbsAbundance1A1&gt;
        &lt;idKidneyAbsAbundance1A3&gt;0&lt;/idKidneyAbsAbundance1A3&gt;
        &lt;idKidneyAbsAbundance1A4&gt;8.7&lt;/idKidneyAbsAbundance1A4&gt;
        &lt;idKidneyAbsAbundance1A5&gt;0&lt;/idKidneyAbsAbundance1A5&gt;
        &lt;idKidneyAbsAbundance1A6&gt;3.6&lt;/idKidneyAbsAbundance1A6&gt;
        &lt;idKidneyAbsAbundance1A7&gt;13&lt;/idKidneyAbsAbundance1A7&gt;
        &lt;idKidneyAbsAbundance1A8&gt;4.9&lt;/idKidneyAbsAbundance1A8&gt;
        &lt;idKidneyAbsAbundance1A9&gt;79&lt;/idKidneyAbsAbundance1A9&gt;
        &lt;idKidneyAbsAbundance1A10&gt;17&lt;/idKidneyAbsAbundance1A10&gt;
        &lt;idKidneyAbsAbundance2B4&gt;0.3&lt;/idKidneyAbsAbundance2B4&gt;
        &lt;idKidneyAbsAbundance2B7&gt;48&lt;/idKidneyAbsAbundance2B7&gt;
        &lt;idKidneyAbsAbundance2B10&gt;0&lt;/idKidneyAbsAbundance2B10&gt;
        &lt;idKidneyAbsAbundance2B11&gt;0&lt;/idKidneyAbsAbundance2B11&gt;
        &lt;idKidneyAbsAbundance2B15&gt;0.2&lt;/idKidneyAbsAbundance2B15&gt;
        &lt;idKidneyAbsAbundance2B17&gt;0&lt;/idKidneyAbsAbundance2B17&gt;
        &lt;idKidneyAbsAbundance2B28&gt;0&lt;/idKidneyAbsAbundance2B28&gt;
        &lt;idKidneyAbsAbundanceUGTUser1&gt;0&lt;/idKidneyAbsAbundanceUGTUser1&gt;
        &lt;idV12Kidneyemmean1A9&gt;1&lt;/idV12Kidneyemmean1A9&gt;
        &lt;idV12Kidneyemmean2B7&gt;1&lt;/idV12Kidneyemmean2B7&gt;
        &lt;idV12KidneyEMMeanUGTUser1&gt;1&lt;/idV12KidneyEMMeanUGTUser1&gt;
        &lt;idV12KidneyEMMeanUGTUser2&gt;1&lt;/idV12KidneyEMMeanUGTUser2&gt;
        &lt;idV12KidneyEMMeanUGTUser3&gt;1&lt;/idV12KidneyEMMeanUGTUser3&gt;
        &lt;idV12KidneyEMMeanUGTUser4&gt;1&lt;/idV12KidneyEMMeanUGTUser4&gt;
        &lt;idKidneyemmean1A1&gt;1&lt;/idKidneyemmean1A1&gt;
        &lt;idKidneyemmean1A3&gt;1&lt;/idKidneyemmean1A3&gt;
        &lt;idKidneyemmean1A4&gt;1&lt;/idKidneyemmean1A4&gt;
        &lt;idKidneyemmean1A5&gt;1&lt;/idKidneyemmean1A5&gt;
        &lt;idKidneyemmean1A6&gt;1&lt;/idKidneyemmean1A6&gt;
        &lt;idKidneyemmean1A7&gt;1&lt;/idKidneyemmean1A7&gt;
        &lt;idKidneyemmean1A8&gt;1&lt;/idKidneyemmean1A8&gt;
        &lt;idKidneyemmean1A9&gt;1&lt;/idKidneyemmean1A9&gt;
        &lt;idKidneyemmean1A10&gt;1&lt;/idKidneyemmean1A10&gt;
        &lt;idKidneyemmean2B4&gt;1&lt;/idKidneyemmean2B4&gt;
        &lt;idKidneyemmean2B7&gt;1&lt;/idKidneyemmean2B7&gt;
        &lt;idKidneyemmean2B10&gt;1&lt;/idKidneyemmean2B10&gt;
        &lt;idKidneyemmean2B11&gt;1&lt;/idKidneyemmean2B11&gt;
        &lt;idKidneyemmean2B15&gt;1&lt;/idKidneyemmean2B15&gt;
        &lt;idKidneyemmean2B17&gt;1&lt;/idKidneyemmean2B17&gt;
        &lt;idKidneyemmean2B28&gt;1&lt;/idKidneyemmean2B28&gt;
        &lt;idKidneyEMMeanUGTUser1&gt;1&lt;/idKidneyEMMeanUGTUser1&gt;
        &lt;idKidneyEMMeanCytUser1&gt;1&lt;/idKidneyEMMeanCytUser1&gt;
        &lt;idKidneyEMMeanCytUser2&gt;1&lt;/idKidneyEMMeanCytUser2&gt;
        &lt;idKidneyEMMeanCytUser3&gt;1&lt;/idKidneyEMMeanCytUser3&gt;
        &lt;idKidneyEMMeanCytUser4&gt;1&lt;/idKidneyEMMeanCytUser4&gt;
        &lt;idV12Kidneyemcv1A9&gt;50&lt;/idV12Kidneyemcv1A9&gt;
        &lt;idV12Kidneyemcv2B7&gt;50&lt;/idV12Kidneyemcv2B7&gt;
        &lt;idV12KidneyEMCVUGTUser1&gt;50&lt;/idV12KidneyEMCVUGTUser1&gt;
        &lt;idV12KidneyEMCVUGTUser2&gt;50&lt;/idV12KidneyEMCVUGTUser2&gt;
        &lt;idV12KidneyEMCVUGTUser3&gt;50&lt;/idV12KidneyEMCVUGTUser3&gt;
        &lt;idV12KidneyEMCVUGTUser4&gt;50&lt;/idV12KidneyEMCVUGTUser4&gt;
        &lt;idKidneyemcv1A1&gt;50&lt;/idKidneyemcv1A1&gt;
        &lt;idKidneyemcv1A3&gt;50&lt;/idKidneyemcv1A3&gt;
        &lt;idKidneyemcv1A4&gt;50&lt;/idKidneyemcv1A4&gt;
        &lt;idKidneyemcv1A5&gt;50&lt;/idKidneyemcv1A5&gt;
        &lt;idKidneyemcv1A6&gt;50&lt;/idKidneyemcv1A6&gt;
        &lt;idKidneyemcv1A7&gt;50&lt;/idKidneyemcv1A7&gt;
        &lt;idKidneyemcv1A8&gt;50&lt;/idKidneyemcv1A8&gt;
        &lt;idKidneyemcv1A9&gt;50&lt;/idKidneyemcv1A9&gt;
        &lt;idKidneyemcv1A10&gt;50&lt;/idKidneyemcv1A10&gt;
        &lt;idKidneyemcv2B4&gt;50&lt;/idKidneyemcv2B4&gt;
        &lt;idKidneyemcv2B7&gt;50&lt;/idKidneyemcv2B7&gt;
        &lt;idKidneyemcv2B10&gt;50&lt;/idKidneyemcv2B10&gt;
        &lt;idKidneyemcv2B11&gt;50&lt;/idKidneyemcv2B11&gt;
        &lt;idKidneyemcv2B15&gt;50&lt;/idKidneyemcv2B15&gt;
        &lt;idKidneyemcv2B17&gt;50&lt;/idKidneyemcv2B17&gt;
        &lt;idKidneyemcv2B28&gt;50&lt;/idKidneyemcv2B28&gt;
        &lt;idKidneyEMCVUGTUser1&gt;50&lt;/idKidneyEMCVUGTUser1&gt;
        &lt;idKidneyEMCVCytUser1&gt;30&lt;/idKidneyEMCVCytUser1&gt;
        &lt;idKidneyEMCVCytUser2&gt;30&lt;/idKidneyEMCVCytUser2&gt;
        &lt;idKidneyEMCVCytUser3&gt;30&lt;/idKidneyEMCVCytUser3&gt;
        &lt;idKidneyEMCVCytUser4&gt;30&lt;/idKidneyEMCVCytUser4&gt;
        &lt;idV12Kidneypmmean1A9&gt;0&lt;/idV12Kidneypmmean1A9&gt;
        &lt;idV12Kidneypmmean2B7&gt;0&lt;/idV12Kidneypmmean2B7&gt;
        &lt;idV12KidneyPMMeanUGTUser1&gt;0&lt;/idV12KidneyPMMeanUGTUser1&gt;
        &lt;idV12KidneyPMMeanUGTUser2&gt;0&lt;/idV12KidneyPMMeanUGTUser2&gt;
        &lt;idV12KidneyPMMeanUGTUser3&gt;0&lt;/idV12KidneyPMMeanUGTUser3&gt;
        &lt;idV12KidneyPMMeanUGTUser4&gt;0&lt;/idV12KidneyPMMeanUGTUser4&gt;
        &lt;idKidneypmmean1A1&gt;0.42&lt;/idKidneypmmean1A1&gt;
        &lt;idKidneypmmean1A3&gt;0&lt;/idKidneypmmean1A3&gt;
        &lt;idKidneypmmean1A4&gt;0&lt;/idKidneypmmean1A4&gt;
        &lt;idKidneypmmean1A5&gt;0&lt;/idKidneypmmean1A5&gt;
        &lt;idKidneypmmean1A6&gt;0&lt;/idKidneypmmean1A6&gt;
        &lt;idKidneypmmean1A7&gt;0&lt;/idKidneypmmean1A7&gt;
        &lt;idKidneypmmean1A8&gt;0&lt;/idKidneypmmean1A8&gt;
        &lt;idKidneypmmean1A9&gt;0.07&lt;/idKidneypmmean1A9&gt;
        &lt;idKidneypmmean1A10&gt;0&lt;/idKidneypmmean1A10&gt;
        &lt;idKidneypmmean2B4&gt;0&lt;/idKidneypmmean2B4&gt;
        &lt;idKidneypmmean2B7&gt;0&lt;/idKidneypmmean2B7&gt;
        &lt;idKidneypmmean2B10&gt;0&lt;/idKidneypmmean2B10&gt;
        &lt;idKidneypmmean2B11&gt;0&lt;/idKidneypmmean2B11&gt;
        &lt;idKidneypmmean2B15&gt;0.07&lt;/idKidneypmmean2B15&gt;
        &lt;idKidneypmmean2B17&gt;0.08&lt;/idKidneypmmean2B17&gt;
        &lt;idKidneypmmean2B28&gt;0&lt;/idKidneypmmean2B28&gt;
        &lt;idKidneyPMMeanUGTUser1&gt;0&lt;/idKidneyPMMeanUGTUser1&gt;
        &lt;idKidneyPMMeanCytUser1&gt;0&lt;/idKidneyPMMeanCytUser1&gt;
        &lt;idKidneyPMMeanCytUser2&gt;0&lt;/idKidneyPMMeanCytUser2&gt;
        &lt;idKidneyPMMeanCytUser3&gt;0&lt;/idKidneyPMMeanCytUser3&gt;
        &lt;idKidneyPMMeanCytUser4&gt;0&lt;/idKidneyPMMeanCytUser4&gt;
        &lt;idV12Kidneypmcv1A9&gt;0&lt;/idV12Kidneypmcv1A9&gt;
        &lt;idV12Kidneypmcv2B7&gt;0&lt;/idV12Kidneypmcv2B7&gt;
        &lt;idV12KidneyPMCVUGTUser1&gt;0&lt;/idV12KidneyPMCVUGTUser1&gt;
        &lt;idV12KidneyPMCVUGTUser2&gt;0&lt;/idV12KidneyPMCVUGTUser2&gt;
        &lt;idV12KidneyPMCVUGTUser3&gt;0&lt;/idV12KidneyPMCVUGTUser3&gt;
        &lt;idV12KidneyPMCVUGTUser4&gt;0&lt;/idV12KidneyPMCVUGTUser4&gt;
        &lt;idKidneypmcv1A1&gt;50&lt;/idKidneypmcv1A1&gt;
        &lt;idKidneypmcv1A3&gt;0&lt;/idKidneypmcv1A3&gt;
        &lt;idKidneypmcv1A4&gt;0&lt;/idKidneypmcv1A4&gt;
        &lt;idKidneypmcv1A5&gt;0&lt;/idKidneypmcv1A5&gt;
        &lt;idKidneypmcv1A6&gt;0&lt;/idKidneypmcv1A6&gt;
        &lt;idKidneypmcv1A7&gt;0&lt;/idKidneypmcv1A7&gt;
        &lt;idKidneypmcv1A8&gt;0&lt;/idKidneypmcv1A8&gt;
        &lt;idKidneypmcv1A9&gt;50&lt;/idKidneypmcv1A9&gt;
        &lt;idKidneypmcv1A10&gt;0&lt;/idKidneypmcv1A10&gt;
        &lt;idKidneypmcv2B4&gt;0&lt;/idKidneypmcv2B4&gt;
        &lt;idKidneypmcv2B7&gt;0&lt;/idKidneypmcv2B7&gt;
        &lt;idKidneypmcv2B10&gt;0&lt;/idKidneypmcv2B10&gt;
        &lt;idKidneypmcv2B11&gt;0&lt;/idKidneypmcv2B11&gt;
        &lt;idKidneypmcv2B15&gt;50&lt;/idKidneypmcv2B15&gt;
        &lt;idKidneypmcv2B17&gt;50&lt;/idKidneypmcv2B17&gt;
        &lt;idKidneypmcv2B28&gt;0&lt;/idKidneypmcv2B28&gt;
        &lt;idKidneyPMCVUGTUser1&gt;0&lt;/idKidneyPMCVUGTUser1&gt;
        &lt;idKidneyPMCVCytUser1&gt;0&lt;/idKidneyPMCVCytUser1&gt;
        &lt;idKidneyPMCVCytUser2&gt;0&lt;/idKidneyPMCVCytUser2&gt;
        &lt;idKidneyPMCVCytUser3&gt;0&lt;/idKidneyPMCVCytUser3&gt;
        &lt;idKidneyPMCVCytUser4&gt;0&lt;/idKidneyPMCVCytUser4&gt;
        &lt;idV12Kidneyimmean1A9&gt;0&lt;/idV12Kidneyimmean1A9&gt;
        &lt;idV12Kidneyimmean2B7&gt;0&lt;/idV12Kidneyimmean2B7&gt;
        &lt;idV12KidneyIMMeanUGTUser1&gt;0&lt;/idV12KidneyIMMeanUGTUser1&gt;
        &lt;idV12KidneyIMMeanUGTUser2&gt;0&lt;/idV12KidneyIMMeanUGTUser2&gt;
        &lt;idV12KidneyIMMeanUGTUser3&gt;0&lt;/idV12KidneyIMMeanUGTUser3&gt;
        &lt;idV12KidneyIMMeanUGTUser4&gt;0&lt;/idV12KidneyIMMeanUGTUser4&gt;
        &lt;idKidneyimmean1A1&gt;0.72&lt;/idKidneyimmean1A1&gt;
        &lt;idKidneyimmean1A3&gt;0&lt;/idKidneyimmean1A3&gt;
        &lt;idKidneyimmean1A4&gt;0&lt;/idKidneyimmean1A4&gt;
        &lt;idKidneyimmean1A5&gt;0&lt;/idKidneyimmean1A5&gt;
        &lt;idKidneyimmean1A6&gt;0&lt;/idKidneyimmean1A6&gt;
        &lt;idKidneyimmean1A7&gt;0&lt;/idKidneyimmean1A7&gt;
        &lt;idKidneyimmean1A8&gt;0&lt;/idKidneyimmean1A8&gt;
        &lt;idKidneyimmean1A9&gt;0.19&lt;/idKidneyimmean1A9&gt;
        &lt;idKidneyimmean1A10&gt;0&lt;/idKidneyimmean1A10&gt;
        &lt;idKidneyimmean2B4&gt;0&lt;/idKidneyimmean2B4&gt;
        &lt;idKidneyimmean2B7&gt;0&lt;/idKidneyimmean2B7&gt;
        &lt;idKidneyimmean2B10&gt;0&lt;/idKidneyimmean2B10&gt;
        &lt;idKidneyimmean2B11&gt;0&lt;/idKidneyimmean2B11&gt;
        &lt;idKidneyimmean2B15&gt;0.47&lt;/idKidneyimmean2B15&gt;
        &lt;idKidneyimmean2B17&gt;0.16&lt;/idKidneyimmean2B17&gt;
        &lt;idKidneyimmean2B28&gt;0&lt;/idKidneyimmean2B28&gt;
        &lt;idKidneyIMMeanUGTUser1&gt;0&lt;/idKidneyIMMeanUGTUser1&gt;
        &lt;idKidneyIMMeanCytUser1&gt;0&lt;/idKidneyIMMeanCytUser1&gt;
        &lt;idKidneyIMMeanCytUser2&gt;0&lt;/idKidneyIMMeanCytUser2&gt;
        &lt;idKidneyIMMeanCytUser3&gt;0&lt;/idKidneyIMMeanCytUser3&gt;
        &lt;idKidneyIMMeanCytUser4&gt;0&lt;/idKidneyIMMeanCytUser4&gt;
        &lt;idV12Kidneyimcv1A9&gt;0&lt;/idV12Kidneyimcv1A9&gt;
        &lt;idV12Kidneyimcv2B7&gt;0&lt;/idV12Kidneyimcv2B7&gt;
        &lt;idV12KidneyIMCVUGTUser1&gt;0&lt;/idV12KidneyIMCVUGTUser1&gt;
        &lt;idV12KidneyIMCVUGTUser2&gt;0&lt;/idV12KidneyIMCVUGTUser2&gt;
        &lt;idV12KidneyIMCVUGTUser3&gt;0&lt;/idV12KidneyIMCVUGTUser3&gt;
        &lt;idV12KidneyIMCVUGTUser4&gt;0&lt;/idV12KidneyIMCVUGTUser4&gt;
        &lt;idKidneyimcv1A1&gt;50&lt;/idKidneyimcv1A1&gt;
        &lt;idKidneyimcv1A3&gt;0&lt;/idKidneyimcv1A3&gt;
        &lt;idKidneyimcv1A4&gt;0&lt;/idKidneyimcv1A4&gt;
        &lt;idKidneyimcv1A5&gt;0&lt;/idKidneyimcv1A5&gt;
        &lt;idKidneyimcv1A6&gt;0&lt;/idKidneyimcv1A6&gt;
        &lt;idKidneyimcv1A7&gt;0&lt;/idKidneyimcv1A7&gt;
        &lt;idKidneyimcv1A8&gt;0&lt;/idKidneyimcv1A8&gt;
        &lt;idKidneyimcv1A9&gt;50&lt;/idKidneyimcv1A9&gt;
        &lt;idKidneyimcv1A10&gt;0&lt;/idKidneyimcv1A10&gt;
        &lt;idKidneyimcv2B4&gt;0&lt;/idKidneyimcv2B4&gt;
        &lt;idKidneyimcv2B7&gt;0&lt;/idKidneyimcv2B7&gt;
        &lt;idKidneyimcv2B10&gt;0&lt;/idKidneyimcv2B10&gt;
        &lt;idKidneyimcv2B11&gt;0&lt;/idKidneyimcv2B11&gt;
        &lt;idKidneyimcv2B15&gt;50&lt;/idKidneyimcv2B15&gt;
        &lt;idKidneyimcv2B17&gt;50&lt;/idKidneyimcv2B17&gt;
        &lt;idKidneyimcv2B28&gt;0&lt;/idKidneyimcv2B28&gt;
        &lt;idKidneyIMCVUGTUser1&gt;0&lt;/idKidneyIMCVUGTUser1&gt;
        &lt;idKidneyIMCVCytUser1&gt;0&lt;/idKidneyIMCVCytUser1&gt;
        &lt;idKidneyIMCVCytUser2&gt;0&lt;/idKidneyIMCVCytUser2&gt;
        &lt;idKidneyIMCVCytUser3&gt;0&lt;/idKidneyIMCVCytUser3&gt;
        &lt;idKidneyIMCVCytUser4&gt;0&lt;/idKidneyIMCVCytUser4&gt;
        &lt;idV12Kidneyummean1A9&gt;0&lt;/idV12Kidneyummean1A9&gt;
        &lt;idV12Kidneyummean2B7&gt;0&lt;/idV12Kidneyummean2B7&gt;
        &lt;idV12KidneyUMMeanUGTUser1&gt;0&lt;/idV12KidneyUMMeanUGTUser1&gt;
        &lt;idV12KidneyUMMeanUGTUser2&gt;0&lt;/idV12KidneyUMMeanUGTUser2&gt;
        &lt;idV12KidneyUMMeanUGTUser3&gt;0&lt;/idV12KidneyUMMeanUGTUser3&gt;
        &lt;idV12KidneyUMMeanUGTUser4&gt;0&lt;/idV12KidneyUMMeanUGTUser4&gt;
        &lt;idKidneyummean1A1&gt;1.46&lt;/idKidneyummean1A1&gt;
        &lt;idKidneyummean1A3&gt;0&lt;/idKidneyummean1A3&gt;
        &lt;idKidneyummean1A4&gt;0&lt;/idKidneyummean1A4&gt;
        &lt;idKidneyummean1A5&gt;0&lt;/idKidneyummean1A5&gt;
        &lt;idKidneyummean1A6&gt;0&lt;/idKidneyummean1A6&gt;
        &lt;idKidneyummean1A7&gt;0&lt;/idKidneyummean1A7&gt;
        &lt;idKidneyummean1A8&gt;0&lt;/idKidneyummean1A8&gt;
        &lt;idKidneyummean1A9&gt;2.6&lt;/idKidneyummean1A9&gt;
        &lt;idKidneyummean1A10&gt;0&lt;/idKidneyummean1A10&gt;
        &lt;idKidneyummean2B4&gt;0&lt;/idKidneyummean2B4&gt;
        &lt;idKidneyummean2B7&gt;0&lt;/idKidneyummean2B7&gt;
        &lt;idKidneyummean2B10&gt;0&lt;/idKidneyummean2B10&gt;
        &lt;idKidneyummean2B11&gt;0&lt;/idKidneyummean2B11&gt;
        &lt;idKidneyummean2B15&gt;0&lt;/idKidneyummean2B15&gt;
        &lt;idKidneyummean2B17&gt;0&lt;/idKidneyummean2B17&gt;
        &lt;idKidneyummean2B28&gt;0&lt;/idKidneyummean2B28&gt;
        &lt;idKidneyUMMeanUGTUser1&gt;0&lt;/idKidneyUMMeanUGTUser1&gt;
        &lt;idKidneyUMMeanCytUser1&gt;0&lt;/idKidneyUMMeanCytUser1&gt;
        &lt;idKidneyUMMeanCytUser2&gt;0&lt;/idKidneyUMMeanCytUser2&gt;
        &lt;idKidneyUMMeanCytUser3&gt;0&lt;/idKidneyUMMeanCytUser3&gt;
        &lt;idKidneyUMMeanCytUser4&gt;0&lt;/idKidneyUMMeanCytUser4&gt;
        &lt;idV12Kidneyumcv1A9&gt;0&lt;/idV12Kidneyumcv1A9&gt;
        &lt;idV12Kidneyumcv2B7&gt;0&lt;/idV12Kidneyumcv2B7&gt;
        &lt;idV12KidneyUMCVUGTUser1&gt;0&lt;/idV12KidneyUMCVUGTUser1&gt;
        &lt;idV12KidneyUMCVUGTUser2&gt;0&lt;/idV12KidneyUMCVUGTUser2&gt;
        &lt;idV12KidneyUMCVUGTUser3&gt;0&lt;/idV12KidneyUMCVUGTUser3&gt;
        &lt;idV12KidneyUMCVUGTUser4&gt;0&lt;/idV12KidneyUMCVUGTUser4&gt;
        &lt;idKidneyumcv1A1&gt;50&lt;/idKidneyumcv1A1&gt;
        &lt;idKidneyumcv1A3&gt;0&lt;/idKidneyumcv1A3&gt;
        &lt;idKidneyumcv1A4&gt;0&lt;/idKidneyumcv1A4&gt;
        &lt;idKidneyumcv1A5&gt;0&lt;/idKidneyumcv1A5&gt;
        &lt;idKidneyumcv1A6&gt;0&lt;/idKidneyumcv1A6&gt;
        &lt;idKidneyumcv1A7&gt;0&lt;/idKidneyumcv1A7&gt;
        &lt;idKidneyumcv1A8&gt;0&lt;/idKidneyumcv1A8&gt;
        &lt;idKidneyumcv1A9&gt;0&lt;/idKidneyumcv1A9&gt;
        &lt;idKidneyumcv1A10&gt;0&lt;/idKidneyumcv1A10&gt;
        &lt;idKidneyumcv2B4&gt;0&lt;/idKidneyumcv2B4&gt;
        &lt;idKidneyumcv2B7&gt;0&lt;/idKidneyumcv2B7&gt;
        &lt;idKidneyumcv2B10&gt;0&lt;/idKidneyumcv2B10&gt;
        &lt;idKidneyumcv2B11&gt;0&lt;/idKidneyumcv2B11&gt;
        &lt;idKidneyumcv2B15&gt;0&lt;/idKidneyumcv2B15&gt;
        &lt;idKidneyumcv2B17&gt;0&lt;/idKidneyumcv2B17&gt;
        &lt;idKidneyumcv2B28&gt;0&lt;/idKidneyumcv2B28&gt;
        &lt;idKidneyUMCVUGTUser1&gt;0&lt;/idKidneyUMCVUGTUser1&gt;
        &lt;idKidneyUMCVCytUser1&gt;0&lt;/idKidneyUMCVCytUser1&gt;
        &lt;idKidneyUMCVCytUser2&gt;0&lt;/idKidneyUMCVCytUser2&gt;
        &lt;idKidneyUMCVCytUser3&gt;0&lt;/idKidneyUMCVCytUser3&gt;
        &lt;idKidneyUMCVCytUser4&gt;0&lt;/idKidneyUMCVCytUser4&gt;
        &lt;idKidneyturnovermean1A9&gt;0.01&lt;/idKidneyturnovermean1A9&gt;
        &lt;idKidneyturnovermean2B7&gt;0.01&lt;/idKidneyturnovermean2B7&gt;
        &lt;idKidneyTurnoverMeanUGTUser1&gt;0.01&lt;/idKidneyTurnoverMeanUGTUser1&gt;
        &lt;idKidneyTurnoverMeanUGTUser2&gt;0.01&lt;/idKidneyTurnoverMeanUGTUser2&gt;
        &lt;idKidneyTurnoverMeanUGTUser3&gt;0.01&lt;/idKidneyTurnoverMeanUGTUser3&gt;
        &lt;idKidneyTurnoverMeanUGTUser4&gt;0.01&lt;/idKidneyTurnoverMeanUGTUser4&gt;
        &lt;idKidneyturnovercv1A9&gt;70&lt;/idKidneyturnovercv1A9&gt;
        &lt;idKidneyturnovercv2B7&gt;70&lt;/idKidneyturnovercv2B7&gt;
        &lt;idKidneyTurnoverCVUGTUser1&gt;70&lt;/idKidneyTurnoverCVUGTUser1&gt;
        &lt;idKidneyTurnoverCVUGTUser2&gt;70&lt;/idKidneyTurnoverCVUGTUser2&gt;
        &lt;idKidneyTurnoverCVUGTUser3&gt;70&lt;/idKidneyTurnoverCVUGTUser3&gt;
        &lt;idKidneyTurnoverCVUGTUser4&gt;70&lt;/idKidneyTurnoverCVUGTUser4&gt;
        &lt;idKidneyTurnover1A1&gt;0.0578&lt;/idKidneyTurnover1A1&gt;
        &lt;idKidneyTurnover1A3&gt;1E-06&lt;/idKidneyTurnover1A3&gt;
        &lt;idKidneyTurnover1A4&gt;1E-06&lt;/idKidneyTurnover1A4&gt;
        &lt;idKidneyTurnover1A5&gt;1E-06&lt;/idKidneyTurnover1A5&gt;
        &lt;idKidneyTurnover1A6&gt;1E-06&lt;/idKidneyTurnover1A6&gt;
        &lt;idKidneyTurnover1A7&gt;1E-06&lt;/idKidneyTurnover1A7&gt;
        &lt;idKidneyTurnover1A8&gt;1E-06&lt;/idKidneyTurnover1A8&gt;
        &lt;idKidneyTurnover1A9&gt;1E-06&lt;/idKidneyTurnover1A9&gt;
        &lt;idKidneyTurnover1A10&gt;1E-06&lt;/idKidneyTurnover1A10&gt;
        &lt;idKidneyTurnover2B4&gt;1E-06&lt;/idKidneyTurnover2B4&gt;
        &lt;idKidneyTurnover2B7&gt;1E-06&lt;/idKidneyTurnover2B7&gt;
        &lt;idKidneyTurnover2B10&gt;1E-06&lt;/idKidneyTurnover2B10&gt;
        &lt;idKidneyTurnover2B11&gt;1E-06&lt;/idKidneyTurnover2B11&gt;
        &lt;idKidneyTurnover2B15&gt;1E-06&lt;/idKidneyTurnover2B15&gt;
        &lt;idKidneyTurnover2B17&gt;1E-06&lt;/idKidneyTurnover2B17&gt;
        &lt;idKidneyTurnover2B28&gt;1E-06&lt;/idKidneyTurnover2B28&gt;
        &lt;idKidneyTurnoverUGTUser1&gt;1E-06&lt;/idKidneyTurnoverUGTUser1&gt;
        &lt;idKidneyTurnoverCV1A1&gt;30&lt;/idKidneyTurnoverCV1A1&gt;
        &lt;idKidneyTurnoverCV1A3&gt;30&lt;/idKidneyTurnoverCV1A3&gt;
        &lt;idKidneyTurnoverCV1A4&gt;30&lt;/idKidneyTurnoverCV1A4&gt;
        &lt;idKidneyTurnoverCV1A5&gt;30&lt;/idKidneyTurnoverCV1A5&gt;
        &lt;idKidneyTurnoverCV1A6&gt;30&lt;/idKidneyTurnoverCV1A6&gt;
        &lt;idKidneyTurnoverCV1A7&gt;30&lt;/idKidneyTurnoverCV1A7&gt;
        &lt;idKidneyTurnoverCV1A8&gt;30&lt;/idKidneyTurnoverCV1A8&gt;
        &lt;idKidneyTurnoverCV1A9&gt;30&lt;/idKidneyTurnoverCV1A9&gt;
        &lt;idKidneyTurnoverCV1A10&gt;30&lt;/idKidneyTurnoverCV1A10&gt;
        &lt;idKidneyTurnoverCV2B4&gt;30&lt;/idKidneyTurnoverCV2B4&gt;
        &lt;idKidneyTurnoverCV2B7&gt;30&lt;/idKidneyTurnoverCV2B7&gt;
        &lt;idKidneyTurnoverCV2B10&gt;30&lt;/idKidneyTurnoverCV2B10&gt;
        &lt;idKidneyTurnoverCV2B11&gt;30&lt;/idKidneyTurnoverCV2B11&gt;
        &lt;idKidneyTurnoverCV2B15&gt;30&lt;/idKidneyTurnoverCV2B15&gt;
        &lt;idKidneyTurnoverCV2B17&gt;30&lt;/idKidneyTurnoverCV2B17&gt;
        &lt;idKidneyTurnoverCV2B28&gt;30&lt;/idKidneyTurnoverCV2B28&gt;
        &lt;idKidneyTurnoverCVUGT_User1&gt;30&lt;/idKidneyTurnoverCVUGT_User1&gt;
        &lt;idSizeBaseline&gt;15.4&lt;/idSizeBaseline&gt;
        &lt;idSizeBW&gt;2.04&lt;/idSizeBW&gt;
        &lt;idSizeBH&gt;51.8&lt;/idSizeBH&gt;
        &lt;idDensity&gt;1050&lt;/idDensity&gt;
        &lt;idMPPGK&gt;12.8&lt;/idMPPGK&gt;
        &lt;idMPPGKCV&gt;55&lt;/idMPPGKCV&gt;
        &lt;idS9PPGKUser&gt;0&lt;/idS9PPGKUser&gt;
        &lt;idS9PPGKUserSwitch&gt;false&lt;/idS9PPGKUserSwitch&gt;
        &lt;idS9PPGKCV&gt;30&lt;/idS9PPGKCV&gt;
        &lt;idCPPGK&gt;0&lt;/idCPPGK&gt;
        &lt;idCPPGKCV&gt;30&lt;/idCPPGKCV&gt;
        &lt;idETKidMean_ABCB1&gt;1&lt;/idETKidMean_ABCB1&gt;
        &lt;idETKidMean_ABCC4&gt;1&lt;/idETKidMean_ABCC4&gt;
        &lt;idETKidMean_ABCG2&gt;1&lt;/idETKidMean_ABCG2&gt;
        &lt;idETKidMean_SLC22A2&gt;1&lt;/idETKidMean_SLC22A2&gt;
        &lt;idETKidMean_SLC22A6&gt;1&lt;/idETKidMean_SLC22A6&gt;
        &lt;idETKidMean_SLC22A8&gt;1&lt;/idETKidMean_SLC22A8&gt;
        &lt;idETKidMean_APICALIN&gt;1&lt;/idETKidMean_APICALIN&gt;
        &lt;idETKidMean_BASALEF&gt;1&lt;/idETKidMean_BASALEF&gt;
        &lt;idETKidMean_SLC47As&gt;1&lt;/idETKidMean_SLC47As&gt;
        &lt;idETKidMeanCV_ABCB1&gt;60&lt;/idETKidMeanCV_ABCB1&gt;
        &lt;idETKidMeanCV_ABCC4&gt;60&lt;/idETKidMeanCV_ABCC4&gt;
        &lt;idETKidMeanCV_ABCG2&gt;42&lt;/idETKidMeanCV_ABCG2&gt;
        &lt;idETKidMeanCV_SLC22A2&gt;60&lt;/idETKidMeanCV_SLC22A2&gt;
        &lt;idETKidMeanCV_SLC22A6&gt;60&lt;/idETKidMeanCV_SLC22A6&gt;
        &lt;idETKidMeanCV_SLC22A8&gt;60&lt;/idETKidMeanCV_SLC22A8&gt;
        &lt;idETKidMeanCV_APICALIN&gt;60&lt;/idETKidMeanCV_APICALIN&gt;
        &lt;idETKidMeanCV_BASALEF&gt;60&lt;/idETKidMeanCV_BASALEF&gt;
        &lt;idETKidMeanCV_SLC47As&gt;60&lt;/idETKidMeanCV_SLC47As&gt;
        &lt;idPTKidMean_ABCB1&gt;0&lt;/idPTKidMean_ABCB1&gt;
        &lt;idPTKidMean_ABCC4&gt;0&lt;/idPTKidMean_ABCC4&gt;
        &lt;idPTKidMean_ABCG2&gt;1&lt;/idPTKidMean_ABCG2&gt;
        &lt;idPTKidMean_SLC22A2&gt;0&lt;/idPTKidMean_SLC22A2&gt;
        &lt;idPTKidMean_SLC22A6&gt;0&lt;/idPTKidMean_SLC22A6&gt;
        &lt;idPTKidMean_SLC22A8&gt;0&lt;/idPTKidMean_SLC22A8&gt;
        &lt;idPTKidMean_APICALIN&gt;0&lt;/idPTKidMean_APICALIN&gt;
        &lt;idPTKidMean_BASALEF&gt;0&lt;/idPTKidMean_BASALEF&gt;
        &lt;idPTKidMean_SLC47As&gt;0&lt;/idPTKidMean_SLC47As&gt;
        &lt;idPTKidMeanCV_ABCB1&gt;0&lt;/idPTKidMeanCV_ABCB1&gt;
        &lt;idPTKidMeanCV_ABCC4&gt;0&lt;/idPTKidMeanCV_ABCC4&gt;
        &lt;idPTKidMeanCV_ABCG2&gt;42&lt;/idPTKidMeanCV_ABCG2&gt;
        &lt;idPTKidMeanCV_SLC22A2&gt;0&lt;/idPTKidMeanCV_SLC22A2&gt;
        &lt;idPTKidMeanCV_SLC22A6&gt;0&lt;/idPTKidMeanCV_SLC22A6&gt;
        &lt;idPTKidMeanCV_SLC22A8&gt;0&lt;/idPTKidMeanCV_SLC22A8&gt;
        &lt;idPTKidMeanCV_APICALIN&gt;0&lt;/idPTKidMeanCV_APICALIN&gt;
        &lt;idPTKidMeanCV_BASALEF&gt;0&lt;/idPTKidMeanCV_BASALEF&gt;
        &lt;idPTKidMeanCV_SLC47As&gt;0&lt;/idPTKidMeanCV_SLC47As&gt;
        &lt;idITKidMean_ABCB1&gt;0&lt;/idITKidMean_ABCB1&gt;
        &lt;idITKidMean_ABCC4&gt;0&lt;/idITKidMean_ABCC4&gt;
        &lt;idITKidMean_ABCG2&gt;1&lt;/idITKidMean_ABCG2&gt;
        &lt;idITKidMean_SLC22A2&gt;0&lt;/idITKidMean_SLC22A2&gt;
        &lt;idITKidMean_SLC22A6&gt;0&lt;/idITKidMean_SLC22A6&gt;
        &lt;idITKidMean_SLC22A8&gt;0&lt;/idITKidMean_SLC22A8&gt;
        &lt;idITKidMean_APICALIN&gt;0&lt;/idITKidMean_APICALIN&gt;
        &lt;idITKidMean_BASALEF&gt;0&lt;/idITKidMean_BASALEF&gt;
        &lt;idITKidMean_SLC47As&gt;0&lt;/idITKidMean_SLC47As&gt;
        &lt;idITKidMeanCV_ABCB1&gt;0&lt;/idITKidMeanCV_ABCB1&gt;
        &lt;idITKidMeanCV_ABCC4&gt;0&lt;/idITKidMeanCV_ABCC4&gt;
        &lt;idITKidMeanCV_ABCG2&gt;42&lt;/idITKidMeanCV_ABCG2&gt;
        &lt;idITKidMeanCV_SLC22A2&gt;0&lt;/idITKidMeanCV_SLC22A2&gt;
        &lt;idITKidMeanCV_SLC22A6&gt;0&lt;/idITKidMeanCV_SLC22A6&gt;
        &lt;idITKidMeanCV_SLC22A8&gt;0&lt;/idITKidMeanCV_SLC</t>
  </si>
  <si>
    <t xml:space="preserve">&lt;Chunk&gt;22A8&gt;
        &lt;idITKidMeanCV_APICALIN&gt;0&lt;/idITKidMeanCV_APICALIN&gt;
        &lt;idITKidMeanCV_BASALEF&gt;0&lt;/idITKidMeanCV_BASALEF&gt;
        &lt;idITKidMeanCV_SLC47As&gt;0&lt;/idITKidMeanCV_SLC47As&gt;
        &lt;idUTKidMean_ABCB1&gt;0&lt;/idUTKidMean_ABCB1&gt;
        &lt;idUTKidMean_ABCC4&gt;0&lt;/idUTKidMean_ABCC4&gt;
        &lt;idUTKidMean_ABCG2&gt;1&lt;/idUTKidMean_ABCG2&gt;
        &lt;idUTKidMean_SLC22A2&gt;0&lt;/idUTKidMean_SLC22A2&gt;
        &lt;idUTKidMean_SLC22A6&gt;0&lt;/idUTKidMean_SLC22A6&gt;
        &lt;idUTKidMean_SLC22A8&gt;0&lt;/idUTKidMean_SLC22A8&gt;
        &lt;idUTKidMean_APICALIN&gt;0&lt;/idUTKidMean_APICALIN&gt;
        &lt;idUTKidMean_BASALEF&gt;0&lt;/idUTKidMean_BASALEF&gt;
        &lt;idUTKidMean_SLC47As&gt;0&lt;/idUTKidMean_SLC47As&gt;
        &lt;idUTKidMeanCV_ABCB1&gt;0&lt;/idUTKidMeanCV_ABCB1&gt;
        &lt;idUTKidMeanCV_ABCC4&gt;0&lt;/idUTKidMeanCV_ABCC4&gt;
        &lt;idUTKidMeanCV_ABCG2&gt;42&lt;/idUTKidMeanCV_ABCG2&gt;
        &lt;idUTKidMeanCV_SLC22A2&gt;0&lt;/idUTKidMeanCV_SLC22A2&gt;
        &lt;idUTKidMeanCV_SLC22A6&gt;0&lt;/idUTKidMeanCV_SLC22A6&gt;
        &lt;idUTKidMeanCV_SLC22A8&gt;0&lt;/idUTKidMeanCV_SLC22A8&gt;
        &lt;idUTKidMeanCV_APICALIN&gt;0&lt;/idUTKidMeanCV_APICALIN&gt;
        &lt;idUTKidMeanCV_BASALEF&gt;0&lt;/idUTKidMeanCV_BASALEF&gt;
        &lt;idUTKidMeanCV_SLC47As&gt;0&lt;/idUTKidMeanCV_SLC47As&gt;
        &lt;idPTFreqABCB1&gt;0&lt;/idPTFreqABCB1&gt;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&lt;idPTFreqAPIN&gt;0&lt;/idPTFreqAPIN&gt;
        &lt;idPTFreqSLC47As&gt;0&lt;/idPTFreqSLC47As&gt;
        &lt;idETFreqABCB1&gt;0&lt;/idETFreqABCB1&gt;
        &lt;idETFreqABCC4&gt;0&lt;/idETFreqABCC4&gt;
        &lt;idETFreqSLC22A2&gt;0&lt;/idETFreqSLC22A2&gt;
        &lt;idETFreqSLC22A6&gt;0&lt;/idETFreqSLC22A6&gt;
        &lt;idETFreqBASALEF&gt;0&lt;/idETFreqBASALEF&gt;
        &lt;idETFreqAPIN&gt;0&lt;/idETFreqAPIN&gt;
        &lt;idITFreqABCB1&gt;0&lt;/idITFreqABCB1&gt;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&lt;idITFreqAPIN&gt;0&lt;/idITFreqAPIN&gt;
        &lt;idITFreqSLC47As&gt;0&lt;/idITFreqSLC47As&gt;
        &lt;idUTFreqABCB1&gt;0&lt;/idUTFreqABCB1&gt;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&lt;idUTFreqAPIN&gt;0&lt;/idUTFreqAPIN&gt;
        &lt;idUTFreqSLC47As&gt;0&lt;/idUTFreqSLC47As&gt;
        &lt;idTrans0RenAbund0&gt;1&lt;/idTrans0RenAbund0&gt;
        &lt;idTrans0RenAbund1&gt;1&lt;/idTrans0RenAbund1&gt;
        &lt;idTrans0RenAbund2&gt;1&lt;/idTrans0RenAbund2&gt;
        &lt;idTrans0RenAbund3&gt;1&lt;/idTrans0RenAbund3&gt;
        &lt;idTrans0RenAbund4&gt;1&lt;/idTrans0RenAbund4&gt;
        &lt;idTrans0RenAbund5&gt;1&lt;/idTrans0RenAbund5&gt;
        &lt;idTrans0RenAbund6&gt;1&lt;/idTrans0RenAbund6&gt;
        &lt;idTrans0RenAbund7&gt;1&lt;/idTrans0RenAbund7&gt;
        &lt;idTrans0RenAbund8&gt;1&lt;/idTrans0RenAbund8&gt;
        &lt;idTrans1RenAbund0&gt;1&lt;/idTrans1RenAbund0&gt;
        &lt;idTrans1RenAbund1&gt;1&lt;/idTrans1RenAbund1&gt;
        &lt;idTrans1RenAbund2&gt;1&lt;/idTrans1RenAbund2&gt;
        &lt;idTrans1RenAbund3&gt;1&lt;/idTrans1RenAbund3&gt;
        &lt;idTrans1RenAbund4&gt;1&lt;/idTrans1RenAbund4&gt;
        &lt;idTrans1RenAbund5&gt;1&lt;/idTrans1RenAbund5&gt;
        &lt;idTrans1RenAbund6&gt;1&lt;/idTrans1RenAbund6&gt;
        &lt;idTrans1RenAbund7&gt;1&lt;/idTrans1RenAbund7&gt;
        &lt;idTrans1RenAbund8&gt;1&lt;/idTrans1RenAbund8&gt;
        &lt;idTrans2RenAbund0&gt;1&lt;/idTrans2RenAbund0&gt;
        &lt;idTrans2RenAbund1&gt;1&lt;/idTrans2RenAbund1&gt;
        &lt;idTrans2RenAbund2&gt;1&lt;/idTrans2RenAbund2&gt;
        &lt;idTrans2RenAbund3&gt;1&lt;/idTrans2RenAbund3&gt;
        &lt;idTrans2RenAbund4&gt;1&lt;/idTrans2RenAbund4&gt;
        &lt;idTrans2RenAbund5&gt;1&lt;/idTrans2RenAbund5&gt;
        &lt;idTrans2RenAbund6&gt;1&lt;/idTrans2RenAbund6&gt;
        &lt;idTrans2RenAbund7&gt;1&lt;/idTrans2RenAbund7&gt;
        &lt;idTrans2RenAbund8&gt;1&lt;/idTrans2RenAbund8&gt;
        &lt;idTrans3RenAbund0&gt;1&lt;/idTrans3RenAbund0&gt;
        &lt;idTrans3RenAbund1&gt;1&lt;/idTrans3RenAbund1&gt;
        &lt;idTrans3RenAbund2&gt;1&lt;/idTrans3RenAbund2&gt;
        &lt;idTrans3RenAbund3&gt;1&lt;/idTrans3RenAbund3&gt;
        &lt;idTrans3RenAbund4&gt;1&lt;/idTrans3RenAbund4&gt;
        &lt;idTrans3RenAbund5&gt;1&lt;/idTrans3RenAbund5&gt;
        &lt;idTrans3RenAbund6&gt;1&lt;/idTrans3RenAbund6&gt;
        &lt;idTrans3RenAbund7&gt;1&lt;/idTrans3RenAbund7&gt;
        &lt;idTrans3RenAbund8&gt;1&lt;/idTrans3RenAbund8&gt;
        &lt;idTrans4RenAbund0&gt;1&lt;/idTrans4RenAbund0&gt;
        &lt;idTrans4RenAbund1&gt;1&lt;/idTrans4RenAbund1&gt;
        &lt;idTrans4RenAbund2&gt;1&lt;/idTrans4RenAbund2&gt;
        &lt;idTrans4RenAbund3&gt;1&lt;/idTrans4RenAbund3&gt;
        &lt;idTrans4RenAbund4&gt;1&lt;/idTrans4RenAbund4&gt;
        &lt;idTrans4RenAbund5&gt;1&lt;/idTrans4RenAbund5&gt;
        &lt;idTrans4RenAbund6&gt;1&lt;/idTrans4RenAbund6&gt;
        &lt;idTrans4RenAbund7&gt;1&lt;/idTrans4RenAbund7&gt;
        &lt;idTrans4RenAbund8&gt;1&lt;/idTrans4RenAbund8&gt;
        &lt;idTrans5RenAbund0&gt;1&lt;/idTrans5RenAbund0&gt;
        &lt;idTrans5RenAbund1&gt;1&lt;/idTrans5RenAbund1&gt;
        &lt;idTrans5RenAbund2&gt;1&lt;/idTrans5RenAbund2&gt;
        &lt;idTrans5RenAbund3&gt;1&lt;/idTrans5RenAbund3&gt;
        &lt;idTrans5RenAbund4&gt;1&lt;/idTrans5RenAbund4&gt;
        &lt;idTrans5RenAbund5&gt;1&lt;/idTrans5RenAbund5&gt;
        &lt;idTrans5RenAbund6&gt;1&lt;/idTrans5RenAbund6&gt;
        &lt;idTrans5RenAbund7&gt;1&lt;/idTrans5RenAbund7&gt;
        &lt;idTrans5RenAbund8&gt;1&lt;/idTrans5RenAbund8&gt;
        &lt;idTrans6RenAbund0&gt;1&lt;/idTrans6RenAbund0&gt;
        &lt;idTrans6RenAbund1&gt;1&lt;/idTrans6RenAbund1&gt;
        &lt;idTrans6RenAbund2&gt;1&lt;/idTrans6RenAbund2&gt;
        &lt;idTrans6RenAbund3&gt;1&lt;/idTrans6RenAbund3&gt;
        &lt;idTrans6RenAbund4&gt;1&lt;/idTrans6RenAbund4&gt;
        &lt;idTrans6RenAbund5&gt;1&lt;/idTrans6RenAbund5&gt;
        &lt;idTrans6RenAbund6&gt;1&lt;/idTrans6RenAbund6&gt;
        &lt;idTrans6RenAbund7&gt;1&lt;/idTrans6RenAbund7&gt;
        &lt;idTrans6RenAbund8&gt;1&lt;/idTrans6RenAbund8&gt;
        &lt;idTrans7RenAbund0&gt;1&lt;/idTrans7RenAbund0&gt;
        &lt;idTrans7RenAbund1&gt;1&lt;/idTrans7RenAbund1&gt;
        &lt;idTrans7RenAbund2&gt;1&lt;/idTrans7RenAbund2&gt;
        &lt;idTrans7RenAbund3&gt;1&lt;/idTrans7RenAbund3&gt;
        &lt;idTrans7RenAbund4&gt;1&lt;/idTrans7RenAbund4&gt;
        &lt;idTrans7RenAbund5&gt;1&lt;/idTrans7RenAbund5&gt;
        &lt;idTrans7RenAbund6&gt;1&lt;/idTrans7RenAbund6&gt;
        &lt;idTrans7RenAbund7&gt;1&lt;/idTrans7RenAbund7&gt;
        &lt;idTrans7RenAbund8&gt;1&lt;/idTrans7RenAbund8&gt;
        &lt;idTrans8RenAbund0&gt;1&lt;/idTrans8RenAbund0&gt;
        &lt;idTrans8RenAbund1&gt;1&lt;/idTrans8RenAbund1&gt;
        &lt;idTrans8RenAbund2&gt;1&lt;/idTrans8RenAbund2&gt;
        &lt;idTrans8RenAbund3&gt;1&lt;/idTrans8RenAbund3&gt;
        &lt;idTrans8RenAbund4&gt;1&lt;/idTrans8RenAbund4&gt;
        &lt;idTrans8RenAbund5&gt;1&lt;/idTrans8RenAbund5&gt;
        &lt;idTrans8RenAbund6&gt;1&lt;/idTrans8RenAbund6&gt;
        &lt;idTrans8RenAbund7&gt;1&lt;/idTrans8RenAbund7&gt;
        &lt;idTrans8RenAbund8&gt;1&lt;/idTrans8RenAbund8&gt;
        &lt;idTrans9RenAbund0&gt;1&lt;/idTrans9RenAbund0&gt;
        &lt;idTrans9RenAbund1&gt;1&lt;/idTrans9RenAbund1&gt;
        &lt;idTrans9RenAbund2&gt;1&lt;/idTrans9RenAbund2&gt;
        &lt;idTrans9RenAbund3&gt;1&lt;/idTrans9RenAbund3&gt;
        &lt;idTrans9RenAbund4&gt;1&lt;/idTrans9RenAbund4&gt;
        &lt;idTrans9RenAbund5&gt;1&lt;/idTrans9RenAbund5&gt;
        &lt;idTrans9RenAbund6&gt;1&lt;/idTrans9RenAbund6&gt;
        &lt;idTrans9RenAbund7&gt;1&lt;/idTrans9RenAbund7&gt;
        &lt;idTrans9RenAbund8&gt;1&lt;/idTrans9RenAbund8&gt;
        &lt;idTrans10RenAbund0&gt;1&lt;/idTrans10RenAbund0&gt;
        &lt;idTrans10RenAbund1&gt;1&lt;/idTrans10RenAbund1&gt;
        &lt;idTrans10RenAbund2&gt;1&lt;/idTrans10RenAbund2&gt;
        &lt;idTrans10RenAbund3&gt;1&lt;/idTrans10RenAbund3&gt;
        &lt;idTrans10RenAbund4&gt;1&lt;/idTrans10RenAbund4&gt;
        &lt;idTrans10RenAbund5&gt;1&lt;/idTrans10RenAbund5&gt;
        &lt;idTrans10RenAbund6&gt;1&lt;/idTrans10RenAbund6&gt;
        &lt;idTrans10RenAbund7&gt;1&lt;/idTrans10RenAbund7&gt;
        &lt;idTrans10RenAbund8&gt;1&lt;/idTrans10RenAbund8&gt;
        &lt;idTrans11RenAbund0&gt;1&lt;/idTrans11RenAbund0&gt;
        &lt;idTrans11RenAbund1&gt;1&lt;/idTrans11RenAbund1&gt;
        &lt;idTrans11RenAbund2&gt;1&lt;/idTrans11RenAbund2&gt;
        &lt;idTrans11RenAbund3&gt;1&lt;/idTrans11RenAbund3&gt;
        &lt;idTrans11RenAbund4&gt;1&lt;/idTrans11RenAbund4&gt;
        &lt;idTrans11RenAbund5&gt;1&lt;/idTrans11RenAbund5&gt;
        &lt;idTrans11RenAbund6&gt;1&lt;/idTrans11RenAbund6&gt;
        &lt;idTrans11RenAbund7&gt;1&lt;/idTrans11RenAbund7&gt;
        &lt;idTrans11RenAbund8&gt;1&lt;/idTrans11RenAbund8&gt;
        &lt;idTrans12RenAbund0&gt;1&lt;/idTrans12RenAbund0&gt;
        &lt;idTrans12RenAbund1&gt;1&lt;/idTrans12RenAbund1&gt;
        &lt;idTrans12RenAbund2&gt;1&lt;/idTrans12RenAbund2&gt;
        &lt;idTrans12RenAbund3&gt;1&lt;/idTrans12RenAbund3&gt;
        &lt;idTrans12RenAbund4&gt;1&lt;/idTrans12RenAbund4&gt;
        &lt;idTrans12RenAbund5&gt;1&lt;/idTrans12RenAbund5&gt;
        &lt;idTrans12RenAbund6&gt;1&lt;/idTrans12RenAbund6&gt;
        &lt;idTrans12RenAbund7&gt;1&lt;/idTrans12RenAbund7&gt;
        &lt;idTrans12RenAbund8&gt;1&lt;/idTrans12RenAbund8&gt;
        &lt;idTrans13RenAbund0&gt;1&lt;/idTrans13RenAbund0&gt;
        &lt;idTrans13RenAbund1&gt;1&lt;/idTrans13RenAbund1&gt;
        &lt;idTrans13RenAbund2&gt;1&lt;/idTrans13RenAbund2&gt;
        &lt;idTrans13RenAbund3&gt;1&lt;/idTrans13RenAbund3&gt;
        &lt;idTrans13RenAbund4&gt;1&lt;/idTrans13RenAbund4&gt;
        &lt;idTrans13RenAbund5&gt;1&lt;/idTrans13RenAbund5&gt;
        &lt;idTrans13RenAbund6&gt;1&lt;/idTrans13RenAbund6&gt;
        &lt;idTrans13RenAbund7&gt;1&lt;/idTrans13RenAbund7&gt;
        &lt;idTrans13RenAbund8&gt;1&lt;/idTrans13RenAbund8&gt;
        &lt;idTrans14RenAbund0&gt;1&lt;/idTrans14RenAbund0&gt;
        &lt;idTrans14RenAbund1&gt;1&lt;/idTrans14RenAbund1&gt;
        &lt;idTrans14RenAbund2&gt;1&lt;/idTrans14RenAbund2&gt;
        &lt;idTrans14RenAbund3&gt;1&lt;/idTrans14RenAbund3&gt;
        &lt;idTrans14RenAbund4&gt;1&lt;/idTrans14RenAbund4&gt;
        &lt;idTrans14RenAbund5&gt;1&lt;/idTrans14RenAbund5&gt;
        &lt;idTrans14RenAbund6&gt;1&lt;/idTrans14RenAbund6&gt;
        &lt;idTrans14RenAbund7&gt;1&lt;/idTrans14RenAbund7&gt;
        &lt;idTrans14RenAbund8&gt;1&lt;/idTrans14RenAbund8&gt;
        &lt;idTrans15RenAbund0&gt;1&lt;/idTrans15RenAbund0&gt;
        &lt;idTrans15RenAbund1&gt;1&lt;/idTrans15RenAbund1&gt;
        &lt;idTrans15RenAbund2&gt;1&lt;/idTrans15RenAbund2&gt;
        &lt;idTrans15RenAbund3&gt;1&lt;/idTrans15RenAbund3&gt;
        &lt;idTrans15RenAbund4&gt;1&lt;/idTrans15RenAbund4&gt;
        &lt;idTrans15RenAbund5&gt;1&lt;/idTrans15RenAbund5&gt;
        &lt;idTrans15RenAbund6&gt;1&lt;/idTrans15RenAbund6&gt;
        &lt;idTrans15RenAbund7&gt;1&lt;/idTrans15RenAbund7&gt;
        &lt;idTrans15RenAbund8&gt;1&lt;/idTrans15RenAbund8&gt;
        &lt;idProximalTubuleLength&gt;18&lt;/idProximalTubuleLength&gt;
        &lt;idProximalTubuleDiameter&gt;0.06&lt;/idProximalTubuleDiameter&gt;
        &lt;idProximalTubule_pH&gt;7.4&lt;/idProximalTubule_pH&gt;
        &lt;idHenlesLoopLength&gt;7&lt;/idHenlesLoopLength&gt;
        &lt;idHenlesLoopDiameter&gt;0.018&lt;/idHenlesLoopDiameter&gt;
        &lt;idHenlesLoop_pH&gt;7.4&lt;/idHenlesLoop_pH&gt;
        &lt;idDistalTubuleLength&gt;5.5&lt;/idDistalTubuleLength&gt;
        &lt;idDistalTubuleDiameter&gt;0.05&lt;/idDistalTubuleDiameter&gt;
        &lt;idDistalTubule_pH&gt;7.4&lt;/idDistalTubule_pH&gt;
        &lt;idCollectingDuctLength&gt;22&lt;/idCollectingDuctLength&gt;
        &lt;idCollectingDuctDiameter&gt;0.2&lt;/idCollectingDuctDiameter&gt;
        &lt;idCollectingDuct_pH&gt;7.4&lt;/idCollectingDuct_pH&gt;
        &lt;idCortexMedullaRatio&gt;0.92&lt;/idCortexMedullaRatio&gt;
        &lt;idPeritubularCapillary&gt;7&lt;/idPeritubularCapillary&gt;
        &lt;idNephronC0&gt;0.22693&lt;/idNephronC0&gt;
        &lt;idNephronC1&gt;0.003948&lt;/idNephronC1&gt;
        &lt;idNephronCV&gt;0&lt;/idNephronCV&gt;
        &lt;idPTCPGK&gt;60&lt;/idPTCPGK&gt;
        &lt;idPTCPGK_CV&gt;30&lt;/idPTCPGK_CV&gt;
        &lt;idGFRCapMax&gt;400&lt;/idGFRCapMax&gt;
        &lt;idGFRCapMin&gt;90&lt;/idGFRCapMin&gt;
        &lt;idQpt_Male&gt;130&lt;/idQpt_Male&gt;
        &lt;idQhl_Male&gt;43&lt;/idQhl_Male&gt;
        &lt;idQdt_Male&gt;24&lt;/idQdt_Male&gt;
        &lt;idQcd_Male&gt;11&lt;/idQcd_Male&gt;
        &lt;idQblad_Male&gt;1&lt;/idQblad_Male&gt;
        &lt;idQpt_Female&gt;120&lt;/idQpt_Female&gt;
        &lt;idQhl_Female&gt;47&lt;/idQhl_Female&gt;
        &lt;idQdt_Female&gt;26&lt;/idQdt_Female&gt;
        &lt;idQcd_Female&gt;12&lt;/idQcd_Female&gt;
        &lt;idQblad_Female&gt;1&lt;/idQblad_Female&gt;
        &lt;idBypassGlom&gt;10&lt;/idBypassGlom&gt;
        &lt;idBypassGlomCV&gt;30&lt;/idBypassGlomCV&gt;
        &lt;idBypassHenlesLoop&gt;20&lt;/idBypassHenlesLoop&gt;
        &lt;idBypassHenlesLoopCV&gt;30&lt;/idBypassHenlesLoopCV&gt;
        &lt;idKidneyWeightCV&gt;23.4&lt;/idKidneyWeightCV&gt;
        &lt;GlomerularFiltrationRate&gt;0&lt;/GlomerularFiltrationRate&gt;
        &lt;idSmallPoreRadius&gt;4.4&lt;/idSmallPoreRadius&gt;
        &lt;idSmallPoreRadiusSwitch&gt;false&lt;/idSmallPoreRadiusSwitch&gt;
        &lt;idLargePoreRadius&gt;6.11&lt;/idLargePoreRadius&gt;
        &lt;idLargePoreRadiusSwitch&gt;false&lt;/idLargePoreRadiusSwitch&gt;
        &lt;idTotalHydraulicConductance&gt;0&lt;/idTotalHydraulicConductance&gt;
        &lt;idHydrostaticPressureDiff&gt;40&lt;/idHydrostaticPressureDiff&gt;
        &lt;idHydrostaticPressureDiffSwitch&gt;false&lt;/idHydrostaticPressureDiffSwitch&gt;
        &lt;idColloidOsmoticPressure&gt;24.9304028&lt;/idColloidOsmoticPressure&gt;
        &lt;idFractionalHydraulicConductance&gt;0.0583&lt;/idFractionalHydraulicConductance&gt;
        &lt;idFractionalHydraulicConductanceSwitch&gt;false&lt;/idFractionalHydraulicConductanceSwitch&gt;
        &lt;idChlorideConcPlasma&gt;141&lt;/idChlorideConcPlasma&gt;
        &lt;idChlorideConcMembrane&gt;129.2&lt;/idChlorideConcMembrane&gt;
        &lt;KidneyEMMeanEstCES1&gt;1&lt;/KidneyEMMeanEstCES1&gt;
        &lt;KidneyEMMeanEstCES2&gt;1&lt;/KidneyEMMeanEstCES2&gt;
        &lt;KidneyEMMeanEstUser&gt;1&lt;/KidneyEMMeanEstUser&gt;
        &lt;KidneyPMMeanEstCES1&gt;0.11&lt;/KidneyPMMeanEstCES1&gt;
        &lt;KidneyPMMeanEstCES2&gt;0&lt;/KidneyPMMeanEstCES2&gt;
        &lt;KidneyPMMeanEstUser&gt;0&lt;/KidneyPMMeanEstUser&gt;
        &lt;KidneyUMMeanEstCES1&gt;0&lt;/KidneyUMMeanEstCES1&gt;
        &lt;KidneyUMMeanEstCES2&gt;0&lt;/KidneyUMMeanEstCES2&gt;
        &lt;KidneyUMMeanEstUser&gt;0&lt;/KidneyUMMeanEstUser&gt;
        &lt;KidneyIMMeanEstCES1&gt;0&lt;/KidneyIMMeanEstCES1&gt;
        &lt;KidneyIMMeanEstCES2&gt;0&lt;/KidneyIMMeanEstCES2&gt;
        &lt;KidneyIMMeanEstUser&gt;0&lt;/KidneyIMMeanEstUser&gt;
        &lt;KidneyEMCVEstCES1&gt;30&lt;/KidneyEMCVEstCES1&gt;
        &lt;KidneyEMCVEstCES2&gt;30&lt;/KidneyEMCVEstCES2&gt;
        &lt;KidneyEMCVEstUser&gt;30&lt;/KidneyEMCVEstUser&gt;
        &lt;KidneyPMCVEstCES1&gt;30&lt;/KidneyPMCVEstCES1&gt;
        &lt;KidneyPMCVEstCES2&gt;0&lt;/KidneyPMCVEstCES2&gt;
        &lt;KidneyPMCVEstUser&gt;0&lt;/KidneyPMCVEstUser&gt;
        &lt;KidneyUMCVEstCES1&gt;0&lt;/KidneyUMCVEstCES1&gt;
        &lt;KidneyUMCVEstCES2&gt;0&lt;/KidneyUMCVEstCES2&gt;
        &lt;KidneyUMCVEstUser&gt;0&lt;/KidneyUMCVEstUser&gt;
        &lt;KidneyIMCVEstCES1&gt;0&lt;/KidneyIMCVEstCES1&gt;
        &lt;KidneyIMCVEstCES2&gt;0&lt;/KidneyIMCVEstCES2&gt;
        &lt;KidneyIMCVEstUser&gt;0&lt;/KidneyIMCVEstUser&gt;
        &lt;PaedRenalFunctionGFR&gt;0&lt;/PaedRenalFunctionGFR&gt;
        &lt;PaedRenalFunctionGFR_Script&gt;ZgB1AG4AYwB0AGkAbwBuACAAZABlAGYAaQBuAGUARwBGAFIAKABhAGcAZQAsACAAdwB0ACwAIABCAFMAQQApACAADQAKACAAIAAgAA0ACgAgACAAIABHAEYAUgAgAD0AIAA0AC4AMgAzADgAIAArACAAKAAoADEAMgAxACAALQAgADQALgAyADMAOAApACAAKgAgAGEAZwBlAF4AMwAuADQAIAAvACAAKABhAGcAZQBeADMALgA0ACAAKwAgADAALgAxADQAOABeADMALgA0ACkAKQAgACoAIAAoACgAdwB0AC8ANwAwACkAXgAwAC4ANwA1ACkADQAKACAAIAAgAHIAZQB0AHUAcgBuACAARwBGAFIAIAANAAoADQAKAGUAbgBkAA[[&lt;/PaedRenalFunctionGFR_Script&gt;
        &lt;PaedRenalFunctionGFR_Script_Path /&gt;
        &lt;Paed_GFR_a0&gt;-17.74&lt;/Paed_GFR_a0&gt;
        &lt;Paed_GFR_a1&gt;99.054&lt;/Paed_GFR_a1&gt;
        &lt;Paed_GFR_a2&gt;-6.1604&lt;/Paed_GFR_a2&gt;
        &lt;Paed_GFR_CV&gt;30&lt;/Paed_GFR_CV&gt;
        &lt;RenalGFRPredictionFunction&gt;0&lt;/RenalGFRPredictionFunction&gt;
        &lt;RenalGFRPredictionFunction_Script&gt;ZgB1AG4AYwB0AGkAbwBuACAAZABlAGYAaQBuAGUARwBGAFIAKABTAGMAcgAsACAAYQBnAGUALAAgAHcAdAAsACAAUwBlAHgALAAgAEIAUwBBACkAIAANAAoACQANAAoACQBpAGYAIABTAGUAeAAgAD0APQAgADEAIAB0AGgAZQBuAA0ACgAJAAkAZwBlAG4AZABlAHIAIAA9ACAAMQA7AA0ACgAJAGUAbABzAGUAIAANAAoACQAJAGcAZQBuAGQAZQByACAAPQAgADAALgA4ADUAOwANAAoACQBlAG4AZAANAAoACQANAAoAIAAgACAARwBGAFIAIAA9ACAAKAAoACgAKAAxADQAMAAtAGEAZwBlACkAIAAqACAAdwB0ACkALwAoADcAMgAgACoAIAAoAFMAYwByACAALwAgADgAOAAuADQAMgApACAAKgAgADEALgA3ADMAKQApACoAQgBTAEEAIAAqACAAZwBlAG4AZABlAHIAKQANAAoAIAAgACAAcgBlAHQAdQByAG4AIABHAEYAUgAgAA0ACgANAAoAZQBuAGQA&lt;/RenalGFRPredictionFunction_Script&gt;
        &lt;RenalGFRPredictionFunction_Script_Path /&gt;
        &lt;MonkeyGFR&gt;0&lt;/MonkeyGFR&gt;
      &lt;/Kidney&gt;
      &lt;Liver&gt;
        &lt;LiverModel&gt;0&lt;/LiverModel&gt;
        &lt;idWellStirredRadio&gt;0&lt;/idWellStirredRadio&gt;
        &lt;idParallelTubeRadio&gt;0&lt;/idParallelTubeRadio&gt;
        &lt;idDispersionRadio&gt;0&lt;/idDispersionRadio&gt;
        &lt;LiverConc&gt;1&lt;/LiverConc&gt;
        &lt;idLiverConcPV&gt;0&lt;/idLiverConcPV&gt;
        &lt;idLiverConcLiv&gt;0&lt;/idLiverConcLiv&gt;
        &lt;idDispersionValue&gt;1&lt;/idDispersionValue&gt;
        &lt;idVolumeBSAC1&gt;0.722&lt;/idVolumeBSAC1&gt;
        &lt;idVolumeBSAC0&gt;1.176&lt;/idVolumeBSAC0&gt;
        &lt;idLiverVolumeCV&gt;12&lt;/idLiverVolumeCV&gt;
        &lt;idLiverDensity&gt;1080&lt;/idLiverDensity&gt;
        &lt;idClearanceNonP450_CV&gt;30&lt;/idClearanceNonP450_CV&gt;
        &lt;idMPPGLC0&gt;1.407&lt;/idMPPGLC0&gt;
        &lt;idMPPGLC1&gt;0.01579&lt;/idMPPGLC1&gt;
        &lt;idMPPGLC2&gt;-0.0003824&lt;/idMPPGLC2&gt;
        &lt;idMPPGLC3&gt;2.37E-06&lt;/idMPPGLC3&gt;
        &lt;idMPPGLCV&gt;26.9&lt;/idMPPGLCV&gt;
        &lt;idS9PPGLUser&gt;95.0595551&lt;/idS9PPGLUser&gt;
        &lt;idS9PPGLUserSwitch&gt;false&lt;/idS9PPGLUserSwitch&gt;
        &lt;idS9PPGLMean&gt;95.1&lt;/idS9PPGLMean&gt;
        &lt;idS9PPGLCV&gt;30&lt;/idS9PPGLCV&gt;
        &lt;idCPPGLMean&gt;68.1&lt;/idCPPGLMean&gt;
        &lt;idCPPGLBaseline&gt;28.8945065&lt;/idCPPGLBaseline&gt;
        &lt;idCPPGLCorrCoef&gt;1.31031621&lt;/idCPPGLCorrCoef&gt;
        &lt;idCPPGLCV&gt;21.4670315&lt;/idCPPGLCV&gt;
        &lt;idMPPGLMean&gt;55.5&lt;/idMPPGLMean&gt;
        &lt;idHPPGLMean&gt;55.1&lt;/idHPPGLMean&gt;
        &lt;idAverageLiver&gt;55.1&lt;/idAverageLiver&gt;
        &lt;idHPPGLC0&gt;3.103&lt;/idHPPGLC0&gt;
        &lt;idHPPGLC1&gt;-0.655&lt;/idHPPGLC1&gt;
        &lt;idHPPGLCYPC0&gt;3.034&lt;/idHPPGLCYPC0&gt;
        &lt;idHPPGLCYPC1&gt;-0.506&lt;/idHPPGLCYPC1&gt;
        &lt;idHPPGLCV&gt;41.9&lt;/idHPPGLCV&gt;
        &lt;Paed_HPGL&gt;125&lt;/Paed_HPGL&gt;
        &lt;Paed_HPGL_CV&gt;20&lt;/Paed_HPGL_CV&gt;
        &lt;idEnzCorrC0&gt;62.775&lt;/idEnzCorrC0&gt;
        &lt;idEnzCorrC1&gt;0.3934&lt;/idEnzCorrC1&gt;
        &lt;idEnzCorrCV1&gt;0&lt;/idEnzCorrCV1&gt;
        &lt;idEnzCorrCV2&gt;24&lt;/idEnzCorrCV2&gt;
        &lt;CYPMultiCorrelSwitch&gt;false&lt;/CYPMultiCorrelSwitch&gt;
        &lt;CYPMultiCorrelEnzMask&gt;-321&lt;/CYPMultiCorrelEnzMask&gt;
        &lt;idHepBileGallMean&gt;70.3&lt;/idHepBileGallMean&gt;
        &lt;idHepBileGallCV&gt;32.1&lt;/idHepBileGallCV&gt;
        &lt;idIMMCMean&gt;1.55&lt;/idIMMCMean&gt;
        &lt;idIMMCCV&gt;55&lt;/idIMMCCV&gt;
        &lt;idFastedGallReleaseMean&gt;0.18&lt;/idFastedGallReleaseMean&gt;
        &lt;idFastedGallReleaseCV&gt;30&lt;/idFastedGallReleaseCV&gt;
        &lt;idFedGallReleaseMean&gt;0.48&lt;/idFedGallReleaseMean&gt;
        &lt;idFedGallReleaseCV&gt;19&lt;/idFedGallReleaseCV&gt;
        &lt;idFastedGallResidualMean&gt;79.4&lt;/idFastedGallResidualMean&gt;
        &lt;idFastedGallResidualCV&gt;13.1&lt;/idFastedGallResidualCV&gt;
        &lt;idFedGallResidualMean&gt;59.9&lt;/idFedGallResidualMean&gt;
        &lt;idFedGallResidualCV&gt;39.6&lt;/idFedGallResidualCV&gt;
        &lt;idEMMean1A2&gt;52&lt;/idEMMean1A2&gt;
        &lt;idEMMean2A6&gt;20&lt;/idEMMean2A6&gt;
        &lt;idEMMean2B6&gt;17&lt;/idEMMean2B6&gt;
        &lt;idEMMean2C8&gt;24&lt;/idEMMean2C8&gt;
        &lt;idEMMean2C9&gt;73&lt;/idEMMean2C9&gt;
        &lt;idEMMean2C18&gt;1&lt;/idEMMean2C18&gt;
        &lt;idEMMean2C19&gt;14&lt;/idEMMean2C19&gt;
        &lt;idEMMean2D6&gt;8&lt;/idEMMean2D6&gt;
        &lt;idEMMean2E1&gt;61&lt;/idEMMean2E1&gt;
        &lt;idEMMean3A4&gt;137&lt;/idEMMean3A4&gt;
        &lt;idEMMean3A5&gt;103&lt;/idEMMean3A5&gt;
        &lt;idEMMean3A7&gt;35.4&lt;/idEMMean3A7&gt;
        &lt;idEMMean2J2&gt;1.2&lt;/idEMMean2J2&gt;
        &lt;idV12EMMean1A1&gt;1&lt;/idV12EMMean1A1&gt;
        &lt;idV12EMMean1A4&gt;1&lt;/idV12EMMean1A4&gt;
        &lt;idV12EMMean1A9&gt;1&lt;/idV12EMMean1A9&gt;
        &lt;idV12EMMean2B7&gt;1&lt;/idV12EMMean2B7&gt;
        &lt;idEMMean2C911&gt;83.4&lt;/idEMMean2C911&gt;
        &lt;idEMMean2C912&gt;75.8&lt;/idEMMean2C912&gt;
        &lt;idEMMean2C913&gt;75.8&lt;/idEMMean2C913&gt;
        &lt;idEMMean2C922&gt;75.8&lt;/idEMMean2C922&gt;
        &lt;idEMMean2C923&gt;75.8&lt;/idEMMean2C923&gt;
        &lt;idEMMean2C933&gt;23&lt;/idEMMean2C933&gt;
        &lt;idV12EMMeanUGTUser1&gt;1&lt;/idV12EMMeanUGTUser1&gt;
        &lt;idV12EMMeanUGTUser2&gt;1&lt;/idV12EMMeanUGTUser2&gt;
        &lt;idV12EMMeanUGTUser3&gt;1&lt;/idV12EMMeanUGTUser3&gt;
        &lt;idV12EMMeanUGTUser4&gt;1&lt;/idV12EMMeanUGTUser4&gt;
        &lt;idEMMeanCytUser1&gt;1&lt;/idEMMeanCytUser1&gt;
        &lt;idEMMeanCytUser2&gt;1&lt;/idEMMeanCytUser2&gt;
        &lt;idEMMeanCytUser3&gt;1&lt;/idEMMeanCytUser3&gt;
        &lt;idEMMeanCytUser4&gt;1&lt;/idEMMeanCytUser4&gt;
        &lt;idEMMeanAllele1Geno1&gt;83.4&lt;/idEMMeanAllele1Geno1&gt;
        &lt;idEMMeanAllele1Geno2&gt;75.8&lt;/idEMMeanAllele1Geno2&gt;
        &lt;idEMMeanAllele1Geno3&gt;75.8&lt;/idEMMeanAllele1Geno3&gt;
        &lt;idEMMeanAllele1Geno4&gt;75.8&lt;/idEMMeanAllele1Geno4&gt;
        &lt;idEMMeanAllele1Geno5&gt;75.8&lt;/idEMMeanAllele1Geno5&gt;
        &lt;idEMMeanAllele1Geno6&gt;23&lt;/idEMMeanAllele1Geno6&gt;
        &lt;idEMMeanAllele2Geno1&gt;0&lt;/idEMMeanAllele2Geno1&gt;
        &lt;idEMMeanAllele2Geno2&gt;0&lt;/idEMMeanAllele2Geno2&gt;
        &lt;idEMMeanAllele2Geno3&gt;0&lt;/idEMMeanAllele2Geno3&gt;
        &lt;idEMMeanAllele2Geno4&gt;0&lt;/idEMMeanAllele2Geno4&gt;
        &lt;idEMMeanAllele2Geno5&gt;0&lt;/idEMMeanAllele2Geno5&gt;
        &lt;idEMMeanAllele2Geno6&gt;0&lt;/idEMMeanAllele2Geno6&gt;
        &lt;idEMMeanCV1A2&gt;67&lt;/idEMMeanCV1A2&gt;
        &lt;idEMMeanCV2A6&gt;173&lt;/idEMMeanCV2A6&gt;
        &lt;idEMMeanCV2B6&gt;122&lt;/idEMMeanCV2B6&gt;
        &lt;idEMMeanCV2C8&gt;81&lt;/idEMMeanCV2C8&gt;
        &lt;idEMMeanCV2C9&gt;54&lt;/idEMMeanCV2C9&gt;
        &lt;idEMMeanCV2C18&gt;106&lt;/idEMMeanCV2C18&gt;
        &lt;idEMMeanCV2C19&gt;106&lt;/idEMMeanCV2C19&gt;
        &lt;idEMMeanCV2D6&gt;61&lt;/idEMMeanCV2D6&gt;
        &lt;idEMMeanCV2E1&gt;61&lt;/idEMMeanCV2E1&gt;
        &lt;idEMMeanCV3A4&gt;41&lt;/idEMMeanCV3A4&gt;
        &lt;idEMMeanCV3A5&gt;65&lt;/idEMMeanCV3A5&gt;
        &lt;idEMMeanCV3A7&gt;61&lt;/idEMMeanCV3A7&gt;
        &lt;idEMMeanCV2J2&gt;175&lt;/idEMMeanCV2J2&gt;
        &lt;idV12EMMeanCV1A1&gt;24&lt;/idV12EMMeanCV1A1&gt;
        &lt;idV12EMMeanCV1A4&gt;39&lt;/idV12EMMeanCV1A4&gt;
        &lt;idV12EMMeanCV1A9&gt;30&lt;/idV12EMMeanCV1A9&gt;
        &lt;idV12EMMeanCV2B7&gt;30.4&lt;/idV12EMMeanCV2B7&gt;
        &lt;idEMMeanCV2C911&gt;60.5&lt;/idEMMeanCV2C911&gt;
        &lt;idEMMeanCV2C912&gt;63.8&lt;/idEMMeanCV2C912&gt;
        &lt;idEMMeanCV2C913&gt;63.8&lt;/idEMMeanCV2C913&gt;
        &lt;idEMMeanCV2C922&gt;63.8&lt;/idEMMeanCV2C922&gt;
        &lt;idEMMeanCV2C923&gt;63.8&lt;/idEMMeanCV2C923&gt;
        &lt;idEMMeanCV2C933&gt;60&lt;/idEMMeanCV2C933&gt;
        &lt;idV12EMCVUGTUser1&gt;30&lt;/idV12EMCVUGTUser1&gt;
        &lt;idV12EMCVUGTUser2&gt;30&lt;/idV12EMCVUGTUser2&gt;
        &lt;idV12EMCVUGTUser3&gt;30&lt;/idV12EMCVUGTUser3&gt;
        &lt;idV12EMCVUGTUser4&gt;30&lt;/idV12EMCVUGTUser4&gt;
        &lt;idEMMeanCV1A1&gt;24&lt;/idEMMeanCV1A1&gt;
        &lt;idEMMeanCV1A3&gt;36&lt;/idEMMeanCV1A3&gt;
        &lt;idEMMeanCV1A4&gt;26&lt;/idEMMeanCV1A4&gt;
        &lt;idEMMeanCV1A5&gt;30&lt;/idEMMeanCV1A5&gt;
        &lt;idEMMeanCV1A6&gt;30&lt;/idEMMeanCV1A6&gt;
        &lt;idEMMeanCV1A7&gt;30&lt;/idEMMeanCV1A7&gt;
        &lt;idEMMeanCV1A8&gt;30&lt;/idEMMeanCV1A8&gt;
        &lt;idEMMeanCV1A9&gt;30&lt;/idEMMeanCV1A9&gt;
        &lt;idEMMeanCV1A10&gt;30&lt;/idEMMeanCV1A10&gt;
        &lt;idEMMeanCV2B4&gt;28&lt;/idEMMeanCV2B4&gt;
        &lt;idEMMeanCV2B7&gt;30.4&lt;/idEMMeanCV2B7&gt;
        &lt;idEMMeanCV2B10&gt;30&lt;/idEMMeanCV2B10&gt;
        &lt;idEMMeanCV2B11&gt;30&lt;/idEMMeanCV2B11&gt;
        &lt;idEMMeanCV2B15&gt;34&lt;/idEMMeanCV2B15&gt;
        &lt;idEMMeanCV2B17&gt;28&lt;/idEMMeanCV2B17&gt;
        &lt;idEMMeanCV2B28&gt;30&lt;/idEMMeanCV2B28&gt;
        &lt;idEMMeanCVUGTUser1&gt;30&lt;/idEMMeanCVUGTUser1&gt;
        &lt;idEMMeanCVAllele1Geno1&gt;60.5&lt;/idEMMeanCVAllele1Geno1&gt;
        &lt;idEMMeanCVAllele1Geno2&gt;63.8&lt;/idEMMeanCVAllele1Geno2&gt;
        &lt;idEMMeanCVAllele1Geno3&gt;63.8&lt;/idEMMeanCVAllele1Geno3&gt;
        &lt;idEMMeanCVAllele1Geno4&gt;63.8&lt;/idEMMeanCVAllele1Geno4&gt;
        &lt;idEMMeanCVAllele1Geno5&gt;63.8&lt;/idEMMeanCVAllele1Geno5&gt;
        &lt;idEMMeanCVAllele1Geno6&gt;60&lt;/idEMMeanCVAllele1Geno6&gt;
        &lt;idEMMeanCVAllele2Geno1&gt;0&lt;/idEMMeanCVAllele2Geno1&gt;
        &lt;idEMMeanCVAllele2Geno2&gt;0&lt;/idEMMeanCVAllele2Geno2&gt;
        &lt;idEMMeanCVAllele2Geno3&gt;0&lt;/idEMMeanCVAllele2Geno3&gt;
        &lt;idEMMeanCVAllele2Geno4&gt;0&lt;/idEMMeanCVAllele2Geno4&gt;
        &lt;idEMMeanCVAllele2Geno5&gt;0&lt;/idEMMeanCVAllele2Geno5&gt;
        &lt;idEMMeanCVAllele2Geno6&gt;0&lt;/idEMMeanCVAllele2Geno6&gt;
        &lt;idEMCVCytUser1&gt;30&lt;/idEMCVCytUser1&gt;
        &lt;idEMCVCytUser2&gt;30&lt;/idEMCVCytUser2&gt;
        &lt;idEMCVCytUser3&gt;30&lt;/idEMCVCytUser3&gt;
        &lt;idEMCVCytUser4&gt;30&lt;/idEMCVCytUser4&gt;
        &lt;idPMFreq1A2&gt;0&lt;/idPMFreq1A2&gt;
        &lt;idPMFreq2A6&gt;0&lt;/idPMFreq2A6&gt;
        &lt;idPMFreq2B6&gt;0.11&lt;/idPMFreq2B6&gt;
        &lt;idPMFreq2C8&gt;0&lt;/idPMFreq2C8&gt;
        &lt;idPMFreq2C9&gt;0.06&lt;/idPMFreq2C9&gt;
        &lt;idPMFreq2C18&gt;0&lt;/idPMFreq2C18&gt;
        &lt;idPMFreq2C19&gt;0.024&lt;/idPMFreq2C19&gt;
        &lt;idPMFreq2D6&gt;0.082&lt;/idPMFreq2D6&gt;
        &lt;idPMFreq2E1&gt;0&lt;/idPMFreq2E1&gt;
        &lt;idPMFreq3A4&gt;0&lt;/idPMFreq3A4&gt;
        &lt;idPMFreq3A5&gt;0.83&lt;/idPMFreq3A5&gt;
        &lt;idPMFreq3A7&gt;0.88&lt;/idPMFreq3A7&gt;
        &lt;idPMFreq2J2&gt;0&lt;/idPMFreq2J2&gt;
        &lt;idV12PMFreq1A1&gt;0.11&lt;/idV12PMFreq1A1&gt;
        &lt;idV12PMFreq1A4&gt;0.13&lt;/idV12PMFreq1A4&gt;
        &lt;idV12PMFreq1A9&gt;0&lt;/idV12PMFreq1A9&gt;
        &lt;idV12PMFreq2B7&gt;0&lt;/idV12PMFreq2B7&gt;
        &lt;idV12PMFreqUGTUser1&gt;0&lt;/idV12PMFreqUGTUser1&gt;
        &lt;idV12PMFreqUGTUser2&gt;0&lt;/idV12PMFreqUGTUser2&gt;
        &lt;idV12PMFreqUGTUser3&gt;0&lt;/idV12PMFreqUGTUser3&gt;
        &lt;idV12PMFreqUGTUser4&gt;0&lt;/idV12PMFreqUGTUser4&gt;
        &lt;idPMFreq1A1&gt;0.11&lt;/idPMFreq1A1&gt;
        &lt;idPMFreq1A3&gt;0&lt;/idPMFreq1A3&gt;
        &lt;idPMFreq1A4&gt;0&lt;/idPMFreq1A4&gt;
        &lt;idPMFreq1A5&gt;0&lt;/idPMFreq1A5&gt;
        &lt;idPMFreq1A6&gt;0&lt;/idPMFreq1A6&gt;
        &lt;idPMFreq1A7&gt;0&lt;/idPMFreq1A7&gt;
        &lt;idPMFreq1A8&gt;0&lt;/idPMFreq1A8&gt;
        &lt;idPMFreq1A9&gt;0.04&lt;/idPMFreq1A9&gt;
        &lt;idPMFreq1A10&gt;0&lt;/idPMFreq1A10&gt;
        &lt;idPMFreq2B4&gt;0&lt;/idPMFreq2B4&gt;
        &lt;idPMFreq2B7&gt;0&lt;/idPMFreq2B7&gt;
        &lt;idPMFreq2B10&gt;0&lt;/idPMFreq2B10&gt;
        &lt;idPMFreq2B11&gt;0&lt;/idPMFreq2B11&gt;
        &lt;idPMFreq2B15&gt;0.28&lt;/idPMFreq2B15&gt;
        &lt;idPMFreq2B17&gt;0.09&lt;/idPMFreq2B17&gt;
        &lt;idPMFreq2B28&gt;0&lt;/idPMFreq2B28&gt;
        &lt;idPMFreqUGTUser1&gt;0&lt;/idPMFreqUGTUser1&gt;
        &lt;idPMFreqCytUser1&gt;0&lt;/idPMFreqCytUser1&gt;
        &lt;idPMFreqCytUser2&gt;0&lt;/idPMFreqCytUser2&gt;
        &lt;idPMFreqCytUser3&gt;0&lt;/idPMFreqCytUser3&gt;
        &lt;idPMFreqCytUser4&gt;0&lt;/idPMFreqCytUser4&gt;
        &lt;idPMMean1A2&gt;0&lt;/idPMMean1A2&gt;
        &lt;idPMMean2A6&gt;0&lt;/idPMMean2A6&gt;
        &lt;idPMMean2B6&gt;6&lt;/idPMMean2B6&gt;
        &lt;idPMMean2C8&gt;0&lt;/idPMMean2C8&gt;
        &lt;idPMMean2C9&gt;29&lt;/idPMMean2C9&gt;
        &lt;idPMMean2C18&gt;0&lt;/idPMMean2C18&gt;
        &lt;idPMMean2C19&gt;0&lt;/idPMMean2C19&gt;
        &lt;idPMMean2D6&gt;0&lt;/idPMMean2D6&gt;
        &lt;idPMMean2E1&gt;0&lt;/idPMMean2E1&gt;
        &lt;idPMMean3A4&gt;0&lt;/idPMMean3A4&gt;
        &lt;idPMMean3A5&gt;0&lt;/idPMMean3A5&gt;
        &lt;idPMMean3A7&gt;0&lt;/idPMMean3A7&gt;
        &lt;idPMMean2J2&gt;0&lt;/idPMMean2J2&gt;
        &lt;idV12PMMean1A1&gt;0.4&lt;/idV12PMMean1A1&gt;
        &lt;idV12PMMean1A4&gt;0.7&lt;/idV12PMMean1A4&gt;
        &lt;idV12PMMean1A9&gt;0&lt;/idV12PMMean1A9&gt;
        &lt;idV12PMMean2B7&gt;0&lt;/idV12PMMean2B7&gt;
        &lt;idV12PMMeanUGTUser1&gt;0&lt;/idV12PMMeanUGTUser1&gt;
        &lt;idV12PMMeanUGTUser2&gt;0&lt;/idV12PMMeanUGTUser2&gt;
        &lt;idV12PMMeanUGTUser3&gt;0&lt;/idV12PMMeanUGTUser3&gt;
        &lt;idV12PMMeanUGTUser4&gt;0&lt;/idV12PMMeanUGTUser4&gt;
        &lt;idPMMean1A1&gt;0.42&lt;/idPMMean1A1&gt;
        &lt;idPMMean1A3&gt;0&lt;/idPMMean1A3&gt;
        &lt;idPMMean1A4&gt;0&lt;/idPMMean1A4&gt;
        &lt;idPMMean1A5&gt;0&lt;/idPMMean1A5&gt;
        &lt;idPMMean1A6&gt;0&lt;/idPMMean1A6&gt;
        &lt;idPMMean1A7&gt;0&lt;/idPMMean1A7&gt;
        &lt;idPMMean1A8&gt;0&lt;/idPMMean1A8&gt;
        &lt;idPMMean1A9&gt;0.07&lt;/idPMMean1A9&gt;
        &lt;idPMMean1A10&gt;0&lt;/idPMMean1A10&gt;
        &lt;idPMMean2B4&gt;0&lt;/idPMMean2B4&gt;
        &lt;idPMMean2B7&gt;0&lt;/idPMMean2B7&gt;
        &lt;idPMMean2B10&gt;0&lt;/idPMMean2B10&gt;
        &lt;idPMMean2B11&gt;0&lt;/idPMMean2B11&gt;
        &lt;idPMMean2B15&gt;0.07&lt;/idPMMean2B15&gt;
        &lt;idPMMean2B17&gt;0.08&lt;/idPMMean2B17&gt;
        &lt;idPMMean2B28&gt;0&lt;/idPMMean2B28&gt;
        &lt;idPMMeanUGTUser1&gt;0&lt;/idPMMeanUGTUser1&gt;
        &lt;idPMMeanCytUser1&gt;0&lt;/idPMMeanCytUser1&gt;
        &lt;idPMMeanCytUser2&gt;0&lt;/idPMMeanCytUser2&gt;
        &lt;idPMMeanCytUser3&gt;0&lt;/idPMMeanCytUser3&gt;
        &lt;idPMMeanCytUser4&gt;0&lt;/idPMMeanCytUser4&gt;
        &lt;idPMMeanCV1A2&gt;0&lt;/idPMMeanCV1A2&gt;
        &lt;idPMMeanCV2A6&gt;0&lt;/idPMMeanCV2A6&gt;
        &lt;idPMMeanCV2B6&gt;200&lt;/idPMMeanCV2B6&gt;
        &lt;idPMMeanCV2C8&gt;0&lt;/idPMMeanCV2C8&gt;
        &lt;idPMMeanCV2C9&gt;73&lt;/idPMMeanCV2C9&gt;
        &lt;idPMMeanCV2C18&gt;0&lt;/idPMMeanCV2C18&gt;
        &lt;idPMMeanCV2C19&gt;0&lt;/idPMMeanCV2C19&gt;
        &lt;idPMMeanCV2D6&gt;0&lt;/idPMMeanCV2D6&gt;
        &lt;idPMMeanCV2E1&gt;0&lt;/idPMMeanCV2E1&gt;
        &lt;idPMMeanCV3A4&gt;0&lt;/idPMMeanCV3A4&gt;
        &lt;idPMMeanCV3A5&gt;0&lt;/idPMMeanCV3A5&gt;
        &lt;idPMMeanCV3A7&gt;0&lt;/idPMMeanCV3A7&gt;
        &lt;idPMMeanCV2J2&gt;0&lt;/idPMMeanCV2J2&gt;
        &lt;idV12PMMeanCV1A1&gt;50.8&lt;/idV12PMMeanCV1A1&gt;
        &lt;idV12PMMeanCV1A4&gt;39&lt;/idV12PMMeanCV1A4&gt;
        &lt;idV12PMMeanCV1A9&gt;0&lt;/idV12PMMeanCV1A9&gt;
        &lt;idV12PMMeanCV2B7&gt;0&lt;/idV12PMMeanCV2B7&gt;
        &lt;idV12PMCVUGTUser1&gt;0&lt;/idV12PMCVUGTUser1&gt;
        &lt;idV12PMCVUGTUser2&gt;0&lt;/idV12PMCVUGTUser2&gt;
        &lt;idV12PMCVUGTUser3&gt;0&lt;/idV12PMCVUGTUser3&gt;
        &lt;idV12PMCVUGTUser4&gt;0&lt;/idV12PMCVUGTUser4&gt;
        &lt;idPMMeanCV1A1&gt;50.8&lt;/idPMMeanCV1A1&gt;
        &lt;idPMMeanCV1A3&gt;0&lt;/idPMMeanCV1A3&gt;
        &lt;idPMMeanCV1A4&gt;0&lt;/idPMMeanCV1A4&gt;
        &lt;idPMMeanCV1A5&gt;0&lt;/idPMMeanCV1A5&gt;
        &lt;idPMMeanCV1A6&gt;0&lt;/idPMMeanCV1A6&gt;
        &lt;idPMMeanCV1A7&gt;0&lt;/idPMMeanCV1A7&gt;
        &lt;idPMMeanCV1A8&gt;0&lt;/idPMMeanCV1A8&gt;
        &lt;idPMMeanCV1A9&gt;30&lt;/idPMMeanCV1A9&gt;
        &lt;idPMMeanCV1A10&gt;0&lt;/idPMMeanCV1A10&gt;
        &lt;idPMMeanCV2B4&gt;0&lt;/idPMMeanCV2B4&gt;
        &lt;idPMMeanCV2B7&gt;0&lt;/idPMMeanCV2B7&gt;
        &lt;idPMMeanCV2B10&gt;0&lt;/idPMMeanCV2B10&gt;
        &lt;idPMMeanCV2B11&gt;0&lt;/idPMMeanCV2B11&gt;
        &lt;idPMMeanCV2B15&gt;33&lt;/idPMMeanCV2B15&gt;
        &lt;idPMMeanCV2B17&gt;40&lt;/idPMMeanCV2B17&gt;
        &lt;idPMMeanCV2B28&gt;0&lt;/idPMMeanCV2B28&gt;
        &lt;idPMCVUGTUser1&gt;0&lt;/idPMCVUGTUser1&gt;
        &lt;idPMCVCytUser1&gt;0&lt;/idPMCVCytUser1&gt;
        &lt;idPMCVCytUser2&gt;0&lt;/idPMCVCytUser2&gt;
        &lt;idPMCVCytUser3&gt;0&lt;/idPMCVCytUser3&gt;
        &lt;idPMCVCytUser4&gt;0&lt;/idPMCVCytUser4&gt;
        &lt;idTurnoverMean1A2&gt;0.0183&lt;/idTurnoverMean1A2&gt;
        &lt;idTurnoverMean2A6&gt;0.0267&lt;/idTurnoverMean2A6&gt;
        &lt;idTurnoverMean2B6&gt;0.0217&lt;/idTurnoverMean2B6&gt;
        &lt;idTurnoverMean2C8&gt;0.0301&lt;/idTurnoverMean2C8&gt;
        &lt;idTurnoverMean2C9&gt;0.0067&lt;/idTurnoverMean2C9&gt;
        &lt;idTurnoverMean2C18&gt;0.0267&lt;/idTurnoverMean2C18&gt;
        &lt;idTurnoverMean2C19&gt;0.0267&lt;/idTurnoverMean2C19&gt;
        &lt;idTurnoverMean2D6&gt;0.0099&lt;/idTurnoverMean2D6&gt;
        &lt;idTurnoverMean2E1&gt;0.0176&lt;/idTurnoverMean2E1&gt;
        &lt;idTurnoverMean3A4&gt;0.0193&lt;/idTurnoverMean3A4&gt;
        &lt;idTurnoverMean3A5&gt;0.0193&lt;/idTurnoverMean3A5&gt;
        &lt;idTurnoverMean3A7&gt;0.019&lt;/idTurnoverMean3A7&gt;
        &lt;idTurnoverMean2J2&gt;0.0194&lt;/idTurnoverMean2J2&gt;
        &lt;idV12TurnoverMean1A1&gt;0.01&lt;/idV12TurnoverMean1A1&gt;
        &lt;idV12TurnoverMean1A4&gt;0.01&lt;/idV12TurnoverMean1A4&gt;
        &lt;idV12TurnoverMean1A9&gt;0.01&lt;/idV12TurnoverMean1A9&gt;
        &lt;idV12TurnoverMean2B7&gt;0.01&lt;/idV12TurnoverMean2B7&gt;
        &lt;idTurnoverMean2C911&gt;0.0067&lt;/idTurnoverMean2C911&gt;
        &lt;idTurnoverMean2C912&gt;0.0067&lt;/idTurnoverMean2C912&gt;
        &lt;idTurnoverMean2C913&gt;0.0067&lt;/idTurnoverMean2C913&gt;
        &lt;idTurnoverMean2C922&gt;0.0067&lt;/idTurnoverMean2C922&gt;
        &lt;idTurnoverMean2C923&gt;0.0067&lt;/idTurnoverMean2C923&gt;
        &lt;idTurnoverMean2C933&gt;0.0067&lt;/idTurnoverMean2C933&gt;
        &lt;idV12TurnoverMeanUGTUser1&gt;0.01&lt;/idV12TurnoverMeanUGTUser1&gt;
        &lt;idV12TurnoverMeanUGTUser2&gt;0.01&lt;/idV12TurnoverMeanUGTUser2&gt;
        &lt;idV12TurnoverMeanUGTUser3&gt;0.01&lt;/idV12TurnoverMeanUGTUser3&gt;
        &lt;idV12TurnoverMeanUGTUser4&gt;0.01&lt;/idV12TurnoverMeanUGTUser4&gt;
        &lt;idTurnoverMean1A1&gt;0.0578&lt;/idTurnoverMean1A1&gt;
        &lt;idTurnoverMean1A3&gt;1E-06&lt;/idTurnoverMean1A3&gt;
        &lt;idTurnoverMean1A4&gt;1E-06&lt;/idTurnoverMean1A4&gt;
        &lt;idTurnoverMean1A5&gt;1E-06&lt;/idTurnoverMean1A5&gt;
        &lt;idTurnoverMean1A6&gt;1E-06&lt;/idTurnoverMean1A6&gt;
        &lt;idTurnoverMean1A7&gt;1E-06&lt;/idTurnoverMean1A7&gt;
        &lt;idTurnoverMean1A8&gt;1E-06&lt;/idTurnoverMean1A8&gt;
        &lt;idTurnoverMean1A9&gt;1E-06&lt;/idTurnoverMean1A9&gt;
        &lt;idTurnoverMean1A10&gt;1E-06&lt;/idTurnoverMean1A10&gt;
        &lt;idTurnoverMean2B4&gt;1E-06&lt;/idTurnoverMean2B4&gt;
        &lt;idTurnoverMean2B7&gt;1E-06&lt;/idTurnoverMean2B7&gt;
        &lt;idTurnoverMean2B10&gt;1E-06&lt;/idTurnoverMean2B10&gt;
        &lt;idTurnoverMean2B11&gt;1E-06&lt;/idTurnoverMean2B11&gt;
        &lt;idTurnoverMean2B15&gt;1E-06&lt;/idTurnoverMean2B15&gt;
        &lt;idTurnoverMean2B17&gt;1E-06&lt;/idTurnoverMean2B17&gt;
        &lt;idTurnoverMean2B28&gt;1E-06&lt;/idTurnoverMean2B28&gt;
        &lt;idTurnoverMeanUGTUser1&gt;1E-06&lt;/idTurnoverMeanUGTUser1&gt;
        &lt;idTurnoverMeanAllele1Geno1&gt;0.0067&lt;/idTurnoverMeanAllele1Geno1&gt;
        &lt;idTurnoverMeanAllele1Geno2&gt;0.0067&lt;/idTurnoverMeanAllele1Geno2&gt;
        &lt;idTurnoverMeanAllele1Geno3&gt;0.0067&lt;/idTurnoverMeanAllele1Geno3&gt;
        &lt;idTurnoverMeanAllele1Geno4&gt;0.0067&lt;/idTurnoverMeanAllele1Geno4&gt;
        &lt;idTurnoverMeanAllele1Geno5&gt;0.0067&lt;/idTurnoverMeanAllele1Geno5&gt;
        &lt;idTurnoverMeanAllele1Geno6&gt;0.0067&lt;/idTurnoverMeanAllele1Geno6&gt;
        &lt;idTurnoverMeanAllele2Geno1&gt;0&lt;/idTurnoverMeanAllele2Geno1&gt;
        &lt;idTurnoverMeanAllele2Geno2&gt;0&lt;/idTurnoverMeanAllele2Geno2&gt;
        &lt;idTurnoverMeanAllele2Geno3&gt;0&lt;/idTurnoverMeanAllele2Geno3&gt;
        &lt;idTurnoverMeanAllele2Geno4&gt;0&lt;/idTurnoverMeanAllele2Geno4&gt;
        &lt;idTurnoverMeanAllele2Geno5&gt;0&lt;/idTurnoverMeanAllele2Geno5&gt;
        &lt;idTurnoverMeanAllele2Geno6&gt;0&lt;/idTurnoverMeanAllele2Geno6&gt;
        &lt;idTurnoverMeanCV1A2&gt;56&lt;/idTurnoverMeanCV1A2&gt;
        &lt;idTurnoverMeanCV2A6&gt;56&lt;/idTurnoverMeanCV2A6&gt;
        &lt;idTurnoverMeanCV2B6&gt;56&lt;/idTurnoverMeanCV2B6&gt;
        &lt;idTurnoverMeanCV2C8&gt;56&lt;/idTurnoverMeanCV2C8&gt;
        &lt;idTurnoverMeanCV2C9&gt;56&lt;/idTurnoverMeanCV2C9&gt;
        &lt;idTurnoverMeanCV2C18&gt;56&lt;/idTurnoverMeanCV2C18&gt;
        &lt;idTurnoverMeanCV2C19&gt;56&lt;/idTurnoverMeanCV2C19&gt;
        &lt;idTurnoverMeanCV2D6&gt;56&lt;/idTurnoverMeanCV2D6&gt;
        &lt;idTurnoverMeanCV2E1&gt;63&lt;/idTurnoverMeanCV2E1&gt;
        &lt;idTurnoverMeanCV3A4&gt;68&lt;/idTurnoverMeanCV3A4&gt;
        &lt;idTurnoverMeanCV3A5&gt;68&lt;/idTurnoverMeanCV3A5&gt;
        &lt;idTurnoverMeanCV3A7&gt;68&lt;/idTurnoverMeanCV3A7&gt;
        &lt;idTurnoverMeanCV2J2&gt;56&lt;/idTurnoverMeanCV2J2&gt;
        &lt;idV12TurnoverMeanCV1A1&gt;70&lt;/idV12TurnoverMeanCV1A1&gt;
        &lt;idV12TurnoverMeanCV1A4&gt;70&lt;/idV12TurnoverMeanCV1A4&gt;
        &lt;idV12TurnoverMeanCV1A9&gt;70&lt;/idV12TurnoverMeanCV1A9&gt;
        &lt;idV12TurnoverMeanCV2B7&gt;70&lt;/idV12TurnoverMeanCV2B7&gt;
        &lt;idTurnoverMeanCV2C911&gt;56&lt;/idTurnoverMeanCV2C911&gt;
        &lt;idTurnoverMeanCV2C912&gt;56&lt;/idTurnoverMeanCV2C912&gt;
        &lt;idTurnoverMeanCV2C913&gt;56&lt;/idTurnoverMeanCV2C913&gt;
        &lt;idTurnoverMeanCV2C922&gt;56&lt;/idTurnoverMeanCV2C922&gt;
        &lt;idTurnoverMeanCV2C923&gt;56&lt;/idTurnoverMeanCV2C923&gt;
        &lt;idTurnoverMeanCV2C933&gt;56&lt;/idTurnoverMeanCV2C933&gt;
        &lt;idV12TurnoverCVUGTUser1&gt;70&lt;/idV12TurnoverCVUGTUser1&gt;
        &lt;idV12TurnoverCVUGTUser2&gt;70&lt;/idV12TurnoverCVUGTUser2&gt;
        &lt;idV12TurnoverCVUGTUser3&gt;70&lt;/idV12TurnoverCVUGTUser3&gt;
        &lt;idV12TurnoverCVUGTUser4&gt;70&lt;/idV12TurnoverCVUGTUser4&gt;
        &lt;idTurnoverMeanCV1A1&gt;30&lt;/idTurnoverMeanCV1A1&gt;
        &lt;idTurnoverMeanCV1A3&gt;30&lt;/idTurnoverMeanCV1A3&gt;
        &lt;idTurnoverMeanCV1A4&gt;30&lt;/idTurnoverMeanCV1A4&gt;
        &lt;idTurnoverMeanCV1A5&gt;30&lt;/idTurnoverMeanCV1A5&gt;
        &lt;idTurnoverMeanCV1A6&gt;30&lt;/idTurnoverMeanCV1A6&gt;
 </t>
  </si>
  <si>
    <t>&lt;Chunk&gt;       &lt;idTurnoverMeanCV1A7&gt;30&lt;/idTurnoverMeanCV1A7&gt;
        &lt;idTurnoverMeanCV1A8&gt;30&lt;/idTurnoverMeanCV1A8&gt;
        &lt;idTurnoverMeanCV1A9&gt;30&lt;/idTurnoverMeanCV1A9&gt;
        &lt;idTurnoverMeanCV1A10&gt;30&lt;/idTurnoverMeanCV1A10&gt;
        &lt;idTurnoverMeanCV2B4&gt;30&lt;/idTurnoverMeanCV2B4&gt;
        &lt;idTurnoverMeanCV2B7&gt;30&lt;/idTurnoverMeanCV2B7&gt;
        &lt;idTurnoverMeanCV2B10&gt;30&lt;/idTurnoverMeanCV2B10&gt;
        &lt;idTurnoverMeanCV2B11&gt;30&lt;/idTurnoverMeanCV2B11&gt;
        &lt;idTurnoverMeanCV2B15&gt;30&lt;/idTurnoverMeanCV2B15&gt;
        &lt;idTurnoverMeanCV2B17&gt;30&lt;/idTurnoverMeanCV2B17&gt;
        &lt;idTurnoverMeanCV2B28&gt;30&lt;/idTurnoverMeanCV2B28&gt;
        &lt;idTurnoverCVUGTUser1&gt;30&lt;/idTurnoverCVUGTUser1&gt;
        &lt;idTurnoverMeanCVAllele1Geno1&gt;56&lt;/idTurnoverMeanCVAllele1Geno1&gt;
        &lt;idTurnoverMeanCVAllele1Geno2&gt;56&lt;/idTurnoverMeanCVAllele1Geno2&gt;
        &lt;idTurnoverMeanCVAllele1Geno3&gt;56&lt;/idTurnoverMeanCVAllele1Geno3&gt;
        &lt;idTurnoverMeanCVAllele1Geno4&gt;56&lt;/idTurnoverMeanCVAllele1Geno4&gt;
        &lt;idTurnoverMeanCVAllele1Geno5&gt;56&lt;/idTurnoverMeanCVAllele1Geno5&gt;
        &lt;idTurnoverMeanCVAllele1Geno6&gt;56&lt;/idTurnoverMeanCVAllele1Geno6&gt;
        &lt;idTurnoverMeanCVAllele2Geno1&gt;0&lt;/idTurnoverMeanCVAllele2Geno1&gt;
        &lt;idTurnoverMeanCVAllele2Geno2&gt;0&lt;/idTurnoverMeanCVAllele2Geno2&gt;
        &lt;idTurnoverMeanCVAllele2Geno3&gt;0&lt;/idTurnoverMeanCVAllele2Geno3&gt;
        &lt;idTurnoverMeanCVAllele2Geno4&gt;0&lt;/idTurnoverMeanCVAllele2Geno4&gt;
        &lt;idTurnoverMeanCVAllele2Geno5&gt;0&lt;/idTurnoverMeanCVAllele2Geno5&gt;
        &lt;idTurnoverMeanCVAllele2Geno6&gt;0&lt;/idTurnoverMeanCVAllele2Geno6&gt;
        &lt;idUMMean1A2&gt;0&lt;/idUMMean1A2&gt;
        &lt;idUMMean2A6&gt;0&lt;/idUMMean2A6&gt;
        &lt;idUMMean2B6&gt;0&lt;/idUMMean2B6&gt;
        &lt;idUMMean2C8&gt;0&lt;/idUMMean2C8&gt;
        &lt;idUMMean2C9&gt;0&lt;/idUMMean2C9&gt;
        &lt;idUMMean2C18&gt;0&lt;/idUMMean2C18&gt;
        &lt;idUMMean2C19&gt;0&lt;/idUMMean2C19&gt;
        &lt;idUMMean2D6&gt;16&lt;/idUMMean2D6&gt;
        &lt;idUMMean2E1&gt;0&lt;/idUMMean2E1&gt;
        &lt;idUMMean3A4&gt;0&lt;/idUMMean3A4&gt;
        &lt;idUMMean3A5&gt;0&lt;/idUMMean3A5&gt;
        &lt;idUMMean3A7&gt;0&lt;/idUMMean3A7&gt;
        &lt;idUMMean2J2&gt;0&lt;/idUMMean2J2&gt;
        &lt;idV12UMMean1A1&gt;0&lt;/idV12UMMean1A1&gt;
        &lt;idV12UMMean1A4&gt;0&lt;/idV12UMMean1A4&gt;
        &lt;idV12UMMean1A9&gt;0&lt;/idV12UMMean1A9&gt;
        &lt;idV12UMMean2B7&gt;0&lt;/idV12UMMean2B7&gt;
        &lt;idV12UMMeanUGTUser1&gt;0&lt;/idV12UMMeanUGTUser1&gt;
        &lt;idV12UMMeanUGTUser2&gt;0&lt;/idV12UMMeanUGTUser2&gt;
        &lt;idV12UMMeanUGTUser3&gt;0&lt;/idV12UMMeanUGTUser3&gt;
        &lt;idV12UMMeanUGTUser4&gt;0&lt;/idV12UMMeanUGTUser4&gt;
        &lt;idUMMean1A1&gt;1.46&lt;/idUMMean1A1&gt;
        &lt;idUMMean1A3&gt;0&lt;/idUMMean1A3&gt;
        &lt;idUMMean1A4&gt;0&lt;/idUMMean1A4&gt;
        &lt;idUMMean1A5&gt;0&lt;/idUMMean1A5&gt;
        &lt;idUMMean1A6&gt;0&lt;/idUMMean1A6&gt;
        &lt;idUMMean1A7&gt;0&lt;/idUMMean1A7&gt;
        &lt;idUMMean1A8&gt;0&lt;/idUMMean1A8&gt;
        &lt;idUMMean1A9&gt;0&lt;/idUMMean1A9&gt;
        &lt;idUMMean1A10&gt;0&lt;/idUMMean1A10&gt;
        &lt;idUMMean2B4&gt;0&lt;/idUMMean2B4&gt;
        &lt;idUMMean2B7&gt;0&lt;/idUMMean2B7&gt;
        &lt;idUMMean2B10&gt;0&lt;/idUMMean2B10&gt;
        &lt;idUMMean2B11&gt;0&lt;/idUMMean2B11&gt;
        &lt;idUMMean2B15&gt;0&lt;/idUMMean2B15&gt;
        &lt;idUMMean2B17&gt;0&lt;/idUMMean2B17&gt;
        &lt;idUMMean2B28&gt;0&lt;/idUMMean2B28&gt;
        &lt;idUMMeanUGTUser1&gt;0&lt;/idUMMeanUGTUser1&gt;
        &lt;idUMMeanCytUser1&gt;0&lt;/idUMMeanCytUser1&gt;
        &lt;idUMMeanCytUser2&gt;0&lt;/idUMMeanCytUser2&gt;
        &lt;idUMMeanCytUser3&gt;0&lt;/idUMMeanCytUser3&gt;
        &lt;idUMMeanCytUser4&gt;0&lt;/idUMMeanCytUser4&gt;
        &lt;idUMMeanCV1A2&gt;0&lt;/idUMMeanCV1A2&gt;
        &lt;idUMMeanCV2A6&gt;0&lt;/idUMMeanCV2A6&gt;
        &lt;idUMMeanCV2B6&gt;0&lt;/idUMMeanCV2B6&gt;
        &lt;idUMMeanCV2C8&gt;0&lt;/idUMMeanCV2C8&gt;
        &lt;idUMMeanCV2C9&gt;0&lt;/idUMMeanCV2C9&gt;
        &lt;idUMMeanCV2C18&gt;0&lt;/idUMMeanCV2C18&gt;
        &lt;idUMMeanCV2C19&gt;0&lt;/idUMMeanCV2C19&gt;
        &lt;idUMMeanCV2D6&gt;61&lt;/idUMMeanCV2D6&gt;
        &lt;idUMMeanCV2E1&gt;0&lt;/idUMMeanCV2E1&gt;
        &lt;idUMMeanCV3A4&gt;0&lt;/idUMMeanCV3A4&gt;
        &lt;idUMMeanCV3A5&gt;0&lt;/idUMMeanCV3A5&gt;
        &lt;idUMMeanCV3A7&gt;0&lt;/idUMMeanCV3A7&gt;
        &lt;idUMMeanCV2J2&gt;0&lt;/idUMMeanCV2J2&gt;
        &lt;idV12UMMeanCV1A1&gt;0&lt;/idV12UMMeanCV1A1&gt;
        &lt;idV12UMMeanCV1A4&gt;0&lt;/idV12UMMeanCV1A4&gt;
        &lt;idV12UMMeanCV1A9&gt;0&lt;/idV12UMMeanCV1A9&gt;
        &lt;idV12UMMeanCV2B7&gt;0&lt;/idV12UMMeanCV2B7&gt;
        &lt;idV12UMCVUGTUser1&gt;0&lt;/idV12UMCVUGTUser1&gt;
        &lt;idV12UMCVUGTUser2&gt;0&lt;/idV12UMCVUGTUser2&gt;
        &lt;idV12UMCVUGTUser3&gt;0&lt;/idV12UMCVUGTUser3&gt;
        &lt;idV12UMCVUGTUser4&gt;0&lt;/idV12UMCVUGTUser4&gt;
        &lt;idUMMeanCV1A1&gt;30&lt;/idUMMeanCV1A1&gt;
        &lt;idUMMeanCV1A3&gt;0&lt;/idUMMeanCV1A3&gt;
        &lt;idUMMeanCV1A4&gt;0&lt;/idUMMeanCV1A4&gt;
        &lt;idUMMeanCV1A5&gt;0&lt;/idUMMeanCV1A5&gt;
        &lt;idUMMeanCV1A6&gt;0&lt;/idUMMeanCV1A6&gt;
        &lt;idUMMeanCV1A7&gt;0&lt;/idUMMeanCV1A7&gt;
        &lt;idUMMeanCV1A8&gt;0&lt;/idUMMeanCV1A8&gt;
        &lt;idUMMeanCV1A9&gt;0&lt;/idUMMeanCV1A9&gt;
        &lt;idUMMeanCV1A10&gt;0&lt;/idUMMeanCV1A10&gt;
        &lt;idUMMeanCV2B4&gt;0&lt;/idUMMeanCV2B4&gt;
        &lt;idUMMeanCV2B7&gt;0&lt;/idUMMeanCV2B7&gt;
        &lt;idUMMeanCV2B10&gt;0&lt;/idUMMeanCV2B10&gt;
        &lt;idUMMeanCV2B11&gt;0&lt;/idUMMeanCV2B11&gt;
        &lt;idUMMeanCV2B15&gt;0&lt;/idUMMeanCV2B15&gt;
        &lt;idUMMeanCV2B17&gt;0&lt;/idUMMeanCV2B17&gt;
        &lt;idUMMeanCV2B28&gt;0&lt;/idUMMeanCV2B28&gt;
        &lt;idUMCVUGTUser1&gt;0&lt;/idUMCVUGTUser1&gt;
        &lt;idUMCVCytUser1&gt;0&lt;/idUMCVCytUser1&gt;
        &lt;idUMCVCytUser2&gt;0&lt;/idUMCVCytUser2&gt;
        &lt;idUMCVCytUser3&gt;0&lt;/idUMCVCytUser3&gt;
        &lt;idUMCVCytUser4&gt;0&lt;/idUMCVCytUser4&gt;
        &lt;idUMFreq1A2&gt;0&lt;/idUMFreq1A2&gt;
        &lt;idUMFreq2A6&gt;0&lt;/idUMFreq2A6&gt;
        &lt;idUMFreq2B6&gt;0&lt;/idUMFreq2B6&gt;
        &lt;idUMFreq2C8&gt;0&lt;/idUMFreq2C8&gt;
        &lt;idUMFreq2C9&gt;0&lt;/idUMFreq2C9&gt;
        &lt;idUMFreq2C18&gt;0&lt;/idUMFreq2C18&gt;
        &lt;idUMFreq2C19&gt;0&lt;/idUMFreq2C19&gt;
        &lt;idUMFreq2D6&gt;0.053&lt;/idUMFreq2D6&gt;
        &lt;idUMFreq2E1&gt;0&lt;/idUMFreq2E1&gt;
        &lt;idUMFreq3A4&gt;0&lt;/idUMFreq3A4&gt;
        &lt;idUMFreq3A5&gt;0&lt;/idUMFreq3A5&gt;
        &lt;idUMFreq3A7&gt;0&lt;/idUMFreq3A7&gt;
        &lt;idUMFreq2J2&gt;0&lt;/idUMFreq2J2&gt;
        &lt;idV12UMFreq1A1&gt;0&lt;/idV12UMFreq1A1&gt;
        &lt;idV12UMFreq1A4&gt;0&lt;/idV12UMFreq1A4&gt;
        &lt;idV12UMFreq1A9&gt;0&lt;/idV12UMFreq1A9&gt;
        &lt;idV12UMFreq2B7&gt;0&lt;/idV12UMFreq2B7&gt;
        &lt;idV12UMFreqUGTUser1&gt;0&lt;/idV12UMFreqUGTUser1&gt;
        &lt;idV12UMFreqUGTUser2&gt;0&lt;/idV12UMFreqUGTUser2&gt;
        &lt;idV12UMFreqUGTUser3&gt;0&lt;/idV12UMFreqUGTUser3&gt;
        &lt;idV12UMFreqUGTUser4&gt;0&lt;/idV12UMFreqUGTUser4&gt;
        &lt;idUMFreq1A1&gt;0.01&lt;/idUMFreq1A1&gt;
        &lt;idUMFreq1A3&gt;0&lt;/idUMFreq1A3&gt;
        &lt;idUMFreq1A4&gt;0&lt;/idUMFreq1A4&gt;
        &lt;idUMFreq1A5&gt;0&lt;/idUMFreq1A5&gt;
        &lt;idUMFreq1A6&gt;0&lt;/idUMFreq1A6&gt;
        &lt;idUMFreq1A7&gt;0&lt;/idUMFreq1A7&gt;
        &lt;idUMFreq1A8&gt;0&lt;/idUMFreq1A8&gt;
        &lt;idUMFreq1A9&gt;0&lt;/idUMFreq1A9&gt;
        &lt;idUMFreq1A10&gt;0&lt;/idUMFreq1A10&gt;
        &lt;idUMFreq2B4&gt;0&lt;/idUMFreq2B4&gt;
        &lt;idUMFreq2B7&gt;0&lt;/idUMFreq2B7&gt;
        &lt;idUMFreq2B10&gt;0&lt;/idUMFreq2B10&gt;
        &lt;idUMFreq2B11&gt;0&lt;/idUMFreq2B11&gt;
        &lt;idUMFreq2B15&gt;0&lt;/idUMFreq2B15&gt;
        &lt;idUMFreq2B17&gt;0&lt;/idUMFreq2B17&gt;
        &lt;idUMFreq2B28&gt;0&lt;/idUMFreq2B28&gt;
        &lt;idUMFreqUGTUser1&gt;0&lt;/idUMFreqUGTUser1&gt;
        &lt;idUMFreqCytUser1&gt;0&lt;/idUMFreqCytUser1&gt;
        &lt;idUMFreqCytUser2&gt;0&lt;/idUMFreqCytUser2&gt;
        &lt;idUMFreqCytUser3&gt;0&lt;/idUMFreqCytUser3&gt;
        &lt;idUMFreqCytUser4&gt;0&lt;/idUMFreqCytUser4&gt;
        &lt;idIMMean1A2&gt;0&lt;/idIMMean1A2&gt;
        &lt;idIMMean2A6&gt;0&lt;/idIMMean2A6&gt;
        &lt;idIMMean2B6&gt;0&lt;/idIMMean2B6&gt;
        &lt;idIMMean2C8&gt;0&lt;/idIMMean2C8&gt;
        &lt;idIMMean2C9&gt;0&lt;/idIMMean2C9&gt;
        &lt;idIMMean2C18&gt;0&lt;/idIMMean2C18&gt;
        &lt;idIMMean2C19&gt;0&lt;/idIMMean2C19&gt;
        &lt;idIMMean2D6&gt;0&lt;/idIMMean2D6&gt;
        &lt;idIMMean2E1&gt;0&lt;/idIMMean2E1&gt;
        &lt;idIMMean3A4&gt;0&lt;/idIMMean3A4&gt;
        &lt;idIMMean3A5&gt;0&lt;/idIMMean3A5&gt;
        &lt;idIMMean3A7&gt;0&lt;/idIMMean3A7&gt;
        &lt;idIMMean2J2&gt;0&lt;/idIMMean2J2&gt;
        &lt;idV12IMMean1A1&gt;0.83&lt;/idV12IMMean1A1&gt;
        &lt;idV12IMMean1A4&gt;0&lt;/idV12IMMean1A4&gt;
        &lt;idV12IMMean1A9&gt;0&lt;/idV12IMMean1A9&gt;
        &lt;idV12IMMean2B7&gt;0&lt;/idV12IMMean2B7&gt;
        &lt;idV12IMMeanUGTUser1&gt;0&lt;/idV12IMMeanUGTUser1&gt;
        &lt;idV12IMMeanUGTUser2&gt;0&lt;/idV12IMMeanUGTUser2&gt;
        &lt;idV12IMMeanUGTUser3&gt;0&lt;/idV12IMMeanUGTUser3&gt;
        &lt;idV12IMMeanUGTUser4&gt;0&lt;/idV12IMMeanUGTUser4&gt;
        &lt;idIMMean1A1&gt;0.72&lt;/idIMMean1A1&gt;
        &lt;idIMMean1A3&gt;0&lt;/idIMMean1A3&gt;
        &lt;idIMMean1A4&gt;0&lt;/idIMMean1A4&gt;
        &lt;idIMMean1A5&gt;0&lt;/idIMMean1A5&gt;
        &lt;idIMMean1A6&gt;0&lt;/idIMMean1A6&gt;
        &lt;idIMMean1A7&gt;0&lt;/idIMMean1A7&gt;
        &lt;idIMMean1A8&gt;0&lt;/idIMMean1A8&gt;
        &lt;idIMMean1A9&gt;0.19&lt;/idIMMean1A9&gt;
        &lt;idIMMean1A10&gt;0&lt;/idIMMean1A10&gt;
        &lt;idIMMean2B4&gt;0&lt;/idIMMean2B4&gt;
        &lt;idIMMean2B7&gt;0&lt;/idIMMean2B7&gt;
        &lt;idIMMean2B10&gt;0&lt;/idIMMean2B10&gt;
        &lt;idIMMean2B11&gt;0&lt;/idIMMean2B11&gt;
        &lt;idIMMean2B15&gt;0.47&lt;/idIMMean2B15&gt;
        &lt;idIMMean2B17&gt;0.16&lt;/idIMMean2B17&gt;
        &lt;idIMMean2B28&gt;0&lt;/idIMMean2B28&gt;
        &lt;idIMMeanUGTUser1&gt;0&lt;/idIMMeanUGTUser1&gt;
        &lt;idIMMeanCytUser1&gt;0&lt;/idIMMeanCytUser1&gt;
        &lt;idIMMeanCytUser2&gt;0&lt;/idIMMeanCytUser2&gt;
        &lt;idIMMeanCytUser3&gt;0&lt;/idIMMeanCytUser3&gt;
        &lt;idIMMeanCytUser4&gt;0&lt;/idIMMeanCytUser4&gt;
        &lt;idIMMeanCV1A2&gt;0&lt;/idIMMeanCV1A2&gt;
        &lt;idIMMeanCV2A6&gt;0&lt;/idIMMeanCV2A6&gt;
        &lt;idIMMeanCV2B6&gt;0&lt;/idIMMeanCV2B6&gt;
        &lt;idIMMeanCV2C8&gt;0&lt;/idIMMeanCV2C8&gt;
        &lt;idIMMeanCV2C9&gt;0&lt;/idIMMeanCV2C9&gt;
        &lt;idIMMeanCV2C18&gt;0&lt;/idIMMeanCV2C18&gt;
        &lt;idIMMeanCV2C19&gt;0&lt;/idIMMeanCV2C19&gt;
        &lt;idIMMeanCV2D6&gt;0&lt;/idIMMeanCV2D6&gt;
        &lt;idIMMeanCV2E1&gt;0&lt;/idIMMeanCV2E1&gt;
        &lt;idIMMeanCV3A4&gt;0&lt;/idIMMeanCV3A4&gt;
        &lt;idIMMeanCV3A5&gt;0&lt;/idIMMeanCV3A5&gt;
        &lt;idIMMeanCV3A7&gt;0&lt;/idIMMeanCV3A7&gt;
        &lt;idIMMeanCV2J2&gt;0&lt;/idIMMeanCV2J2&gt;
        &lt;idV12IMMeanCV1A1&gt;39.9&lt;/idV12IMMeanCV1A1&gt;
        &lt;idV12IMMeanCV1A4&gt;0&lt;/idV12IMMeanCV1A4&gt;
        &lt;idV12IMMeanCV1A9&gt;0&lt;/idV12IMMeanCV1A9&gt;
        &lt;idV12IMMeanCV2B7&gt;0&lt;/idV12IMMeanCV2B7&gt;
        &lt;idV12IMCVUGTUser1&gt;0&lt;/idV12IMCVUGTUser1&gt;
        &lt;idV12IMCVUGTUser2&gt;0&lt;/idV12IMCVUGTUser2&gt;
        &lt;idV12IMCVUGTUser3&gt;0&lt;/idV12IMCVUGTUser3&gt;
        &lt;idV12IMCVUGTUser4&gt;0&lt;/idV12IMCVUGTUser4&gt;
        &lt;idIMMeanCV1A1&gt;39.9&lt;/idIMMeanCV1A1&gt;
        &lt;idIMMeanCV1A3&gt;0&lt;/idIMMeanCV1A3&gt;
        &lt;idIMMeanCV1A4&gt;0&lt;/idIMMeanCV1A4&gt;
        &lt;idIMMeanCV1A5&gt;0&lt;/idIMMeanCV1A5&gt;
        &lt;idIMMeanCV1A6&gt;0&lt;/idIMMeanCV1A6&gt;
        &lt;idIMMeanCV1A7&gt;0&lt;/idIMMeanCV1A7&gt;
        &lt;idIMMeanCV1A8&gt;0&lt;/idIMMeanCV1A8&gt;
        &lt;idIMMeanCV1A9&gt;30&lt;/idIMMeanCV1A9&gt;
        &lt;idIMMeanCV1A10&gt;0&lt;/idIMMeanCV1A10&gt;
        &lt;idIMMeanCV2B4&gt;0&lt;/idIMMeanCV2B4&gt;
        &lt;idIMMeanCV2B7&gt;0&lt;/idIMMeanCV2B7&gt;
        &lt;idIMMeanCV2B10&gt;0&lt;/idIMMeanCV2B10&gt;
        &lt;idIMMeanCV2B11&gt;0&lt;/idIMMeanCV2B11&gt;
        &lt;idIMMeanCV2B15&gt;37&lt;/idIMMeanCV2B15&gt;
        &lt;idIMMeanCV2B17&gt;30&lt;/idIMMeanCV2B17&gt;
        &lt;idIMMeanCV2B28&gt;0&lt;/idIMMeanCV2B28&gt;
        &lt;idIMCVUGTUser1&gt;0&lt;/idIMCVUGTUser1&gt;
        &lt;idIMCVCytUser1&gt;0&lt;/idIMCVCytUser1&gt;
        &lt;idIMCVCytUser2&gt;0&lt;/idIMCVCytUser2&gt;
        &lt;idIMCVCytUser3&gt;0&lt;/idIMCVCytUser3&gt;
        &lt;idIMCVCytUser4&gt;0&lt;/idIMCVCytUser4&gt;
        &lt;idIMFreq1A2&gt;0&lt;/idIMFreq1A2&gt;
        &lt;idIMFreq2A6&gt;0&lt;/idIMFreq2A6&gt;
        &lt;idIMFreq2B6&gt;0&lt;/idIMFreq2B6&gt;
        &lt;idIMFreq2C8&gt;0&lt;/idIMFreq2C8&gt;
        &lt;idIMFreq2C9&gt;0&lt;/idIMFreq2C9&gt;
        &lt;idIMFreq2C18&gt;0&lt;/idIMFreq2C18&gt;
        &lt;idIMFreq2C19&gt;0&lt;/idIMFreq2C19&gt;
        &lt;idIMFreq2D6&gt;0&lt;/idIMFreq2D6&gt;
        &lt;idIMFreq2E1&gt;0&lt;/idIMFreq2E1&gt;
        &lt;idIMFreq3A4&gt;0&lt;/idIMFreq3A4&gt;
        &lt;idIMFreq3A5&gt;0&lt;/idIMFreq3A5&gt;
        &lt;idIMFreq3A7&gt;0&lt;/idIMFreq3A7&gt;
        &lt;idIMFreq2J2&gt;0&lt;/idIMFreq2J2&gt;
        &lt;idV12IMFreq1A1&gt;0.44&lt;/idV12IMFreq1A1&gt;
        &lt;idV12IMFreq1A4&gt;0&lt;/idV12IMFreq1A4&gt;
        &lt;idV12IMFreq1A9&gt;0&lt;/idV12IMFreq1A9&gt;
        &lt;idV12IMFreq2B7&gt;0&lt;/idV12IMFreq2B7&gt;
        &lt;idV12IMFreqUGTUser1&gt;0&lt;/idV12IMFreqUGTUser1&gt;
        &lt;idV12IMFreqUGTUser2&gt;0&lt;/idV12IMFreqUGTUser2&gt;
        &lt;idV12IMFreqUGTUser3&gt;0&lt;/idV12IMFreqUGTUser3&gt;
        &lt;idV12IMFreqUGTUser4&gt;0&lt;/idV12IMFreqUGTUser4&gt;
        &lt;idIMFreq1A1&gt;0.44&lt;/idIMFreq1A1&gt;
        &lt;idIMFreq1A3&gt;0&lt;/idIMFreq1A3&gt;
        &lt;idIMFreq1A4&gt;0&lt;/idIMFreq1A4&gt;
        &lt;idIMFreq1A5&gt;0&lt;/idIMFreq1A5&gt;
        &lt;idIMFreq1A6&gt;0&lt;/idIMFreq1A6&gt;
        &lt;idIMFreq1A7&gt;0&lt;/idIMFreq1A7&gt;
        &lt;idIMFreq1A8&gt;0&lt;/idIMFreq1A8&gt;
        &lt;idIMFreq1A9&gt;0&lt;/idIMFreq1A9&gt;
        &lt;idIMFreq1A10&gt;0&lt;/idIMFreq1A10&gt;
        &lt;idIMFreq2B4&gt;0&lt;/idIMFreq2B4&gt;
        &lt;idIMFreq2B7&gt;0&lt;/idIMFreq2B7&gt;
        &lt;idIMFreq2B10&gt;0&lt;/idIMFreq2B10&gt;
        &lt;idIMFreq2B11&gt;0&lt;/idIMFreq2B11&gt;
        &lt;idIMFreq2B15&gt;0.51&lt;/idIMFreq2B15&gt;
        &lt;idIMFreq2B17&gt;0.36&lt;/idIMFreq2B17&gt;
        &lt;idIMFreq2B28&gt;0&lt;/idIMFreq2B28&gt;
        &lt;idIMFreqUGTUser1&gt;0&lt;/idIMFreqUGTUser1&gt;
        &lt;idIMFreqCytUser1&gt;0&lt;/idIMFreqCytUser1&gt;
        &lt;idIMFreqCytUser2&gt;0&lt;/idIMFreqCytUser2&gt;
        &lt;idIMFreqCytUser3&gt;0&lt;/idIMFreqCytUser3&gt;
        &lt;idIMFreqCytUser4&gt;0&lt;/idIMFreqCytUser4&gt;
        &lt;idMean1A2&gt;0&lt;/idMean1A2&gt;
        &lt;idMean2A6&gt;0&lt;/idMean2A6&gt;
        &lt;idMean2B6&gt;0&lt;/idMean2B6&gt;
        &lt;idMean2C8&gt;0&lt;/idMean2C8&gt;
        &lt;idMean2C9&gt;0&lt;/idMean2C9&gt;
        &lt;idMean2C18&gt;0&lt;/idMean2C18&gt;
        &lt;idMean2C19&gt;0&lt;/idMean2C19&gt;
        &lt;idMean2D6&gt;0&lt;/idMean2D6&gt;
        &lt;idMean2E1&gt;0&lt;/idMean2E1&gt;
        &lt;idMean3A4&gt;0&lt;/idMean3A4&gt;
        &lt;idMean3A5&gt;0&lt;/idMean3A5&gt;
        &lt;idMean3A7&gt;0&lt;/idMean3A7&gt;
        &lt;idMean2J2&gt;0&lt;/idMean2J2&gt;
        &lt;idV12Mean1A1&gt;0&lt;/idV12Mean1A1&gt;
        &lt;idV12Mean1A4&gt;0&lt;/idV12Mean1A4&gt;
        &lt;idV12Mean1A9&gt;0&lt;/idV12Mean1A9&gt;
        &lt;idV12Mean2B7&gt;0&lt;/idV12Mean2B7&gt;
        &lt;idV12MeanUGTUser1&gt;0&lt;/idV12MeanUGTUser1&gt;
        &lt;idV12MeanUGTUser2&gt;0&lt;/idV12MeanUGTUser2&gt;
        &lt;idV12MeanUGTUser3&gt;0&lt;/idV12MeanUGTUser3&gt;
        &lt;idV12MeanUGTUser4&gt;0&lt;/idV12MeanUGTUser4&gt;
        &lt;idAbsAbundance1A1&gt;48&lt;/idAbsAbundance1A1&gt;
        &lt;idAbsAbundance1A3&gt;23&lt;/idAbsAbundance1A3&gt;
        &lt;idAbsAbundance1A4&gt;52&lt;/idAbsAbundance1A4&gt;
        &lt;idAbsAbundance1A5&gt;0&lt;/idAbsAbundance1A5&gt;
        &lt;idAbsAbundance1A6&gt;20&lt;/idAbsAbundance1A6&gt;
        &lt;idAbsAbundance1A7&gt;0&lt;/idAbsAbundance1A7&gt;
        &lt;idAbsAbundance1A8&gt;0&lt;/idAbsAbundance1A8&gt;
        &lt;idAbsAbundance1A9&gt;31&lt;/idAbsAbundance1A9&gt;
        &lt;idAbsAbundance1A10&gt;0.02&lt;/idAbsAbundance1A10&gt;
        &lt;idAbsAbundance2B4&gt;54&lt;/idAbsAbundance2B4&gt;
        &lt;idAbsAbundance2B7&gt;71&lt;/idAbsAbundance2B7&gt;
        &lt;idAbsAbundance2B10&gt;6.5&lt;/idAbsAbundance2B10&gt;
        &lt;idAbsAbundance2B11&gt;0&lt;/idAbsAbundance2B11&gt;
        &lt;idAbsAbundance2B15&gt;39&lt;/idAbsAbundance2B15&gt;
        &lt;idAbsAbundance2B17&gt;5.9&lt;/idAbsAbundance2B17&gt;
        &lt;idAbsAbundance2B28&gt;0&lt;/idAbsAbundance2B28&gt;
        &lt;idAbsAbundanceUGTUser1&gt;0&lt;/idAbsAbundanceUGTUser1&gt;
        &lt;idAbund3A4Male&gt;126&lt;/idAbund3A4Male&gt;
        &lt;idAbund3A4MaleCV&gt;35&lt;/idAbund3A4MaleCV&gt;
        &lt;idAbund3A4Female&gt;183&lt;/idAbund3A4Female&gt;
        &lt;idAbund3A4FemaleCV&gt;29&lt;/idAbund3A4FemaleCV&gt;
        &lt;idAbund3A5Male&gt;156&lt;/idAbund3A5Male&gt;
        &lt;idAbund3A5MaleCV&gt;68&lt;/idAbund3A5MaleCV&gt;
        &lt;idAbund3A5Female&gt;156&lt;/idAbund3A5Female&gt;
        &lt;idAbund3A5FemaleCV&gt;68&lt;/idAbund3A5FemaleCV&gt;
        &lt;idMaleFemale3A4Check&gt;false&lt;/idMaleFemale3A4Check&gt;
        &lt;idFreq2C911&gt;0.672&lt;/idFreq2C911&gt;
        &lt;idFreq2C912&gt;0.186&lt;/idFreq2C912&gt;
        &lt;idFreq2C913&gt;0.111&lt;/idFreq2C913&gt;
        &lt;idFreq2C922&gt;0.011&lt;/idFreq2C922&gt;
        &lt;idFreq2C923&gt;0.017&lt;/idFreq2C923&gt;
        &lt;idFreq2C933&gt;0.003&lt;/idFreq2C933&gt;
        &lt;idFreqAllele1Geno1&gt;0.672&lt;/idFreqAllele1Geno1&gt;
        &lt;idFreqAllele1Geno2&gt;0.186&lt;/idFreqAllele1Geno2&gt;
        &lt;idFreqAllele1Geno3&gt;0.111&lt;/idFreqAllele1Geno3&gt;
        &lt;idFreqAllele1Geno4&gt;0.011&lt;/idFreqAllele1Geno4&gt;
        &lt;idFreqAllele1Geno5&gt;0.017&lt;/idFreqAllele1Geno5&gt;
        &lt;idFreqAllele1Geno6&gt;0.003&lt;/idFreqAllele1Geno6&gt;
        &lt;idFreqAllele2Geno1&gt;0&lt;/idFreqAllele2Geno1&gt;
        &lt;idFreqAllele2Geno2&gt;0&lt;/idFreqAllele2Geno2&gt;
        &lt;idFreqAllele2Geno3&gt;0&lt;/idFreqAllele2Geno3&gt;
        &lt;idFreqAllele2Geno4&gt;0&lt;/idFreqAllele2Geno4&gt;
        &lt;idFreqAllele2Geno5&gt;0&lt;/idFreqAllele2Geno5&gt;
        &lt;idFreqAllele2Geno6&gt;0&lt;/idFreqAllele2Geno6&gt;
        &lt;idAllelic1GenoSwitch1&gt;true&lt;/idAllelic1GenoSwitch1&gt;
        &lt;idAllelic1GenoSwitch2&gt;true&lt;/idAllelic1GenoSwitch2&gt;
        &lt;idAllelic1GenoSwitch3&gt;true&lt;/idAllelic1GenoSwitch3&gt;
        &lt;idAllelic1GenoSwitch4&gt;true&lt;/idAllelic1GenoSwitch4&gt;
        &lt;idAllelic1GenoSwitch5&gt;true&lt;/idAllelic1GenoSwitch5&gt;
        &lt;idAllelic1GenoSwitch6&gt;true&lt;/idAllelic1GenoSwitch6&gt;
        &lt;idAllelic2GenoSwitch1&gt;false&lt;/idAllelic2GenoSwitch1&gt;
        &lt;idAllelic2GenoSwitch2&gt;false&lt;/idAllelic2GenoSwitch2&gt;
        &lt;idAllelic2GenoSwitch3&gt;false&lt;/idAllelic2GenoSwitch3&gt;
        &lt;idAllelic2GenoSwitch4&gt;false&lt;/idAllelic2GenoSwitch4&gt;
        &lt;idAllelic2GenoSwitch5&gt;false&lt;/idAllelic2GenoSwitch5&gt;
        &lt;idAllelic2GenoSwitch6&gt;false&lt;/idAllelic2GenoSwitch6&gt;
        &lt;idAllelic1GenoName1&gt;*1/*1&lt;/idAllelic1GenoName1&gt;
        &lt;idAllelic1GenoName2&gt;*1/*2&lt;/idAllelic1GenoName2&gt;
        &lt;idAllelic1GenoName3&gt;*1/*3&lt;/idAllelic1GenoName3&gt;
        &lt;idAllelic1GenoName4&gt;*2/*2&lt;/idAllelic1GenoName4&gt;
        &lt;idAllelic1GenoName5&gt;*2/*3&lt;/idAllelic1GenoName5&gt;
        &lt;idAllelic1GenoName6&gt;*3/*3&lt;/idAllelic1GenoName6&gt;
        &lt;idAllelic2GenoName1 /&gt;
        &lt;idAllelic2GenoName2 /&gt;
        &lt;idAllelic2GenoName3 /&gt;
        &lt;idAllelic2GenoName4 /&gt;
        &lt;idAllelic2GenoName5 /&gt;
        &lt;idAllelic2GenoName6 /&gt;
        &lt;idUserAllelic1Enzyme&gt;4&lt;/idUserAllelic1Enzyme&gt;
        &lt;idUserAllelic2Enzyme&gt;0&lt;/idUserAllelic2Enzyme&gt;
        &lt;idPTFreqABCB1&gt;0&lt;/idPTFreqABCB1&gt;
        &lt;idPTFreqABCC2&gt;0&lt;/idPTFreqABCC2&gt;
        &lt;idPTFreqABCG2&gt;0&lt;/idPTFreqABCG2&gt;
        &lt;idPTFreqSLCO1B1&gt;0.02&lt;/idPTFreqSLCO1B1&gt;
        &lt;idPTFreqSLCO1B3&gt;0&lt;/idPTFreqSLCO1B3&gt;
        &lt;idPTFreqSLC22A1&gt;0&lt;/idPTFreqSLC22A1&gt;
        &lt;idPTFreqAPIN&gt;0&lt;/idPTFreqAPIN&gt;
        &lt;idPTFreqAPIN2&gt;0&lt;/idPTFreqAPIN2&gt;
        &lt;idPTFreqABCC3&gt;0&lt;/idPTFreqABCC3&gt;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&lt;idPTFreqSLC47As&gt;0&lt;/idPTFreqSLC47As&gt;
        &lt;idPTFreqAPEF&gt;0&lt;/idPTFreqAPEF&gt;
        &lt;idPTMean_ABCC4&gt;0&lt;/idPTMean_ABCC4&gt;
        &lt;idPTMeanCV_ABCC4&gt;0&lt;/idPTMeanCV_ABCC4&gt;
        &lt;idETMean_ABCC4&gt;1&lt;/idETMean_ABCC4&gt;
        &lt;idETMeanCV_ABCC4&gt;60&lt;/idETMeanCV_ABCC4&gt;
        &lt;idITMean_ABCC4&gt;0&lt;/idITMean_ABCC4&gt;
        &lt;idITMeanCV_ABCC4&gt;0&lt;/idITMeanCV_ABCC4&gt;
        &lt;idUTMean_ABCC4&gt;0&lt;/idUTMean_ABCC4&gt;
        &lt;idUTMeanCV_ABCC4&gt;0&lt;/idUTMeanCV_ABCC4&gt;
        &lt;idPTFreqABCB11&gt;0&lt;/idPTFreqABCB11&gt;
        &lt;idPTMean_ABCB11&gt;0&lt;/idPTMean_ABCB11&gt;
        &lt;idPTMeanCV_ABCB11&gt;0&lt;/idPTMeanCV_ABCB11&gt;
        &lt;idETMean_ABCB11&gt;1&lt;/idETMean_ABCB11&gt;
        &lt;idETMeanCV_ABCB11&gt;14&lt;/idETMeanCV_ABCB11&gt;
        &lt;idITFreqABCB11&gt;0&lt;/idITFreqABCB11&gt;
        &lt;idITMean_ABCB11&gt;0&lt;/idITMean_ABCB11&gt;
        &lt;idITMeanCV_ABCB11&gt;0&lt;/idITMeanCV_ABCB11&gt;
        &lt;idUTFreqABCB11&gt;0&lt;/idUTFreqABCB11&gt;
        &lt;idUTMean_ABCB11&gt;0&lt;/idUTMean_ABCB11&gt;
        &lt;idUTMeanCV_ABCB11&gt;0&lt;/idUTMeanCV_ABCB11&gt;
        &lt;idPTFreqABCC6&gt;0&lt;/idPTFreqABCC6&gt;
        &lt;idPTMean_ABCC6&gt;0&lt;/idPTMean_ABCC6&gt;
        &lt;idPTMeanCV_ABCC6&gt;0&lt;/idPTMeanCV_ABCC6&gt;
        &lt;idETMean_ABCC6&gt;1&lt;/idETMean_ABCC6&gt;
        &lt;idETMeanCV_ABCC6&gt;60&lt;/idETMeanCV_ABCC6&gt;
        &lt;idITFreqABCC6&gt;0&lt;/idITFreqABCC6&gt;
        &lt;idITMean_ABCC6&gt;0&lt;/idITMean_ABCC6&gt;
        &lt;idITMeanCV_ABCC6&gt;0&lt;/idITMeanCV_ABCC6&gt;
        &lt;idUTFreqABCC6&gt;0&lt;/idUTFreqABCC6&gt;
        &lt;idUTMean_ABCC6&gt;0&lt;/idUTMean_ABCC6&gt;
        &lt;idUTMeanCV_ABCC6&gt;0&lt;/idUTMeanCV_ABCC6&gt;
        &lt;idPTFreqSLC9A1&gt;0&lt;/idPTFreqSLC9A1&gt;
        &lt;idPTMean_SLC9A1&gt;0&lt;/idPTMean_SLC9A1&gt;
        &lt;idPTMeanCV_SLC9A1&gt;0&lt;/idPTMeanCV_SLC9A1&gt;
        &lt;idETMean_SLC9A1&gt;1&lt;/idETMean_SLC9A1&gt;
        &lt;idETMeanCV_SLC9A1&gt;60&lt;/idETMeanCV_SLC9A1&gt;
        &lt;idITFreqSLC9A1&gt;0&lt;/idITFreqSLC9A1&gt;
        &lt;idITMean_SLC9A1&gt;0&lt;/idITMean_SLC9A1&gt;
        &lt;idITMeanCV_SLC9A1&gt;0&lt;/idITMeanCV_SLC9A1&gt;
        &lt;idUTFreqSLC9A1&gt;0&lt;/idUTFreqSLC9A1&gt;
        &lt;idUTMean_SLC9A1&gt;0&lt;/idUTMean_SLC9A1&gt;
        &lt;idUTMeanCV_SLC9A1&gt;0&lt;/idUTMeanCV_SLC9A1&gt;
        &lt;idPTFreqSLC9A2&gt;0&lt;/idPTFreqSLC9A2&gt;
        &lt;idPTMean_SLC9A2&gt;0&lt;/idPTMean_SLC9A2&gt;
        &lt;idPTMeanCV_SLC9A2&gt;0&lt;/idPTMeanCV_SLC9A2&gt;
        &lt;idETMean_SLC9A2&gt;1&lt;/idETMean_SLC9A2&gt;
        &lt;idETMeanCV_SLC9A2&gt;60&lt;/idETMeanCV_SLC9A2&gt;
        &lt;idITFreqSLC9A2&gt;0&lt;/idITFreqSLC9A2&gt;
        &lt;idITMean_SLC9A2&gt;0&lt;/idITMean_SLC9A2&gt;
        &lt;idITMeanCV_SLC9A2&gt;0&lt;/idITMeanCV_SLC9A2&gt;
        &lt;idUTFreqSLC9A2&gt;0&lt;/idUTFreqSLC9A2&gt;
        &lt;idUTMean_SLC9A2&gt;0&lt;/idUTMean_SLC9A2&gt;
        &lt;idUTMeanCV_SLC9A2&gt;0&lt;/idUTMeanCV_SLC9A2&gt;
        &lt;idPTFreqSLC10A1&gt;0&lt;/idPTFreqSLC10A1&gt;
        &lt;idPTMean_SLC10A1&gt;0&lt;/idPTMean_SLC10A1&gt;
        &lt;idPTMeanCV_SLC10A1&gt;0&lt;/idPTMeanCV_SLC10A1&gt;
        &lt;idETMean_SLC10A1&gt;1&lt;/idETMean_SLC10A1&gt;
        &lt;idETMeanCV_SLC10A1&gt;41&lt;/idETMeanCV_SLC10A1&gt;
        &lt;idITFreqSLC10A1&gt;0&lt;/idITFreqSLC10A1&gt;
        &lt;idITMean_SLC10A1&gt;0&lt;/idITMean_SLC10A1&gt;
        &lt;idITMeanCV_SLC10A1&gt;0&lt;/idITMeanCV_SLC10A1&gt;
        &lt;idUTFreqSLC10A1&gt;0&lt;/idUTFreqSLC10A1&gt;
        &lt;idUTMean_SLC10A1&gt;0&lt;/idUTMean_SLC10A1&gt;
        &lt;idUTMeanCV_SLC10A1&gt;0&lt;/idUTMeanCV_SLC10A1&gt;
        &lt;idPTFreqSLC16A1&gt;0&lt;/idPTFreqSLC16A1&gt;
        &lt;idPTMean_SLC16A1&gt;0&lt;/idPTMean_SLC16A1&gt;
        &lt;idPTMeanCV_SLC16A1&gt;0&lt;/idPTMeanCV_SLC16A1&gt;
        &lt;idETMean_SLC16A1&gt;1&lt;/idETMean_SLC16A1&gt;
        &lt;idETMeanCV_SLC16A1&gt;60&lt;/idETMeanCV_SLC16A1&gt;
        &lt;idITFreqSLC16A1&gt;0&lt;/idITFreqSLC16A1&gt;
        &lt;idITMean_SLC16A1&gt;0&lt;/idITMean_SLC16A1&gt;
        &lt;idITMeanCV_SLC16A1&gt;0&lt;/idITMeanCV_SLC16A1&gt;
        &lt;idUTFreqSLC16A1&gt;0&lt;/idUTFreqSLC16A1&gt;
        &lt;idUTMean_SLC16A1&gt;0&lt;/idUTMean_SLC16A1&gt;
        &lt;idUTMeanCV_SLC16A1&gt;0&lt;/idUTMeanCV_SLC16A1&gt;
        &lt;idPTFreqSLCO2B1&gt;0&lt;/idPTFreqSLCO2B1&gt;
        &lt;idPTMean_SLCO2B1&gt;0&lt;/idPTMean_SLCO2B1&gt;
        &lt;idPTMeanCV_SLCO2B1&gt;0&lt;/idPTMeanCV_SLCO2B1&gt;
        &lt;idETMean_SLCO2B1&gt;1&lt;/idETMean_SLCO2B1&gt;
        &lt;idETMeanCV_SLCO2B1&gt;41&lt;/idETMeanCV_SLCO2B1&gt;
        &lt;idITFreqSLCO2B1&gt;0&lt;/idITFreqSLCO2B1&gt;
        &lt;idITMean_SLCO2B1&gt;0&lt;/idITMean_SLCO2B1&gt;
        &lt;idITMeanCV_SLCO2B1&gt;0&lt;/idITMeanCV_SLCO2B1&gt;
        &lt;idUTFreqSLCO2B1&gt;0&lt;/idUTFreqSLCO2B1&gt;
        &lt;idUTMean_SLCO2B1&gt;0&lt;/idUTMean_SLCO2B1&gt;
        &lt;idUTMeanCV_SLCO2B1&gt;0&lt;/idUTMeanCV_SLCO2B1&gt;
        &lt;idPTFreqSLC22A7&gt;0&lt;/idPTFreqSLC22A7&gt;
        &lt;idPTMean_SLC22A7&gt;0&lt;/idPTMean_SLC22A7&gt;
        &lt;idPTMeanCV_SLC22A7&gt;0&lt;/idPTMeanCV_SLC22A7&gt;
        &lt;idETMean_SLC22A7&gt;1&lt;/idETMean_SLC22A7&gt;
        &lt;idETMeanCV_SLC22A7&gt;60&lt;/idETMeanCV_SLC22A7&gt;
        &lt;idITFreqSLC22A7&gt;0&lt;/idITFreqSLC22A7&gt;
        &lt;idITMean_SLC22A7&gt;0&lt;/idITMean_SLC22A7&gt;
        &lt;idITMeanCV_SLC22A7&gt;0&lt;/idITMeanCV_SLC22A7&gt;
        &lt;idUTFreqSLC22A7&gt;0&lt;/idUTFreqSLC22A7&gt;
        &lt;idUTMean_SLC22A7&gt;0&lt;/idUTMean_SLC22A7&gt;
        &lt;idUTMeanCV_SLC22A7&gt;0&lt;/idUTMeanCV_SLC22A7&gt;
        &lt;idPTFreqSLC22A9&gt;0&lt;/idPTFreqSLC22A9&gt;
        &lt;idPTMean_SLC22A9&gt;0&lt;/idPTMean_SLC22A9&gt;
        &lt;idPTMeanCV_SLC22A9&gt;0&lt;/idPTMeanCV_SLC22A9&gt;
        &lt;idETMean_SLC22A9&gt;1&lt;/idETMean_SLC22A9&gt;
        &lt;idETMeanCV_SLC22A9&gt;60&lt;/idETMeanCV_SLC22A9&gt;
        &lt;idITFreqSLC22A9&gt;0&lt;/idITFreqSLC22A9&gt;
        &lt;idITMean_SLC22A9&gt;0&lt;/idITMean_SLC22A9&gt;
        &lt;idITMeanCV_SLC22A9&gt;0&lt;/idITMeanCV_SLC22A9&gt;
        &lt;idUTFreqSLC22A9&gt;0&lt;/idUTFreqSLC22A9&gt;
        &lt;idUTMean_SLC22A9&gt;0&lt;/idUTMean_SLC22A9&gt;
        &lt;idUTMeanCV_SLC22A9&gt;0&lt;/idUTMeanCV_SLC22A9&gt;
        &lt;idPTFreqSLC47A1&gt;0&lt;/idPTFreqSLC47A1&gt;
        &lt;idPTMean_SLC47A1&gt;0&lt;/idPTMean_SLC47A1&gt;
        &lt;idPTMeanCV_SLC47A1&gt;0&lt;/idPTMeanCV_SLC47A1&gt;
        &lt;idETMean_SLC47A1&gt;1&lt;/idETMean_SLC47A1&gt;
        &lt;idETMeanCV_SLC47A1&gt;31&lt;/idETMeanCV_SLC47A1&gt;
        &lt;idITFreqSLC47A1&gt;0&lt;/idITFreqSLC47A1&gt;
        &lt;idITMean_SLC47A1&gt;0&lt;/idITMean_SLC47A1&gt;
        &lt;idITMeanCV_SLC47A1&gt;0&lt;/idITMeanCV_SLC47A1&gt;
        &lt;idUTFreqSLC47A1&gt;0&lt;/idUTFreqSLC47A1&gt;
        &lt;idUTMean_SLC47A1&gt;0&lt;/idUTMean_SLC47A1&gt;
        &lt;idUTMeanCV_SLC47A1&gt;0&lt;/idUTMeanCV_SLC47A1&gt;
        &lt;idPTFreqSLC51AB&gt;0&lt;/idPTFreqSLC51AB&gt;
        &lt;idPTMean_SLC51AB&gt;0&lt;/idPTMean_SLC51AB&gt;
        &lt;idPTMeanCV_SLC51AB&gt;0&lt;/idPTMeanCV_SLC51AB&gt;
        &lt;idETMean_SLC51AB&gt;1&lt;/idETMean_SLC51AB&gt;
        &lt;idETMeanCV_SLC51AB&gt;60&lt;/idETMeanCV_SLC51AB&gt;
        &lt;idITFreqSLC51AB&gt;0&lt;/idITFreqSLC51AB&gt;
        &lt;idITMean_SLC51AB&gt;0&lt;/idITMean_SLC51AB&gt;
        &lt;idITMeanCV_SLC51AB&gt;0&lt;/idITMeanCV_SLC51AB&gt;
        &lt;idUTFreqSLC51AB&gt;0&lt;/idUTFreqSLC51AB&gt;
        &lt;idUTMean_SLC51AB&gt;0&lt;/idUTMean_SLC51AB&gt;
        &lt;idUTMeanCV_SLC51AB&gt;0&lt;/idUTMeanCV_SLC51AB&gt;
        &lt;idPTFreqSIN_UPTAKE&gt;0&lt;/idPTFreqSIN_UPTAKE&gt;
        &lt;idPTMean_SIN_UPTAKE&gt;0&lt;/idPTMean_SIN_UPTAKE&gt;
        &lt;idPTMeanCV_SIN_UPTAKE&gt;0&lt;/idPTMeanCV_SIN_UPTAKE&gt;
        &lt;idETMean_SIN_UPTAKE&gt;1&lt;/idETMean_SIN_UPTAKE&gt;
        &lt;idETMeanCV_SIN_UPTAKE&gt;0&lt;/idETMeanCV_SIN_UPTAKE&gt;
        &lt;idITFreqSIN_UPTAKE&gt;0&lt;/idITFreqSIN_UPTAKE&gt;
        &lt;idITMean_SIN_UPTAKE&gt;0&lt;/idITMean_SIN_UPTAKE&gt;
        &lt;idITMeanCV_SIN_UPTAKE&gt;0&lt;/idITMeanCV_SIN_UPTAKE&gt;
        &lt;idUTFreqSIN_UPTAKE&gt;0&lt;/idUTFreqSIN_UPTAKE&gt;
        &lt;idUTMean_SIN_UPTAKE&gt;0&lt;/idUTMean_SIN_UPTAKE&gt;
        &lt;idUTMeanCV_SIN_UPTAKE&gt;0&lt;/idUTMeanCV_SIN_UPTAKE&gt;
        &lt;idPTFreqSIN_EFFLUX&gt;0&lt;/idPTFreqSIN_EFFLUX&gt;
        &lt;idPTMean_SIN_EFFLUX&gt;0&lt;/idPTMean_SIN_EFFLUX&gt;
        &lt;idPTMeanCV_SIN_EFFLUX&gt;0&lt;/idPTMeanCV_SIN_EFFLUX&gt;
        &lt;idETMean_SIN_EFFLUX&gt;1&lt;/idETMean_SIN_EFFLUX&gt;
        &lt;idETMeanCV_SIN_EFFLUX&gt;0&lt;/idETMeanCV_SIN_EFFLUX&gt;
        &lt;idITFreqSIN_EFFLUX&gt;0&lt;/idITFreqSIN_EFFLUX&gt;
        &lt;idITMean_SIN_EFFLUX&gt;0&lt;/idITMean_SIN_EFFLUX&gt;
        &lt;idITMeanCV_SIN_EFFLUX&gt;0&lt;/idITMeanCV_SIN_EFFLUX&gt;
        &lt;idUTFreqSIN_EFFLUX&gt;0&lt;/idUTFreqSIN_EFFLUX&gt;
        &lt;idUTMean_SIN_EFFLUX&gt;0&lt;/idUTMean_SIN_EFFLUX&gt;
        &lt;idUTMeanCV_SIN_EFFLUX&gt;0&lt;/idUTMeanCV_SIN_EFFLUX&gt;
        &lt;idPTFreqCAN_EFFLUX&gt;0&lt;/idPTFreqCAN_EFFLUX&gt;
        &lt;idPTMean_CAN_EFFLUX&gt;0&lt;/idPTMean_CAN_EFFLUX&gt;
        &lt;idPTMeanCV_CAN_EFFLUX&gt;0&lt;/idPTMeanCV_CAN_EFFLUX&gt;
        &lt;idETMean_CAN_EFFLUX&gt;1&lt;/idETMean_CAN_EFFLUX&gt;
        &lt;idETMeanCV_CAN_EFFLUX&gt;0&lt;/idETMeanCV_CAN_EFFLUX&gt;
        &lt;idITFreqCAN_EFFLUX&gt;0&lt;/idITFreqCAN_EFFLUX&gt;
        &lt;idITMean_CAN_EFFLUX&gt;0&lt;/idITMean_CAN_EFFLUX&gt;
        &lt;idITMeanCV_CAN_EFFLUX&gt;0&lt;/idITMeanCV_CAN_EFFLUX&gt;
        &lt;idUTFreqCAN_EFFLUX&gt;0&lt;/idUTFreqCAN_EFFLUX&gt;
        &lt;idUTMean_CAN_EFFLUX&gt;0&lt;/idUTMean_CAN_EFFLUX&gt;
        &lt;idUTMeanCV_CAN_EFFLUX&gt;0&lt;/idUTMeanCV_CAN_EFFLUX&gt;
        &lt;idPTMean_SLC22A8&gt;0&lt;/idPTMean_SLC22A8&gt;
        &lt;idPTMeanCV_SLC22A8&gt;0&lt;/idPTMeanCV_SLC22A8&gt;
        &lt;idETMean_SLC22A8&gt;0&lt;/idETMean_SLC22A8&gt;
        &lt;idETMeanCV_SLC22A8&gt;0&lt;/idETMeanCV_SLC22A8&gt;
        &lt;idITMean_SLC22A8&gt;0&lt;/idITMean_SLC22A8&gt;
        &lt;idITMeanCV_SLC22A8&gt;0&lt;/idITMeanCV_SLC22A8&gt;
        &lt;idUTMean_SLC22A8&gt;0&lt;/idUTMean_SLC22A8&gt;
        &lt;idUTMeanCV_SLC22A8&gt;0&lt;/idUTMeanCV_SLC22A8&gt;
        &lt;idTransAbsAbundance_ABCB1&gt;0.21&lt;/idTransAbsAbundance_ABCB1&gt;
        &lt;idTransAbsAbundance_ABCB11&gt;0.89&lt;/idTransAbsAbundance_ABCB11&gt;
        &lt;idTransAbsAbundance_ABCC2&gt;0.37&lt;/idTransAbsAbundance_ABCC2&gt;
        &lt;idTransAbsAbundance_ABCC3&gt;0.19&lt;/idTransAbsAbundance_ABCC3&gt;
        &lt;idTransAbsAbundance_ABCC4&gt;0&lt;/idTransAbsAbundance_ABCC4&gt;
        &lt;idTransAbsAbundance_ABCC6&gt;0&lt;/idTransAbsAbundance_ABCC6&gt;
        &lt;idTransAbsAbundance_ABCG2&gt;0.05&lt;/idTransAbsAbundance_ABCG2&gt;
        &lt;idTransAbsAbundance_SLC9A1&gt;0&lt;/idTransAbsAbundance_SLC9A1&gt;
        &lt;idTransAbsAbundance_SLC9A2&gt;0&lt;/idTransAbsAbundance_SLC9A2&gt;
        &lt;idTransAbsAbundance_SLC10A1&gt;0.81&lt;/idTransAbsAbundance_SLC10A1&gt;
        &lt;idTransAbsAbundance_SLC16A1&gt;0&lt;/idTransAbsAbundance_SLC16A1&gt;
        &lt;idTransAbsAbundance_SLCO1B1&gt;4.28&lt;/idTransAbsAbundance_SLCO1B1&gt;
        &lt;idTransAbsAbundance_SLCO1B3&gt;4.3&lt;/idTransAbsAbundance_SLCO1B3&gt;
        &lt;idTransAbsAbundance_SLCO2B1&gt;1.38&lt;/idTransAbsAbundance_SLCO2B1&gt;
        &lt;idTransAbsAbundance_SLC22A1&gt;1.63&lt;/idTransAbsAbundance_SLC22A1&gt;
        &lt;idTransAbsAbundance_SLC22A7&gt;0&lt;/idTransAbsAbundance_SLC22A7&gt;
        &lt;idTransAbsAbundance_SLC22A8&gt;0&lt;/idTransAbsAbundance_SLC22A8&gt;
        &lt;idTransAbsAbundance_SLC22A9&gt;0&lt;/idTransAbsAbundance_SLC22A9&gt;
        &lt;idTransAbsAbundance_SLC47A1&gt;0.18&lt;/idTransAbsAbundance_SLC47A1&gt;
        &lt;idTransAbsAbundance_SLC51AB&gt;0&lt;/idTransAbsAbundance_SLC51AB&gt;
        &lt;idTransAbsAbundance_SIN_UPTAKE&gt;0&lt;/idTransAbsAbundance_SIN_UPTAKE&gt;
        &lt;idTransAbsAbundance_SIN_EFFLUX&gt;0&lt;/idTransAbsAbundance_SIN_EFFLUX&gt;
        &lt;idTransAbsAbundance_CAN_EFFLUX&gt;0&lt;/idTransAbsAbundance_CAN_EFFLUX&gt;
        &lt;pt_freq_TRANSPORTER_BASAL_INFLUX&gt;0&lt;/pt_freq_TRANSPORTER_BASAL_INFLUX&gt;
        &lt;it_freq_TRANSPORTER_BASAL_INFLUX&gt;0&lt;/it_freq_TRANSPORTER_BASAL_INFLUX&gt;
        &lt;ut_freq_TRANSPORTER_BASAL_INFLUX&gt;0&lt;/ut_freq_TRANSPORTER_BASAL_INFLUX&gt;
        &lt;pt_freq_TRANSPORTER_BASAL_EFFLUX&gt;0&lt;/pt_freq_TRANSPORTER_BASAL_EFFLUX&gt;
        &lt;it_freq_TRANSPORTER_BASAL_EFFLUX&gt;0&lt;/it_freq_TRANSPORTER_BASAL_EFFLUX&gt;
        &lt;ut_freq_TRANSPORTER_BASAL_EFFLUX&gt;0&lt;/ut_freq_TRANSPORTER_BASAL_EFFLUX&gt;
        &lt;idITFreqABCB1&gt;0&lt;/idITFreqABCB1&gt;
        &lt;idITFreqABCC2&gt;0&lt;/idITFreqABCC2&gt;
        &lt;idITFreqABCG2&gt;0&lt;/idITFreqABCG2&gt;
        &lt;idITFreqSLCO1B1&gt;0.27&lt;/idITFreqSLCO1B1&gt;
        &lt;idITFreqSLCO1B3&gt;0&lt;/idITFreqSLCO1B3&gt;
        &lt;idITFreqSLC22A1&gt;0&lt;/idITFreqSLC22A1&gt;
        &lt;idITFreqAPIN&gt;0&lt;/idITFreqAPIN&gt;
        &lt;idITFreqAPIN2&gt;0&lt;/idITFreqAPIN2&gt;
        &lt;idITFreqABCC3&gt;0&lt;/idITFreqABCC3&gt;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&lt;idITFreqSLC47As&gt;0&lt;/idITFreqSLC47As&gt;
        &lt;idUTFreqABCB1&gt;0&lt;/idUTFreqABCB1&gt;
        &lt;idUTFreqABCC2&gt;0&lt;/idUTFreqABCC2&gt;
        &lt;idUTFreqABCG2&gt;0&lt;/idUTFreqABCG2&gt;
        &lt;idUTFreqSLCO1B1&gt;0.07&lt;/idUTFreqSLCO1B1&gt;
        &lt;idUTFreqSLCO1B3&gt;0&lt;/idUTFreqSLCO1B3&gt;
        &lt;idUTFreqSLC22A1&gt;0&lt;/idUTFreqSLC22A1&gt;
        &lt;idUTFreqAPIN&gt;0&lt;/idUTFreqAPIN&gt;
        &lt;idUTFreqAPIN2&gt;0&lt;/idUTFreqAPIN2&gt;
        &lt;idUTFreqABCC3&gt;0&lt;/idUTFreqABCC3&gt;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&lt;idUTFreqSLC47As&gt;0&lt;/idUTFreqSLC47As&gt;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&lt;idETMean_SLC22A1&gt;1&lt;/idETMean_SLC22A1&gt;
        &lt;idETMean_ABCC3&gt;1&lt;/idETMean_ABCC3&gt;
        &lt;idETMeanCV_ABCB1&gt;61&lt;/idETMeanCV_ABCB1&gt;
        &lt;idETMeanCV_ABCC2&gt;60&lt;/idETMeanCV_ABCC2&gt;
        &lt;idETMeanCV_ABCG2&gt;42&lt;/idETMeanCV_ABCG2&gt;
        &lt;idETMeanCV_SLCO1B1&gt;74&lt;/idETMeanCV_SLCO1B1&gt;
        &lt;idETMeanCV_SLCO1B3&gt;49&lt;/idETMeanCV_SLCO1B3&gt;
        &lt;idETMeanCV_SLC22A1&gt;90&lt;/idETMeanCV_SLC22A1&gt;
        &lt;idETMeanCV_ABCC3&gt;104&lt;/idETMeanCV_ABCC3&gt;
        &lt;idPTMean_ABCB1&gt;0&lt;/idPTMean_ABCB1&gt;
        &lt;idPTMean_ABCC2&gt;0&lt;/idPTMean_ABCC2&gt;
        &lt;idPTMean_ABCG2&gt;0&lt;/idPTMean_ABCG2&gt;
        &lt;idPTMean_SLCO1B1&gt;0.37&lt;/idPTMean_SLCO1B1&gt;
        &lt;idPTMean_SLCO1B3&gt;0&lt;/idPTMean_SLCO1B3&gt;
        &lt;idPTMean_SLC22A1&gt;0&lt;/idPTMean_SLC22A1&gt;
        &lt;idPTMean_ABCC3&gt;0&lt;/idPTMean_ABCC3&gt;
        &lt;idPTMeanCV_ABCB1&gt;0&lt;/idPTMeanCV_ABCB1&gt;
        &lt;idPTMeanCV_ABCC2&gt;0&lt;/idPTMeanCV_ABCC2&gt;
        &lt;idPTMeanCV_ABCG2&gt;0&lt;/idPTMeanCV_ABCG2&gt;
        &lt;idPTMeanCV_SLCO1B1&gt;35&lt;/idPTMeanCV_SLCO1B1&gt;
        &lt;idPTMeanCV_SLCO1B3&gt;0&lt;/idPTMeanCV_SLCO1B3&gt;
        &lt;idPTMeanCV_SLC22A1&gt;0&lt;/idPTMeanCV_SLC22A1&gt;
        &lt;idPTMeanCV_ABCC3&gt;0&lt;/idPTMeanCV_ABCC3&gt;
        &lt;idITMean_ABCB1&gt;0&lt;/idITMean_ABCB1&gt;
        &lt;idITMean_ABCC2&gt;0&lt;/idITMean_ABCC2&gt;
        &lt;idITMean_ABCG2&gt;0&lt;/idITMean_ABCG2&gt;
        &lt;idITMean_SLCO1B1&gt;0.68&lt;/idITMean_SLCO1B1&gt;
        &lt;idITMean_SLCO1B3&gt;0&lt;/idITMean_SLCO1B3&gt;
        &lt;idITMean_SLC22A1&gt;0&lt;/idITMean_SLC22A1&gt;
        &lt;idITMean_ABCC3&gt;0&lt;/idITMean_ABCC3&gt;
        &lt;idITMeanCV_ABCB1&gt;0&lt;/idITMeanCV_ABCB1&gt;
        &lt;idITMeanCV_ABCC2&gt;0&lt;/idITMeanCV_ABCC2&gt;
        &lt;idITMeanCV_ABCG2&gt;0&lt;/idITMeanCV_ABCG2&gt;
        &lt;idITMeanCV_SLCO1B1&gt;54&lt;/idITMeanCV_SLCO1B1&gt;
        &lt;idITMeanCV_SLCO1B3&gt;0&lt;/idITMeanCV_SLCO1B3&gt;
        &lt;idITMeanCV_SLC22A1&gt;0&lt;/idITMeanCV_SLC22A1&gt;
        &lt;idITMeanCV_ABCC3&gt;0&lt;/idITMeanCV_ABCC3&gt;
        &lt;idUTMean_ABCB1&gt;0&lt;/idUTMean_ABCB1&gt;
        &lt;idUTMean_ABCC2&gt;0&lt;/idUTMean_ABCC2&gt;
        &lt;idUTMean_ABCG2&gt;0&lt;/idUTMean_ABCG2&gt;
        &lt;idUTMean_SLCO1B1&gt;1.47&lt;/idUTMean_SLCO1B1&gt;
        &lt;idUTMean_SLCO1B3&gt;0&lt;/idUTMean_SLCO1B3&gt;
        &lt;idUTMean_SLC22A1&gt;0&lt;/idUTMean_SLC22A1&gt;
        &lt;idUTMean_ABCC3&gt;0&lt;/idUTMean_ABCC3&gt;
        &lt;idUTMeanCV_ABCB1&gt;0&lt;/idUTMeanCV_ABCB1&gt;
        &lt;idUTMeanCV_ABCC2&gt;0&lt;/idUTMeanCV_ABCC2&gt;
        &lt;idUTMeanCV_ABCG2&gt;0&lt;/idUTMeanCV_ABCG2&gt;
        &lt;idUTMeanCV_SLCO1B1&gt;46&lt;/idUTMeanCV_SLCO1B1&gt;
        &lt;idUTMeanCV_SLCO1B3&gt;0&lt;/idUTMeanCV_SLCO1B3&gt;
        &lt;idUTMeanCV_SLC22A1&gt;0&lt;/idUTMeanCV_SLC22A1&gt;
        &lt;idUTMeanCV_ABCC3&gt;0&lt;/idUTMeanCV_ABCC3&gt;
        &lt;idEnzCorr&gt;true&lt;/idEnzCorr&gt;
        &lt;PMFreqEstCES1&gt;0.001&lt;/PMFreqEstCES1&gt;
        &lt;PMFreqEstCES2&gt;0&lt;/PMFreqEstCES2&gt;
        &lt;PMFreqEstUser&gt;0&lt;/PMFreqEstUser&gt;
        &lt;PMFreqEstPlasma&gt;0&lt;/PMFreqEstPlasma&gt;
        &lt;IMFreqEstCES1&gt;0&lt;/IMFreqEstCES1&gt;
        &lt;IMFreqEstCES2&gt;0&lt;/IMFreqEstCES2&gt;
        &lt;IMFreqEstUser&gt;0&lt;/IMFreqEstUser&gt;
        &lt;IMFreqEstPlasma&gt;0&lt;/IMFreqEstPlasma&gt;
        &lt;UMFreqEstCES1&gt;0&lt;/UMFreqEstCES1&gt;
        &lt;UMFreqEstCES2&gt;0&lt;/UMFreqEstCES2&gt;
        &lt;UMFreqEstUser&gt;0&lt;/UMFreqEstUser&gt;
        &lt;UMFreqEstPlasma&gt;0&lt;/UMFreqEstPlasma&gt;
        &lt;EMMeanEstCES1&gt;1&lt;/EMMeanEstCES1&gt;
        &lt;EMMeanEstCES2&gt;1&lt;/EMMeanEstCES2&gt;
        &lt;EMMeanEstUser&gt;1&lt;/EMMeanEstUser&gt;
        &lt;PMMeanEstCES1&gt;0.11&lt;/PMMeanEstCES1&gt;
        &lt;PMMeanEstCES2&gt;0&lt;/PMMeanEstCES2&gt;
        &lt;PMMeanEstUser&gt;0&lt;/PMMeanEstUser&gt;
        &lt;UMMeanEstCES1&gt;0&lt;/UMMeanEstCES1&gt;
        &lt;UMMeanEstCES2&gt;0&lt;/UMMeanEstCES2&gt;
        &lt;UMMeanEstUser&gt;0&lt;/UMMeanEstUser&gt;
        &lt;IMMeanEstCES1&gt;0&lt;/IMMeanEstCES1&gt;
        &lt;IMMeanEstCES2&gt;0&lt;/IMMeanEstCES2&gt;
        &lt;IMMeanEstUser&gt;0&lt;/IMMeanEstUser&gt;
        &lt;EMCVEstCES1&gt;46&lt;/EMCVEstCES1&gt;
        &lt;EMCVEstCES2&gt;35&lt;/EMCVEstCES2&gt;
        &lt;EMCVEstUser&gt;30&lt;/EMCVEstUser&gt;
        &lt;PMCVEstCES1&gt;30&lt;/PMCVEstCES1&gt;
        &lt;PMCVEstCES2&gt;0&lt;/PMCVEstCES2&gt;
        &lt;PMCVEstUser&gt;0&lt;/PMCVEstUser&gt;
        &lt;UMCVEstCES1&gt;0&lt;/UMCVEstCES1&gt;
        &lt;UMCVEstCES2&gt;0&lt;/UMCVEstCES2&gt;
        &lt;UMCVEstUser&gt;0&lt;/UMCVEstUser&gt;
        &lt;IMCVEstCES1&gt;0&lt;/IMCVEstCES1&gt;
        &lt;IMCVEstCES2&gt;0&lt;/IMCVEstCES2&gt;
        &lt;IMCVEstUs</t>
  </si>
  <si>
    <t>&lt;Chunk&gt;er&gt;0&lt;/IMCVEstUser&gt;
        &lt;CholeskyMatrix_CYP1A2_CYP1A2&gt;1.090922&lt;/CholeskyMatrix_CYP1A2_CYP1A2&gt;
        &lt;CholeskyMatrix_CYP1A2_CYP2A6&gt;0.3684417&lt;/CholeskyMatrix_CYP1A2_CYP2A6&gt;
        &lt;CholeskyMatrix_CYP1A2_CYP2B6&gt;0.4891347&lt;/CholeskyMatrix_CYP1A2_CYP2B6&gt;
        &lt;CholeskyMatrix_CYP1A2_CYP2C8&gt;0.2231979&lt;/CholeskyMatrix_CYP1A2_CYP2C8&gt;
        &lt;CholeskyMatrix_CYP1A2_CYP2C9&gt;0.198010713&lt;/CholeskyMatrix_CYP1A2_CYP2C9&gt;
        &lt;CholeskyMatrix_CYP1A2_CYP2C18&gt;0.190926641&lt;/CholeskyMatrix_CYP1A2_CYP2C18&gt;
        &lt;CholeskyMatrix_CYP1A2_CYP2C19&gt;0&lt;/CholeskyMatrix_CYP1A2_CYP2C19&gt;
        &lt;CholeskyMatrix_CYP1A2_CYP2D6&gt;0.3106036&lt;/CholeskyMatrix_CYP1A2_CYP2D6&gt;
        &lt;CholeskyMatrix_CYP1A2_CYP2E1&gt;0&lt;/CholeskyMatrix_CYP1A2_CYP2E1&gt;
        &lt;CholeskyMatrix_CYP1A2_CYP2J2&gt;0.3919125&lt;/CholeskyMatrix_CYP1A2_CYP2J2&gt;
        &lt;CholeskyMatrix_CYP1A2_CYP3A4&gt;0.262387753&lt;/CholeskyMatrix_CYP1A2_CYP3A4&gt;
        &lt;CholeskyMatrix_CYP1A2_CYP3A5&gt;0.02400532&lt;/CholeskyMatrix_CYP1A2_CYP3A5&gt;
        &lt;CholeskyMatrix_CYP1A2_CYP3A7&gt;-0.266497582&lt;/CholeskyMatrix_CYP1A2_CYP3A7&gt;
        &lt;CholeskyMatrix_CYP2A6_CYP2A6&gt;0.599216&lt;/CholeskyMatrix_CYP2A6_CYP2A6&gt;
        &lt;CholeskyMatrix_CYP2A6_CYP2B6&gt;0.5198671&lt;/CholeskyMatrix_CYP2A6_CYP2B6&gt;
        &lt;CholeskyMatrix_CYP2A6_CYP2C8&gt;0.2871502&lt;/CholeskyMatrix_CYP2A6_CYP2C8&gt;
        &lt;CholeskyMatrix_CYP2A6_CYP2C9&gt;0.300140232&lt;/CholeskyMatrix_CYP2A6_CYP2C9&gt;
        &lt;CholeskyMatrix_CYP2A6_CYP2C18&gt;0.07187877&lt;/CholeskyMatrix_CYP2A6_CYP2C18&gt;
        &lt;CholeskyMatrix_CYP2A6_CYP2C19&gt;0&lt;/CholeskyMatrix_CYP2A6_CYP2C19&gt;
        &lt;CholeskyMatrix_CYP2A6_CYP2D6&gt;0.4041764&lt;/CholeskyMatrix_CYP2A6_CYP2D6&gt;
        &lt;CholeskyMatrix_CYP2A6_CYP2E1&gt;0&lt;/CholeskyMatrix_CYP2A6_CYP2E1&gt;
        &lt;CholeskyMatrix_CYP2A6_CYP2J2&gt;-0.04640663&lt;/CholeskyMatrix_CYP2A6_CYP2J2&gt;
        &lt;CholeskyMatrix_CYP2A6_CYP3A4&gt;0.303427428&lt;/CholeskyMatrix_CYP2A6_CYP3A4&gt;
        &lt;CholeskyMatrix_CYP2A6_CYP3A5&gt;0.369324982&lt;/CholeskyMatrix_CYP2A6_CYP3A5&gt;
        &lt;CholeskyMatrix_CYP2A6_CYP3A7&gt;0.79672426&lt;/CholeskyMatrix_CYP2A6_CYP3A7&gt;
        &lt;CholeskyMatrix_CYP2B6_CYP2B6&gt;0.9844608&lt;/CholeskyMatrix_CYP2B6_CYP2B6&gt;
        &lt;CholeskyMatrix_CYP2B6_CYP2C8&gt;0.1391421&lt;/CholeskyMatrix_CYP2B6_CYP2C8&gt;
        &lt;CholeskyMatrix_CYP2B6_CYP2C9&gt;-0.01773413&lt;/CholeskyMatrix_CYP2B6_CYP2C9&gt;
        &lt;CholeskyMatrix_CYP2B6_CYP2C18&gt;-0.04185884&lt;/CholeskyMatrix_CYP2B6_CYP2C18&gt;
        &lt;CholeskyMatrix_CYP2B6_CYP2C19&gt;0&lt;/CholeskyMatrix_CYP2B6_CYP2C19&gt;
        &lt;CholeskyMatrix_CYP2B6_CYP2D6&gt;-0.245414138&lt;/CholeskyMatrix_CYP2B6_CYP2D6&gt;
        &lt;CholeskyMatrix_CYP2B6_CYP2E1&gt;0&lt;/CholeskyMatrix_CYP2B6_CYP2E1&gt;
        &lt;CholeskyMatrix_CYP2B6_CYP2J2&gt;-0.09837371&lt;/CholeskyMatrix_CYP2B6_CYP2J2&gt;
        &lt;CholeskyMatrix_CYP2B6_CYP3A4&gt;0.266060382&lt;/CholeskyMatrix_CYP2B6_CYP3A4&gt;
        &lt;CholeskyMatrix_CYP2B6_CYP3A5&gt;-0.220675752&lt;/CholeskyMatrix_CYP2B6_CYP3A5&gt;
        &lt;CholeskyMatrix_CYP2B6_CYP3A7&gt;-0.118491687&lt;/CholeskyMatrix_CYP2B6_CYP3A7&gt;
        &lt;CholeskyMatrix_CYP2C8_CYP2C8&gt;0.5330885&lt;/CholeskyMatrix_CYP2C8_CYP2C8&gt;
        &lt;CholeskyMatrix_CYP2C8_CYP2C9&gt;0.188485667&lt;/CholeskyMatrix_CYP2C8_CYP2C9&gt;
        &lt;CholeskyMatrix_CYP2C8_CYP2C18&gt;0.04415705&lt;/CholeskyMatrix_CYP2C8_CYP2C18&gt;
        &lt;CholeskyMatrix_CYP2C8_CYP2C19&gt;0&lt;/CholeskyMatrix_CYP2C8_CYP2C19&gt;
        &lt;CholeskyMatrix_CYP2C8_CYP2D6&gt;0.4666528&lt;/CholeskyMatrix_CYP2C8_CYP2D6&gt;
        &lt;CholeskyMatrix_CYP2C8_CYP2E1&gt;0&lt;/CholeskyMatrix_CYP2C8_CYP2E1&gt;
        &lt;CholeskyMatrix_CYP2C8_CYP2J2&gt;0.04675101&lt;/CholeskyMatrix_CYP2C8_CYP2J2&gt;
        &lt;CholeskyMatrix_CYP2C8_CYP3A4&gt;0.3062725&lt;/CholeskyMatrix_CYP2C8_CYP3A4&gt;
        &lt;CholeskyMatrix_CYP2C8_CYP3A5&gt;0.106638893&lt;/CholeskyMatrix_CYP2C8_CYP3A5&gt;
        &lt;CholeskyMatrix_CYP2C8_CYP3A7&gt;0.5940578&lt;/CholeskyMatrix_CYP2C8_CYP3A7&gt;
        &lt;CholeskyMatrix_CYP2C9_CYP2C9&gt;0.311901957&lt;/CholeskyMatrix_CYP2C9_CYP2C9&gt;
        &lt;CholeskyMatrix_CYP2C9_CYP2C18&gt;0.145688966&lt;/CholeskyMatrix_CYP2C9_CYP2C18&gt;
        &lt;CholeskyMatrix_CYP2C9_CYP2C19&gt;0&lt;/CholeskyMatrix_CYP2C9_CYP2C19&gt;
        &lt;CholeskyMatrix_CYP2C9_CYP2D6&gt;-0.08745018&lt;/CholeskyMatrix_CYP2C9_CYP2D6&gt;
        &lt;CholeskyMatrix_CYP2C9_CYP2E1&gt;0&lt;/CholeskyMatrix_CYP2C9_CYP2E1&gt;
        &lt;CholeskyMatrix_CYP2C9_CYP2J2&gt;0.08929814&lt;/CholeskyMatrix_CYP2C9_CYP2J2&gt;
        &lt;CholeskyMatrix_CYP2C9_CYP3A4&gt;-0.123037428&lt;/CholeskyMatrix_CYP2C9_CYP3A4&gt;
        &lt;CholeskyMatrix_CYP2C9_CYP3A5&gt;-0.245853871&lt;/CholeskyMatrix_CYP2C9_CYP3A5&gt;
        &lt;CholeskyMatrix_CYP2C9_CYP3A7&gt;-0.3565752&lt;/CholeskyMatrix_CYP2C9_CYP3A7&gt;
        &lt;CholeskyMatrix_CYP2C18_CYP2C18&gt;0.32629174&lt;/CholeskyMatrix_CYP2C18_CYP2C18&gt;
        &lt;CholeskyMatrix_CYP2C18_CYP2C19&gt;0&lt;/CholeskyMatrix_CYP2C18_CYP2C19&gt;
        &lt;CholeskyMatrix_CYP2C18_CYP2D6&gt;-0.06650255&lt;/CholeskyMatrix_CYP2C18_CYP2D6&gt;
        &lt;CholeskyMatrix_CYP2C18_CYP2E1&gt;0&lt;/CholeskyMatrix_CYP2C18_CYP2E1&gt;
        &lt;CholeskyMatrix_CYP2C18_CYP2J2&gt;0.0270793&lt;/CholeskyMatrix_CYP2C18_CYP2J2&gt;
        &lt;CholeskyMatrix_CYP2C18_CYP3A4&gt;-0.178822026&lt;/CholeskyMatrix_CYP2C18_CYP3A4&gt;
        &lt;CholeskyMatrix_CYP2C18_CYP3A5&gt;-0.476891667&lt;/CholeskyMatrix_CYP2C18_CYP3A5&gt;
        &lt;CholeskyMatrix_CYP2C18_CYP3A7&gt;-0.627733767&lt;/CholeskyMatrix_CYP2C18_CYP3A7&gt;
        &lt;CholeskyMatrix_CYP2C19_CYP2C19&gt;0&lt;/CholeskyMatrix_CYP2C19_CYP2C19&gt;
        &lt;CholeskyMatrix_CYP2C19_CYP2D6&gt;0&lt;/CholeskyMatrix_CYP2C19_CYP2D6&gt;
        &lt;CholeskyMatrix_CYP2C19_CYP2E1&gt;0&lt;/CholeskyMatrix_CYP2C19_CYP2E1&gt;
        &lt;CholeskyMatrix_CYP2C19_CYP2J2&gt;0&lt;/CholeskyMatrix_CYP2C19_CYP2J2&gt;
        &lt;CholeskyMatrix_CYP2C19_CYP3A4&gt;0&lt;/CholeskyMatrix_CYP2C19_CYP3A4&gt;
        &lt;CholeskyMatrix_CYP2C19_CYP3A5&gt;0&lt;/CholeskyMatrix_CYP2C19_CYP3A5&gt;
        &lt;CholeskyMatrix_CYP2C19_CYP3A7&gt;0&lt;/CholeskyMatrix_CYP2C19_CYP3A7&gt;
        &lt;CholeskyMatrix_CYP2D6_CYP2D6&gt;0.978089869&lt;/CholeskyMatrix_CYP2D6_CYP2D6&gt;
        &lt;CholeskyMatrix_CYP2D6_CYP2E1&gt;0&lt;/CholeskyMatrix_CYP2D6_CYP2E1&gt;
        &lt;CholeskyMatrix_CYP2D6_CYP2J2&gt;0.02454383&lt;/CholeskyMatrix_CYP2D6_CYP2J2&gt;
        &lt;CholeskyMatrix_CYP2D6_CYP3A4&gt;0.09785104&lt;/CholeskyMatrix_CYP2D6_CYP3A4&gt;
        &lt;CholeskyMatrix_CYP2D6_CYP3A5&gt;0.5394934&lt;/CholeskyMatrix_CYP2D6_CYP3A5&gt;
        &lt;CholeskyMatrix_CYP2D6_CYP3A7&gt;0.56925416&lt;/CholeskyMatrix_CYP2D6_CYP3A7&gt;
        &lt;CholeskyMatrix_CYP2E1_CYP2E1&gt;0&lt;/CholeskyMatrix_CYP2E1_CYP2E1&gt;
        &lt;CholeskyMatrix_CYP2E1_CYP2J2&gt;0&lt;/CholeskyMatrix_CYP2E1_CYP2J2&gt;
        &lt;CholeskyMatrix_CYP2E1_CYP3A4&gt;0&lt;/CholeskyMatrix_CYP2E1_CYP3A4&gt;
        &lt;CholeskyMatrix_CYP2E1_CYP3A5&gt;0&lt;/CholeskyMatrix_CYP2E1_CYP3A5&gt;
        &lt;CholeskyMatrix_CYP2E1_CYP3A7&gt;0&lt;/CholeskyMatrix_CYP2E1_CYP3A7&gt;
        &lt;CholeskyMatrix_CYP2J2_CYP2J2&gt;0.5005952&lt;/CholeskyMatrix_CYP2J2_CYP2J2&gt;
        &lt;CholeskyMatrix_CYP2J2_CYP3A4&gt;0.1599431&lt;/CholeskyMatrix_CYP2J2_CYP3A4&gt;
        &lt;CholeskyMatrix_CYP2J2_CYP3A5&gt;0.07298877&lt;/CholeskyMatrix_CYP2J2_CYP3A5&gt;
        &lt;CholeskyMatrix_CYP2J2_CYP3A7&gt;-0.135046363&lt;/CholeskyMatrix_CYP2J2_CYP3A7&gt;
        &lt;CholeskyMatrix_CYP3A4_CYP3A4&gt;0.300367057&lt;/CholeskyMatrix_CYP3A4_CYP3A4&gt;
        &lt;CholeskyMatrix_CYP3A4_CYP3A5&gt;0.184962511&lt;/CholeskyMatrix_CYP3A4_CYP3A5&gt;
        &lt;CholeskyMatrix_CYP3A4_CYP3A7&gt;0.1691019&lt;/CholeskyMatrix_CYP3A4_CYP3A7&gt;
        &lt;CholeskyMatrix_CYP3A5_CYP3A5&gt;1.12352228&lt;/CholeskyMatrix_CYP3A5_CYP3A5&gt;
        &lt;CholeskyMatrix_CYP3A5_CYP3A7&gt;-0.05144607&lt;/CholeskyMatrix_CYP3A5_CYP3A7&gt;
        &lt;CholeskyMatrix_CYP3A7_CYP3A7&gt;0.6765687&lt;/CholeskyMatrix_CYP3A7_CYP3A7&gt;
        &lt;CholeskyMatrix_CYP1A2_CutOff&gt;269&lt;/CholeskyMatrix_CYP1A2_CutOff&gt;
        &lt;CholeskyMatrix_CYP2A6_CutOff&gt;342&lt;/CholeskyMatrix_CYP2A6_CutOff&gt;
        &lt;CholeskyMatrix_CYP2B6_CutOff&gt;189&lt;/CholeskyMatrix_CYP2B6_CutOff&gt;
        &lt;CholeskyMatrix_CYP2C8_CutOff&gt;157&lt;/CholeskyMatrix_CYP2C8_CutOff&gt;
        &lt;CholeskyMatrix_CYP2C9_CutOff&gt;293&lt;/CholeskyMatrix_CYP2C9_CutOff&gt;
        &lt;CholeskyMatrix_CYP2C18_CutOff&gt;10&lt;/CholeskyMatrix_CYP2C18_CutOff&gt;
        &lt;CholeskyMatrix_CYP2C19_CutOff&gt;130&lt;/CholeskyMatrix_CYP2C19_CutOff&gt;
        &lt;CholeskyMatrix_CYP2D6_CutOff&gt;74&lt;/CholeskyMatrix_CYP2D6_CutOff&gt;
        &lt;CholeskyMatrix_CYP2E1_CutOff&gt;282&lt;/CholeskyMatrix_CYP2E1_CutOff&gt;
        &lt;CholeskyMatrix_CYP2J2_CutOff&gt;21&lt;/CholeskyMatrix_CYP2J2_CutOff&gt;
        &lt;CholeskyMatrix_CYP3A4_CutOff&gt;414&lt;/CholeskyMatrix_CYP3A4_CutOff&gt;
        &lt;CholeskyMatrix_CYP3A5_CutOff&gt;420&lt;/CholeskyMatrix_CYP3A5_CutOff&gt;
        &lt;CholeskyMatrix_CYP3A7_CutOff&gt;164&lt;/CholeskyMatrix_CYP3A7_CutOff&gt;
        &lt;pt_freq_TRANSPORTER_ABCC1&gt;0&lt;/pt_freq_TRANSPORTER_ABCC1&gt;
        &lt;it_freq_TRANSPORTER_ABCC1&gt;0&lt;/it_freq_TRANSPORTER_ABCC1&gt;
        &lt;ut_freq_TRANSPORTER_ABCC1&gt;0&lt;/ut_freq_TRANSPORTER_ABCC1&gt;
        &lt;pt_freq_TRANSPORTER_SLC2A2&gt;0&lt;/pt_freq_TRANSPORTER_SLC2A2&gt;
        &lt;it_freq_TRANSPORTER_SLC2A2&gt;0&lt;/it_freq_TRANSPORTER_SLC2A2&gt;
        &lt;ut_freq_TRANSPORTER_SLC2A2&gt;0&lt;/ut_freq_TRANSPORTER_SLC2A2&gt;
        &lt;pt_freq_TRANSPORTER_SLC10A2&gt;0&lt;/pt_freq_TRANSPORTER_SLC10A2&gt;
        &lt;it_freq_TRANSPORTER_SLC10A2&gt;0&lt;/it_freq_TRANSPORTER_SLC10A2&gt;
        &lt;ut_freq_TRANSPORTER_SLC10A2&gt;0&lt;/ut_freq_TRANSPORTER_SLC10A2&gt;
        &lt;pt_freq_TRANSPORTER_SLC15A1&gt;0&lt;/pt_freq_TRANSPORTER_SLC15A1&gt;
        &lt;it_freq_TRANSPORTER_SLC15A1&gt;0&lt;/it_freq_TRANSPORTER_SLC15A1&gt;
        &lt;ut_freq_TRANSPORTER_SLC15A1&gt;0&lt;/ut_freq_TRANSPORTER_SLC15A1&gt;
        &lt;pt_freq_TRANSPORTER_SLCO4C1&gt;0&lt;/pt_freq_TRANSPORTER_SLCO4C1&gt;
        &lt;it_freq_TRANSPORTER_SLCO4C1&gt;0&lt;/it_freq_TRANSPORTER_SLCO4C1&gt;
        &lt;ut_freq_TRANSPORTER_SLCO4C1&gt;0&lt;/ut_freq_TRANSPORTER_SLCO4C1&gt;
        &lt;pt_freq_TRANSPORTER_SLC22A3&gt;0&lt;/pt_freq_TRANSPORTER_SLC22A3&gt;
        &lt;it_freq_TRANSPORTER_SLC22A3&gt;0&lt;/it_freq_TRANSPORTER_SLC22A3&gt;
        &lt;ut_freq_TRANSPORTER_SLC22A3&gt;0&lt;/ut_freq_TRANSPORTER_SLC22A3&gt;
        &lt;pt_freq_TRANSPORTER_SLC22A4&gt;0&lt;/pt_freq_TRANSPORTER_SLC22A4&gt;
        &lt;it_freq_TRANSPORTER_SLC22A4&gt;0&lt;/it_freq_TRANSPORTER_SLC22A4&gt;
        &lt;ut_freq_TRANSPORTER_SLC22A4&gt;0&lt;/ut_freq_TRANSPORTER_SLC22A4&gt;
        &lt;it_freq_TRANSPORTER_APICAL_EFFLUX&gt;0&lt;/it_freq_TRANSPORTER_APICAL_EFFLUX&gt;
        &lt;ut_freq_TRANSPORTER_APICAL_EFFLUX&gt;0&lt;/ut_freq_TRANSPORTER_APICAL_EFFLUX&gt;
        &lt;Tooltips /&gt;
        &lt;AllelicNames&gt;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  &lt;string /&gt;
          &lt;string /&gt;
          &lt;string /&gt;
          &lt;string /&gt;
          &lt;string /&gt;
          &lt;string /&gt;
        &lt;/AllelicNames&gt;
        &lt;AllelicNames1&gt;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&lt;/AllelicNames1&gt;
        &lt;AllelicNames2&gt;
          &lt;string /&gt;
          &lt;string /&gt;
          &lt;string /&gt;
          &lt;string /&gt;
          &lt;string /&gt;
          &lt;string /&gt;
        &lt;/AllelicNames2&gt;
        &lt;idEMMean1A1&gt;1&lt;/idEMMean1A1&gt;
        &lt;idEMMean1A3&gt;1&lt;/idEMMean1A3&gt;
        &lt;idEMMean1A4&gt;1&lt;/idEMMean1A4&gt;
        &lt;idEMMean1A5&gt;1&lt;/idEMMean1A5&gt;
        &lt;idEMMean1A6&gt;1&lt;/idEMMean1A6&gt;
        &lt;idEMMean1A7&gt;1&lt;/idEMMean1A7&gt;
        &lt;idEMMean1A8&gt;1&lt;/idEMMean1A8&gt;
        &lt;idEMMean1A9&gt;1&lt;/idEMMean1A9&gt;
        &lt;idEMMean1A10&gt;1&lt;/idEMMean1A10&gt;
        &lt;idEMMean2B4&gt;1&lt;/idEMMean2B4&gt;
        &lt;idEMMean2B7&gt;1&lt;/idEMMean2B7&gt;
        &lt;idEMMean2B10&gt;1&lt;/idEMMean2B10&gt;
        &lt;idEMMean2B11&gt;1&lt;/idEMMean2B11&gt;
        &lt;idEMMean2B15&gt;1&lt;/idEMMean2B15&gt;
        &lt;idEMMean2B17&gt;1&lt;/idEMMean2B17&gt;
        &lt;idEMMean2B28&gt;1&lt;/idEMMean2B28&gt;
        &lt;idEMMeanUGTUser1&gt;1&lt;/idEMMeanUGTUser1&gt;
        &lt;ZonalCypList&gt;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&lt;/ZonalCypList&gt;
        &lt;ZonalUgtList&gt;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&lt;/ZonalUgtList&gt;
        &lt;ZonalCytosolList&gt;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&lt;/ZonalCytosolList&gt;
        &lt;ZonalTransporterList&gt;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&lt;/ZonalTransporterList&gt;
        &lt;ZonalEsteraseList&gt;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&lt;/ZonalEsteraseList&gt;
        &lt;Zone1_N&gt;0&lt;/Zone1_N&gt;
        &lt;Zone2_N&gt;0&lt;/Zone2_N&gt;
        &lt;Zone3_N&gt;0&lt;/Zone3_N&gt;
        &lt;Zone4_N&gt;0&lt;/Zone4_N&gt;
        &lt;Zone5_N&gt;0&lt;/Zone5_N&gt;
        &lt;Zone6_N&gt;0&lt;/Zone6_N&gt;
      &lt;/Liver&gt;
      &lt;Lung&gt;
        &lt;Tooltips /&gt;
        &lt;idVentPerfusRatioMean&gt;1&lt;/idVentPerfusRatioMean&gt;
        &lt;idVentPerfusRatioCV&gt;35&lt;/idVentPerfusRatioCV&gt;
        &lt;idVolTotAirwaysMean&gt;0.1&lt;/idVolTotAirwaysMean&gt;
        &lt;idVolTotAirwaysCV&gt;30&lt;/idVolTotAirwaysCV&gt;
        &lt;idVolTotAlvMean&gt;5.6&lt;/idVolTotAlvMean&gt;
        &lt;idVolTotAlvCV&gt;10&lt;/idVolTotAlvCV&gt;
        &lt;idVolPulCapilBloodMean&gt;0.089&lt;/idVolPulCapilBloodMean&gt;
        &lt;idVolPulCapilBloodCV&gt;20&lt;/idVolPulCapilBloodCV&gt;
        &lt;idVolEpiFluidMean&gt;0.025&lt;/idVolEpiFluidMean&gt;
        &lt;idVolEpiFluidCV&gt;20&lt;/idVolEpiFluidCV&gt;
        &lt;idAreaAirwaysMean&gt;1.5&lt;/idAreaAirwaysMean&gt;
        &lt;idAreaAirwaysCV&gt;50&lt;/idAreaAirwaysCV&gt;
        &lt;idAreaAlvMean&gt;140&lt;/idAreaAlvMean&gt;
        &lt;idAreaAlvCV&gt;30&lt;/idAreaAlvCV&gt;
        &lt;idPctVentRateLowRight&gt;25.9&lt;/idPctVentRateLowRight&gt;
        &lt;idPctVentRateMidRight&gt;12.4&lt;/idPctVentRateMidRight&gt;
        &lt;idPctVentRateTopRight&gt;14.8&lt;/idPctVentRateTopRight&gt;
        &lt;idPctVentRateLowLeft&gt;32.1&lt;/idPctVentRateLowLeft&gt;
        &lt;idPctVentRateTopLeft&gt;14.8&lt;/idPctVentRateTopLeft&gt;
        &lt;idPctVentRateLowerAirways&gt;100&lt;/idPctVentRateLowerAirways&gt;
        &lt;idPctVentRateUpperAirways&gt;100&lt;/idPctVentRateUpperAirways&gt;
        &lt;idPctBloodFlowLowRight&gt;2.5&lt;/idPctBloodFlowLowRight&gt;
        &lt;idPctBloodFlowMidRight&gt;11.8&lt;/idPctBloodFlowMidRight&gt;
        &lt;idPctBloodFlowTopRight&gt;8.6&lt;/idPctBloodFlowTopRight&gt;
        &lt;idPctBloodFlowLowLeft&gt;34.9&lt;/idPctBloodFlowLowLeft&gt;
        &lt;idPctBloodFlowTopLeft&gt;8.6&lt;/idPctBloodFlowTopLeft&gt;
        &lt;idPctBloodFlowLowerAirways&gt;5&lt;/idPctBloodFlowLowerAirways&gt;
        &lt;idPctBloodFlowUpperAirways&gt;2.5&lt;/idPctBloodFlowUpperAirways&gt;
        &lt;idPctAlvVolLowRight&gt;26.3&lt;/idPctAlvVolLowRight&gt;
        &lt;idPctAlvVolMidRight&gt;10.5&lt;/idPctAlvVolMidRight&gt;
        &lt;idPctAlvVolTopRight&gt;15.8&lt;/idPctAlvVolTopRight&gt;
        &lt;idPctAlvVolLowLeft&gt;26.3&lt;/idPctAlvVolLowLeft&gt;
        &lt;idPctAlvVolTopLeft&gt;21&lt;/idPctAlvVolTopLeft&gt;
        &lt;idPctAirVolLowerAirways&gt;50&lt;/idPctAirVolLowerAirways&gt;
        &lt;idPctAirVolUpperAirways&gt;50&lt;/idPctAirVolUpperAirways&gt;
        &lt;idPctAbsAreaLowRight&gt;26.3&lt;/idPctAbsAreaLowRight&gt;
        &lt;idPctAbsAreaMidRight&gt;10.5&lt;/idPctAbsAreaMidRight&gt;
        &lt;idPctAbsAreaTopRight&gt;15.8&lt;/idPctAbsAreaTopRight&gt;
        &lt;idPctAbsAreaLowLeft&gt;26.3&lt;/idPctAbsAreaLowLeft&gt;
        &lt;idPctAbsAreaTopLeft&gt;21&lt;/idPctAbsAreaTopLeft&gt;
        &lt;idPctAbsAreaLowerAirways&gt;50&lt;/idPctAbsAreaLowerAirways&gt;
        &lt;idPctAbsAreaUpperAirways&gt;50&lt;/idPctAbsAreaUpperAirways&gt;
        &lt;idPctPulCapBloodVolLowRight&gt;16.66&lt;/idPctPulCapBloodVolLowRight&gt;
        &lt;idPctPulCapBloodVolMidRight&gt;16.67&lt;/idPctPulCapBloodVolMidRight&gt;
        &lt;idPctPulCapBloodVolTopRight&gt;16.67&lt;/idPctPulCapBloodVolTopRight&gt;
        &lt;idPctPulCapBloodVolLowLeft&gt;16.67&lt;/idPctPulCapBloodVolLowLeft&gt;
        &lt;idPctPulCapBloodVolTopLeft&gt;16.67&lt;/idPctPulCapBloodVolTopLeft&gt;
        &lt;idPctPulCapBloodVolLowerAirways&gt;8.33&lt;/idPctPulCapBloodVolLowerAirways&gt;
        &lt;idPctPulCapBloodVolUpperAirways&gt;8.33&lt;/idPctPulCapBloodVolUpperAirways&gt;
        &lt;idPctPulMassLowRight&gt;16.66&lt;/idPctPulMassLowRight&gt;
        &lt;idPctPulMassMidRight&gt;16.67&lt;/idPctPulMassMidRight&gt;
        &lt;idPctPulMassTopRight&gt;16.67&lt;/idPctPulMassTopRight&gt;
        &lt;idPctPulMassLowLeft&gt;16.67&lt;/idPctPulMassLowLeft&gt;
        &lt;idPctPulMassTopLeft&gt;16.67&lt;/idPctPulMassTopLeft&gt;
        &lt;idPctPulMassLowerAirways&gt;8.33&lt;/idPctPulMassLowerAirways&gt;
        &lt;idPctPulMassUpperAirways&gt;8.33&lt;/idPctPulMassUpperAirways&gt;
        &lt;idPctEpiFluidVolLowRight&gt;16.66&lt;/idPctEpiFluidVolLowRight&gt;
        &lt;idPctEpiFluidVolMidRight&gt;16.67&lt;/idPctEpiFluidVolMidRight&gt;
        &lt;idPctEpiFluidVolTopRight&gt;16.67&lt;/idPctEpiFluidVolTopRight&gt;
        &lt;idPctEpiFluidVolLowLeft&gt;16.67&lt;/idPctEpiFluidVolLowLeft&gt;
        &lt;idPctEpiFluidVolTopLeft&gt;16.67&lt;/idPctEpiFluidVolTopLeft&gt;
        &lt;idPctEpiFluidVolLowerAirways&gt;8.33&lt;/idPctEpiFluidVolLowerAirways&gt;
        &lt;idPctEpiFluidVolUpperAirways&gt;8.33&lt;/idPctEpiFluidVolUpperAirways&gt;
        &lt;idTranspPulAbundBasalInf1Mean&gt;1&lt;/idTranspPulAbundBasalInf1Mean&gt;
        &lt;idTranspPulAbundBasalInf1CV&gt;0&lt;/idTranspPulAbundBasalInf1CV&gt;
        &lt;idTranspPulAbundBasalInf2Mean&gt;1&lt;/idTranspPulAbundBasalInf2Mean&gt;
        &lt;idTranspPulAbundBasalInf2CV&gt;0&lt;/idTranspPulAbundBasalInf2CV&gt;
        &lt;idTranspPulAbundBasalEff1Mean&gt;1&lt;/idTranspPulAbundBasalEff1Mean&gt;
        &lt;idTranspPulAbundBasalEff1CV&gt;0&lt;/idTranspPulAbundBasalEff1CV&gt;
        &lt;idTranspPulAbundBasalEff2Mean&gt;1&lt;/idTranspPulAbundBasalEff2Mean&gt;
        &lt;idTranspPulAbundBasalEff2CV&gt;0&lt;/idTranspPulAbundBasalEff2CV&gt;
        &lt;idTranspPulAbundApicalInf1Mean&gt;1&lt;/idTranspPulAbundApicalInf1Mean&gt;
        &lt;idTranspPulAbundApicalInf1CV&gt;0&lt;/idTranspPulAbundApicalInf1CV&gt;
        &lt;idTranspPulAbundApicalInf2Mean&gt;1&lt;/idTranspPulAbundApicalInf2Mean&gt;
        &lt;idTranspPulAbundApicalInf2CV&gt;0&lt;/idTranspPulAbundApicalInf2CV&gt;
        &lt;idTranspPulAbundApicalEff1Mean&gt;1&lt;/idTranspPulAbundApicalEff1Mean&gt;
        &lt;idTranspPulAbundApicalEff1CV&gt;0&lt;/idTranspPulAbundApicalEff1CV&gt;
        &lt;idTranspPulAbundApicalEff2Mean&gt;1&lt;/idTranspPulAbundApicalEff2Mean&gt;
        &lt;idTranspPulAbundApicalEff2CV&gt;0&lt;/idTranspPulAbundApicalEff2CV&gt;
        &lt;TranspAbundMacroUptake1Mean&gt;1&lt;/TranspAbundMacroUptake1Mean&gt;
        &lt;TranspAbundMacroUptake1CV&gt;0&lt;/TranspAbundMacroUptake1CV&gt;
        &lt;TranspAbundMacroEfflux1Mean&gt;1&lt;/TranspAbundMacroEfflux1Mean&gt;
        &lt;TranspAbundMacroEfflux1CV&gt;0&lt;/TranspAbundMacroEfflux1CV&gt;
        &lt;InitialBacteriaNumber&gt;20&lt;/InitialBacteriaNumber&gt;
        &lt;GranulomaFreqRightLungLowLobe&gt;1&lt;/GranulomaFreqRightLungLowLobe&gt;
        &lt;GranulomaFreqRightLungMiddleLobe&gt;0&lt;/GranulomaFreqRightLungMiddleLobe&gt;
        &lt;GranulomaFreqRightLungUpperLobe&gt;0&lt;/GranulomaFreqRightLungUpperLobe&gt;
        &lt;GranulomaFreqLeftLungLowLobe&gt;0&lt;/GranulomaFreqLeftLungLowLobe&gt;
        &lt;GranulomaFreqLeftLungUpperLobe&gt;0&lt;/GranulomaFreqLeftLungUpperLobe&gt;
        &lt;MacrophageDiameters&gt;21.2&lt;/MacrophageDiameters&gt;
        &lt;f_ISF&gt;10&lt;/f_ISF&gt;
        &lt;f_ISF_CV&gt;30&lt;/f_ISF_CV&gt;
        &lt;f_outer_caseum&gt;20&lt;/f_outer_caseum&gt;
        &lt;f_outer_caseumCV&gt;30&lt;/f_outer_caseumCV&gt;
        &lt;f_inner_caseum&gt;20&lt;/f_inner_caseum&gt;
        &lt;f_inner_caseumCV&gt;30&lt;/f_inner_caseumCV&gt;
        &lt;pH_Macrophage&gt;5&lt;/pH_Macrophage&gt;
        &lt;pH_ISF&gt;6.7&lt;/pH_ISF&gt;
        &lt;pH_Caseum&gt;7.4&lt;/pH_Caseum&gt;
        &lt;GranulomaGrowthPeriod&gt;200&lt;/GranulomaGrowthPeriod&gt;
        &lt;GranulomaScriptPath /&gt;
        &lt;GranulomaScriptEmbedded&gt;LQAtAEQAaQBzAGUAYQBzAGUAIABwAHIAbwBnAHIAZQBzAHMAaQBvAG4AIABtAG8AZABlAGwAIABwAGEAcgBhAG0AZQB0AGUAcgBpAHMAZQBkACAAZgBvAHIAIABhAGMAdABpAHYAZQAgAHQAdQBiAGUAcgBjAHUAbABvAHMAaQBzAA0ACgANAAoALQAtACAATQBhAGMAcgBvAHAAaABhAGcAZQBzAA0ACgAtAC0AIAAxADoAIABNAFIAIAAtACAAUgBlAHMAdABpAG4AZwAgAG0AYQBjAHIAbwBwAGgAYQBnAGUAcwANAAoALQAtACAAMgA6ACAATQBJACAALQAgAEkAbgBmAGUAYwB0AGUAZAAgAG0AYQBjAHIAbwBwAGgAYQBnAGUAcwANAAoALQAtACAAMwA6ACAATQBBACAALQAgAEEAYwB0AGkAdgBhAHQAZQBkACAAbQBhAGMAcgBvAHAAaABhAGcAZQBzAA0ACgANAAoALQAtACAAVAAgAGMAZQBsAGwAIABwAG8AcAB1AGwAYQB0AGkAbwBuAHMADQAKAC0ALQAgADQAOgAgAFQAMAAgAC0AIABQAHIAZQBjAHUAcgBzAG8AcgAgAEMARAA0ACsAIABjAGUAbABsAHMADQAKAC0ALQAgADUAOgAgAFQAMQAgAC0AIABUACAAaABlAGwAcABlAHIAIAAxACAAYwBlAGwAbABzAA0ACgAtAC0AIAA2ADoAIABUADIAIAAtACAAVAAgAGgAZQBsAHAAZQByACAAMgAgAGMAZQBsAGwAcwANAAoALQAtACAANwA6ACAAVAA4ADAAIAAtACAAQwBEADgAKwAgAHAAcgBlAGMAdQByAHMAbwByACAAYwBlAGwAbABzAA0ACgAtAC0AIAA4ADoAIABUADgAIAAtACAAQwBEADgAKwAgAGMAZQBsAGwAcwAgAHcAaQB0AGgAbwB1AHQAIABjAHkAdABvAHQAbwB4AGkAYwAgAGEAYwB0AGkAdgBpAHQAeQANAAoALQAtACAAOQA6ACAAVABDACAALQAgAEMARAA4ACsAIABjAGUAbABsAHMAIAB3AGkAdABoACAAYwB5AHQAbwB0AG8AeABpAGMAIABhAGMAdABpAHYAaQB0AHkADQAKAA0ACgAtAC0AIABDAHkAdABvAGsAaQBuAGUAIABkAHkAbgBhAG0AaQBjAHMADQAKAC0ALQAgADEAMAA6ACAARgBhACAALQAgAFQATgBGACAAYQBsAHAAaABhAA0ACgAtAC0AIAAxADEAOgAgAEkAWQAgAC0AIABJAEYATgAgAGcAYQBtAG0AYQANAAoALQAtACAAMQAyADoAIABJADEAMgAgAC0AIABJAEwALQAxADIADQAKAC0ALQAgADEAMwA6ACAASQAxADAAIAAtACAASQBMAC0AMQAwAA0ACgAtAC0AIAAxADQAOgAgAEkANAAgAC0AIABJAEwALQA0AA0ACgANAAoALQAtACAAQgBhAGMAdABlAHIAaQBhAGwAIABkAHkAbgBhAG0AaQBjAHMADQAKAC0ALQAgADEANQA6ACAAQgBJACAALQAgAEkAbgB0AHIAYQBjAGUAbABsAHUAbABhAHIAIABiAGEAYwB0AGUAcgBpAGEAIAAoAFIAaQBtAC0ATQBhAHMAcwApAA0ACgAtAC0AIAAxADYAOgAgAEIARQAgAC0AIABSAGUAcABsAGkAYwBhAHQAaQBuAGcAIABlAHgAdAByAGEAYwBlAGwAbAB1AGwAYQByACAAYgBhAGMAdABlAHIAaQBhACAAKABSAGkAbQAtAEkAUwBGACkADQAKAC0ALQAgADEANwA6ACAAQgBOACAALQAgAE4AbwBuAC0AcgBlAHAAbABpAGMAYQB0AGkAbgBnACAAYgBhAGMAdABlAHIAaQBhACAAKABjAGEAcwBlAHUAbQAgADIAKQANAAoADQAKAGYAdQBuAGMAdABpAG8AbgAgAHAAbwBwAFMAaQBtAFMAZQB0AHUAcAAoAC4ALgAuACkADQAKAA0ACgAJAHMAYwA6AHMAZQB0AE4AVQBzAGUAcgBPAGQAZQBzACgAMQA3ACkADQAKAAkADQAKAAkALQAtAHMAYwA6AHMAZQB0AFAAYQByAGEAbQBlAHQAZQByACgAMgAsACAAMQApAA0ACgAJAA0ACgAJAC0ALQAgAE0AYQBjAHIAbwBwAGgAYQBnAGUAcwANAAoACQBzAGMAOgBzAGUAdABVAHMAZQByAFMAdABhAHQAZQBOAGEAbQBlACgAMQAsACAAJwBNAFIAIAAtACAAUgBlAHMAdABpAG4AZwAgAG0AYQBjAHIAbwBwAGgAYQBnAGUAcwAnACkADQAKAAkAcwBjADoAcwBlAHQAVQBzAGUAcgBTAHQAYQB0AGUATgBhAG0AZQAoADIALAAgACcATQBJACAALQAgAEkAbgBmAGUAYwB0AGUAZAAgAG0AYQBjAHIAbwBwAGgAYQBnAGUAcwAnACkADQAKAAkAcwBjADoAcwBlAHQAVQBzAGUAcgBTAHQAYQB0AGUATgBhAG0AZQAoADMALAAgACcATQBBACAALQAgAEEAYwB0AGkAdgBhAHQAZQBkACAAbQBhAGMAcgBvAHAAaABhAGcAZQBzACcAKQANAAoADQAKAAkALQAtACAAVAAgAGMAZQBsAGwAIABwAG8AcAB1AGwAYQB0AGkAbwBuAHMADQAKAAkAcwBjADoAcwBlAHQAVQBzAGUAcgBTAHQAYQB0AGUATgBhAG0AZQAoADQALAAgACcAVAAwACAALQAgAFAAcgBlAGMAdQByAHMAbwByACAAQwBEADQAKwAgAGMAZQBsAGwAcwAnACkADQAKAAkAcwBjADoAcwBlAHQAVQBzAGUAcgBTAHQAYQB0AGUATgBhAG0AZQAoADUALAAgACcAVAAxACAALQAgAFQAIABoAGUAbABwAGUAcgAgADEAIABjAGUAbABsAHMAJwApAA0ACgAJAHMAYwA6AHMAZQB0AFUAcwBlAHIAUwB0AGEAdABlAE4AYQBtAGUAKAA2ACwAIAAnAFQAMgAgAC0AIABUACAAaABlAGwAcABlAHIAIAAyACAAYwBlAGwAbABzACcAKQANAAoACQBzAGMAOgBzAGUAdABVAHMAZQByAFMAdABhAHQAZQBOAGEAbQBlACgANwAsACAAJwBUADgAMAAgAC0AIABDAEQAOAArACAAcAByAGUAYwB1AHIAcwBvAHIAIABjAGUAbABsAHMAJwApAA0ACgAJAHMAYwA6AHMAZQB0AFUAcwBlAHIAUwB0AGEAdABlAE4AYQBtAGUAKAA4ACwAIAAnAFQAOAAgAC0AIABDAEQAOAArACAAYwBlAGwAbABzACAAdwBpAHQAaABvAHUAdAAgAGMAeQB0AG8AdABvAHgAaQBjACAAYQBjAHQAaQB2AGkAdAB5ACcAKQANAAoACQBzAGMAOgBzAGUAdABVAHMAZQByAFMAdABhAHQAZQBOAGEAbQBlACgAOQAsACAAJwBUAEMAIAAtACAAQwBEADgAKwAgAGMAZQBsAGwAcwAgAHcAaQB0AGgAIABjAHkAdABvAHQAbwB4AGkAYwAgAGEAYwB0AGkAdgBpAHQAeQAnACkADQAKAA0ACgAJAC0ALQAgAEMAeQB0AG8AawBpAG4AZQAgAGQAeQBuAGEAbQBpAGMAcwANAAoACQBzAGMAOgBzAGUAdABVAHMAZQByAFMAdABhAHQAZQBOAGEAbQBlACgAMQAwACwAIAAnAEYAYQAgAC0AIABUAE4ARgAgAGEAbABwAGgAYQAnACkADQAKAAkAcwBjADoAcwBlAHQAVQBzAGUAcgBTAHQAYQB0AGUATgBhAG0AZQAoADEAMQAsACAAJwBJAFkAIAAtACAASQBGAE4AIABnAGEAbQBtAGEAJwApAA0ACgAJAHMAYwA6AHMAZQB0AFUAcwBlAHIAUwB0AGEAdABlAE4AYQBtAGUAKAAxADIALAAgACcASQAxADIAIAAtACAASQBMAC0AMQAyACcAKQANAAoACQBzAGMAOgBzAGUAdABVAHMAZQByAFMAdABhAHQAZQBOAGEAbQBlACgAMQAzACwAIAAnAEkAMQAwACAALQAgAEkATAAtADEAMAAnACkADQAKAAkAcwBjADoAcwBlAHQAVQBzAGUAcgBTAHQAYQB0AGUATgBhAG0AZQAoADEANAAsACAAJwBJADQAIAAtACAASQBMAC0ANAAnACkADQAKAA0ACgAJAC0ALQAgAEIAYQBjAHQAZQByAGkAYQBsACAAZAB5AG4AYQBtAGkAYwBzAA0ACgAJAHMAYwA6AHMAZQB0AFUAcwBlAHIAUwB0AGEAdABlAE4AYQBtAGUAKAAxADUALAAgACcAQgBJACAALQAgAEkAbgB0AHIAYQBjAGUAbABsAHUAbABhAHIAIABiAGEAYwB0AGUAcgBpAGEAIAAoAFIAaQBtAC0ATQBhAHMAcwApACcAKQANAAoACQBzAGMAOgBzAGUAdABVAHMAZQByAFMAdABhAHQAZQBOAGEAbQBlACgAMQA2ACwAIAAnAEIARQAgAC0AIABSAGUAcABsAGkAYwBhAHQAaQBuAGcAIABlAHgAdAByAGEAYwBlAGwAbAB1AGwAYQByACAAYgBhAGMAdABlAHIAaQBhACAAKABSAGkAbQAtAEkAUwBGACkAJwApAA0ACgAJAHMAYwA6AHMAZQB0AFUAcwBlAHIAUwB0AGEAdABlAE4AYQBtAGUAKAAxADcALAAgACcAQgBOACAALQAgAE4AbwBuAC0AcgBlAHAAbABpAGMAYQB0AGkAbgBnACAAYgBhAGMAdABlAHIAaQBhACAAKABjAGEAcwBlAHUAbQAgADIAKQAnACkADQAKAAkADQAKAGUAbgBkAA0ACgANAAoAZgB1AG4AYwB0AGkAbwBuACAAaQBuAGQAaQB2AGkAZAB1AGEAbABTAGUAdAB1AHAAKAAuAC4ALgApAA0ACgANAAoACQBzAGMAOgBzAGUAdABQAGEAcgBhAG0AZQB0AGUAcgAoADEALAAgAHMAYwA6AHMAYQBtAHAAbABlAFIAYQBuAGQAbwBtAEQAaQBzAHQAcgBpAGIAdQB0AGkAbwBuACgAcwBjAC4ATABPAEcATgBPAFIATQBBAEwAXwBDAFYALAAgADAALgAwADAANAAgAC8AIAAyADQALAAgADAAKQApAAkACQAtAC0AIABtAHUAaQANAAoACQBzAGMAOgBzAGUAdABQAGEAcgBhAG0AZQB0AGUAcgAoADIALAAgAHMAYwA6AHMAYQBtAHAAbABlAFIAYQBuAGQAbwBtAEQAaQBzAHQAcgBpAGIAdQB0AGkAbwBuACgAcwBjAC4ATABPAEcATgBPAFIATQBBAEwAXwBDAFYALAAgADUAIAAvACAAMgA0ACwAIAAwACkAKQAJAAkACQAtAC0AIABtAHUAaQAxADAADQAKAAkAcwBjADoAcwBlAHQAUABhAHIAYQBtAGUAdABlAHIAKAAzACwAIABzAGMAOgBzAGEAbQBwAGwAZQBSAGEAbgBkAG8AbQBEAGkAcwB0AHIAaQBiAHUAdABpAG8AbgAoAHMAYwAuAEwATwBHAE4ATwBSAE0AQQBMAF8AQwBWACwAIAAxAC4AMQA4ADgAIAAvACAAMgA0ACwAIAAwACkAKQAJAAkALQAtACAAbQB1AGkAMQAyAA0ACgAJAHMAYwA6AHMAZQB0AFAAYQByAGEAbQBlAHQAZQByACgANAAsACAAcwBjADoAcwBhAG0AcABsAGUAUgBhAG4AZABvAG0ARABpAHMAdAByAGkAYgB1AHQAaQBvAG4AKABzAGMALgBMAE8ARwBOAE8AUgBNAEEATABfAEMAVgAsACAAMgAuADcANwAgAC8AIAAyADQALAAgADAAKQApAAkACQAtAC0AIABtAHUAaQA0AA0ACgAJAHMAYwA6AHMAZQB0AFAAYQByAGEAbQBlAHQAZQByACgANQAsACAAcwBjADoAcwBhAG0AcABsAGUAUgBhAG4AZABvAG0ARABpAHMAdAByAGkAYgB1AHQAaQBvAG4AKABzAGMALgBMAE8ARwBOAE8AUgBNAEEATABfAEMAVgAsACAAMgAuADEANgAgAC8AIAAyADQALAAgADAAKQApAAkACQAtAC0AIABtAHUAaQBnAGEAbQBtAGEADQAKAAkAcwBjADoAcwBlAHQAUABhAHIAYQBtAGUAdABlAHIAKAA2ACwAIABzAGMAOgBzAGEAbQBwAGwAZQBSAGEAbgBkAG8AbQBEAGkAcwB0AHIAaQBiAHUAdABpAG8AbgAoAHMAYwAuAEwATwBHAE4ATwBSAE0AQQBMAF8AQwBWACwAIAAwAC4AMAA3ACAALwAgADIANAAsACAAMAApACkACQAJAC0ALQAgAG0AdQBNAEEADQAKAAkAcwBjADoAcwBlAHQAUABhAHIAYQBtAGUAdABlAHIAKAA3ACwAIABzAGMAOgBzAGEAbQBwAGwAZQBSAGEAbgBkAG8AbQBEAGkAcwB0AHIAaQBiAHUAdABpAG8AbgAoAHMAYwAuAEwATwBHAE4ATwBSAE0AQQBMAF8AQwBWACwAIAAwAC4AMAAwADEAMQAgAC8AIAAyADQALAAgADAAKQApAAkACQAtAC0AIABtAHUATQBJAA0ACgAJAHMAYwA6AHMAZQB0AFAAYQByAGEAbQBlAHQAZQByACgAOAAsACAAcwBjADoAcwBhAG0AcABsAGUAUgBhAG4AZABvAG0ARABpAHMAdAByAGkAYgB1AHQAaQBvAG4AKABzAGMALgBMAE8ARwBOAE8AUgBNAEEATABfAEMAVgAsACAAMAAuADAAMAAzADMAIAAvACAAMgA0ACwAIAAwACkAKQAJAAkALQAtACAAbQB1AE0AUgANAAoACQBzAGMAOgBzAGUAdABQAGEAcgBhAG0AZQB0AGUAcgAoADkALAAgAHMAYwA6AHMAYQBtAHAAbABlAFIAYQBuAGQAbwBtAEQAaQBzAHQAcgBpAGIAdQB0AGkAbwBuACgAcwBjAC4ATABPAEcATgBPAFIATQBBAEwAXwBDAFYALAAgADAALgAzADMAIAAvACAAMgA0ACwAIAAwACkAKQAJAAkALQAtACAAbQB1AFQAMAANAAoACQBzAGMAOgBzAGUAdABQAGEAcgBhAG0AZQB0AGUAcgAoADEAMAAsACAAcwBjADoAcwBhAG0AcABsAGUAUgBhAG4AZABvAG0ARABpAHMAdAByAGkAYgB1AHQAaQBvAG4AKABzAGMALgBMAE8ARwBOAE8AUgBNAEEATABfAEMAVgAsACAAMAAuADMAMwAgAC8AIAAyADQALAAgADAAKQApAAkACQAtAC0AIABtAHUAVAAxAA0ACgAJAHMAYwA6AHMAZQB0AFAAYQByAGEAbQBlAHQAZQByACgAMQAxACwAIABzAGMAOgBzAGEAbQBwAGwAZQBSAGEAbgBkAG8AbQBEAGkAcwB0AHIAaQBiAHUAdABpAG8AbgAoAHMAYwAuAEwATwBHAE4ATwBSAE0AQQBMAF8AQwBWACwAIAAwAC4AMwAzACAALwAgADIANAAsACAAMAApACkACQAJAC0ALQAgAG0AdQBUADIADQAKAAkAcwBjADoAcwBlAHQAUABhAHIAYQBtAGUAdABlAHIAKAAxADIALAAgAHMAYwA6AHMAYQBtAHAAbABlAFIAYQBuAGQAbwBtAEQAaQBzAHQAcgBpAGIAdQB0AGkAbwBuACgAcwBjAC4ATABPAEcATgBPAFIATQBBAEwAXwBDAFYALAAgADAALgAzADMAIAAvACAAMgA0ACwAIAAwACkAKQAJAAkALQAtACAAbQB1AFQAOAANAAoACQBzAGMAOgBzAGUAdABQAGEAcgBhAG0AZQB0AGUAcgAoADEAMwAsACAAcwBjADoAcwBhAG0AcABsAGUAUgBhAG4AZABvAG0ARABpAHMAdAByAGkAYgB1AHQAaQBvAG4AKABzAGMALgBMAE8ARwBOAE8AUgBNAEEATABfAEMAVgAsACAAMAAuADMAMwAgAC8AIAAyADQALAAgADAAKQApAAkACQAtAC0AIABtAHUAVAA4ADAADQAKAAkAcwBjADoAcwBlAHQAUABhAHIAYQBtAGUAdABlAHIAKAAxADQALAAgAHMAYwA6AHMAYQBtAHAAbABlAFIAYQBuAGQAbwBtAEQAaQBzAHQAcgBpAGIAdQB0AGkAbwBuACgAcwBjAC4ATABPAEcATgBPAFIATQBBAEwAXwBDAFYALAAgADAALgAzADMAIAAvACAAMgA0ACwAIAAwACkAKQAJAAkALQAtACAAbQB1AFQAQwANAAoACQBzAGMAOgBzAGUAdABQAGEAcgBhAG0AZQB0AGUAcgAoADEANQAsACAAcwBjADoAcwBhAG0AcABsAGUAUgBhAG4AZABvAG0ARABpAHMAdAByAGkAYgB1AHQAaQBvAG4AKABzAGMALgBMAE8ARwBOAE8AUgBNAEEATABfAEMAVgAsACAAMQBlAC0ANAAgAC8AIAAyADQALAAgADAAKQApAAkACQAtAC0AIABtAHUAVABDAD8ADQAKAAkAcwBjADoAcwBlAHQAUABhAHIAYQBtAGUAdABlAHIAKAAxADYALAAgAHMAYwA6AHMAYQBtAHAAbABlAFIAYQBuAGQAbwBtAEQAaQBzAHQAcgBpAGIAdQB0AGkAbwBuACgAcwBjAC4ATABPAEcATgBPAFIATQBBAEwAXwBDAFYALAAgADEALgAxADEAMgAgAC8AIAAyADQALAAgADAAKQApAAkACQAtAC0AIABtAHUAVABOAEYADQAKAAkAcwBjADoAcwBlAHQAUABhAHIAYQBtAGUAdABlAHIAKAAxADcALAAgAHMAYwA6AHMAYQBtAHAAbABlAFIAYQBuAGQAbwBtAEQAaQBzAHQAcgBpAGIAdQB0AGkAbwBuACgAcwBjAC4ATABPAEcATgBPAFIATQBBAEwAXwBDAFYALAAgADEAZQAtADQAIAAvACAAMgA0ACwAIAAwACkAKQAJAAkALQAtACAAbQB1AFQAPwANAAoACQBzAGMAOgBzAGUAdABQAGEAcgBhAG0AZQB0AGUAcgAoADEAOAAsACAAcwBjADoAcwBhAG0AcABsAGUAUgBhAG4AZABvAG0ARABpAHMAdAByAGkAYgB1AHQAaQBvAG4AKABzAGMALgBMAE8ARwBOAE8AUgBNAEEATABfAEMAVgAsACAAMQAxADAAMAAsACAAMAApACkACQAJAAkACQAtAC0AIABDAA0ACgAJAHMAYwA6AHMAZQB0AFAAYQByAGEAbQBlAHQAZQByACgAMQA5ACwAIABzAGMAOgBzAGEAbQBwAGwAZQBSAGEAbgBkAG8AbQBEAGkAcwB0AHIAaQBiAHUAdABpAG8AbgAoAHMAYwAuAEwATwBHAE4ATwBSAE0AQQBMAF8AQwBWACwAIAAxAGUAMwAsACAAMAApACkACQAJAAkACQAtAC0AIABDADEAMAANAAoACQBzAGMAOgBzAGUAdABQAGEAcgBhAG0AZQB0AGUAcgAoADIAMAAsACAAcwBjADoAcwBhAG0AcABsAGUAUgBhAG4AZABvAG0ARABpAHMAdAByAGkAYgB1AHQAaQBvAG4AKABzAGMALgBMAE8ARwBOAE8AUgBNAEEATABfAEMAVgAsACAAMgBlADUALAAgADAAKQApAAkACQAJAAkALQAtACAAQwAxADUADQAKAAkAcwBjADoAcwBlAHQAUABhAHIAYQBtAGUAdABlAHIAKAAyADEALAAgAHMAYwA6AHMAYQBtAHAAbABlAFIAYQBuAGQAbwBtAEQAaQBzAHQAcgBpAGIAdQB0AGkAbwBuACgAcwBjAC4ATABPAEcATgBPAFIATQBBAEwAXwBDAFYALAAgADUAZQAzACwAIAAwACkAKQAJAAkACQAJAC0ALQAgAEMAMgAzAA0ACgAJAHMAYwA6AHMAZQB0AFAAYQByAGEAbQBlAHQAZQByACgAMgAyACwAIABzAGMAOgBzAGEAbQBwAGwAZQBSAGEAbgBkAG8AbQBEAGkAcwB0AHIAaQBiAHUAdABpAG8AbgAoAHMAYwAuAEwATwBHAE4ATwBSAE0AQQBMAF8AQwBWACwAIAAxAGUAMwAsACAAMAApACkACQAJAAkACQAtAC0AIABDADIAMwAwAA0ACgAJAHMAYwA6AHMAZQB0AFAAYQByAGEAbQBlAHQAZQByACgAMgAzACwAIABzAGMAOgBzAGEAbQBwAGwAZQBSAGEAbgBkAG8AbQBEAGkAcwB0AHIAaQBiAHUAdABpAG8AbgAoAHMAYwAuAEwATwBHAE4ATwBSAE0AQQBMAF8AQwBWACwAIAA0ADAALAAgADAAKQApAAkACQAJAAkALQAtACAAQwA0AA0ACgAJAHMAYwA6AHMAZQB0AFAAYQByAGEAbQBlAHQAZQByACgAMgA0ACwAIABzAGMAOgBzAGEAbQBwAGwAZQBSAGEAbgBkAG8AbQBEAGkAcwB0AHIAaQBiAHUAdABpAG8AbgAoAHMAYwAuAEwATwBHAE4ATwBSAE0AQQBMAF8AQwBWACwAIAA1ADAALAAgADAAKQApAAkACQAJAAkALQAtACAAQwA1ADIADQAKAAkAcwBjADoAcwBlAHQAUABhAHIAYQBtAGUAdABlAHIAKAAyADUALAAgAHMAYwA6AHMAYQBtAHAAbABlAFIAYQBuAGQAbwBtAEQAaQBzAHQAcgBpAGIAdQB0AGkAbwBuACgAcwBjAC4ATABPAEcATgBPAFIATQBBAEwAXwBDAFYALAAgADcAZQAzACwAIAAwACkAKQAJAAkACQAJAC0ALQAgAEMANQBhAA0ACgAJAHMAYwA6AHMAZQB0AFAAYQByAGEAbQBlAHQAZQByACgAMgA2ACwAIABzAGMAOgBzAGEAbQBwAGwAZQBSAGEAbgBkAG8AbQBEAGkAcwB0AHIAaQBiAHUAdABpAG8AbgAoAHMAYwAuAEwATwBHAE4ATwBSAE0AQQBMAF8AQwBWACwAIAA3AGUAMwAsACAAMAApACkACQAJAAkACQAtAC0AIABDADUAYgANAAoACQBzAGMAOgBzAGUAdABQAGEAcgBhAG0AZQB0AGUAcgAoADIANwAsACAAcwBjADoAcwBhAG0AcABsAGUAUgBhAG4AZABvAG0ARABpAHMAdAByAGkAYgB1AHQAaQBvAG4AKABzAGMALgBMAE8ARwBOAE8AUgBNAEEATABfAEMAVgAsACAAMQBlADUALAAgADAAKQApAAkACQAJAAkALQAtACAAQwA4AA0ACgAJAHMAYwA6AHMAZQB0AFAAYQByAGEAbQBlAHQAZQByACgAMgA4ACwAIABzAGMAOgBzAGEAbQBwAGwAZQBSAGEAbgBkAG8AbQBEAGkAcwB0AHIAaQBiAHUAdABpAG8AbgAoAHMAYwAuAEwATwBHAE4ATwBSAE0AQQBMAF8AQwBWACwAIAAyAGUANgAsACAAMAApACkACQAJAAkACQAtAC0AIABDADkADQAKAAkAcwBjADoAcwBlAHQAUABhAHIAYQBtAGUAdABlAHIAKAAyADkALAAgAHMAYwA6AHMAYQBtAHAAbABlAFIAYQBuAGQAbwBtAEQAaQBzAHQAcgBpAGIAdQB0AGkAbwBuACgAcwBjAC4ATABPAEcATgBPAFIATQBBAEwAXwBDAFYALAAgADUANQAwACwAIAAwACkAKQAJAAkACQAJAC0ALQAgAEMAQwANAAoACQBzAGMAOgBzAGUAdABQAGEAcgBhAG0AZQB0AGUAcgAoADMAMAAsACAAcwBjADoAcwBhAG0AcABsAGUAUgBhAG4AZABvAG0ARABpAHMAdAByAGkAYgB1AHQAaQBvAG4AKABzAGMALgBMAE8ARwBOAE8AUgBNAEEATABfAEMAVgAsACAAMQBlADQALAAgADAAKQApAAkACQAJAAkALQAtACAAQwBUAA0ACgAJAHMAYwA6AHMAZQB0AFAAYQByAGEAbQBlAHQAZQByACgAMwAxACwAIABzAGMAOgBzAGEAbQBwAGwAZQBSAGEAbgBkAG8AbQBEAGkAcwB0AHIAaQBiAHUAdABpAG8AbgAoAHMAYwAuAEwATwBHAE4ATwBSAE0AQQBMAF8AQwBWACwAIAAxADAALAAgADAAKQApAAkACQAJAAkALQAtACAAQwBUADEADQAKAAkAcwBjADoAcwBlAHQAUABhAHIAYQBtAGUAdABlAHIAKAAzADIALAAgAHMAYwA6AHMAYQBtAHAAbABlAFIAYQBuAGQAbwBtAEQAaQBzAHQAcgBpAGIAdQB0AGkAbwBuACgAcwBjAC4ATABPAEcATgBPAFIATQBBAEwAXwBDAFYALAAgADIAMAAwACwAIAAwACkAKQAJAAkACQAJAC0ALQAgAGYAMQANAAoACQBzAGMAOgBzAGUAdABQAGEAcgBhAG0AZQB0AGUAcgAoADMAMwAsACAAcwBjADoAcwBhAG0AcABsAGUAUgBhAG4AZABvAG0ARABpAHMAdAByAGkAYgB1AHQAaQBvAG4AKABzAGMALgBMAE8ARwBOAE8AUgBNAEEATABfAEMAVgAsACAAMQAsACAAMAApACkACQAJAAkACQAJAC0ALQAgAGYAMgANAAoACQBzAGMAOgBzAGUAdABQAGEAcgBhAG0AZQB0AGUAcgAoADMANAAsACAAcwBjADoAcwBhAG0AcABsAGUAUgBhAG4AZABvAG0ARABpAHMAdAByAGkAYgB1AHQAaQBvAG4AKABzAGMALgBMAE8ARwBOAE8AUgBNAEEATABfAEMAVgAsACAAMgAsACAAMAApACkACQAJAAkACQAJAC0ALQAgAGYANAANAAoACQBzAGMAOgBzAGUAdABQAGEAcgBhAG0AZQB0AGUAcgAoADMANQAsACAAcwBjADoAcwBhAG0AcABsAGUAUgBhAG4AZABvAG0ARABpAHMAdAByAGkAYgB1AHQAaQBvAG4AKABzAGMALgBMAE8ARwBOAE8AUgBNAEEATABfAEMAVgAsACAAMAAuADAAMgA1ACwAIAAwACkAKQAJAAkACQAtAC0AIABmADYADQAKAAkAcwBjADoAcwBlAHQAUABhAHIAYQBtAGUAdABlAHIAKAAzADYALAAgAHMAYwA6AHMAYQBtAHAAbABlAFIAYQBuAGQAbwBtAEQAaQBzAHQAcgBpAGIAdQB0AGkAbwBuACgAcwBjAC4ATABPAEcATgBPAFIATQBBAEwAXwBDAFYALAAgADEALAAgADAAKQApAAkACQAJAAkACQAtAC0AIABmADcADQAKAAkAcwBjADoAcwBlAHQAUABhAHIAYQBtAGUAdABlAH</t>
  </si>
  <si>
    <t>&lt;Chunk&gt;IAKAAzADcALAAgAHMAYwA6AHMAYQBtAHAAbABlAFIAYQBuAGQAbwBtAEQAaQBzAHQAcgBpAGIAdQB0AGkAbwBuACgAcwBjAC4ATABPAEcATgBPAFIATQBBAEwAXwBDAFYALAAgADEALAAgADAAKQApAAkACQAJAAkACQAtAC0AIABmADgADQAKAAkAcwBjADoAcwBlAHQAUABhAHIAYQBtAGUAdABlAHIAKAAzADgALAAgAHMAYwA6AHMAYQBtAHAAbABlAFIAYQBuAGQAbwBtAEQAaQBzAHQAcgBpAGIAdQB0AGkAbwBuACgAcwBjAC4ATABPAEcATgBPAFIATQBBAEwAXwBDAFYALAAgADUAMAAsACAAMAApACkACQAJAAkACQAtAC0AIABmADkADQAKAAkAcwBjADoAcwBlAHQAUABhAHIAYQBtAGUAdABlAHIAKAAzADkALAAgAHMAYwA6AHMAYQBtAHAAbABlAFIAYQBuAGQAbwBtAEQAaQBzAHQAcgBpAGIAdQB0AGkAbwBuACgAcwBjAC4ATABPAEcATgBPAFIATQBBAEwAXwBDAFYALAAgADAALgAxACAALwAgADIANAAsACAAMAApACkACQAJAC0ALQAgAGsAMQA0AGEADQAKAAkAcwBjADoAcwBlAHQAUABhAHIAYQBtAGUAdABlAHIAKAA0ADAALAAgAHMAYwA6AHMAYQBtAHAAbABlAFIAYQBuAGQAbwBtAEQAaQBzAHQAcgBpAGIAdQB0AGkAbwBuACgAcwBjAC4ATABPAEcATgBPAFIATQBBAEwAXwBDAFYALAAgADAALgAxACAALwAgADIANAAsACAAMAApACkACQAJAC0ALQAgAGsAMQA0AGIADQAKAAkAcwBjADoAcwBlAHQAUABhAHIAYQBtAGUAdABlAHIAKAA0ADEALAAgAHMAYwA6AHMAYQBtAHAAbABlAFIAYQBuAGQAbwBtAEQAaQBzAHQAcgBpAGIAdQB0AGkAbwBuACgAcwBjAC4ATABPAEcATgBPAFIATQBBAEwAXwBDAFYALAAgADEALgAyADUAZQAtADcAIAAvACAAMgA0ACwAIAAwACkAKQAJAC0ALQAgAGsAMQA1AA0ACgAJAHMAYwA6AHMAZQB0AFAAYQByAGEAbQBlAHQAZQByACgANAAyACwAIABzAGMAOgBzAGEAbQBwAGwAZQBSAGEAbgBkAG8AbQBEAGkAcwB0AHIAaQBiAHUAdABpAG8AbgAoAHMAYwAuAEwATwBHAE4ATwBSAE0AQQBMAF8AQwBWACwAIAAwAC4AMAAyACAALwAgADIANAAsACAAMAApACkACQAJAC0ALQAgAGsAMQA3AA0ACgAJAHMAYwA6AHMAZQB0AFAAYQByAGEAbQBlAHQAZQByACgANAAzACwAIABzAGMAOgBzAGEAbQBwAGwAZQBSAGEAbgBkAG8AbQBEAGkAcwB0AHIAaQBiAHUAdABpAG8AbgAoAHMAYwAuAEwATwBHAE4ATwBSAE0AQQBMAF8AQwBWACwAIAA1AGUALQA5ACAALwAgADIANAAsACAAMAApACkACQAJAC0ALQAgAGsAMQA4AA0ACgAJAHMAYwA6AHMAZQB0AFAAYQByAGEAbQBlAHQAZQByACgANAA0ACwAIABzAGMAOgBzAGEAbQBwAGwAZQBSAGEAbgBkAG8AbQBEAGkAcwB0AHIAaQBiAHUAdABpAG8AbgAoAHMAYwAuAEwATwBHAE4ATwBSAE0AQQBMAF8AQwBWACwAIAAwAC4ANAAgAC8AIAAyADQALAAgADAAKQApAAkACQAtAC0AIABrADIADQAKAAkAcwBjADoAcwBlAHQAUABhAHIAYQBtAGUAdABlAHIAKAA0ADUALAAgAHMAYwA6AHMAYQBtAHAAbABlAFIAYQBuAGQAbwBtAEQAaQBzAHQAcgBpAGIAdQB0AGkAbwBuACgAcwBjAC4ATABPAEcATgBPAFIATQBBAEwAXwBDAFYALAAgADAALgAxACAALwAgADIANAAsACAAMAApACkACQAJAC0ALQAgAGsAMwANAAoACQBzAGMAOgBzAGUAdABQAGEAcgBhAG0AZQB0AGUAcgAoADQANgAsACAAcwBjADoAcwBhAG0AcABsAGUAUgBhAG4AZABvAG0ARABpAHMAdAByAGkAYgB1AHQAaQBvAG4AKABzAGMALgBMAE8ARwBOAE8AUgBNAEEATABfAEMAVgAsACAAMAAuADQAIAAvACAAMgA0ACwAIAAwACkAKQAJAAkALQAtACAAawA0AA0ACgAJAHMAYwA6AHMAZQB0AFAAYQByAGEAbQBlAHQAZQByACgANAA3ACwAIABzAGMAOgBzAGEAbQBwAGwAZQBSAGEAbgBkAG8AbQBEAGkAcwB0AHIAaQBiAHUAdABpAG8AbgAoAHMAYwAuAEwATwBHAE4ATwBSAE0AQQBMAF8AQwBWACwAIAAwAC4AMAAxACAALwAgADIANAAsACAAMAApACkACQAJAC0ALQAgAGsANQAyAA0ACgAJAHMAYwA6AHMAZQB0AFAAYQByAGEAbQBlAHQAZQByACgANAA4ACwAIABzAGMAOgBzAGEAbQBwAGwAZQBSAGEAbgBkAG8AbQBEAGkAcwB0AHIAaQBiAHUAdABpAG8AbgAoAHMAYwAuAEwATwBHAE4ATwBSAE0AQQBMAF8AQwBWACwAIAA1AGUALQAzACAALwAgADIANAAsACAAMAApACkACQAJAC0ALQAgAGsANgANAAoACQBzAGMAOgBzAGUAdABQAGEAcgBhAG0AZQB0AGUAcgAoADQAOQAsACAAcwBjADoAcwBhAG0AcABsAGUAUgBhAG4AZABvAG0ARABpAHMAdAByAGkAYgB1AHQAaQBvAG4AKABzAGMALgBMAE8ARwBOAE8AUgBNAEEATABfAEMAVgAsACAAMAAuADAAMgAgAC8AIAAyADQALAAgADAAKQApAAkACQAtAC0AIABrADcADQAKAAkAcwBjADoAcwBlAHQAUABhAHIAYQBtAGUAdABlAHIAKAA1ADAALAAgAHMAYwA6AHMAYQBtAHAAbABlAFIAYQBuAGQAbwBtAEQAaQBzAHQAcgBpAGIAdQB0AGkAbwBuACgAcwBjAC4ATABPAEcATgBPAFIATQBBAEwAXwBDAFYALAAgADAALgA2ACwAIAAwACkAKQAJAAkACQAJAC0ALQAgAG0ADQAKAAkAcwBjADoAcwBlAHQAUABhAHIAYQBtAGUAdABlAHIAKAA1ADEALAAgAHMAYwA6AHMAYQBtAHAAbABlAFIAYQBuAGQAbwBtAEQAaQBzAHQAcgBpAGIAdQB0AGkAbwBuACgAcwBjAC4ATABPAEcATgBPAFIATQBBAEwAXwBDAFYALAAgADIAMAAsACAAMAApACkACQAJAAkACQAtAC0AIABOAA0ACgAJAHMAYwA6AHMAZQB0AFAAYQByAGEAbQBlAHQAZQByACgANQAyACwAIABzAGMAOgBzAGEAbQBwAGwAZQBSAGEAbgBkAG8AbQBEAGkAcwB0AHIAaQBiAHUAdABpAG8AbgAoAHMAYwAuAEwATwBHAE4ATwBSAE0AQQBMAF8AQwBWACwAIAAwAC4ANQAsACAAMAApACkACQAJAAkACQAtAC0AIABOAGYAcgBhAGMAYQANAAoACQBzAGMAOgBzAGUAdABQAGEAcgBhAG0AZQB0AGUAcgAoADUAMwAsACAAcwBjADoAcwBhAG0AcABsAGUAUgBhAG4AZABvAG0ARABpAHMAdAByAGkAYgB1AHQAaQBvAG4AKABzAGMALgBMAE8ARwBOAE8AUgBNAEEATABfAEMAVgAsACAAMAAuADEALAAgADAAKQApAAkACQAJAAkALQAtACAATgBmAHIAYQBjAGMADQAKAAkAcwBjADoAcwBlAHQAUABhAHIAYQBtAGUAdABlAHIAKAA1ADQALAAgAHMAYwA6AHMAYQBtAHAAbABlAFIAYQBuAGQAbwBtAEQAaQBzAHQAcgBpAGIAdQB0AGkAbwBuACgAcwBjAC4ATABPAEcATgBPAFIATQBBAEwAXwBDAFYALAAgADEAMAAsACAAMAApACkACQAJAAkACQAtAC0AIABTAA0ACgAJAHMAYwA6AHMAZQB0AFAAYQByAGEAbQBlAHQAZQByACgANQA1ACwAIABzAGMAOgBzAGEAbQBwAGwAZQBSAGEAbgBkAG8AbQBEAGkAcwB0AHIAaQBiAHUAdABpAG8AbgAoAHMAYwAuAEwATwBHAE4ATwBSAE0AQQBMAF8AQwBWACwAIAA3ADAALAAgADAAKQApAAkACQAJAAkALQAtACAAUwAxAA0ACgAJAHMAYwA6AHMAZQB0AFAAYQByAGEAbQBlAHQAZQByACgANQA2ACwAIABzAGMAOgBzAGEAbQBwAGwAZQBSAGEAbgBkAG8AbQBEAGkAcwB0AHIAaQBiAHUAdABpAG8AbgAoAHMAYwAuAEwATwBHAE4ATwBSAE0AQQBMAF8AQwBWACwAIAA4ADAALAAgADAAKQApAAkACQAJAAkALQAtACAAUwAxADAADQAKAAkAcwBjADoAcwBlAHQAUABhAHIAYQBtAGUAdABlAHIAKAA1ADcALAAgAHMAYwA6AHMAYQBtAHAAbABlAFIAYQBuAGQAbwBtAEQAaQBzAHQAcgBpAGIAdQB0AGkAbwBuACgAcwBjAC4ATABPAEcATgBPAFIATQBBAEwAXwBDAFYALAAgADMAMAAwACAALwAgADIANAAsACAAMAApACkACQAJAC0ALQAgAFMAMQAyAA0ACgAJAHMAYwA6AHMAZQB0AFAAYQByAGEAbQBlAHQAZQByACgANQA4ACwAIABzAGMAOgBzAGEAbQBwAGwAZQBSAGEAbgBkAG8AbQBEAGkAcwB0AHIAaQBiAHUAdABpAG8AbgAoAHMAYwAuAEwATwBHAE4ATwBSAE0AQQBMAF8AQwBWACwAIAA1ACwAIAAwACkAKQAJAAkACQAJAAkALQAtACAAUwAyAA0ACgAJAHMAYwA6AHMAZQB0AFAAYQByAGEAbQBlAHQAZQByACgANQA5ACwAIABzAGMAOgBzAGEAbQBwAGwAZQBSAGEAbgBkAG8AbQBEAGkAcwB0AHIAaQBiAHUAdABpAG8AbgAoAHMAYwAuAEwATwBHAE4ATwBSAE0AQQBMAF8AQwBWACwAIAA1ADAALAAgADAAKQApAAkACQAJAAkALQAtACAAUwA0AA0ACgAJAHMAYwA6AHMAZQB0AFAAYQByAGEAbQBlAHQAZQByACgANgAwACwAIABzAGMAOgBzAGEAbQBwAGwAZQBSAGEAbgBkAG8AbQBEAGkAcwB0AHIAaQBiAHUAdABpAG8AbgAoAHMAYwAuAEwATwBHAE4ATwBSAE0AQQBMAF8AQwBWACwAIAAyADAAMAAsACAAMAApACkACQAJAAkACQAtAC0AIABTADQAYgANAAoACQBzAGMAOgBzAGUAdABQAGEAcgBhAG0AZQB0AGUAcgAoADYAMQAsACAAcwBjADoAcwBhAG0AcABsAGUAUgBhAG4AZABvAG0ARABpAHMAdAByAGkAYgB1AHQAaQBvAG4AKABzAGMALgBMAE8ARwBOAE8AUgBNAEEATABfAEMAVgAsACAAMQA2ADUALAAgADAAKQApAAkACQAJAAkALQAtACAAUwA0AGIAMQANAAoACQBzAGMAOgBzAGUAdABQAGEAcgBhAG0AZQB0AGUAcgAoADYAMgAsACAAcwBjADoAcwBhAG0AcABsAGUAUgBhAG4AZABvAG0ARABpAHMAdAByAGkAYgB1AHQAaQBvAG4AKABzAGMALgBMAE8ARwBOAE8AUgBNAEEATABfAEMAVgAsACAANAA1ADAALAAgADAAKQApAAkACQAJAAkALQAtACAAUwA0AGIAMgANAAoACQBzAGMAOgBzAGUAdABQAGEAcgBhAG0AZQB0AGUAcgAoADYAMwAsACAAcwBjADoAcwBhAG0AcABsAGUAUgBhAG4AZABvAG0ARABpAHMAdAByAGkAYgB1AHQAaQBvAG4AKABzAGMALgBMAE8ARwBOAE8AUgBNAEEATABfAEMAVgAsACAANgAwACwAIAAwACkAKQAJAAkACQAJAC0ALQAgAFMANgANAAoACQBzAGMAOgBzAGUAdABQAGEAcgBhAG0AZQB0AGUAcgAoADYANAAsACAAcwBjADoAcwBhAG0AcABsAGUAUgBhAG4AZABvAG0ARABpAHMAdAByAGkAYgB1AHQAaQBvAG4AKABzAGMALgBMAE8ARwBOAE8AUgBNAEEATABfAEMAVgAsACAANAAwACwAIAAwACkAKQAJAAkACQAJAC0ALQAgAFMANwANAAoACQBzAGMAOgBzAGUAdABQAGEAcgBhAG0AZQB0AGUAcgAoADYANQAsACAAcwBjADoAcwBhAG0AcABsAGUAUgBhAG4AZABvAG0ARABpAHMAdAByAGkAYgB1AHQAaQBvAG4AKABzAGMALgBMAE8ARwBOAE8AUgBNAEEATABfAEMAVgAsACAAMQAsACAAMAApACkACQAJAAkACQAJAC0ALQAgAFMAOAANAAoACQBzAGMAOgBzAGUAdABQAGEAcgBhAG0AZQB0AGUAcgAoADYANgAsACAAcwBjADoAcwBhAG0AcABsAGUAUgBhAG4AZABvAG0ARABpAHMAdAByAGkAYgB1AHQAaQBvAG4AKABzAGMALgBMAE8ARwBOAE8AUgBNAEEATABfAEMAVgAsACAAMQAwACAALwAgADIANAAsACAAMAApACkACQAJAAkALQAtACAAUwBnAA0ACgAJAHMAYwA6AHMAZQB0AFAAYQByAGEAbQBlAHQAZQByACgANgA3ACwAIABzAGMAOgBzAGEAbQBwAGwAZQBSAGEAbgBkAG8AbQBEAGkAcwB0AHIAaQBiAHUAdABpAG8AbgAoAHMAYwAuAEwATwBHAE4ATwBSAE0AQQBMAF8AQwBWACwAIAAyAGUANQAgAC8AIAAyADQALAAgADAAKQApAAkACQAtAC0AIABTAHIAMQBiAA0ACgAJAHMAYwA6AHMAZQB0AFAAYQByAGEAbQBlAHQAZQByACgANgA4ACwAIABzAGMAOgBzAGEAbQBwAGwAZQBSAGEAbgBkAG8AbQBEAGkAcwB0AHIAaQBiAHUAdABpAG8AbgAoAHMAYwAuAEwATwBHAE4ATwBSAE0AQQBMAF8AQwBWACwAIAAyAGUANAAgAC8AIAAyADQALAAgADAAKQApAAkACQAtAC0AIABTAHIAMwBiAA0ACgAJAHMAYwA6AHMAZQB0AFAAYQByAGEAbQBlAHQAZQByACgANgA5ACwAIABzAGMAOgBzAGEAbQBwAGwAZQBSAGEAbgBkAG8AbQBEAGkAcwB0AHIAaQBiAHUAdABpAG8AbgAoAHMAYwAuAEwATwBHAE4ATwBSAE0AQQBMAF8AQwBWACwAIAAxAGUAMwAgAC8AIAAyADQALAAgADAAKQApAAkACQAtAC0AIABTAHIAMwBiADIADQAKAAkAcwBjADoAcwBlAHQAUABhAHIAYQBtAGUAdABlAHIAKAA3ADAALAAgAHMAYwA6AHMAYQBtAHAAbABlAFIAYQBuAGQAbwBtAEQAaQBzAHQAcgBpAGIAdQB0AGkAbwBuACgAcwBjAC4ATABPAEcATgBPAFIATQBBAEwAXwBDAFYALAAgADgAZQA0ACAALwAgADIANAAsACAAMAApACkACQAJAC0ALQAgAFMAcgAzAGIAYwANAAoACQBzAGMAOgBzAGUAdABQAGEAcgBhAG0AZQB0AGUAcgAoADcAMQAsACAAcwBjADoAcwBhAG0AcABsAGUAUgBhAG4AZABvAG0ARABpAHMAdAByAGkAYgB1AHQAaQBvAG4AKABzAGMALgBMAE8ARwBOAE8AUgBNAEEATABfAEMAVgAsACAAMgBlADQAIAAvACAAMgA0ACwAIAAwACkAKQAJAAkALQAtACAAUwByADQAYgANAAoACQBzAGMAOgBzAGUAdABQAGEAcgBhAG0AZQB0AGUAcgAoADcAMgAsACAAcwBjADoAcwBhAG0AcABsAGUAUgBhAG4AZABvAG0ARABpAHMAdAByAGkAYgB1AHQAaQBvAG4AKABzAGMALgBMAE8ARwBOAE8AUgBNAEEATABfAEMAVgAsACAAMQAwADAAMAAgAC8AIAAyADQALAAgADEAMAApACkACQAJAC0ALQAgAFMAcgBtAA0ACgAJAHMAYwA6AHMAZQB0AFAAYQByAGEAbQBlAHQAZQByACgANwAzACwAIABzAGMAOgBzAGEAbQBwAGwAZQBSAGEAbgBkAG8AbQBEAGkAcwB0AHIAaQBiAHUAdABpAG8AbgAoAHMAYwAuAEwATwBHAE4ATwBSAE0AQQBMAF8AQwBWACwAIAAwAC4ANQAsACAAMAApACkACQAJAAkACQAtAC0AIABXADEADQAKAAkAcwBjADoAcwBlAHQAUABhAHIAYQBtAGUAdABlAHIAKAA3ADQALAAgAHMAYwA6AHMAYQBtAHAAbABlAFIAYQBuAGQAbwBtAEQAaQBzAHQAcgBpAGIAdQB0AGkAbwBuACgAcwBjAC4ATABPAEcATgBPAFIATQBBAEwAXwBDAFYALAAgADAALgAxADUALAAgADAAKQApAAkACQAJAAkALQAtACAAVwAyAA0ACgAJAHMAYwA6AHMAZQB0AFAAYQByAGEAbQBlAHQAZQByACgANwA1ACwAIABzAGMAOgBzAGEAbQBwAGwAZQBSAGEAbgBkAG8AbQBEAGkAcwB0AHIAaQBiAHUAdABpAG8AbgAoAHMAYwAuAEwATwBHAE4ATwBSAE0AQQBMAF8AQwBWACwAIAAwAC4ANAAsACAAMAApACkACQAJAAkACQAtAC0AIABXADMADQAKAAkAcwBjADoAcwBlAHQAUABhAHIAYQBtAGUAdABlAHIAKAA3ADYALAAgAHMAYwA6AHMAYQBtAHAAbABlAFIAYQBuAGQAbwBtAEQAaQBzAHQAcgBpAGIAdQB0AGkAbwBuACgAcwBjAC4ATABPAEcATgBPAFIATQBBAEwAXwBDAFYALAAgADUAZQAtADQAIAAvACAAMgA0ACwAIAAwACkAKQAJAAkALQAtACAAYQBsAHAAaABhADEAMQANAAoACQBzAGMAOgBzAGUAdABQAGEAcgBhAG0AZQB0AGUAcgAoADcANwAsACAAcwBjADoAcwBhAG0AcABsAGUAUgBhAG4AZABvAG0ARABpAHMAdAByAGkAYgB1AHQAaQBvAG4AKABzAGMALgBMAE8ARwBOAE8AUgBNAEEATABfAEMAVgAsACAAMQBlAC0AMwAgAC8AIAAyADQALAAgADAAKQApAAkACQAtAC0AIABhAGwAcABoAGEAMQAyAA0ACgAJAHMAYwA6AHMAZQB0AFAAYQByAGEAbQBlAHQAZQByACgANwA4ACwAIABzAGMAOgBzAGEAbQBwAGwAZQBSAGEAbgBkAG8AbQBEAGkAcwB0AHIAaQBiAHUAdABpAG8AbgAoAHMAYwAuAEwATwBHAE4ATwBSAE0AQQBMAF8AQwBWACwAIAAyAGUALQAzACAALwAgADIANAAsACAAMAApACkACQAJAC0ALQAgAGEAbABwAGgAYQAxADYADQAKAAkAcwBjADoAcwBlAHQAUABhAHIAYQBtAGUAdABlAHIAKAA3ADkALAAgAHMAYwA6AHMAYQBtAHAAbABlAFIAYQBuAGQAbwBtAEQAaQBzAHQAcgBpAGIAdQB0AGkAbwBuACgAcwBjAC4ATABPAEcATgBPAFIATQBBAEwAXwBDAFYALAAgADYAZQAtADIAIAAvACAAMgA0ACwAIAAwACkAKQAJAAkALQAtACAAYQBsAHAAaABhADEANwANAAoACQBzAGMAOgBzAGUAdABQAGEAcgBhAG0AZQB0AGUAcgAoADgAMAAsACAAcwBjADoAcwBhAG0AcABsAGUAUgBhAG4AZABvAG0ARABpAHMAdAByAGkAYgB1AHQAaQBvAG4AKABzAGMALgBMAE8ARwBOAE8AUgBNAEEATABfAEMAVgAsACAAMAAuADAAMgAgAC8AIAAyADQALAAgADAAKQApAAkACQAtAC0AIABhAGwAcABoAGEAMQA4AA0ACgAJAHMAYwA6AHMAZQB0AFAAYQByAGEAbQBlAHQAZQByACgAOAAxACwAIABzAGMAOgBzAGEAbQBwAGwAZQBSAGEAbgBkAG8AbQBEAGkAcwB0AHIAaQBiAHUAdABpAG8AbgAoAHMAYwAuAEwATwBHAE4ATwBSAE0AQQBMAF8AQwBWACwAIAAwAC4ANAAgAC8AIAAyADQALAAgADEAMAApACkACQAJAC0ALQAgAGEAbABwAGgAYQAxADkADQAKAAkAcwBjADoAcwBlAHQAUABhAHIAYQBtAGUAdABlAHIAKAA4ADIALAAgAHMAYwA6AHMAYQBtAHAAbABlAFIAYQBuAGQAbwBtAEQAaQBzAHQAcgBpAGIAdQB0AGkAbwBuACgAcwBjAC4ATABPAEcATgBPAFIATQBBAEwAXwBDAFYALAAgADUAZQAtADMAIAAvACAAMgA0ACwAIAAwACkAKQAJAAkALQAtACAAYQBsAHAAaABhADEAYQANAAoACQBzAGMAOgBzAGUAdABQAGEAcgBhAG0AZQB0AGUAcgAoADgAMwAsACAAcwBjADoAcwBhAG0AcABsAGUAUgBhAG4AZABvAG0ARABpAHMAdAByAGkAYgB1AHQAaQBvAG4AKABzAGMALgBMAE8ARwBOAE8AUgBNAEEATABfAEMAVgAsACAANQBlAC0AMwAgAC8AIAAyADQALAAgADAAKQApAAkACQAtAC0AIABhAGwAcABoAGEAMgANAAoACQBzAGMAOgBzAGUAdABQAGEAcgBhAG0AZQB0AGUAcgAoADgANAAsACAAcwBjADoAcwBhAG0AcABsAGUAUgBhAG4AZABvAG0ARABpAHMAdAByAGkAYgB1AHQAaQBvAG4AKABzAGMALgBMAE8ARwBOAE8AUgBNAEEATABfAEMAVgAsACAAMAAuADAANQAgAC8AIAAyADQALAAgADEAMAApACkACQAJAC0ALQAgAGEAbABwAGgAYQAyADAADQAKAAkAcwBjADoAcwBlAHQAUABhAHIAYQBtAGUAdABlAHIAKAA4ADUALAAgAHMAYwA6AHMAYQBtAHAAbABlAFIAYQBuAGQAbwBtAEQAaQBzAHQAcgBpAGIAdQB0AGkAbwBuACgAcwBjAC4ATABPAEcATgBPAFIATQBBAEwAXwBDAFYALAAgADIAZQAtADQAIAAvACAAMgA0ACwAIAAwACkAKQAJAAkALQAtACAAYQBsAHAAaABhADIAMwANAAoACQBzAGMAOgBzAGUAdABQAGEAcgBhAG0AZQB0AGUAcgAoADgANgAsACAAcwBjADoAcwBhAG0AcABsAGUAUgBhAG4AZABvAG0ARABpAHMAdAByAGkAYgB1AHQAaQBvAG4AKABzAGMALgBMAE8ARwBOAE8AUgBNAEEATABfAEMAVgAsACAAMwBlAC0AMwAgAC8AIAAyADQALAAgADAAKQApAAkACQAtAC0AIABhAGwAcABoAGEAMwAwAA0ACgAJAHMAYwA6AHMAZQB0AFAAYQByAGEAbQBlAHQAZQByACgAOAA3ACwAIABzAGMAOgBzAGEAbQBwAGwAZQBSAGEAbgBkAG8AbQBEAGkAcwB0AHIAaQBiAHUAdABpAG8AbgAoAHMAYwAuAEwATwBHAE4ATwBSAE0AQQBMAF8AQwBWACwAIAA0AGUALQAzACAALwAgADIANAAsACAAMAApACkACQAJAC0ALQAgAGEAbABwAGgAYQAzADEADQAKAAkAcwBjADoAcwBlAHQAUABhAHIAYQBtAGUAdABlAHIAKAA4ADgALAAgAHMAYwA6AHMAYQBtAHAAbABlAFIAYQBuAGQAbwBtAEQAaQBzAHQAcgBpAGIAdQB0AGkAbwBuACgAcwBjAC4ATABPAEcATgBPAFIATQBBAEwAXwBDAFYALAAgADgALgAxADYAZQAtADQAIAAvACAAMgA0ACwAIAAwACkAKQAJAC0ALQAgAGEAbABwAGgAYQAzADIADQAKAAkAcwBjADoAcwBlAHQAUABhAHIAYQBtAGUAdABlAHIAKAA4ADkALAAgAHMAYwA6AHMAYQBtAHAAbABlAFIAYQBuAGQAbwBtAEQAaQBzAHQAcgBpAGIAdQB0AGkAbwBuACgAcwBjAC4ATABPAEcATgBPAFIATQBBAEwAXwBDAFYALAAgADYAZQAtADUAIAAvACAAMgA0ACwAIAAwACkAKQAJAAkALQAtACAAYQBsAHAAaABhADMAMwANAAoACQBzAGMAOgBzAGUAdABQAGEAcgBhAG0AZQB0AGUAcgAoADkAMAAsACAAcwBjADoAcwBhAG0AcABsAGUAUgBhAG4AZABvAG0ARABpAHMAdAByAGkAYgB1AHQAaQBvAG4AKABzAGMALgBMAE8ARwBOAE8AUgBNAEEATABfAEMAVgAsACAANQBlAC0AMwAgAC8AIAAyADQALAAgADAAKQApAAkACQAtAC0AIABhAGwAcABoAGEAMwBhAA0ACgAJAHMAYwA6AHMAZQB0AFAAYQByAGEAbQBlAHQAZQByACgAOQAxACwAIABzAGMAOgBzAGEAbQBwAGwAZQBSAGEAbgBkAG8AbQBEAGkAcwB0AHIAaQBiAHUAdABpAG8AbgAoAHMAYwAuAEwATwBHAE4ATwBSAE0AQQBMAF8AQwBWACwAIAAwAC4AMAAwADEAIAAvACAAMgA0ACwAIAAwACkAKQAJAAkALQAtACAAYQBsAHAAaABhADMAYQAyAA0ACgAJAHMAYwA6AHMAZQB0AFAAYQByAGEAbQBlAHQAZQByACgAOQAyACwAIABzAGMAOgBzAGEAbQBwAGwAZQBSAGEAbgBkAG8AbQBEAGkAcwB0AHIAaQBiAHUAdABpAG8AbgAoAHMAYwAuAEwATwBHAE4ATwBSAE0AQQBMAF8AQwBWACwAIAAzAGUALQAzACAALwAgADIANAAsACAAMAApACkACQAJAC0ALQAgAGEAbABwAGgAYQAzAGEAYwANAAoACQBzAGMAOgBzAGUAdABQAGEAcgBhAG0AZQB0AGUAcgAoADkAMwAsACAAcwBjADoAcwBhAG0AcABsAGUAUgBhAG4AZABvAG0ARABpAHMAdAByAGkAYgB1AHQAaQBvAG4AKABzAGMALgBMAE8ARwBOAE8AUgBNAEEATABfAEMAVgAsACAANQBlAC0AMwAgAC8AIAAyADQALAAgADAAKQApAAkACQAtAC0AIABhAGwAcABoAGEANABhAA0ACgAJAHMAYwA6AHMAZQB0AFAAYQByAGEAbQBlAHQAZQByACgAOQA0ACwAIABzAGMAOgBzAGEAbQBwAGwAZQBSAGEAbgBkAG8AbQBEAGkAcwB0AHIAaQBiAHUAdABpAG8AbgAoAHMAYwAuAEwATwBHAE4ATwBSAE0AQQBMAF8AQwBWACwAIAAwAC4AMAAyACAALwAgADIANAAsACAAMAApACkACQAJAC0ALQAgAGEAbABwAGgAYQA1AGEADQAKAAkAcwBjADoAcwBlAHQAUABhAHIAYQBtAGUAdABlAHIAKAA5ADUALAAgAHMAYwA6AHMAYQBtAHAAbABlAFIAYQBuAGQAbwBtAEQAaQBzAHQAcgBpAGIAdQB0AGkAbwBuACgAcwBjAC4ATABPAEcATgBPAFIATQBBAEwAXwBDAFYALAAgADAALgAwADIAIAAvACAAMgA0ACwAIAAwACkAKQAJAAkALQAtACAAYQBsAHAAaABhADUAYgANAAoACQBzAGMAOgBzAGUAdABQAGEAcgBhAG0AZQB0AGUAcgAoADkANgAsACAAcwBjADoAcwBhAG0AcABsAGUAUgBhAG4AZABvAG0ARABpAHMAdAByAGkAYgB1AHQAaQBvAG4AKABzAGMALgBMAE8ARwBOAE8AUgBNAEEATABfAEMAVgAsACAAMAAuADAAMwAgAC8AIAAyADQALAAgADAAKQApAAkACQAtAC0AIABhAGwAcABoAGEANQBjAA0ACgAJAHMAYwA6AHMAZQB0AFAAYQByAGEAbQBlAHQAZQByACgAOQA3ACwAIABzAGMAOgBzAGEAbQBwAGwAZQBSAGEAbgBkAG8AbQBEAGkAcwB0AHIAaQBiAHUAdABpAG8AbgAoAHMAYwAuAEwATwBHAE4ATwBSAE0AQQBMAF8AQwBWACwAIAAwAC4AMAAzACAALwAgADIANAAsACAAMAApACkACQAJAC0ALQAgAGEAbABwAGgAYQA3AA0ACgAJAHMAYwA6AHMAZQB0AFAAYQByAGEAbQBlAHQAZQByACgAOQA4ACwAIABzAGMAOgBzAGEAbQBwAGwAZQBSAGEAbgBkAG8AbQBEAGkAcwB0AHIAaQBiAHUAdABpAG8AbgAoAHMAYwAuAEwATwBHAE4ATwBSAE0AQQBMAF8AQwBWACwAIAA4AGUALQA1ACAALwAgADIANAAsACAAMAApACkACQAJAC0ALQAgAGEAbABwAGgAYQA4AA0ACgAJAHMAYwA6AHMAZQB0AFAAYQByAGEAbQBlAHQAZQByACgAOQA5ACwAIABzAGMAOgBzAGEAbQBwAGwAZQBSAGEAbgBkAG8AbQBEAGkAcwB0AHIAaQBiAHUAdABpAG8AbgAoAHMAYwAuAEwATwBHAE4ATwBSAE0AQQBMAF8AQwBWACwAIAAxADAAMAAsACAAMAApACkACQAJAAkACQAtAC0AIABiAGUAdABhAA0ACgAJAHMAYwA6AHMAZQB0AFAAYQByAGEAbQBlAHQAZQByACgAMQAwADAALAAgAHMAYwA6AHMAYQBtAHAAbABlAFIAYQBuAGQAbwBtAEQAaQBzAHQAcgBpAGIAdQB0AGkAbwBuACgAcwBjAC4ATABPAEcATgBPAFIATQBBAEwAXwBDAFYALAAgADEAZQAtADMALAAgADAAKQApAAkACQAJAC0ALQAgAGIAZQB0AGEAMgANAAoACQBzAGMAOgBzAGUAdABQAGEAcgBhAG0AZQB0AGUAcgAoADEAMAAxACwAIABzAGMAOgBzAGEAbQBwAGwAZQBSAGEAbgBkAG8AbQBEAGkAcwB0AHIAaQBiAHUAdABpAG8AbgAoAHMAYwAuAEwATwBHAE4ATwBSAE0AQQBMAF8AQwBWACwAIAAwAC4AMAAxACAALwAgADIANAAsACAAMAApACkACQAJAC0ALQAgAGQAZQBsAHQAYQA3AA0ACgANAAoACQBzAGMAOgBzAGUAdABQAGEAcgBhAG0AZQB0AGUAcgBOAGEAbQBlACgAMQAsACAAJwC1AGkAJwApAA0ACgAJAHMAYwA6AHMAZQB0AFAAYQByAGEAbQBlAHQAZQByAE4AYQBtAGUAKAAyACwAIAAnALUAaQAxADAAJwApAA0ACgAJAHMAYwA6AHMAZQB0AFAAYQByAGEAbQBlAHQAZQByAE4AYQBtAGUAKAAzACwAIAAnALUAaQAxADIAJwApAA0ACgAJAHMAYwA6AHMAZQB0AFAAYQByAGEAbQBlAHQAZQByAE4AYQBtAGUAKAA0ACwAIAAnALUAaQA0ACcAKQANAAoACQBzAGMAOgBzAGUAdABQAGEAcgBhAG0AZQB0AGUAcgBOAGEAbQBlACgANQAsACAAJwC1AGkAZwBhAG0AbQBhACcAKQANAAoACQBzAGMAOgBzAGUAdABQAGEAcgBhAG0AZQB0AGUAcgBOAGEAbQBlACgANgAsACAAJwC1AE0AQQAnACkADQAKAAkAcwBjADoAcwBlAHQAUABhAHIAYQBtAGUAdABlAHIATgBhAG0AZQAoADcALAAgACcAtQBNAEkAJwApAA0ACgAJAHMAYwA6AHMAZQB0AFAAYQByAGEAbQBlAHQAZQByAE4AYQBtAGUAKAA4ACwAIAAnALUATQBSACcAKQANAAoACQBzAGMAOgBzAGUAdABQAGEAcgBhAG0AZQB0AGUAcgBOAGEAbQBlACgAOQAsACAAJwC1AFQAMAAnACkADQAKAAkAcwBjADoAcwBlAHQAUABhAHIAYQBtAGUAdABlAHIATgBhAG0AZQAoADEAMAAsACAAJwC1AFQAMQAnACkADQAKAAkAcwBjADoAcwBlAHQAUABhAHIAYQBtAGUAdABlAHIATgBhAG0AZQAoADEAMQAsACAAJwC1AFQAMgAnACkADQAKAAkAcwBjADoAcwBlAHQAUABhAHIAYQBtAGUAdABlAHIATgBhAG0AZQAoADEAMgAsACAAJwC1AFQAOAAnACkADQAKAAkAcwBjADoAcwBlAHQAUABhAHIAYQBtAGUAdABlAHIATgBhAG0AZQAoADEAMwAsACAAJwC1AFQAOAAwACcAKQANAAoACQBzAGMAOgBzAGUAdABQAGEAcgBhAG0AZQB0AGUAcgBOAGEAbQBlACgAMQA0ACwAIAAnALUAVABDACcAKQANAAoACQBzAGMAOgBzAGUAdABQAGEAcgBhAG0AZQB0AGUAcgBOAGEAbQBlACgAMQA1ACwAIAAnALUAVABDAGcAYQBtAG0AYQAnACkADQAKAAkAcwBjADoAcwBlAHQAUABhAHIAYQBtAGUAdABlAHIATgBhAG0AZQAoADEANgAsACAAJwC1AFQATgBGACcAKQANAAoACQBzAGMAOgBzAGUAdABQAGEAcgBhAG0AZQB0AGUAcgBOAGEAbQBlACgAMQA3ACwAIAAnALUAVABnAGEAbQBtAGEAJwApAA0ACgAJAHMAYwA6AHMAZQB0AFAAYQByAGEAbQBlAHQAZQByAE4AYQBtAGUAKAAxADgALAAgACcAQwAnACkADQAKAAkAcwBjADoAcwBlAHQAUABhAHIAYQBtAGUAdABlAHIATgBhAG0AZQAoADEAOQAsACAAJwBDADEAMAAnACkADQAKAAkAcwBjADoAcwBlAHQAUABhAHIAYQBtAGUAdABlAHIATgBhAG0AZQAoADIAMAAsACAAJwBDADEANQAnACkADQAKAAkAcwBjADoAcwBlAHQAUABhAHIAYQBtAGUAdABlAHIATgBhAG0AZQAoADIAMQAsACAAJwBDADIAMwAnACkADQAKAAkAcwBjADoAcwBlAHQAUABhAHIAYQBtAGUAdABlAHIATgBhAG0AZQAoADIAMgAsACAAJwBDADIAMwAwACcAKQANAAoACQBzAGMAOgBzAGUAdABQAGEAcgBhAG0AZQB0AGUAcgBOAGEAbQBlACgAMgAzACwAIAAnAEMANAAnACkADQAKAAkAcwBjADoAcwBlAHQAUABhAHIAYQBtAGUAdABlAHIATgBhAG0AZQAoADIANAAsACAAJwBDADUAMgAnACkADQAKAAkAcwBjADoAcwBlAHQAUABhAHIAYQBtAGUAdABlAHIATgBhAG0AZQAoADIANQAsACAAJwBDADUAYQAnACkADQAKAAkAcwBjADoAcwBlAHQAUABhAHIAYQBtAGUAdABlAHIATgBhAG0AZQAoADIANgAsACAAJwBDADUAYgAnACkADQAKAAkAcwBjADoAcwBlAHQAUABhAHIAYQBtAGUAdABlAHIATgBhAG0AZQAoADIANwAsACAAJwBDADgAJwApAA0ACgAJAHMAYwA6AHMAZQB0AFAAYQByAGEAbQBlAHQAZQByAE4AYQBtAGUAKAAyADgALAAgACcAQwA5ACcAKQANAAoACQBzAGMAOgBzAGUAdABQAGEAcgBhAG0AZQB0AGUAcgBOAGEAbQBlACgAMgA5ACwAIAAnAEMAQwAnACkADQAKAAkAcwBjADoAcwBlAHQAUABhAHIAYQBtAGUAdABlAHIATgBhAG0AZQAoADMAMAAsACAAJwBDAFQAJwApAA0ACgAJAHMAYwA6AHMAZQB0AFAAYQByAGEAbQBlAHQAZQByAE4AYQBtAGUAKAAzADEALAAgACcAQwBUADEAJwApAA0ACgAJAHMAYwA6AHMAZQB0AFAAYQByAGEAbQBlAHQAZQByAE4AYQBtAGUAKAAzADIALAAgACcAZgAxACcAKQANAAoACQBzAGMAOgBzAGUAdABQAGEAcgBhAG0AZQB0AGUAcgBOAGEAbQBlACgAMwAzACwAIAAnAGYAMgAnACkADQAKAAkAcwBjADoAcwBlAHQAUABhAHIAYQBtAGUAdABlAHIATgBhAG0AZQAoADMANAAsACAAJwBmADQAJwApAA0ACgAJAHMAYwA6AHMAZQB0AFAAYQByAGEAbQBlAHQAZQByAE4AYQBtAGUAKAAzADUALAAgACcAZgA2ACcAKQANAAoACQBzAGMAOgBzAGUAdABQAGEAcgBhAG0AZQB0AGUAcgBOAGEAbQBlACgAMwA2ACwAIAAnAGYANwAnACkADQAKAAkAcwBjADoAcwBlAHQAUABhAHIAYQBtAGUAdABlAHIATgBhAG0AZQAoADMANwAsACAAJwBmADgAJwApAA0ACgAJAHMAYwA6AHMAZQB0AFAAYQByAGEAbQBlAHQAZQByAE4AYQBtAGUAKAAzADgALAAgACcAZgA5ACcAKQANAAoACQBzAGMAOgBzAGUAdABQAGEAcgBhAG0AZQB0AGUAcgBOAGEAbQBlACgAMwA5ACwAIAAnAGsAMQA0AGEAJwApAA0ACgAJAHMAYwA6AHMAZQB0AFAAYQByAGEAbQBlAHQAZQByAE4AYQBtAGUAKAA0ADAALAAgACcAawAxADQAYgAnACkADQAKAAkAcwBjADoAcwBlAHQAUABhAHIAYQBtAGUAdABlAHIATgBhAG0AZQAoADQAMQAsACAAJwBrADEANQAnACkADQAKAAkAcwBjADoAcwBlAHQAUABhAHIAYQBtAGUAdABlAHIATgBhAG0AZQAoADQAMgAsACAAJwBrADEANwAnACkADQAKAAkAcwBjADoAcwBlAHQAUABhAHIAYQBtAGUAdABlAHIATgBhAG0AZQAoADQAMwAsACAAJwBrADEAOAAnACkADQAKAAkAcwBjADoAcwBlAHQAUABhAHIAYQBtAGUAdABlAHIATgBhAG0AZQAoADQANAAsACAAJwBrADIAJwApAA0ACgAJAHMAYwA6AHMAZQB0AFAAYQByAGEAbQBlAHQAZQByAE4AYQBtAGUAKAA0ADUALAAgACcAawAzACcAKQANAAoACQBzAGMAOgBzAGUAdABQAGEAcgBhAG0AZQB0AGUAcgBOAGEAbQBlACgANAA2ACwAIAAnAGsANAAnACkADQAKAAkAcwBjADoAcwBlAHQAUABhAHIAYQBtAGUAdABlAHIATgBhAG0AZQAoADQANwAsACAAJwBrADUAMgAnACkADQAKAAkAcwBjADoAcwBlAHQAUABhAHIAYQBtAGUAdABlAHIATgBhAG0AZQAoADQAOAAsACAAJwBrADYAJwApAA0ACgAJAHMAYwA6AHMAZQB0AFAAYQByAGEAbQBlAHQAZQByAE4AYQBtAGUAKAA0ADkALAAgACcAawA3ACcAKQANAAoACQBzAGMAOgBzAGUAdABQAGEAcgBhAG0AZQB0AGUAcgBOAGEAbQBlACgANQAwACwAIAAnAG0AJwApAA0ACgAJAHMAYwA6AHMAZQB0AFAAYQByAGEAbQBlAHQAZQByAE4AYQBtAGUAKAA1ADEALAAgACcATgAnACkADQAKAAkAcwBjADoAcwBlAHQAUABhAHIAYQBtAGUAdABlAHIATgBhAG0AZQAoADUAMgAsACAAJwBOAGYAcgBhAGMAYQAnACkADQAKAAkAcwBjADoAcwBlAHQAUABhAHIAYQBtAGUAdABlAHIATgBhAG0AZQAoADUAMwAsACAAJwBOAGYAcgBhAGMAYwAnACkADQAKAAkAcwBjADoAcwBlAHQAUABhAHIAYQBtAGUAdABlAHIATgBhAG0AZQAoADUANAAsACAAJwBTACcAKQANAAoACQBzAGMAOgBzAGUAdABQAGEAcgBhAG0AZQB0AGUAcgBOAGEAbQBlACgANQA1ACwAIAAnAFMAMQAnACkADQAKAAkAcwBjADoAcwBlAHQAUABhAHIAYQBtAGUAdABlAHIATgBhAG0AZQAoADUANgAsACAAJwBTADEAMAAnACkADQAKAAkAcwBjADoAcwBlAHQAUABhAHIAYQBtAGUAdABlAHIATgBhAG0AZQAoADUANwAsACAAJwBTADEAMgAnACkADQAKAAkAcwBjADoAcwBlAHQAUABhAHIAYQBtAGUAdABlAHIATgBhAG0AZQAoADUAOAAsACAAJwBTADIAJwApAA0ACgAJAHMAYwA6AHMAZQB0AFAAYQByAGEAbQBlAHQAZQByAE4AYQBtAGUAKAA1ADkALAAgACcAUwA0ACcAKQANAAoACQBzAGMAOgBzAGUAdABQAGEAcgBhAG0AZQB0AGUAcgBOAGEAbQBlACgANgAwACwAIAAnAFMANABiACcAKQANAAoACQBzAGMAOgBzAGUAdABQAGEAcgBhAG0AZQB0AGUAcgBOAGEAbQBlACgANgAxACwAIAAnAFMANABiADEAJwApAA0ACgAJAHMAYwA6AHMAZQB0AFAAYQByAGEAbQBlAHQAZQByAE4AYQBtAGUAKAA2ADIALAAgACcAUwA0AGIAMgAnACkADQAKAAkAcwBjADoAcwBlAHQAUABhAHIAYQBtAGUAdABlAHIATgBhAG0AZQAoADYAMwAsACAAJwBTADYAJwApAA0ACgAJAHMAYwA6AHMAZQB0AFAAYQByAGEAbQBlAHQAZQByAE4AYQBtAGUAKAA2ADQALAAgACcAUwA3ACcAKQANAAoACQBzAGMAOgBzAGUAdABQAGEAcgBhAG0AZQB0AGUAcgBOAGEAbQBlACgANgA1ACwAIAAnAFMAOAAnACkADQAKAAkAcwBjADoAcwBlAHQAUABhAHIAYQBtAGUAdABlAHIATgBhAG0AZQAoADYANgAsACAAJwBTAGcAJwApAA0ACgAJAHMAYwA6AHMAZQB0AFAAYQByAGEAbQBlAHQAZQByAE4AYQBtAGUAKAA2ADcALAAgACcAUwByADEAYgAnACkADQAKAAkAcwBjADoAcwBlAHQAUABhAHIAYQBtAGUAdABlAHIATgBhAG0AZQAoADYAOAAsACAAJwBTAHIAMwBiACcAKQANAAoACQBzAGMAOgBzAGUAdABQAGEAcgBhAG0AZQB0AGUAcgBOAGEAbQBlACgANgA5ACwAIAAnAFMAcgAzAGIAMgAnACkADQAKAAkAcwBjADoAcwBlAHQAUABhAHIAYQBtAGUAdABlAHIATgBhAG0AZQAoADcAMAAsACAAJwBTAHIAMwBiAGMAJwApAA0ACgAJAHMAYwA6AHMAZQB0AFAAYQByAGEAbQBlAHQAZQByAE4AYQBtAGUAKAA3ADEALAAgACcAUwByADQAYgAnACkADQAKAAkAcwBjADoAcwBlAHQAUABhAHIAYQBtAGUAdABlAHIATgBhAG0AZQAoADcAMgAsACAAJwBTAHIAbQAnACkADQAKAAkAcwBjADoAcwBlAHQAUABhAHIAYQBtAGUAdABlAHIATgBhAG0AZQAoADcAMwAsACAAJwBXADEAJwApAA0ACgAJAHMAYwA6AHMAZQB0AFAAYQByAGEAbQBlAHQAZQByAE4AYQBtAGUAKAA3ADQALAAgACcAVwAyACcAKQANAAoACQBzAGMAOgBzAGUAdABQAGEAcgBhAG0AZQB0AGUAcgBOAGEAbQBlACgANwA1ACwAIAAnAFcAMwAnACkADQAKAAkAcwBjADoAcwBlAHQAUABhAHIAYQBtAGUAdABlAHIATgBhAG0AZQAoADcANgAsACAAJwBhADEAMQAnACkADQAKAAkAcwBjADoAcwBlAHQAUABhAHIAYQBtAGUAdABlAHIATgBhAG0AZQAoADcANwAsACAAJwBhADEAMgAnACkADQAKAAkAcwBjADoAcwBlAHQAUABhAHIAYQBtAGUAdABlAHIATgBhAG0AZQAoADcAOAAsACAAJwBhADEANgAnACkADQAKAAkAcwBjADoAcwBlAHQAUABhAHIAYQBtAGUAdABlAHIATgBhAG0AZQAoADcAOQAsACAAJwBhADEANwAnACkADQAKAAkAcwBjADoAcwBlAHQAUABhAHIAYQBtAGUAdABlAHIATgBhAG0AZQAoADgAMAAsACAAJwBhADEAOAAnACkADQAKAAkAcwBjADoAcwBlAHQAUABhAHIAYQBtAGUAdABlAHIATgBhAG0AZQAoADgAMQAsACAAJwBhADEAOQAnACkADQAKAAkAcwBjADoAcwBlAHQAUABhAHIAYQBtAGUAdABlAHIATgBhAG0AZQAoADgAMgAsACAAJwBhADEAYQAnACkADQAKAAkAcwBjADoAcwBlAHQAUABhAHIAYQBtAGUAdABlAHIATgBhAG0AZQAoADgAMwAsACAAJwBhADIAJwApAA0ACgAJAHMAYwA6AHMAZQB0AFAAYQByAGEAbQBlAHQAZQByAE4AYQBtAGUAKAA4ADQALAAgACcAYQAyADAAJwApAA0ACgAJAHMAYwA6AHMAZQB0AFAAYQByAGEAbQBlAHQAZQByAE4AYQBtAGUAKAA4ADUALAAgACcAYQAyADMAJwApAA0ACgAJAHMAYwA6AHMAZQB0AFAAYQByAGEAbQBlAHQAZQByAE4AYQBtAGUAKAA4ADYALAAgACcAYQAzADAAJwApAA0ACgAJAHMAYwA6AHMAZQB0AFAAYQByAGEAbQBlAHQAZQByAE4AYQBtAGUAKAA4ADcALAAgACcAYQAzADEAJwApAA0ACgAJAHMAYwA6AHMAZQB0AFAAYQByAGEAbQBlAHQAZQByAE4AYQBtAGUAKAA4ADgALAAgACcAYQAzADIAJwApAA0ACgAJAHMAYwA6AHMAZQB0AFAAYQByAGEAbQBlAHQAZQByAE4AYQBtAGUAKAA4ADkALAAgACcAYQAzADMAJwApAA0ACgAJAHMAYwA6AHMAZQB0AFAAYQByAGEAbQBlAHQAZQByAE4AYQBtAGUAKAA5ADAALAAgACcAYQAzAGEAJwApAA0ACgAJAHMAYwA6AHMAZQB0AFAAYQByAGEAbQBlAHQAZQByAE4AYQBtAGUAKAA5ADEALAAgACcAYQAzAGEAMgAnACkADQAKAAkAcwBjADoAcwBlAHQAUABhAHIAYQBtAGUAdABlAHIATgBhAG0AZQAoADkAMgAsACAAJwBhADMAYQBjACcAKQANAAoACQBzAGMAOgBzAGUAdABQAGEAcgBhAG0AZQB0AGUAcgBOAGEAbQBlACgAOQAzACwAIAAnAGEANABhACcAKQANAAoACQBzAGMAOgBzAGUAdABQAGEAcgBhAG0AZQB0AGUAcgBOAGEAbQBlACgAOQA0ACwAIAAnAGEANQBhACcAKQANAAoACQBzAGMAOgBzAGUAdABQAGEAcgBhAG0AZQB0AGUAcgBOAGEAbQBlACgAOQA1ACwAIAAnAGEANQBiACcAKQANAAoACQBzAGMAOgBzAGUAdABQAGEAcgBhAG0AZQB0AGUAcgBOAGEAbQBlACgAOQA2ACwAIAAnAGEANQBjACcAKQANAAoACQBzAGMAOgBzAGUAdABQAGEAcgBhAG0AZQB0AGUAcgBOAGEAbQBlACgAOQA3ACwAIAAnAGEANwAnACkADQAKAAkAcwBjADoAcwBlAHQAUABhAHIAYQBtAGUAdABlAHIATgBhAG0AZQAoADkAOAAsACAAJwBhADgAJwApAA0ACgAJAHMAYwA6AHMAZQB0AFAAYQByAGEAbQBlAHQAZQByAE4AYQBtAGUAKAA5ADkALAAgACcA3wAnACkADQAKAAkAcwBjADoAcwBlAHQAUABhAHIAYQBtAGUAdABlAHIATgBhAG0AZQAoADEAMAAwACwAIAAnAN8AMgAnACkADQAKAAkAcwBjADoAcwBlAHQAUABhAHIAYQBtAGUAdABlAHIATgBhAG0AZQAoADEAMAAxACwAIAAnAGQANwAnACkADQAKAAkADQAKAGUAbgBkAA0ACgANAAoAZgB1AG4AYwB0AGkAbwBuACAAYwBvAG0AcABvAHUAbgBkAFMAZQB0AHUAcAAoAC4ALgAuACkADQAKAA0ACgBlAG4AZAANAAoADQAKAGYAdQBuAGMAdABpAG8AbgAgAGkAbgBkAGkAdgBpAGQAdQBhAGwAQwBvAG0AcABvAHUAbgBkAFMAZQB0AHUAcAAoAC4ALgAuACkADQAKAA0ACgBlAG4AZAANAAoADQAKAC0ALQAgAFMAZQB0ACAAdABoAGUAIABpAG4AaQB0AGkAYQBsACAAYwBvAG4AZABpAHQAaQBuAHMADQAKAGYAdQBuAGMAdABpAG8AbgAgAG8AZABlAEkAbgBpAHQAUwB0AGUAcABUAEIAKABzAHUALAAgAFAALAAgAC4ALgAuACkADQAKAA0ACgAJAHMAdQBbADEAXQAgAD0AIABQAFsANwAyAF0AIAAvACAAUABbADgAXQAJAAkACQAJAAkACQAJAAkACQAJAAkALQAtACAAUgBlAHMAdABpAG4AZwAgAG0AYQBjAHIAbwBwAGgAYQBnAGUAcwANAAoACQBzAHUAWwAyAF0AIAA9ACAAMAAJAAkACQAJAAkACQAJAAkACQAJAAkACQAJAAkALQAtACAASQBuAGYAZQBjAHQAZQBkACAAbQBhAGMAcgBvAHAAaABhAGcAZQBzAA0ACgAJAHMAdQBbADMAXQAgAD0AIAAwAAkACQAJAAkACQAJAAkACQAJAAkACQAJAAkACQAtAC0AIABBAGMAdABpAHYAYQB0AGUAZAAgAG0AYQBjAHIAbwBwAGgAYQBnAGUAcwANAAoACQANAAoACQBzAHUAWwA0AF0AIAA9ACAAMAAJAAkACQAJAAkACQAJAAkACQAJAAkACQAJAAkALQAtACAAVABoADAADQAKAAkAcwB1AFsANQBdACAAPQAgADAACQAJAAkACQAJAAkACQAJAAkACQAJAAkACQAJAC0ALQAgAFQAaAAxAA0ACgAJAHMAdQBbADYAXQAgAD0AIAAwAAkACQAJAAkACQAJAAkACQAJAAkACQAJAAkACQAtAC0AIABUAGgAMgANAAoACQBzAHUAWwA3AF0AIAA9ACAAMAAJAAkACQAJAAkACQAJAAkACQAJAAkACQAJAAkALQAtACAAVAA4ADAADQAKAAkAcwB1AFsAOABdACAAPQAgADAACQAJAAkACQAJAAkACQAJAAkACQAJAAkACQAJAC0ALQAgAFQAOAANAAoACQBzAHUAWwA5AF0AIAA9ACAAMAAJAAkACQAJAAkACQAJAAkACQAJAAkACQAJAAkALQAtACAAVABjAA0ACgAJAHMAdQBbADEAMABdACAAPQAgADAACQAJAAkACQAJAAkACQAJAAkACQAJAAkACQAJAC0ALQAgAEYAYQANAAoACQBzAHUAWwAxADEAXQAgAD0AIAAwAAkACQAJAAkACQAJAAkACQAJAAkACQAJAAkACQAtAC0AIABJAGcADQAKAAkAcwB1AFsAMQAyAF0AIAA9ACAAMAAJAAkACQAJAAkACQAJAAkACQAJAAkACQAJAAkALQAtACAASQAxADIADQAKAAkAcwB1AFsAMQAzAF0AIAA9ACAAMAAJAAkACQAJAAkACQAJAAkACQAJAAkACQAJAAkALQAtACAASQAxADAADQAKAAkAcwB1AFsAMQA0AF0AIAA9ACAAMAAJAAkACQAJAAkACQAJAAkACQAJAAkACQAJAAkALQAtACAASQA0AA0ACgAJAHMAdQBbADEANQBdACAAPQAgADAACQAJAAkACQAJAAkACQAJAAkACQAJAAkACQAJAC0ALQAgAEIASQANAAoACQBzAHUAWwAxADYAXQAgAD0AIABzAGMAOgBnAGUAdABCAEUAKAApAAkACQAJAAkACQAJAAkACQAJAAkACQAJAC0ALQAgAEIARQAgACgAMAApACAAKABmAHIAbwBtACAAcwBjAHIAZQBlAG4AKQANAAoACQBzAHUAWwAxADcAXQAgAD0AIABzAGMAOgBnAGUAdABCAE4AKAApAAkACQAJAAkACQAJAAkACQAJAAkACQAJAC0ALQAgAEIATgAgACgAMAApACAAKABmAHIAbwBtACAAcwBjAHIAZQBlAG4AKQANAAoACQANAAoADQAKAGUAbgBkAA0ACgANAAoAZgB1AG4AYwB0AGkAbwBuACAAbwBkAGUAUgBhAHQAZQBTAHQAZQBwAFQAQgAoAHQALAAgAHMAdQAsACAAZwB1ACwAIABQACwAIAAuAC4ALgApAA0ACgANAAoACQBsAG8AYwBhAGwAIABQAGEAcgBhAG0AcwAgAD0AIAB7AH0ADQAKAA0ACgAJAFAAYQByAGEAbQBzAC4AcwByAE0AIAA9ACAAUABbADcAMgBdAA0ACgAJAFAAYQByAGEAbQBzAC4AYQA0AEEAIAA9ACAAUABbADkAMwBdAAkACQAtAC0AIABhADQAYQANAAoACQBQAGEAcgBhAG0AcwAuAHcAMQAgAD0AIABQAFsANwAzAF0ACQAJAC0ALQAgAFcAMQANAAoACQBQAGEAcgBhAG0AcwAuAHcAMgAgAD0AIABQAFsANwA0AF0ADQAKAAkAUABhAHIAYQBtAHMALgB3ADMAIAA9ACAAUABbADcANQBdAAkACQAtAC0AIABXADMADQAKAAkAUABhAHIAYQBtAHMALgBzAHIANABCACAAPQAgAFAAWwA3ADEAXQANAAoACQBQAGEAcgBhAG0AcwAuAGYAMQAgAD0AIABQAFsAMwAyAF0ADQAKAAkAUABhAHIAYQBtAHMALgBmADgAIAA9ACAAUABbADMANwBdAA0ACgAJAFAAYQByAGEAbQBzAC4AcwA0AGIAIAA9ACAAUABbADYAMABdAA0ACgAJAFAAYQByAGEAbQBzAC4AawAyACAAPQAgAFAAWwA0ADQAXQANAAoACQBQAGEAcgBhAG0AcwAuAGsAMwAgAD0AIABQAFsANAA1AF0ADQAKAAkAUABhAHIAYQBtAHMALgBjADgAIAA9ACAAUABbADIANwBdAA0ACgAJAFAAYQByAGEAbQBzAC4AYwA5ACAAPQAgAFAAWwAyADgAXQANAAoACQBQAGEAcgBhAG0AcwAuAHMAMQAgAD0AIABQAFsANQA1AF0ADQAKAAkAUABhAHIAYQBtAHMALgBCACAAPQAgAFAAWwA5ADkAXQAJAAkALQAtACAAPwANAAoACQBQAGEAcgBhAG0AcwAuAHUATQBSACAAPQAgAFAAWwA4AF0ACQAJAC0ALQAgALUATQBSAA0ACgAJAFAAYQByAGEAbQBzAC4AawAxADcAIAA9ACAAUABbADQAMgBdAA0ACgAJAFAAYQByAGEAbQBzAC4AawAxADQAQQAgAD0AIABQAFsAMwA5AF0ADQAKAAkAUABhAHIAYQBtAHMALgBrADEANABCACAAPQAgAFAAWwA0ADAAXQANAAoACQBQAGEAcgBhAG0AcwAuAGYAOQAgAD0AIABQAFsAMwA4AF0ADQAKAAkAUABhAHIAYQBtAHMALgBrADUAMgAgAD0AIABQAFsANAA3AF0ADQAKAAkAUABhAHIAYQBtAHMALgB1AE0ASQAgAD0AIABQAFsANwBdAAkACQAtAC0AIAC1AE0ASQANAAoACQBQAGEAcgBhAG0AcwAuAGYANAAgAD0AIABQAFsAMwA0AF0ADQAKAAkAUABhAHIAYQBtAHMALgBrADQAIAA9ACAAUABbADQANgBdAA0ACgAJAFAAYQByAGEAbQBzAC4AdQBNAEEAIAA9ACAAUABbADYAXQAJAAkALQAtACAAtQBNAEEADQAKAAkAUABhAHIAYQBtAHMALgBhADEAQQAgAD0AIABQAFsAOAAyAF0ACQAJAC0ALQAgAGEAMQBhAA0ACgAJAFAAYQByAGEAbQBzAC4AcwByADEAQgAgAD0AIABQAFsANgA3AF0ADQAKAAkAUABhAHIAYQBtAHMALgBzADQAYgAyACAAPQAgAFAAWwA2ADIAXQANAAoACQBQAGEAcgBhAG0AcwAuAGEAMgAgAD0AIABQAFsAOAAzAF0ACQAJAC0ALQAgAGEAMgANAAoACQBQAGEAcgBhAG0AcwAuAGMAMQA1ACAAPQAgAFAAWwAyADAAXQAJAAkALQAtACAAQwAxADUADQAKAAkAUABhAHIAYQBtAHMALgBmADcAIAA9ACAAUABbADMANgBdAAkACQAtAC0AIABmADcADQAKAAkAUABhAHIAYQBtAHMALgBmADIAIAA9ACAAUABbADMAMwBdAAkACQAtAC0AIABmADIADQAKAAkAUABhAHIAYQBtAHMALgBzADIAIAA9ACAAUABbADUAOABdAAkACQAtAC0AIABzADIADQAKAAkAUABhAHIAYQBtAHMALgBhADMAQQAgAD0AIABQAFsAOQAwAF0ACQAJAC0ALQAgAGEAMwBhAA0ACgAJAFAAYQByAGEAbQBzAC4AcwByADMAQgAgAD0AIABQAFsANgA4AF0ACQAJAC0ALQAgAHMAcgAzAGIADQAKAAkAUABhAHIAYQBtAHMALgBzADQAYgAxACAAPQAgAFAAWwA2ADEAXQAJAAkALQAtACAAcwA0AGIAMQANAAoACQBQAGEAcgBhAG0AcwAuAHUAVAB5ACAAPQAgAFAAWwAxADcAXQAJAAkALQAtACAAtQBUAD8ADQAKAAkAUABhAHIAYQBtAHMALgBjACAAPQAgAFAAWwAxADgAXQAJAAkALQAtACAAQwANAAoACQBQAGEAcgBhAG0AcwAuAG0AIAA9ACAAUABbADUAMABdAAkACQAtAC0AIABtAA0ACgAJAFAAYQByAGEAbQBzAC4AYQAzAEEAYwAgAD0AIABQAFsAOQAyAF0ACQAJAC0ALQAgAGEAMwBBAGMADQAKAAkAUABhAHIAYQBtAHMALgBzAHIAMwBCAGMAIAA9ACAAUABbADcAMABdAAkALQAtACAAcwByADMAQgBjAA0ACgAJAFAAYQByAGEAbQBzAC4AdQBUAGMAeQAgAD0AIABQAFsAMQA1AF0ACQAJAC0ALQAgALUAVABDAD8ADQAKAAkAUABhAHIAYQBtAHMALgB1AFQAYwAgAD0AIABQAFsAMQA0AF0ACQAJAC0ALQAgALUAVABDAA0ACgAJAFAAYQByAGEAbQBzAC4AYwBjACAAPQAgAFAAWwAyADkAXQAJAAkALQAtACAAYwBjAA0ACgAJAFAAYQByAGEAbQBzAC4AYwA0ACAAPQAgAFAAWwAyADMAXQAJAAkALQAtACAAQwA0AA0ACgANAAoACQBQAGEAcgBhAG0AcwAuAE4AIAA9ACAAUABbADUAMQBdAAkACQAtAC0AIABOAA0ACgAJAA0ACgAJAC0ALQBBAHYAbwBpAGQAIABuAGUAZwBhAHQAaQB2AGUAIABiAGEAYwB0AGUAcgBpAGEAIABhAG4AZAAgAE0ASQAgAG4AdQBtAGIAZQByAHMADQAKAAkAaQBmACAAcwB1AFsAMQA1AF0AIAA8ACAAMQAgAGEAbgBkACAAcwB1AFsAMQA2AF0AIAA8ACAAMQAgAHQAaABlAG4ADQAKAAkACQBzAHUAWwAxADUAXQAgAD0AIAAwAA0ACgAJAAkAcwB1AFsAMQA2AF0AIAA9ACAAMAANAAoACQBlAG4AZAANAAoADQAKAAkAaQBmACAAcwB1AFsAMQA1AF0AIAA8ACAAMAAgAHQAaABlAG4ADQAKAAkACQBzAHUAWwAxADUAXQAgAD0AIAAwAA0ACgAJAGUAbgBkAA0ACgANAAoACQBpAGYAIABzAHUAWwAxADYAXQAgADwAIAAwACAAdABoAGUAbgANAAoACQAJAHMAdQBbADEANgBdACAAPQAgADAADQAKAAkAZQBuAGQADQAKACAADQAKAAkAaQBmACAAcwB1AFsAMQA3AF0AIAA8ACAAMAAgAHQAaABlAG4ADQAKAAkACQBzAHUAWwAxADcAXQAgAD0AIAAwAA0ACgAJAGUAbgBkAA0ACgANAAoACQBpAGYAIABzAHUAWwAyAF0AIAA8ACAAMAAgACAAdABoAGUAbgANAAoACQAJAHMAdQBbADIAXQAgAD0AIAAwAA0ACgAJAGUAbgBkAA0ACgAJAA0ACgAJAC0ALQAgAEMAbwBuAGMAZQBuAHQAcgBhAHQAaQBvAG4AcwAgAGEAbgBkACAAYwBlAGwAbAAgAG4AdQBtAGIAZQByAHMADQAKAAkAbABvAGMAYQBsACAARABpAGYAZgBzACAAPQAgAHsAfQANAAoACQBEAGkAZgBmAHMALgBNAFIAIAA9ACAAcwB1AFsAMQBdAA0ACgAJAEQAaQBmAGYAcwAuAE0ASQAgAD0AIABzAHUAWwAyAF0ADQAKAAkARABpAGYAZgBzAC4ATQBBACAAPQAgAHMAdQBbADMAXQANAAoACQBEAGkAZgBmAHMALgBUADAAIAA9ACAAcwB1AFsANABdAA0ACgAJAEQAaQBmAGYAcwAuAFQAMQAgAD0AIABzAHUAWwA1AF0ADQAKAAkARABpAGYAZgBzAC4AVAAyACAAPQAgAHMAdQBbADYAXQANAAoACQBEAGkAZgBmAHMALgBUADgAMAAgAD0AIABzAHUAWwA3AF0ADQAKAAkARABpAGYAZgBzAC4AVAA4ACAAPQAgAHMAdQBbADgAXQANAAoACQBEAGkAZgBmAHMALgBUAEMAIAA9ACAAcwB1AFsAOQBdAA0ACgAJAEQAaQBmAGYAcwAuAEYAYQAgAD0AIABzAHUAWwAxADAAXQANAAoACQBEAGkAZgBmAHMALgBJAFkAIAA9ACAAcwB1AFsAMQAxAF0ADQAKAAkARABpAGYAZgBzAC4ASQAxADIAIAA9ACAAcwB1AFsAMQAyAF0ADQAKAAkARABpAGYAZgBzAC4ASQAxADAAIAA9ACAAcwB1AFsAMQAzAF0ADQAKAAkARABpAGYAZgBzAC4ASQA0ACAAPQAgAHMAdQBbADEANABdAA0ACgAJAEQAaQBmAGYAcwAuAEIASQAgAD0AIABzAHUAWwAxADUAXQANAAoACQBEAGkAZgBmAHMALgBCAEUAIAA9ACAAcwB1AFsAMQA2AF0ADQAKAAkARABpAGYAZgBzAC4AQgBOACAAPQAgAHMAdQBbADEANwBdAA0ACgAJAA0ACgAJAFAAYQByAGEAbQBzAC4AQgBUACAAPQAgAEQAaQBmAGYAcwAuAEIASQAgACsAIABEAGkAZgBmAHMALgBCAEUACQAtAC0AIABUAG8AdABhAGwAIABiAGEAYwB0AGUAcgBpAGEAIABjAG8AdQBuAHQADQAKAAkADQAKAAkAUABhAHIAYQBtAHMALgBCAEkAMgAgAD0AIABtAGEAdABoAC4AcABvAHcAKABEAGkAZgBmAHMALgBCAEkALAAgADIAKQANAAoACQBQAGEAcgBhAG0AcwAuAE4ATQBJACAAPQAgAFAAYQByAGEAbQBzAC4ATgAgACoAIABEAGkAZgBmAHMALgBNAEkADQAKAAkAUABhAHIAYQBtAHMALgBOAE0ASQAyACAAPQAgAG0AYQB0AGgALgBwAG8AdwAoAFAAYQByAGEAbQBzAC4ATgBNAEkALAAgADIAKQANAAoACQANAAoACQBsAG8AYwBhAGwAIABDAG8AbQAxACAAPQAgAFAAYQByAGEAbQBzAC4AQgBUACAAKwAgAFAAYQByAGEAbQBzAC4AQgAgACoAIABEAGkAZgBmAHMALgBGAGEADQAKAAkAbABvAGMAYQBsACAAQwBvAG0AMgAgAD0AIAAoAEMAbwBtADEAIAAvACAAKABDAG8AbQAxACAAKwAgAFAAYQByAGEAbQBzAC4AYwA4ACkAKQANAAoADQAKAAkADQAKAAkALQAtAC0ALQAtAC0ALQAtAC0ALQAtAC0ALQAtAC0ALQAtAC0ALQAtAC0ALQAtAC0ALQAtAC0ALQAtAC0ALQAtAC0ALQAtAC0ALQAtAC0ALQAtAC0ALQAtAC0ALQAtAC0ALQAtAC0ALQAtAC0ALQAtAC0ALQAtAC0ALQAtAC0ALQAtAC0ALQAtAC0ALQAtAC0ALQAtAC0ALQAtAC0ALQAtAC0ALQAtAC0ALQAtAC0ALQAtAC0ADQAKAAkALQAtACAAQwBhAGwAYwB1AGwAYQB0AGUAIABhAG4AZAAgAGEAcwBzAGkAZwBuACAAbQBhAGMAcgBvAHAAaABhAGcAZQAgAG4AdQBtAGIAZQByACAAZgBvAH</t>
  </si>
  <si>
    <t>&lt;Chunk&gt;IAIABlAG4AZwBpAG4AZQAgAHQAbwAgAHUAcwBlAA0ACgAJAC0ALQAtAC0ALQAtAC0ALQAtAC0ALQAtAC0ALQAtAC0ALQAtAC0ALQAtAC0ALQAtAC0ALQAtAC0ALQAtAC0ALQAtAC0ALQAtAC0ALQAtAC0ALQAtAC0ALQAtAC0ALQAtAC0ALQAtAC0ALQAtAC0ALQAtAC0ALQAtAC0ALQAtAC0ALQAtAC0ALQAtAC0ALQAtAC0ALQAtAC0ALQAtAC0ALQAtAC0ALQAtAC0ALQAtAC0ALQAtAA0ACgAJAA0ACgAJAGwAbwBjAGEAbAAgAE0AYQBjAHIAbwBwAGgAYQBnAGUATgB1AG0AYgBlAHIAIAA9ACAAKABEAGkAZgBmAHMALgBNAFIAIAArACAARABpAGYAZgBzAC4ATQBBACAAKwAgAEQAaQBmAGYAcwAuAE0ASQApAA0ACgAJAAkACQAJAAkADQAKAAkAcwBjADoAcwBlAHQASQBuAGQAaQB2AFQAQgBNAGEAYwByAG8AcABoAGEAZwBlAE4AdQBtAGIAZQByACgATQBhAGMAcgBvAHAAaABhAGcAZQBOAHUAbQBiAGUAcgApAA0ACgANAAoACQAtAC0ALQAtAC0ALQAtAC0ALQAtAC0ALQAtAC0ALQAtAC0ALQAtAC0ALQAtAC0ALQAtAC0ALQAtAC0ALQAtAC0ALQAtAC0ALQAtAC0ALQAtAC0ALQAtAC0ALQAtAC0ALQAtAC0ALQAtAC0ALQAtAC0ALQAtAC0ALQAtAC0ALQAtAC0ALQAtAC0ALQAtAC0ALQAtAC0ALQAtAC0ALQAtAC0ALQAtAC0ALQAtAC0ALQAtAC0ALQANAAoACQAtAC0AIABNAGEAYwByAG8AcABoAGEAZwBlAHMADQAKAAkALQAtAC0ALQAtAC0ALQAtAC0ALQAtAC0ALQAtAC0ALQAtAC0ALQAtAC0ALQAtAC0ALQAtAC0ALQAtAC0ALQAtAC0ALQAtAC0ALQAtAC0ALQAtAC0ALQAtAC0ALQAtAC0ALQAtAC0ALQAtAC0ALQAtAC0ALQAtAC0ALQAtAC0ALQAtAC0ALQAtAC0ALQAtAC0ALQAtAC0ALQAtAC0ALQAtAC0ALQAtAC0ALQAtAC0ALQAtAC0ADQAKAAkADQAKAAkAUABhAHIAYQBtAHMALgBjAFQAMQAgAD0AIABQAFsAMwAxAF0ACQAtAC0AIABDAFQAMQANAAoACQBQAGEAcgBhAG0AcwAuAGMANQAyACAAPQAgAFAAWwAyADQAXQAJAC0ALQAgAEMANQAyAA0ACgAJAFAAYQByAGEAbQBzAC4AcwA4ACAAPQAgAFAAWwA2ADUAXQAJAC0ALQAgAFMAOAANAAoACQANAAoACQANAAoACQAtAC0AIABUAGEAYgBsAGUAIABvAGYAIABjAG8AbQBwAG8AdQBuAGQAcwANAAoACQBDAG0AcAAgAD0AIAB7AH0ADQAKAAkAQwBtAHAAWwAxAF0AIAA9ACAAcwBjAC4AUwBVAEIAUwBUAFIAQQBUAEUADQAKAAkAQwBtAHAAWwAyAF0AIAA9ACAAcwBjAC4ASQBOAEgAMQANAAoACQBDAG0AcABbADMAXQAgAD0AIABzAGMALgBJAE4ASAAyAA0ACgAJAEMAbQBwAFsANABdACAAPQAgAHMAYwAuAEkATgBIADMADQAKAAkADQAKAAkAbABvAGMAYQBsACAAUABEACAAPQAgADAAIAAtAC0AUwB1AGIAIAArACAASQBuAGgAMQAgACsAIABJAG4AaAAyACAAKwAgAEkAbgBoADMADQAKAAkAZgBvAHIAIABpACAAPQAgADEALAAgADQAIABkAG8ADQAKAAkAUABEACAAPQAgAFAARAAgACsAIABHAGUAdABQAEQAKABDAG0AcABbAGkAXQAsACAAcwBjAC4AQgBJACwAIABzAGMALgBSAEkATQBfAE0AQQBTAFMAKQANAAoACQBlAG4AZAANAAoACQANAAoACQBUAGUAcgBtAF8ATQBJACAAPQAgACgARABpAGYAZgBzAC4ATQBJACAALwAgACgARABpAGYAZgBzAC4ATQBJACAAKwAgAEQAaQBmAGYAcwAuAEIASQApACkADQAKAAkADQAKAAkAaQBmACAARABpAGYAZgBzAC4ATQBJACAAPQA9ACAAMAAgAGEAbgBkACAARABpAGYAZgBzAC4AQgBJACAAPQA9ACAAMAAgAHQAaABlAG4ADQAKAAkACQBUAGUAcgBtAF8ATQBJACAAPQAgADAADQAKAAkAZQBuAGQADQAKAAkADQAKAAkALQAtACAAUgBlAHMAdABpAG4AZwAgAG0AYQBjAHIAbwBwAGgAYQBnAGUAcwANAAoACQBnAHUAWwAxAF0AIAA9ACAACQBQAGEAcgBhAG0AcwAuAHMAcgBNACAADQAKAAkACQAJAAkAKwAgAFAAYQByAGEAbQBzAC4AYQA0AEEAIAAqACAAKABEAGkAZgBmAHMALgBNAEEAIAArACAAUABhAHIAYQBtAHMALgB3ADIAIAAqACAARABpAGYAZgBzAC4ATQBJACkADQAKAAkACQAJAAkAKwAgAFAAYQByAGEAbQBzAC4AcwByADQAQgAgACoAIAAoAEQAaQBmAGYAcwAuAEYAYQAgAC8AIAAoAEQAaQBmAGYAcwAuAEYAYQAgACsAIABQAGEAcgBhAG0AcwAuAGYAOAAgACoAIABEAGkAZgBmAHMALgBJADEAMAAgACsAIABQAGEAcgBhAG0AcwAuAHMANABiACkAKQANAAoACQAJAAkACQAtACAAUABhAHIAYQBtAHMALgBrADIAIAAqACAARABpAGYAZgBzAC4ATQBSACAAKgAgACgARABpAGYAZgBzAC4AQgBFACAALwAgACgARABpAGYAZgBzAC4AQgBFACAAKwAgAFAAYQByAGEAbQBzAC4AYwA5ACkAKQANAAoACQAJAAkACQAtACAAUABhAHIAYQBtAHMALgBrADMAIAAqACAARABpAGYAZgBzAC4ATQBSACAAKgAgACgARABpAGYAZgBzAC4ASQBZACAALwAgACgARABpAGYAZgBzAC4ASQBZACAAKwAgAFAAYQByAGEAbQBzAC4AZgAxACAAKgAgAEQAaQBmAGYAcwAuAEkANAAgACsAIABQAGEAcgBhAG0AcwAuAHMAMQApACkAIAAqACAAQwBvAG0AMgANAAoACQAJAAkACQAtACAAUABhAHIAYQBtAHMALgB1AE0AUgAgACoAIABEAGkAZgBmAHMALgBNAFIADQAKAAkACQAJAAkAKwAgAFAARAAgACoAIABUAGUAcgBtAF8ATQBJACAAKgAgAEQAaQBmAGYAcwAuAE0ASQAgAC0ALQB0AHIAYQBuAHMAaQB0AGkAbwBuACAAbwBmACAAaQBuAGYAZQBjAHQAZQBkACAAbQBhAGMAcgBvAHAAaABhAGcAZQBzACAAdABvACAAcgBlAHMAdABpAG4AZwAgAG0AYQBjAHIAbwBwAGgAYQBnAGUAcwAgAGEAcwAgAGEAIAByAGUAcwB1AGwAdAAgAG8AZgAgAGQAcgB1AGcAIABrAGkAbABsAGkAbgBnACAAZQBmAGYAZQBjAHQALgANAAoADQAKAAkALQAtACAASQBuAGYAZQBjAHQAZQBkACAAbQBhAGMAcgBvAHAAaABhAGcAZQBzAA0ACgAJAGwAbwBjAGEAbAAgAFQAZQByAG0AMgAgAD0AIABQAGEAcgBhAG0AcwAuAEIASQAyACAALwAgACgAUABhAHIAYQBtAHMALgBCAEkAMgAgACsAIABQAGEAcgBhAG0AcwAuAE4ATQBJADIAKQANAAoACQANAAoACQANAAoACQBsAG8AYwBhAGwAIABBADEAIAA9ACAAKABEAGkAZgBmAHMALgBUAEMAIAArACAAUABhAHIAYQBtAHMALgB3ADMAIAAqACAARABpAGYAZgBzAC4AVAAxACkAIAAvACAARABpAGYAZgBzAC4ATQBJAA0ACgAJAGwAbwBjAGEAbAAgAEEAMwAgAD0AIABBADEAIAAvACAAKABBADEAIAArACAAUABhAHIAYQBtAHMALgBjADQAKQANAAoACQANAAoACQBsAG8AYwBhAGwAIABBADUAIAA9ACAARABpAGYAZgBzAC4AVAAxACAALwAgACgARABpAGYAZgBzAC4AVAAxACAAKwAgAFAAYQByAGEAbQBzAC4AYwBUADEAKQANAAoACQBsAG8AYwBhAGwAIABBADYAIAA9ACAAKABEAGkAZgBmAHMALgBUAEMAIAAqACAAQQA1ACAAKwAgAFAAYQByAGEAbQBzAC4AdwAxACAAKgAgAEQAaQBmAGYAcwAuAFQAMQApACAALwAgAEQAaQBmAGYAcwAuAE0ASQANAAoACQBsAG8AYwBhAGwAIABBADcAIAA9ACAAQQA2ACAALwAgACgAQQA2ACAAKwAgAFAAYQByAGEAbQBzAC4AYwA1ADIAKQANAAoACQANAAoACQBpAGYAIABEAGkAZgBmAHMALgBNAEkAIAA9AD0AIAAwACAAYQBuAGQAIABEAGkAZgBmAHMALgBCAEkAIAA9AD0AIAAwACAAdABoAGUAbgANAAoACQAJAFQAZQByAG0AMgAgAD0AIAAwAA0ACgAJAGUAbgBkAA0ACgAJAA0ACgAJAGkAZgAgAEQAaQBmAGYAcwAuAE0ASQAgAD0APQAgADAAIAB0AGgAZQBuAA0ACgAJAAkAQQAzACAAPQAgADAADQAKAAkACQBBADcAIAA9ACAAMAANAAoACQBlAG4AZAANAAoACQANAAoACQBpAGYAIABEAGkAZgBmAHMALgBUADEAIAA9AD0AIAAwACAAYQBuAGQAIABEAGkAZgBmAHMALgBUAEMAIAA9AD0AIAAwACAAdABoAGUAbgANAAoACQAJAEEAMwAgAD0AIAAwAA0ACgAJAAkAQQA3ACAAPQAgADAADQAKAAkAZQBuAGQADQAKAAkADQAKAAkADQAKAAkAaQBmACAARABpAGYAZgBzAC4ATQBJACAAPQA9ACAAMAAgAGEAbgBkACAARABpAGYAZgBzAC4AQgBJACAAPQA9ACAAMAAgAHQAaABlAG4ADQAKAAkACQBUAGUAcgBtADIAIAA9ACAAMAANAAoACQBlAG4AZAANAAoACQANAAoACQANAAoACQBnAHUAWwAyAF0AIAA9AAkACQBQAGEAcgBhAG0AcwAuAGsAMgAgACoAIABEAGkAZgBmAHMALgBNAFIAIAAqACAAKABEAGkAZgBmAHMALgBCAEUAIAAvACAAKABEAGkAZgBmAHMALgBCAEUAIAArACAAUABhAHIAYQBtAHMALgBjADkAKQApAA0ACgAJAAkACQAJAC0AIABQAGEAcgBhAG0AcwAuAGsAMQA3ACAAKgAgAEQAaQBmAGYAcwAuAE0ASQAgACoAIABUAGUAcgBtADIADQAKAAkACQAJAAkALQAgAFAAYQByAGEAbQBzAC4AawAxADQAQQAgACoAIABEAGkAZgBmAHMALgBNAEkAIAAqACAAQQAzAA0ACgAJAAkACQAJAC0AIABQAGEAcgBhAG0AcwAuAGsAMQA0AEIAIAAqACAARABpAGYAZgBzAC4ATQBJACAAKgAgACgARABpAGYAZgBzAC4ARgBhACAALwAgACgARABpAGYAZgBzAC4ARgBhACAAKwAgAFAAYQByAGEAbQBzAC4AZgA5ACAAKgAgAEQAaQBmAGYAcwAuAEkAMQAwACAAKwAgAFAAYQByAGEAbQBzAC4AcwA0AGIAKQApAA0ACgAJAAkACQAJAC0AIABQAGEAcgBhAG0AcwAuAGsANQAyACAAKgAgAEQAaQBmAGYAcwAuAE0ASQAgACoAIABBADcADQAKAAkACQAJAAkALQAgAFAAYQByAGEAbQBzAC4AdQBNAEkAIAAqACAARABpAGYAZgBzAC4ATQBJAA0ACgAJAAkACQAJAC0AIABQAEQAIAAqACAAVABlAHIAbQBfAE0ASQAgACoAIABEAGkAZgBmAHMALgBNAEkACQAtAC0AdAByAGEAbgBzAGkAdABpAG8AbgAgAG8AZgAgAGkAbgBmAGUAYwB0AGUAZAAgAG0AYQBjAHIAbwBwAGgAYQBnAGUAcwAgAHQAbwAgAHIAZQBzAHQAaQBuAGcAIABtAGEAYwByAG8AcABoAGEAZwBlAHMAIABhAHMAIABhACAAcgBlAHMAdQBsAHQAIABvAGYAIABkAHIAdQBnACAAawBpAGwAbABpAG4AZwAgAGUAZgBmAGUAYwB0AC4ADQAKAAkACQAJAAkADQAKAAkALQAtACAAQQBjAHQAaQB2AGEAdABlAGQAIABtAGEAYwByAG8AcABoAGEAZwBlAHMADQAKAAkADQAKAAkAZwB1AFsAMwBdACAAPQAgAFAAYQByAGEAbQBzAC4AawAzACAAKgAgAEQAaQBmAGYAcwAuAE0AUgAgACoAIAAoAEQAaQBmAGYAcwAuAEkAWQAgAC8AIAAoAEQAaQBmAGYAcwAuAEkAWQAgACsAIABQAGEAcgBhAG0AcwAuAGYAMQAgACoAIABEAGkAZgBmAHMALgBJADQAIAArACAAUABhAHIAYQBtAHMALgBzADEAKQApACAAKgAgAEMAbwBtADIADQAKAAkACQAJAC0AIABQAGEAcgBhAG0AcwAuAGsANAAgACoAIABEAGkAZgBmAHMALgBNAEEAIAAqACAAKABEAGkAZgBmAHMALgBJADEAMAAgAC8AIAAoAEQAaQBmAGYAcwAuAEkAMQAwACAAKwAgAFAAYQByAGEAbQBzAC4AcwA4ACkAKQANAAoACQAJAAkALQAgAFAAYQByAGEAbQBzAC4AdQBNAEEAIAAqACAARABpAGYAZgBzAC4ATQBBAA0ACgAJAAkACQANAAoACQAtAC0ALQAtAC0ALQAtAC0ALQAtAC0ALQAtAC0ALQAtAC0ALQAtAC0ALQAtAC0ALQAtAC0ALQAtAC0ALQAtAC0ALQAtAC0ALQAtAC0ALQAtAC0ALQAtAC0ALQAtAC0ALQAtAC0ALQAtAC0ALQAtAC0ALQAtAC0ALQAtAC0ALQAtAC0ALQAtAC0ALQAtAC0ALQAtAC0ALQAtAC0ALQAtAC0ALQAtAC0ALQAtAC0ALQAtAC0ALQANAAoACQAtAC0AIABUACAAYwBlAGwAbAAgAHAAbwBwAHUAbABhAHQAaQBvAG4AcwANAAoACQAtAC0ALQAtAC0ALQAtAC0ALQAtAC0ALQAtAC0ALQAtAC0ALQAtAC0ALQAtAC0ALQAtAC0ALQAtAC0ALQAtAC0ALQAtAC0ALQAtAC0ALQAtAC0ALQAtAC0ALQAtAC0ALQAtAC0ALQAtAC0ALQAtAC0ALQAtAC0ALQAtAC0ALQAtAC0ALQAtAC0ALQAtAC0ALQAtAC0ALQAtAC0ALQAtAC0ALQAtAC0ALQAtAC0ALQAtAC0ALQANAAoACQAJAAkADQAKAAkAUABhAHIAYQBtAHMALgBrADYAIAA9ACAAUABbADQAOABdAAkACQAtAC0AIABrADYADQAKAAkAUABhAHIAYQBtAHMALgBrADcAIAA9ACAAUABbADQAOQBdAAkACQAtAC0AIABrADcADQAKAAkAUABhAHIAYQBtAHMALgBhADMAQQAyACAAPQAgAFAAWwA5ADEAXQAJAAkALQAtACAAYQAzAGEAMgANAAoACQBQAGEAcgBhAG0AcwAuAHMAcgAzAEIAMgAgAD0AIABQAFsANgA5AF0ACQAtAC0AIABTAHIAMwBiADIADQAKAAkAUABhAHIAYQBtAHMALgB1AFQAMAAgAD0AIABQAFsAOQBdAAkACQAtAC0AIAC1AFQAMAANAAoACQBQAGEAcgBhAG0AcwAuAHUAVAAxACAAPQAgAFAAWwAxADAAXQAJAAkALQAtACAAtQBUADEADQAKAAkAUABhAHIAYQBtAHMALgB1AFQAMgAgAD0AIABQAFsAMQAxAF0ACQAJAC0ALQAgALUAVAAyAA0ACgAJAFAAYQByAGEAbQBzAC4AdQBUADgAIAA9ACAAUABbADEAMgBdAAkACQAtAC0AIAC1AFQAOAANAAoACQBQAGEAcgBhAG0AcwAuAHUAVAA4ADAAIAA9ACAAUABbADEAMwBdAAkACQAtAC0AIAC1AFQAOAAwAA0ACgAJAAkACQANAAoACQAtAC0AIABQAHIAZQBjAHUAcgBzAG8AcgAgAEMARAA0ACsAIABjAGUAbABsAHMADQAKAAkADQAKAAkAbABvAGMAYQBsACAAQwBvAG0AMwAgAD0AIABQAGEAcgBhAG0AcwAuAGsANgAgACoAIABEAGkAZgBmAHMALgBJADEAMgAgACoAIABEAGkAZgBmAHMALgBUADAAIAAqACAAKABEAGkAZgBmAHMALgBJAFkAIAAvACAAKABEAGkAZgBmAHMALgBJAFkAIAArACAAKABQAGEAcgBhAG0AcwAuAGYAMQAgACoAIABEAGkAZgBmAHMALgBJADQAIAArACAAUABhAHIAYQBtAHMALgBmADcAIAAqACAARABpAGYAZgBzAC4ASQAxADAAKQAgACsAIABQAGEAcgBhAG0AcwAuAHMAMQApACkADQAKAAkAbABvAGMAYQBsACAAQwBvAG0ANAAgAD0AIAAoAEQAaQBmAGYAcwAuAEYAYQAgAC8AIAAoAEQAaQBmAGYAcwAuAEYAYQAgACsAIABQAGEAcgBhAG0AcwAuAGYAOAAgACoAIABEAGkAZgBmAHMALgBJADEAMAAgACsAIABQAGEAcgBhAG0AcwAuAHMANABiADEAKQApAA0ACgAJAGwAbwBjAGEAbAAgAEMAbwBtADUAIAA9ACAAKABEAGkAZgBmAHMALgBGAGEAIAAvACAAKABEAGkAZgBmAHMALgBGAGEAIAArACAAUABhAHIAYQBtAHMALgBmADgAIAAqACAARABpAGYAZgBzAC4ASQAxADAAIAArACAAUABhAHIAYQBtAHMALgBzADQAYgAyACkAKQANAAoACQBsAG8AYwBhAGwAIABDAG8AbQA2ACAAPQAgAFAAYQByAGEAbQBzAC4AawA3ACAAKgAgAEQAaQBmAGYAcwAuAFQAMAAgACoAIAAoAEQAaQBmAGYAcwAuAEkANAAgAC8AIAAoAEQAaQBmAGYAcwAuAEkANAAgACsAIABQAGEAcgBhAG0AcwAuAGYAMgAgACoAIABEAGkAZgBmAHMALgBJAFkAIAArACAAUABhAHIAYQBtAHMALgBzADIAKQApAA0ACgAJAA0ACgAJAGcAdQBbADQAXQAgAD0AIABQAGEAcgBhAG0AcwAuAGEAMQBBACAAKgAgACgARABpAGYAZgBzAC4ATQBBACAAKwAgAFAAYQByAGEAbQBzAC4AdwAyACAAKgAgAEQAaQBmAGYAcwAuAE0ASQApAA0ACgAJAAkACQArACAAUABhAHIAYQBtAHMALgBzAHIAMQBCACAAKgAgAEMAbwBtADUADQAKAAkACQAJACsAIABQAGEAcgBhAG0AcwAuAGEAMgAgACoAIABEAGkAZgBmAHMALgBUADAAIAAqACAAKABEAGkAZgBmAHMALgBNAEEAIAAvACAAKABEAGkAZgBmAHMALgBNAEEAIAArACAAUABhAHIAYQBtAHMALgBjADEANQApACkADQAKAAkACQAJAC0AIABDAG8AbQAzAA0ACgAJAAkACQAtACAAQwBvAG0ANgANAAoACQAJAAkALQAgAFAAYQByAGEAbQBzAC4AdQBUADAAIAAqACAARABpAGYAZgBzAC4AVAAwAA0ACgAJAAkACQANAAoACQAtAC0AIABUACAAaABlAGwAcABlAHIAIAAxACAAYwBlAGwAbABzAA0ACgANAAoACQBnAHUAWwA1AF0AIAA9ACAAUABhAHIAYQBtAHMALgBhADMAQQAgACoAIAAoAEQAaQBmAGYAcwAuAE0AQQAgACsAIABQAGEAcgBhAG0AcwAuAHcAMgAgACoAIABEAGkAZgBmAHMALgBNAEkAKQANAAoACQAJAAkAKwAgAFAAYQByAGEAbQBzAC4AcwByADMAQgAgACoAIABDAG8AbQA0AA0ACgAJAAkACQArACAAQwBvAG0AMwANAAoACQAJAAkALQAgAFAAYQByAGEAbQBzAC4AdQBUAHkAIAAqACAAKABEAGkAZgBmAHMALgBJAFkAIAAvACAAKABEAGkAZgBmAHMALgBJAFkAIAArACAAUABhAHIAYQBtAHMALgBjACkAKQAgACoAIABEAGkAZgBmAHMALgBUADEAIAAqACAARABpAGYAZgBzAC4ATQBBAA0ACgAJAAkACQAtACAAUABhAHIAYQBtAHMALgB1AFQAMQAgACoAIABEAGkAZgBmAHMALgBUADEADQAKAAkACQAJAA0ACgAJAC0ALQAgAFQAIABoAGUAbABwAGUAcgAgADIAIABjAGUAbABsAHMADQAKAA0ACgAJAGcAdQBbADYAXQAgAD0AIABQAGEAcgBhAG0AcwAuAGEAMwBBADIAIAAqACAAKABEAGkAZgBmAHMALgBNAEEAIAArACAAUABhAHIAYQBtAHMALgB3ADIAIAAqACAARABpAGYAZgBzAC4ATQBJACkADQAKAAkACQAJACsAIABQAGEAcgBhAG0AcwAuAHMAcgAzAEIAMgAgACoAIABDAG8AbQA0AA0ACgAJAAkACQArACAAQwBvAG0ANgANAAoACQAJAAkALQAgAFAAYQByAGEAbQBzAC4AdQBUADIAIAAqACAARABpAGYAZgBzAC4AVAAyAA0ACgAJAAkACQANAAoACQAtAC0AIABDAEQAOAArACAAcAByAGUAYwB1AHIAcwBvAHIAIABjAGUAbABsAHMADQAKAA0ACgAJAGcAdQBbADcAXQAgAD0AIABQAGEAcgBhAG0AcwAuAGEAMQBBACAAKgAgACgARABpAGYAZgBzAC4ATQBBACAAKwAgAFAAYQByAGEAbQBzAC4AdwAyACAAKgAgAEQAaQBmAGYAcwAuAE0ASQApAA0ACgAJAAkACQArACAAUABhAHIAYQBtAHMALgBzAHIAMQBCACAAKgAgAEMAbwBtADUADQAKAAkACQAJACsAIABQAGEAcgBhAG0AcwAuAGEAMgAgACoAIABEAGkAZgBmAHMALgBUADgAMAAgACoAIAAoAEQAaQBmAGYAcwAuAE0AQQAgAC8AIAAoAEQAaQBmAGYAcwAuAE0AQQAgACsAIABQAGEAcgBhAG0AcwAuAGMAMQA1ACkAKQANAAoACQAJAAkALQAgAFAAYQByAGEAbQBzAC4AawA2ACAAKgAgAEQAaQBmAGYAcwAuAEkAMQAyACAAKgAgAEQAaQBmAGYAcwAuAFQAOAAwACAAKgAgACgARABpAGYAZgBzAC4ASQBZACAALwAgACgARABpAGYAZgBzAC4ASQBZACAAKwAgACgAUABhAHIAYQBtAHMALgBmADEAIAAqACAARABpAGYAZgBzAC4ASQA0ACAAKwAgAFAAYQByAGEAbQBzAC4AZgA3ACAAKgAgAEQAaQBmAGYAcwAuAEkAMQAwACkAIAArACAAUABhAHIAYQBtAHMALgBzADEAKQApAA0ACgAJAAkACQAtACAAUABhAHIAYQBtAHMALgB1AFQAOAAwACAAKgAgAEQAaQBmAGYAcwAuAFQAOAAwAA0ACgAJAAkACQANAAoACQAtAC0AQwBEADgAKwAgAFQAIABjAGUAbABsAHMAIAB3AGkAdABoAG8AdQB0ACAAYwB5AHQAbwB0AG8AeABpAGMAIABhAGMAdABpAHYAaQB0AHkADQAKAAkADQAKAAkAUABhAHIAYQBtAHMALgBtACAAPQAgAFAAWwA1ADAAXQAJAAkACQAtAC0AIABtAA0ACgAJAA0ACgAJAGcAdQBbADg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OAAgACoAIABEAGkAZgBmAHMALgBNAEEADQAKAAkACQAJAC0AIABQAGEAcgBhAG0AcwAuAHUAVAA4ACAAKgAgAEQAaQBmAGYAcwAuAFQAOAANAAoACQAJAAkADQAKAAkALQAtAEMARAA4ACsAIABUACAAYwBlAGwAbABzACAAdwBpAHQAaAAgAGMAeQB0AG8AdABvAHgAaQBjACAAYQBjAHQAaQB2AGkAdAB5AA0ACgAJAA0ACgAJAGcAdQBbADk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QwAgACoAIABEAGkAZgBmAHMALgBNAEEADQAKAAkACQAJAC0AIABQAGEAcgBhAG0AcwAuAHUAVABjACAAKgAgAEQAaQBmAGYAcwAuAFQAQwANAAoACQAJAAkADQAKAAkALQAtAC0ALQAtAC0ALQAtAC0ALQAtAC0ALQAtAC0ALQAtAC0ALQAtAC0ALQAtAC0ALQAtAC0ALQAtAC0ALQAtAC0ALQAtAC0ALQAtAC0ALQAtAC0ALQAtAC0ALQAtAC0ALQAtAC0ALQAtAC0ALQAtAC0ALQAtAC0ALQAtAC0ALQAtAC0ALQAtAC0ALQAtAC0ALQAtAC0ALQAtAC0ALQAtAC0ALQAtAC0ALQAtAC0ALQAtAC0ADQAKAAkALQAtACAAQwB5AHQAbwBrAGkAbgBlACAAZAB5AG4AYQBtAGkAYwBzAA0ACgAJAC0ALQAtAC0ALQAtAC0ALQAtAC0ALQAtAC0ALQAtAC0ALQAtAC0ALQAtAC0ALQAtAC0ALQAtAC0ALQAtAC0ALQAtAC0ALQAtAC0ALQAtAC0ALQAtAC0ALQAtAC0ALQAtAC0ALQAtAC0ALQAtAC0ALQAtAC0ALQAtAC0ALQAtAC0ALQAtAC0ALQAtAC0ALQAtAC0ALQAtAC0ALQAtAC0ALQAtAC0ALQAtAC0ALQAtAC0ALQAtAA0ACgAJAAkACQANAAoACQBQAGEAcgBhAG0AcwAuAEIAMgAgAD0AIABQAFsAMQAwADAAXQAJAAkALQAtACAAPwAyAA0ACgAJAFAAYQByAGEAbQBzAC4AUwBnACAAPQAgAFAAWwA2ADYAXQAJAAkALQAtACAAUwBnAA0ACgAJAFAAYQByAGEAbQBzAC4AcwAgAD0AIABQAFsANQA0AF0ACQAJAC0ALQAgAFMADQAKAAkAUABhAHIAYQBtAHMALgBzADQAIAA9ACAAUABbADUAOQBdAAkACQAtAC0AIABTADQADQAKAAkAUABhAHIAYQBtAHMALgBzADYAIAA9ACAAUABbADYAMwBdAAkACQAtAC0AIABTADYADQAKAAkAUABhAHIAYQBtAHMALgBzADcAIAA9ACAAUABbADYANABdAAkACQAtAC0AIABTADcADQAKAAkAUABhAHIAYQBtAHMALgBzADEAMAAgAD0AIABQAFsANQA2AF0ACQAJAC0ALQAgAFMAMQAwAA0ACgAJAFAAYQByAGEAbQBzAC4AcwAxADIAIAA9ACAAUABbADUANwBdAAkACQAtAC0AIABTADEAMgANAAoACQBQAGEAcgBhAG0AcwAuAGMAMQAwACAAPQAgAFAAWwAxADkAXQAJAAkALQAtACAAQwAxADAADQAKAAkAUABhAHIAYQBtAHMALgBjADIAMwAgAD0AIABQAFsAMgAxAF0ACQAJAC0ALQAgAEMAMgAzAA0ACgAJAFAAYQByAGEAbQBzAC4AYwAyADMAMAAgAD0AIABQAFsAMgAyAF0ACQAJAC0ALQAgAEMAMgAzADAADQAKAAkAUABhAHIAYQBtAHMALgBhADcAIAA9ACAAUABbADkANwBdAAkACQAtAC0AIABhADcADQAKAAkAUABhAHIAYQBtAHMALgBhADgAIAA9ACAAUABbADkAOABdAAkACQAtAC0AIABhADgADQAKAAkAUABhAHIAYQBtAHMALgBhADEAMQAgAD0AIABQAFsANwA2AF0ACQAJAC0ALQAgAGEAMQAxAA0ACgAJAFAAYQByAGEAbQBzAC4AYQAxADIAIAA9ACAAUABbADcANwBdAAkACQAtAC0AIABhADEAMgANAAoACQBQAGEAcgBhAG0AcwAuAGEAMQA2ACAAPQAgAFAAWwA3ADgAXQAJAAkALQAtACAAYQAxADYADQAKAAkAUABhAHIAYQBtAHMALgBhADEANwAgAD0AIABQAFsANwA5AF0ACQAJAC0ALQAgAGEAMQA3AA0ACgAJAFAAYQByAGEAbQBzAC4AYQAxADgAIAA9ACAAUABbADgAMABdAAkACQAtAC0AIABhADEAOAANAAoACQBQAGEAcgBhAG0AcwAuAGEAMgAzACAAPQAgAFAAWwA4ADUAXQAJAAkALQAtACAAYQAyADMADQAKAAkAUABhAHIAYQBtAHMALgBhADMAMAAgAD0AIABQAFsAOAA2AF0ACQAJAC0ALQAgAGEAMwAwAA0ACgAJAFAAYQByAGEAbQBzAC4AYQAzADEAIAA9ACAAUABbADgANwBdAAkACQAtAC0AIABhADMAMQANAAoACQBQAGEAcgBhAG0AcwAuAGEAMwAyACAAPQAgAFAAWwA4ADgAXQAJAAkALQAtACAAYQAzADIADQAKAAkAUABhAHIAYQBtAHMALgBhADMAMwAgAD0AIABQAFsAOAA5AF0ACQAJAC0ALQAgAGEAMwAzAA0ACgAJAFAAYQByAGEAbQBzAC4AYQA1AEEAIAA9ACAAUABbADkANABdAAkACQAtAC0AIABhADUAYQANAAoACQBQAGEAcgBhAG0AcwAuAGEANQBCACAAPQAgAFAAWwA5ADUAXQAJAAkALQAtACAAYQA1AGIADQAKAAkAUABhAHIAYQBtAHMALgBhADUAQwAgAD0AIABQAFsAOQA2AF0ACQAJAC0ALQAgAGEANQBjAA0ACgAJAFAAYQByAGEAbQBzAC4AYwA1AEEAIAA9ACAAUABbADIANQBdAAkACQAtAC0AIABDADUAYQANAAoACQBQAGEAcgBhAG0AcwAuAGMANQBCACAAPQAgAFAAWwAyADYAXQAJAAkALQAtACAAQwA1AGIADQAKAAkAUABhAHIAYQBtAHMALgBkADcAIAA9ACAAUABbADEAMAAxAF0ACQAJAC0ALQAgAGQANwANAAoACQBQAGEAcgBhAG0AcwAuAGYANgAgAD0AIABQAFsAMwA1AF0ACQAJAC0ALQAgAGYANgANAAoACQANAAoACQAtAC0AIABUAE4ARgAgAGEAbABwAGgAYQANAAoACQANAAoACQBQAGEAcgBhAG0AcwAuAHUARgBhACAAPQAgAFAAWwAxADYAXQAJAAkALQAtACAAtQBUAE4ARgANAAoACQANAAoACQBnAHUAWwAxADAAXQAgAD0AIABQAGEAcgBhAG0AcwAuAGEAMwAwACAAKgAgAEQAaQBmAGYAcwAuAE0ASQANAAoACQAJAAkAKwAgAFAAYQByAGEAbQBzAC4AYQAzADEAIAAqACAARABpAGYAZgBzAC4ATQBBACAAKgAgACgAKABEAGkAZgBmAHMALgBJAFkAIAArACAAUABhAHIAYQBtAHMALgBCADIAIAAqACAAUABhAHIAYQBtAHMALgBCAFQAKQAgAC8AIAAoAEQAaQBmAGYAcwAuAEkAWQAgACsAIABQAGEAcgBhAG0AcwAuAEIAMgAgACoAIABQAGEAcgBhAG0AcwAuAEIAVAAgACsAIABQAGEAcgBhAG0AcwAuAGYAMQAgACoAIABEAGkAZgBmAHMALgBJADQAIAArACAAUABhAHIAYQBtAHMALgBmADcAIAAqACAARABpAGYAZgBzAC4ASQAxADAAIAArACAAUABhAHIAYQBtAHMALgBzADEAMAApACkADQAKAAkACQAJACsAIABQAGEAcgBhAG0AcwAuAGEAMwAyACAAKgAgAEQAaQBmAGYAcwAuAFQAMQANAAoACQAJAAkAKwAgAFAAYQByAGEAbQBzAC4AYQAzADMAIAAqACAAKABEAGkAZgBmAHMALgBUAEMAIAArACAARABpAGYAZgBzAC4AVAA4ACkADQAKAAkACQAJAC0AIABQAGEAcgBhAG0AcwAuAHUARgBhACAAKgAgAEQAaQBmAGYAcwAuAEYAYQANAAoACQAJAAkADQAKAAkALQAtACAAVABOAEYAIABnAGEAbQBtAGEADQAKAAkADQAKAAkAUABhAHIAYQBtAHMALgB1AEkAeQAgAD0AIABQAFsANQBdAAkALQAtACAAtQBpAD8ADQAKAAkADQAKAAkAZwB1AFsAMQAxAF0AIAA9ACAACQBQAGEAcgBhAG0AcwAuAFMAZwAgACoAIAAoAFAAYQByAGEAbQBzAC4AQgBUACAALwAgACgAUABhAHIAYQBtAHMALgBCAFQAIAArACAAUABhAHIAYQBtAHMALgBjADEAMAApACkAIAAqACAAKABEAGkAZgBmAHMALgBJADEAMgAgAC8AIAAoAEQAaQBmAGYAcwAuAEkAMQAyACAAKwAgAFAAYQByAGEAbQBzAC4AcwA3ACkAKQANAAoACQAJAAkACQArACAAUABhAHIAYQBtAHMALgBhADUAQQAgACoAIABEAGkAZgBmAHMALgBUADEAIAAqACAAKABEAGkAZgBmAHMALgBNAEEAIAAvACAAKABEAGkAZgBmAHMALgBNAEEAIAArACAAUABhAHIAYQBtAHMALgBjADUAQgApACkADQAKAAkACQAJAAkAKwAgAFAAYQByAGEAbQBzAC4AYQA1AEIAIAAqACAARABpAGYAZgBzAC4AVAA4ACAAKgAgACgARABpAGYAZgBzAC4ATQBBACAALwAgACgARABpAGYAZgBzAC4ATQBBACAAKwAgAFAAYQByAGEAbQBzAC4AYwA1AEEAKQApAA0ACgAJAAkACQAJACsAIABQAGEAcgBhAG0AcwAuAGEANQBDACAAKgAgAEQAaQBmAGYAcwAuAE0ASQANAAoACQAJAAkACQArACAAUABhAHIAYQBtAHMALgBhADcAIAAqACAARABpAGYAZgBzAC4AVAAwACAAKgAgACgARABpAGYAZgBzAC4ASQAxADIAIAAvACAAKABEAGkAZgBmAHMALgBJADEAMgAgACsAIABQAGEAcgBhAG0AcwAuAGYANAAgACoAIABEAGkAZgBmAHMALgBJADEAMAAgACsAIABQAGEAcgBhAG0AcwAuAHMANAApACkADQAKAAkACQAJAAkAKwAgAFAAYQByAGEAbQBzAC4AYQA3ACAAKgAgAEQAaQBmAGYAcwAuAFQAOAAwACAAKgAgACgARABpAGYAZgBzAC4ASQAxADIAIAAvACAAKABEAGkAZgBmAHMALgBJADEAMgAgACsAIABQAGEAcgBhAG0AcwAuAGYANAAgACoAIABEAGkAZgBmAHMALgBJADEAMAAgACsAIABQAGEAcgBhAG0AcwAuAHMANAApACkADQAKAAkACQAJAAkALQAgAFAAYQByAGEAbQBzAC4AdQBJAHkAIAAqACAARABpAGYAZgBzAC4ASQBZAA0ACgAJAAkACQAJAA0ACgAJAC0ALQAgAEkATAAtADEAMgANAAoACQANAAoACQBQAGEAcgBhAG0AcwAuAHUASQAxADIAIAA9ACAAUABbADMAXQAJAC0ALQAgALUAaQAxADIADQAKAAkADQAKAAkAZwB1AFsAMQAyAF0AIAA9ACAACQBQAGEAcgBhAG0AcwAuAHMAMQAyACAAKgAgACgAUABhAHIAYQBtAHMALgBCAFQAIAAvACAAKABQAGEAcgBhAG0AcwAuAEIAVAAgACsAIABQAGEAcgBhAG0AcwAuAGMAMgAzADAAKQApAA0ACgAJAAkACQAJACsAIABQAGEAcgBhAG0AcwAuAGEAMgAzACAAKgAgAEQAaQBmAGYAcwAuAE0AUgAgACoAIAAoAFAAYQByAGEAbQBzAC4AQgBUACAALwAgACgAUABhAHIAYQBtAHMALgBCAFQAIAArACAAUABhAHIAYQBtAHMALgBjADIAMwApACkADQAKAAkACQAJAAkAKwAgAFAAYQByAGEAbQBzAC4AYQA4ACAAKgAgAEQAaQBmAGYAcwAuAE0AQQAgACoAIAAoAFAAYQByAGEAbQBzAC4AcwAgAC8AIAAoAFAAYQByAGEAbQBzAC4AcwAgACsAIABEAGkAZgBmAHMALgBJADEAMAApACkADQAKAAkACQAJAAkALQAgAFAAYQByAGEAbQBzAC4AdQBJADEAMgAgACoAIABEAGkAZgBmAHMALgBJADEAMgANAAoACQAJAAkACQANAAoACQAtAC0AIABJAEwALQAxADAADQAKAAkADQAKAAkAUABhAHIAYQBtAHMALgB1AEkAMQAwACAAPQAgAFAAWwAyAF0ACQAtAC0AIAC1AGkAMQAwAA0ACgAJAA0ACgAJAGcAdQBbADEAMwBdACAAPQAgAAkAUABhAHIAYQBtAHMALgBkADcAIAAqACAARABpAGYAZgBzAC4ATQBBACAAKgAgACgAUABhAHIAYQBtAHMALgBzADYAIAAvACAAKABEAGkAZgBmAHMALgBJADEAMAAgACsAIABQAGEAcgBhAG0AcwAuAGYANgAgACoAIABEAGkAZgBmAHMALgBJAFkAIAArACAAUABhAHIAYQBtAHMALgBzADYAKQApAA0ACgAJAAkACQAJACsAIABQAGEAcgBhAG0AcwAuAGEAMQA2ACAAKgAgAEQAaQBmAGYAcwAuAFQAMQANAAoACQAJAAkACQArACAAUABhAHIAYQBtAHMALgBhADEANwAgACoAIABEAGkAZgBmAHMALgBUADIADQAKAAkACQAJAAkAKwAgAFAAYQByAGEAbQBzAC4AYQAxADgAIAAqACAAKABEAGkAZgBmAHMALgBUADgAIAArACAARABpAGYAZgBzAC4AVABDACkADQAKAAkACQAJAAkALQAgAFAAYQByAGEAbQBzAC4AdQBJADEAMAAgACoAIABEAGkAZgBmAHMALgBJADEAMAANAAoACQAJAAkACQANAAoACQAtAC0AIABJAEwALQA0AA0ACgAJAA0ACgAJAFAAYQByAGEAbQBzAC4AdQBJADQAIAA9ACAAUABbADQAXQAJAC0ALQAgALUAaQA0AA0ACgAJAA0ACgAJAGcAdQBbADEANABdACAAPQAgAAkAUABhAHIAYQBtAHMALgBhADEAMQAgACoAIABEAGkAZgBmAHMALgBUADAADQAKAAkACQAJAAkAKwAgAFAAYQByAGEAbQBzAC4AYQAxADIAIAAqACAARABpAGYAZgBzAC4AVAAyAA0ACgAJAAkACQAJAC0AIABQAGEAcgBhAG0AcwAuAHUASQA0ACAAKgAgAEQAaQBmAGYAcwAuAEkANAANAAoACQAJAAkACQANAAoACQAtAC0ALQAtAC0ALQAtAC0ALQAtAC0ALQAtAC0ALQAtAC0ALQAtAC0ALQAtAC0ALQAtAC0ALQAtAC0ALQAtAC0ALQAtAC0ALQAtAC0ALQAtAC0ALQAtAC0ALQAtAC0ALQAtAC0ALQAtAC0ALQAtAC0ALQAtAC0ALQAtAC0ALQAtAC0ALQAtAC0ALQAtAC0ALQAtAC0ALQAtAC0ALQAtAC0ALQAtAC0ALQAtAC0ALQAtAC0ALQANAAoACQAtAC0AIABCAGEAYwB0AGUAcgBpAGEADQAKAAkALQAtAC0ALQAtAC0ALQAtAC0ALQAtAC0ALQAtAC0ALQAtAC0ALQAtAC0ALQAtAC0ALQAtAC0ALQAtAC0ALQAtAC0ALQAtAC0ALQAtAC0ALQAtAC0ALQAtAC0ALQAtAC0ALQAtAC0ALQAtAC0ALQAtAC0ALQAtAC0ALQAtAC0ALQAtAC0ALQAtAC0ALQAtAC0ALQAtAC0ALQAtAC0ALQAtAC0ALQAtAC0ALQAtAC0ALQAtAC0ADQAKAAkACQANAAoACQBQAGEAcgBhAG0AcwAuAGEAMQA5ACAAPQAgAFAAWwA4ADEAXQAJAAkALQAtACAAYQAxADkADQAKAAkAUABhAHIAYQBtAHMALgBhADIAMAAgAD0AIABQAFsAOAA0AF0ACQAJAC0ALQAgAGEAMgAwAA0ACgAJAFAAYQByAGEAbQBzAC4AawAxADUAIAA9ACAAUABbADQAMQBdAAkACQAtAC0AIABrADEANQANAAoACQBQAGEAcgBhAG0AcwAuAGsAMQA4ACAAPQAgAFAAWwA0ADMAXQAJAAkALQAtACAAawAxADgADQAKAAkACQANAAoACQAtAC0AIABJAG4AdAByAGEAYwBlAGwAbAB1AGwAYQByACAAbQB5AGMAbwBiAGEAYwB0AGUAcgBpAHUAbQAgAHQAdQBiAGUAcgBjAHUAbABvAHMAaQBzAA0ACgAJAA0ACgAJAFAAYQByAGEAbQBzAC4AdQBJACAAPQAgAFAAWwAxAF0ACQAtAC0AIAC1AGkADQAKAAkADQAKAAkALQAtACAAVABhAGIAbABlACAAbwBmACAAYwBvAG0AcABvAHUAbgBkAHMADQAKAAkAQwBtAHAAIAA9ACAAewB9AA0ACgAJAEMAbQBwAFsAMQBdACAAPQAgAHMAYwAuAFMAVQBCAFMAVABSAEEAVABFAA0ACgAJAEMAbQBwAFsAMgBdACAAPQAgAHMAYwAuAEkATgBIADEADQAKAAkAQwBtAHAAWwAzAF0AIAA9ACAAcwBjAC4ASQBOAEgAMgANAAoACQBDAG0AcABbADQAXQAgAD0AIABzAGMALgBJAE4ASAAzAA0ACgAJAA0ACgAJAGwAbwBjAGEAbAAgAFAARAAgAD0AIAAwACAALQAtAFMAdQBiACAAKwAgAEkAbgBoADEAIAArACAASQBuAGgAMgAgACsAIABJAG4AaAAzAA0ACgAJAGYAbwByACAAaQAgAD0AIAAxACwAIAA0ACAAZABvAA0ACgAJAFAARAAgAD0AIABQAEQAIAArACAARwBlAHQAUABEACgAQwBtAHAAWwBpAF0ALAAgAHMAYwAuAEIASQAsACAAcwBjAC4AUgBJAE0AXwBNAEEAUwBTACkADQAKAAkAZQBuAGQADQAKAAkADQAKAAkAZwB1AFsAMQA1AF0AIAA9ACAACQBQAGEAcgBhAG0AcwAuAGEAMQA5ACAAKgAgAEQAaQBmAGYAcwAuAEIASQAgACoAIAAoADEAIAAtACAAVABlAHIAbQAyACkADQAKAAkACQAJAAkAKwAgAFAAYQByAGEAbQBzAC4AawAyACAAKgAgAFAAYQByAGEAbQBzAC4ATgAgAC8AIAAyACAAKgAgAEQAaQBmAGYAcwAuAE0AUgAgACoAIAAoAEQAaQBmAGYAcwAuAEIARQAgAC8AIAAoAEQAaQBmAGYAcwAuAEIARQAgACsAIABQAGEAcgBhAG0AcwAuAGMAOQApACkADQAKAAkACQAJAAkALQAgAFAAYQByAGEAbQBzAC4AawAxADcAIAAqACAAUABhAHIAYQBtAHMALgBOAE0ASQAgACoAIABUAGUAcgBtADIADQAKAAkACQAJAAkALQAgAFAAYQByAGEAbQBzAC4AawAxADQAQQAgACoAIABQAGEAcgBhAG0AcwAuAE4ATQBJACAAKgAgAEEAMwANAAoACQAJAAkACQAtACAAUABhAHIAYQBtAHMALgBrADEANABCACAAKgAgAFAAYQByAGEAbQBzAC4ATgBNAEkAIAAqACAAKABEAGkAZgBmAHMALgBGAGEAIAAvACAAKABEAGkAZgBmAHMALgBGAGEAIAArACAAUABhAHIAYQBtAHMALgBmADgAIAAqACAARABpAGYAZgBzAC4ASQAxADAAIAArACAAUABhAHIAYQBtAHMALgBzADQAYgApACkADQAKAAkACQAJAAkALQAgAFAAYQByAGEAbQBzAC4AawA1ADIAIAAqACAAUABhAHIAYQBtAHMALgBOAE0ASQAgACoAIABBADcADQAKAAkACQAJAAkALQAgAFAAYQByAGEAbQBzAC4AdQBJACAAKgAgAEQAaQBmAGYAcwAuAEIASQANAAoACQAJAAkACQAtACAAUABEACAAKgAgAEQAaQBmAGYAcwAuAEIASQANAAoACQAJAAkACQANAAoACQAtAC0AIABSAGUAcABsAGkAYwBhAHQAaQBuAGcAIABlAHgAdAByAGEAYwBlAGwAbAB1AGwAYQByACAAYgBhAGMAdABlAHIAaQBhACAAaQBuACAAdABoAGUAIAByAGkAbQAtAEkAUwBGAA0ACgAJAA0ACgAJAGwAbwBjAGEAbAAgAFAARABfAEkAUwBGACAAPQAgADAAIAAtAC0AUwB1AGIAIAArACAASQBuAGgAMQAgACsAIABJAG4AaAAyACAAKwAgAEkAbgBoADMADQAKAAkADQAKAAkAZgBvAHIAIABpACAAPQAgADEALAAgADQAIABkAG8ADQAKAAkAUABEAF8ASQBTAEYAIAA9ACAAUABEAF8ASQBTAEYAIAArACAARwBlAHQAUABEACgAQwBtAHAAWwBpAF0ALAAgAHMAYwAuAEIARQAsACAAcwBjAC4AUgBJAE0AXwBJAFMARgApAA0ACgAJAGUAbgBkAA0ACgANAAoACQBQAGEAcgBhAG0AcwAuAE4AZgByAGEAYwBjACAAPQAgAFAAWwA1ADMAXQAJAAkACQAtAC0AIABOAGYAcgBhAGMAYwANAAoACQBQAGEAcgBhAG0AcwAuAE4AZgByAGEAYwBhACAAPQAgAFAAWwA1ADIAXQAJAAkACQAtAC0AIABOAGYAcgBhAGMAYQANAAoACQANAAoACQBsAG8AYwBhAGwAIABDAG8AbQA3ACAAPQAgAFAAYQByAGEAbQBzAC4AdQBJACAAKgAgAEQAaQBmAGYAcwAuAEIASQAgAA0ACgAJAAkACQAJACsAIABQAGEAcgBhAG0AcwAuAGsAMQA3ACAAKgAgAFAAYQByAGEAbQBzAC4ATgBNAEkAIAAqACAAVABlAHIAbQAyAA0ACgAJAAkACQAJACsAIABQAGEAcgBhAG0AcwAuAGsAMQA0AEEAIAAqACAAUABhAHIAYQBtAHMALgBOACAAKgAgAFAAYQByAGEAbQBzAC4ATgBmAHIAYQBjAGMAIAAqACAARABpAGYAZgBzAC4ATQBJACAAKgAgAEEAMwANAAoACQAJAAkACQArACAAUABhAHIAYQBtAHMALgBrADEANABCACAAKgAgAFAAYQByAGEAbQBzAC4ATgAgACoAIABQAGEAcgBhAG0AcwAuAE4AZgByAGEAYwBhACAAKgAgAEQAaQBmAGYAcwAuAE0ASQAgACoAIAAoAEQAaQBmAGYAcwAuAEYAYQAgAC8AIAAoAEQAaQBmAGYAcwAuAEYAYQAgACsAIABQAGEAcgBhAG0AcwAuAGYAOQAgACoAIABEAGkAZgBmAHMALgBJADEAMAAgACsAIABQAGEAcgBhAG0AcwAuAHMANABiACkAKQANAAoACQAJAAkACQANAAoACQBnAHUAWwAxADYAXQAgAD0ACQBQAGEAcgBhAG0AcwAuAGEAMgAwACAAKgAgAEQAaQBmAGYAcwAuAEIARQANAAoACQAJAAkACQAtACAAUABhAHIAYQBtAHMALgBrADEANQAgACoAIABEAGkAZgBmAHMALgBNAEEAIAAqACAARABpAGYAZgBzAC4AQgBFAA0ACgAJAAkACQAJAC0AIABQAGEAcgBhAG0AcwAuAGsAMQA4ACAAKgAgAEQAaQBmAGYAcwAuAE0AUgAgACoAIABEAGkAZgBmAHMALgBCAEUADQAKAAkACQAJAAkALQAgAFAAYQByAGEAbQBzAC4AawAyACAAKgAgAFAAYQByAGEAbQBzAC4ATgAgAC8AIAAyACAAKgAgAEQAaQBmAGYAcwAuAE0AUgAgACoAIAAoAEQAaQBmAGYAcwAuAEIARQAgAC8AIAAoAEQAaQBmAGYAcwAuAEIARQAgACsAIABQAGEAcgBhAG0AcwAuAGMAOQApACkADQAKAAkACQAJAAkAKwAgAEMAbwBtADcADQAKAAkACQAJAAkALQAgAFAARABfAEkAUwBGACAAKgAgAEQAaQBmAGYAcwAuAEIARQANAAoACQAJAAkACQANAAoACQAtAC0AIABOAG8AbgAtAHIAZQBwAGwAaQBjAGEAdABpAG4AZwAgAGIAYQBjAHQAZQByAGkAYQAgAGkAbgAgAGkAbgBuAGUAcgAgAGMAYQBzAGUAdQBtACAAYwBvAG0AcABhAHIAdABtAGUAbgB0ACAAKABDAEEAMgApAA0ACgANAAoACQBsAG8AYwBhAGwAIABQAEQAXwBDAEEAMgAgAD0AIAAwACAALQAtAFMAdQBiACAAKwAgAEkAbgBoADEAIAArACAASQBuAGgAMgAgACsAIABJAG4AaAAzAA0ACgAJAA0ACgAJAGYAbwByACAAaQAgAD0AIAAxACwAIAA0ACAAZABvAA0ACgAJAFAARABfAEMAQQAyACAAPQAgAFAARABfAEMAQQAyACAAKwAgAEcAZQB0AFAARAAoAEMAbQBwAFsAaQBdACwAIABzAGMALgBCAE4ALAAgAHMAYwAuAEMAQQBTAEUAVQBNADIAKQANAAoACQBlAG4AZAANAAoACQANAAoACQBnAHUAWwAxADcAXQAgAD0AIAAtAFAARABfAEMAQQAyACAAKgAgAEQAaQBmAGYAcwAuAEIATgANAAoADQAKAAkADQAKAGUAbgBkAA0ACgANAAoADQAKAGYAdQBuAGMAdABpAG8AbgAgAEcAZQB0AFAARAAoAEMAbwBtAHAAbwB1AG4AZABJAEQALAAgAEIAYQBjAHQAZQByAGkAYQBJAEQALAAgAEMAbwBtAHAAYQByAHQAbQBlAG4AdABJAEQAKQANAAoADQAKAAkAbABvAGMAYQBsACAAUABEACAAPQAgADAADQAKAAkADQAKAAkALQAtACAAQwBoAGUAYwBrACAAdABvACAAcwBlAGUAIABpAGYAIABjAG8AbQBwAG8AdQBuAGQAIABpAHMAIABlAG4AYQBiAGwAZQBkAA0ACgAJAGkAZgAgAHMAYwA6AGkAcwBDAG8AbQBwAG8AdQBuAGQARQBuAGEAYgBsAGUAZAAoAEMAbwBtAHAAbwB1AG4AZABJAEQAKQAgAHQAaABlAG4ADQAKAA0ACgAJAAkAbABvAGMAYQBsACAASwBtAGEAeAAgAD0AIABzAGMAOgBnAGUAdABDAG8AbQBwAG8AdQBuAGQAVABCAEsAbQBhAHgAKABDAG8AbQBwAG8AdQBuAGQASQBEACwAIABCAGEAYwB0AGUAcgBpAGEASQBEACkADQAKAAkACQBsAG8AYwBhAGwAIABFAEMANQAwACAAPQAgAHMAYwA6AGcAZQB0AEMAbwBtAHAAbwB1AG4AZABUAEIARQBDADUAMAAoAEMAbwBtAHAAbwB1AG4AZABJAEQALAAgAEIAYQBjAHQAZQByAGkAYQBJAEQAKQANAAoACQAJAGwAbwBjAGEAbAAgAEMAbwBuAGMAIAA9ACAAcwBjADoAZwBlAHQAQwBvAG0AcABvAHUAbgBkAFQAQgBDAG8AbgBjACgAQwBvAG0AcABvAHUAbgBkAEkARAAsACAAQwBvAG0AcABhAHIAdABtAGUAbgB0AEkARAApAA0ACgAJAAkACQBpAGYAIABDAG8AbgBjACAAPAAgADAAIAB0AGgAZQBuACAALQAtACAAYQB2AG8AaQBkACAAZQByAHIAbwByACAAZAB1AGUAIAB0AG8AIAB0AHIAYQBuAHMAaQBlAG4AdAAgAG4AZQBnAGEAdABpAHYAZQAgAGMAbwBuAGMAZQBuAHQAcgBhAHQAaQBvAG4ADQAKAAkACQAJAAkAQwBvAG4AYwAgAD0AIAAwAA0ACgAJAAkACQBlAG4AZAANAAoACQAJAGwAbwBjAGEAbAAgAGEAbABwAGgAYQAgAD0AIABzAGMAOgBnAGUAdABDAG8AbQBwAG8AdQBuAGQAVABCAGEAbABwAGgAYQAoAEMAbwBtAHAAbwB1AG4AZABJAEQALAAgAEIAYQBjAHQAZQByAGkAYQBJAEQAKQANAAoACQAJAA0ACgAJAAkAUABEACAAPQAgAEsAbQBhAHgAIAAqACAAKAAoAG0AYQB0AGgALgBwAG8AdwAoAEMAbwBuAGMAIAAsAGEAbABwAGgAYQApACkAIAAvACAAKAAoAG0AYQB0AGgALgBwAG8AdwAoAEUAQwA1ADAALABhAGwAcABoAGEAKQApACAAKwAgACgAbQBhAHQAaAAuAHAAbwB3ACgAQwBvAG4AYwAsAGEAbABwAGgAYQApACkAKQApAA0ACgAJAAkADQAKAAkAZQBuAGQADQAKAAkADQAKAAkAcgBlAHQAdQByAG4AIABQAEQADQAKAA0ACgBlAG4AZAANAAoADQAKAA[[&lt;/GranulomaScriptEmbedded&gt;
        &lt;BacteriaNMean&gt;80&lt;/BacteriaNMean&gt;
        &lt;BacteriaNCV&gt;30&lt;/BacteriaNCV&gt;
        &lt;idUseLungSegLocalpH&gt;false&lt;/idUseLungSegLocalpH&gt;
        &lt;idpH_RLM&gt;6.7&lt;/idpH_RLM&gt;
        &lt;idpH_RMM&gt;6.7&lt;/idpH_RMM&gt;
        &lt;idpH_RTM&gt;6.7&lt;/idpH_RTM&gt;
        &lt;idpH_LLM&gt;6.7&lt;/idpH_LLM&gt;
        &lt;idpH_LTM&gt;6.7&lt;/idpH_LTM&gt;
        &lt;idpH_LAM&gt;6.7&lt;/idpH_LAM&gt;
        &lt;idpH_UAM&gt;6.7&lt;/idpH_UAM&gt;
        &lt;idpH_RLF&gt;6.6&lt;/idpH_RLF&gt;
        &lt;idpH_RMF&gt;6.6&lt;/idpH_RMF&gt;
        &lt;idpH_RTF&gt;6.6&lt;/idpH_RTF&gt;
        &lt;idpH_LLF&gt;6.6&lt;/idpH_LLF&gt;
        &lt;idpH_LTF&gt;6.6&lt;/idpH_LTF&gt;
        &lt;idpH_LAF&gt;6.6&lt;/idpH_LAF&gt;
        &lt;idpH_UAF&gt;6.6&lt;/idpH_UAF&gt;
      &lt;/Lung&gt;
      &lt;PaedOntogeny&gt;
        &lt;Tooltips /&gt;
        &lt;idnUserEnzSelCYP&gt;0&lt;/idnUserEnzSelCYP&gt;
        &lt;idnUserEnzSelUGT&gt;0&lt;/idnUserEnzSelUGT&gt;
        &lt;idnUserEnzSelCYT&gt;0&lt;/idnUserEnzSelCYT&gt;
        &lt;idnUserEnzSelEST&gt;0&lt;/idnUserEnzSelEST&gt;
        &lt;idnUserTransSelGut&gt;0&lt;/idnUserTransSelGut&gt;
        &lt;idnUserTransSelLiver&gt;0&lt;/idnUserTransSelLiver&gt;
        &lt;CYP1A2_idfAddEq2Eq3_LiverKidney&gt;false&lt;/CYP1A2_idfAddEq2Eq3_LiverKidney&gt;
        &lt;CYP2A6_idfAddEq2Eq3_LiverKidney&gt;false&lt;/CYP2A6_idfAddEq2Eq3_LiverKidney&gt;
        &lt;CYP2B6_idfAddEq2Eq3_LiverKidney&gt;false&lt;/CYP2B6_idfAddEq2Eq3_LiverKidney&gt;
        &lt;CYP2C8_idfAddEq2Eq3_LiverKidney&gt;false&lt;/CYP2C8_idfAddEq2Eq3_LiverKidney&gt;
        &lt;CYP2C9_idfAddEq2Eq3_LiverKidney&gt;false&lt;/CYP2C9_idfAddEq2Eq3_LiverKidney&gt;
        &lt;CYP2C18_idfAddEq2Eq3_LiverKidney&gt;false&lt;/CYP2C18_idfAddEq2Eq3_LiverKidney&gt;
        &lt;CYP2C19_idfAddEq2Eq3_LiverKidney&gt;false&lt;/CYP2C19_idfAddEq2Eq3_LiverKidney&gt;
        &lt;CYP2D6_idfAddEq2Eq3_LiverKidney&gt;false&lt;/CYP2D6_idfAddEq2Eq3_LiverKidney&gt;
        &lt;CYP2E1_idfAddEq2Eq3_LiverKidney&gt;false&lt;/CYP2E1_idfAddEq2Eq3_LiverKidney&gt;
        &lt;CYP2J2_idfAddEq2Eq3_LiverKidney&gt;false&lt;/CYP2J2_idfAddEq2Eq3_LiverKidney&gt;
        &lt;CYP3A4_idfAddEq2Eq3_LiverKidney&gt;false&lt;/CYP3A4_idfAddEq2Eq3_LiverKidney&gt;
        &lt;CYP3A5_idfAddEq2Eq3_LiverKidney&gt;false&lt;/CYP3A5_idfAddEq2Eq3_LiverKidney&gt;
        &lt;CYP3A7_idfAddEq2Eq3_LiverKidney&gt;false&lt;/CYP3A7_idfAddEq2Eq3_LiverKidney&gt;
        &lt;CYP2C9_idfAddEq2Eq3_Gut&gt;false&lt;/CYP2C9_idfAddEq2Eq3_Gut&gt;
        &lt;CYP2C19_idfAddEq2Eq3_Gut&gt;false&lt;/CYP2C19_idfAddEq2Eq3_Gut&gt;
        &lt;CYP2D6_idfAddEq2Eq3_Gut&gt;false&lt;/CYP2D6_idfAddEq2Eq3_Gut&gt;
        &lt;CYP2J2_idfAddEq2Eq3_Gut&gt;false&lt;/CYP2J2_idfAddEq2Eq3_Gut&gt;
        &lt;CYP3A4_idfAddEq2Eq3_Gut&gt;false&lt;/CYP3A4_idfAddEq2Eq3_Gut&gt;
        &lt;CYP3A5_idfAddEq2Eq3_Gut&gt;false&lt;/CYP3A5_idfAddEq2Eq3_Gut&gt;
        &lt;UGT1A1_idfAddEq2Eq3_LiverKidney&gt;false&lt;/UGT1A1_idfAddEq2Eq3_LiverKidney&gt;
        &lt;UGT1A3_idfAddEq2Eq3_LiverKidney&gt;false&lt;/UGT1A3_idfAddEq2Eq3_LiverKidney&gt;
        &lt;UGT1A4_idfAddEq2Eq3_LiverKidney&gt;false&lt;/UGT1A4_idfAddEq2Eq3_LiverKidney&gt;
        &lt;UGT1A5_idfAddEq2Eq3_LiverKidney&gt;false&lt;/UGT1A5_idfAddEq2Eq3_LiverKidney&gt;
        &lt;UGT1A6_idfAddEq2Eq3_LiverKidney&gt;false&lt;/UGT1A6_idfAddEq2Eq3_LiverKidney&gt;
        &lt;UGT1A7_idfAddEq2Eq3_LiverKidney&gt;false&lt;/UGT1A7_idfAddEq2Eq3_LiverKidney&gt;
        &lt;UGT1A8_idfAddEq2Eq3_LiverKidney&gt;false&lt;/UGT1A8_idfAddEq2Eq3_LiverKidney&gt;
        &lt;UGT1A9_idfAddEq2Eq3_LiverKidney&gt;false&lt;/UGT1A9_idfAddEq2Eq3_LiverKidney&gt;
        &lt;UGT1A10_idfAddEq2Eq3_LiverKidney&gt;false&lt;/UGT1A10_idfAddEq2Eq3_LiverKidney&gt;
        &lt;UGT2B4_idfAddEq2Eq3_LiverKidney&gt;false&lt;/UGT2B4_idfAddEq2Eq3_LiverKidney&gt;
        &lt;UGT2B7_idfAddEq2Eq3_LiverKidney&gt;false&lt;/UGT2B7_idfAddEq2Eq3_LiverKidney&gt;
        &lt;UGT2B10_idfAddEq2Eq3_LiverKidney&gt;false&lt;/UGT2B10_idfAddEq2Eq3_LiverKidney&gt;
        &lt;UGT2B11_idfAddEq2Eq3_LiverKidney&gt;false&lt;/UGT2B11_idfAddEq2Eq3_LiverKidney&gt;
        &lt;UGT2B15_idfAddEq2Eq3_LiverKidney&gt;false&lt;/UGT2B15_idfAddEq2Eq3_LiverKidney&gt;
        &lt;UGT2B17_idfAddEq2Eq3_LiverKidney&gt;false&lt;/UGT2B17_idfAddEq2Eq3_LiverKidney&gt;
        &lt;UGT2B28_idfAddEq2Eq3_LiverKidney&gt;false&lt;/UGT2B28_idfAddEq2Eq3_LiverKidney&gt;
        &lt;UserUGT1_idfAddEq2Eq3_LiverKidney&gt;false&lt;/UserUGT1_idfAddEq2Eq3_LiverKidney&gt;
        &lt;idfAddEq2Eq3_GutUGT&gt;false&lt;/idfAddEq2Eq3_GutUGT&gt;
        &lt;ABCB1_idfAddEq2Eq3_Gut&gt;false&lt;/ABCB1_idfAddEq2Eq3_Gut&gt;
        &lt;ABCC2_idfAddEq2Eq3_Gut&gt;false&lt;/ABCC2_idfAddEq2Eq3_Gut&gt;
        &lt;ABCG2_idfAddEq2Eq3_Gut&gt;false&lt;/ABCG2_idfAddEq2Eq3_Gut&gt;
        &lt;ApicalInflux_idfAddEq2Eq3_Gut&gt;false&lt;/ApicalInflux_idfAddEq2Eq3_Gut&gt;
        &lt;ABCB1_idfAddEq2Eq3_Liver&gt;false&lt;/ABCB1_idfAddEq2Eq3_Liver&gt;
        &lt;ABCC2_idfAddEq2Eq3_Liver&gt;false&lt;/ABCC2_idfAddEq2Eq3_Liver&gt;
        &lt;ABCG2_idfAddEq2Eq3_Liver&gt;false&lt;/ABCG2_idfAddEq2Eq3_Liver&gt;
        &lt;SLCO1B1_idfAddEq2Eq3_Liver&gt;false&lt;/SLCO1B1_idfAddEq2Eq3_Liver&gt;
        &lt;SLCO1B3_idfAddEq2Eq3_Liver&gt;false&lt;/SLCO1B3_idfAdd</t>
  </si>
  <si>
    <t>&lt;Chunk&gt;Eq2Eq3_Liver&gt;
        &lt;SLCO2B1_idfAddEq2Eq3_Liver&gt;false&lt;/SLCO2B1_idfAddEq2Eq3_Liver&gt;
        &lt;SinusoidalUptake_idfAddEq2Eq3_Liver&gt;false&lt;/SinusoidalUptake_idfAddEq2Eq3_Liver&gt;
        &lt;SinusoidalEfflux_idfAddEq2Eq3_Liver&gt;false&lt;/SinusoidalEfflux_idfAddEq2Eq3_Liver&gt;
        &lt;CanalicularEfflux_idfAddEq2Eq3_Liver&gt;false&lt;/CanalicularEfflux_idfAddEq2Eq3_Liver&gt;
        &lt;CES1_idfAddEq2Eq3_LiverKidney&gt;false&lt;/CES1_idfAddEq2Eq3_LiverKidney&gt;
        &lt;CES2_idfAddEq2Eq3_LiverKidney&gt;false&lt;/CES2_idfAddEq2Eq3_LiverKidney&gt;
        &lt;UserES_idfAddEq2Eq3_LiverKidney&gt;false&lt;/UserES_idfAddEq2Eq3_LiverKidney&gt;
        &lt;UserCyt1_idfAddEq2Eq3_LiverKidney&gt;false&lt;/UserCyt1_idfAddEq2Eq3_LiverKidney&gt;
        &lt;UserCyt2_idfAddEq2Eq3_LiverKidney&gt;false&lt;/UserCyt2_idfAddEq2Eq3_LiverKidney&gt;
        &lt;UserCyt3_idfAddEq2Eq3_LiverKidney&gt;false&lt;/UserCyt3_idfAddEq2Eq3_LiverKidney&gt;
        &lt;UserCyt4_idfAddEq2Eq3_LiverKidney&gt;false&lt;/UserCyt4_idfAddEq2Eq3_LiverKidney&gt;
        &lt;CES1_idfAddEq2Eq3_Gut&gt;false&lt;/CES1_idfAddEq2Eq3_Gut&gt;
        &lt;CES2_idfAddEq2Eq3_Gut&gt;false&lt;/CES2_idfAddEq2Eq3_Gut&gt;
        &lt;UserES_idfAddEq2Eq3_Gut&gt;false&lt;/UserES_idfAddEq2Eq3_Gut&gt;
        &lt;idfAddEq2Eq3_GutCyt&gt;false&lt;/idfAddEq2Eq3_GutCyt&gt;
        &lt;CYP1A2_idnEqSwitch_LiverKidney&gt;0&lt;/CYP1A2_idnEqSwitch_LiverKidney&gt;
        &lt;CYP2A6_idnEqSwitch_LiverKidney&gt;0&lt;/CYP2A6_idnEqSwitch_LiverKidney&gt;
        &lt;CYP2B6_idnEqSwitch_LiverKidney&gt;0&lt;/CYP2B6_idnEqSwitch_LiverKidney&gt;
        &lt;CYP2C8_idnEqSwitch_LiverKidney&gt;0&lt;/CYP2C8_idnEqSwitch_LiverKidney&gt;
        &lt;CYP2C9_idnEqSwitch_LiverKidney&gt;0&lt;/CYP2C9_idnEqSwitch_LiverKidney&gt;
        &lt;CYP2C18_idnEqSwitch_LiverKidney&gt;0&lt;/CYP2C18_idnEqSwitch_LiverKidney&gt;
        &lt;CYP2C19_idnEqSwitch_LiverKidney&gt;0&lt;/CYP2C19_idnEqSwitch_LiverKidney&gt;
        &lt;CYP2D6_idnEqSwitch_LiverKidney&gt;0&lt;/CYP2D6_idnEqSwitch_LiverKidney&gt;
        &lt;CYP2E1_idnEqSwitch_LiverKidney&gt;0&lt;/CYP2E1_idnEqSwitch_LiverKidney&gt;
        &lt;CYP2J2_idnEqSwitch_LiverKidney&gt;0&lt;/CYP2J2_idnEqSwitch_LiverKidney&gt;
        &lt;CYP3A4_idnEqSwitch_LiverKidney&gt;0&lt;/CYP3A4_idnEqSwitch_LiverKidney&gt;
        &lt;CYP3A5_idnEqSwitch_LiverKidney&gt;0&lt;/CYP3A5_idnEqSwitch_LiverKidney&gt;
        &lt;CYP3A7_idnEqSwitch_LiverKidney&gt;0&lt;/CYP3A7_idnEqSwitch_LiverKidney&gt;
        &lt;CYP2C9_idnEqSwitch_Gut&gt;0&lt;/CYP2C9_idnEqSwitch_Gut&gt;
        &lt;CYP2C19_idnEqSwitch_Gut&gt;0&lt;/CYP2C19_idnEqSwitch_Gut&gt;
        &lt;CYP2D6_idnEqSwitch_Gut&gt;0&lt;/CYP2D6_idnEqSwitch_Gut&gt;
        &lt;CYP2J2_idnEqSwitch_Gut&gt;0&lt;/CYP2J2_idnEqSwitch_Gut&gt;
        &lt;CYP3A4_idnEqSwitch_Gut&gt;0&lt;/CYP3A4_idnEqSwitch_Gut&gt;
        &lt;CYP3A5_idnEqSwitch_Gut&gt;0&lt;/CYP3A5_idnEqSwitch_Gut&gt;
        &lt;UGT1A1_idnEqSwitch_LiverKidney&gt;0&lt;/UGT1A1_idnEqSwitch_LiverKidney&gt;
        &lt;UGT1A3_idnEqSwitch_LiverKidney&gt;0&lt;/UGT1A3_idnEqSwitch_LiverKidney&gt;
        &lt;UGT1A4_idnEqSwitch_LiverKidney&gt;1&lt;/UGT1A4_idnEqSwitch_LiverKidney&gt;
        &lt;UGT1A5_idnEqSwitch_LiverKidney&gt;0&lt;/UGT1A5_idnEqSwitch_LiverKidney&gt;
        &lt;UGT1A6_idnEqSwitch_LiverKidney&gt;0&lt;/UGT1A6_idnEqSwitch_LiverKidney&gt;
        &lt;UGT1A7_idnEqSwitch_LiverKidney&gt;0&lt;/UGT1A7_idnEqSwitch_LiverKidney&gt;
        &lt;UGT1A8_idnEqSwitch_LiverKidney&gt;0&lt;/UGT1A8_idnEqSwitch_LiverKidney&gt;
        &lt;UGT1A9_idnEqSwitch_LiverKidney&gt;0&lt;/UGT1A9_idnEqSwitch_LiverKidney&gt;
        &lt;UGT1A10_idnEqSwitch_LiverKidney&gt;0&lt;/UGT1A10_idnEqSwitch_LiverKidney&gt;
        &lt;UGT2B4_idnEqSwitch_LiverKidney&gt;0&lt;/UGT2B4_idnEqSwitch_LiverKidney&gt;
        &lt;UGT2B7_idnEqSwitch_LiverKidney&gt;1&lt;/UGT2B7_idnEqSwitch_LiverKidney&gt;
        &lt;UGT2B10_idnEqSwitch_LiverKidney&gt;0&lt;/UGT2B10_idnEqSwitch_LiverKidney&gt;
        &lt;UGT2B11_idnEqSwitch_LiverKidney&gt;0&lt;/UGT2B11_idnEqSwitch_LiverKidney&gt;
        &lt;UGT2B15_idnEqSwitch_LiverKidney&gt;0&lt;/UGT2B15_idnEqSwitch_LiverKidney&gt;
        &lt;UGT2B17_idnEqSwitch_LiverKidney&gt;0&lt;/UGT2B17_idnEqSwitch_LiverKidney&gt;
        &lt;UGT2B28_idnEqSwitch_LiverKidney&gt;0&lt;/UGT2B28_idnEqSwitch_LiverKidney&gt;
        &lt;UserUGT1_idnEqSwitch_LiverKidney&gt;0&lt;/UserUGT1_idnEqSwitch_LiverKidney&gt;
        &lt;idnEqSwitch_GutUGT&gt;0&lt;/idnEqSwitch_GutUGT&gt;
        &lt;ABCB1_idnEqSwitch_Gut&gt;0&lt;/ABCB1_idnEqSwitch_Gut&gt;
        &lt;ABCC2_idnEqSwitch_Gut&gt;0&lt;/ABCC2_idnEqSwitch_Gut&gt;
        &lt;ABCG2_idnEqSwitch_Gut&gt;0&lt;/ABCG2_idnEqSwitch_Gut&gt;
        &lt;ApicalInflux_idnEqSwitch_Gut&gt;0&lt;/ApicalInflux_idnEqSwitch_Gut&gt;
        &lt;ABCB1_idnEqSwitch_Liver&gt;0&lt;/ABCB1_idnEqSwitch_Liver&gt;
        &lt;ABCC2_idnEqSwitch_Liver&gt;0&lt;/ABCC2_idnEqSwitch_Liver&gt;
        &lt;ABCG2_idnEqSwitch_Liver&gt;0&lt;/ABCG2_idnEqSwitch_Liver&gt;
        &lt;SLCO1B1_idnEqSwitch_Liver&gt;0&lt;/SLCO1B1_idnEqSwitch_Liver&gt;
        &lt;SLCO1B3_idnEqSwitch_Liver&gt;0&lt;/SLCO1B3_idnEqSwitch_Liver&gt;
        &lt;SLCO2B1_idnEqSwitch_Liver&gt;0&lt;/SLCO2B1_idnEqSwitch_Liver&gt;
        &lt;SinusoidalUptake_idnEqSwitch_Liver&gt;0&lt;/SinusoidalUptake_idnEqSwitch_Liver&gt;
        &lt;SinusoidalEfflux_idnEqSwitch_Liver&gt;0&lt;/SinusoidalEfflux_idnEqSwitch_Liver&gt;
        &lt;CanalicularEfflux_idnEqSwitch_Liver&gt;0&lt;/CanalicularEfflux_idnEqSwitch_Liver&gt;
        &lt;CES1_idnEqSwitch_LiverKidney&gt;0&lt;/CES1_idnEqSwitch_LiverKidney&gt;
        &lt;CES2_idnEqSwitch_LiverKidney&gt;0&lt;/CES2_idnEqSwitch_LiverKidney&gt;
        &lt;UserES_idnEqSwitch_LiverKidney&gt;0&lt;/UserES_idnEqSwitch_LiverKidney&gt;
        &lt;CES1_idnEqSwitch_Gut&gt;0&lt;/CES1_idnEqSwitch_Gut&gt;
        &lt;CES2_idnEqSwitch_Gut&gt;0&lt;/CES2_idnEqSwitch_Gut&gt;
        &lt;UserES_idnEqSwitch_Gut&gt;0&lt;/UserES_idnEqSwitch_Gut&gt;
        &lt;UserCyt1_idnEqSwitch_LiverKidney&gt;0&lt;/UserCyt1_idnEqSwitch_LiverKidney&gt;
        &lt;UserCyt2_idnEqSwitch_LiverKidney&gt;0&lt;/UserCyt2_idnEqSwitch_LiverKidney&gt;
        &lt;UserCyt3_idnEqSwitch_LiverKidney&gt;0&lt;/UserCyt3_idnEqSwitch_LiverKidney&gt;
        &lt;UserCyt4_idnEqSwitch_LiverKidney&gt;0&lt;/UserCyt4_idnEqSwitch_LiverKidney&gt;
        &lt;idnEqSwitch_GutCyt&gt;0&lt;/idnEqSwitch_GutCyt&gt;
        &lt;CYP1A2_idEq1_AdultMax_LiverKidney&gt;1.71&lt;/CYP1A2_idEq1_AdultMax_LiverKidney&gt;
        &lt;CYP2A6_idEq1_AdultMax_LiverKidney&gt;1&lt;/CYP2A6_idEq1_AdultMax_LiverKidney&gt;
        &lt;CYP2B6_idEq1_AdultMax_LiverKidney&gt;1.1&lt;/CYP2B6_idEq1_AdultMax_LiverKidney&gt;
        &lt;CYP2C8_idEq1_AdultMax_LiverKidney&gt;1&lt;/CYP2C8_idEq1_AdultMax_LiverKidney&gt;
        &lt;CYP2C9_idEq1_AdultMax_LiverKidney&gt;0.98&lt;/CYP2C9_idEq1_AdultMax_LiverKidney&gt;
        &lt;CYP2C18_idEq1_AdultMax_LiverKidney&gt;0.98&lt;/CYP2C18_idEq1_AdultMax_LiverKidney&gt;
        &lt;CYP2C19_idEq1_AdultMax_LiverKidney&gt;0.98&lt;/CYP2C19_idEq1_AdultMax_LiverKidney&gt;
        &lt;CYP2D6_idEq1_AdultMax_LiverKidney&gt;1&lt;/CYP2D6_idEq1_AdultMax_LiverKidney&gt;
        &lt;CYP2E1_idEq1_AdultMax_LiverKidney&gt;0.99&lt;/CYP2E1_idEq1_AdultMax_LiverKidney&gt;
        &lt;CYP2J2_idEq1_AdultMax_LiverKidney&gt;1&lt;/CYP2J2_idEq1_AdultMax_LiverKidney&gt;
        &lt;CYP3A4_idEq1_AdultMax_LiverKidney&gt;1.06&lt;/CYP3A4_idEq1_AdultMax_LiverKidney&gt;
        &lt;CYP3A5_idEq1_AdultMax_LiverKidney&gt;1.06&lt;/CYP3A5_idEq1_AdultMax_LiverKidney&gt;
        &lt;CYP3A7_idEq1_AdultMax_LiverKidney&gt;0&lt;/CYP3A7_idEq1_AdultMax_LiverKidney&gt;
        &lt;CYP2C9_idEq1_AdultMax_Gut&gt;1.059&lt;/CYP2C9_idEq1_AdultMax_Gut&gt;
        &lt;CYP2C19_idEq1_AdultMax_Gut&gt;1.059&lt;/CYP2C19_idEq1_AdultMax_Gut&gt;
        &lt;CYP2D6_idEq1_AdultMax_Gut&gt;1.059&lt;/CYP2D6_idEq1_AdultMax_Gut&gt;
        &lt;CYP2J2_idEq1_AdultMax_Gut&gt;1.059&lt;/CYP2J2_idEq1_AdultMax_Gut&gt;
        &lt;CYP3A4_idEq1_AdultMax_Gut&gt;1.059&lt;/CYP3A4_idEq1_AdultMax_Gut&gt;
        &lt;CYP3A5_idEq1_AdultMax_Gut&gt;1.059&lt;/CYP3A5_idEq1_AdultMax_Gut&gt;
        &lt;UGT1A1_idEq1_AdultMax_LiverKidney&gt;1.064&lt;/UGT1A1_idEq1_AdultMax_LiverKidney&gt;
        &lt;UGT1A3_idEq1_AdultMax_LiverKidney&gt;1&lt;/UGT1A3_idEq1_AdultMax_LiverKidney&gt;
        &lt;UGT1A4_idEq1_AdultMax_LiverKidney&gt;0&lt;/UGT1A4_idEq1_AdultMax_LiverKidney&gt;
        &lt;UGT1A5_idEq1_AdultMax_LiverKidney&gt;1&lt;/UGT1A5_idEq1_AdultMax_LiverKidney&gt;
        &lt;UGT1A6_idEq1_AdultMax_LiverKidney&gt;1.025&lt;/UGT1A6_idEq1_AdultMax_LiverKidney&gt;
        &lt;UGT1A7_idEq1_AdultMax_LiverKidney&gt;1&lt;/UGT1A7_idEq1_AdultMax_LiverKidney&gt;
        &lt;UGT1A8_idEq1_AdultMax_LiverKidney&gt;1&lt;/UGT1A8_idEq1_AdultMax_LiverKidney&gt;
        &lt;UGT1A9_idEq1_AdultMax_LiverKidney&gt;1.041&lt;/UGT1A9_idEq1_AdultMax_LiverKidney&gt;
        &lt;UGT1A10_idEq1_AdultMax_LiverKidney&gt;1&lt;/UGT1A10_idEq1_AdultMax_LiverKidney&gt;
        &lt;UGT2B4_idEq1_AdultMax_LiverKidney&gt;1&lt;/UGT2B4_idEq1_AdultMax_LiverKidney&gt;
        &lt;UGT2B7_idEq1_AdultMax_LiverKidney&gt;0&lt;/UGT2B7_idEq1_AdultMax_LiverKidney&gt;
        &lt;UGT2B10_idEq1_AdultMax_LiverKidney&gt;1&lt;/UGT2B10_idEq1_AdultMax_LiverKidney&gt;
        &lt;UGT2B11_idEq1_AdultMax_LiverKidney&gt;1&lt;/UGT2B11_idEq1_AdultMax_LiverKidney&gt;
        &lt;UGT2B15_idEq1_AdultMax_LiverKidney&gt;1&lt;/UGT2B15_idEq1_AdultMax_LiverKidney&gt;
        &lt;UGT2B17_idEq1_AdultMax_LiverKidney&gt;1&lt;/UGT2B17_idEq1_AdultMax_LiverKidney&gt;
        &lt;UGT2B28_idEq1_AdultMax_LiverKidney&gt;1&lt;/UGT2B28_idEq1_AdultMax_LiverKidney&gt;
        &lt;UserUGT1_idEq1_AdultMax_LiverKidney&gt;1&lt;/UserUGT1_idEq1_AdultMax_LiverKidney&gt;
        &lt;idEq1_AdultMax_GutUGT&gt;1.059&lt;/idEq1_AdultMax_GutUGT&gt;
        &lt;ABCB1_idEq1_AdultMax_Gut&gt;1&lt;/ABCB1_idEq1_AdultMax_Gut&gt;
        &lt;ABCC2_idEq1_AdultMax_Gut&gt;1&lt;/ABCC2_idEq1_AdultMax_Gut&gt;
        &lt;ABCG2_idEq1_AdultMax_Gut&gt;1&lt;/ABCG2_idEq1_AdultMax_Gut&gt;
        &lt;ApicalInflux_idEq1_AdultMax_Gut&gt;1&lt;/ApicalInflux_idEq1_AdultMax_Gut&gt;
        &lt;ABCB1_idEq1_AdultMax_Liver&gt;1&lt;/ABCB1_idEq1_AdultMax_Liver&gt;
        &lt;ABCC2_idEq1_AdultMax_Liver&gt;1&lt;/ABCC2_idEq1_AdultMax_Liver&gt;
        &lt;ABCG2_idEq1_AdultMax_Liver&gt;1&lt;/ABCG2_idEq1_AdultMax_Liver&gt;
        &lt;SLCO1B1_idEq1_AdultMax_Liver&gt;1&lt;/SLCO1B1_idEq1_AdultMax_Liver&gt;
        &lt;SLCO1B3_idEq1_AdultMax_Liver&gt;1&lt;/SLCO1B3_idEq1_AdultMax_Liver&gt;
        &lt;SLCO2B1_idEq1_AdultMax_Liver&gt;1&lt;/SLCO2B1_idEq1_AdultMax_Liver&gt;
        &lt;SinusoidalUptake_idEq1_AdultMax_Liver&gt;1&lt;/SinusoidalUptake_idEq1_AdultMax_Liver&gt;
        &lt;SinusoidalEfflux_idEq1_AdultMax_Liver&gt;1&lt;/SinusoidalEfflux_idEq1_AdultMax_Liver&gt;
        &lt;CanalicularEfflux_idEq1_AdultMax_Liver&gt;1&lt;/CanalicularEfflux_idEq1_AdultMax_Liver&gt;
        &lt;CES1_idEq1_AdultMax_LiverKidney&gt;1.019&lt;/CES1_idEq1_AdultMax_LiverKidney&gt;
        &lt;CES2_idEq1_AdultMax_LiverKidney&gt;1&lt;/CES2_idEq1_AdultMax_LiverKidney&gt;
        &lt;CES1_idEq1_AdultMax_Gut&gt;1&lt;/CES1_idEq1_AdultMax_Gut&gt;
        &lt;CES2_idEq1_AdultMax_Gut&gt;1.039&lt;/CES2_idEq1_AdultMax_Gut&gt;
        &lt;UserES_idEq1_AdultMax_LiverKidney&gt;1&lt;/UserES_idEq1_AdultMax_LiverKidney&gt;
        &lt;UserES_idEq1_AdultMax_Gut&gt;1&lt;/UserES_idEq1_AdultMax_Gut&gt;
        &lt;UserCyt1_idEq1_AdultMax_LiverKidney&gt;1&lt;/UserCyt1_idEq1_AdultMax_LiverKidney&gt;
        &lt;UserCyt2_idEq1_AdultMax_LiverKidney&gt;1&lt;/UserCyt2_idEq1_AdultMax_LiverKidney&gt;
        &lt;UserCyt3_idEq1_AdultMax_LiverKidney&gt;1&lt;/UserCyt3_idEq1_AdultMax_LiverKidney&gt;
        &lt;UserCyt4_idEq1_AdultMax_LiverKidney&gt;1&lt;/UserCyt4_idEq1_AdultMax_LiverKidney&gt;
        &lt;idEq1_AdultMax_GutCyt&gt;1&lt;/idEq1_AdultMax_GutCyt&gt;
        &lt;CYP1A2_idEq1_FBirth_LiverKidney&gt;0.24&lt;/CYP1A2_idEq1_FBirth_LiverKidney&gt;
        &lt;CYP2A6_idEq1_FBirth_LiverKidney&gt;0&lt;/CYP2A6_idEq1_FBirth_LiverKidney&gt;
        &lt;CYP2B6_idEq1_FBirth_LiverKidney&gt;0.15&lt;/CYP2B6_idEq1_FBirth_LiverKidney&gt;
        &lt;CYP2C8_idEq1_FBirth_LiverKidney&gt;0.3&lt;/CYP2C8_idEq1_FBirth_LiverKidney&gt;
        &lt;CYP2C9_idEq1_FBirth_LiverKidney&gt;0.17&lt;/CYP2C9_idEq1_FBirth_LiverKidney&gt;
        &lt;CYP2C18_idEq1_FBirth_LiverKidney&gt;0.3&lt;/CYP2C18_idEq1_FBirth_LiverKidney&gt;
        &lt;CYP2C19_idEq1_FBirth_LiverKidney&gt;0.3&lt;/CYP2C19_idEq1_FBirth_LiverKidney&gt;
        &lt;CYP2D6_idEq1_FBirth_LiverKidney&gt;0.036&lt;/CYP2D6_idEq1_FBirth_LiverKidney&gt;
        &lt;CYP2E1_idEq1_FBirth_LiverKidney&gt;0&lt;/CYP2E1_idEq1_FBirth_LiverKidney&gt;
        &lt;CYP2J2_idEq1_FBirth_LiverKidney&gt;0&lt;/CYP2J2_idEq1_FBirth_LiverKidney&gt;
        &lt;CYP3A4_idEq1_FBirth_LiverKidney&gt;0.11&lt;/CYP3A4_idEq1_FBirth_LiverKidney&gt;
        &lt;CYP3A5_idEq1_FBirth_LiverKidney&gt;0.11&lt;/CYP3A5_idEq1_FBirth_LiverKidney&gt;
        &lt;CYP3A7_idEq1_FBirth_LiverKidney&gt;33&lt;/CYP3A7_idEq1_FBirth_LiverKidney&gt;
        &lt;CYP2C9_idEq1_FBirth_Gut&gt;0.42&lt;/CYP2C9_idEq1_FBirth_Gut&gt;
        &lt;CYP2C19_idEq1_FBirth_Gut&gt;0.42&lt;/CYP2C19_idEq1_FBirth_Gut&gt;
        &lt;CYP2D6_idEq1_FBirth_Gut&gt;0.42&lt;/CYP2D6_idEq1_FBirth_Gut&gt;
        &lt;CYP2J2_idEq1_FBirth_Gut&gt;0.42&lt;/CYP2J2_idEq1_FBirth_Gut&gt;
        &lt;CYP3A4_idEq1_FBirth_Gut&gt;0.42&lt;/CYP3A4_idEq1_FBirth_Gut&gt;
        &lt;CYP3A5_idEq1_FBirth_Gut&gt;0.42&lt;/CYP3A5_idEq1_FBirth_Gut&gt;
        &lt;UGT1A1_idEq1_FBirth_LiverKidney&gt;0.0015&lt;/UGT1A1_idEq1_FBirth_LiverKidney&gt;
        &lt;UGT1A3_idEq1_FBirth_LiverKidney&gt;0&lt;/UGT1A3_idEq1_FBirth_LiverKidney&gt;
        &lt;UGT1A4_idEq1_FBirth_LiverKidney&gt;0&lt;/UGT1A4_idEq1_FBirth_LiverKidney&gt;
        &lt;UGT1A5_idEq1_FBirth_LiverKidney&gt;0&lt;/UGT1A5_idEq1_FBirth_LiverKidney&gt;
        &lt;UGT1A6_idEq1_FBirth_LiverKidney&gt;0.142&lt;/UGT1A6_idEq1_FBirth_LiverKidney&gt;
        &lt;UGT1A7_idEq1_FBirth_LiverKidney&gt;0&lt;/UGT1A7_idEq1_FBirth_LiverKidney&gt;
        &lt;UGT1A8_idEq1_FBirth_LiverKidney&gt;0&lt;/UGT1A8_idEq1_FBirth_LiverKidney&gt;
        &lt;UGT1A9_idEq1_FBirth_LiverKidney&gt;0.086&lt;/UGT1A9_idEq1_FBirth_LiverKidney&gt;
        &lt;UGT1A10_idEq1_FBirth_LiverKidney&gt;0&lt;/UGT1A10_idEq1_FBirth_LiverKidney&gt;
        &lt;UGT2B4_idEq1_FBirth_LiverKidney&gt;0&lt;/UGT2B4_idEq1_FBirth_LiverKidney&gt;
        &lt;UGT2B7_idEq1_FBirth_LiverKidney&gt;0&lt;/UGT2B7_idEq1_FBirth_LiverKidney&gt;
        &lt;UGT2B10_idEq1_FBirth_LiverKidney&gt;0&lt;/UGT2B10_idEq1_FBirth_LiverKidney&gt;
        &lt;UGT2B11_idEq1_FBirth_LiverKidney&gt;0&lt;/UGT2B11_idEq1_FBirth_LiverKidney&gt;
        &lt;UGT2B15_idEq1_FBirth_LiverKidney&gt;0&lt;/UGT2B15_idEq1_FBirth_LiverKidney&gt;
        &lt;UGT2B17_idEq1_FBirth_LiverKidney&gt;0&lt;/UGT2B17_idEq1_FBirth_LiverKidney&gt;
        &lt;UGT2B28_idEq1_FBirth_LiverKidney&gt;0&lt;/UGT2B28_idEq1_FBirth_LiverKidney&gt;
        &lt;UserUGT1_idEq1_FBirth_LiverKidney&gt;0&lt;/UserUGT1_idEq1_FBirth_LiverKidney&gt;
        &lt;idEq1_FBirth_GutUGT&gt;0.42&lt;/idEq1_FBirth_GutUGT&gt;
        &lt;ABCB1_idEq1_FBirth_Gut&gt;1&lt;/ABCB1_idEq1_FBirth_Gut&gt;
        &lt;ABCC2_idEq1_FBirth_Gut&gt;1&lt;/ABCC2_idEq1_FBirth_Gut&gt;
        &lt;ABCG2_idEq1_FBirth_Gut&gt;1&lt;/ABCG2_idEq1_FBirth_Gut&gt;
        &lt;ApicalInflux_idEq1_FBirth_Gut&gt;1&lt;/ApicalInflux_idEq1_FBirth_Gut&gt;
        &lt;ABCB1_idEq1_FBirth_Liver&gt;1&lt;/ABCB1_idEq1_FBirth_Liver&gt;
        &lt;ABCC2_idEq1_FBirth_Liver&gt;1&lt;/ABCC2_idEq1_FBirth_Liver&gt;
        &lt;ABCG2_idEq1_FBirth_Liver&gt;1&lt;/ABCG2_idEq1_FBirth_Liver&gt;
        &lt;SLCO1B1_idEq1_FBirth_Liver&gt;1&lt;/SLCO1B1_idEq1_FBirth_Liver&gt;
        &lt;SLCO1B3_idEq1_FBirth_Liver&gt;1&lt;/SLCO1B3_idEq1_FBirth_Liver&gt;
        &lt;SLCO2B1_idEq1_FBirth_Liver&gt;1&lt;/SLCO2B1_idEq1_FBirth_Liver&gt;
        &lt;SinusoidalUptake_idEq1_FBirth_Liver&gt;1&lt;/SinusoidalUptake_idEq1_FBirth_Liver&gt;
        &lt;SinusoidalEfflux_idEq1_FBirth_Liver&gt;1&lt;/SinusoidalEfflux_idEq1_FBirth_Liver&gt;
        &lt;CanalicularEfflux_idEq1_FBirth_Liver&gt;1&lt;/CanalicularEfflux_idEq1_FBirth_Liver&gt;
        &lt;CES1_idEq1_FBirth_LiverKidney&gt;0.1&lt;/CES1_idEq1_FBirth_LiverKidney&gt;
        &lt;CES2_idEq1_FBirth_LiverKidney&gt;0.151&lt;/CES2_idEq1_FBirth_LiverKidney&gt;
        &lt;CES1_idEq1_FBirth_Gut&gt;1&lt;/CES1_idEq1_FBirth_Gut&gt;
        &lt;CES2_idEq1_FBirth_Gut&gt;0.187&lt;/CES2_idEq1_FBirth_Gut&gt;
        &lt;UserES_idEq1_FBirth_LiverKidney&gt;1&lt;/UserES_idEq1_FBirth_LiverKidney&gt;
        &lt;UserES_idEq1_FBirth_Gut&gt;1&lt;/UserES_idEq1_FBirth_Gut&gt;
        &lt;UserCyt1_idEq1_FBirth_LiverKidney&gt;1&lt;/UserCyt1_idEq1_FBirth_LiverKidney&gt;
        &lt;UserCyt2_idEq1_FBirth_LiverKidney&gt;1&lt;/UserCyt2_idEq1_FBirth_LiverKidney&gt;
        &lt;UserCyt3_idEq1_FBirth_LiverKidney&gt;1&lt;/UserCyt3_idEq1_FBirth_LiverKidney&gt;
        &lt;UserCyt4_idEq1_FBirth_LiverKidney&gt;1&lt;/UserCyt4_idEq1_FBirth_LiverKidney&gt;
        &lt;idEq1_FBirth_GutCyt&gt;1&lt;/idEq1_FBirth_GutCyt&gt;
        &lt;CYP1A2_idEq1_X50_LiverKidney&gt;0.36&lt;/CYP1A2_idEq1_X50_LiverKidney&gt;
        &lt;CYP2A6_idEq1_X50_LiverKidney&gt;0.21&lt;/CYP2A6_idEq1_X50_LiverKidney&gt;
        &lt;CYP2B6_idEq1_X50_LiverKidney&gt;2&lt;/CYP2B6_idEq1_X50_LiverKidney&gt;
        &lt;CYP2C8_idEq1_X50_LiverKidney&gt;0.02&lt;/CYP2C8_idEq1_X50_LiverKidney&gt;
        &lt;CYP2C9_idEq1_X50_LiverKidney&gt;0.0157&lt;/CYP2C9_idEq1_X50_LiverKidney&gt;
        &lt;CYP2C18_idEq1_X50_LiverKidney&gt;0.29&lt;/CYP2C18_idEq1_X50_LiverKidney&gt;
        &lt;CYP2C19_idEq1_X50_LiverKidney&gt;0.29&lt;/CYP2C19_idEq1_X50_LiverKidney&gt;
        &lt;CYP2D6_idEq1_X50_LiverKidney&gt;0.1&lt;/CYP2D6_idEq1_X50_LiverKidney&gt;
        &lt;CYP2E1_idEq1_X50_LiverKidney&gt;0.23&lt;/CYP2E1_idEq1_X50_LiverKidney&gt;
        &lt;CYP2J2_idEq1_X50_LiverKidney&gt;0&lt;/CYP2J2_idEq1_X50_LiverKidney&gt;
        &lt;CYP3A4_idEq1_X50_LiverKidney&gt;0.64&lt;/CYP3A4_idEq1_X50_LiverKidney&gt;
        &lt;CYP3A5_idEq1_X50_LiverKidney&gt;0.64&lt;/CYP3A5_idEq1_X50_LiverKidney&gt;
        &lt;CYP3A7_idEq1_X50_LiverKidney&gt;0.141&lt;/CYP3A7_idEq1_X50_LiverKidney&gt;
        &lt;CYP2C9_idEq1_X50_Gut&gt;2.357&lt;/CYP2C9_idEq1_X50_Gut&gt;
        &lt;CYP2C19_idEq1_X50_Gut&gt;2.357&lt;/CYP2C19_idEq1_X50_Gut&gt;
        &lt;CYP2D6_idEq1_X50_Gut&gt;2.357&lt;/CYP2D6_idEq1_X50_Gut&gt;
        &lt;CYP2J2_idEq1_X50_Gut&gt;2.357&lt;/CYP2J2_idEq1_X50_Gut&gt;
        &lt;CYP3A4_idEq1_X50_Gut&gt;2.357&lt;/CYP3A4_idEq1_X50_Gut&gt;
        &lt;CYP3A5_idEq1_X50_Gut&gt;2.357&lt;/CYP3A5_idEq1_X50_Gut&gt;
        &lt;UGT1A1_idEq1_X50_LiverKidney&gt;0.154&lt;/UGT1A1_idEq1_X50_LiverKidney&gt;
        &lt;UGT1A3_idEq1_X50_LiverKidney&gt;0.7&lt;/UGT1A3_idEq1_X50_LiverKidney&gt;
        &lt;UGT1A4_idEq1_X50_LiverKidney&gt;0&lt;/UGT1A4_idEq1_X50_LiverKidney&gt;
        &lt;UGT1A5_idEq1_X50_LiverKidney&gt;0.7&lt;/UGT1A5_idEq1_X50_LiverKidney&gt;
        &lt;UGT1A6_idEq1_X50_LiverKidney&gt;0.411&lt;/UGT1A6_idEq1_X50_LiverKidney&gt;
        &lt;UGT1A7_idEq1_X50_LiverKidney&gt;0.7&lt;/UGT1A7_idEq1_X50_LiverKidney&gt;
        &lt;UGT1A8_idEq1_X50_LiverKidney&gt;0.7&lt;/UGT1A8_idEq1_X50_LiverKidney&gt;
        &lt;UGT1A9_idEq1_X50_LiverKidney&gt;1.16&lt;/UGT1A9_idEq1_X50_LiverKidney&gt;
        &lt;UGT1A10_idEq1_X50_LiverKidney&gt;0.7&lt;/UGT1A10_idEq1_X50_LiverKidney&gt;
        &lt;UGT2B4_idEq1_X50_LiverKidney&gt;0.7&lt;/UGT2B4_idEq1_X50_LiverKidney&gt;
        &lt;UGT2B7_idEq1_X50_LiverKidney&gt;0&lt;/UGT2B7_idEq1_X50_LiverKidney&gt;
        &lt;UGT2B10_idEq1_X50_LiverKidney&gt;0.7&lt;/UGT2B10_idEq1_X50_LiverKidney&gt;
        &lt;UGT2B11_idEq1_X50_LiverKidney&gt;0.7&lt;/UGT2B11_idEq1_X50_LiverKidney&gt;
        &lt;UGT2B15_idEq1_X50_LiverKidney&gt;0.7&lt;/UGT2B15_idEq1_X50_LiverKidney&gt;
        &lt;UGT2B17_idEq1_X50_LiverKidney&gt;0.7&lt;/UGT2B17_idEq1_X50_LiverKidney&gt;
        &lt;UGT2B28_idEq1_X50_LiverKidney&gt;0.7&lt;/UGT2B28_idEq1_X50_LiverKidney&gt;
        &lt;UserUGT1_idEq1_X50_LiverKidney&gt;0.7&lt;/UserUGT1_idEq1_X50_LiverKidney&gt;
        &lt;idEq1_X50_GutUGT&gt;2.357&lt;/idEq1_X50_GutUGT&gt;
        &lt;ABCB1_idEq1_X50_Gut&gt;10&lt;/ABCB1_idEq1_X50_Gut&gt;
        &lt;ABCC2_idEq1_X50_Gut&gt;10&lt;/ABCC2_idEq1_X50_Gut&gt;
        &lt;ABCG2_idEq1_X50_Gut&gt;10&lt;/ABCG2_idEq1_X50_Gut&gt;
        &lt;ApicalInflux_idEq1_X50_Gut&gt;10&lt;/ApicalInflux_idEq1_X50_Gut&gt;
        &lt;ABCB1_idEq1_X50_Liver&gt;10&lt;/ABCB1_idEq1_X50_Liver&gt;
        &lt;ABCC2_idEq1_X50_Liver&gt;10&lt;/ABCC2_idEq1_X50_Liver&gt;
        &lt;ABCG2_idEq1_X50_Liver&gt;10&lt;/ABCG2_idEq1_X50_Liver&gt;
        &lt;SLCO1B1_idEq1_X50_Liver&gt;10&lt;/SLCO1B1_idEq1_X50_Liver&gt;
        &lt;SLCO1B3_idEq1_X50_Liver&gt;10&lt;/SLCO1B3_idEq1_X50_Liver&gt;
        &lt;SLCO2B1_idEq1_X50_Liver&gt;10&lt;/SLCO2B1_idEq1_X50_Liver&gt;
        &lt;SinusoidalUptake_idEq1_X50_Liver&gt;10&lt;/SinusoidalUptake_idEq1_X50_Liver&gt;
        &lt;SinusoidalEfflux_idEq1_X50_Liver&gt;10&lt;/SinusoidalEfflux_idEq1_X50_Liver&gt;
        &lt;CanalicularEfflux_idEq1_X50_Liver&gt;10&lt;/CanalicularEfflux_idEq1_X50_Liver&gt;
        &lt;CES1_idEq1_X50_LiverKidney&gt;0.434&lt;/CES1_idEq1_X50_LiverKidney&gt;
        &lt;CES2_idEq1_X50_LiverKidney&gt;0.1&lt;/CES2_idEq1_X50_LiverKidney&gt;
        &lt;CES1_idEq1_X50_Gut&gt;10&lt;/CES1_idEq1_X50_Gut&gt;
        &lt;CES2_idEq1_X50_Gut&gt;0.252&lt;/CES2_idEq1_X50_Gut&gt;
        &lt;UserES_idEq1_X50_LiverKidney&gt;10&lt;/UserES_idEq1_X50_LiverKidney&gt;
        &lt;UserES_idEq1_X50_Gut&gt;10&lt;/UserES_idEq1_X50_Gut&gt;
        &lt;UserCyt1_idEq1_X50_LiverKidney&gt;10&lt;/UserCyt1_idEq1_X50_LiverKidney&gt;
        &lt;UserCyt2_idEq1_X50_LiverKidney&gt;10&lt;/UserCyt2_idEq1_X50_LiverKidney&gt;
        &lt;UserCyt3_idEq1_X50_LiverKidney&gt;10&lt;/UserCyt3_idEq1_X50_LiverKidney&gt;
        &lt;UserCyt4_idEq1_X50_LiverKidney&gt;10&lt;/UserCyt4_idEq1_X50_LiverKidney&gt;
        &lt;idEq1_X50_GutCyt&gt;10&lt;/idEq1_X50_GutCyt&gt;
        &lt;CYP1A2_idEq1_n_LiverKidney&gt;1.73&lt;/CYP1A2_idEq1_n_LiverKidney&gt;
        &lt;CYP2A6_idEq1_n_LiverKidney&gt;5.68&lt;/CYP2A6_idEq1_n_LiverKidney&gt;
        &lt;CYP2B6_idEq1_n_LiverKidney&gt;1&lt;/CYP2B6_idEq1_n_LiverKidney&gt;
        &lt;CYP2C8_idEq1_n_LiverKidney&gt;1&lt;/CYP2C8_idEq1_n_LiverKidney&gt;
        &lt;CYP2C9_idEq1_n_LiverKidney&gt;0.53&lt;/CYP2C9_idEq1_n_LiverKidney&gt;
        &lt;CYP2C18_idEq1_n_LiverKidney&gt;2.44&lt;/CYP2C18_idEq1_n_LiverKidney&gt;
        &lt;CYP2C19_idEq1_n_LiverKidney&gt;2.44&lt;/CYP2C19_idEq1_n_LiverKidney&gt;
        &lt;CYP2D6_idEq1_n_LiverKidney&gt;1&lt;/CYP2D6_idEq1_n_LiverKidney&gt;
        &lt;CYP2E1_idEq1_n_LiverKidney&gt;0.5&lt;/CYP2E1_idEq1_n_LiverKidney&gt;
        &lt;CYP2J2_idEq1_n_LiverKidney&gt;1&lt;/CYP2J2_idEq1_n_LiverKidney&gt;
        &lt;CYP3A4_idEq1_n_LiverKidney&gt;1.91&lt;/CYP3A4_idEq1_n_LiverKidney&gt;
        &lt;CYP3A5_idEq1_n_LiverKidney&gt;1.91&lt;/CYP3A5_idEq1_n_LiverKidney&gt;
        &lt;CYP3A7_idEq1_n_LiverKidney&gt;2.76&lt;/CYP3A7_idEq1_n_LiverKidney&gt;
        &lt;CYP2C9_idEq1_n_Gut&gt;1&lt;/CYP2C9_idEq1_n_Gut&gt;
        &lt;CYP2C19_idEq1_n_Gut&gt;1&lt;/CYP2C19_idEq1_n_Gut&gt;
        &lt;CYP2D6_idEq1_n_Gut&gt;1&lt;/CYP2D6_idEq1_n_Gut&gt;
        &lt;CYP2J2_idEq1_n_Gut&gt;1&lt;/CYP2J2_idEq1_n_Gut&gt;
        &lt;CYP3A4_idEq1_n_Gut&gt;1&lt;/CYP3A4_idEq1_n_Gut&gt;
        &lt;CYP3A5_idEq1_n_Gut&gt;1&lt;/CYP3A5_idEq1_n_Gut&gt;
        &lt;UGT1A1_idEq1_n_LiverKidney&gt;2.07&lt;/UGT1A1_idEq1_n_LiverKidney&gt;
        &lt;UGT1A3_idEq1_n_LiverKidney&gt;1.5&lt;/UGT1A3_idEq1_n_LiverKidney&gt;
        &lt;UGT1A4_idEq1_n_LiverKidney&gt;1&lt;/UGT1A4_idEq1_n_LiverKidney&gt;
        &lt;UGT1A5_idEq1_n_LiverKidney&gt;1.5&lt;/UGT1A5_idEq1_n_LiverKidney&gt;
        &lt;UGT1A6_idEq1_n_LiverKidney&gt;0.97&lt;/UGT1A6_idEq1_n_LiverKidney&gt;
        &lt;UGT1A7_idEq1_n_LiverKidney&gt;1.5&lt;/UGT1A7_idEq1_n_LiverKidney&gt;
        &lt;UGT1A8_idEq1_n_LiverKidney&gt;1.5&lt;/UGT1A8_idEq1_n_LiverKidney&gt;
        &lt;UGT1A9_idEq1_n_LiverKidney&gt;1.2&lt;/UGT1A9_idEq1_n_LiverKidney&gt;
        &lt;UGT1A10_idEq1_n_LiverKidney&gt;1.5&lt;/UGT1A10_idEq1_n_LiverKidney&gt;
        &lt;UGT2B4_idEq1_n_LiverKidney&gt;1.5&lt;/UGT2B4_idEq1_n_LiverKidney&gt;
        &lt;UGT2B7_idEq1_n_LiverKidney&gt;1&lt;/UGT2B7_idEq1_n_LiverKidney&gt;
        &lt;UGT2B10_idEq1_n_LiverKidney&gt;1.5&lt;/UGT2B10_idEq1_n_LiverKidney&gt;
        &lt;UGT2B11_idEq1_n_LiverKidney&gt;1.5&lt;/UGT2B11_idEq1_n_LiverKidney&gt;
        &lt;UGT2B15_idEq1_n_LiverKidney&gt;1.5&lt;/UGT2B15_idEq1_n_LiverKidney&gt;
        &lt;UGT2B17_idEq1_n_LiverKidney&gt;1.5&lt;/UGT2B17_idEq1_n_LiverKidney&gt;
        &lt;UGT2B28_idEq1_n_LiverKidney&gt;1.5&lt;/UGT2B28_idEq1_n_LiverKidney&gt;
        &lt;UserUGT1_idEq1_n_LiverKidney&gt;1.5&lt;/UserUGT1_idEq1_n_LiverKidney&gt;
        &lt;idEq1_n_GutUGT&gt;1&lt;/idEq1_n_GutUGT&gt;
        &lt;ABCB1_idEq1_n_Gut&gt;1&lt;/ABCB1_idEq1_n_Gut&gt;
        &lt;ABCC2_idEq1_n_Gut&gt;1&lt;/ABCC2_idEq1_n_Gut&gt;
        &lt;ABCG2_idEq1_n_Gut&gt;1&lt;/ABCG2_idEq1_n_Gut&gt;
        &lt;ApicalInflux_idEq1_n_Gut&gt;1&lt;/ApicalInflux_idEq1_n_Gut&gt;
        &lt;ABCB1_idEq1_n_Liver&gt;1&lt;/ABCB1_idEq1_n_Liver&gt;
        &lt;ABCC2_idEq1_n_Liver&gt;1&lt;/ABCC2_idEq1_n_Liver&gt;
        &lt;ABCG2_idEq1_n_Liver&gt;1&lt;/ABCG2_idEq1_n_Liver&gt;
        &lt;SLCO1B1_idEq1_n_Liver&gt;1&lt;/SLCO1B1_idEq1_n_Liver&gt;
        &lt;SLCO1B3_idEq1_n_Liver&gt;1&lt;/SLCO1B3_idEq1_n_Liver&gt;
        &lt;SLCO2B1_idEq1_n_Liver&gt;1&lt;/SLCO2B1_idEq1_n_Liver&gt;
        &lt;SinusoidalUptake_idEq1_n_Liver&gt;1&lt;/SinusoidalUptake_idEq1_n_Liver&gt;
        &lt;SinusoidalEfflux_idEq1_n_Liver&gt;1&lt;/SinusoidalEfflux_idEq1_n_Liver&gt;
        &lt;CanalicularEfflux_idEq1_n_Liver&gt;1&lt;/CanalicularEfflux_idEq1_n_Liver&gt;
        &lt;CES1_idEq1_n_LiverKidney&gt;0.895&lt;/CES1_idEq1_n_LiverKidney&gt;
        &lt;CES2_idEq1_n_LiverKidney&gt;1.193&lt;/CES2_idEq1_n_LiverKidney&gt;
        &lt;CES1_idEq1_n_Gut&gt;0.001&lt;/CES1_idEq1_n_Gut&gt;
        &lt;CES2_idEq1_n_Gut&gt;1.459&lt;/CES2_idEq1_n_Gut&gt;
        &lt;UserES_idEq1_n_LiverKidney&gt;0.001&lt;/UserES_idEq1_n_LiverKidney&gt;
        &lt;UserES_idEq1_n_Gut&gt;0.001&lt;/UserES_idEq1_n_Gut&gt;
        &lt;UserCyt1_idEq1_n_LiverKidney&gt;1&lt;/UserCyt1_idEq1_n_LiverKidney&gt;
        &lt;UserCyt2_idEq1_n_LiverKidney&gt;1&lt;/UserCyt2_idEq1_n_LiverKidney&gt;
        &lt;UserCyt3_idEq1_n_LiverKidney&gt;1&lt;/UserCyt3_idEq1_n_LiverKidney&gt;
        &lt;UserCyt4_idEq1_n_LiverKidney&gt;1&lt;/UserCyt4_idEq1_n_LiverKidney&gt;
        &lt;idEq1_n_GutCyt&gt;1&lt;/idEq1_n_GutCyt&gt;
        &lt;CYP1A2_idEq1_AgeCap_LiverKidney&gt;3&lt;/CYP1A2_idEq1_AgeCap_LiverKidney&gt;
        &lt;CYP2A6_idEq1_AgeCap_LiverKidney&gt;1&lt;/CYP2A6_idEq1_AgeCap_LiverKidney&gt;
        &lt;CYP2B6_idEq1_AgeCap_LiverKidney&gt;16&lt;/CYP2B6_idEq1_AgeCap_LiverKidney&gt;
        &lt;CYP2C8_idEq1_AgeCap_LiverKidney&gt;2&lt;/CYP2C8_idEq1_AgeCap_LiverKidney&gt;
        &lt;CYP2C9_idEq1_AgeCap_LiverKidney&gt;5&lt;/CYP2C9_idEq1_AgeCap_LiverKidney&gt;
        &lt;CYP2C18_idEq1_AgeCap_LiverKidney&gt;5&lt;/CYP2C18_idEq1_AgeCap_LiverKidney&gt;
        &lt;CYP2C19_idEq1_AgeCap_LiverKidney&gt;5&lt;/CYP2C19_idEq1_AgeCap_LiverKidney&gt;
        &lt;CYP2D6_idEq1_AgeCap_LiverKidney&gt;10&lt;/CYP2D6_idEq1_AgeCap_LiverKidney&gt;
        &lt;CYP2E1_idEq1_AgeCap_LiverKidney&gt;18&lt;/CYP2E1_idEq1_AgeCap_LiverKidney&gt;
        &lt;CYP2J2_idEq1_AgeCap_LiverKidney&gt;99&lt;/CYP2J2_idEq1_AgeCap_LiverKidney&gt;
        &lt;CYP3A4_idEq1_AgeCap_LiverKidney&gt;25&lt;/CYP3A4_idEq1_AgeCap_LiverKidney&gt;
        &lt;CYP3A5_idEq1_AgeCap_LiverKidney&gt;25&lt;/CYP3A5_idEq1_AgeCap_LiverKidney&gt;
        &lt;CYP3A7_idEq1_AgeCap_LiverKidney&gt;25&lt;/CYP3A7_idEq1_AgeCap_LiverKidney&gt;
        &lt;CYP2C9_idEq1_AgeCap_Gut&gt;18&lt;/CYP2C9_idEq1_AgeCap_Gut&gt;
        &lt;CYP2C19_idEq1_AgeCap_Gut&gt;18&lt;/CYP2C19_idEq1_AgeCap_Gut&gt;
        &lt;CYP2D6_idEq1_AgeCap_Gut&gt;18&lt;/CYP2D6_idEq1_AgeCap_Gut&gt;
        &lt;CYP2J2_idEq1_AgeCap_Gut&gt;18&lt;/CYP2J2_idEq1_AgeCap_Gut&gt;
        &lt;CYP3A4_idEq1_AgeCap_Gut&gt;18&lt;/CYP3A4_idEq1_AgeCap_Gut&gt;
        &lt;CYP3A5_idEq1_AgeCap_Gut&gt;18&lt;/CYP3A5_idEq1_AgeCap_Gut&gt;
        &lt;UGT1A1_idEq1_AgeCap_LiverKidney&gt;1&lt;/UGT1A1_idEq1_AgeCap_LiverKidney&gt;
        &lt;UGT1A3_idEq1_AgeCap_LiverKidney&gt;6&lt;/UGT1A3_idEq1_AgeCap_LiverKidney&gt;
        &lt;UGT1A4_idEq1_AgeCap_LiverKidney&gt;0&lt;/UGT1A4_idEq1_AgeCap_LiverKidney&gt;
        &lt;UGT1A5_idEq1_AgeCap_LiverKidney&gt;6&lt;/UGT1A5_idEq1_AgeCap_LiverKidney&gt;
        &lt;UGT1A6_idEq1_AgeCap_LiverKidney&gt;15&lt;/UGT1A6_idEq1_AgeCap_LiverKidney&gt;
        &lt;UGT1A7_idEq1_AgeCap_LiverKidney&gt;6&lt;/UGT1A7_idEq1_AgeCap_LiverKidney&gt;
        &lt;UGT1A8_idEq1_AgeCap_LiverKidney&gt;6&lt;/UGT1A8_idEq1_AgeCap_LiverKidney&gt;
        &lt;UGT1A9_idEq1_AgeCap_LiverKidney&gt;15&lt;/UGT1A9_idEq1_AgeCap_LiverKidney&gt;
        &lt;UGT1A10_idEq1_AgeCap_LiverKidney&gt;6&lt;/UGT1A10_idEq1_AgeCap_LiverKidney&gt;
        &lt;UGT2B4_idEq1_AgeCap_LiverKidney&gt;6&lt;/UGT2B4_idEq1_AgeCap_LiverKidney&gt;
        &lt;UGT2B7_idEq1_AgeCap_LiverKidney&gt;0&lt;/UGT2B7_idEq1_AgeCap_LiverKidney&gt;
        &lt;UGT2B10_idEq1_AgeCap_LiverKidney&gt;6&lt;/UGT2B10_idEq1_AgeCap_LiverKidney&gt;
        &lt;UGT2B11_idEq1_AgeCap_LiverKidney&gt;6&lt;/UGT2B11_idEq1_AgeCap_LiverKidney&gt;
        &lt;UGT2B15_idEq1_AgeCap_LiverKidney&gt;6&lt;/UGT2B15_idEq1_AgeCap_LiverKidney&gt;
        &lt;UGT2B17_idEq1_AgeCap_LiverKidney&gt;6&lt;/UGT2B17_idEq1_AgeCap_LiverKidney&gt;
        &lt;UGT2B28_idEq1_AgeCap_LiverKidney&gt;6&lt;/UGT2B28_idEq1_AgeCap_LiverKidney&gt;
        &lt;UserUGT1_idEq1_AgeCap_LiverKidney&gt;6&lt;/UserUGT1_idEq1_AgeCap_LiverKidney&gt;
        &lt;idEq1_AgeCap_GutUGT&gt;18&lt;/idEq1_AgeCap_GutUGT&gt;
        &lt;ABCB1_idEq1_AgeCap_Gut&gt;0&lt;/ABCB1_idEq1_AgeCap_Gut&gt;
        &lt;ABCC2_idEq1_AgeCap_Gut&gt;0&lt;/ABCC2_idEq1_AgeCap_Gut&gt;
        &lt;ABCG2_idEq1_AgeCap_Gut&gt;0&lt;/ABCG2_idEq1_AgeCap_Gut&gt;
        &lt;ApicalInflux_idEq1_AgeCap_Gut&gt;0&lt;/ApicalInflux_idEq1_AgeCap_Gut&gt;
        &lt;ABCB1_idEq1_AgeCap_Liver&gt;0&lt;/ABCB1_idEq1_AgeCap_Liver&gt;
        &lt;ABCC2_idEq1_AgeCap_Liver&gt;0&lt;/ABCC2_idEq1_AgeCap_Liver&gt;
        &lt;ABCG2_idEq1_AgeCap_Liver&gt;0&lt;/ABCG2_idEq1_AgeCap_Liver&gt;
        &lt;SLCO1B1_idEq1_AgeCap_Liver&gt;0&lt;/SLCO1B1_idEq1_AgeCap_Liver&gt;
        &lt;SLCO1B3_idEq1_AgeCap_Liver&gt;0&lt;/SLCO1B3_idEq1_AgeCap_Liver&gt;
        &lt;SLCO2B1_idEq1_AgeCap_Liver&gt;0&lt;/SLCO2B1_idEq1_AgeCap_Liver&gt;
        &lt;SinusoidalUptake_idEq1_AgeCap_Liver&gt;0&lt;/SinusoidalUptake_idEq1_AgeCap_Liver&gt;
        &lt;SinusoidalEfflux_idEq1_AgeCap_Liver&gt;0&lt;/SinusoidalEfflux_idEq1_AgeCap_Liver&gt;
        &lt;CanalicularEfflux_idEq1_AgeCap_Liver&gt;0&lt;/CanalicularEfflux_idEq1_AgeCap_Liver&gt;
        &lt;CES1_idEq1_AgeCap_LiverKidney&gt;28.5&lt;/CES1_idEq1_AgeCap_LiverKidney&gt;
        &lt;CES2_idEq1_AgeCap_LiverKidney&gt;20&lt;/CES2_idEq1_AgeCap_LiverKidney&gt;
        &lt;CES1_idEq1_AgeCap_Gut&gt;0&lt;/CES1_idEq1_AgeCap_Gut&gt;
        &lt;CES2_idEq1_AgeCap_Gut&gt;20&lt;/CES2_idEq1_AgeCap_Gut&gt;
        &lt;UserES_idEq1_AgeCap_LiverKidney&gt;0&lt;/UserES_idEq1_AgeCap_LiverKidney&gt;
        &lt;UserES_idEq1_AgeCap_Gut&gt;0&lt;/UserES_idEq1_AgeCap_Gut&gt;
        &lt;UserCyt1_idEq1_AgeCap_LiverKidney&gt;0&lt;/UserCyt1_idEq1_AgeCap_LiverKidney&gt;
        &lt;UserCyt2_idEq1_AgeCap_LiverKidney&gt;0&lt;/UserCyt2_idEq1_AgeCap_LiverKidney&gt;
        &lt;UserCyt3_idEq1_AgeCap_LiverKidney&gt;0&lt;/UserCyt3_idEq1_AgeCap_LiverKidney&gt;
        &lt;UserCyt4_idEq1_AgeCap_LiverKidney&gt;0&lt;/UserCyt4_idEq1_AgeCap_LiverKidney&gt;
        &lt;idEq1_AgeCap_GutCyt&gt;0&lt;/idEq1_AgeCap_GutCyt&gt;
        &lt;CYP1A2_idEq2_C0_LiverKidney&gt;0.83&lt;/CYP1A2_idEq2_C0_LiverKidney&gt;
        &lt;CYP2A6_idEq2_C0_LiverKidney&gt;0&lt;/CYP2A6_idEq2_C0_LiverKidney&gt;
        &lt;CYP2B6_idEq2_C0_LiverKidney&gt;0&lt;/CYP2B6_idEq2_C0_LiverKidney&gt;
        &lt;CYP2C8_idEq2_C0_LiverKidney&gt;0&lt;/CYP2C8_idEq2_C0_LiverKidney&gt;
        &lt;CYP2C9_idEq2_C0_LiverKidney&gt;0&lt;/CYP2C9_idEq2_C0_LiverKidney&gt;
        &lt;CYP2C18_idEq2_C0_LiverKidney&gt;0&lt;/CYP2C18_idEq2_C0_LiverKidney&gt;
        &lt;CYP2C19_idEq2_C0_LiverKidney&gt;0&lt;/CYP2C19_idEq2_C0_LiverKidney&gt;
        &lt;CYP2D6_idEq2_C0_LiverKidney&gt;0&lt;/CYP2D6_idEq2_C0_LiverKidney&gt;
        &lt;CYP2E1_idEq2_C0_LiverKidney&gt;0&lt;/CYP2E1_idEq2_C0_LiverKidney&gt;
        &lt;CYP2J2_idEq2_C0_LiverKidney&gt;0&lt;/CYP2J2_idEq2_C0_LiverKidney&gt;
        &lt;CYP3A4_idEq2_C0_LiverKidney&gt;1.1&lt;/CYP3A4_idEq2_C0_LiverKidney&gt;
        &lt;CYP3A5_idEq2_C0_LiverKidney&gt;1.1&lt;/CYP3A5_idEq2_C0_LiverKidney&gt;
        &lt;CYP3A7_idEq2_C0_LiverKidney&gt;35.4&lt;/CYP3A7_idEq2_C0_LiverKidney&gt;
        &lt;CYP2C9_idEq2_C0_Gut&gt;1.1&lt;/CYP2C9_idEq2_C0_Gut&gt;
        &lt;CYP2C19_idEq2_C0_Gut&gt;1.1&lt;/CYP2C19_idEq2_C0_Gut&gt;
        &lt;CYP2D6_idEq2_C0_Gut&gt;1.1&lt;/CYP2D6_idEq2_C0_Gut&gt;
        &lt;CYP2J2_idEq2_C0_Gut&gt;1.1&lt;/CYP2J2_idEq2_C0_Gut&gt;
        &lt;CYP3A4_idEq2_C0_Gut&gt;1.1&lt;/CYP3A4_idEq2_C0_Gut&gt;
        &lt;CYP3A5_idEq2_C0_Gut&gt;1.1&lt;/CYP3A5_idEq2_C0_Gut&gt;
        &lt;UGT1A1_idEq2_C0_LiverKidney&gt;0&lt;/UGT1A1_idEq2_C0_LiverKidney&gt;
        &lt;UGT1A3_idEq2_C0_LiverKidney&gt;0&lt;/UGT1A3_idEq2_C0_LiverKidney&gt;
        &lt;UGT1A4_idEq2_C0_LiverKidney&gt;0&lt;/UGT1A4_idEq2_C0_LiverKidney&gt;
        &lt;UGT1A5_idEq2_C0_LiverKidney&gt;0&lt;/UGT1A5_idEq2_C0_LiverKidney&gt;
        &lt;UGT1A6_idEq2_C0_LiverKidney&gt;0&lt;/UGT1A6_idEq2_C0_LiverKidney&gt;
        &lt;UGT1A7_idEq2_C0_LiverKidney&gt;0&lt;/UGT1A7_idEq2_C0_LiverKidney&gt;
        &lt;UGT1A8_idEq2_C0_LiverKidney&gt;0&lt;/UGT1A8_idEq2_C0_LiverKidney&gt;
        &lt;UGT1A9_idEq2_C0_LiverKidney&gt;0&lt;/UGT1A9_idEq2_C0_LiverKidney&gt;
        &lt;UGT1A10_idEq2_C0_LiverKidney&gt;0&lt;/UGT1A10_idEq2_C0_LiverKidney&gt;
        &lt;UGT2B4_idEq2_C0_LiverKidney&gt;0&lt;/UGT2B4_idEq2_C0_LiverKidney&gt;
        &lt;UGT2B7_idEq2_C0_LiverKidney&gt;0&lt;/UGT2B7_idEq2_C0_LiverKidney&gt;
        &lt;UGT2B10_idEq2_C0_LiverKidney&gt;0&lt;/UGT2B10_idEq2_C0_LiverKidney&gt;
        &lt;UGT2B11_idEq2_C0_LiverKidney&gt;0&lt;/UGT2B11_idEq2_C0_LiverKidney&gt;
        &lt;UGT2B15_idEq2_C0_LiverKidney&gt;0&lt;/UGT2B15_idEq2_C0_LiverKidney&gt;
        &lt;UGT2B17_idEq2_C0_LiverKidney&gt;0&lt;/UGT2B17_idEq2_C0_LiverKidney&gt;
        &lt;UGT2B28_idEq2_C0_LiverKidney&gt;0&lt;/UGT2B28_idEq2_C0_LiverKidney&gt;
        &lt;UserUGT1_idEq2_C0_LiverKidney&gt;0&lt;/UserUGT1_idEq2_C0_LiverKidney&gt;
        &lt;idEq2_C0_GutUGT&gt;0&lt;/idEq2_C0_GutUGT&gt;
        &lt;ABCB1_idEq2_C0_Gut&gt;0&lt;/ABCB1_idEq2_C0_Gut&gt;
        &lt;ABCC2_idEq2_C0_Gut&gt;0&lt;/ABCC2_idEq2_C0_Gut&gt;
        &lt;ABCG2_idEq2_C0_Gut&gt;0&lt;/ABCG2_idEq2_C0_Gut&gt;
        &lt;ApicalInflux_idEq2_C0_Gut&gt;0&lt;/ApicalInflux_idEq2_C0_Gut&gt;
        &lt;ABCB1_idEq2_C0_Liver&gt;0&lt;/ABCB1_idEq2_C0_Liver&gt;
        &lt;ABCC2_idEq2_C0_Liver&gt;0&lt;/ABCC2_idEq2_C0_Liver&gt;
        &lt;ABCG2_idEq2_C0_Liver&gt;0&lt;/ABCG2_idEq2_C0_Liver&gt;
        &lt;SLCO1B1_idEq2_C0_Liver&gt;0&lt;/SLCO1B1_idEq2_C0_Liver&gt;
        &lt;SLCO1B3_idEq2_C0_Liver&gt;0&lt;/SLCO1B3_idEq2_C0_Liver&gt;
        &lt;SLCO2B1_idEq2_C0_Liver&gt;0&lt;/SLCO2B1_idEq2_C0_Liver&gt;
        &lt;SinusoidalUptake_idEq2_C0_Liver&gt;0&lt;/SinusoidalUptake_idEq2_C0_Liver&gt;
        &lt;SinusoidalEfflux_idEq2_C0_Liver&gt;0&lt;/SinusoidalEfflux_idEq2_C0_Liver&gt;
        &lt;CanalicularEfflux_idEq2_C0_Liver&gt;0&lt;/CanalicularEfflux_idEq2_C0_Liver&gt;
        &lt;CES1_idEq2_C0_LiverKidney&gt;0&lt;/CES1_idEq2_C0_LiverKidney&gt;
        &lt;CES2_idEq2_C0_LiverKidney&gt;0&lt;/CES2_idEq2_C0_LiverKidney&gt;
        &lt;CES1_idEq2_C0_Gut&gt;0&lt;/CES1_idEq2_C0_Gut&gt;
        &lt;CES2_idEq2_C0_Gut&gt;0&lt;/CES2_idEq2_C0_Gut&gt;
        &lt;UserES_idEq2_C0_LiverKidney&gt;0&lt;/UserES_idEq2_C0_LiverKidney&gt;
        &lt;UserES_idEq2_C0_Gut&gt;0&lt;/UserES_idEq2_C0_Gut&gt;
        &lt;UserCyt1_idEq2_C0_LiverKidney&gt;0&lt;/UserCyt1_idEq2_C0_LiverKidney&gt;
        &lt;UserCyt2_idEq2_C0_LiverKidney&gt;0&lt;/UserCyt2_idEq2_C0_LiverKidney&gt;
        &lt;UserCyt3_idEq2_C0_LiverKidney&gt;0&lt;/UserCyt3_idEq2_C0_LiverKidney&gt;
        &lt;UserCyt4_idEq2_C0_LiverKidney&gt;0&lt;/UserCyt4_idEq2_C0_LiverKidney&gt;
        &lt;idEq2_C0_GutCyt&gt;0&lt;/idEq2_C0_GutCyt&gt;
        &lt;CYP1A2_idEq2_C1_LiverKidney&gt;0.79&lt;/CYP1A2_idEq2_C1_LiverKidney&gt;
        &lt;CYP2A6_idEq2_C1_LiverKidney&gt;0&lt;/CYP2A6_idEq2_C1_LiverKidney&gt;
        &lt;CYP2B6_idEq2_C1_LiverKidney&gt;0&lt;/CYP2B6_idEq2_C1_LiverKidney&gt;
        &lt;CYP2C8_idEq2_C1_LiverKidney&gt;0&lt;/CYP2C8_idEq2_C1_LiverKidney&gt;
        &lt;CYP2C9_idEq2_C1_LiverKidney&gt;0&lt;/CYP2C9_idEq2_C1_LiverKidney&gt;
        &lt;CYP2C18_idEq2_C1_LiverKidney&gt;0&lt;/CYP2C18_idEq2_C1_LiverKidney&gt;
        &lt;CYP2C19_idEq2_C1_LiverKidney&gt;0&lt;/CYP2C19_idEq2_C1_LiverKidney&gt;
        &lt;CYP2D6_idEq2_C1_LiverKidney&gt;0&lt;/CYP2D6_idEq2_C1_LiverKidney&gt;
        &lt;CYP2E1_idEq2_C1_LiverKidney&gt;0&lt;/CYP2E1_idEq2_C1_LiverKidney&gt;
        &lt;CYP2J2_idEq2_C1_LiverKidney&gt;0&lt;/CYP2J2_idEq2_C1_LiverKidney&gt;
        &lt;CYP3A4_idEq2_C1_LiverKidney&gt;-0.123&lt;/CYP3A4_idEq2_C1_LiverKidney&gt;
        &lt;CYP3A5_idEq2_C1_LiverKidney&gt;-0.123&lt;/CYP3A5_idEq2_C1_LiverKidney&gt;
        &lt;CYP3A7_idEq2_C1_LiverKidney&gt;0&lt;/CYP3A7_idEq2_C1_LiverKidney&gt;
        &lt;CYP2C9_idEq2_C1_Gut&gt;-0.123&lt;/CYP2C9_idEq2_C1_Gut&gt;
        &lt;CYP2C19_idEq2_C1_Gut&gt;-0.123&lt;/CYP2C19_idEq2_C1_Gut&gt;
        &lt;CYP2D6_idEq2_C1_Gut&gt;-0.123&lt;/CYP2D6_idEq2_C1_Gut&gt;
        &lt;CYP2J2_idEq2_C1_Gut&gt;-0.123&lt;/CYP2J2_idEq2_C1_Gut&gt;
        &lt;CYP3A4_idEq2_C1_Gut&gt;-0.123&lt;/CYP3A4_idEq2_C1_Gut&gt;
        &lt;CYP3A5_idEq2_C1_Gut&gt;-0.123&lt;/CYP3A5_idEq2_C1_Gut&gt;
        &lt;UGT1A1_idEq2_C1_LiverKidney&gt;0&lt;/UGT1A1_idEq2_C1_LiverKidney&gt;
        &lt;UGT1A3_idEq2_C1_LiverKidney&gt;0&lt;/UGT1A3_idEq2_C1_LiverKidney&gt;
        &lt;UGT1A4_idEq2_C1_LiverKidney&gt;0&lt;/UGT1A4_idEq2_C1_LiverKidney&gt;
        &lt;UGT1A5_idEq2_C1_LiverKidney&gt;0&lt;/UGT1A5_idEq2_C1_LiverKidney&gt;
        &lt;UGT1A6_idEq2_C1_LiverKid</t>
  </si>
  <si>
    <t>&lt;Chunk&gt;ney&gt;0&lt;/UGT1A6_idEq2_C1_LiverKidney&gt;
        &lt;UGT1A7_idEq2_C1_LiverKidney&gt;0&lt;/UGT1A7_idEq2_C1_LiverKidney&gt;
        &lt;UGT1A8_idEq2_C1_LiverKidney&gt;0&lt;/UGT1A8_idEq2_C1_LiverKidney&gt;
        &lt;UGT1A9_idEq2_C1_LiverKidney&gt;0&lt;/UGT1A9_idEq2_C1_LiverKidney&gt;
        &lt;UGT1A10_idEq2_C1_LiverKidney&gt;0&lt;/UGT1A10_idEq2_C1_LiverKidney&gt;
        &lt;UGT2B4_idEq2_C1_LiverKidney&gt;0&lt;/UGT2B4_idEq2_C1_LiverKidney&gt;
        &lt;UGT2B7_idEq2_C1_LiverKidney&gt;0&lt;/UGT2B7_idEq2_C1_LiverKidney&gt;
        &lt;UGT2B10_idEq2_C1_LiverKidney&gt;0&lt;/UGT2B10_idEq2_C1_LiverKidney&gt;
        &lt;UGT2B11_idEq2_C1_LiverKidney&gt;0&lt;/UGT2B11_idEq2_C1_LiverKidney&gt;
        &lt;UGT2B15_idEq2_C1_LiverKidney&gt;0&lt;/UGT2B15_idEq2_C1_LiverKidney&gt;
        &lt;UGT2B17_idEq2_C1_LiverKidney&gt;0&lt;/UGT2B17_idEq2_C1_LiverKidney&gt;
        &lt;UGT2B28_idEq2_C1_LiverKidney&gt;0&lt;/UGT2B28_idEq2_C1_LiverKidney&gt;
        &lt;UserUGT1_idEq2_C1_LiverKidney&gt;0&lt;/UserUGT1_idEq2_C1_LiverKidney&gt;
        &lt;idEq2_C1_GutUGT&gt;0&lt;/idEq2_C1_GutUGT&gt;
        &lt;ABCB1_idEq2_C1_Gut&gt;0&lt;/ABCB1_idEq2_C1_Gut&gt;
        &lt;ABCC2_idEq2_C1_Gut&gt;0&lt;/ABCC2_idEq2_C1_Gut&gt;
        &lt;ABCG2_idEq2_C1_Gut&gt;0&lt;/ABCG2_idEq2_C1_Gut&gt;
        &lt;ApicalInflux_idEq2_C1_Gut&gt;0&lt;/ApicalInflux_idEq2_C1_Gut&gt;
        &lt;ABCB1_idEq2_C1_Liver&gt;0&lt;/ABCB1_idEq2_C1_Liver&gt;
        &lt;ABCC2_idEq2_C1_Liver&gt;0&lt;/ABCC2_idEq2_C1_Liver&gt;
        &lt;ABCG2_idEq2_C1_Liver&gt;0&lt;/ABCG2_idEq2_C1_Liver&gt;
        &lt;SLCO1B1_idEq2_C1_Liver&gt;0&lt;/SLCO1B1_idEq2_C1_Liver&gt;
        &lt;SLCO1B3_idEq2_C1_Liver&gt;0&lt;/SLCO1B3_idEq2_C1_Liver&gt;
        &lt;SLCO2B1_idEq2_C1_Liver&gt;0&lt;/SLCO2B1_idEq2_C1_Liver&gt;
        &lt;SinusoidalUptake_idEq2_C1_Liver&gt;0&lt;/SinusoidalUptake_idEq2_C1_Liver&gt;
        &lt;SinusoidalEfflux_idEq2_C1_Liver&gt;0&lt;/SinusoidalEfflux_idEq2_C1_Liver&gt;
        &lt;CanalicularEfflux_idEq2_C1_Liver&gt;0&lt;/CanalicularEfflux_idEq2_C1_Liver&gt;
        &lt;CES1_idEq2_C1_LiverKidney&gt;0&lt;/CES1_idEq2_C1_LiverKidney&gt;
        &lt;CES2_idEq2_C1_LiverKidney&gt;0&lt;/CES2_idEq2_C1_LiverKidney&gt;
        &lt;CES1_idEq2_C1_Gut&gt;0&lt;/CES1_idEq2_C1_Gut&gt;
        &lt;CES2_idEq2_C1_Gut&gt;0&lt;/CES2_idEq2_C1_Gut&gt;
        &lt;UserES_idEq2_C1_LiverKidney&gt;0&lt;/UserES_idEq2_C1_LiverKidney&gt;
        &lt;UserES_idEq2_C1_Gut&gt;0&lt;/UserES_idEq2_C1_Gut&gt;
        &lt;UserCyt1_idEq2_C1_LiverKidney&gt;0&lt;/UserCyt1_idEq2_C1_LiverKidney&gt;
        &lt;UserCyt2_idEq2_C1_LiverKidney&gt;0&lt;/UserCyt2_idEq2_C1_LiverKidney&gt;
        &lt;UserCyt3_idEq2_C1_LiverKidney&gt;0&lt;/UserCyt3_idEq2_C1_LiverKidney&gt;
        &lt;UserCyt4_idEq2_C1_LiverKidney&gt;0&lt;/UserCyt4_idEq2_C1_LiverKidney&gt;
        &lt;idEq2_C1_GutCyt&gt;0&lt;/idEq2_C1_GutCyt&gt;
        &lt;CYP1A2_idEq2_C2_LiverKidney&gt;-0.06&lt;/CYP1A2_idEq2_C2_LiverKidney&gt;
        &lt;CYP2A6_idEq2_C2_LiverKidney&gt;0&lt;/CYP2A6_idEq2_C2_LiverKidney&gt;
        &lt;CYP2B6_idEq2_C2_LiverKidney&gt;0&lt;/CYP2B6_idEq2_C2_LiverKidney&gt;
        &lt;CYP2C8_idEq2_C2_LiverKidney&gt;0&lt;/CYP2C8_idEq2_C2_LiverKidney&gt;
        &lt;CYP2C9_idEq2_C2_LiverKidney&gt;0&lt;/CYP2C9_idEq2_C2_LiverKidney&gt;
        &lt;CYP2C18_idEq2_C2_LiverKidney&gt;0&lt;/CYP2C18_idEq2_C2_LiverKidney&gt;
        &lt;CYP2C19_idEq2_C2_LiverKidney&gt;0&lt;/CYP2C19_idEq2_C2_LiverKidney&gt;
        &lt;CYP2D6_idEq2_C2_LiverKidney&gt;0&lt;/CYP2D6_idEq2_C2_LiverKidney&gt;
        &lt;CYP2E1_idEq2_C2_LiverKidney&gt;0&lt;/CYP2E1_idEq2_C2_LiverKidney&gt;
        &lt;CYP2J2_idEq2_C2_LiverKidney&gt;0&lt;/CYP2J2_idEq2_C2_LiverKidney&gt;
        &lt;CYP3A4_idEq2_C2_LiverKidney&gt;-0.05&lt;/CYP3A4_idEq2_C2_LiverKidney&gt;
        &lt;CYP3A5_idEq2_C2_LiverKidney&gt;-0.05&lt;/CYP3A5_idEq2_C2_LiverKidney&gt;
        &lt;CYP3A7_idEq2_C2_LiverKidney&gt;0&lt;/CYP3A7_idEq2_C2_LiverKidney&gt;
        &lt;CYP2C9_idEq2_C2_Gut&gt;-0.05&lt;/CYP2C9_idEq2_C2_Gut&gt;
        &lt;CYP2C19_idEq2_C2_Gut&gt;-0.05&lt;/CYP2C19_idEq2_C2_Gut&gt;
        &lt;CYP2D6_idEq2_C2_Gut&gt;-0.05&lt;/CYP2D6_idEq2_C2_Gut&gt;
        &lt;CYP2J2_idEq2_C2_Gut&gt;-0.05&lt;/CYP2J2_idEq2_C2_Gut&gt;
        &lt;CYP3A4_idEq2_C2_Gut&gt;-0.05&lt;/CYP3A4_idEq2_C2_Gut&gt;
        &lt;CYP3A5_idEq2_C2_Gut&gt;-0.05&lt;/CYP3A5_idEq2_C2_Gut&gt;
        &lt;UGT1A1_idEq2_C2_LiverKidney&gt;0&lt;/UGT1A1_idEq2_C2_LiverKidney&gt;
        &lt;UGT1A3_idEq2_C2_LiverKidney&gt;0&lt;/UGT1A3_idEq2_C2_LiverKidney&gt;
        &lt;UGT1A4_idEq2_C2_LiverKidney&gt;0&lt;/UGT1A4_idEq2_C2_LiverKidney&gt;
        &lt;UGT1A5_idEq2_C2_LiverKidney&gt;0&lt;/UGT1A5_idEq2_C2_LiverKidney&gt;
        &lt;UGT1A6_idEq2_C2_LiverKidney&gt;0&lt;/UGT1A6_idEq2_C2_LiverKidney&gt;
        &lt;UGT1A7_idEq2_C2_LiverKidney&gt;0&lt;/UGT1A7_idEq2_C2_LiverKidney&gt;
        &lt;UGT1A8_idEq2_C2_LiverKidney&gt;0&lt;/UGT1A8_idEq2_C2_LiverKidney&gt;
        &lt;UGT1A9_idEq2_C2_LiverKidney&gt;0&lt;/UGT1A9_idEq2_C2_LiverKidney&gt;
        &lt;UGT1A10_idEq2_C2_LiverKidney&gt;0&lt;/UGT1A10_idEq2_C2_LiverKidney&gt;
        &lt;UGT2B4_idEq2_C2_LiverKidney&gt;0&lt;/UGT2B4_idEq2_C2_LiverKidney&gt;
        &lt;UGT2B7_idEq2_C2_LiverKidney&gt;0&lt;/UGT2B7_idEq2_C2_LiverKidney&gt;
        &lt;UGT2B10_idEq2_C2_LiverKidney&gt;0&lt;/UGT2B10_idEq2_C2_LiverKidney&gt;
        &lt;UGT2B11_idEq2_C2_LiverKidney&gt;0&lt;/UGT2B11_idEq2_C2_LiverKidney&gt;
        &lt;UGT2B15_idEq2_C2_LiverKidney&gt;0&lt;/UGT2B15_idEq2_C2_LiverKidney&gt;
        &lt;UGT2B17_idEq2_C2_LiverKidney&gt;0&lt;/UGT2B17_idEq2_C2_LiverKidney&gt;
        &lt;UGT2B28_idEq2_C2_LiverKidney&gt;0&lt;/UGT2B28_idEq2_C2_LiverKidney&gt;
        &lt;UserUGT1_idEq2_C2_LiverKidney&gt;0&lt;/UserUGT1_idEq2_C2_LiverKidney&gt;
        &lt;idEq2_C2_GutUGT&gt;0&lt;/idEq2_C2_GutUGT&gt;
        &lt;ABCB1_idEq2_C2_Gut&gt;0&lt;/ABCB1_idEq2_C2_Gut&gt;
        &lt;ABCC2_idEq2_C2_Gut&gt;0&lt;/ABCC2_idEq2_C2_Gut&gt;
        &lt;ABCG2_idEq2_C2_Gut&gt;0&lt;/ABCG2_idEq2_C2_Gut&gt;
        &lt;ApicalInflux_idEq2_C2_Gut&gt;0&lt;/ApicalInflux_idEq2_C2_Gut&gt;
        &lt;ABCB1_idEq2_C2_Liver&gt;0&lt;/ABCB1_idEq2_C2_Liver&gt;
        &lt;ABCC2_idEq2_C2_Liver&gt;0&lt;/ABCC2_idEq2_C2_Liver&gt;
        &lt;ABCG2_idEq2_C2_Liver&gt;0&lt;/ABCG2_idEq2_C2_Liver&gt;
        &lt;SLCO1B1_idEq2_C2_Liver&gt;0&lt;/SLCO1B1_idEq2_C2_Liver&gt;
        &lt;SLCO1B3_idEq2_C2_Liver&gt;0&lt;/SLCO1B3_idEq2_C2_Liver&gt;
        &lt;SLCO2B1_idEq2_C2_Liver&gt;0&lt;/SLCO2B1_idEq2_C2_Liver&gt;
        &lt;SinusoidalUptake_idEq2_C2_Liver&gt;0&lt;/SinusoidalUptake_idEq2_C2_Liver&gt;
        &lt;SinusoidalEfflux_idEq2_C2_Liver&gt;0&lt;/SinusoidalEfflux_idEq2_C2_Liver&gt;
        &lt;CanalicularEfflux_idEq2_C2_Liver&gt;0&lt;/CanalicularEfflux_idEq2_C2_Liver&gt;
        &lt;CES1_idEq2_C2_LiverKidney&gt;0&lt;/CES1_idEq2_C2_LiverKidney&gt;
        &lt;CES2_idEq2_C2_LiverKidney&gt;0&lt;/CES2_idEq2_C2_LiverKidney&gt;
        &lt;CES1_idEq2_C2_Gut&gt;0&lt;/CES1_idEq2_C2_Gut&gt;
        &lt;CES2_idEq2_C2_Gut&gt;0&lt;/CES2_idEq2_C2_Gut&gt;
        &lt;UserES_idEq2_C2_LiverKidney&gt;0&lt;/UserES_idEq2_C2_LiverKidney&gt;
        &lt;UserES_idEq2_C2_Gut&gt;0&lt;/UserES_idEq2_C2_Gut&gt;
        &lt;UserCyt1_idEq2_C2_LiverKidney&gt;0&lt;/UserCyt1_idEq2_C2_LiverKidney&gt;
        &lt;UserCyt2_idEq2_C2_LiverKidney&gt;0&lt;/UserCyt2_idEq2_C2_LiverKidney&gt;
        &lt;UserCyt3_idEq2_C2_LiverKidney&gt;0&lt;/UserCyt3_idEq2_C2_LiverKidney&gt;
        &lt;UserCyt4_idEq2_C2_LiverKidney&gt;0&lt;/UserCyt4_idEq2_C2_LiverKidney&gt;
        &lt;idEq2_C2_GutCyt&gt;0&lt;/idEq2_C2_GutCyt&gt;
        &lt;CYP1A2_idEq2_AgeCap_LiverKidney&gt;25&lt;/CYP1A2_idEq2_AgeCap_LiverKidney&gt;
        &lt;CYP2A6_idEq2_AgeCap_LiverKidney&gt;0&lt;/CYP2A6_idEq2_AgeCap_LiverKidney&gt;
        &lt;CYP2B6_idEq2_AgeCap_LiverKidney&gt;0&lt;/CYP2B6_idEq2_AgeCap_LiverKidney&gt;
        &lt;CYP2C8_idEq2_AgeCap_LiverKidney&gt;0&lt;/CYP2C8_idEq2_AgeCap_LiverKidney&gt;
        &lt;CYP2C9_idEq2_AgeCap_LiverKidney&gt;0&lt;/CYP2C9_idEq2_AgeCap_LiverKidney&gt;
        &lt;CYP2C18_idEq2_AgeCap_LiverKidney&gt;0&lt;/CYP2C18_idEq2_AgeCap_LiverKidney&gt;
        &lt;CYP2C19_idEq2_AgeCap_LiverKidney&gt;0&lt;/CYP2C19_idEq2_AgeCap_LiverKidney&gt;
        &lt;CYP2D6_idEq2_AgeCap_LiverKidney&gt;0&lt;/CYP2D6_idEq2_AgeCap_LiverKidney&gt;
        &lt;CYP2E1_idEq2_AgeCap_LiverKidney&gt;0&lt;/CYP2E1_idEq2_AgeCap_LiverKidney&gt;
        &lt;CYP2J2_idEq2_AgeCap_LiverKidney&gt;0&lt;/CYP2J2_idEq2_AgeCap_LiverKidney&gt;
        &lt;CYP3A4_idEq2_AgeCap_LiverKidney&gt;99&lt;/CYP3A4_idEq2_AgeCap_LiverKidney&gt;
        &lt;CYP3A5_idEq2_AgeCap_LiverKidney&gt;99&lt;/CYP3A5_idEq2_AgeCap_LiverKidney&gt;
        &lt;CYP3A7_idEq2_AgeCap_LiverKidney&gt;0&lt;/CYP3A7_idEq2_AgeCap_LiverKidney&gt;
        &lt;CYP2C9_idEq2_AgeCap_Gut&gt;0&lt;/CYP2C9_idEq2_AgeCap_Gut&gt;
        &lt;CYP2C19_idEq2_AgeCap_Gut&gt;0&lt;/CYP2C19_idEq2_AgeCap_Gut&gt;
        &lt;CYP2D6_idEq2_AgeCap_Gut&gt;0&lt;/CYP2D6_idEq2_AgeCap_Gut&gt;
        &lt;CYP2J2_idEq2_AgeCap_Gut&gt;0&lt;/CYP2J2_idEq2_AgeCap_Gut&gt;
        &lt;CYP3A4_idEq2_AgeCap_Gut&gt;0&lt;/CYP3A4_idEq2_AgeCap_Gut&gt;
        &lt;CYP3A5_idEq2_AgeCap_Gut&gt;0&lt;/CYP3A5_idEq2_AgeCap_Gut&gt;
        &lt;UGT1A1_idEq2_AgeCap_LiverKidney&gt;0&lt;/UGT1A1_idEq2_AgeCap_LiverKidney&gt;
        &lt;UGT1A3_idEq2_AgeCap_LiverKidney&gt;0&lt;/UGT1A3_idEq2_AgeCap_LiverKidney&gt;
        &lt;UGT1A4_idEq2_AgeCap_LiverKidney&gt;0&lt;/UGT1A4_idEq2_AgeCap_LiverKidney&gt;
        &lt;UGT1A5_idEq2_AgeCap_LiverKidney&gt;0&lt;/UGT1A5_idEq2_AgeCap_LiverKidney&gt;
        &lt;UGT1A6_idEq2_AgeCap_LiverKidney&gt;0&lt;/UGT1A6_idEq2_AgeCap_LiverKidney&gt;
        &lt;UGT1A7_idEq2_AgeCap_LiverKidney&gt;0&lt;/UGT1A7_idEq2_AgeCap_LiverKidney&gt;
        &lt;UGT1A8_idEq2_AgeCap_LiverKidney&gt;0&lt;/UGT1A8_idEq2_AgeCap_LiverKidney&gt;
        &lt;UGT1A9_idEq2_AgeCap_LiverKidney&gt;0&lt;/UGT1A9_idEq2_AgeCap_LiverKidney&gt;
        &lt;UGT1A10_idEq2_AgeCap_LiverKidney&gt;0&lt;/UGT1A10_idEq2_AgeCap_LiverKidney&gt;
        &lt;UGT2B4_idEq2_AgeCap_LiverKidney&gt;0&lt;/UGT2B4_idEq2_AgeCap_LiverKidney&gt;
        &lt;UGT2B7_idEq2_AgeCap_LiverKidney&gt;0&lt;/UGT2B7_idEq2_AgeCap_LiverKidney&gt;
        &lt;UGT2B10_idEq2_AgeCap_LiverKidney&gt;0&lt;/UGT2B10_idEq2_AgeCap_LiverKidney&gt;
        &lt;UGT2B11_idEq2_AgeCap_LiverKidney&gt;0&lt;/UGT2B11_idEq2_AgeCap_LiverKidney&gt;
        &lt;UGT2B15_idEq2_AgeCap_LiverKidney&gt;0&lt;/UGT2B15_idEq2_AgeCap_LiverKidney&gt;
        &lt;UGT2B17_idEq2_AgeCap_LiverKidney&gt;0&lt;/UGT2B17_idEq2_AgeCap_LiverKidney&gt;
        &lt;UGT2B28_idEq2_AgeCap_LiverKidney&gt;0&lt;/UGT2B28_idEq2_AgeCap_LiverKidney&gt;
        &lt;UserUGT1_idEq2_AgeCap_LiverKidney&gt;0&lt;/UserUGT1_idEq2_AgeCap_LiverKidney&gt;
        &lt;idEq2_AgeCap_GutUGT&gt;0&lt;/idEq2_AgeCap_GutUGT&gt;
        &lt;ABCB1_idEq2_AgeCap_Gut&gt;0&lt;/ABCB1_idEq2_AgeCap_Gut&gt;
        &lt;ABCC2_idEq2_AgeCap_Gut&gt;0&lt;/ABCC2_idEq2_AgeCap_Gut&gt;
        &lt;ABCG2_idEq2_AgeCap_Gut&gt;0&lt;/ABCG2_idEq2_AgeCap_Gut&gt;
        &lt;ApicalInflux_idEq2_AgeCap_Gut&gt;0&lt;/ApicalInflux_idEq2_AgeCap_Gut&gt;
        &lt;ABCB1_idEq2_AgeCap_Liver&gt;0&lt;/ABCB1_idEq2_AgeCap_Liver&gt;
        &lt;ABCC2_idEq2_AgeCap_Liver&gt;0&lt;/ABCC2_idEq2_AgeCap_Liver&gt;
        &lt;ABCG2_idEq2_AgeCap_Liver&gt;0&lt;/ABCG2_idEq2_AgeCap_Liver&gt;
        &lt;SLCO1B1_idEq2_AgeCap_Liver&gt;0&lt;/SLCO1B1_idEq2_AgeCap_Liver&gt;
        &lt;SLCO1B3_idEq2_AgeCap_Liver&gt;0&lt;/SLCO1B3_idEq2_AgeCap_Liver&gt;
        &lt;SLCO2B1_idEq2_AgeCap_Liver&gt;0&lt;/SLCO2B1_idEq2_AgeCap_Liver&gt;
        &lt;SinusoidalUptake_idEq2_AgeCap_Liver&gt;0&lt;/SinusoidalUptake_idEq2_AgeCap_Liver&gt;
        &lt;SinusoidalEfflux_idEq2_AgeCap_Liver&gt;0&lt;/SinusoidalEfflux_idEq2_AgeCap_Liver&gt;
        &lt;CanalicularEfflux_idEq2_AgeCap_Liver&gt;0&lt;/CanalicularEfflux_idEq2_AgeCap_Liver&gt;
        &lt;CES1_idEq2_AgeCap_LiverKidney&gt;0&lt;/CES1_idEq2_AgeCap_LiverKidney&gt;
        &lt;CES2_idEq2_AgeCap_LiverKidney&gt;0&lt;/CES2_idEq2_AgeCap_LiverKidney&gt;
        &lt;CES1_idEq2_AgeCap_Gut&gt;0&lt;/CES1_idEq2_AgeCap_Gut&gt;
        &lt;CES2_idEq2_AgeCap_Gut&gt;0&lt;/CES2_idEq2_AgeCap_Gut&gt;
        &lt;UserES_idEq2_AgeCap_LiverKidney&gt;0&lt;/UserES_idEq2_AgeCap_LiverKidney&gt;
        &lt;UserES_idEq2_AgeCap_Gut&gt;0&lt;/UserES_idEq2_AgeCap_Gut&gt;
        &lt;UserCyt1_idEq2_AgeCap_LiverKidney&gt;0&lt;/UserCyt1_idEq2_AgeCap_LiverKidney&gt;
        &lt;UserCyt2_idEq2_AgeCap_LiverKidney&gt;0&lt;/UserCyt2_idEq2_AgeCap_LiverKidney&gt;
        &lt;UserCyt3_idEq2_AgeCap_LiverKidney&gt;0&lt;/UserCyt3_idEq2_AgeCap_LiverKidney&gt;
        &lt;UserCyt4_idEq2_AgeCap_LiverKidney&gt;0&lt;/UserCyt4_idEq2_AgeCap_LiverKidney&gt;
        &lt;idEq2_AgeCap_GutCyt&gt;0&lt;/idEq2_AgeCap_GutCyt&gt;
        &lt;CYP1A2_idEq3_C0_LiverKidney&gt;0&lt;/CYP1A2_idEq3_C0_LiverKidney&gt;
        &lt;CYP2A6_idEq3_C0_LiverKidney&gt;0&lt;/CYP2A6_idEq3_C0_LiverKidney&gt;
        &lt;CYP2B6_idEq3_C0_LiverKidney&gt;0&lt;/CYP2B6_idEq3_C0_LiverKidney&gt;
        &lt;CYP2C8_idEq3_C0_LiverKidney&gt;0&lt;/CYP2C8_idEq3_C0_LiverKidney&gt;
        &lt;CYP2C9_idEq3_C0_LiverKidney&gt;0&lt;/CYP2C9_idEq3_C0_LiverKidney&gt;
        &lt;CYP2C18_idEq3_C0_LiverKidney&gt;0&lt;/CYP2C18_idEq3_C0_LiverKidney&gt;
        &lt;CYP2C19_idEq3_C0_LiverKidney&gt;0&lt;/CYP2C19_idEq3_C0_LiverKidney&gt;
        &lt;CYP2D6_idEq3_C0_LiverKidney&gt;0&lt;/CYP2D6_idEq3_C0_LiverKidney&gt;
        &lt;CYP2E1_idEq3_C0_LiverKidney&gt;0&lt;/CYP2E1_idEq3_C0_LiverKidney&gt;
        &lt;CYP2J2_idEq3_C0_LiverKidney&gt;0&lt;/CYP2J2_idEq3_C0_LiverKidney&gt;
        &lt;CYP3A4_idEq3_C0_LiverKidney&gt;0&lt;/CYP3A4_idEq3_C0_LiverKidney&gt;
        &lt;CYP3A5_idEq3_C0_LiverKidney&gt;0&lt;/CYP3A5_idEq3_C0_LiverKidney&gt;
        &lt;CYP3A7_idEq3_C0_LiverKidney&gt;35.4&lt;/CYP3A7_idEq3_C0_LiverKidney&gt;
        &lt;CYP2C9_idEq3_C0_Gut&gt;0&lt;/CYP2C9_idEq3_C0_Gut&gt;
        &lt;CYP2C19_idEq3_C0_Gut&gt;0&lt;/CYP2C19_idEq3_C0_Gut&gt;
        &lt;CYP2D6_idEq3_C0_Gut&gt;0&lt;/CYP2D6_idEq3_C0_Gut&gt;
        &lt;CYP2J2_idEq3_C0_Gut&gt;0&lt;/CYP2J2_idEq3_C0_Gut&gt;
        &lt;CYP3A4_idEq3_C0_Gut&gt;0&lt;/CYP3A4_idEq3_C0_Gut&gt;
        &lt;CYP3A5_idEq3_C0_Gut&gt;0&lt;/CYP3A5_idEq3_C0_Gut&gt;
        &lt;UGT1A1_idEq3_C0_LiverKidney&gt;0&lt;/UGT1A1_idEq3_C0_LiverKidney&gt;
        &lt;UGT1A3_idEq3_C0_LiverKidney&gt;0&lt;/UGT1A3_idEq3_C0_LiverKidney&gt;
        &lt;UGT1A4_idEq3_C0_LiverKidney&gt;0.7354&lt;/UGT1A4_idEq3_C0_LiverKidney&gt;
        &lt;UGT1A5_idEq3_C0_LiverKidney&gt;0&lt;/UGT1A5_idEq3_C0_LiverKidney&gt;
        &lt;UGT1A6_idEq3_C0_LiverKidney&gt;0&lt;/UGT1A6_idEq3_C0_LiverKidney&gt;
        &lt;UGT1A7_idEq3_C0_LiverKidney&gt;0&lt;/UGT1A7_idEq3_C0_LiverKidney&gt;
        &lt;UGT1A8_idEq3_C0_LiverKidney&gt;0&lt;/UGT1A8_idEq3_C0_LiverKidney&gt;
        &lt;UGT1A9_idEq3_C0_LiverKidney&gt;0&lt;/UGT1A9_idEq3_C0_LiverKidney&gt;
        &lt;UGT1A10_idEq3_C0_LiverKidney&gt;0&lt;/UGT1A10_idEq3_C0_LiverKidney&gt;
        &lt;UGT2B4_idEq3_C0_LiverKidney&gt;0&lt;/UGT2B4_idEq3_C0_LiverKidney&gt;
        &lt;UGT2B7_idEq3_C0_LiverKidney&gt;0.0846&lt;/UGT2B7_idEq3_C0_LiverKidney&gt;
        &lt;UGT2B10_idEq3_C0_LiverKidney&gt;0&lt;/UGT2B10_idEq3_C0_LiverKidney&gt;
        &lt;UGT2B11_idEq3_C0_LiverKidney&gt;0&lt;/UGT2B11_idEq3_C0_LiverKidney&gt;
        &lt;UGT2B15_idEq3_C0_LiverKidney&gt;0&lt;/UGT2B15_idEq3_C0_LiverKidney&gt;
        &lt;UGT2B17_idEq3_C0_LiverKidney&gt;0&lt;/UGT2B17_idEq3_C0_LiverKidney&gt;
        &lt;UGT2B28_idEq3_C0_LiverKidney&gt;0&lt;/UGT2B28_idEq3_C0_LiverKidney&gt;
        &lt;UserUGT1_idEq3_C0_LiverKidney&gt;0&lt;/UserUGT1_idEq3_C0_LiverKidney&gt;
        &lt;idEq3_C0_GutUGT&gt;0&lt;/idEq3_C0_GutUGT&gt;
        &lt;ABCB1_idEq3_C0_Gut&gt;0&lt;/ABCB1_idEq3_C0_Gut&gt;
        &lt;ABCC2_idEq3_C0_Gut&gt;0&lt;/ABCC2_idEq3_C0_Gut&gt;
        &lt;ABCG2_idEq3_C0_Gut&gt;0&lt;/ABCG2_idEq3_C0_Gut&gt;
        &lt;ApicalInflux_idEq3_C0_Gut&gt;0&lt;/ApicalInflux_idEq3_C0_Gut&gt;
        &lt;ABCB1_idEq3_C0_Liver&gt;0&lt;/ABCB1_idEq3_C0_Liver&gt;
        &lt;ABCC2_idEq3_C0_Liver&gt;0&lt;/ABCC2_idEq3_C0_Liver&gt;
        &lt;ABCG2_idEq3_C0_Liver&gt;0&lt;/ABCG2_idEq3_C0_Liver&gt;
        &lt;SLCO1B1_idEq3_C0_Liver&gt;0&lt;/SLCO1B1_idEq3_C0_Liver&gt;
        &lt;SLCO1B3_idEq3_C0_Liver&gt;0&lt;/SLCO1B3_idEq3_C0_Liver&gt;
        &lt;SLCO2B1_idEq3_C0_Liver&gt;0&lt;/SLCO2B1_idEq3_C0_Liver&gt;
        &lt;SinusoidalUptake_idEq3_C0_Liver&gt;0&lt;/SinusoidalUptake_idEq3_C0_Liver&gt;
        &lt;SinusoidalEfflux_idEq3_C0_Liver&gt;0&lt;/SinusoidalEfflux_idEq3_C0_Liver&gt;
        &lt;CanalicularEfflux_idEq3_C0_Liver&gt;0&lt;/CanalicularEfflux_idEq3_C0_Liver&gt;
        &lt;CES1_idEq3_C0_LiverKidney&gt;0&lt;/CES1_idEq3_C0_LiverKidney&gt;
        &lt;CES2_idEq3_C0_LiverKidney&gt;0&lt;/CES2_idEq3_C0_LiverKidney&gt;
        &lt;CES1_idEq3_C0_Gut&gt;0&lt;/CES1_idEq3_C0_Gut&gt;
        &lt;CES2_idEq3_C0_Gut&gt;0&lt;/CES2_idEq3_C0_Gut&gt;
        &lt;UserES_idEq3_C0_LiverKidney&gt;0&lt;/UserES_idEq3_C0_LiverKidney&gt;
        &lt;UserES_idEq3_C0_Gut&gt;0&lt;/UserES_idEq3_C0_Gut&gt;
        &lt;UserCyt1_idEq3_C0_LiverKidney&gt;0&lt;/UserCyt1_idEq3_C0_LiverKidney&gt;
        &lt;UserCyt2_idEq3_C0_LiverKidney&gt;0&lt;/UserCyt2_idEq3_C0_LiverKidney&gt;
        &lt;UserCyt3_idEq3_C0_LiverKidney&gt;0&lt;/UserCyt3_idEq3_C0_LiverKidney&gt;
        &lt;UserCyt4_idEq3_C0_LiverKidney&gt;0&lt;/UserCyt4_idEq3_C0_LiverKidney&gt;
        &lt;idEq3_C0_GutCyt&gt;0&lt;/idEq3_C0_GutCyt&gt;
        &lt;CYP1A2_idEq3_C1_LiverKidney&gt;0&lt;/CYP1A2_idEq3_C1_LiverKidney&gt;
        &lt;CYP2A6_idEq3_C1_LiverKidney&gt;0&lt;/CYP2A6_idEq3_C1_LiverKidney&gt;
        &lt;CYP2B6_idEq3_C1_LiverKidney&gt;0&lt;/CYP2B6_idEq3_C1_LiverKidney&gt;
        &lt;CYP2C8_idEq3_C1_LiverKidney&gt;0&lt;/CYP2C8_idEq3_C1_LiverKidney&gt;
        &lt;CYP2C9_idEq3_C1_LiverKidney&gt;0&lt;/CYP2C9_idEq3_C1_LiverKidney&gt;
        &lt;CYP2C18_idEq3_C1_LiverKidney&gt;0&lt;/CYP2C18_idEq3_C1_LiverKidney&gt;
        &lt;CYP2C19_idEq3_C1_LiverKidney&gt;0&lt;/CYP2C19_idEq3_C1_LiverKidney&gt;
        &lt;CYP2D6_idEq3_C1_LiverKidney&gt;0&lt;/CYP2D6_idEq3_C1_LiverKidney&gt;
        &lt;CYP2E1_idEq3_C1_LiverKidney&gt;0&lt;/CYP2E1_idEq3_C1_LiverKidney&gt;
        &lt;CYP2J2_idEq3_C1_LiverKidney&gt;0&lt;/CYP2J2_idEq3_C1_LiverKidney&gt;
        &lt;CYP3A4_idEq3_C1_LiverKidney&gt;0&lt;/CYP3A4_idEq3_C1_LiverKidney&gt;
        &lt;CYP3A5_idEq3_C1_LiverKidney&gt;0&lt;/CYP3A5_idEq3_C1_LiverKidney&gt;
        &lt;CYP3A7_idEq3_C1_LiverKidney&gt;0&lt;/CYP3A7_idEq3_C1_LiverKidney&gt;
        &lt;CYP2C9_idEq3_C1_Gut&gt;0&lt;/CYP2C9_idEq3_C1_Gut&gt;
        &lt;CYP2C19_idEq3_C1_Gut&gt;0&lt;/CYP2C19_idEq3_C1_Gut&gt;
        &lt;CYP2D6_idEq3_C1_Gut&gt;0&lt;/CYP2D6_idEq3_C1_Gut&gt;
        &lt;CYP2J2_idEq3_C1_Gut&gt;0&lt;/CYP2J2_idEq3_C1_Gut&gt;
        &lt;CYP3A4_idEq3_C1_Gut&gt;0&lt;/CYP3A4_idEq3_C1_Gut&gt;
        &lt;CYP3A5_idEq3_C1_Gut&gt;0&lt;/CYP3A5_idEq3_C1_Gut&gt;
        &lt;UGT1A1_idEq3_C1_LiverKidney&gt;0&lt;/UGT1A1_idEq3_C1_LiverKidney&gt;
        &lt;UGT1A3_idEq3_C1_LiverKidney&gt;0&lt;/UGT1A3_idEq3_C1_LiverKidney&gt;
        &lt;UGT1A4_idEq3_C1_LiverKidney&gt;0.0157&lt;/UGT1A4_idEq3_C1_LiverKidney&gt;
        &lt;UGT1A5_idEq3_C1_LiverKidney&gt;0&lt;/UGT1A5_idEq3_C1_LiverKidney&gt;
        &lt;UGT1A6_idEq3_C1_LiverKidney&gt;0&lt;/UGT1A6_idEq3_C1_LiverKidney&gt;
        &lt;UGT1A7_idEq3_C1_LiverKidney&gt;0&lt;/UGT1A7_idEq3_C1_LiverKidney&gt;
        &lt;UGT1A8_idEq3_C1_LiverKidney&gt;0&lt;/UGT1A8_idEq3_C1_LiverKidney&gt;
        &lt;UGT1A9_idEq3_C1_LiverKidney&gt;0&lt;/UGT1A9_idEq3_C1_LiverKidney&gt;
        &lt;UGT1A10_idEq3_C1_LiverKidney&gt;0&lt;/UGT1A10_idEq3_C1_LiverKidney&gt;
        &lt;UGT2B4_idEq3_C1_LiverKidney&gt;0&lt;/UGT2B4_idEq3_C1_LiverKidney&gt;
        &lt;UGT2B7_idEq3_C1_LiverKidney&gt;0.0472&lt;/UGT2B7_idEq3_C1_LiverKidney&gt;
        &lt;UGT2B10_idEq3_C1_LiverKidney&gt;0&lt;/UGT2B10_idEq3_C1_LiverKidney&gt;
        &lt;UGT2B11_idEq3_C1_LiverKidney&gt;0&lt;/UGT2B11_idEq3_C1_LiverKidney&gt;
        &lt;UGT2B15_idEq3_C1_LiverKidney&gt;0&lt;/UGT2B15_idEq3_C1_LiverKidney&gt;
        &lt;UGT2B17_idEq3_C1_LiverKidney&gt;0&lt;/UGT2B17_idEq3_C1_LiverKidney&gt;
        &lt;UGT2B28_idEq3_C1_LiverKidney&gt;0&lt;/UGT2B28_idEq3_C1_LiverKidney&gt;
        &lt;UserUGT1_idEq3_C1_LiverKidney&gt;0&lt;/UserUGT1_idEq3_C1_LiverKidney&gt;
        &lt;idEq3_C1_GutUGT&gt;0&lt;/idEq3_C1_GutUGT&gt;
        &lt;ABCB1_idEq3_C1_Gut&gt;0&lt;/ABCB1_idEq3_C1_Gut&gt;
        &lt;ABCC2_idEq3_C1_Gut&gt;0&lt;/ABCC2_idEq3_C1_Gut&gt;
        &lt;ABCG2_idEq3_C1_Gut&gt;0&lt;/ABCG2_idEq3_C1_Gut&gt;
        &lt;ApicalInflux_idEq3_C1_Gut&gt;0&lt;/ApicalInflux_idEq3_C1_Gut&gt;
        &lt;ABCB1_idEq3_C1_Liver&gt;0&lt;/ABCB1_idEq3_C1_Liver&gt;
        &lt;ABCC2_idEq3_C1_Liver&gt;0&lt;/ABCC2_idEq3_C1_Liver&gt;
        &lt;ABCG2_idEq3_C1_Liver&gt;0&lt;/ABCG2_idEq3_C1_Liver&gt;
        &lt;SLCO1B1_idEq3_C1_Liver&gt;0&lt;/SLCO1B1_idEq3_C1_Liver&gt;
        &lt;SLCO1B3_idEq3_C1_Liver&gt;0&lt;/SLCO1B3_idEq3_C1_Liver&gt;
        &lt;SLCO2B1_idEq3_C1_Liver&gt;0&lt;/SLCO2B1_idEq3_C1_Liver&gt;
        &lt;SinusoidalUptake_idEq3_C1_Liver&gt;0&lt;/SinusoidalUptake_idEq3_C1_Liver&gt;
        &lt;SinusoidalEfflux_idEq3_C1_Liver&gt;0&lt;/SinusoidalEfflux_idEq3_C1_Liver&gt;
        &lt;CanalicularEfflux_idEq3_C1_Liver&gt;0&lt;/CanalicularEfflux_idEq3_C1_Liver&gt;
        &lt;CES1_idEq3_C1_LiverKidney&gt;0&lt;/CES1_idEq3_C1_LiverKidney&gt;
        &lt;CES2_idEq3_C1_LiverKidney&gt;0&lt;/CES2_idEq3_C1_LiverKidney&gt;
        &lt;CES1_idEq3_C1_Gut&gt;0&lt;/CES1_idEq3_C1_Gut&gt;
        &lt;CES2_idEq3_C1_Gut&gt;0&lt;/CES2_idEq3_C1_Gut&gt;
        &lt;UserES_idEq3_C1_LiverKidney&gt;0&lt;/UserES_idEq3_C1_LiverKidney&gt;
        &lt;UserES_idEq3_C1_Gut&gt;0&lt;/UserES_idEq3_C1_Gut&gt;
        &lt;UserCyt1_idEq3_C1_LiverKidney&gt;0&lt;/UserCyt1_idEq3_C1_LiverKidney&gt;
        &lt;UserCyt2_idEq3_C1_LiverKidney&gt;0&lt;/UserCyt2_idEq3_C1_LiverKidney&gt;
        &lt;UserCyt3_idEq3_C1_LiverKidney&gt;0&lt;/UserCyt3_idEq3_C1_LiverKidney&gt;
        &lt;UserCyt4_idEq3_C1_LiverKidney&gt;0&lt;/UserCyt4_idEq3_C1_LiverKidney&gt;
        &lt;idEq3_C1_GutCyt&gt;0&lt;/idEq3_C1_GutCyt&gt;
        &lt;CYP1A2_idEq3_AgeCap_LiverKidney&gt;0&lt;/CYP1A2_idEq3_AgeCap_LiverKidney&gt;
        &lt;CYP2A6_idEq3_AgeCap_LiverKidney&gt;0&lt;/CYP2A6_idEq3_AgeCap_LiverKidney&gt;
        &lt;CYP2B6_idEq3_AgeCap_LiverKidney&gt;0&lt;/CYP2B6_idEq3_AgeCap_LiverKidney&gt;
        &lt;CYP2C8_idEq3_AgeCap_LiverKidney&gt;0&lt;/CYP2C8_idEq3_AgeCap_LiverKidney&gt;
        &lt;CYP2C9_idEq3_AgeCap_LiverKidney&gt;0&lt;/CYP2C9_idEq3_AgeCap_LiverKidney&gt;
        &lt;CYP2C18_idEq3_AgeCap_LiverKidney&gt;0&lt;/CYP2C18_idEq3_AgeCap_LiverKidney&gt;
        &lt;CYP2C19_idEq3_AgeCap_LiverKidney&gt;0&lt;/CYP2C19_idEq3_AgeCap_LiverKidney&gt;
        &lt;CYP2D6_idEq3_AgeCap_LiverKidney&gt;0&lt;/CYP2D6_idEq3_AgeCap_LiverKidney&gt;
        &lt;CYP2E1_idEq3_AgeCap_LiverKidney&gt;0&lt;/CYP2E1_idEq3_AgeCap_LiverKidney&gt;
        &lt;CYP2J2_idEq3_AgeCap_LiverKidney&gt;0&lt;/CYP2J2_idEq3_AgeCap_LiverKidney&gt;
        &lt;CYP3A4_idEq3_AgeCap_LiverKidney&gt;0&lt;/CYP3A4_idEq3_AgeCap_LiverKidney&gt;
        &lt;CYP3A5_idEq3_AgeCap_LiverKidney&gt;0&lt;/CYP3A5_idEq3_AgeCap_LiverKidney&gt;
        &lt;CYP3A7_idEq3_AgeCap_LiverKidney&gt;0&lt;/CYP3A7_idEq3_AgeCap_LiverKidney&gt;
        &lt;CYP2C9_idEq3_AgeCap_Gut&gt;0&lt;/CYP2C9_idEq3_AgeCap_Gut&gt;
        &lt;CYP2C19_idEq3_AgeCap_Gut&gt;0&lt;/CYP2C19_idEq3_AgeCap_Gut&gt;
        &lt;CYP2D6_idEq3_AgeCap_Gut&gt;0&lt;/CYP2D6_idEq3_AgeCap_Gut&gt;
        &lt;CYP2J2_idEq3_AgeCap_Gut&gt;0&lt;/CYP2J2_idEq3_AgeCap_Gut&gt;
        &lt;CYP3A4_idEq3_AgeCap_Gut&gt;0&lt;/CYP3A4_idEq3_AgeCap_Gut&gt;
        &lt;CYP3A5_idEq3_AgeCap_Gut&gt;0&lt;/CYP3A5_idEq3_AgeCap_Gut&gt;
        &lt;UGT1A1_idEq3_AgeCap_LiverKidney&gt;0&lt;/UGT1A1_idEq3_AgeCap_LiverKidney&gt;
        &lt;UGT1A3_idEq3_AgeCap_LiverKidney&gt;0&lt;/UGT1A3_idEq3_AgeCap_LiverKidney&gt;
        &lt;UGT1A4_idEq3_AgeCap_LiverKidney&gt;16.8&lt;/UGT1A4_idEq3_AgeCap_LiverKidney&gt;
        &lt;UGT1A5_idEq3_AgeCap_LiverKidney&gt;0&lt;/UGT1A5_idEq3_AgeCap_LiverKidney&gt;
        &lt;UGT1A6_idEq3_AgeCap_LiverKidney&gt;0&lt;/UGT1A6_idEq3_AgeCap_LiverKidney&gt;
        &lt;UGT1A7_idEq3_AgeCap_LiverKidney&gt;0&lt;/UGT1A7_idEq3_AgeCap_LiverKidney&gt;
        &lt;UGT1A8_idEq3_AgeCap_LiverKidney&gt;0&lt;/UGT1A8_idEq3_AgeCap_LiverKidney&gt;
        &lt;UGT1A9_idEq3_AgeCap_LiverKidney&gt;0&lt;/UGT1A9_idEq3_AgeCap_LiverKidney&gt;
        &lt;UGT1A10_idEq3_AgeCap_LiverKidney&gt;0&lt;/UGT1A10_idEq3_AgeCap_LiverKidney&gt;
        &lt;UGT2B4_idEq3_AgeCap_LiverKidney&gt;0&lt;/UGT2B4_idEq3_AgeCap_LiverKidney&gt;
        &lt;UGT2B7_idEq3_AgeCap_LiverKidney&gt;19.5&lt;/UGT2B7_idEq3_AgeCap_LiverKidney&gt;
        &lt;UGT2B10_idEq3_AgeCap_LiverKidney&gt;0&lt;/UGT2B10_idEq3_AgeCap_LiverKidney&gt;
        &lt;UGT2B11_idEq3_AgeCap_LiverKidney&gt;0&lt;/UGT2B11_idEq3_AgeCap_LiverKidney&gt;
        &lt;UGT2B15_idEq3_AgeCap_LiverKidney&gt;0&lt;/UGT2B15_idEq3_AgeCap_LiverKidney&gt;
        &lt;UGT2B17_idEq3_AgeCap_LiverKidney&gt;0&lt;/UGT2B17_idEq3_AgeCap_LiverKidney&gt;
        &lt;UGT2B28_idEq3_AgeCap_LiverKidney&gt;0&lt;/UGT2B28_idEq3_AgeCap_LiverKidney&gt;
        &lt;UserUGT1_idEq3_AgeCap_LiverKidney&gt;0&lt;/UserUGT1_idEq3_AgeCap_LiverKidney&gt;
        &lt;idEq3_AgeCap_GutUGT&gt;0&lt;/idEq3_AgeCap_GutUGT&gt;
        &lt;ABCB1_idEq3_AgeCap_Gut&gt;0&lt;/ABCB1_idEq3_AgeCap_Gut&gt;
        &lt;ABCC2_idEq3_AgeCap_Gut&gt;0&lt;/ABCC2_idEq3_AgeCap_Gut&gt;
        &lt;ABCG2_idEq3_AgeCap_Gut&gt;0&lt;/ABCG2_idEq3_AgeCap_Gut&gt;
        &lt;ApicalInflux_idEq3_AgeCap_Gut&gt;0&lt;/ApicalInflux_idEq3_AgeCap_Gut&gt;
        &lt;ABCB1_idEq3_AgeCap_Liver&gt;0&lt;/ABCB1_idEq3_AgeCap_Liver&gt;
        &lt;ABCC2_idEq3_AgeCap_Liver&gt;0&lt;/ABCC2_idEq3_AgeCap_Liver&gt;
        &lt;ABCG2_idEq3_AgeCap_Liver&gt;0&lt;/ABCG2_idEq3_AgeCap_Liver&gt;
        &lt;SLCO1B1_idEq3_AgeCap_Liver&gt;0&lt;/SLCO1B1_idEq3_AgeCap_Liver&gt;
        &lt;SLCO1B3_idEq3_AgeCap_Liver&gt;0&lt;/SLCO1B3_idEq3_AgeCap_Liver&gt;
        &lt;SLCO2B1_idEq3_AgeCap_Liver&gt;0&lt;/SLCO2B1_idEq3_AgeCap_Liver&gt;
        &lt;SinusoidalUptake_idEq3_AgeCap_Liver&gt;0&lt;/SinusoidalUptake_idEq3_AgeCap_Liver&gt;
        &lt;SinusoidalEfflux_idEq3_AgeCap_Liver&gt;0&lt;/SinusoidalEfflux_idEq3_AgeCap_Liver&gt;
        &lt;CanalicularEfflux_idEq3_AgeCap_Liver&gt;0&lt;/CanalicularEfflux_idEq3_AgeCap_Liver&gt;
        &lt;CES1_idEq3_AgeCap_LiverKidney&gt;0&lt;/CES1_idEq3_AgeCap_LiverKidney&gt;
        &lt;CES2_idEq3_AgeCap_LiverKidney&gt;0&lt;/CES2_idEq3_AgeCap_LiverKidney&gt;
        &lt;CES1_idEq3_AgeCap_Gut&gt;0&lt;/CES1_idEq3_AgeCap_Gut&gt;
        &lt;CES2_idEq3_AgeCap_Gut&gt;0&lt;/CES2_idEq3_AgeCap_Gut&gt;
        &lt;UserES_idEq3_AgeCap_LiverKidney&gt;0&lt;/UserES_idEq3_AgeCap_LiverKidney&gt;
        &lt;UserES_idEq3_AgeCap_Gut&gt;0&lt;/UserES_idEq3_AgeCap_Gut&gt;
        &lt;UserCyt1_idEq3_AgeCap_LiverKidney&gt;0&lt;/UserCyt1_idEq3_AgeCap_LiverKidney&gt;
        &lt;UserCyt2_idEq3_AgeCap_LiverKidney&gt;0&lt;/UserCyt2_idEq3_AgeCap_LiverKidney&gt;
        &lt;UserCyt3_idEq3_AgeCap_LiverKidney&gt;0&lt;/UserCyt3_idEq3_AgeCap_LiverKidney&gt;
        &lt;UserCyt4_idEq3_AgeCap_LiverKidney&gt;0&lt;/UserCyt4_idEq3_AgeCap_LiverKidney&gt;
        &lt;idEq3_AgeCap_GutCyt&gt;0&lt;/idEq3_AgeCap_GutCyt&gt;
        &lt;CYP1A2_idEq2_C3_LiverKidney&gt;1.8&lt;/CYP1A2_idEq2_C3_LiverKidney&gt;
        &lt;CYP2A6_idEq2_C3_LiverKidney&gt;0&lt;/CYP2A6_idEq2_C3_LiverKidney&gt;
        &lt;CYP2B6_idEq2_C3_LiverKidney&gt;0&lt;/CYP2B6_idEq2_C3_LiverKidney&gt;
        &lt;CYP2C8_idEq2_C3_LiverKidney&gt;0&lt;/CYP2C8_idEq2_C3_LiverKidney&gt;
        &lt;CYP2C9_idEq2_C3_LiverKidney&gt;0&lt;/CYP2C9_idEq2_C3_LiverKidney&gt;
        &lt;CYP2C18_idEq2_C3_LiverKidney&gt;0&lt;/CYP2C18_idEq2_C3_LiverKidney&gt;
        &lt;CYP2C19_idEq2_C3_LiverKidney&gt;0&lt;/CYP2C19_idEq2_C3_LiverKidney&gt;
        &lt;CYP2D6_idEq2_C3_LiverKidney&gt;0&lt;/CYP2D6_idEq2_C3_LiverKidney&gt;
        &lt;CYP2E1_idEq2_C3_LiverKidney&gt;0&lt;/CYP2E1_idEq2_C3_LiverKidney&gt;
        &lt;CYP2J2_idEq2_C3_LiverKidney&gt;0&lt;/CYP2J2_idEq2_C3_LiverKidney&gt;
        &lt;CYP3A4_idEq2_C3_LiverKidney&gt;2.2&lt;/CYP3A4_idEq2_C3_LiverKidney&gt;
        &lt;CYP3A5_idEq2_C3_LiverKidney&gt;2.2&lt;/CYP3A5_idEq2_C3_LiverKidney&gt;
        &lt;CYP3A7_idEq2_C3_LiverKidney&gt;0&lt;/CYP3A7_idEq2_C3_LiverKidney&gt;
        &lt;CYP2C9_idEq2_C3_Gut&gt;0&lt;/CYP2C9_idEq2_C3_Gut&gt;
        &lt;CYP2C19_idEq2_C3_Gut&gt;0&lt;/CYP2C19_idEq2_C3_Gut&gt;
        &lt;CYP2D6_idEq2_C3_Gut&gt;0&lt;/CYP2D6_idEq2_C3_Gut&gt;
        &lt;CYP2J2_idEq2_C3_Gut&gt;0&lt;/CYP2J2_idEq2_C3_Gut&gt;
        &lt;CYP3A4_idEq2_C3_Gut&gt;0&lt;/CYP3A4_idEq2_C3_Gut&gt;
        &lt;CYP3A5_idEq2_C3_Gut&gt;0&lt;/CYP3A5_idEq2_C3_Gut&gt;
        &lt;UGT1A1_idEq2_C3_LiverKidney&gt;0&lt;/UGT1A1_idEq2_C3_LiverKidney&gt;
        &lt;UGT1A3_idEq2_C3_LiverKidney&gt;0&lt;/UGT1A3_idEq2_C3_LiverKidney&gt;
        &lt;UGT1A4_idEq2_C3_LiverKidney&gt;0&lt;/UGT1A4_idEq2_C3_LiverKidney&gt;
        &lt;UGT1A5_idEq2_C3_LiverKidney&gt;0&lt;/UGT1A5_idEq2_C3_LiverKidney&gt;
        &lt;UGT1A6_idEq2_C3_LiverKidney&gt;0&lt;/UGT1A6_idEq2_C3_LiverKidney&gt;
        &lt;UGT1A7_idEq2_C3_LiverKidney&gt;0&lt;/UGT1A7_idEq2_C3_LiverKidney&gt;
        &lt;UGT1A8_idEq2_C3_LiverKidney&gt;0&lt;/UGT1A8_idEq2_C3_LiverKidney&gt;
        &lt;UGT1A9_idEq2_C3_LiverKidney&gt;0&lt;/UGT1A9_idEq2_C3_LiverKidney&gt;
        &lt;UGT1A10_idEq2_C3_LiverKidney&gt;0&lt;/UGT1A10_idEq2_C3_LiverKidney&gt;
        &lt;UGT2B4_idEq2_C3_LiverKidney&gt;0&lt;/UGT2B4_idEq2_C3_LiverKidney&gt;
        &lt;UGT2B7_idEq2_C3_LiverKidney&gt;0&lt;/UGT2B7_idEq2_C3_LiverKidney&gt;
        &lt;UGT2B10_idEq2_C3_LiverKidney&gt;0&lt;/UGT2B10_idEq2_C3_LiverKidney&gt;
        &lt;UGT2B11_idEq2_C3_LiverKidney&gt;0&lt;/UGT2B11_idEq2_C3_LiverKidney&gt;
        &lt;UGT2B15_idEq2_C3_LiverKidney&gt;0&lt;/UGT2B15_idEq2_C3_LiverKidney&gt;
        &lt;UGT2B17_idEq2_C3_LiverKidney&gt;0&lt;/UGT2B17_idEq2_C3_LiverKidney&gt;
        &lt;UGT2B28_idEq2_C3_LiverKidney&gt;0&lt;/UGT2B28_idEq2_C3_LiverKidney&gt;
        &lt;UserUGT1_idEq2_C3_LiverKidney&gt;0&lt;/UserUGT1_idEq2_C3_LiverKidney&gt;
        &lt;idEq2_C3_GutUGT&gt;0&lt;/idEq2_C3_GutUGT&gt;
        &lt;ABCB1_idEq2_C3_Gut&gt;0&lt;/ABCB1_idEq2_C3_Gut&gt;
        &lt;ABCC2_idEq2_C3_Gut&gt;0&lt;/ABCC2_idEq2_C3_Gut&gt;
        &lt;ABCG2_idEq2_C3_Gut&gt;0&lt;/ABCG2_idEq2_C3_Gut&gt;
        &lt;ApicalInflux_idEq2_C3_Gut&gt;0&lt;/ApicalInflux_idEq2_C3_Gut&gt;
        &lt;ABCB1_idEq2_C3_Liver&gt;0&lt;/ABCB1_idEq2_C3_Liver&gt;
        &lt;ABCC2_idEq2_C3_Liver&gt;0&lt;/ABCC2_idEq2_C3_Liver&gt;
        &lt;ABCG2_idEq2_C3_Liver&gt;0&lt;/ABCG2_idEq2_C3_Liver&gt;
        &lt;SLCO1B1_idEq2_C3_Liver&gt;0&lt;/SLCO1B1_idEq2_C3_Liver&gt;
        &lt;SLCO1B3_idEq2_C3_Liver&gt;0&lt;/SLCO1B3_idEq2_C3_Liver&gt;
        &lt;SLCO2B1_idEq2_C3_Liver&gt;0&lt;/SLCO2B1_idEq2_C3_Liver&gt;
        &lt;SinusoidalUptake_idEq2_C3_Liver&gt;0&lt;/SinusoidalUptake_idEq2_C3_Liver&gt;
        &lt;SinusoidalEfflux_idEq2_C3_Liver&gt;0&lt;/SinusoidalEfflux_idEq2_C3_Liver&gt;
        &lt;CanalicularEfflux_idEq2_C3_Liver&gt;0&lt;/CanalicularEfflux_idEq2_C3_Liver&gt;
        &lt;CES1_idEq2_C3_LiverKidney&gt;0&lt;/CES1_idEq2_C3_LiverKidney&gt;
        &lt;CES2_idEq2_C3_LiverKidney&gt;0&lt;/CES2_idEq2_C3_LiverKidney&gt;
        &lt;CES1_idEq2_C3_Gut&gt;0&lt;/CES1_idEq2_C3_Gut&gt;
        &lt;CES2_idEq2_C3_Gut&gt;0&lt;/CES2_idEq2_C3_Gut&gt;
        &lt;UserES_idEq2_C3_LiverKidney&gt;0&lt;/UserES_idEq2_C3_LiverKidney&gt;
        &lt;UserES_idEq2_C3_Gut&gt;0&lt;/UserES_idEq2_C3_Gut&gt;
        &lt;UserCyt1_idEq2_C3_LiverKidney&gt;0&lt;/UserCyt1_idEq2_C3_LiverKidney&gt;
        &lt;UserCyt2_idEq2_C3_LiverKidney&gt;0&lt;/UserCyt2_idEq2_C3_LiverKidney&gt;
        &lt;UserCyt3_idEq2_C3_LiverKidney&gt;0&lt;/UserCyt3_idEq2_C3_LiverKidney&gt;
        &lt;UserCyt4_idEq2_C3_LiverKidney&gt;0&lt;/UserCyt4_idEq2_C3_LiverKidney&gt;
        &lt;idEq2_C3_GutCyt&gt;0&lt;/idEq2_C3_GutCyt&gt;
        &lt;Ontogenies&gt;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&lt;/Ontogenies&gt;
        &lt;OrganIndex_TissueVolume&gt;0&lt;/OrganIndex_TissueVolume&gt;
        &lt;OrganIndex_BloodFlow&gt;0&lt;/OrganIndex_BloodFlow&gt;
        &lt;OrganIndex_Composition&gt;0&lt;/OrganIndex_Composition&gt;
      &lt;/PaedOntogeny&gt;
      &lt;PretermOntogeny&gt;
        &lt;Enzymes&gt;
          &lt;PretermOntogenyItem ID="ENZ_1A2_LiverKidney"&gt;
            &lt;Function&gt;0&lt;/Function&gt;
            &lt;HasPowerFunction&gt;false&lt;/HasPowerFunction&gt;
            &lt;UserScript&gt;ZgB1AG4AYwB0AGkAbwBuACAAZABlAGYAaQBuAGUATwBuAHQAbwBnAGUAbgB5AF8ARQBOAFoAXwAxAEE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ID="ENZ_2A6_LiverKidney"&gt;
            &lt;Function&gt;0&lt;/Function&gt;
            &lt;HasPowerFunction&gt;false&lt;/HasPowerFunction&gt;
            &lt;UserScript&gt;ZgB1AG4AYwB0AGkAbwBuACAAZABlAGYAaQBuAGUATwBuAHQAbwBnAGUAbgB5AF8ARQBOAFoAXwAy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ID="ENZ_2B6_LiverKidney"&gt;
            &lt;Function&gt;0&lt;/Function&gt;
            &lt;HasPowerFunction&gt;false&lt;/HasPowerFunction&gt;
            &lt;UserScript&gt;ZgB1AG4AYwB0AGkAbwBuACAAZABlAGYAaQBuAGUATwBuAHQAbwBnAGUAbgB5AF8ARQBOAFoAXwAyAEI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</t>
  </si>
  <si>
    <t>&lt;Chunk&gt;yItem ID="ENZ_2C8_LiverKidney"&gt;
            &lt;Function&gt;0&lt;/Function&gt;
            &lt;HasPowerFunction&gt;false&lt;/HasPowerFunction&gt;
            &lt;UserScript&gt;ZgB1AG4AYwB0AGkAbwBuACAAZABlAGYAaQBuAGUATwBuAHQAbwBnAGUAbgB5AF8ARQBOAFoAXwAyAEM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ID="ENZ_2C9_LiverKidney"&gt;
            &lt;Function&gt;0&lt;/Function&gt;
            &lt;HasPowerFunction&gt;false&lt;/HasPowerFunction&gt;
            &lt;UserScript&gt;ZgB1AG4AYwB0AGkAbwBuACAAZABlAGYAaQBuAGUATwBuAHQAbwBnAGUAbgB5AF8ARQBOAFoAXwAyAEM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ID="ENZ_2C18_LiverKidney"&gt;
            &lt;Function&gt;0&lt;/Function&gt;
            &lt;HasPowerFunction&gt;false&lt;/HasPowerFunction&gt;
            &lt;UserScript&gt;ZgB1AG4AYwB0AGkAbwBuACAAZABlAGYAaQBuAGUATwBuAHQAbwBnAGUAbgB5AF8ARQBOAFoAXwAyAEMAMQ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ID="ENZ_2C19_LiverKidney"&gt;
            &lt;Function&gt;0&lt;/Function&gt;
            &lt;HasPowerFunction&gt;false&lt;/HasPowerFunction&gt;
            &lt;UserScript&gt;ZgB1AG4AYwB0AGkAbwBuACAAZABlAGYAaQBuAGUATwBuAHQAbwBnAGUAbgB5AF8ARQBOAFoAXwAyAEMAMQA5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ID="ENZ_2D6_LiverKidney"&gt;
            &lt;Function&gt;0&lt;/Function&gt;
            &lt;HasPowerFunction&gt;false&lt;/HasPowerFunction&gt;
            &lt;UserScript&gt;ZgB1AG4AYwB0AGkAbwBuACAAZABlAGYAaQBuAGUATwBuAHQAbwBnAGUAbgB5AF8ARQBOAFoAXwAyAEQ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ID="ENZ_2E1_LiverKidney"&gt;
            &lt;Function&gt;0&lt;/Function&gt;
            &lt;HasPowerFunction&gt;false&lt;/HasPowerFunction&gt;
            &lt;UserScript&gt;ZgB1AG4AYwB0AGkAbwBuACAAZABlAGYAaQBuAGUATwBuAHQAbwBnAGUAbgB5AF8ARQBOAFoAXwAyAEU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ID="ENZ_2J2_LiverKidney"&gt;
            &lt;Function&gt;0&lt;/Function&gt;
            &lt;HasPowerFunction&gt;false&lt;/HasPowerFunction&gt;
            &lt;UserScript&gt;ZgB1AG4AYwB0AGkAbwBuACAAZABlAGYAaQBuAGUATwBuAHQAbwBnAGUAbgB5AF8ARQBOAFoAXwAyAEo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ID="ENZ_3A4_LiverKidney"&gt;
            &lt;Function&gt;0&lt;/Function&gt;
            &lt;HasPowerFunction&gt;false&lt;/HasPowerFunction&gt;
            &lt;UserScript&gt;ZgB1AG4AYwB0AGkAbwBuACAAZABlAGYAaQBuAGUATwBuAHQAbwBnAGUAbgB5AF8ARQBOAFoAXwAz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ID="ENZ_3A5_LiverKidney"&gt;
            &lt;Function&gt;0&lt;/Function&gt;
            &lt;HasPowerFunction&gt;false&lt;/HasPowerFunction&gt;
            &lt;UserScript&gt;ZgB1AG4AYwB0AGkAbwBuACAAZABlAGYAaQBuAGUATwBuAHQAbwBnAGUAbgB5AF8ARQBOAFoAXwAz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ID="ENZ_3A7_LiverKidney"&gt;
            &lt;Function&gt;0&lt;/Function&gt;
            &lt;HasPowerFunction&gt;false&lt;/HasPowerFunction&gt;
            &lt;UserScript&gt;ZgB1AG4AYwB0AGkAbwBuACAAZABlAGYAaQBuAGUATwBuAHQAbwBnAGUAbgB5AF8ARQBOAFoAXwAz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ID="UGT_1A1_LiverKidney"&gt;
            &lt;Function&gt;0&lt;/Function&gt;
            &lt;HasPowerFunction&gt;false&lt;/HasPowerFunction&gt;
            &lt;UserScript&gt;ZgB1AG4AYwB0AGkAbwBuACAAZABlAGYAaQBuAGUATwBuAHQAbwBnAGUAbgB5AF8AVQBHAFQAXwAxAEE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ID="UGT_1A3_LiverKidney"&gt;
            &lt;Function&gt;0&lt;/Function&gt;
            &lt;HasPowerFunction&gt;false&lt;/HasPowerFunction&gt;
            &lt;UserScript&gt;ZgB1AG4AYwB0AGkAbwBuACAAZABlAGYAaQBuAGUATwBuAHQAbwBnAGUAbgB5AF8AVQBHAFQAXwAxAEEAM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ID="UGT_1A4_LiverKidney"&gt;
            &lt;Function&gt;0&lt;/Function&gt;
            &lt;HasPowerFunction&gt;false&lt;/HasPowerFunction&gt;
            &lt;UserScript&gt;ZgB1AG4AYwB0AGkAbwBuACAAZABlAGYAaQBuAGUATwBuAHQAbwBnAGUAbgB5AF8AVQBHAFQAXwAx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ID="UGT_1A5_LiverKidney"&gt;
            &lt;Function&gt;0&lt;/Function&gt;
            &lt;HasPowerFunction&gt;false&lt;/HasPowerFunction&gt;
            &lt;UserScript&gt;ZgB1AG4AYwB0AGkAbwBuACAAZABlAGYAaQBuAGUATwBuAHQAbwBnAGUAbgB5AF8AVQBHAFQAXwAx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ID="UGT_1A6_LiverKidney"&gt;
            &lt;Function&gt;0&lt;/Function&gt;
            &lt;HasPowerFunction&gt;false&lt;/HasPowerFunction&gt;
            &lt;UserScript&gt;ZgB1AG4AYwB0AGkAbwBuACAAZABlAGYAaQBuAGUATwBuAHQAbwBnAGUAbgB5AF8AVQBHAFQAXwAx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ID="UGT_1A7_LiverKidney"&gt;
            &lt;Function&gt;0&lt;/Function&gt;
            &lt;HasPowerFunction&gt;false&lt;/HasPowerFunction&gt;
            &lt;UserScript&gt;ZgB1AG4AYwB0AGkAbwBuACAAZABlAGYAaQBuAGUATwBuAHQAbwBnAGUAbgB5AF8AVQBHAFQAXwAx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ID="UGT_1A8_LiverKidney"&gt;
            &lt;Function&gt;0&lt;/Function&gt;
            &lt;HasPowerFunction&gt;false&lt;/HasPowerFunction&gt;
            &lt;UserScript&gt;ZgB1AG4AYwB0AGkAbwBuACAAZABlAGYAaQBuAGUATwBuAHQAbwBnAGUAbgB5AF8AVQBHAFQAXwAxAEE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ID="UGT_1A9_LiverKidney"&gt;
            &lt;Function&gt;0&lt;/Function&gt;
            &lt;HasPowerFunction&gt;false&lt;/HasPowerFunction&gt;
            &lt;UserScript&gt;ZgB1AG4AYwB0AGkAbwBuACAAZABlAGYAaQBuAGUATwBuAHQAbwBnAGUAbgB5AF8AVQBHAFQAXwAxAEE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ID="UGT_1A10_LiverKidney"&gt;
            &lt;Function&gt;0&lt;/Function&gt;
            &lt;HasPowerFunction&gt;false&lt;/HasPowerFunction&gt;
            &lt;UserScript&gt;ZgB1AG4AYwB0AGkAbwBuACAAZABlAGYAaQBuAGUATwBuAHQAbwBnAGUAbgB5AF8AVQBHAFQAXwAxAEE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ID="UGT_2B4_LiverKidney"&gt;
            &lt;Function&gt;0&lt;/Function&gt;
            &lt;HasPowerFunction&gt;false&lt;/HasPowerFunction&gt;
            &lt;UserScript&gt;ZgB1AG4AYwB0AGkAbwBuACAAZABlAGYAaQBuAGUATwBuAHQAbwBnAGUAbgB5AF8AVQBHAFQAXwAyAEI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ID="UGT_2B7_LiverKidney"&gt;
            &lt;Function&gt;0&lt;/Function&gt;
            &lt;HasPowerFunction&gt;false&lt;/HasPowerFunction&gt;
            &lt;UserScript&gt;ZgB1AG4AYwB0AGkAbwBuACAAZABlAGYAaQBuAGUATwBuAHQAbwBnAGUAbgB5AF8AVQBHAFQAXwAyAEI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ID="UGT_2B10_LiverKidney"&gt;
            &lt;Function&gt;0&lt;/Function&gt;
            &lt;HasPowerFunction&gt;false&lt;/HasPowerFunction&gt;
            &lt;UserScript&gt;ZgB1AG4AYwB0AGkAbwBuACAAZABlAGYAaQBuAGUATwBuAHQAbwBnAGUAbgB5AF8AVQBHAFQAXwAyAEI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ID="UGT_2B11_LiverKidney"&gt;
            &lt;Function&gt;0&lt;/Function&gt;
            &lt;HasPowerFunction&gt;false&lt;/HasPowerFunction&gt;
            &lt;UserScript&gt;ZgB1AG4AYwB0AGkAbwBuACAAZABlAGYAaQBuAGUATwBuAHQAbwBnAGUAbgB5AF8AVQBHAFQAXwAyAEIAMQ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ID="UGT_2B15_LiverKidney"&gt;
            &lt;Function&gt;0&lt;/Function&gt;
            &lt;HasPowerFunction&gt;false&lt;/HasPowerFunction&gt;
            &lt;UserScript&gt;ZgB1AG4AYwB0AGkAbwBuACAAZABlAGYAaQBuAGUATwBuAHQAbwBnAGUAbgB5AF8AVQBHAFQAXwAyAEIAMQA1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ID="UGT_2B17_LiverKidney"&gt;
            &lt;Function&gt;0&lt;/Function&gt;
            &lt;HasPowerFunction&gt;false&lt;/HasPowerFunction&gt;
            &lt;UserScript&gt;ZgB1AG4AYwB0AGkAbwBuACAAZABlAGYAaQBuAGUATwBuAHQAbwBnAGUAbgB5AF8AVQBHAFQAXwAyAEIAMQA3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ID="UGT_2B28_LiverKidney"&gt;
            &lt;Function&gt;0&lt;/Function&gt;
            &lt;HasPowerFunction&gt;false&lt;/HasPowerFunction&gt;
            &lt;UserScript&gt;ZgB1AG4AYwB0AGkAbwBuACAAZABlAGYAaQBuAGUATwBuAHQAbwBnAGUAbgB5AF8AVQBHAFQAXwAyAEIAMg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ID="UGT_USER1_LiverKidney"&gt;
            &lt;Function&gt;0&lt;/Function&gt;
            &lt;HasPowerFunction&gt;false&lt;/HasPowerFunction&gt;
            &lt;UserScript&gt;ZgB1AG4AYwB0AGkAbwBuACAAZABlAGYAaQBuAGUATwBuAHQAbwBnAGUAbgB5AF8AVQBHAFQ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</t>
  </si>
  <si>
    <t xml:space="preserve">&lt;Chunk&gt;ap&gt;1&lt;/PMA_Cap&gt;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ID="ENZ_USER1_LiverKidney"&gt;
            &lt;Function&gt;0&lt;/Function&gt;
            &lt;HasPowerFunction&gt;false&lt;/HasPowerFunction&gt;
            &lt;UserScript&gt;ZgB1AG4AYwB0AGkAbwBuACAAZABlAGYAaQBuAGUATwBuAHQAbwBnAGUAbgB5AF8ARQBOAFo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ID="ENZ_USER2_LiverKidney"&gt;
            &lt;Function&gt;0&lt;/Function&gt;
            &lt;HasPowerFunction&gt;false&lt;/HasPowerFunction&gt;
            &lt;UserScript&gt;ZgB1AG4AYwB0AGkAbwBuACAAZABlAGYAaQBuAGUATwBuAHQAbwBnAGUAbgB5AF8ARQBOAFoAXwBVAFMARQBSADI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ID="ENZ_USER3_LiverKidney"&gt;
            &lt;Function&gt;0&lt;/Function&gt;
            &lt;HasPowerFunction&gt;false&lt;/HasPowerFunction&gt;
            &lt;UserScript&gt;ZgB1AG4AYwB0AGkAbwBuACAAZABlAGYAaQBuAGUATwBuAHQAbwBnAGUAbgB5AF8ARQBOAFoAXwBVAFMARQBSADM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ID="ENZ_USER4_LiverKidney"&gt;
            &lt;Function&gt;0&lt;/Function&gt;
            &lt;HasPowerFunction&gt;false&lt;/HasPowerFunction&gt;
            &lt;UserScript&gt;ZgB1AG4AYwB0AGkAbwBuACAAZABlAGYAaQBuAGUATwBuAHQAbwBnAGUAbgB5AF8ARQBOAFoAXwBVAFMARQBSADQ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ID="Est_CES1_LiverKidney"&gt;
            &lt;Function&gt;0&lt;/Function&gt;
            &lt;HasPowerFunction&gt;false&lt;/HasPowerFunction&gt;
            &lt;UserScript&gt;ZgB1AG4AYwB0AGkAbwBuACAAZABlAGYAaQBuAGUATwBuAHQAbwBnAGUAbgB5AF8ARQBzAHQAXwBDAEUAUw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ID="Est_CES2_LiverKidney"&gt;
            &lt;Function&gt;0&lt;/Function&gt;
            &lt;HasPowerFunction&gt;false&lt;/HasPowerFunction&gt;
            &lt;UserScript&gt;ZgB1AG4AYwB0AGkAbwBuACAAZABlAGYAaQBuAGUATwBuAHQAbwBnAGUAbgB5AF8ARQBzAHQAXwBDAEUAUwA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ID="Est_User_LiverKidney"&gt;
            &lt;Function&gt;0&lt;/Function&gt;
            &lt;HasPowerFunction&gt;false&lt;/HasPowerFunction&gt;
            &lt;UserScript&gt;ZgB1AG4AYwB0AGkAbwBuACAAZABlAGYAaQBuAGUATwBuAHQAbwBnAGUAbgB5AF8ARQBzAHQAXwBVAHMAZQB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ID="ENZ_2C9_Gut"&gt;
            &lt;Function&gt;0&lt;/Function&gt;
            &lt;HasPowerFunction&gt;false&lt;/HasPowerFunction&gt;
            &lt;UserScript&gt;ZgB1AG4AYwB0AGkAbwBuACAAZABlAGYAaQBuAGUATwBuAHQAbwBnAGUAbgB5AF8ARQBOAFoAXwAyAEMAO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ID="ENZ_2C19_Gut"&gt;
            &lt;Function&gt;0&lt;/Function&gt;
            &lt;HasPowerFunction&gt;false&lt;/HasPowerFunction&gt;
            &lt;UserScript&gt;ZgB1AG4AYwB0AGkAbwBuACAAZABlAGYAaQBuAGUATwBuAHQAbwBnAGUAbgB5AF8ARQBOAFoAXwAyAEMAMQA5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ID="ENZ_2D6_Gut"&gt;
            &lt;Function&gt;0&lt;/Function&gt;
            &lt;HasPowerFunction&gt;false&lt;/HasPowerFunction&gt;
            &lt;UserScript&gt;ZgB1AG4AYwB0AGkAbwBuACAAZABlAGYAaQBuAGUATwBuAHQAbwBnAGUAbgB5AF8ARQBOAFoAXwAyAEQAN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ID="ENZ_2J2_Gut"&gt;
            &lt;Function&gt;0&lt;/Function&gt;
            &lt;HasPowerFunction&gt;false&lt;/HasPowerFunction&gt;
            &lt;UserScript&gt;ZgB1AG4AYwB0AGkAbwBuACAAZABlAGYAaQBuAGUATwBuAHQAbwBnAGUAbgB5AF8ARQBOAFoAXwAyAEoAM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ID="ENZ_3A4_Gut"&gt;
            &lt;Function&gt;0&lt;/Function&gt;
            &lt;HasPowerFunction&gt;false&lt;/HasPowerFunction&gt;
            &lt;UserScript&gt;ZgB1AG4AYwB0AGkAbwBuACAAZABlAGYAaQBuAGUATwBuAHQAbwBnAGUAbgB5AF8ARQBOAFoAXwAzAEEAN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ID="ENZ_3A5_Gut"&gt;
            &lt;Function&gt;0&lt;/Function&gt;
            &lt;HasPowerFunction&gt;false&lt;/HasPowerFunction&gt;
            &lt;UserScript&gt;ZgB1AG4AYwB0AGkAbwBuACAAZABlAGYAaQBuAGUATwBuAHQAbwBnAGUAbgB5AF8ARQBOAFoAXwAzAEEAN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ID="UGT_USER1_Gut"&gt;
            &lt;Function&gt;0&lt;/Function&gt;
            &lt;HasPowerFunction&gt;false&lt;/HasPowerFunction&gt;
            &lt;UserScript&gt;ZgB1AG4AYwB0AGkAbwBuACAAZABlAGYAaQBuAGUATwBuAHQAbwBnAGUAbgB5AF8AVQBHAFQ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ID="ENZ_USER1_Gut"&gt;
            &lt;Function&gt;0&lt;/Function&gt;
            &lt;HasPowerFunction&gt;false&lt;/HasPowerFunction&gt;
            &lt;UserScript&gt;ZgB1AG4AYwB0AGkAbwBuACAAZABlAGYAaQBuAGUATwBuAHQAbwBnAGUAbgB5AF8ARQBOAFo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ID="Est_CES1_Gut"&gt;
            &lt;Function&gt;0&lt;/Function&gt;
            &lt;HasPowerFunction&gt;false&lt;/HasPowerFunction&gt;
            &lt;UserScript&gt;ZgB1AG4AYwB0AGkAbwBuACAAZABlAGYAaQBuAGUATwBuAHQAbwBnAGUAbgB5AF8ARQBzAHQAXwBDAEUAUw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ID="Est_CES2_Gut"&gt;
            &lt;Function&gt;0&lt;/Function&gt;
            &lt;HasPowerFunction&gt;false&lt;/HasPowerFunction&gt;
            &lt;UserScript&gt;ZgB1AG4AYwB0AGkAbwBuACAAZABlAGYAaQBuAGUATwBuAHQAbwBnAGUAbgB5AF8ARQBzAHQAXwBDAEUAU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ID="Est_User_Gut"&gt;
            &lt;Function&gt;0&lt;/Function&gt;
            &lt;HasPowerFunction&gt;false&lt;/HasPowerFunction&gt;
            &lt;UserScript&gt;ZgB1AG4AYwB0AGkAbwBuACAAZABlAGYAaQBuAGUATwBuAHQAbwBnAGUAbgB5AF8ARQBzAHQAXwBVAHMAZQB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&lt;/Enzymes&gt;
        &lt;Transporters&gt;
          &lt;PretermOntogenyItem ID="ABCB1_Liver"&gt;
            &lt;Function&gt;0&lt;/Function&gt;
            &lt;HasPowerFunction&gt;false&lt;/HasPowerFunction&gt;
            &lt;UserScript&gt;ZgB1AG4AYwB0AGkAbwBuACAAZABlAGYAaQBuAGUATwBuAHQAbwBnAGUAbgB5AF8AQQBCAEMAQgAx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ID="ABCC2_Liver"&gt;
            &lt;Function&gt;0&lt;/Function&gt;
            &lt;HasPowerFunction&gt;false&lt;/HasPowerFunction&gt;
            &lt;UserScript&gt;ZgB1AG4AYwB0AGkAbwBuACAAZABlAGYAaQBuAGUATwBuAHQAbwBnAGUAbgB5AF8AQQBCAEMAQ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ID="ABCG2_Liver"&gt;
            &lt;Function&gt;0&lt;/Function&gt;
            &lt;HasPowerFunction&gt;false&lt;/HasPowerFunction&gt;
            &lt;UserScript&gt;ZgB1AG4AYwB0AGkAbwBuACAAZABlAGYAaQBuAGUATwBuAHQAbwBnAGUAbgB5AF8AQQBCAEMAR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ID="SLCO1B1_Liver"&gt;
            &lt;Function&gt;0&lt;/Function&gt;
            &lt;HasPowerFunction&gt;false&lt;/HasPowerFunction&gt;
            &lt;UserScript&gt;ZgB1AG4AYwB0AGkAbwBuACAAZABlAGYAaQBuAGUATwBuAHQAbwBnAGUAbgB5AF8AUwBMAEMATwAx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ID="SLCO1B3_Liver"&gt;
            &lt;Function&gt;0&lt;/Function&gt;
            &lt;HasPowerFunction&gt;false&lt;/HasPowerFunction&gt;
            &lt;UserScript&gt;ZgB1AG4AYwB0AGkAbwBuACAAZABlAGYAaQBuAGUATwBuAHQAbwBnAGUAbgB5AF8AUwBMAEMATwAxAEIAMw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ID="SLCO2B1_Liver"&gt;
            &lt;Function&gt;0&lt;/Function&gt;
            &lt;HasPowerFunction&gt;false&lt;/HasPowerFunction&gt;
            &lt;UserScript&gt;ZgB1AG4AYwB0AGkAbwBuACAAZABlAGYAaQBuAGUATwBuAHQAbwBnAGUAbgB5AF8AUwBMAEMATwAy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ID="SINUSOIDAL_UPTAKE_Liver"&gt;
            &lt;Function&gt;0&lt;/Function&gt;
            &lt;HasPowerFunction&gt;false&lt;/HasPowerFunction&gt;
            &lt;UserScript&gt;ZgB1AG4AYwB0AGkAbwBuACAAZABlAGYAaQBuAGUATwBuAHQAbwBnAGUAbgB5AF8AUwBJAE4AVQBTAE8ASQBEAEEATABfAFUAUABUAEEASwBF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ID="SINUSOIDAL_EFFLUX_Liver"&gt;
            &lt;Function&gt;0&lt;/Function&gt;
            &lt;HasPowerFunction&gt;false&lt;/HasPowerFunction&gt;
            &lt;UserScript&gt;ZgB1AG4AYwB0AGkAbwBuACAAZABlAGYAaQBuAGUATwBuAHQAbwBnAGUAbgB5AF8AUwBJAE4AVQBTAE8ASQBEAEEATABfAEUARgBGAEwAVQB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ID="CANALICULAR_EFFLUX_Liver"&gt;
            &lt;Function&gt;0&lt;/Function&gt;
            &lt;HasPowerFunction&gt;false&lt;/HasPowerFunction&gt;
            &lt;UserScript&gt;ZgB1AG4AYwB0AGkAbwBuACAAZABlAGYAaQBuAGUATwBuAHQAbwBnAGUAbgB5AF8AQwBBAE4AQQBMAEkAQwBVAEwAQQBSAF8ARQBGAEYATABVAFgAXwBMAGkAdgBlAHI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</t>
  </si>
  <si>
    <t>&lt;Chunk&gt;  &lt;Power_PMA_Cap&gt;10&lt;/Power_PMA_Cap&gt;
          &lt;/PretermOntogenyItem&gt;
          &lt;PretermOntogenyItem ID="ABCB1_Gut"&gt;
            &lt;Function&gt;0&lt;/Function&gt;
            &lt;HasPowerFunction&gt;false&lt;/HasPowerFunction&gt;
            &lt;UserScript&gt;ZgB1AG4AYwB0AGkAbwBuACAAZABlAGYAaQBuAGUATwBuAHQAbwBnAGUAbgB5AF8AQQBCAEMAQg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ID="ABCC2_Gut"&gt;
            &lt;Function&gt;0&lt;/Function&gt;
            &lt;HasPowerFunction&gt;false&lt;/HasPowerFunction&gt;
            &lt;UserScript&gt;ZgB1AG4AYwB0AGkAbwBuACAAZABlAGYAaQBuAGUATwBuAHQAbwBnAGUAbgB5AF8AQQBCAEMAQ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ID="ABCG2_Gut"&gt;
            &lt;Function&gt;0&lt;/Function&gt;
            &lt;HasPowerFunction&gt;false&lt;/HasPowerFunction&gt;
            &lt;UserScript&gt;ZgB1AG4AYwB0AGkAbwBuACAAZABlAGYAaQBuAGUATwBuAHQAbwBnAGUAbgB5AF8AQQBCAEMAR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ID="APICAL_INFLUX_Gut"&gt;
            &lt;Function&gt;0&lt;/Function&gt;
            &lt;HasPowerFunction&gt;false&lt;/HasPowerFunction&gt;
            &lt;UserScript&gt;ZgB1AG4AYwB0AGkAbwBuACAAZABlAGYAaQBuAGUATwBuAHQAbwBnAGUAbgB5AF8AQQBQAEkAQwBBAEwAXwBJAE4ARgBMAFUAW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&lt;/Transporters&gt;
        &lt;AdultMax_N&gt;0&lt;/AdultMax_N&gt;
        &lt;FBirth_N&gt;0&lt;/FBirth_N&gt;
        &lt;PMA_50_N&gt;0&lt;/PMA_50_N&gt;
        &lt;Hill_N&gt;1&lt;/Hill_N&gt;
        &lt;PMA_Cap_N&gt;1&lt;/PMA_Cap_N&gt;
        &lt;Power_C0_N&gt;0&lt;/Power_C0_N&gt;
        &lt;Power_C1_N&gt;0&lt;/Power_C1_N&gt;
        &lt;Power_Exp_N&gt;0&lt;/Power_Exp_N&gt;
        &lt;Power_PMA_Cap_N&gt;10&lt;/Power_PMA_Cap_N&gt;
      &lt;/PretermOntogeny&gt;
      &lt;SkinOntogeny&gt;
        &lt;ForeHead_SkinSurfacepH_EquationSwitch&gt;1&lt;/ForeHead_SkinSurfacepH_EquationSwitch&gt;
        &lt;ForeHead_SkinSurfacepH_Male_Sigmoidal_Adultmax&gt;1&lt;/ForeHead_SkinSurfacepH_Male_Sigmoidal_Adultmax&gt;
        &lt;ForeHead_SkinSurfacepH_Male_Sigmoidal_Fbirth&gt;1&lt;/ForeHead_SkinSurfacepH_Male_Sigmoidal_Fbirth&gt;
        &lt;ForeHead_SkinSurfacepH_Male_Sigmoidal_Age50&gt;1&lt;/ForeHead_SkinSurfacepH_Male_Sigmoidal_Age50&gt;
        &lt;ForeHead_SkinSurfacepH_Male_Sigmoidal_n&gt;1&lt;/ForeHead_SkinSurfacepH_Male_Sigmoidal_n&gt;
        &lt;ForeHead_SkinSurfacepH_Female_Sigmoidal_Adultmax&gt;1&lt;/ForeHead_SkinSurfacepH_Female_Sigmoidal_Adultmax&gt;
        &lt;ForeHead_SkinSurfacepH_Female_Sigmoidal_Fbirth&gt;1&lt;/ForeHead_SkinSurfacepH_Female_Sigmoidal_Fbirth&gt;
        &lt;ForeHead_SkinSurfacepH_Female_Sigmoidal_Age50&gt;1&lt;/ForeHead_SkinSurfacepH_Female_Sigmoidal_Age50&gt;
        &lt;ForeHead_SkinSurfacepH_Female_Sigmoidal_n&gt;1&lt;/ForeHead_SkinSurfacepH_Female_Sigmoidal_n&gt;
        &lt;ForeHead_SkinSurfacepH_Linear_C0&gt;1&lt;/ForeHead_SkinSurfacepH_Linear_C0&gt;
        &lt;ForeHead_SkinSurfacepH_Linear_C1&gt;0&lt;/ForeHead_SkinSurfacepH_Linear_C1&gt;
        &lt;ForeHead_SkinSurfacepH_Exponential_C0&gt;1.01&lt;/ForeHead_SkinSurfacepH_Exponential_C0&gt;
        &lt;ForeHead_SkinSurfacepH_Exponential_C1&gt;0.2&lt;/ForeHead_SkinSurfacepH_Exponential_C1&gt;
        &lt;ForeHead_SkinSurfacepH_Exponential_C2&gt;22.13&lt;/ForeHead_SkinSurfacepH_Exponential_C2&gt;
        &lt;ForeHead_SCthickness_EquationSwitch&gt;0&lt;/ForeHead_SCthickness_EquationSwitch&gt;
        &lt;ForeHead_SCthickness_Male_Sigmoidal_Adultmax&gt;1.0115&lt;/ForeHead_SCthickness_Male_Sigmoidal_Adultmax&gt;
        &lt;ForeHead_SCthickness_Male_Sigmoidal_Fbirth&gt;0.6414&lt;/ForeHead_SCthickness_Male_Sigmoidal_Fbirth&gt;
        &lt;ForeHead_SCthickness_Male_Sigmoidal_Age50&gt;2.7183&lt;/ForeHead_SCthickness_Male_Sigmoidal_Age50&gt;
        &lt;ForeHead_SCthickness_Male_Sigmoidal_n&gt;4.176&lt;/ForeHead_SCthickness_Male_Sigmoidal_n&gt;
        &lt;ForeHead_SCthickness_Female_Sigmoidal_Adultmax&gt;1.0115&lt;/ForeHead_SCthickness_Female_Sigmoidal_Adultmax&gt;
        &lt;ForeHead_SCthickness_Female_Sigmoidal_Fbirth&gt;0.6414&lt;/ForeHead_SCthickness_Female_Sigmoidal_Fbirth&gt;
        &lt;ForeHead_SCthickness_Female_Sigmoidal_Age50&gt;2.7183&lt;/ForeHead_SCthickness_Female_Sigmoidal_Age50&gt;
        &lt;ForeHead_SCthickness_Female_Sigmoidal_n&gt;4.176&lt;/ForeHead_SCthickness_Female_Sigmoidal_n&gt;
        &lt;ForeHead_SCthickness_Linear_C0&gt;1&lt;/ForeHead_SCthickness_Linear_C0&gt;
        &lt;ForeHead_SCthickness_Linear_C1&gt;0&lt;/ForeHead_SCthickness_Linear_C1&gt;
        &lt;ForeHead_SCthickness_Exponential_C0&gt;1&lt;/ForeHead_SCthickness_Exponential_C0&gt;
        &lt;ForeHead_SCthickness_Exponential_C1&gt;0&lt;/ForeHead_SCthickness_Exponential_C1&gt;
        &lt;ForeHead_SCthickness_Exponential_C2&gt;0&lt;/ForeHead_SCthickness_Exponential_C2&gt;
        &lt;ForeHead_ViableEpidermisThickness_EquationSwitch&gt;0&lt;/ForeHead_ViableEpidermisThickness_EquationSwitch&gt;
        &lt;ForeHead_ViableEpidermisThickness_Male_Sigmoidal_Adultmax&gt;1.035&lt;/ForeHead_ViableEpidermisThickness_Male_Sigmoidal_Adultmax&gt;
        &lt;ForeHead_ViableEpidermisThickness_Male_Sigmoidal_Fbirth&gt;0.6414&lt;/ForeHead_ViableEpidermisThickness_Male_Sigmoidal_Fbirth&gt;
        &lt;ForeHead_ViableEpidermisThickness_Male_Sigmoidal_Age50&gt;14.31&lt;/ForeHead_ViableEpidermisThickness_Male_Sigmoidal_Age50&gt;
        &lt;ForeHead_ViableEpidermisThickness_Male_Sigmoidal_n&gt;4.176&lt;/ForeHead_ViableEpidermisThickness_Male_Sigmoidal_n&gt;
        &lt;ForeHead_ViableEpidermisThickness_Female_Sigmoidal_Adultmax&gt;1.035&lt;/ForeHead_ViableEpidermisThickness_Female_Sigmoidal_Adultmax&gt;
        &lt;ForeHead_ViableEpidermisThickness_Female_Sigmoidal_Fbirth&gt;0.6414&lt;/ForeHead_ViableEpidermisThickness_Female_Sigmoidal_Fbirth&gt;
        &lt;ForeHead_ViableEpidermisThickness_Female_Sigmoidal_Age50&gt;14.31&lt;/ForeHead_ViableEpidermisThickness_Female_Sigmoidal_Age50&gt;
        &lt;ForeHead_ViableEpidermisThickness_Female_Sigmoidal_n&gt;4.176&lt;/ForeHead_ViableEpidermisThickness_Female_Sigmoidal_n&gt;
        &lt;ForeHead_ViableEpidermisThickness_Linear_C0&gt;1&lt;/ForeHead_ViableEpidermisThickness_Linear_C0&gt;
        &lt;ForeHead_ViableEpidermisThickness_Linear_C1&gt;0&lt;/ForeHead_ViableEpidermisThickness_Linear_C1&gt;
        &lt;ForeHead_ViableEpidermisThickness_Exponential_C0&gt;1&lt;/ForeHead_ViableEpidermisThickness_Exponential_C0&gt;
        &lt;ForeHead_ViableEpidermisThickness_Exponential_C1&gt;0&lt;/ForeHead_ViableEpidermisThickness_Exponential_C1&gt;
        &lt;ForeHead_ViableEpidermisThickness_Exponential_C2&gt;0&lt;/ForeHead_ViableEpidermisThickness_Exponential_C2&gt;
        &lt;ForeHead_TotalSkinThickness_EquationSwitch&gt;0&lt;/ForeHead_TotalSkinThickness_EquationSwitch&gt;
        &lt;ForeHead_TotalSkinThickness_Male_Sigmoidal_Adultmax&gt;1.04&lt;/ForeHead_TotalSkinThickness_Male_Sigmoidal_Adultmax&gt;
        &lt;ForeHead_TotalSkinThickness_Male_Sigmoidal_Fbirth&gt;0.7175&lt;/ForeHead_TotalSkinThickness_Male_Sigmoidal_Fbirth&gt;
        &lt;ForeHead_TotalSkinThickness_Male_Sigmoidal_Age50&gt;16.4999&lt;/ForeHead_TotalSkinThickness_Male_Sigmoidal_Age50&gt;
        &lt;ForeHead_TotalSkinThickness_Male_Sigmoidal_n&gt;6.086&lt;/ForeHead_TotalSkinThickness_Male_Sigmoidal_n&gt;
        &lt;ForeHead_TotalSkinThickness_Female_Sigmoidal_Adultmax&gt;1.04&lt;/ForeHead_TotalSkinThickness_Female_Sigmoidal_Adultmax&gt;
        &lt;ForeHead_TotalSkinThickness_Female_Sigmoidal_Fbirth&gt;0.7175&lt;/ForeHead_TotalSkinThickness_Female_Sigmoidal_Fbirth&gt;
        &lt;ForeHead_TotalSkinThickness_Female_Sigmoidal_Age50&gt;16.4999&lt;/ForeHead_TotalSkinThickness_Female_Sigmoidal_Age50&gt;
        &lt;ForeHead_TotalSkinThickness_Female_Sigmoidal_n&gt;6.086&lt;/ForeHead_TotalSkinThickness_Female_Sigmoidal_n&gt;
        &lt;ForeHead_TotalSkinThickness_Linear_C0&gt;1&lt;/ForeHead_TotalSkinThickness_Linear_C0&gt;
        &lt;ForeHead_TotalSkinThickness_Linear_C1&gt;0&lt;/ForeHead_TotalSkinThickness_Linear_C1&gt;
        &lt;ForeHead_TotalSkinThickness_Exponential_C0&gt;1&lt;/ForeHead_TotalSkinThickness_Exponential_C0&gt;
        &lt;ForeHead_TotalSkinThickness_Exponential_C1&gt;0&lt;/ForeHead_TotalSkinThickness_Exponential_C1&gt;
        &lt;ForeHead_TotalSkinThickness_Exponential_C2&gt;0&lt;/ForeHead_TotalSkinThickness_Exponential_C2&gt;
        &lt;ForeHead_LocalSubcutaneousThickness_EquationSwitch&gt;0&lt;/ForeHead_LocalSubcutaneousThickness_EquationSwitch&gt;
        &lt;ForeHead_LocalSubcutaneousThickness_Male_Sigmoidal_Adultmax&gt;1.19&lt;/ForeHead_LocalSubcutaneousThickness_Male_Sigmoidal_Adultmax&gt;
        &lt;ForeHead_LocalSubcutaneousThickness_Male_Sigmoidal_Fbirth&gt;0.67&lt;/ForeHead_LocalSubcutaneousThickness_Male_Sigmoidal_Fbirth&gt;
        &lt;ForeHead_LocalSubcutaneousThickness_Male_Sigmoidal_Age50&gt;16.21&lt;/ForeHead_LocalSubcutaneousThickness_Male_Sigmoidal_Age50&gt;
        &lt;ForeHead_LocalSubcutaneousThickness_Male_Sigmoidal_n&gt;1.6&lt;/ForeHead_LocalSubcutaneousThickness_Male_Sigmoidal_n&gt;
        &lt;ForeHead_LocalSubcutaneousThickness_Female_Sigmoidal_Adultmax&gt;1.38&lt;/ForeHead_LocalSubcutaneousThickness_Female_Sigmoidal_Adultmax&gt;
        &lt;ForeHead_LocalSubcutaneousThickness_Female_Sigmoidal_Fbirth&gt;0.37&lt;/ForeHead_LocalSubcutaneousThickness_Female_Sigmoidal_Fbirth&gt;
        &lt;ForeHead_LocalSubcutaneousThickness_Female_Sigmoidal_Age50&gt;17.3&lt;/ForeHead_LocalSubcutaneousThickness_Female_Sigmoidal_Age50&gt;
        &lt;ForeHead_LocalSubcutaneousThickness_Female_Sigmoidal_n&gt;1.83&lt;/ForeHead_LocalSubcutaneousThickness_Female_Sigmoidal_n&gt;
        &lt;ForeHead_LocalSubcutaneousThickness_Linear_C0&gt;1&lt;/ForeHead_LocalSubcutaneousThickness_Linear_C0&gt;
        &lt;ForeHead_LocalSubcutaneousThickness_Linear_C1&gt;0&lt;/ForeHead_LocalSubcutaneousThickness_Linear_C1&gt;
        &lt;ForeHead_LocalSubcutaneousThickness_Exponential_C0&gt;1&lt;/ForeHead_LocalSubcutaneousThickness_Exponential_C0&gt;
        &lt;ForeHead_LocalSubcutaneousThickness_Exponential_C1&gt;0&lt;/ForeHead_LocalSubcutaneousThickness_Exponential_C1&gt;
        &lt;ForeHead_LocalSubcutaneousThickness_Exponential_C2&gt;0&lt;/ForeHead_LocalSubcutaneousThickness_Exponential_C2&gt;
        &lt;ForeHead_LocalMuscleThickness_EquationSwitch&gt;2&lt;/ForeHead_LocalMuscleThickness_EquationSwitch&gt;
        &lt;ForeHead_LocalMuscleThickness_Male_Sigmoidal_Adultmax&gt;1&lt;/ForeHead_LocalMuscleThickness_Male_Sigmoidal_Adultmax&gt;
        &lt;ForeHead_LocalMuscleThickness_Male_Sigmoidal_Fbirth&gt;1&lt;/ForeHead_LocalMuscleThickness_Male_Sigmoidal_Fbirth&gt;
        &lt;ForeHead_LocalMuscleThickness_Male_Sigmoidal_Age50&gt;1&lt;/ForeHead_LocalMuscleThickness_Male_Sigmoidal_Age50&gt;
        &lt;ForeHead_LocalMuscleThickness_Male_Sigmoidal_n&gt;1&lt;/ForeHead_LocalMuscleThickness_Male_Sigmoidal_n&gt;
        &lt;ForeHead_LocalMuscleThickness_Female_Sigmoidal_Adultmax&gt;1&lt;/ForeHead_LocalMuscleThickness_Female_Sigmoidal_Adultmax&gt;
        &lt;ForeHead_LocalMuscleThickness_Female_Sigmoidal_Fbirth&gt;1&lt;/ForeHead_LocalMuscleThickness_Female_Sigmoidal_Fbirth&gt;
        &lt;ForeHead_LocalMuscleThickness_Female_Sigmoidal_Age50&gt;1&lt;/ForeHead_LocalMuscleThickness_Female_Sigmoidal_Age50&gt;
        &lt;ForeHead_LocalMuscleThickness_Female_Sigmoidal_n&gt;1&lt;/ForeHead_LocalMuscleThickness_Female_Sigmoidal_n&gt;
        &lt;ForeHead_LocalMuscleThickness_Linear_C0&gt;0.385&lt;/ForeHead_LocalMuscleThickness_Linear_C0&gt;
        &lt;ForeHead_LocalMuscleThickness_Linear_C1&gt;0.014&lt;/ForeHead_LocalMuscleThickness_Linear_C1&gt;
        &lt;ForeHead_LocalMuscleThickness_Linear_CV&gt;0&lt;/ForeHead_LocalMuscleThickness_Linear_CV&gt;
        &lt;ForeHead_LocalMuscleThickness_Exponential_C0&gt;1&lt;/ForeHead_LocalMuscleThickness_Exponential_C0&gt;
        &lt;ForeHead_LocalMuscleThickness_Exponential_C1&gt;0&lt;/ForeHead_LocalMuscleThickness_Exponential_C1&gt;
        &lt;ForeHead_LocalMuscleThickness_Exponential_C2&gt;0&lt;/ForeHead_LocalMuscleThickness_Exponential_C2&gt;
        &lt;ForearmInner_SkinSurfacepH_EquationSwitch&gt;1&lt;/ForearmInner_SkinSurfacepH_EquationSwitch&gt;
        &lt;ForearmInner_SkinSurfacepH_Male_Sigmoidal_Adultmax&gt;1&lt;/ForearmInner_SkinSurfacepH_Male_Sigmoidal_Adultmax&gt;
        &lt;ForearmInner_SkinSurfacepH_Male_Sigmoidal_Fbirth&gt;1&lt;/ForearmInner_SkinSurfacepH_Male_Sigmoidal_Fbirth&gt;
        &lt;ForearmInner_SkinSurfacepH_Male_Sigmoidal_Age50&gt;1&lt;/ForearmInner_SkinSurfacepH_Male_Sigmoidal_Age50&gt;
        &lt;ForearmInner_SkinSurfacepH_Male_Sigmoidal_n&gt;1&lt;/ForearmInner_SkinSurfacepH_Male_Sigmoidal_n&gt;
        &lt;ForearmInner_SkinSurfacepH_Female_Sigmoidal_Adultmax&gt;1&lt;/ForearmInner_SkinSurfacepH_Female_Sigmoidal_Adultmax&gt;
        &lt;ForearmInner_SkinSurfacepH_Female_Sigmoidal_Fbirth&gt;1&lt;/ForearmInner_SkinSurfacepH_Female_Sigmoidal_Fbirth&gt;
        &lt;ForearmInner_SkinSurfacepH_Female_Sigmoidal_Age50&gt;1&lt;/ForearmInner_SkinSurfacepH_Female_Sigmoidal_Age50&gt;
        &lt;ForearmInner_SkinSurfacepH_Female_Sigmoidal_n&gt;1&lt;/ForearmInner_SkinSurfacepH_Female_Sigmoidal_n&gt;
        &lt;ForearmInner_SkinSurfacepH_Linear_C0&gt;1&lt;/ForearmInner_SkinSurfacepH_Linear_C0&gt;
        &lt;ForearmInner_SkinSurfacepH_Linear_C1&gt;0&lt;/ForearmInner_SkinSurfacepH_Linear_C1&gt;
        &lt;ForearmInner_SkinSurfacepH_Exponential_C0&gt;1.01&lt;/ForearmInner_SkinSurfacepH_Exponential_C0&gt;
        &lt;ForearmInner_SkinSurfacepH_Exponential_C1&gt;0.35&lt;/ForearmInner_SkinSurfacepH_Exponential_C1&gt;
        &lt;ForearmInner_SkinSurfacepH_Exponential_C2&gt;27.61&lt;/ForearmInner_SkinSurfacepH_Exponential_C2&gt;
        &lt;ForearmInner_SCthickness_EquationSwitch&gt;0&lt;/ForearmInner_SCthickness_EquationSwitch&gt;
        &lt;ForearmInner_SCthickness_Male_Sigmoidal_Adultmax&gt;1.0115&lt;/ForearmInner_SCthickness_Male_Sigmoidal_Adultmax&gt;
        &lt;ForearmInner_SCthickness_Male_Sigmoidal_Fbirth&gt;0.6414&lt;/ForearmInner_SCthickness_Male_Sigmoidal_Fbirth&gt;
        &lt;ForearmInner_SCthickness_Male_Sigmoidal_Age50&gt;2.7183&lt;/ForearmInner_SCthickness_Male_Sigmoidal_Age50&gt;
        &lt;ForearmInner_SCthickness_Male_Sigmoidal_n&gt;4.176&lt;/ForearmInner_SCthickness_Male_Sigmoidal_n&gt;
        &lt;ForearmInner_SCthickness_Female_Sigmoidal_Adultmax&gt;1.0115&lt;/ForearmInner_SCthickness_Female_Sigmoidal_Adultmax&gt;
        &lt;ForearmInner_SCthickness_Female_Sigmoidal_Fbirth&gt;0.6414&lt;/ForearmInner_SCthickness_Female_Sigmoidal_Fbirth&gt;
        &lt;ForearmInner_SCthickness_Female_Sigmoidal_Age50&gt;2.7183&lt;/ForearmInner_SCthickness_Female_Sigmoidal_Age50&gt;
        &lt;ForearmInner_SCthickness_Female_Sigmoidal_n&gt;4.176&lt;/ForearmInner_SCthickness_Female_Sigmoidal_n&gt;
        &lt;ForearmInner_SCthickness_Linear_C0&gt;1&lt;/ForearmInner_SCthickness_Linear_C0&gt;
        &lt;ForearmInner_SCthickness_Linear_C1&gt;0&lt;/ForearmInner_SCthickness_Linear_C1&gt;
        &lt;ForearmInner_SCthickness_Exponential_C0&gt;1&lt;/ForearmInner_SCthickness_Exponential_C0&gt;
        &lt;ForearmInner_SCthickness_Exponential_C1&gt;0&lt;/ForearmInner_SCthickness_Exponential_C1&gt;
        &lt;ForearmInner_SCthickness_Exponential_C2&gt;0&lt;/ForearmInner_SCthickness_Exponential_C2&gt;
        &lt;ForearmInner_ViableEpidermisThickness_EquationSwitch&gt;0&lt;/ForearmInner_ViableEpidermisThickness_EquationSwitch&gt;
        &lt;ForearmInner_ViableEpidermisThickness_Male_Sigmoidal_Adultmax&gt;1.035&lt;/ForearmInner_ViableEpidermisThickness_Male_Sigmoidal_Adultmax&gt;
        &lt;ForearmInner_ViableEpidermisThickness_Male_Sigmoidal_Fbirth&gt;0.6414&lt;/ForearmInner_ViableEpidermisThickness_Male_Sigmoidal_Fbirth&gt;
        &lt;ForearmInner_ViableEpidermisThickness_Male_Sigmoidal_Age50&gt;14.31&lt;/ForearmInner_ViableEpidermisThickness_Male_Sigmoidal_Age50&gt;
        &lt;ForearmInner_ViableEpidermisThickness_Male_Sigmoidal_n&gt;4.176&lt;/ForearmInner_ViableEpidermisThickness_Male_Sigmoidal_n&gt;
        &lt;ForearmInner_ViableEpidermisThickness_Female_Sigmoidal_Adultmax&gt;1.035&lt;/ForearmInner_ViableEpidermisThickness_Female_Sigmoidal_Adultmax&gt;
        &lt;ForearmInner_ViableEpidermisThickness_Female_Sigmoidal_Fbirth&gt;0.6414&lt;/ForearmInner_ViableEpidermisThickness_Female_Sigmoidal_Fbirth&gt;
        &lt;ForearmInner_ViableEpidermisThickness_Female_Sigmoidal_Age50&gt;14.31&lt;/ForearmInner_ViableEpidermisThickness_Female_Sigmoidal_Age50&gt;
        &lt;ForearmInner_ViableEpidermisThickness_Female_Sigmoidal_n&gt;4.176&lt;/ForearmInner_ViableEpidermisThickness_Female_Sigmoidal_n&gt;
        &lt;ForearmInner_ViableEpidermisThickness_Linear_C0&gt;1&lt;/ForearmInner_ViableEpidermisThickness_Linear_C0&gt;
        &lt;ForearmInner_ViableEpidermisThickness_Linear_C1&gt;0&lt;/ForearmInner_ViableEpidermisThickness_Linear_C1&gt;
        &lt;ForearmInner_ViableEpidermisThickness_Exponential_C0&gt;1&lt;/ForearmInner_ViableEpidermisThickness_Exponential_C0&gt;
        &lt;ForearmInner_ViableEpidermisThickness_Exponential_C1&gt;0&lt;/ForearmInner_ViableEpidermisThickness_Exponential_C1&gt;
        &lt;ForearmInner_ViableEpidermisThickness_Exponential_C2&gt;0&lt;/ForearmInner_ViableEpidermisThickness_Exponential_C2&gt;
        &lt;ForearmInner_TotalSkinThickness_EquationSwitch&gt;0&lt;/ForearmInner_TotalSkinThickness_EquationSwitch&gt;
        &lt;ForearmInner_TotalSkinThickness_Male_Sigmoidal_Adultmax&gt;1.04&lt;/ForearmInner_TotalSkinThickness_Male_Sigmoidal_Adultmax&gt;
        &lt;ForearmInner_TotalSkinThickness_Male_Sigmoidal_Fbirth&gt;0.7175&lt;/ForearmInner_TotalSkinThickness_Male_Sigmoidal_Fbirth&gt;
        &lt;ForearmInner_TotalSkinThickness_Male_Sigmoidal_Age50&gt;16.4999&lt;/ForearmInner_TotalSkinThickness_Male_Sigmoidal_Age50&gt;
        &lt;ForearmInner_TotalSkinThickness_Male_Sigmoidal_n&gt;6.086&lt;/ForearmInner_TotalSkinThickness_Male_Sigmoidal_n&gt;
        &lt;ForearmInner_TotalSkinThickness_Female_Sigmoidal_Adultmax&gt;1.04&lt;/ForearmInner_TotalSkinThickness_Female_Sigmoidal_Adultmax&gt;
        &lt;ForearmInner_TotalSkinThickness_Female_Sigmoidal_Fbirth&gt;0.7175&lt;/ForearmInner_TotalSkinThickness_Female_Sigmoidal_Fbirth&gt;
        &lt;ForearmInner_TotalSkinThickness_Female_Sigmoidal_Age50&gt;16.4999&lt;/ForearmInner_TotalSkinThickness_Female_Sigmoidal_Age50&gt;
        &lt;ForearmInner_TotalSkinThickness_Female_Sigmoidal_n&gt;6.086&lt;/ForearmInner_TotalSkinThickness_Female_Sigmoidal_n&gt;
        &lt;ForearmInner_TotalSkinThickness_Linear_C0&gt;1&lt;/ForearmInner_TotalSkinThickness_Linear_C0&gt;
        &lt;ForearmInner_TotalSkinThickness_Linear_C1&gt;0&lt;/ForearmInner_TotalSkinThickness_Linear_C1&gt;
        &lt;ForearmInner_TotalSkinThickness_Exponential_C0&gt;1&lt;/ForearmInner_TotalSkinThickness_Exponential_C0&gt;
        &lt;ForearmInner_TotalSkinThickness_Exponential_C1&gt;0&lt;/ForearmInner_TotalSkinThickness_Exponential_C1&gt;
        &lt;ForearmInner_TotalSkinThickness_Exponential_C2&gt;0&lt;/ForearmInner_TotalSkinThickness_Exponential_C2&gt;
        &lt;ForearmInner_LocalSubcutaneousThickness_EquationSwitch&gt;0&lt;/ForearmInner_LocalSubcutaneousThickness_EquationSwitch&gt;
        &lt;ForearmInner_LocalSubcutaneousThickness_Male_Sigmoidal_Adultmax&gt;1.19&lt;/ForearmInner_LocalSubcutaneousThickness_Male_Sigmoidal_Adultmax&gt;
        &lt;ForearmInner_LocalSubcutaneousThickness_Male_Sigmoidal_Fbirth&gt;0.67&lt;/ForearmInner_LocalSubcutaneousThickness_Male_Sigmoidal_Fbirth&gt;
        &lt;ForearmInner_LocalSubcutaneousThickness_Male_Sigmoidal_Age50&gt;16.21&lt;/ForearmInner_LocalSubcutaneousThickness_Male_Sigmoidal_Age50&gt;
        &lt;ForearmInner_LocalSubcutaneousThickness_Male_Sigmoidal_n&gt;1.6&lt;/ForearmInner_LocalSubcutaneousThickness_Male_Sigmoidal_n&gt;
        &lt;ForearmInner_LocalSubcutaneousThickness_Female_Sigmoidal_Adultmax&gt;1.38&lt;/ForearmInner_LocalSubcutaneousThickness_Female_Sigmoidal_Adultmax&gt;
        &lt;ForearmInner_LocalSubcutaneousThickness_Female_Sigmoidal_Fbirth&gt;0.37&lt;/ForearmInner_LocalSubcutaneousThickness_Female_Sigmoidal_Fbirth&gt;
        &lt;ForearmInner_LocalSubcutaneousThickness_Female_Sigmoidal_Age50&gt;17.3&lt;/ForearmInner_LocalSubcutaneousThickness_Female_Sigmoidal_Age50&gt;
        &lt;ForearmInner_LocalSubcutaneousThickness_Female_Sigmoidal_n&gt;1.83&lt;/ForearmInner_LocalSubcutaneousThickness_Female_Sigmoidal_n&gt;
        &lt;ForearmInner_LocalSubcutaneousThickness_Linear_C0&gt;1&lt;/ForearmInner_LocalSubcutaneousThickness_Linear_C0&gt;
        &lt;ForearmInner_LocalSubcutaneousThickness_Linear_C1&gt;0&lt;/ForearmInner_LocalSubcutaneousThickness_Linear_C1&gt;
        &lt;ForearmInner_LocalSubcutaneousThickness_Exponential_C0&gt;1&lt;/ForearmInner_LocalSubcutaneousThickness_Exponential_C0&gt;
        &lt;ForearmInner_LocalSubcutaneousThickness_Exponential_C1&gt;0&lt;/ForearmInner_LocalSubcutaneousThickness_Exponential_C1&gt;
        &lt;ForearmInner_LocalSubcutaneousThickness_Exponential_C2&gt;0&lt;/ForearmInner_LocalSubcutaneousThickness_Exponential_C2&gt;
        &lt;ForearmInner_LocalMuscleThickness_EquationSwitch&gt;2&lt;/ForearmInner_LocalMuscleThickness_EquationSwitch&gt;
        &lt;ForearmInner_LocalMuscleThickness_Male_Sigmoidal_Adultmax&gt;1&lt;/ForearmInner_LocalMuscleThickness_Male_Sigmoidal_Adultmax&gt;
        &lt;ForearmInner_LocalMuscleThickness_Male_Sigmoidal_Fbirth&gt;1&lt;/ForearmInner_LocalMuscleThickness_Male_Sigmoidal_Fbirth&gt;
        &lt;ForearmInner_LocalMuscleThickness_Male_Sigmoidal_Age50&gt;1&lt;/ForearmInner_LocalMuscleThickness_Male_Sigmoidal_Age50&gt;
        &lt;ForearmInner_LocalMuscleThickness_Male_Sigmoidal_n&gt;1&lt;/ForearmInner_LocalMuscleThickness_Male_Sigmoidal_n&gt;
        &lt;ForearmInner_LocalMuscleThickness_Female_Sigmoidal_Adultmax&gt;1&lt;/ForearmInner_LocalMuscleThickness_Female_Sigmoidal_Adultmax&gt;
        &lt;ForearmInner_LocalMuscleThickness_Female_Sigmoidal_Fbirth&gt;1&lt;/ForearmInner_LocalMuscleThickness_Female_Sigmoidal_Fbirth&gt;
        &lt;ForearmInner_LocalMuscleThickness_Female_Sigmoidal_Age50&gt;1&lt;/ForearmInner_LocalMuscleThickness_Female_Sigmoidal_Age50&gt;
        &lt;ForearmInner_LocalMuscleThickness_Female_Sigmoidal_n&gt;1&lt;/ForearmInner_LocalMuscleThickness_Female_Sigmoidal_n&gt;
        &lt;ForearmInner_LocalMuscleThickness_Linear_C0&gt;11.8&lt;/ForearmInner_LocalMuscleThickness_Linear_C0&gt;
        &lt;ForearmInner_LocalMuscleThickness_Linear_C1&gt;0.18&lt;/ForearmInner_LocalMuscleThickness_Linear_C1&gt;
        &lt;ForearmInner_LocalMuscleThickness_Linear_CV&gt;0&lt;/ForearmInner_LocalMuscleThickness_Linear_CV&gt;
        &lt;ForearmInner_LocalMuscleThickness_Exponential_C0&gt;1&lt;/ForearmInner_LocalMuscleThickness_Exponential_C0&gt;
        &lt;ForearmInner_LocalMuscleThickness_Exponential_C1&gt;0&lt;/ForearmInner_LocalMuscleThickness_Exponential_C1&gt;
        &lt;ForearmInner_LocalMuscleThickness_Exponential_C2&gt;0&lt;/ForearmInner_LocalMuscleThickness_Exponential_C2&gt;
        &lt;ForearmOuter_SkinSurfacepH_EquationSwitch&gt;1&lt;/ForearmOuter_SkinSurfacepH_EquationSwitch&gt;
        &lt;ForearmOuter_SkinSurfacepH_Male_Sigmoidal_Adultmax&gt;1&lt;/ForearmOuter_SkinSurfacepH_Male_Sigmoidal_Adultmax&gt;
        &lt;ForearmOuter_SkinSurfacepH_Male_Sigmoidal_Fbirth&gt;1&lt;/ForearmOuter_SkinSurfacepH_Male_Sigmoidal_Fbirth&gt;
        &lt;ForearmOuter_SkinSurfacepH_Male_Sigmoidal_Age50&gt;1&lt;/ForearmOuter_SkinSurfacepH_Male_Sigmoidal_Age50&gt;
        &lt;ForearmOuter_SkinSurfacepH_Male_Sigmoidal_n&gt;1&lt;/ForearmOuter_SkinSurfacepH_Male_Sigmoidal_n&gt;
        &lt;ForearmOuter_SkinSurfacepH_Female_Sigmoidal_Adultmax&gt;1&lt;/ForearmOuter_SkinSurfacepH_Female_Sigmoidal_Adultmax&gt;
        &lt;ForearmOuter_SkinSurfacepH_Female_Sigmoidal_Fbirth&gt;1&lt;/ForearmOuter_SkinSurfacepH_Female_Sigmoidal_Fbirth&gt;
        &lt;ForearmOuter_SkinSurfacepH_Female_Sigmoidal_Age50&gt;1&lt;/ForearmOuter_SkinSurfacepH_Female_Sigmoidal_Age50&gt;
        &lt;ForearmOuter_SkinSurfacepH_Female_Sigmoidal_n&gt;1&lt;/ForearmOuter_SkinSurfacepH_Female_Sigmoidal_n&gt;
        &lt;ForearmOuter_SkinSurfacepH_Linear_C0&gt;1&lt;/ForearmOuter_SkinSurfacepH_Linear_C0&gt;
        &lt;ForearmOuter_SkinSurfacepH_Linear_C1&gt;0&lt;/ForearmOuter_SkinSurfacepH_Linear_C1&gt;
        &lt;ForearmOuter_SkinSurfacepH_Exponential_C0&gt;1.01&lt;/ForearmOuter_SkinSurfacepH_Exponential_C0&gt;
        &lt;ForearmOuter_SkinSurfacepH_Exponential_C1&gt;0.35&lt;/ForearmOuter_SkinSurfacepH_Exponential_C1&gt;
        &lt;ForearmOuter_SkinSurfacepH_Exponential_C2&gt;27.61&lt;/ForearmOuter_SkinSurfacepH_Exponential_C2&gt;
        &lt;ForearmOuter_SCthickness_EquationSwitch&gt;0&lt;/ForearmOuter_SCthickness_EquationSwitch&gt;
        &lt;ForearmOuter_SCthickness_Male_Sigmoidal_Adultmax&gt;1.0115&lt;/ForearmOuter_SCthickness_Male_Sigmoidal_Adultmax&gt;
        &lt;ForearmOuter_SCthickness_Male_Sigmoidal_Fbirth&gt;0.6414&lt;/ForearmOuter_SCthickness_Male_Sigmoidal_Fbirth&gt;
        &lt;ForearmOuter_SCthickness_Male_Sigmoidal_Age50&gt;2.7183&lt;/ForearmOuter_SCthickness_Male_Sigmoidal_Age50&gt;
        &lt;ForearmOuter_SCthickness_Male_Sigmoidal_n&gt;4.176&lt;/ForearmOuter_SCthickness_Male_Sigmoidal_n&gt;
        &lt;ForearmOuter_SCthickness_Female_Sigmoidal_Adultmax&gt;1.0115&lt;/ForearmOuter_SCthickness_Female_Sigmoidal_Adultmax&gt;
        &lt;ForearmOuter_SCthickness_Female_Sigmoidal_Fbirth&gt;0.6414&lt;/ForearmOuter_SCthickness_Female_Sigmoidal_Fbirth&gt;
        &lt;ForearmOuter_SCthickness_Female_Sigmoidal_Age50&gt;2.7183&lt;/ForearmOuter_SCthickness_Female_Sigmoidal_Age50&gt;
        &lt;ForearmOuter_SCthickness_Female_Sigmoidal_n&gt;4.176&lt;/ForearmOuter_SCthickness_Female_Sigmoidal_n&gt;
        &lt;ForearmOuter_SCthickness_Linear_C0&gt;1&lt;/ForearmOuter_SCthickness_Linear_C0&gt;
        &lt;ForearmOuter_SCthickness_Linear_C1&gt;0&lt;/ForearmOuter_SCthickness_Linear_C1&gt;
        &lt;ForearmOuter_SCthickness_Exponential_C0&gt;1&lt;/ForearmOuter_SCthickness_Exponential_C0&gt;
        &lt;ForearmOuter_SCthickness_Exponential_C1&gt;0&lt;/ForearmOuter_SCthickness_Exponential_C1&gt;
        &lt;ForearmOuter_SCthickness_Exponential_C2&gt;0&lt;/ForearmOuter_SCthickness_Exponential_C2&gt;
        &lt;ForearmOuter_ViableEpidermisThickness_EquationSwitch&gt;0&lt;/ForearmOuter_ViableEpidermisThickness_EquationSwitch&gt;
        &lt;ForearmOuter_ViableEpidermisThickness_Male_Sigmoidal_Adultmax&gt;1.035&lt;/ForearmOuter_ViableEpidermisThickness_Male_Sigmoidal_Adultmax&gt;
        &lt;ForearmOuter_ViableEpidermisThickness_Male_Sigmoidal_Fbirth&gt;0.6414&lt;/ForearmOuter_ViableEpidermisThickness_Male_Sigmoidal_Fbirth&gt;
        &lt;ForearmOuter_ViableEpidermisThickness_Male_Sigmoidal_Age50&gt;14.31&lt;/ForearmOuter_ViableEpidermisThickness_Male_Sigmoidal_Age50&gt;
        &lt;ForearmOuter_ViableEpidermisThickness_Male_Sigmoidal_n&gt;4.176&lt;/ForearmOuter_ViableEpidermisThickness_Male_Sigmoidal_n&gt;
        &lt;ForearmOuter_ViableEpidermisThickness_Female_Sigmoidal_Adultmax&gt;1.035&lt;/ForearmOuter_ViableEpidermisThickness_Female_Sigmoidal_Adultmax&gt;
        &lt;ForearmOuter_ViableEpidermisThickness_Female_Sigmoidal_Fbirth&gt;0.6414&lt;/ForearmOuter_ViableEpidermisThickness_Female_Sigmoidal_Fbirth&gt;
        &lt;ForearmOuter_ViableEpidermisThickness_Female_Sigmoidal_Age50&gt;14.31&lt;/ForearmOuter_ViableEpidermisThickness_Female_Sigmoidal_Age50&gt;
        &lt;ForearmOuter_ViableEpidermisThickness_Female_Sigmoidal_n&gt;4.176&lt;/ForearmOuter_ViableEpidermisThickness_Female_Sigmoidal_n&gt;
        &lt;ForearmOuter_ViableEpidermisThickness_Linear_C0&gt;1&lt;/ForearmOuter_ViableEpidermisThickness_Linear_C0&gt;
        &lt;ForearmOuter_ViableEpidermisThickness_Linear_C1&gt;0&lt;/ForearmOuter_ViableEpidermisThickness_Linear_C1&gt;
        &lt;ForearmOuter_ViableEpidermisThickness_Exponential_C0&gt;1&lt;/ForearmOuter_ViableEpidermisThickness_Exponential_C0&gt;
        &lt;ForearmOuter_ViableEpidermisThickness_Exponential_C1&gt;0&lt;/ForearmOuter_ViableEpidermisThickness_Exponential_C1&gt;
        &lt;ForearmOuter_ViableEpidermisThickness_Exponential_C2&gt;0&lt;/ForearmOuter_ViableEpidermisThickness_Exponential_C2&gt;
        &lt;ForearmOuter_TotalSkinThickness_EquationSwitch&gt;0&lt;/ForearmOuter_TotalSkinThickness_EquationSwitch&gt;
        &lt;ForearmOuter_TotalSkinThickness_Male_Sigmoidal_Adultmax&gt;1.04&lt;/ForearmOuter_TotalSkinThickness_Male_Sigmoidal_Adultmax&gt;
        &lt;ForearmOuter_TotalSkinThickness_Male_Sigmoidal_Fbirth&gt;0.7175&lt;/ForearmOuter_TotalSkinThickness_Male_Sigmoidal_Fbirth&gt;
        &lt;ForearmOuter_TotalSkinThickness_Male_Sigmoidal_Age50&gt;16.4999&lt;/ForearmOuter_TotalSkinThickness_Male_Sigmoidal_Age50&gt;
        &lt;ForearmOuter_TotalSkinThickness_Male_Sigmoidal_n&gt;6.086&lt;/ForearmOuter_TotalSkinThickness_Male_Sigmoidal_n&gt;
        &lt;ForearmOuter_TotalSkinThickness_Female_Sigmoidal_Adultmax&gt;1.04&lt;/ForearmOuter_TotalSkinThickness_Female_Sigmoidal_Adultmax&gt;
        &lt;ForearmOuter_TotalSkinThickness_Female_Sigmoidal_Fbirth&gt;0.7175&lt;/ForearmOuter_TotalSkinThickness_Female_Sigmoidal_Fbirth&gt;
        &lt;ForearmOuter_TotalSkinThickness_Female_Sigmoidal_Age50&gt;16.4999&lt;/ForearmOuter_TotalSkinThickness_Female_Sigmoidal_Age50&gt;
        &lt;ForearmOuter_TotalSkinThickness_Female_Sigmoidal_n&gt;6.086&lt;/ForearmOuter_TotalSkinThickness_Female_Sigmoidal_n&gt;
        &lt;ForearmOuter_TotalSkinThickness_Linear_C0&gt;1&lt;/ForearmOuter_TotalSkinThickness_Linear_C0&gt;
        &lt;ForearmOuter_TotalSkinThickness_Linear_C1&gt;0&lt;/ForearmOuter_TotalSkinThickness_Linear_C1&gt;
        &lt;ForearmOuter_TotalSkinThickness_Exponential_C0&gt;1&lt;/ForearmOuter_TotalSkinThickness_Exponential_C0&gt;
        &lt;ForearmOuter_TotalSkinThickness_Exponential_C1&gt;0&lt;/ForearmOuter_TotalSkinThickness_Exponential_C1&gt;
        &lt;ForearmOuter_TotalSkinThickness_Exponential_C2&gt;0&lt;/ForearmOuter_TotalSkinThickness_Exponential_C2&gt;
        &lt;ForearmOuter_LocalSubcutaneousThickness_EquationSwitch&gt;0&lt;/ForearmOuter_LocalSubcutaneousThickness_EquationSwitch&gt;
        &lt;ForearmOuter_LocalSubcutaneousThickness_Male_Sigmoidal_Adultmax&gt;1.19&lt;/ForearmOuter_LocalSubcutaneousThickness_Male_Sigmoidal_Adultmax&gt;
        &lt;ForearmOuter_LocalSubcutaneousThickness_Male_Sigmoidal_Fbirth&gt;0.67&lt;/ForearmOuter_LocalSubcutaneousThickness_Male_Sigmoidal_Fbirth&gt;
        &lt;ForearmOuter_LocalSubcutaneousThickness_Male_Sigmoidal_Age50&gt;16.21&lt;/ForearmOuter_LocalSubcutaneousThickness_Male_Sigmoidal_Age50&gt;
        &lt;ForearmOuter_LocalSubcutaneousThickness_Male_Sigmoidal_n&gt;1.6&lt;/ForearmOuter_LocalSubcutaneousThickness_Male_Sigmoidal_n&gt;
        &lt;ForearmOuter_LocalSubcutaneousThickness_Female_Sigmoidal_Adultmax&gt;1.38&lt;/ForearmOuter_LocalSubcutaneousThickness_Female_Sigmoidal_Adultmax&gt;
        &lt;ForearmOuter_LocalSubcutaneousThickness_Female_Sigmoidal_Fbirth&gt;0.37&lt;/ForearmOuter_LocalSubcutaneousThickness_Female_Sigmoidal_Fbirth&gt;
        &lt;ForearmOuter_LocalSubcutaneousThickness_Female_Sigmoidal_Age50&gt;17.3&lt;/ForearmOuter_LocalSubcutaneousThickness_Female_Sigmoidal_Age50&gt;
        &lt;ForearmOuter_LocalSubcutaneousThickness_Female_Sigmoidal_n&gt;1.83&lt;/ForearmOuter_LocalSubcutaneousThickness_Female_Sigmoidal_n&gt;
        &lt;ForearmOuter_LocalSubcutaneousThickness_Linear_C0&gt;1&lt;/ForearmOuter_LocalSubcutaneousThickness_Linear_C0&gt;
        &lt;ForearmOuter_LocalSubcutaneousThickness_Linear_C1&gt;0&lt;/ForearmOuter_LocalSubcutaneousThickness_Linear_C1&gt;
        &lt;ForearmOuter_LocalSubcutaneousThickness_Exponential_C0&gt;1&lt;/ForearmOuter_LocalSubcutaneousThickness_Exponential_C0&gt;
        &lt;ForearmOuter_LocalSubcutaneousThickness_Exponential_C1&gt;0&lt;/ForearmOuter_LocalSubcutaneousThickness_Exponential_C1&gt;
        &lt;ForearmOuter_LocalSubcutaneousThickness_Exponential_C2&gt;0&lt;/ForearmOuter_LocalSubcutaneousThickness_Exponential_C2&gt;
        &lt;ForearmOuter_LocalMuscleThickness_EquationSwitch&gt;2&lt;/ForearmOuter_LocalMuscleThickness_EquationSwitch&gt;
        &lt;ForearmOuter_LocalMuscleThickness_Male_Sigmoidal_Adultmax&gt;1&lt;/ForearmOuter_LocalMuscleThickness_Male_Sigmoidal_Adultmax&gt;
        &lt;ForearmOuter_LocalMuscleThickne</t>
  </si>
  <si>
    <t>&lt;Chunk&gt;ss_Male_Sigmoidal_Fbirth&gt;1&lt;/ForearmOuter_LocalMuscleThickness_Male_Sigmoidal_Fbirth&gt;
        &lt;ForearmOuter_LocalMuscleThickness_Male_Sigmoidal_Age50&gt;1&lt;/ForearmOuter_LocalMuscleThickness_Male_Sigmoidal_Age50&gt;
        &lt;ForearmOuter_LocalMuscleThickness_Male_Sigmoidal_n&gt;1&lt;/ForearmOuter_LocalMuscleThickness_Male_Sigmoidal_n&gt;
        &lt;ForearmOuter_LocalMuscleThickness_Female_Sigmoidal_Adultmax&gt;1&lt;/ForearmOuter_LocalMuscleThickness_Female_Sigmoidal_Adultmax&gt;
        &lt;ForearmOuter_LocalMuscleThickness_Female_Sigmoidal_Fbirth&gt;1&lt;/ForearmOuter_LocalMuscleThickness_Female_Sigmoidal_Fbirth&gt;
        &lt;ForearmOuter_LocalMuscleThickness_Female_Sigmoidal_Age50&gt;1&lt;/ForearmOuter_LocalMuscleThickness_Female_Sigmoidal_Age50&gt;
        &lt;ForearmOuter_LocalMuscleThickness_Female_Sigmoidal_n&gt;1&lt;/ForearmOuter_LocalMuscleThickness_Female_Sigmoidal_n&gt;
        &lt;ForearmOuter_LocalMuscleThickness_Linear_C0&gt;11.8&lt;/ForearmOuter_LocalMuscleThickness_Linear_C0&gt;
        &lt;ForearmOuter_LocalMuscleThickness_Linear_C1&gt;0.18&lt;/ForearmOuter_LocalMuscleThickness_Linear_C1&gt;
        &lt;ForearmOuter_LocalMuscleThickness_Linear_CV&gt;0&lt;/ForearmOuter_LocalMuscleThickness_Linear_CV&gt;
        &lt;ForearmOuter_LocalMuscleThickness_Exponential_C0&gt;1&lt;/ForearmOuter_LocalMuscleThickness_Exponential_C0&gt;
        &lt;ForearmOuter_LocalMuscleThickness_Exponential_C1&gt;0&lt;/ForearmOuter_LocalMuscleThickness_Exponential_C1&gt;
        &lt;ForearmOuter_LocalMuscleThickness_Exponential_C2&gt;0&lt;/ForearmOuter_LocalMuscleThickness_Exponential_C2&gt;
        &lt;UpperArm_SkinSurfacepH_EquationSwitch&gt;1&lt;/UpperArm_SkinSurfacepH_EquationSwitch&gt;
        &lt;UpperArm_SkinSurfacepH_Male_Sigmoidal_Adultmax&gt;1&lt;/UpperArm_SkinSurfacepH_Male_Sigmoidal_Adultmax&gt;
        &lt;UpperArm_SkinSurfacepH_Male_Sigmoidal_Fbirth&gt;1&lt;/UpperArm_SkinSurfacepH_Male_Sigmoidal_Fbirth&gt;
        &lt;UpperArm_SkinSurfacepH_Male_Sigmoidal_Age50&gt;1&lt;/UpperArm_SkinSurfacepH_Male_Sigmoidal_Age50&gt;
        &lt;UpperArm_SkinSurfacepH_Male_Sigmoidal_n&gt;1&lt;/UpperArm_SkinSurfacepH_Male_Sigmoidal_n&gt;
        &lt;UpperArm_SkinSurfacepH_Female_Sigmoidal_Adultmax&gt;1&lt;/UpperArm_SkinSurfacepH_Female_Sigmoidal_Adultmax&gt;
        &lt;UpperArm_SkinSurfacepH_Female_Sigmoidal_Fbirth&gt;1&lt;/UpperArm_SkinSurfacepH_Female_Sigmoidal_Fbirth&gt;
        &lt;UpperArm_SkinSurfacepH_Female_Sigmoidal_Age50&gt;1&lt;/UpperArm_SkinSurfacepH_Female_Sigmoidal_Age50&gt;
        &lt;UpperArm_SkinSurfacepH_Female_Sigmoidal_n&gt;1&lt;/UpperArm_SkinSurfacepH_Female_Sigmoidal_n&gt;
        &lt;UpperArm_SkinSurfacepH_Linear_C0&gt;1&lt;/UpperArm_SkinSurfacepH_Linear_C0&gt;
        &lt;UpperArm_SkinSurfacepH_Linear_C1&gt;0&lt;/UpperArm_SkinSurfacepH_Linear_C1&gt;
        &lt;UpperArm_SkinSurfacepH_Exponential_C0&gt;1.01&lt;/UpperArm_SkinSurfacepH_Exponential_C0&gt;
        &lt;UpperArm_SkinSurfacepH_Exponential_C1&gt;0.35&lt;/UpperArm_SkinSurfacepH_Exponential_C1&gt;
        &lt;UpperArm_SkinSurfacepH_Exponential_C2&gt;27.61&lt;/UpperArm_SkinSurfacepH_Exponential_C2&gt;
        &lt;UpperArm_SCthickness_EquationSwitch&gt;0&lt;/UpperArm_SCthickness_EquationSwitch&gt;
        &lt;UpperArm_SCthickness_Male_Sigmoidal_Adultmax&gt;1.0115&lt;/UpperArm_SCthickness_Male_Sigmoidal_Adultmax&gt;
        &lt;UpperArm_SCthickness_Male_Sigmoidal_Fbirth&gt;0.6414&lt;/UpperArm_SCthickness_Male_Sigmoidal_Fbirth&gt;
        &lt;UpperArm_SCthickness_Male_Sigmoidal_Age50&gt;2.7183&lt;/UpperArm_SCthickness_Male_Sigmoidal_Age50&gt;
        &lt;UpperArm_SCthickness_Male_Sigmoidal_n&gt;4.176&lt;/UpperArm_SCthickness_Male_Sigmoidal_n&gt;
        &lt;UpperArm_SCthickness_Female_Sigmoidal_Adultmax&gt;1.0115&lt;/UpperArm_SCthickness_Female_Sigmoidal_Adultmax&gt;
        &lt;UpperArm_SCthickness_Female_Sigmoidal_Fbirth&gt;0.6414&lt;/UpperArm_SCthickness_Female_Sigmoidal_Fbirth&gt;
        &lt;UpperArm_SCthickness_Female_Sigmoidal_Age50&gt;2.7183&lt;/UpperArm_SCthickness_Female_Sigmoidal_Age50&gt;
        &lt;UpperArm_SCthickness_Female_Sigmoidal_n&gt;4.176&lt;/UpperArm_SCthickness_Female_Sigmoidal_n&gt;
        &lt;UpperArm_SCthickness_Linear_C0&gt;1&lt;/UpperArm_SCthickness_Linear_C0&gt;
        &lt;UpperArm_SCthickness_Linear_C1&gt;0&lt;/UpperArm_SCthickness_Linear_C1&gt;
        &lt;UpperArm_SCthickness_Exponential_C0&gt;1&lt;/UpperArm_SCthickness_Exponential_C0&gt;
        &lt;UpperArm_SCthickness_Exponential_C1&gt;0&lt;/UpperArm_SCthickness_Exponential_C1&gt;
        &lt;UpperArm_SCthickness_Exponential_C2&gt;0&lt;/UpperArm_SCthickness_Exponential_C2&gt;
        &lt;UpperArm_ViableEpidermisThickness_EquationSwitch&gt;0&lt;/UpperArm_ViableEpidermisThickness_EquationSwitch&gt;
        &lt;UpperArm_ViableEpidermisThickness_Male_Sigmoidal_Adultmax&gt;1.035&lt;/UpperArm_ViableEpidermisThickness_Male_Sigmoidal_Adultmax&gt;
        &lt;UpperArm_ViableEpidermisThickness_Male_Sigmoidal_Fbirth&gt;0.6414&lt;/UpperArm_ViableEpidermisThickness_Male_Sigmoidal_Fbirth&gt;
        &lt;UpperArm_ViableEpidermisThickness_Male_Sigmoidal_Age50&gt;14.31&lt;/UpperArm_ViableEpidermisThickness_Male_Sigmoidal_Age50&gt;
        &lt;UpperArm_ViableEpidermisThickness_Male_Sigmoidal_n&gt;4.176&lt;/UpperArm_ViableEpidermisThickness_Male_Sigmoidal_n&gt;
        &lt;UpperArm_ViableEpidermisThickness_Female_Sigmoidal_Adultmax&gt;1.035&lt;/UpperArm_ViableEpidermisThickness_Female_Sigmoidal_Adultmax&gt;
        &lt;UpperArm_ViableEpidermisThickness_Female_Sigmoidal_Fbirth&gt;0.6414&lt;/UpperArm_ViableEpidermisThickness_Female_Sigmoidal_Fbirth&gt;
        &lt;UpperArm_ViableEpidermisThickness_Female_Sigmoidal_Age50&gt;14.31&lt;/UpperArm_ViableEpidermisThickness_Female_Sigmoidal_Age50&gt;
        &lt;UpperArm_ViableEpidermisThickness_Female_Sigmoidal_n&gt;4.176&lt;/UpperArm_ViableEpidermisThickness_Female_Sigmoidal_n&gt;
        &lt;UpperArm_ViableEpidermisThickness_Linear_C0&gt;1&lt;/UpperArm_ViableEpidermisThickness_Linear_C0&gt;
        &lt;UpperArm_ViableEpidermisThickness_Linear_C1&gt;0&lt;/UpperArm_ViableEpidermisThickness_Linear_C1&gt;
        &lt;UpperArm_ViableEpidermisThickness_Exponential_C0&gt;1&lt;/UpperArm_ViableEpidermisThickness_Exponential_C0&gt;
        &lt;UpperArm_ViableEpidermisThickness_Exponential_C1&gt;0&lt;/UpperArm_ViableEpidermisThickness_Exponential_C1&gt;
        &lt;UpperArm_ViableEpidermisThickness_Exponential_C2&gt;0&lt;/UpperArm_ViableEpidermisThickness_Exponential_C2&gt;
        &lt;UpperArm_TotalSkinThickness_EquationSwitch&gt;0&lt;/UpperArm_TotalSkinThickness_EquationSwitch&gt;
        &lt;UpperArm_TotalSkinThickness_Male_Sigmoidal_Adultmax&gt;1.04&lt;/UpperArm_TotalSkinThickness_Male_Sigmoidal_Adultmax&gt;
        &lt;UpperArm_TotalSkinThickness_Male_Sigmoidal_Fbirth&gt;0.7175&lt;/UpperArm_TotalSkinThickness_Male_Sigmoidal_Fbirth&gt;
        &lt;UpperArm_TotalSkinThickness_Male_Sigmoidal_Age50&gt;16.4999&lt;/UpperArm_TotalSkinThickness_Male_Sigmoidal_Age50&gt;
        &lt;UpperArm_TotalSkinThickness_Male_Sigmoidal_n&gt;6.086&lt;/UpperArm_TotalSkinThickness_Male_Sigmoidal_n&gt;
        &lt;UpperArm_TotalSkinThickness_Female_Sigmoidal_Adultmax&gt;1.04&lt;/UpperArm_TotalSkinThickness_Female_Sigmoidal_Adultmax&gt;
        &lt;UpperArm_TotalSkinThickness_Female_Sigmoidal_Fbirth&gt;0.7175&lt;/UpperArm_TotalSkinThickness_Female_Sigmoidal_Fbirth&gt;
        &lt;UpperArm_TotalSkinThickness_Female_Sigmoidal_Age50&gt;16.4999&lt;/UpperArm_TotalSkinThickness_Female_Sigmoidal_Age50&gt;
        &lt;UpperArm_TotalSkinThickness_Female_Sigmoidal_n&gt;6.086&lt;/UpperArm_TotalSkinThickness_Female_Sigmoidal_n&gt;
        &lt;UpperArm_TotalSkinThickness_Linear_C0&gt;1&lt;/UpperArm_TotalSkinThickness_Linear_C0&gt;
        &lt;UpperArm_TotalSkinThickness_Linear_C1&gt;0&lt;/UpperArm_TotalSkinThickness_Linear_C1&gt;
        &lt;UpperArm_TotalSkinThickness_Exponential_C0&gt;1&lt;/UpperArm_TotalSkinThickness_Exponential_C0&gt;
        &lt;UpperArm_TotalSkinThickness_Exponential_C1&gt;0&lt;/UpperArm_TotalSkinThickness_Exponential_C1&gt;
        &lt;UpperArm_TotalSkinThickness_Exponential_C2&gt;0&lt;/UpperArm_TotalSkinThickness_Exponential_C2&gt;
        &lt;UpperArm_LocalSubcutaneousThickness_EquationSwitch&gt;0&lt;/UpperArm_LocalSubcutaneousThickness_EquationSwitch&gt;
        &lt;UpperArm_LocalSubcutaneousThickness_Male_Sigmoidal_Adultmax&gt;1.19&lt;/UpperArm_LocalSubcutaneousThickness_Male_Sigmoidal_Adultmax&gt;
        &lt;UpperArm_LocalSubcutaneousThickness_Male_Sigmoidal_Fbirth&gt;0.67&lt;/UpperArm_LocalSubcutaneousThickness_Male_Sigmoidal_Fbirth&gt;
        &lt;UpperArm_LocalSubcutaneousThickness_Male_Sigmoidal_Age50&gt;16.21&lt;/UpperArm_LocalSubcutaneousThickness_Male_Sigmoidal_Age50&gt;
        &lt;UpperArm_LocalSubcutaneousThickness_Male_Sigmoidal_n&gt;1.6&lt;/UpperArm_LocalSubcutaneousThickness_Male_Sigmoidal_n&gt;
        &lt;UpperArm_LocalSubcutaneousThickness_Female_Sigmoidal_Adultmax&gt;1.38&lt;/UpperArm_LocalSubcutaneousThickness_Female_Sigmoidal_Adultmax&gt;
        &lt;UpperArm_LocalSubcutaneousThickness_Female_Sigmoidal_Fbirth&gt;0.37&lt;/UpperArm_LocalSubcutaneousThickness_Female_Sigmoidal_Fbirth&gt;
        &lt;UpperArm_LocalSubcutaneousThickness_Female_Sigmoidal_Age50&gt;17.3&lt;/UpperArm_LocalSubcutaneousThickness_Female_Sigmoidal_Age50&gt;
        &lt;UpperArm_LocalSubcutaneousThickness_Female_Sigmoidal_n&gt;1.83&lt;/UpperArm_LocalSubcutaneousThickness_Female_Sigmoidal_n&gt;
        &lt;UpperArm_LocalSubcutaneousThickness_Linear_C0&gt;1&lt;/UpperArm_LocalSubcutaneousThickness_Linear_C0&gt;
        &lt;UpperArm_LocalSubcutaneousThickness_Linear_C1&gt;0&lt;/UpperArm_LocalSubcutaneousThickness_Linear_C1&gt;
        &lt;UpperArm_LocalSubcutaneousThickness_Exponential_C0&gt;1&lt;/UpperArm_LocalSubcutaneousThickness_Exponential_C0&gt;
        &lt;UpperArm_LocalSubcutaneousThickness_Exponential_C1&gt;0&lt;/UpperArm_LocalSubcutaneousThickness_Exponential_C1&gt;
        &lt;UpperArm_LocalSubcutaneousThickness_Exponential_C2&gt;0&lt;/UpperArm_LocalSubcutaneousThickness_Exponential_C2&gt;
        &lt;UpperArm_LocalMuscleThickness_EquationSwitch&gt;2&lt;/UpperArm_LocalMuscleThickness_EquationSwitch&gt;
        &lt;UpperArm_LocalMuscleThickness_Male_Sigmoidal_Adultmax&gt;1&lt;/UpperArm_LocalMuscleThickness_Male_Sigmoidal_Adultmax&gt;
        &lt;UpperArm_LocalMuscleThickness_Male_Sigmoidal_Fbirth&gt;1&lt;/UpperArm_LocalMuscleThickness_Male_Sigmoidal_Fbirth&gt;
        &lt;UpperArm_LocalMuscleThickness_Male_Sigmoidal_Age50&gt;1&lt;/UpperArm_LocalMuscleThickness_Male_Sigmoidal_Age50&gt;
        &lt;UpperArm_LocalMuscleThickness_Male_Sigmoidal_n&gt;1&lt;/UpperArm_LocalMuscleThickness_Male_Sigmoidal_n&gt;
        &lt;UpperArm_LocalMuscleThickness_Female_Sigmoidal_Adultmax&gt;1&lt;/UpperArm_LocalMuscleThickness_Female_Sigmoidal_Adultmax&gt;
        &lt;UpperArm_LocalMuscleThickness_Female_Sigmoidal_Fbirth&gt;1&lt;/UpperArm_LocalMuscleThickness_Female_Sigmoidal_Fbirth&gt;
        &lt;UpperArm_LocalMuscleThickness_Female_Sigmoidal_Age50&gt;1&lt;/UpperArm_LocalMuscleThickness_Female_Sigmoidal_Age50&gt;
        &lt;UpperArm_LocalMuscleThickness_Female_Sigmoidal_n&gt;1&lt;/UpperArm_LocalMuscleThickness_Female_Sigmoidal_n&gt;
        &lt;UpperArm_LocalMuscleThickness_Linear_C0&gt;7.7&lt;/UpperArm_LocalMuscleThickness_Linear_C0&gt;
        &lt;UpperArm_LocalMuscleThickness_Linear_C1&gt;0.28&lt;/UpperArm_LocalMuscleThickness_Linear_C1&gt;
        &lt;UpperArm_LocalMuscleThickness_Linear_CV&gt;0&lt;/UpperArm_LocalMuscleThickness_Linear_CV&gt;
        &lt;UpperArm_LocalMuscleThickness_Exponential_C0&gt;1&lt;/UpperArm_LocalMuscleThickness_Exponential_C0&gt;
        &lt;UpperArm_LocalMuscleThickness_Exponential_C1&gt;0&lt;/UpperArm_LocalMuscleThickness_Exponential_C1&gt;
        &lt;UpperArm_LocalMuscleThickness_Exponential_C2&gt;0&lt;/UpperArm_LocalMuscleThickness_Exponential_C2&gt;
        &lt;FaceCheek_SkinSurfacepH_EquationSwitch&gt;1&lt;/FaceCheek_SkinSurfacepH_EquationSwitch&gt;
        &lt;FaceCheek_SkinSurfacepH_Male_Sigmoidal_Adultmax&gt;1&lt;/FaceCheek_SkinSurfacepH_Male_Sigmoidal_Adultmax&gt;
        &lt;FaceCheek_SkinSurfacepH_Male_Sigmoidal_Fbirth&gt;1&lt;/FaceCheek_SkinSurfacepH_Male_Sigmoidal_Fbirth&gt;
        &lt;FaceCheek_SkinSurfacepH_Male_Sigmoidal_Age50&gt;1&lt;/FaceCheek_SkinSurfacepH_Male_Sigmoidal_Age50&gt;
        &lt;FaceCheek_SkinSurfacepH_Male_Sigmoidal_n&gt;1&lt;/FaceCheek_SkinSurfacepH_Male_Sigmoidal_n&gt;
        &lt;FaceCheek_SkinSurfacepH_Female_Sigmoidal_Adultmax&gt;1&lt;/FaceCheek_SkinSurfacepH_Female_Sigmoidal_Adultmax&gt;
        &lt;FaceCheek_SkinSurfacepH_Female_Sigmoidal_Fbirth&gt;1&lt;/FaceCheek_SkinSurfacepH_Female_Sigmoidal_Fbirth&gt;
        &lt;FaceCheek_SkinSurfacepH_Female_Sigmoidal_Age50&gt;1&lt;/FaceCheek_SkinSurfacepH_Female_Sigmoidal_Age50&gt;
        &lt;FaceCheek_SkinSurfacepH_Female_Sigmoidal_n&gt;1&lt;/FaceCheek_SkinSurfacepH_Female_Sigmoidal_n&gt;
        &lt;FaceCheek_SkinSurfacepH_Linear_C0&gt;1&lt;/FaceCheek_SkinSurfacepH_Linear_C0&gt;
        &lt;FaceCheek_SkinSurfacepH_Linear_C1&gt;0&lt;/FaceCheek_SkinSurfacepH_Linear_C1&gt;
        &lt;FaceCheek_SkinSurfacepH_Exponential_C0&gt;1.01&lt;/FaceCheek_SkinSurfacepH_Exponential_C0&gt;
        &lt;FaceCheek_SkinSurfacepH_Exponential_C1&gt;0.2&lt;/FaceCheek_SkinSurfacepH_Exponential_C1&gt;
        &lt;FaceCheek_SkinSurfacepH_Exponential_C2&gt;22.13&lt;/FaceCheek_SkinSurfacepH_Exponential_C2&gt;
        &lt;FaceCheek_SCthickness_EquationSwitch&gt;0&lt;/FaceCheek_SCthickness_EquationSwitch&gt;
        &lt;FaceCheek_SCthickness_Male_Sigmoidal_Adultmax&gt;1.0115&lt;/FaceCheek_SCthickness_Male_Sigmoidal_Adultmax&gt;
        &lt;FaceCheek_SCthickness_Male_Sigmoidal_Fbirth&gt;0.6414&lt;/FaceCheek_SCthickness_Male_Sigmoidal_Fbirth&gt;
        &lt;FaceCheek_SCthickness_Male_Sigmoidal_Age50&gt;2.7183&lt;/FaceCheek_SCthickness_Male_Sigmoidal_Age50&gt;
        &lt;FaceCheek_SCthickness_Male_Sigmoidal_n&gt;4.176&lt;/FaceCheek_SCthickness_Male_Sigmoidal_n&gt;
        &lt;FaceCheek_SCthickness_Female_Sigmoidal_Adultmax&gt;1.0115&lt;/FaceCheek_SCthickness_Female_Sigmoidal_Adultmax&gt;
        &lt;FaceCheek_SCthickness_Female_Sigmoidal_Fbirth&gt;0.6414&lt;/FaceCheek_SCthickness_Female_Sigmoidal_Fbirth&gt;
        &lt;FaceCheek_SCthickness_Female_Sigmoidal_Age50&gt;2.7183&lt;/FaceCheek_SCthickness_Female_Sigmoidal_Age50&gt;
        &lt;FaceCheek_SCthickness_Female_Sigmoidal_n&gt;4.176&lt;/FaceCheek_SCthickness_Female_Sigmoidal_n&gt;
        &lt;FaceCheek_SCthickness_Linear_C0&gt;1&lt;/FaceCheek_SCthickness_Linear_C0&gt;
        &lt;FaceCheek_SCthickness_Linear_C1&gt;0&lt;/FaceCheek_SCthickness_Linear_C1&gt;
        &lt;FaceCheek_SCthickness_Exponential_C0&gt;1&lt;/FaceCheek_SCthickness_Exponential_C0&gt;
        &lt;FaceCheek_SCthickness_Exponential_C1&gt;0&lt;/FaceCheek_SCthickness_Exponential_C1&gt;
        &lt;FaceCheek_SCthickness_Exponential_C2&gt;0&lt;/FaceCheek_SCthickness_Exponential_C2&gt;
        &lt;FaceCheek_ViableEpidermisThickness_EquationSwitch&gt;0&lt;/FaceCheek_ViableEpidermisThickness_EquationSwitch&gt;
        &lt;FaceCheek_ViableEpidermisThickness_Male_Sigmoidal_Adultmax&gt;1.035&lt;/FaceCheek_ViableEpidermisThickness_Male_Sigmoidal_Adultmax&gt;
        &lt;FaceCheek_ViableEpidermisThickness_Male_Sigmoidal_Fbirth&gt;0.6414&lt;/FaceCheek_ViableEpidermisThickness_Male_Sigmoidal_Fbirth&gt;
        &lt;FaceCheek_ViableEpidermisThickness_Male_Sigmoidal_Age50&gt;14.31&lt;/FaceCheek_ViableEpidermisThickness_Male_Sigmoidal_Age50&gt;
        &lt;FaceCheek_ViableEpidermisThickness_Male_Sigmoidal_n&gt;4.176&lt;/FaceCheek_ViableEpidermisThickness_Male_Sigmoidal_n&gt;
        &lt;FaceCheek_ViableEpidermisThickness_Female_Sigmoidal_Adultmax&gt;1.035&lt;/FaceCheek_ViableEpidermisThickness_Female_Sigmoidal_Adultmax&gt;
        &lt;FaceCheek_ViableEpidermisThickness_Female_Sigmoidal_Fbirth&gt;0.6414&lt;/FaceCheek_ViableEpidermisThickness_Female_Sigmoidal_Fbirth&gt;
        &lt;FaceCheek_ViableEpidermisThickness_Female_Sigmoidal_Age50&gt;14.31&lt;/FaceCheek_ViableEpidermisThickness_Female_Sigmoidal_Age50&gt;
        &lt;FaceCheek_ViableEpidermisThickness_Female_Sigmoidal_n&gt;4.176&lt;/FaceCheek_ViableEpidermisThickness_Female_Sigmoidal_n&gt;
        &lt;FaceCheek_ViableEpidermisThickness_Linear_C0&gt;1&lt;/FaceCheek_ViableEpidermisThickness_Linear_C0&gt;
        &lt;FaceCheek_ViableEpidermisThickness_Linear_C1&gt;0&lt;/FaceCheek_ViableEpidermisThickness_Linear_C1&gt;
        &lt;FaceCheek_ViableEpidermisThickness_Exponential_C0&gt;1&lt;/FaceCheek_ViableEpidermisThickness_Exponential_C0&gt;
        &lt;FaceCheek_ViableEpidermisThickness_Exponential_C1&gt;0&lt;/FaceCheek_ViableEpidermisThickness_Exponential_C1&gt;
        &lt;FaceCheek_ViableEpidermisThickness_Exponential_C2&gt;0&lt;/FaceCheek_ViableEpidermisThickness_Exponential_C2&gt;
        &lt;FaceCheek_TotalSkinThickness_EquationSwitch&gt;0&lt;/FaceCheek_TotalSkinThickness_EquationSwitch&gt;
        &lt;FaceCheek_TotalSkinThickness_Male_Sigmoidal_Adultmax&gt;1.04&lt;/FaceCheek_TotalSkinThickness_Male_Sigmoidal_Adultmax&gt;
        &lt;FaceCheek_TotalSkinThickness_Male_Sigmoidal_Fbirth&gt;0.7175&lt;/FaceCheek_TotalSkinThickness_Male_Sigmoidal_Fbirth&gt;
        &lt;FaceCheek_TotalSkinThickness_Male_Sigmoidal_Age50&gt;16.4999&lt;/FaceCheek_TotalSkinThickness_Male_Sigmoidal_Age50&gt;
        &lt;FaceCheek_TotalSkinThickness_Male_Sigmoidal_n&gt;6.086&lt;/FaceCheek_TotalSkinThickness_Male_Sigmoidal_n&gt;
        &lt;FaceCheek_TotalSkinThickness_Female_Sigmoidal_Adultmax&gt;1.04&lt;/FaceCheek_TotalSkinThickness_Female_Sigmoidal_Adultmax&gt;
        &lt;FaceCheek_TotalSkinThickness_Female_Sigmoidal_Fbirth&gt;0.7175&lt;/FaceCheek_TotalSkinThickness_Female_Sigmoidal_Fbirth&gt;
        &lt;FaceCheek_TotalSkinThickness_Female_Sigmoidal_Age50&gt;16.4999&lt;/FaceCheek_TotalSkinThickness_Female_Sigmoidal_Age50&gt;
        &lt;FaceCheek_TotalSkinThickness_Female_Sigmoidal_n&gt;6.086&lt;/FaceCheek_TotalSkinThickness_Female_Sigmoidal_n&gt;
        &lt;FaceCheek_TotalSkinThickness_Linear_C0&gt;1&lt;/FaceCheek_TotalSkinThickness_Linear_C0&gt;
        &lt;FaceCheek_TotalSkinThickness_Linear_C1&gt;0&lt;/FaceCheek_TotalSkinThickness_Linear_C1&gt;
        &lt;FaceCheek_TotalSkinThickness_Exponential_C0&gt;1&lt;/FaceCheek_TotalSkinThickness_Exponential_C0&gt;
        &lt;FaceCheek_TotalSkinThickness_Exponential_C1&gt;0&lt;/FaceCheek_TotalSkinThickness_Exponential_C1&gt;
        &lt;FaceCheek_TotalSkinThickness_Exponential_C2&gt;0&lt;/FaceCheek_TotalSkinThickness_Exponential_C2&gt;
        &lt;FaceCheek_LocalSubcutaneousThickness_EquationSwitch&gt;0&lt;/FaceCheek_LocalSubcutaneousThickness_EquationSwitch&gt;
        &lt;FaceCheek_LocalSubcutaneousThickness_Male_Sigmoidal_Adultmax&gt;1.19&lt;/FaceCheek_LocalSubcutaneousThickness_Male_Sigmoidal_Adultmax&gt;
        &lt;FaceCheek_LocalSubcutaneousThickness_Male_Sigmoidal_Fbirth&gt;0.67&lt;/FaceCheek_LocalSubcutaneousThickness_Male_Sigmoidal_Fbirth&gt;
        &lt;FaceCheek_LocalSubcutaneousThickness_Male_Sigmoidal_Age50&gt;16.21&lt;/FaceCheek_LocalSubcutaneousThickness_Male_Sigmoidal_Age50&gt;
        &lt;FaceCheek_LocalSubcutaneousThickness_Male_Sigmoidal_n&gt;1.6&lt;/FaceCheek_LocalSubcutaneousThickness_Male_Sigmoidal_n&gt;
        &lt;FaceCheek_LocalSubcutaneousThickness_Female_Sigmoidal_Adultmax&gt;1.38&lt;/FaceCheek_LocalSubcutaneousThickness_Female_Sigmoidal_Adultmax&gt;
        &lt;FaceCheek_LocalSubcutaneousThickness_Female_Sigmoidal_Fbirth&gt;0.37&lt;/FaceCheek_LocalSubcutaneousThickness_Female_Sigmoidal_Fbirth&gt;
        &lt;FaceCheek_LocalSubcutaneousThickness_Female_Sigmoidal_Age50&gt;17.3&lt;/FaceCheek_LocalSubcutaneousThickness_Female_Sigmoidal_Age50&gt;
        &lt;FaceCheek_LocalSubcutaneousThickness_Female_Sigmoidal_n&gt;1.83&lt;/FaceCheek_LocalSubcutaneousThickness_Female_Sigmoidal_n&gt;
        &lt;FaceCheek_LocalSubcutaneousThickness_Linear_C0&gt;1&lt;/FaceCheek_LocalSubcutaneousThickness_Linear_C0&gt;
        &lt;FaceCheek_LocalSubcutaneousThickness_Linear_C1&gt;0&lt;/FaceCheek_LocalSubcutaneousThickness_Linear_C1&gt;
        &lt;FaceCheek_LocalSubcutaneousThickness_Exponential_C0&gt;1&lt;/FaceCheek_LocalSubcutaneousThickness_Exponential_C0&gt;
        &lt;FaceCheek_LocalSubcutaneousThickness_Exponential_C1&gt;0&lt;/FaceCheek_LocalSubcutaneousThickness_Exponential_C1&gt;
        &lt;FaceCheek_LocalSubcutaneousThickness_Exponential_C2&gt;0&lt;/FaceCheek_LocalSubcutaneousThickness_Exponential_C2&gt;
        &lt;FaceCheek_LocalMuscleThickness_EquationSwitch&gt;2&lt;/FaceCheek_LocalMuscleThickness_EquationSwitch&gt;
        &lt;FaceCheek_LocalMuscleThickness_Male_Sigmoidal_Adultmax&gt;1&lt;/FaceCheek_LocalMuscleThickness_Male_Sigmoidal_Adultmax&gt;
        &lt;FaceCheek_LocalMuscleThickness_Male_Sigmoidal_Fbirth&gt;1&lt;/FaceCheek_LocalMuscleThickness_Male_Sigmoidal_Fbirth&gt;
        &lt;FaceCheek_LocalMuscleThickness_Male_Sigmoidal_Age50&gt;1&lt;/FaceCheek_LocalMuscleThickness_Male_Sigmoidal_Age50&gt;
        &lt;FaceCheek_LocalMuscleThickness_Male_Sigmoidal_n&gt;1&lt;/FaceCheek_LocalMuscleThickness_Male_Sigmoidal_n&gt;
        &lt;FaceCheek_LocalMuscleThickness_Female_Sigmoidal_Adultmax&gt;1&lt;/FaceCheek_LocalMuscleThickness_Female_Sigmoidal_Adultmax&gt;
        &lt;FaceCheek_LocalMuscleThickness_Female_Sigmoidal_Fbirth&gt;1&lt;/FaceCheek_LocalMuscleThickness_Female_Sigmoidal_Fbirth&gt;
        &lt;FaceCheek_LocalMuscleThickness_Female_Sigmoidal_Age50&gt;1&lt;/FaceCheek_LocalMuscleThickness_Female_Sigmoidal_Age50&gt;
        &lt;FaceCheek_LocalMuscleThickness_Female_Sigmoidal_n&gt;1&lt;/FaceCheek_LocalMuscleThickness_Female_Sigmoidal_n&gt;
        &lt;FaceCheek_LocalMuscleThickness_Linear_C0&gt;3.85&lt;/FaceCheek_LocalMuscleThickness_Linear_C0&gt;
        &lt;FaceCheek_LocalMuscleThickness_Linear_C1&gt;0.14&lt;/FaceCheek_LocalMuscleThickness_Linear_C1&gt;
        &lt;FaceCheek_LocalMuscleThickness_Linear_CV&gt;0&lt;/FaceCheek_LocalMuscleThickness_Linear_CV&gt;
        &lt;FaceCheek_LocalMuscleThickness_Exponential_C0&gt;1&lt;/FaceCheek_LocalMuscleThickness_Exponential_C0&gt;
        &lt;FaceCheek_LocalMuscleThickness_Exponential_C1&gt;0&lt;/FaceCheek_LocalMuscleThickness_Exponential_C1&gt;
        &lt;FaceCheek_LocalMuscleThickness_Exponential_C2&gt;0&lt;/FaceCheek_LocalMuscleThickness_Exponential_C2&gt;
        &lt;LegLower_SkinSurfacepH_EquationSwitch&gt;1&lt;/LegLower_SkinSurfacepH_EquationSwitch&gt;
        &lt;LegLower_SkinSurfacepH_Male_Sigmoidal_Adultmax&gt;1&lt;/LegLower_SkinSurfacepH_Male_Sigmoidal_Adultmax&gt;
        &lt;LegLower_SkinSurfacepH_Male_Sigmoidal_Fbirth&gt;1&lt;/LegLower_SkinSurfacepH_Male_Sigmoidal_Fbirth&gt;
        &lt;LegLower_SkinSurfacepH_Male_Sigmoidal_Age50&gt;1&lt;/LegLower_SkinSurfacepH_Male_Sigmoidal_Age50&gt;
        &lt;LegLower_SkinSurfacepH_Male_Sigmoidal_n&gt;1&lt;/LegLower_SkinSurfacepH_Male_Sigmoidal_n&gt;
        &lt;LegLower_SkinSurfacepH_Female_Sigmoidal_Adultmax&gt;1&lt;/LegLower_SkinSurfacepH_Female_Sigmoidal_Adultmax&gt;
        &lt;LegLower_SkinSurfacepH_Female_Sigmoidal_Fbirth&gt;1&lt;/LegLower_SkinSurfacepH_Female_Sigmoidal_Fbirth&gt;
        &lt;LegLower_SkinSurfacepH_Female_Sigmoidal_Age50&gt;1&lt;/LegLower_SkinSurfacepH_Female_Sigmoidal_Age50&gt;
        &lt;LegLower_SkinSurfacepH_Female_Sigmoidal_n&gt;1&lt;/LegLower_SkinSurfacepH_Female_Sigmoidal_n&gt;
        &lt;LegLower_SkinSurfacepH_Linear_C0&gt;1&lt;/LegLower_SkinSurfacepH_Linear_C0&gt;
        &lt;LegLower_SkinSurfacepH_Linear_C1&gt;0&lt;/LegLower_SkinSurfacepH_Linear_C1&gt;
        &lt;LegLower_SkinSurfacepH_Exponential_C0&gt;1.01&lt;/LegLower_SkinSurfacepH_Exponential_C0&gt;
        &lt;LegLower_SkinSurfacepH_Exponential_C1&gt;0.35&lt;/LegLower_SkinSurfacepH_Exponential_C1&gt;
        &lt;LegLower_SkinSurfacepH_Exponential_C2&gt;27.61&lt;/LegLower_SkinSurfacepH_Exponential_C2&gt;
        &lt;LegLower_SCthickness_EquationSwitch&gt;0&lt;/LegLower_SCthickness_EquationSwitch&gt;
        &lt;LegLower_SCthickness_Male_Sigmoidal_Adultmax&gt;1.0115&lt;/LegLower_SCthickness_Male_Sigmoidal_Adultmax&gt;
        &lt;LegLower_SCthickness_Male_Sigmoidal_Fbirth&gt;0.6414&lt;/LegLower_SCthickness_Male_Sigmoidal_Fbirth&gt;
        &lt;LegLower_SCthickness_Male_Sigmoidal_Age50&gt;2.7183&lt;/LegLower_SCthickness_Male_Sigmoidal_Age50&gt;
        &lt;LegLower_SCthickness_Male_Sigmoidal_n&gt;4.176&lt;/LegLower_SCthickness_Male_Sigmoidal_n&gt;
        &lt;LegLower_SCthickness_Female_Sigmoidal_Adultmax&gt;1.0115&lt;/LegLower_SCthickness_Female_Sigmoidal_Adultmax&gt;
        &lt;LegLower_SCthickness_Female_Sigmoidal_Fbirth&gt;0.6414&lt;/LegLower_SCthickness_Female_Sigmoidal_Fbirth&gt;
        &lt;LegLower_SCthickness_Female_Sigmoidal_Age50&gt;2.7183&lt;/LegLower_SCthickness_Female_Sigmoidal_Age50&gt;
        &lt;LegLower_SCthickness_Female_Sigmoidal_n&gt;4.176&lt;/LegLower_SCthickness_Female_Sigmoidal_n&gt;
        &lt;LegLower_SCthickness_Linear_C0&gt;1&lt;/LegLower_SCthickness_Linear_C0&gt;
        &lt;LegLower_SCthickness_Linear_C1&gt;0&lt;/LegLower_SCthickness_Linear_C1&gt;
        &lt;LegLower_SCthickness_Exponential_C0&gt;1&lt;/LegLower_SCthickness_Exponential_C0&gt;
        &lt;LegLower_SCthickness_Exponential_C1&gt;0&lt;/LegLower_SCthickness_Exponential_C1&gt;
        &lt;LegLower_SCthickness_Exponential_C2&gt;0&lt;/LegLower_SCthickness_Exponential_C2&gt;
        &lt;LegLower_ViableEpidermisThickness_EquationSwitch&gt;0&lt;/LegLower_ViableEpidermisThickness_EquationSwitch&gt;
        &lt;LegLower_ViableEpidermisThickness_Male_Sigmoidal_Adultmax&gt;1.035&lt;/LegLower_ViableEpidermisThickness_Male_Sigmoidal_Adultmax&gt;
        &lt;LegLower_ViableEpidermisThickness_Male_Sigmoidal_Fbirth&gt;0.6414&lt;/LegLower_ViableEpidermisThickness_Male_Sigmoidal_Fbirth&gt;
        &lt;LegLower_ViableEpidermisThickness_Male_Sigmoidal_Age50&gt;14.31&lt;/LegLower_ViableEpidermisThickness_Male_Sigmoidal_Age50&gt;
        &lt;LegLower_ViableEpidermisThickness_Male_Sigmoidal_n&gt;4.176&lt;/LegLower_ViableEpidermisThickness_Male_Sigmoidal_n&gt;
        &lt;LegLower_ViableEpidermisThickness_Female_Sigmoidal_Adultmax&gt;1.035&lt;/LegLower_ViableEpidermisThickness_Female_Sigmoidal_Adultmax&gt;
        &lt;LegLower_ViableEpidermisThickness_Female_Sigmoidal_Fbirth&gt;0.6414&lt;/LegLower_ViableEpidermisThickness_Female_Sigmoidal_Fbirth&gt;
        &lt;LegLower_ViableEpidermisThickness_Female_Sigmoidal_Age50&gt;14.31&lt;/LegLower_ViableEpidermisThickness_Female_Sigmoidal_Age50&gt;
        &lt;LegLower_ViableEpidermisThickness_Female_Sigmoidal_n&gt;4.176&lt;/LegLower_ViableEpidermisThickness_Female_Sigmoidal_n&gt;
        &lt;LegLower_ViableEpidermisThickness_Linear_C0&gt;1&lt;/LegLower_ViableEpidermisThickness_Linear_C0&gt;
        &lt;LegLower_ViableEpidermisThickness_Linear_C1&gt;0&lt;/LegLower_ViableEpidermisThickness_Linear_C1&gt;
        &lt;LegLower_ViableEpidermisThickness_Exponential_C0&gt;1&lt;/LegLower_ViableEpidermisThickness_Exponential_C0&gt;
        &lt;LegLower_ViableEpidermisThickness_Exponential_C1&gt;0&lt;/LegLower_ViableEpidermisThickness_Exponential_C1&gt;
        &lt;LegLower_ViableEpidermisThickness_Exponential_C2&gt;0&lt;/LegLower_ViableEpidermisThickness_Exponential_C2&gt;
        &lt;LegLower_TotalSkinThickness_EquationSwitch&gt;0&lt;/LegLower_TotalSkinThickness_EquationSwitch&gt;
        &lt;LegLower_TotalSkinThickness_Male_Sigmoidal_Adultmax&gt;1.04&lt;/LegLower_TotalSkinThickness_Male_Sigmoidal_Adultmax&gt;
        &lt;LegLower_TotalSkinThickness_Male_Sigmoidal_Fbirth&gt;0.7175&lt;/LegLower_TotalSkinThickness_Male_Sigmoidal_Fbirth&gt;
        &lt;LegLower_TotalSkinThickness_Male_Sigmoidal_Age50&gt;16.4999&lt;/LegLower_TotalSkinThickness_Male_Sigmoidal_Age50&gt;
        &lt;LegLower_TotalSkinThickness_Male_Sigmoidal_n&gt;6.086&lt;/LegLower_TotalSkinThickness_Male_Sigmoidal_n&gt;
        &lt;LegLower_TotalSkinThickness_Female_Sigmoidal_Adultmax&gt;1.04&lt;/LegLower_TotalSkinThickness_Female_Sigmoidal_Adultmax&gt;
        &lt;LegLower_TotalSkinThickness_Female_Sigmoidal_Fbirth&gt;0.7175&lt;/LegLower_TotalSkinThickness_Female_Sigmoidal_Fbirth&gt;
        &lt;LegLower_TotalSkinThickness_Female_Sigmoidal_Age50&gt;16.4999&lt;/LegLower_TotalSkinThickness_Female_Sigmoidal_Age50&gt;
        &lt;LegLower_TotalSkinThickness_Female_Sigmoidal_n&gt;6.086&lt;/LegLower_TotalSkinThickness_Female_Sigmoidal_n&gt;
        &lt;LegLower_TotalSkinThickness_Linear_C0&gt;1&lt;/LegLower_TotalSkinThickness_Linear_C0&gt;
        &lt;LegLower_TotalSkinThickness_Linear_C1&gt;0&lt;/LegLower_TotalSkinThickness_Linear_C1&gt;
        &lt;LegLower_TotalSkinThickness_Exponential_C0&gt;1&lt;/LegLower_TotalSkinThickness_Exponential_C0&gt;
        &lt;LegLower_TotalSkinThickness_Exponential_C1&gt;0&lt;/LegLower_TotalSkinThickness_Exponential_C1&gt;
        &lt;LegLower_TotalSkinThickness_Exponential_C2&gt;0&lt;/LegLower_TotalSkinThickness_Exponential_C2&gt;
        &lt;LegLower_LocalSubcutaneousThickness_EquationSwitch&gt;0&lt;/LegLower_LocalSubcutaneousThickness_EquationSwitch&gt;
        &lt;LegLower_LocalSubcutaneousThickness_Male_Sigmoidal_Adultmax&gt;1.19&lt;/LegLower_LocalSubcutaneousThickness_Male_Sigmoidal_Adultmax&gt;
        &lt;LegLower_LocalSubcutaneousThickness_Male_Sigmoidal_Fbirth&gt;0.67&lt;/LegLower_LocalSubcutaneousThickness_Male_Sigmoidal_Fbirth&gt;
        &lt;LegLower_LocalSubcutaneousThickness_Male_Sigmoidal_Age50&gt;16.21&lt;/LegLower_LocalSubcutaneousThickness_Male_Sigmoidal_Age50&gt;
        &lt;LegLower_LocalSubcutaneousThickness_Male_Sigmoidal_n&gt;1.6&lt;/LegLower_LocalSubcutaneousThickness_Male_Sigmoidal_n&gt;
        &lt;LegLower_LocalSubcutaneousThickness_Female_Sigmoidal_Adultmax&gt;1.38&lt;/LegLower_LocalSubcutaneousThickness_Female_Sigmoidal_Adultmax&gt;
        &lt;LegLower_LocalSubcutaneousThickness_Female_Sigmoidal_Fbirth&gt;0.37&lt;/LegLower_LocalSubcutaneousThickness_Female_Sigmoidal_Fbirth&gt;
        &lt;LegLower_LocalSubcutaneousThickness_Female_Sigmoidal_Age50&gt;17.3&lt;/LegLower_LocalSubcutaneousThickness_Female_Sigmoidal_Age50&gt;
        &lt;LegLower_LocalSubcutaneousThickness_Female_Sigmoidal_n&gt;1.83&lt;/LegLower_LocalSubcutaneousThickness_Female_Sigmoidal_n&gt;
        &lt;LegLower_LocalSubcutaneousThickness_Linear_C0&gt;1&lt;/LegLower_LocalSubcutaneousThickness_Linear_C0&gt;
        &lt;LegLower_LocalSubcutaneousThickness_Linear_C1&gt;0&lt;/LegLower_LocalSubcutaneousThickness_Linear_C1&gt;
        &lt;LegLower_LocalSubcutaneousThickness_Exponential_C0&gt;1&lt;/LegLower_LocalSubcutaneousThickness_Exponential_C0&gt;
        &lt;LegLower_LocalSubcutaneousThickness_Exponential_C1&gt;0&lt;/LegLower_LocalSubcutaneousThickness_Exponential_C1&gt;
        &lt;LegLower_LocalSubcutaneousThickness_Exponential_C2&gt;0&lt;/LegLower_LocalSubcutaneousThickness_Exponential_C2&gt;
        &lt;LegLower_LocalMuscleThickness_EquationSwitch&gt;2&lt;/LegLower_LocalMuscleThickness_EquationSwitch&gt;
        &lt;LegLower_LocalMuscleThickness_Male_Sigmoidal_Adultmax&gt;1&lt;/LegLower_LocalMuscleThickness_Male_Sigmoidal_Adultmax&gt;
        &lt;LegLower_LocalMuscleThickness_Male_Sigmoidal_Fbirth&gt;1&lt;/LegLower_LocalMuscleThickness_Male_Sigmoidal_Fbirth&gt;
        &lt;LegLower_LocalMuscleThickness_Male_Sigmoidal_Age50&gt;1&lt;/LegLower_LocalMuscleThickness_Male_Sigmoidal_Age50&gt;
        &lt;LegLower_LocalMuscleThickness_Male_Sigmoidal_n&gt;1&lt;/LegLower_LocalMuscleThickness_Male_Sigmoidal_n&gt;
        &lt;LegLower_LocalMuscleThickness_Female_Sigmoidal_Adultmax&gt;1&lt;/LegLower_LocalMuscleThickness_Female_Sigmoidal_Adultmax&gt;
        &lt;LegLower_LocalMuscleThickness_Female_Sigmoidal_Fbirth&gt;1&lt;/LegLower_LocalMuscleThickness_Female_Sigmoidal_Fbirth&gt;
        &lt;LegLower_LocalMuscleThickness_Female_Sigmoidal_Age50&gt;1&lt;/LegLower_LocalMuscleThickness_Female_Sigmoidal_Age50&gt;
        &lt;LegLower_LocalMuscleThickness_Female_Sigmoidal_n&gt;1&lt;/LegLower_LocalMuscleThickness_Female_Sigmoidal_n&gt;
        &lt;LegLower_LocalMuscleThickness_Linear_C0&gt;8.1&lt;/LegLower_LocalMuscleThickness_Linear_C0&gt;
        &lt;LegLower_LocalMuscleThickness_Linear_C1&gt;0.19&lt;/LegLower_LocalMuscleThickness_Linear_C1&gt;
        &lt;LegLower_LocalMuscleThickness_Linear_CV&gt;0&lt;/LegLower_LocalMuscleThickness_Linear_CV&gt;
        &lt;LegLower_LocalMuscleThickness_Exponential_C0&gt;1&lt;/LegLower_LocalMuscleThickness_Exponential_C0&gt;
        &lt;LegLower_LocalMuscleThickness_Exponential_C1&gt;0&lt;/LegLower_LocalMuscleThickness_Exponential_C1&gt;
        &lt;LegLower_LocalMuscleThickness_Exponential_C2&gt;0&lt;/LegLower_LocalMuscleThickness_Exponential_C2&gt;
        &lt;LegUpper_SkinSurfacepH_EquationSwitch&gt;1&lt;/LegUpper_SkinSurfacepH_EquationSwitch&gt;
        &lt;LegUpper_SkinSurfacepH_Male_Sigmoidal_Adultmax&gt;1&lt;/LegUpper_SkinSurfacepH_Male_Sigmoidal_Adultmax&gt;
        &lt;LegUpper_SkinSurfacepH_Male_Sigmoidal_Fbirth&gt;1&lt;/LegUpper_SkinSurfacepH_Male_Sigmoidal_Fbirth&gt;
        &lt;LegUpper_SkinSurfacepH_Male_Sigmoidal_Age50&gt;1&lt;/LegUpper_SkinSurfacepH_Male_Sigmoidal_Age50&gt;
        &lt;LegUpper_SkinSurfacepH_Male_Sigmoidal_n&gt;1&lt;/LegUpper_SkinSurfacepH_Male_Sigmoidal_n&gt;
        &lt;LegUpper_SkinSurfacepH_Female_Sigmoidal_Adultmax&gt;1&lt;/LegUpper_SkinSurfacepH_Female_Sigmoidal_Adultmax&gt;
        &lt;LegUpper_SkinSurfacepH_Female_Sigmoidal_Fbirth&gt;1&lt;/LegUpper_SkinSurfacepH_Female_Sigmoidal_Fbirth&gt;
        &lt;LegUpper_SkinSurfacepH_Female_Sigmoidal_Age50&gt;1&lt;/LegUpper_SkinSurfacepH_Female_Sigmoidal_Age50&gt;
        &lt;LegUpper_SkinSurfacepH_Female_Sigmoidal_n&gt;1&lt;/LegUpper_SkinSurfacepH_Female_Sigmoidal_n&gt;
        &lt;LegUpper_SkinSurfacepH_Linear_C0&gt;1&lt;/LegUpper_SkinSurfacepH_Linear_C0&gt;
        &lt;LegUpper_SkinSurfacepH_Linear_C1&gt;0&lt;/LegUpper_SkinSurfacepH_Linear_C1&gt;
        &lt;LegUpper_SkinSurfacepH_Exponential_C0&gt;1.01&lt;/LegUpper_SkinSurfacepH_Exponential_C0&gt;
        &lt;LegUpper_SkinSurfacepH_Exponential_C1&gt;0.35&lt;/LegUpper_SkinSurfacepH_Exponential_C1&gt;
        &lt;LegUpper_SkinSurfacepH_Exponential_C2&gt;27.61&lt;/LegUpper_SkinSurfacepH_Exponential_C2&gt;
        &lt;LegUpper_SCthickness_EquationSwitch&gt;0&lt;/LegUpper_SCthickness_EquationSwitch&gt;
        &lt;LegUpper_SCthickness_Male_Sigmoidal_Adultmax&gt;1.0115&lt;/LegUpper_SCthickness_Male_Sigmoidal_Adultmax&gt;
        &lt;LegUpper_SCthickness_Male_Sigmoidal_Fbirth&gt;0.6414&lt;/LegUpper_SCthickness_Male_Sigmoidal_Fbirth&gt;
        &lt;LegUpper_SCthickness_Male_Sigmoidal_Age50&gt;2.7183&lt;/LegUpper_SCthickness_Male_Sigmoidal_Age50&gt;
        &lt;LegUpper_SCthickness_Male_Sigmoidal_n&gt;4.176&lt;/LegUpper_SCthickness_Male_Sigmoidal_n&gt;
        &lt;LegUpper_SCthickness_Female_Sigmoidal_Adultmax&gt;1.0115&lt;/LegUpper_SCthickness_Female_Sigmoidal_Adultmax&gt;
        &lt;LegUpper_SCthickness_Female_Sigmoidal_Fbirth&gt;0.6414&lt;/LegUpper_SCthickness_Female_Sigmoidal_Fbirth&gt;
        &lt;LegUpper_SCthickness_Female_Sigmoidal_Age50&gt;2.7183&lt;/LegUpper_SCthickness_Female_Sigmoidal_Age50&gt;
        &lt;LegUpper_SCthickness_Female_Sigmoidal_n&gt;4.176&lt;/LegUpper_SCthickness_Female_Sigmoidal_n&gt;
        &lt;LegUpper_SCthickness_Linear_C0&gt;1&lt;/LegUpper_SCthickness_Linear_C0&gt;
        &lt;LegUpper_SCthickness_Linear_C1&gt;0&lt;/LegUpper_SCthickness_Linear_C1&gt;
        &lt;LegUpper_SCthickness_Exponential_C0&gt;1&lt;/LegUpper_SCthickness_Exponential_C0&gt;
        &lt;LegUpper_SCthickness_Exponential_C1&gt;0&lt;/LegUpper_SCthickness_Exponential_C1&gt;
        &lt;LegUpper_SCthickness_Exponential_C2&gt;0&lt;/LegUpper_SCthickness_Exponential_C2&gt;
        &lt;LegUpper_ViableEpidermisThickness_EquationSwitch&gt;0&lt;/LegUpper_ViableEpidermisThickness_EquationSwitch&gt;
        &lt;LegUpper_ViableEpidermisThickness_Male_Sigmoidal_Adultmax&gt;1.035&lt;/LegUpper_ViableEpidermisThickness_Male_Sigmoidal_Adultmax&gt;
        &lt;LegUpper_ViableEpidermisThickness_Male_Sigmoidal_Fbirth&gt;0.6414&lt;/LegUpper_ViableEpidermisThickness_Male_Sigmoidal_Fbirth&gt;
        &lt;LegUpper_ViableEpidermisThickness_Male_Sigmoidal_Age50&gt;14.31&lt;/LegUpper_ViableEpidermisThickness_Male_Sigmoidal_Age50&gt;
        &lt;LegUpper_ViableEpidermisThickness_Male_Sigmoidal_n&gt;4.176&lt;/LegUpper_ViableEpidermisThickness_Male_Sigmoidal_n&gt;
        &lt;LegUpper_ViableEpidermisThickness_Female_Sigmoidal_Adultmax&gt;1.035&lt;/LegUpper_ViableEpidermisThickness_Female_Sigmoidal_Adultmax&gt;
        &lt;LegUpper_ViableEpidermi</t>
  </si>
  <si>
    <t>&lt;Chunk&gt;sThickness_Female_Sigmoidal_Fbirth&gt;0.6414&lt;/LegUpper_ViableEpidermisThickness_Female_Sigmoidal_Fbirth&gt;
        &lt;LegUpper_ViableEpidermisThickness_Female_Sigmoidal_Age50&gt;14.31&lt;/LegUpper_ViableEpidermisThickness_Female_Sigmoidal_Age50&gt;
        &lt;LegUpper_ViableEpidermisThickness_Female_Sigmoidal_n&gt;4.176&lt;/LegUpper_ViableEpidermisThickness_Female_Sigmoidal_n&gt;
        &lt;LegUpper_ViableEpidermisThickness_Linear_C0&gt;1&lt;/LegUpper_ViableEpidermisThickness_Linear_C0&gt;
        &lt;LegUpper_ViableEpidermisThickness_Linear_C1&gt;0&lt;/LegUpper_ViableEpidermisThickness_Linear_C1&gt;
        &lt;LegUpper_ViableEpidermisThickness_Exponential_C0&gt;1&lt;/LegUpper_ViableEpidermisThickness_Exponential_C0&gt;
        &lt;LegUpper_ViableEpidermisThickness_Exponential_C1&gt;0&lt;/LegUpper_ViableEpidermisThickness_Exponential_C1&gt;
        &lt;LegUpper_ViableEpidermisThickness_Exponential_C2&gt;0&lt;/LegUpper_ViableEpidermisThickness_Exponential_C2&gt;
        &lt;LegUpper_TotalSkinThickness_EquationSwitch&gt;0&lt;/LegUpper_TotalSkinThickness_EquationSwitch&gt;
        &lt;LegUpper_TotalSkinThickness_Male_Sigmoidal_Adultmax&gt;1.04&lt;/LegUpper_TotalSkinThickness_Male_Sigmoidal_Adultmax&gt;
        &lt;LegUpper_TotalSkinThickness_Male_Sigmoidal_Fbirth&gt;0.7175&lt;/LegUpper_TotalSkinThickness_Male_Sigmoidal_Fbirth&gt;
        &lt;LegUpper_TotalSkinThickness_Male_Sigmoidal_Age50&gt;16.4999&lt;/LegUpper_TotalSkinThickness_Male_Sigmoidal_Age50&gt;
        &lt;LegUpper_TotalSkinThickness_Male_Sigmoidal_n&gt;6.086&lt;/LegUpper_TotalSkinThickness_Male_Sigmoidal_n&gt;
        &lt;LegUpper_TotalSkinThickness_Female_Sigmoidal_Adultmax&gt;1.04&lt;/LegUpper_TotalSkinThickness_Female_Sigmoidal_Adultmax&gt;
        &lt;LegUpper_TotalSkinThickness_Female_Sigmoidal_Fbirth&gt;0.7175&lt;/LegUpper_TotalSkinThickness_Female_Sigmoidal_Fbirth&gt;
        &lt;LegUpper_TotalSkinThickness_Female_Sigmoidal_Age50&gt;16.4999&lt;/LegUpper_TotalSkinThickness_Female_Sigmoidal_Age50&gt;
        &lt;LegUpper_TotalSkinThickness_Female_Sigmoidal_n&gt;6.086&lt;/LegUpper_TotalSkinThickness_Female_Sigmoidal_n&gt;
        &lt;LegUpper_TotalSkinThickness_Linear_C0&gt;1&lt;/LegUpper_TotalSkinThickness_Linear_C0&gt;
        &lt;LegUpper_TotalSkinThickness_Linear_C1&gt;0&lt;/LegUpper_TotalSkinThickness_Linear_C1&gt;
        &lt;LegUpper_TotalSkinThickness_Exponential_C0&gt;1&lt;/LegUpper_TotalSkinThickness_Exponential_C0&gt;
        &lt;LegUpper_TotalSkinThickness_Exponential_C1&gt;0&lt;/LegUpper_TotalSkinThickness_Exponential_C1&gt;
        &lt;LegUpper_TotalSkinThickness_Exponential_C2&gt;0&lt;/LegUpper_TotalSkinThickness_Exponential_C2&gt;
        &lt;LegUpper_LocalSubcutaneousThickness_EquationSwitch&gt;0&lt;/LegUpper_LocalSubcutaneousThickness_EquationSwitch&gt;
        &lt;LegUpper_LocalSubcutaneousThickness_Male_Sigmoidal_Adultmax&gt;1.19&lt;/LegUpper_LocalSubcutaneousThickness_Male_Sigmoidal_Adultmax&gt;
        &lt;LegUpper_LocalSubcutaneousThickness_Male_Sigmoidal_Fbirth&gt;0.67&lt;/LegUpper_LocalSubcutaneousThickness_Male_Sigmoidal_Fbirth&gt;
        &lt;LegUpper_LocalSubcutaneousThickness_Male_Sigmoidal_Age50&gt;16.21&lt;/LegUpper_LocalSubcutaneousThickness_Male_Sigmoidal_Age50&gt;
        &lt;LegUpper_LocalSubcutaneousThickness_Male_Sigmoidal_n&gt;1.6&lt;/LegUpper_LocalSubcutaneousThickness_Male_Sigmoidal_n&gt;
        &lt;LegUpper_LocalSubcutaneousThickness_Female_Sigmoidal_Adultmax&gt;1.38&lt;/LegUpper_LocalSubcutaneousThickness_Female_Sigmoidal_Adultmax&gt;
        &lt;LegUpper_LocalSubcutaneousThickness_Female_Sigmoidal_Fbirth&gt;0.37&lt;/LegUpper_LocalSubcutaneousThickness_Female_Sigmoidal_Fbirth&gt;
        &lt;LegUpper_LocalSubcutaneousThickness_Female_Sigmoidal_Age50&gt;17.3&lt;/LegUpper_LocalSubcutaneousThickness_Female_Sigmoidal_Age50&gt;
        &lt;LegUpper_LocalSubcutaneousThickness_Female_Sigmoidal_n&gt;1.83&lt;/LegUpper_LocalSubcutaneousThickness_Female_Sigmoidal_n&gt;
        &lt;LegUpper_LocalSubcutaneousThickness_Linear_C0&gt;1&lt;/LegUpper_LocalSubcutaneousThickness_Linear_C0&gt;
        &lt;LegUpper_LocalSubcutaneousThickness_Linear_C1&gt;0&lt;/LegUpper_LocalSubcutaneousThickness_Linear_C1&gt;
        &lt;LegUpper_LocalSubcutaneousThickness_Exponential_C0&gt;1&lt;/LegUpper_LocalSubcutaneousThickness_Exponential_C0&gt;
        &lt;LegUpper_LocalSubcutaneousThickness_Exponential_C1&gt;0&lt;/LegUpper_LocalSubcutaneousThickness_Exponential_C1&gt;
        &lt;LegUpper_LocalSubcutaneousThickness_Exponential_C2&gt;0&lt;/LegUpper_LocalSubcutaneousThickness_Exponential_C2&gt;
        &lt;LegUpper_LocalMuscleThickness_EquationSwitch&gt;2&lt;/LegUpper_LocalMuscleThickness_EquationSwitch&gt;
        &lt;LegUpper_LocalMuscleThickness_Male_Sigmoidal_Adultmax&gt;1&lt;/LegUpper_LocalMuscleThickness_Male_Sigmoidal_Adultmax&gt;
        &lt;LegUpper_LocalMuscleThickness_Male_Sigmoidal_Fbirth&gt;1&lt;/LegUpper_LocalMuscleThickness_Male_Sigmoidal_Fbirth&gt;
        &lt;LegUpper_LocalMuscleThickness_Male_Sigmoidal_Age50&gt;1&lt;/LegUpper_LocalMuscleThickness_Male_Sigmoidal_Age50&gt;
        &lt;LegUpper_LocalMuscleThickness_Male_Sigmoidal_n&gt;1&lt;/LegUpper_LocalMuscleThickness_Male_Sigmoidal_n&gt;
        &lt;LegUpper_LocalMuscleThickness_Female_Sigmoidal_Adultmax&gt;1&lt;/LegUpper_LocalMuscleThickness_Female_Sigmoidal_Adultmax&gt;
        &lt;LegUpper_LocalMuscleThickness_Female_Sigmoidal_Fbirth&gt;1&lt;/LegUpper_LocalMuscleThickness_Female_Sigmoidal_Fbirth&gt;
        &lt;LegUpper_LocalMuscleThickness_Female_Sigmoidal_Age50&gt;1&lt;/LegUpper_LocalMuscleThickness_Female_Sigmoidal_Age50&gt;
        &lt;LegUpper_LocalMuscleThickness_Female_Sigmoidal_n&gt;1&lt;/LegUpper_LocalMuscleThickness_Female_Sigmoidal_n&gt;
        &lt;LegUpper_LocalMuscleThickness_Linear_C0&gt;16.3&lt;/LegUpper_LocalMuscleThickness_Linear_C0&gt;
        &lt;LegUpper_LocalMuscleThickness_Linear_C1&gt;0.42&lt;/LegUpper_LocalMuscleThickness_Linear_C1&gt;
        &lt;LegUpper_LocalMuscleThickness_Linear_CV&gt;0&lt;/LegUpper_LocalMuscleThickness_Linear_CV&gt;
        &lt;LegUpper_LocalMuscleThickness_Exponential_C0&gt;1&lt;/LegUpper_LocalMuscleThickness_Exponential_C0&gt;
        &lt;LegUpper_LocalMuscleThickness_Exponential_C1&gt;0&lt;/LegUpper_LocalMuscleThickness_Exponential_C1&gt;
        &lt;LegUpper_LocalMuscleThickness_Exponential_C2&gt;0&lt;/LegUpper_LocalMuscleThickness_Exponential_C2&gt;
        &lt;Back_SkinSurfacepH_EquationSwitch&gt;1&lt;/Back_SkinSurfacepH_EquationSwitch&gt;
        &lt;Back_SkinSurfacepH_Male_Sigmoidal_Adultmax&gt;1&lt;/Back_SkinSurfacepH_Male_Sigmoidal_Adultmax&gt;
        &lt;Back_SkinSurfacepH_Male_Sigmoidal_Fbirth&gt;1&lt;/Back_SkinSurfacepH_Male_Sigmoidal_Fbirth&gt;
        &lt;Back_SkinSurfacepH_Male_Sigmoidal_Age50&gt;1&lt;/Back_SkinSurfacepH_Male_Sigmoidal_Age50&gt;
        &lt;Back_SkinSurfacepH_Male_Sigmoidal_n&gt;1&lt;/Back_SkinSurfacepH_Male_Sigmoidal_n&gt;
        &lt;Back_SkinSurfacepH_Female_Sigmoidal_Adultmax&gt;1&lt;/Back_SkinSurfacepH_Female_Sigmoidal_Adultmax&gt;
        &lt;Back_SkinSurfacepH_Female_Sigmoidal_Fbirth&gt;1&lt;/Back_SkinSurfacepH_Female_Sigmoidal_Fbirth&gt;
        &lt;Back_SkinSurfacepH_Female_Sigmoidal_Age50&gt;1&lt;/Back_SkinSurfacepH_Female_Sigmoidal_Age50&gt;
        &lt;Back_SkinSurfacepH_Female_Sigmoidal_n&gt;1&lt;/Back_SkinSurfacepH_Female_Sigmoidal_n&gt;
        &lt;Back_SkinSurfacepH_Linear_C0&gt;1&lt;/Back_SkinSurfacepH_Linear_C0&gt;
        &lt;Back_SkinSurfacepH_Linear_C1&gt;0&lt;/Back_SkinSurfacepH_Linear_C1&gt;
        &lt;Back_SkinSurfacepH_Exponential_C0&gt;1.01&lt;/Back_SkinSurfacepH_Exponential_C0&gt;
        &lt;Back_SkinSurfacepH_Exponential_C1&gt;0.35&lt;/Back_SkinSurfacepH_Exponential_C1&gt;
        &lt;Back_SkinSurfacepH_Exponential_C2&gt;27.61&lt;/Back_SkinSurfacepH_Exponential_C2&gt;
        &lt;Back_SCthickness_EquationSwitch&gt;0&lt;/Back_SCthickness_EquationSwitch&gt;
        &lt;Back_SCthickness_Male_Sigmoidal_Adultmax&gt;1.0115&lt;/Back_SCthickness_Male_Sigmoidal_Adultmax&gt;
        &lt;Back_SCthickness_Male_Sigmoidal_Fbirth&gt;0.6414&lt;/Back_SCthickness_Male_Sigmoidal_Fbirth&gt;
        &lt;Back_SCthickness_Male_Sigmoidal_Age50&gt;2.7183&lt;/Back_SCthickness_Male_Sigmoidal_Age50&gt;
        &lt;Back_SCthickness_Male_Sigmoidal_n&gt;4.176&lt;/Back_SCthickness_Male_Sigmoidal_n&gt;
        &lt;Back_SCthickness_Female_Sigmoidal_Adultmax&gt;1.0115&lt;/Back_SCthickness_Female_Sigmoidal_Adultmax&gt;
        &lt;Back_SCthickness_Female_Sigmoidal_Fbirth&gt;0.6414&lt;/Back_SCthickness_Female_Sigmoidal_Fbirth&gt;
        &lt;Back_SCthickness_Female_Sigmoidal_Age50&gt;2.7183&lt;/Back_SCthickness_Female_Sigmoidal_Age50&gt;
        &lt;Back_SCthickness_Female_Sigmoidal_n&gt;4.176&lt;/Back_SCthickness_Female_Sigmoidal_n&gt;
        &lt;Back_SCthickness_Linear_C0&gt;1&lt;/Back_SCthickness_Linear_C0&gt;
        &lt;Back_SCthickness_Linear_C1&gt;0&lt;/Back_SCthickness_Linear_C1&gt;
        &lt;Back_SCthickness_Exponential_C0&gt;1&lt;/Back_SCthickness_Exponential_C0&gt;
        &lt;Back_SCthickness_Exponential_C1&gt;0&lt;/Back_SCthickness_Exponential_C1&gt;
        &lt;Back_SCthickness_Exponential_C2&gt;0&lt;/Back_SCthickness_Exponential_C2&gt;
        &lt;Back_ViableEpidermisThickness_EquationSwitch&gt;0&lt;/Back_ViableEpidermisThickness_EquationSwitch&gt;
        &lt;Back_ViableEpidermisThickness_Male_Sigmoidal_Adultmax&gt;1.035&lt;/Back_ViableEpidermisThickness_Male_Sigmoidal_Adultmax&gt;
        &lt;Back_ViableEpidermisThickness_Male_Sigmoidal_Fbirth&gt;0.6414&lt;/Back_ViableEpidermisThickness_Male_Sigmoidal_Fbirth&gt;
        &lt;Back_ViableEpidermisThickness_Male_Sigmoidal_Age50&gt;14.31&lt;/Back_ViableEpidermisThickness_Male_Sigmoidal_Age50&gt;
        &lt;Back_ViableEpidermisThickness_Male_Sigmoidal_n&gt;4.176&lt;/Back_ViableEpidermisThickness_Male_Sigmoidal_n&gt;
        &lt;Back_ViableEpidermisThickness_Female_Sigmoidal_Adultmax&gt;1.035&lt;/Back_ViableEpidermisThickness_Female_Sigmoidal_Adultmax&gt;
        &lt;Back_ViableEpidermisThickness_Female_Sigmoidal_Fbirth&gt;0.6414&lt;/Back_ViableEpidermisThickness_Female_Sigmoidal_Fbirth&gt;
        &lt;Back_ViableEpidermisThickness_Female_Sigmoidal_Age50&gt;14.31&lt;/Back_ViableEpidermisThickness_Female_Sigmoidal_Age50&gt;
        &lt;Back_ViableEpidermisThickness_Female_Sigmoidal_n&gt;4.176&lt;/Back_ViableEpidermisThickness_Female_Sigmoidal_n&gt;
        &lt;Back_ViableEpidermisThickness_Linear_C0&gt;1&lt;/Back_ViableEpidermisThickness_Linear_C0&gt;
        &lt;Back_ViableEpidermisThickness_Linear_C1&gt;0&lt;/Back_ViableEpidermisThickness_Linear_C1&gt;
        &lt;Back_ViableEpidermisThickness_Exponential_C0&gt;1&lt;/Back_ViableEpidermisThickness_Exponential_C0&gt;
        &lt;Back_ViableEpidermisThickness_Exponential_C1&gt;0&lt;/Back_ViableEpidermisThickness_Exponential_C1&gt;
        &lt;Back_ViableEpidermisThickness_Exponential_C2&gt;0&lt;/Back_ViableEpidermisThickness_Exponential_C2&gt;
        &lt;Back_TotalSkinThickness_EquationSwitch&gt;0&lt;/Back_TotalSkinThickness_EquationSwitch&gt;
        &lt;Back_TotalSkinThickness_Male_Sigmoidal_Adultmax&gt;1.04&lt;/Back_TotalSkinThickness_Male_Sigmoidal_Adultmax&gt;
        &lt;Back_TotalSkinThickness_Male_Sigmoidal_Fbirth&gt;0.7175&lt;/Back_TotalSkinThickness_Male_Sigmoidal_Fbirth&gt;
        &lt;Back_TotalSkinThickness_Male_Sigmoidal_Age50&gt;16.4999&lt;/Back_TotalSkinThickness_Male_Sigmoidal_Age50&gt;
        &lt;Back_TotalSkinThickness_Male_Sigmoidal_n&gt;6.086&lt;/Back_TotalSkinThickness_Male_Sigmoidal_n&gt;
        &lt;Back_TotalSkinThickness_Female_Sigmoidal_Adultmax&gt;1.04&lt;/Back_TotalSkinThickness_Female_Sigmoidal_Adultmax&gt;
        &lt;Back_TotalSkinThickness_Female_Sigmoidal_Fbirth&gt;0.7175&lt;/Back_TotalSkinThickness_Female_Sigmoidal_Fbirth&gt;
        &lt;Back_TotalSkinThickness_Female_Sigmoidal_Age50&gt;16.4999&lt;/Back_TotalSkinThickness_Female_Sigmoidal_Age50&gt;
        &lt;Back_TotalSkinThickness_Female_Sigmoidal_n&gt;6.086&lt;/Back_TotalSkinThickness_Female_Sigmoidal_n&gt;
        &lt;Back_TotalSkinThickness_Linear_C0&gt;1&lt;/Back_TotalSkinThickness_Linear_C0&gt;
        &lt;Back_TotalSkinThickness_Linear_C1&gt;0&lt;/Back_TotalSkinThickness_Linear_C1&gt;
        &lt;Back_TotalSkinThickness_Exponential_C0&gt;1&lt;/Back_TotalSkinThickness_Exponential_C0&gt;
        &lt;Back_TotalSkinThickness_Exponential_C1&gt;0&lt;/Back_TotalSkinThickness_Exponential_C1&gt;
        &lt;Back_TotalSkinThickness_Exponential_C2&gt;0&lt;/Back_TotalSkinThickness_Exponential_C2&gt;
        &lt;Back_LocalSubcutaneousThickness_EquationSwitch&gt;0&lt;/Back_LocalSubcutaneousThickness_EquationSwitch&gt;
        &lt;Back_LocalSubcutaneousThickness_Male_Sigmoidal_Adultmax&gt;1.19&lt;/Back_LocalSubcutaneousThickness_Male_Sigmoidal_Adultmax&gt;
        &lt;Back_LocalSubcutaneousThickness_Male_Sigmoidal_Fbirth&gt;0.67&lt;/Back_LocalSubcutaneousThickness_Male_Sigmoidal_Fbirth&gt;
        &lt;Back_LocalSubcutaneousThickness_Male_Sigmoidal_Age50&gt;16.21&lt;/Back_LocalSubcutaneousThickness_Male_Sigmoidal_Age50&gt;
        &lt;Back_LocalSubcutaneousThickness_Male_Sigmoidal_n&gt;1.6&lt;/Back_LocalSubcutaneousThickness_Male_Sigmoidal_n&gt;
        &lt;Back_LocalSubcutaneousThickness_Female_Sigmoidal_Adultmax&gt;1.38&lt;/Back_LocalSubcutaneousThickness_Female_Sigmoidal_Adultmax&gt;
        &lt;Back_LocalSubcutaneousThickness_Female_Sigmoidal_Fbirth&gt;0.37&lt;/Back_LocalSubcutaneousThickness_Female_Sigmoidal_Fbirth&gt;
        &lt;Back_LocalSubcutaneousThickness_Female_Sigmoidal_Age50&gt;17.3&lt;/Back_LocalSubcutaneousThickness_Female_Sigmoidal_Age50&gt;
        &lt;Back_LocalSubcutaneousThickness_Female_Sigmoidal_n&gt;1.83&lt;/Back_LocalSubcutaneousThickness_Female_Sigmoidal_n&gt;
        &lt;Back_LocalSubcutaneousThickness_Linear_C0&gt;1&lt;/Back_LocalSubcutaneousThickness_Linear_C0&gt;
        &lt;Back_LocalSubcutaneousThickness_Linear_C1&gt;0&lt;/Back_LocalSubcutaneousThickness_Linear_C1&gt;
        &lt;Back_LocalSubcutaneousThickness_Exponential_C0&gt;1&lt;/Back_LocalSubcutaneousThickness_Exponential_C0&gt;
        &lt;Back_LocalSubcutaneousThickness_Exponential_C1&gt;0&lt;/Back_LocalSubcutaneousThickness_Exponential_C1&gt;
        &lt;Back_LocalSubcutaneousThickness_Exponential_C2&gt;0&lt;/Back_LocalSubcutaneousThickness_Exponential_C2&gt;
        &lt;Back_LocalMuscleThickness_EquationSwitch&gt;2&lt;/Back_LocalMuscleThickness_EquationSwitch&gt;
        &lt;Back_LocalMuscleThickness_Male_Sigmoidal_Adultmax&gt;1&lt;/Back_LocalMuscleThickness_Male_Sigmoidal_Adultmax&gt;
        &lt;Back_LocalMuscleThickness_Male_Sigmoidal_Fbirth&gt;1&lt;/Back_LocalMuscleThickness_Male_Sigmoidal_Fbirth&gt;
        &lt;Back_LocalMuscleThickness_Male_Sigmoidal_Age50&gt;1&lt;/Back_LocalMuscleThickness_Male_Sigmoidal_Age50&gt;
        &lt;Back_LocalMuscleThickness_Male_Sigmoidal_n&gt;1&lt;/Back_LocalMuscleThickness_Male_Sigmoidal_n&gt;
        &lt;Back_LocalMuscleThickness_Female_Sigmoidal_Adultmax&gt;1&lt;/Back_LocalMuscleThickness_Female_Sigmoidal_Adultmax&gt;
        &lt;Back_LocalMuscleThickness_Female_Sigmoidal_Fbirth&gt;1&lt;/Back_LocalMuscleThickness_Female_Sigmoidal_Fbirth&gt;
        &lt;Back_LocalMuscleThickness_Female_Sigmoidal_Age50&gt;1&lt;/Back_LocalMuscleThickness_Female_Sigmoidal_Age50&gt;
        &lt;Back_LocalMuscleThickness_Female_Sigmoidal_n&gt;1&lt;/Back_LocalMuscleThickness_Female_Sigmoidal_n&gt;
        &lt;Back_LocalMuscleThickness_Linear_C0&gt;8.1&lt;/Back_LocalMuscleThickness_Linear_C0&gt;
        &lt;Back_LocalMuscleThickness_Linear_C1&gt;0.19&lt;/Back_LocalMuscleThickness_Linear_C1&gt;
        &lt;Back_LocalMuscleThickness_Linear_CV&gt;0&lt;/Back_LocalMuscleThickness_Linear_CV&gt;
        &lt;Back_LocalMuscleThickness_Exponential_C0&gt;1&lt;/Back_LocalMuscleThickness_Exponential_C0&gt;
        &lt;Back_LocalMuscleThickness_Exponential_C1&gt;0&lt;/Back_LocalMuscleThickness_Exponential_C1&gt;
        &lt;Back_LocalMuscleThickness_Exponential_C2&gt;0&lt;/Back_LocalMuscleThickness_Exponential_C2&gt;
        &lt;MaleSigmoidalAdultmax_N&gt;1&lt;/MaleSigmoidalAdultmax_N&gt;
        &lt;MaleSigmoidalFbirth_N&gt;1&lt;/MaleSigmoidalFbirth_N&gt;
        &lt;MaleSigmoidalAge50_N&gt;1&lt;/MaleSigmoidalAge50_N&gt;
        &lt;MaleSigmoidal_n_N&gt;1&lt;/MaleSigmoidal_n_N&gt;
        &lt;FemaleSigmoidalAdultmax_N&gt;1&lt;/FemaleSigmoidalAdultmax_N&gt;
        &lt;FemaleSigmoidalFbirth_N&gt;1&lt;/FemaleSigmoidalFbirth_N&gt;
        &lt;FemaleSigmoidalAge50_N&gt;1&lt;/FemaleSigmoidalAge50_N&gt;
        &lt;FemaleSigmoidal_n_N&gt;1&lt;/FemaleSigmoidal_n_N&gt;
        &lt;Exponential_C0_N&gt;1&lt;/Exponential_C0_N&gt;
        &lt;Exponential_C1_N&gt;1&lt;/Exponential_C1_N&gt;
        &lt;Exponential_C2_N&gt;1&lt;/Exponential_C2_N&gt;
        &lt;Linear_C0_N&gt;1&lt;/Linear_C0_N&gt;
        &lt;Linear_C1_N&gt;1&lt;/Linear_C1_N&gt;
        &lt;Linear_CV_N&gt;0&lt;/Linear_CV_N&gt;
      &lt;/SkinOntogeny&gt;
      &lt;PopulationData&gt;
        &lt;Tooltips /&gt;
        &lt;idBSA_C1&gt;0.007184&lt;/idBSA_C1&gt;
        &lt;idBSAHeightExponent&gt;0.725&lt;/idBSAHeightExponent&gt;
        &lt;idBSAWeightExponent&gt;0.425&lt;/idBSAWeightExponent&gt;
        &lt;idHeightFemaleC1&gt;0.1319&lt;/idHeightFemaleC1&gt;
        &lt;idHeightFemaleC2&gt;-0.0027&lt;/idHeightFemaleC2&gt;
        &lt;idHeightMaleC0&gt;175.32&lt;/idHeightMaleC0&gt;
        &lt;idHeightMaleC1&gt;0.1113&lt;/idHeightMaleC1&gt;
        &lt;idHeightMaleC2&gt;-0.0025&lt;/idHeightMaleC2&gt;
        &lt;idProbSexF&gt;0.34&lt;/idProbSexF&gt;
        &lt;idWeightFemaleC0&gt;2.7383&lt;/idWeightFemaleC0&gt;
        &lt;idWeightFemaleC1&gt;0.0091&lt;/idWeightFemaleC1&gt;
        &lt;idWeightMaleCV&gt;15&lt;/idWeightMaleCV&gt;
        &lt;WT_M_CV_PAED&gt;15&lt;/WT_M_CV_PAED&gt;
        &lt;idWeightMaleC0&gt;2.643&lt;/idWeightMaleC0&gt;
        &lt;idWeightMaleC1&gt;0.0099&lt;/idWeightMaleC1&gt;
        &lt;idRefBodyweight&gt;70&lt;/idRefBodyweight&gt;
        &lt;idWeightFemaleCV&gt;18.8&lt;/idWeightFemaleCV&gt;
        &lt;WT_F_CV_PAED&gt;10&lt;/WT_F_CV_PAED&gt;
        &lt;idMaleAlpha&gt;2.1&lt;/idMaleAlpha&gt;
        &lt;idMaleBeta&gt;24.7&lt;/idMaleBeta&gt;
        &lt;idHeightFemaleC0&gt;161.66&lt;/idHeightFemaleC0&gt;
        &lt;idHeightMaleCV&gt;3.9&lt;/idHeightMaleCV&gt;
        &lt;HT_M_CV_PAED&gt;5.7&lt;/HT_M_CV_PAED&gt;
        &lt;idHeightFemaleCV&gt;3.9&lt;/idHeightFemaleCV&gt;
        &lt;HT_F_CV_PAED&gt;5.2&lt;/HT_F_CV_PAED&gt;
        &lt;idFemaleAlpha&gt;1.9&lt;/idFemaleAlpha&gt;
        &lt;idFemaleBeta&gt;24.7&lt;/idFemaleBeta&gt;
        &lt;idLibraryName&gt;Sim-Healthy Volunteers&lt;/idLibraryName&gt;
        &lt;idMaxAge&gt;65&lt;/idMaxAge&gt;
        &lt;idMinAge&gt;18&lt;/idMinAge&gt;
        &lt;MaleAgeDist&gt;1&lt;/MaleAgeDist&gt;
        &lt;idUniformMaleRadio&gt;0&lt;/idUniformMaleRadio&gt;
        &lt;idWeibullMaleRadio&gt;0&lt;/idWeibullMaleRadio&gt;
        &lt;idMixedMaleRadio&gt;0&lt;/idMixedMaleRadio&gt;
        &lt;FemaleAgeDist&gt;1&lt;/FemaleAgeDist&gt;
        &lt;idUniformFemaleRadio&gt;0&lt;/idUniformFemaleRadio&gt;
        &lt;idWeibullFemaleRadio&gt;0&lt;/idWeibullFemaleRadio&gt;
        &lt;idMixedFemaleRadio&gt;0&lt;/idMixedFemaleRadio&gt;
        &lt;idPropInUniformMale&gt;0.5&lt;/idPropInUniformMale&gt;
        &lt;idPropInUniformFemale&gt;0.5&lt;/idPropInUniformFemale&gt;
        &lt;UserUGT1&gt;User UGT1&lt;/UserUGT1&gt;
        &lt;UserUGT2&gt;User UGT2&lt;/UserUGT2&gt;
        &lt;UserUGT3&gt;User UGT3&lt;/UserUGT3&gt;
        &lt;UserUGT4&gt;User UGT4&lt;/UserUGT4&gt;
        &lt;idCytUserName1&gt;User Cyt1&lt;/idCytUserName1&gt;
        &lt;idCytUserName2&gt;User Cyt2&lt;/idCytUserName2&gt;
        &lt;idCytUserName3&gt;User Cyt3&lt;/idCytUserName3&gt;
        &lt;idCytUserName4&gt;User Cyt4&lt;/idCytUserName4&gt;
        &lt;idPopulationType&gt;0&lt;/idPopulationType&gt;
        &lt;UserEsteraseName&gt;User ES&lt;/UserEsteraseName&gt;
        &lt;PlasmaEsteraseName&gt;ES&lt;/PlasmaEsteraseName&gt;
        &lt;DemographicHTWTOption&gt;0&lt;/DemographicHTWTOption&gt;
        &lt;EmbeddedHeightWeightScript /&gt;
        &lt;AgeDistributionBin1BeginMale&gt;-1&lt;/AgeDistributionBin1BeginMale&gt;
        &lt;AgeDistributionBin2BeginMale&gt;-1&lt;/AgeDistributionBin2BeginMale&gt;
        &lt;AgeDistributionBin3BeginMale&gt;-1&lt;/AgeDistributionBin3BeginMale&gt;
        &lt;AgeDistributionBin4BeginMale&gt;-1&lt;/AgeDistributionBin4BeginMale&gt;
        &lt;AgeDistributionBin5BeginMale&gt;-1&lt;/AgeDistributionBin5BeginMale&gt;
        &lt;AgeDistributionBin6BeginMale&gt;-1&lt;/AgeDistributionBin6BeginMale&gt;
        &lt;AgeDistributionBin7BeginMale&gt;-1&lt;/AgeDistributionBin7BeginMale&gt;
        &lt;AgeDistributionBin8BeginMale&gt;-1&lt;/AgeDistributionBin8BeginMale&gt;
        &lt;AgeDistributionBin9BeginMale&gt;-1&lt;/AgeDistributionBin9BeginMale&gt;
        &lt;AgeDistributionBin10BeginMale&gt;-1&lt;/AgeDistributionBin10BeginMale&gt;
        &lt;AgeDistributionBin11BeginMale&gt;-1&lt;/AgeDistributionBin11BeginMale&gt;
        &lt;AgeDistributionBin12BeginMale&gt;-1&lt;/AgeDistributionBin12BeginMale&gt;
        &lt;AgeDistributionBin13BeginMale&gt;-1&lt;/AgeDistributionBin13BeginMale&gt;
        &lt;AgeDistributionBin14BeginMale&gt;-1&lt;/AgeDistributionBin14BeginMale&gt;
        &lt;AgeDistributionBin15BeginMale&gt;-1&lt;/AgeDistributionBin15BeginMale&gt;
        &lt;AgeDistributionBin16BeginMale&gt;-1&lt;/AgeDistributionBin16BeginMale&gt;
        &lt;AgeDistributionBin17BeginMale&gt;-1&lt;/AgeDistributionBin17BeginMale&gt;
        &lt;AgeDistributionBin18BeginMale&gt;-1&lt;/AgeDistributionBin18BeginMale&gt;
        &lt;AgeDistributionBin19BeginMale&gt;-1&lt;/AgeDistributionBin19BeginMale&gt;
        &lt;AgeDistributionBin20BeginMale&gt;-1&lt;/AgeDistributionBin20BeginMale&gt;
        &lt;AgeDistributionBin1BeginFemale&gt;-1&lt;/AgeDistributionBin1BeginFemale&gt;
        &lt;AgeDistributionBin2BeginFemale&gt;-1&lt;/AgeDistributionBin2BeginFemale&gt;
        &lt;AgeDistributionBin3BeginFemale&gt;-1&lt;/AgeDistributionBin3BeginFemale&gt;
        &lt;AgeDistributionBin4BeginFemale&gt;-1&lt;/AgeDistributionBin4BeginFemale&gt;
        &lt;AgeDistributionBin5BeginFemale&gt;-1&lt;/AgeDistributionBin5BeginFemale&gt;
        &lt;AgeDistributionBin6BeginFemale&gt;-1&lt;/AgeDistributionBin6BeginFemale&gt;
        &lt;AgeDistributionBin7BeginFemale&gt;-1&lt;/AgeDistributionBin7BeginFemale&gt;
        &lt;AgeDistributionBin8BeginFemale&gt;-1&lt;/AgeDistributionBin8BeginFemale&gt;
        &lt;AgeDistributionBin9BeginFemale&gt;-1&lt;/AgeDistributionBin9BeginFemale&gt;
        &lt;AgeDistributionBin10BeginFemale&gt;-1&lt;/AgeDistributionBin10BeginFemale&gt;
        &lt;AgeDistributionBin11BeginFemale&gt;-1&lt;/AgeDistributionBin11BeginFemale&gt;
        &lt;AgeDistributionBin12BeginFemale&gt;-1&lt;/AgeDistributionBin12BeginFemale&gt;
        &lt;AgeDistributionBin13BeginFemale&gt;-1&lt;/AgeDistributionBin13BeginFemale&gt;
        &lt;AgeDistributionBin14BeginFemale&gt;-1&lt;/AgeDistributionBin14BeginFemale&gt;
        &lt;AgeDistributionBin15BeginFemale&gt;-1&lt;/AgeDistributionBin15BeginFemale&gt;
        &lt;AgeDistributionBin16BeginFemale&gt;-1&lt;/AgeDistributionBin16BeginFemale&gt;
        &lt;AgeDistributionBin17BeginFemale&gt;-1&lt;/AgeDistributionBin17BeginFemale&gt;
        &lt;AgeDistributionBin18BeginFemale&gt;-1&lt;/AgeDistributionBin18BeginFemale&gt;
        &lt;AgeDistributionBin19BeginFemale&gt;-1&lt;/AgeDistributionBin19BeginFemale&gt;
        &lt;AgeDistributionBin20BeginFemale&gt;-1&lt;/AgeDistributionBin20BeginFemale&gt;
        &lt;AgeDistributionBin1EndMale&gt;-1&lt;/AgeDistributionBin1EndMale&gt;
        &lt;AgeDistributionBin2EndMale&gt;-1&lt;/AgeDistributionBin2EndMale&gt;
        &lt;AgeDistributionBin3EndMale&gt;-1&lt;/AgeDistributionBin3EndMale&gt;
        &lt;AgeDistributionBin4EndMale&gt;-1&lt;/AgeDistributionBin4EndMale&gt;
        &lt;AgeDistributionBin5EndMale&gt;-1&lt;/AgeDistributionBin5EndMale&gt;
        &lt;AgeDistributionBin6EndMale&gt;-1&lt;/AgeDistributionBin6EndMale&gt;
        &lt;AgeDistributionBin7EndMale&gt;-1&lt;/AgeDistributionBin7EndMale&gt;
        &lt;AgeDistributionBin8EndMale&gt;-1&lt;/AgeDistributionBin8EndMale&gt;
        &lt;AgeDistributionBin9EndMale&gt;-1&lt;/AgeDistributionBin9EndMale&gt;
        &lt;AgeDistributionBin10EndMale&gt;-1&lt;/AgeDistributionBin10EndMale&gt;
        &lt;AgeDistributionBin11EndMale&gt;-1&lt;/AgeDistributionBin11EndMale&gt;
        &lt;AgeDistributionBin12EndMale&gt;-1&lt;/AgeDistributionBin12EndMale&gt;
        &lt;AgeDistributionBin13EndMale&gt;-1&lt;/AgeDistributionBin13EndMale&gt;
        &lt;AgeDistributionBin14EndMale&gt;-1&lt;/AgeDistributionBin14EndMale&gt;
        &lt;AgeDistributionBin15EndMale&gt;-1&lt;/AgeDistributionBin15EndMale&gt;
        &lt;AgeDistributionBin16EndMale&gt;-1&lt;/AgeDistributionBin16EndMale&gt;
        &lt;AgeDistributionBin17EndMale&gt;-1&lt;/AgeDistributionBin17EndMale&gt;
        &lt;AgeDistributionBin18EndMale&gt;-1&lt;/AgeDistributionBin18EndMale&gt;
        &lt;AgeDistributionBin19EndMale&gt;-1&lt;/AgeDistributionBin19EndMale&gt;
        &lt;AgeDistributionBin20EndMale&gt;-1&lt;/AgeDistributionBin20EndMale&gt;
        &lt;AgeDistributionBin1EndFemale&gt;-1&lt;/AgeDistributionBin1EndFemale&gt;
        &lt;AgeDistributionBin2EndFemale&gt;-1&lt;/AgeDistributionBin2EndFemale&gt;
        &lt;AgeDistributionBin3EndFemale&gt;-1&lt;/AgeDistributionBin3EndFemale&gt;
        &lt;AgeDistributionBin4EndFemale&gt;-1&lt;/AgeDistributionBin4EndFemale&gt;
        &lt;AgeDistributionBin5EndFemale&gt;-1&lt;/AgeDistributionBin5EndFemale&gt;
        &lt;AgeDistributionBin6EndFemale&gt;-1&lt;/AgeDistributionBin6EndFemale&gt;
        &lt;AgeDistributionBin7EndFemale&gt;-1&lt;/AgeDistributionBin7EndFemale&gt;
        &lt;AgeDistributionBin8EndFemale&gt;-1&lt;/AgeDistributionBin8EndFemale&gt;
        &lt;AgeDistributionBin9EndFemale&gt;-1&lt;/AgeDistributionBin9EndFemale&gt;
        &lt;AgeDistributionBin10EndFemale&gt;-1&lt;/AgeDistributionBin10EndFemale&gt;
        &lt;AgeDistributionBin11EndFemale&gt;-1&lt;/AgeDistributionBin11EndFemale&gt;
        &lt;AgeDistributionBin12EndFemale&gt;-1&lt;/AgeDistributionBin12EndFemale&gt;
        &lt;AgeDistributionBin13EndFemale&gt;-1&lt;/AgeDistributionBin13EndFemale&gt;
        &lt;AgeDistributionBin14EndFemale&gt;-1&lt;/AgeDistributionBin14EndFemale&gt;
        &lt;AgeDistributionBin15EndFemale&gt;-1&lt;/AgeDistributionBin15EndFemale&gt;
        &lt;AgeDistributionBin16EndFemale&gt;-1&lt;/AgeDistributionBin16EndFemale&gt;
        &lt;AgeDistributionBin17EndFemale&gt;-1&lt;/AgeDistributionBin17EndFemale&gt;
        &lt;AgeDistributionBin18EndFemale&gt;-1&lt;/AgeDistributionBin18EndFemale&gt;
        &lt;AgeDistributionBin19EndFemale&gt;-1&lt;/AgeDistributionBin19EndFemale&gt;
        &lt;AgeDistributionBin20EndFemale&gt;-1&lt;/AgeDistributionBin20EndFemale&gt;
        &lt;AgeDistributionBin1FrequencyMale&gt;-1&lt;/AgeDistributionBin1FrequencyMale&gt;
        &lt;AgeDistributionBin2FrequencyMale&gt;-1&lt;/AgeDistributionBin2FrequencyMale&gt;
        &lt;AgeDistributionBin3FrequencyMale&gt;-1&lt;/AgeDistributionBin3FrequencyMale&gt;
        &lt;AgeDistributionBin4FrequencyMale&gt;-1&lt;/AgeDistributionBin4FrequencyMale&gt;
        &lt;AgeDistributionBin5FrequencyMale&gt;-1&lt;/AgeDistributionBin5FrequencyMale&gt;
        &lt;AgeDistributionBin6FrequencyMale&gt;-1&lt;/AgeDistributionBin6FrequencyMale&gt;
        &lt;AgeDistributionBin7FrequencyMale&gt;-1&lt;/AgeDistributionBin7FrequencyMale&gt;
        &lt;AgeDistributionBin8FrequencyMale&gt;-1&lt;/AgeDistributionBin8FrequencyMale&gt;
        &lt;AgeDistributionBin9FrequencyMale&gt;-1&lt;/AgeDistributionBin9FrequencyMale&gt;
        &lt;AgeDistributionBin10FrequencyMale&gt;-1&lt;/AgeDistributionBin10FrequencyMale&gt;
        &lt;AgeDistributionBin11FrequencyMale&gt;-1&lt;/AgeDistributionBin11FrequencyMale&gt;
        &lt;AgeDistributionBin12FrequencyMale&gt;-1&lt;/AgeDistributionBin12FrequencyMale&gt;
        &lt;AgeDistributionBin13FrequencyMale&gt;-1&lt;/AgeDistributionBin13FrequencyMale&gt;
        &lt;AgeDistributionBin14FrequencyMale&gt;-1&lt;/AgeDistributionBin14FrequencyMale&gt;
        &lt;AgeDistributionBin15FrequencyMale&gt;-1&lt;/AgeDistributionBin15FrequencyMale&gt;
        &lt;AgeDistributionBin16FrequencyMale&gt;-1&lt;/AgeDistributionBin16FrequencyMale&gt;
        &lt;AgeDistributionBin17FrequencyMale&gt;-1&lt;/AgeDistributionBin17FrequencyMale&gt;
        &lt;AgeDistributionBin18FrequencyMale&gt;-1&lt;/AgeDistributionBin18FrequencyMale&gt;
        &lt;AgeDistributionBin19FrequencyMale&gt;-1&lt;/AgeDistributionBin19FrequencyMale&gt;
        &lt;AgeDistributionBin20FrequencyMale&gt;-1&lt;/AgeDistributionBin20FrequencyMale&gt;
        &lt;AgeDistributionBin1FrequencyFemale&gt;-1&lt;/AgeDistributionBin1FrequencyFemale&gt;
        &lt;AgeDistributionBin2FrequencyFemale&gt;-1&lt;/AgeDistributionBin2FrequencyFemale&gt;
        &lt;AgeDistributionBin3FrequencyFemale&gt;-1&lt;/AgeDistributionBin3FrequencyFemale&gt;
        &lt;AgeDistributionBin4FrequencyFemale&gt;-1&lt;/AgeDistributionBin4FrequencyFemale&gt;
        &lt;AgeDistributionBin5FrequencyFemale&gt;-1&lt;/AgeDistributionBin5FrequencyFemale&gt;
        &lt;AgeDistributionBin6FrequencyFemale&gt;-1&lt;/AgeDistributionBin6FrequencyFemale&gt;
        &lt;AgeDistributionBin7FrequencyFemale&gt;-1&lt;/AgeDistributionBin7FrequencyFemale&gt;
        &lt;AgeDistributionBin8FrequencyFemale&gt;-1&lt;/AgeDistributionBin8FrequencyFemale&gt;
        &lt;AgeDistributionBin9FrequencyFemale&gt;-1&lt;/AgeDistributionBin9FrequencyFemale&gt;
        &lt;AgeDistributionBin10FrequencyFemale&gt;-1&lt;/AgeDistributionBin10FrequencyFemale&gt;
        &lt;AgeDistributionBin11FrequencyFemale&gt;-1&lt;/AgeDistributionBin11FrequencyFemale&gt;
        &lt;AgeDistributionBin12FrequencyFemale&gt;-1&lt;/AgeDistributionBin12FrequencyFemale&gt;
        &lt;AgeDistributionBin13FrequencyFemale&gt;-1&lt;/AgeDistributionBin13FrequencyFemale&gt;
        &lt;AgeDistributionBin14FrequencyFemale&gt;-1&lt;/AgeDistributionBin14FrequencyFemale&gt;
        &lt;AgeDistributionBin15FrequencyFemale&gt;-1&lt;/AgeDistributionBin15FrequencyFemale&gt;
        &lt;AgeDistributionBin16FrequencyFemale&gt;-1&lt;/AgeDistributionBin16FrequencyFemale&gt;
        &lt;AgeDistributionBin17FrequencyFemale&gt;-1&lt;/AgeDistributionBin17FrequencyFemale&gt;
        &lt;AgeDistributionBin18FrequencyFemale&gt;-1&lt;/AgeDistributionBin18FrequencyFemale&gt;
        &lt;AgeDistributionBin19FrequencyFemale&gt;-1&lt;/AgeDistributionBin19FrequencyFemale&gt;
        &lt;AgeDistributionBin20FrequencyFemale&gt;-1&lt;/AgeDistributionBin20FrequencyFemale&gt;
      &lt;/PopulationData&gt;
      &lt;Pregnancy&gt;
        &lt;Tooltips /&gt;
        &lt;idnParameterSel&gt;0&lt;/idnParameterSel&gt;
        &lt;idFetoPlacentalV_X0&gt;0.584&lt;/idFetoPlacentalV_X0&gt;
        &lt;idFetoPlacentalV_B1&gt;0.018664&lt;/idFetoPlacentalV_B1&gt;
        &lt;idFetoPlacentalV_B2&gt;0.005822&lt;/idFetoPlacentalV_B2&gt;
        &lt;idFetoPlacentalV_B3&gt;0&lt;/idFetoPlacentalV_B3&gt;
        &lt;idFetoPlacentalV_B4&gt;0&lt;/idFetoPlacentalV_B4&gt;
        &lt;idTotalBodyWeight_X0&gt;67.01&lt;/idTotalBodyWeight_X0&gt;
        &lt;idTotalBodyWeight_B1&gt;0.003943&lt;/idTotalBodyWeight_B1&gt;
        &lt;idTotalBodyWeight_B2&gt;6E-06&lt;/idTotalBodyWeight_B2&gt;
        &lt;idTotalBodyWeight_B3&gt;0&lt;/idTotalBodyWeight_B3&gt;
        &lt;idTotalBodyWeight_B4&gt;0&lt;/idTotalBodyWeight_B4&gt;
        &lt;idPlasmaV_X0&gt;2.73&lt;/idPlasmaV_X0&gt;
        &lt;idPlasmaV_B1&gt;-0.00892&lt;/idPlasmaV_B1&gt;
        &lt;idPlasmaV_B2&gt;0.00168&lt;/idPlasmaV_B2&gt;
        &lt;idPlasmaV_B3&gt;-2.8E-05&lt;/idPlasmaV_B3&gt;
        &lt;idPlasmaV_B4&gt;0&lt;/idPlasmaV_B4&gt;
        &lt;idRBCV_X0&gt;1.44&lt;/idRBCV_X0&gt;
        &lt;idRBCV_B1&gt;0.006577&lt;/idRBCV_B1&gt;
        &lt;idRBCV_B2&gt;0&lt;/idRBCV_B2&gt;
        &lt;idRBCV_B3&gt;0&lt;/idRBCV_B3&gt;
        &lt;idRBCV_B4&gt;0&lt;/idRBCV_B4&gt;
        &lt;idBloodV_X0&gt;4.17&lt;/idBloodV_X0&gt;
        &lt;idBloodV_B1&gt;-0.00313&lt;/idBloodV_B1&gt;
        &lt;idBloodV_B2&gt;0.001053&lt;/idBloodV_B2&gt;
        &lt;idBloodV_B3&gt;-1.8E-05&lt;/idBloodV_B3&gt;
        &lt;idBloodV_B4&gt;0&lt;/idBloodV_B4&gt;
        &lt;idAdiposeV_X0&gt;24.21&lt;/idAdiposeV_X0&gt;
        &lt;idAdiposeV_B1&gt;0.008868&lt;/idAdiposeV_B1&gt;
        &lt;idAdiposeV_B2&gt;-0.00014&lt;/idAdiposeV_B2&gt;
        &lt;idAdiposeV_B3&gt;0&lt;/idAdiposeV_B3&gt;
        &lt;idAdiposeV_B4&gt;0&lt;/idAdiposeV_B4&gt;
        &lt;idFetoPlacentalBF_X0&gt;0.6&lt;/idFetoPlacentalBF_X0&gt;
        &lt;idFetoPlacentalBF_B1&gt;0.120936&lt;/idFetoPlacentalBF_B1&gt;
        &lt;idFetoPlacentalBF_B2&gt;0.049181&lt;/idFetoPlacentalBF_B2&gt;
        &lt;idFetoPlacentalBF_B3&gt;-0.000877&lt;/idFetoPlacentalBF_B3&gt;
        &lt;idFetoPlacentalBF_B4&gt;0&lt;/idFetoPlacentalBF_B4&gt;
        &lt;idCardiacOutput_X0&gt;300.4&lt;/idCardiacOutput_X0&gt;
        &lt;idCardiacOutput_B1&gt;0.019654&lt;/idCardiacOutput_B1&gt;
        &lt;idCardiacOutput_B2&gt;-0.000292&lt;/idCardiacOutput_B2&gt;
        &lt;idCardiacOutput_B3&gt;0&lt;/idCardiacOutput_B3&gt;
        &lt;idCardiacOutput_B4&gt;0&lt;/idCardiacOutput_B4&gt;
        &lt;idBrainBF_X0&gt;36.05&lt;/idBrainBF_X0&gt;
        &lt;idBrainBF_B1&gt;0.00603&lt;/idBrainBF_B1&gt;
        &lt;idBrainBF_B2&gt;0&lt;/idBrainBF_B2&gt;
        &lt;idBrainBF_B3&gt;0&lt;/idBrainBF_B3&gt;
        &lt;idBrainBF_B4&gt;0&lt;/idBrainBF_B4&gt;
        &lt;idRenalBF_X0&gt;51.07&lt;/idRenalBF_X0&gt;
        &lt;idRenalBF_B1&gt;0.050219&lt;/idRenalBF_B1&gt;
        &lt;idRenalBF_B2&gt;-0.001247&lt;/idRenalBF_B2&gt;
        &lt;idRenalBF_B3&gt;0&lt;/idRenalBF_B3&gt;
        &lt;idRenalBF_B4&gt;0&lt;/idRenalBF_B4&gt;
        &lt;idSkinBF_X0&gt;15.02&lt;/idSkinBF_X0&gt;
        &lt;idSkinBF_B1&gt;0.02882&lt;/idSkinBF_B1&gt;
        &lt;idSkinBF_B2&gt;0&lt;/idSkinBF_B2&gt;
        &lt;idSkinBF_B3&gt;0&lt;/idSkinBF_B3&gt;
        &lt;idSkinBF_B4&gt;0&lt;/idSkinBF_B4&gt;
        &lt;idAdiposeBF_X0&gt;25.53&lt;/idAdiposeBF_X0&gt;
        &lt;idAdiposeBF_B1&gt;0.01542&lt;/idAdiposeBF_B1&gt;
        &lt;idAdiposeBF_B2&gt;-0.00022&lt;/idAdiposeBF_B2&gt;
        &lt;idAdiposeBF_B3&gt;0&lt;/idAdiposeBF_B3&gt;
        &lt;idAdiposeBF_B4&gt;0&lt;/idAdiposeBF_B4&gt;
        &lt;idCYP1A2_Activity_X0&gt;1&lt;/idCYP1A2_Activity_X0&gt;
        &lt;idCYP1A2_Activity_B1&gt;-0.03581&lt;/idCYP1A2_Activity_B1&gt;
        &lt;idCYP1A2_Activity_B2&gt;0.0005&lt;/idCYP1A2_Activity_B2&gt;
        &lt;idCYP1A2_Activity_B3&gt;0&lt;/idCYP1A2_Activity_B3&gt;
        &lt;idCYP1A2_Activity_B4&gt;0&lt;/idCYP1A2_Activity_B4&gt;
        &lt;idCYP2D6_Activity_X0&gt;1&lt;/idCYP2D6_Activity_X0&gt;
        &lt;idCYP2D6_Activity_B1&gt;0.0227&lt;/idCYP2D6_Activity_B1&gt;
        &lt;idCYP2D6_Activity_B2&gt;-0.00035&lt;/idCYP2D6_Activity_B2&gt;
        &lt;idCYP2D6_Activity_B3&gt;0&lt;/idCYP2D6_Activity_B3&gt;
        &lt;idCYP2D6_Activity_B4&gt;0&lt;/idCYP2D6_Activity_B4&gt;
        &lt;idCYP3A4_Activity_X0&gt;1&lt;/idCYP3A4_Activity_X0&gt;
        &lt;idCYP3A4_Activity_B1&gt;0.02983&lt;/idCYP3A4_Activity_B1&gt;
        &lt;idCYP3A4_Activity_B2&gt;-0.00074&lt;/idCYP3A4_Activity_B2&gt;
        &lt;idCYP3A4_Activity_B3&gt;0&lt;/idCYP3A4_Activity_B3&gt;
        &lt;idCYP3A4_Activity_B4&gt;0&lt;/idCYP3A4_Activity_B4&gt;
        &lt;idHaematocrit_X0&gt;37.96&lt;/idHaematocrit_X0&gt;
        &lt;idHaematocrit_B1&gt;-0.00139&lt;/idHaematocrit_B1&gt;
        &lt;idHaematocrit_B2&gt;-5.4E-05&lt;/idHaematocrit_B2&gt;
        &lt;idHaematocrit_B3&gt;0&lt;/idHaematocrit_B3&gt;
        &lt;idHaematocrit_B4&gt;0&lt;/idHaematocrit_B4&gt;
        &lt;idHSA_X0&gt;44.81&lt;/idHSA_X0&gt;
        &lt;idHSA_B1&gt;-0.00388&lt;/idHSA_B1&gt;
        &lt;idHSA_B2&gt;-7.2E-05&lt;/idHSA_B2&gt;
        &lt;idHSA_B3&gt;0&lt;/idHSA_B3&gt;
        &lt;idHSA_B4&gt;0&lt;/idHSA_B4&gt;
        &lt;idAAG_X0&gt;0.78&lt;/idAAG_X0&gt;
        &lt;idAAG_B1&gt;-0.01189&lt;/idAAG_B1&gt;
        &lt;idAAG_B2&gt;0.000135&lt;/idAAG_B2&gt;
        &lt;idAAG_B3&gt;0&lt;/idAAG_B3&gt;
        &lt;idAAG_B4&gt;0&lt;/idAAG_B4&gt;
        &lt;idSerumCreatinine_X0&gt;55.4&lt;/idSerumCreatinine_X0&gt;
        &lt;idSerumCreatinine_B1&gt;-0.01838&lt;/idSerumCreatinine_B1&gt;
        &lt;idSerumCreatinine_B2&gt;0.000375&lt;/idSerumCreatinine_B2&gt;
        &lt;idSerumCreatinine_B3&gt;0&lt;/idSerumCreatinine_B3&gt;
        &lt;idSerumCreatinine_B4&gt;0&lt;/idSerumCreatinine_B4&gt;
        &lt;idGFR_X0&gt;139.94&lt;/idGFR_X0&gt;
        &lt;idGFR_B1&gt;0.028392&lt;/idGFR_B1&gt;
        &lt;idGFR_B2&gt;-0.000502&lt;/idGFR_B2&gt;
        &lt;idGFR_B3&gt;0&lt;/idGFR_B3&gt;
        &lt;idGFR_B4&gt;0&lt;/idGFR_B4&gt;
        &lt;idFetoPlacental_ICW_X0&gt;66.9&lt;/idFetoPlacental_ICW_X0&gt;
        &lt;idFetoPlacental_ICW_B1&gt;-0.024&lt;/idFetoPlacental_ICW_B1&gt;
        &lt;idFetoPlacental_ICW_B2&gt;0.00026&lt;/idFetoPlacental_ICW_B2&gt;
        &lt;idFetoPlacental_ICW_B3&gt;0&lt;/idFetoPlacental_ICW_B3&gt;
        &lt;idFetoPlacental_ICW_B4&gt;0&lt;/idFetoPlacental_ICW_B4&gt;
        &lt;idFetoPlacental_ECW_X0&gt;9.1&lt;/idFetoPlacental_ECW_X0&gt;
        &lt;idFetoPlacental_ECW_B1&gt;0.248055&lt;/idFetoPlacental_ECW_B1&gt;
        &lt;idFetoPlacental_ECW_B2&gt;-0.00353&lt;/idFetoPlacental_ECW_B2&gt;
        &lt;idFetoPlacental_ECW_B3&gt;0&lt;/idFetoPlacental_ECW_B3&gt;
        &lt;idFetoPlacental_ECW_B4&gt;0&lt;/idFetoPlacental_ECW_B4&gt;
        &lt;idCYP2B6_Activity_X0&gt;1&lt;/idCYP2B6_Activity_X0&gt;
        &lt;idCYP2B6_Activity_B1&gt;0&lt;/idCYP2B6_Activity_B1&gt;
        &lt;idCYP2B6_Activity_B2&gt;0&lt;/idCYP2B6_Activity_B2&gt;
        &lt;idCYP2B6_Activity_B3&gt;0&lt;/idCYP2B6_Activity_B3&gt;
        &lt;idCYP2B6_Activity_B4&gt;0&lt;/idCYP2B6_Activity_B4&gt;
        &lt;idCYP2C9_Activity_X0&gt;1&lt;/idCYP2C9_Activity_X0&gt;
        &lt;idCYP2C9_Activity_B1&gt;0&lt;/idCYP2C9_Activity_B1&gt;
        &lt;idCYP2C9_Activity_B2&gt;0&lt;/idCYP2C9_Activity_B2&gt;
        &lt;idCYP2C9_Activity_B3&gt;0&lt;/idCYP2C9_Activity_B3&gt;
        &lt;idCYP2C9_Activity_B4&gt;0&lt;/idCYP2C9_Activity_B4&gt;</t>
  </si>
  <si>
    <t>&lt;Chunk&gt;
        &lt;idCYP2C19_Activity_X0&gt;1&lt;/idCYP2C19_Activity_X0&gt;
        &lt;idCYP2C19_Activity_B1&gt;0&lt;/idCYP2C19_Activity_B1&gt;
        &lt;idCYP2C19_Activity_B2&gt;0&lt;/idCYP2C19_Activity_B2&gt;
        &lt;idCYP2C19_Activity_B3&gt;0&lt;/idCYP2C19_Activity_B3&gt;
        &lt;idCYP2C19_Activity_B4&gt;0&lt;/idCYP2C19_Activity_B4&gt;
      &lt;/Pregnancy&gt;
      &lt;Skin&gt;
        &lt;Tooltips /&gt;
        &lt;idMaleForearmThicknessSCMean&gt;15.7&lt;/idMaleForearmThicknessSCMean&gt;
        &lt;idMaleForearmThicknessSCCV&gt;33&lt;/idMaleForearmThicknessSCCV&gt;
        &lt;idFemaleForearmThicknessSCMean&gt;15.7&lt;/idFemaleForearmThicknessSCMean&gt;
        &lt;idFemaleForearmThicknessSCCV&gt;34&lt;/idFemaleForearmThicknessSCCV&gt;
        &lt;idMaleForearmFatSCMean&gt;12.9&lt;/idMaleForearmFatSCMean&gt;
        &lt;idMaleForearmFatSCCV&gt;30&lt;/idMaleForearmFatSCCV&gt;
        &lt;idFemaleForearmFatSCMean&gt;12.9&lt;/idFemaleForearmFatSCMean&gt;
        &lt;idFemaleForearmFatSCCV&gt;30&lt;/idFemaleForearmFatSCCV&gt;
        &lt;idMaleForearmThicknessVEMean&gt;50.7&lt;/idMaleForearmThicknessVEMean&gt;
        &lt;idMaleForearmThicknessVECV&gt;24&lt;/idMaleForearmThicknessVECV&gt;
        &lt;idFemaleForearmThicknessVEMean&gt;53.8&lt;/idFemaleForearmThicknessVEMean&gt;
        &lt;idFemaleForearmThicknessVECV&gt;19&lt;/idFemaleForearmThicknessVECV&gt;
        &lt;idMaleForearmFatVEMean&gt;3&lt;/idMaleForearmFatVEMean&gt;
        &lt;idMaleForearmFatVECV&gt;30&lt;/idMaleForearmFatVECV&gt;
        &lt;idFemaleForearmFatVEMean&gt;3&lt;/idFemaleForearmFatVEMean&gt;
        &lt;idFemaleForearmFatVECV&gt;30&lt;/idFemaleForearmFatVECV&gt;
        &lt;idMaleForearmThicknessDMean&gt;1200&lt;/idMaleForearmThicknessDMean&gt;
        &lt;idMaleForearmThicknessDCV&gt;13&lt;/idMaleForearmThicknessDCV&gt;
        &lt;idFemaleForearmThicknessDMean&gt;770&lt;/idFemaleForearmThicknessDMean&gt;
        &lt;idFemaleForearmThicknessDCV&gt;11&lt;/idFemaleForearmThicknessDCV&gt;
        &lt;idMaleUpperArmThicknessSCMean&gt;11.9&lt;/idMaleUpperArmThicknessSCMean&gt;
        &lt;idMaleUpperArmThicknessSCCV&gt;29&lt;/idMaleUpperArmThicknessSCCV&gt;
        &lt;idFemUpprArmThcknssSCAv&gt;13.9&lt;/idFemUpprArmThcknssSCAv&gt;
        &lt;idFemaleUpperArmThicknessSCCV&gt;28&lt;/idFemaleUpperArmThicknessSCCV&gt;
        &lt;idMaleUpperArmFatSCMean&gt;12.9&lt;/idMaleUpperArmFatSCMean&gt;
        &lt;idMaleUpperArmFatSCCV&gt;47&lt;/idMaleUpperArmFatSCCV&gt;
        &lt;idFemaleUpperArmFatSCMean&gt;12.9&lt;/idFemaleUpperArmFatSCMean&gt;
        &lt;idFemaleUpperArmFatSCCV&gt;47&lt;/idFemaleUpperArmFatSCCV&gt;
        &lt;idMaleUpperArmThicknessVEMean&gt;37.1&lt;/idMaleUpperArmThicknessVEMean&gt;
        &lt;idMaleUpperArmThicknessVECV&gt;51&lt;/idMaleUpperArmThicknessVECV&gt;
        &lt;idFemUpprArmThicknessVEAv&gt;45.7&lt;/idFemUpprArmThicknessVEAv&gt;
        &lt;idFemaleUpperArmThicknessVECV&gt;62&lt;/idFemaleUpperArmThicknessVECV&gt;
        &lt;idMaleUpperArmFatVEMean&gt;3&lt;/idMaleUpperArmFatVEMean&gt;
        &lt;idMaleUpperArmFatVECV&gt;30&lt;/idMaleUpperArmFatVECV&gt;
        &lt;idFemaleUpperArmFatVEMean&gt;3&lt;/idFemaleUpperArmFatVEMean&gt;
        &lt;idFemaleUpperArmFatVECV&gt;30&lt;/idFemaleUpperArmFatVECV&gt;
        &lt;idMaleUpperArmThicknessDMean&gt;1600&lt;/idMaleUpperArmThicknessDMean&gt;
        &lt;idMaleUpperArmThicknessDCV&gt;26.5&lt;/idMaleUpperArmThicknessDCV&gt;
        &lt;idFemaleUpperArmThicknessDMean&gt;985&lt;/idFemaleUpperArmThicknessDMean&gt;
        &lt;idFemaleUpperArmThicknessDCV&gt;45.2&lt;/idFemaleUpperArmThicknessDCV&gt;
        &lt;idMaleLowerLegThicknessSCMean&gt;16.8&lt;/idMaleLowerLegThicknessSCMean&gt;
        &lt;idMaleLowerLegThicknessSCCV&gt;52&lt;/idMaleLowerLegThicknessSCCV&gt;
        &lt;idFemLowerLegThcknSCAv&gt;13.9&lt;/idFemLowerLegThcknSCAv&gt;
        &lt;idFemaleLowerLegThicknessSCCV&gt;43&lt;/idFemaleLowerLegThicknessSCCV&gt;
        &lt;idMaleLowerLegFatSCMean&gt;4.7&lt;/idMaleLowerLegFatSCMean&gt;
        &lt;idMaleLowerLegFatSCCV&gt;62&lt;/idMaleLowerLegFatSCCV&gt;
        &lt;idFemaleLowerLegFatSCMean&gt;4.7&lt;/idFemaleLowerLegFatSCMean&gt;
        &lt;idFemaleLowerLegFatSCCV&gt;62&lt;/idFemaleLowerLegFatSCCV&gt;
        &lt;idMaleLowerLegThicknessVEMean&gt;63.4&lt;/idMaleLowerLegThicknessVEMean&gt;
        &lt;idMaleLowerLegThicknessVECV&gt;32&lt;/idMaleLowerLegThicknessVECV&gt;
        &lt;idFemLowerLegThickVEAv&gt;74.9&lt;/idFemLowerLegThickVEAv&gt;
        &lt;idFemaleLowerLegThicknessVECV&gt;19&lt;/idFemaleLowerLegThicknessVECV&gt;
        &lt;idMaleLowerLegFatVEMean&gt;3&lt;/idMaleLowerLegFatVEMean&gt;
        &lt;idMaleLowerLegFatVECV&gt;30&lt;/idMaleLowerLegFatVECV&gt;
        &lt;idFemaleLowerLegFatVEMean&gt;3&lt;/idFemaleLowerLegFatVEMean&gt;
        &lt;idFemaleLowerLegFatVECV&gt;30&lt;/idFemaleLowerLegFatVECV&gt;
        &lt;idMaleLowerLegThicknessDMean&gt;1200&lt;/idMaleLowerLegThicknessDMean&gt;
        &lt;idMaleLowerLegThicknessDCV&gt;42.1&lt;/idMaleLowerLegThicknessDCV&gt;
        &lt;idFemaleLowerLegThicknessDMean&gt;815&lt;/idFemaleLowerLegThicknessDMean&gt;
        &lt;idFemaleLowerLegThicknessDCV&gt;32.1&lt;/idFemaleLowerLegThicknessDCV&gt;
        &lt;idMaleThighThicknessSCMean&gt;11&lt;/idMaleThighThicknessSCMean&gt;
        &lt;idMaleThighThicknessSCCV&gt;32&lt;/idMaleThighThicknessSCCV&gt;
        &lt;idFemaleThighThicknessSCMean&gt;11&lt;/idFemaleThighThicknessSCMean&gt;
        &lt;idFemaleThighThicknessSCCV&gt;20&lt;/idFemaleThighThicknessSCCV&gt;
        &lt;idMaleThighFatSCMean&gt;23.7&lt;/idMaleThighFatSCMean&gt;
        &lt;idMaleThighFatSCCV&gt;24&lt;/idMaleThighFatSCCV&gt;
        &lt;idFemaleThighFatSCMean&gt;23.7&lt;/idFemaleThighFatSCMean&gt;
        &lt;idFemaleThighFatSCCV&gt;24&lt;/idFemaleThighFatSCCV&gt;
        &lt;idMaleThighThicknessVEMean&gt;53.3&lt;/idMaleThighThicknessVEMean&gt;
        &lt;idMaleThighThicknessVECV&gt;40&lt;/idMaleThighThicknessVECV&gt;
        &lt;idFemaleThighThicknessVEMean&gt;43.3&lt;/idFemaleThighThicknessVEMean&gt;
        &lt;idFemaleThighThicknessVECV&gt;40&lt;/idFemaleThighThicknessVECV&gt;
        &lt;idMaleThighFatVEMean&gt;3&lt;/idMaleThighFatVEMean&gt;
        &lt;idMaleThighFatVECV&gt;30&lt;/idMaleThighFatVECV&gt;
        &lt;idFemaleThighFatVEMean&gt;3&lt;/idFemaleThighFatVEMean&gt;
        &lt;idFemaleThighFatVECV&gt;30&lt;/idFemaleThighFatVECV&gt;
        &lt;idMaleThighThicknessDMean&gt;1500&lt;/idMaleThighThicknessDMean&gt;
        &lt;idMaleThighThicknessDCV&gt;28.3&lt;/idMaleThighThicknessDCV&gt;
        &lt;idFemaleThighThicknessDMean&gt;1175&lt;/idFemaleThighThicknessDMean&gt;
        &lt;idFemaleThighThicknessDCV&gt;27.1&lt;/idFemaleThighThicknessDCV&gt;
        &lt;idMaleFaceThicknessSCMean&gt;14.3&lt;/idMaleFaceThicknessSCMean&gt;
        &lt;idMaleFaceThicknessSCCV&gt;23&lt;/idMaleFaceThicknessSCCV&gt;
        &lt;idFemaleFaceThicknessSCMean&gt;15.6&lt;/idFemaleFaceThicknessSCMean&gt;
        &lt;idFemaleFaceThicknessSCCV&gt;21&lt;/idFemaleFaceThicknessSCCV&gt;
        &lt;idMaleFaceFatSCMean&gt;7.2&lt;/idMaleFaceFatSCMean&gt;
        &lt;idMaleFaceFatSCCV&gt;12&lt;/idMaleFaceFatSCCV&gt;
        &lt;idFemaleFaceFatSCMean&gt;7.2&lt;/idFemaleFaceFatSCMean&gt;
        &lt;idFemaleFaceFatSCCV&gt;12&lt;/idFemaleFaceFatSCCV&gt;
        &lt;idMaleFaceThicknessVEMean&gt;38.9&lt;/idMaleFaceThicknessVEMean&gt;
        &lt;idMaleFaceThicknessVECV&gt;50&lt;/idMaleFaceThicknessVECV&gt;
        &lt;idFemaleFaceThicknessVEMean&gt;37.4&lt;/idFemaleFaceThicknessVEMean&gt;
        &lt;idFemaleFaceThicknessVECV&gt;21&lt;/idFemaleFaceThicknessVECV&gt;
        &lt;idMaleFaceFatVEMean&gt;3&lt;/idMaleFaceFatVEMean&gt;
        &lt;idMaleFaceFatVECV&gt;30&lt;/idMaleFaceFatVECV&gt;
        &lt;idFemaleFaceFatVEMean&gt;3&lt;/idFemaleFaceFatVEMean&gt;
        &lt;idFemaleFaceFatVECV&gt;30&lt;/idFemaleFaceFatVECV&gt;
        &lt;idMaleFaceThicknessDMean&gt;2300&lt;/idMaleFaceThicknessDMean&gt;
        &lt;idMaleFaceThicknessDCV&gt;30&lt;/idMaleFaceThicknessDCV&gt;
        &lt;idFemaleFaceThicknessDMean&gt;2300&lt;/idFemaleFaceThicknessDMean&gt;
        &lt;idFemaleFaceThicknessDCV&gt;30&lt;/idFemaleFaceThicknessDCV&gt;
        &lt;MPML_Male_Forehead_SkinSurf_pH&gt;4.7&lt;/MPML_Male_Forehead_SkinSurf_pH&gt;
        &lt;MPML_Male_InnerForearm_SkinSurf_pH&gt;4.9&lt;/MPML_Male_InnerForearm_SkinSurf_pH&gt;
        &lt;MPML_Male_OuterForearm_SkinSurf_pH&gt;4.9&lt;/MPML_Male_OuterForearm_SkinSurf_pH&gt;
        &lt;MPML_Male_UpperArm_SkinSurf_pH&gt;5.5&lt;/MPML_Male_UpperArm_SkinSurf_pH&gt;
        &lt;MPML_Male_Face_SkinSurf_pH&gt;5&lt;/MPML_Male_Face_SkinSurf_pH&gt;
        &lt;MPML_Male_LowerLeg_SkinSurf_pH&gt;5.5&lt;/MPML_Male_LowerLeg_SkinSurf_pH&gt;
        &lt;MPML_Male_UpperLeg_SkinSurf_pH&gt;5.5&lt;/MPML_Male_UpperLeg_SkinSurf_pH&gt;
        &lt;MPML_Male_Back_SkinSurf_pH&gt;5.2&lt;/MPML_Male_Back_SkinSurf_pH&gt;
        &lt;MPML_Female_Forehead_SkinSurf_pH&gt;4.8&lt;/MPML_Female_Forehead_SkinSurf_pH&gt;
        &lt;MPML_Female_InnerForearm_SkinSurf_pH&gt;4.93&lt;/MPML_Female_InnerForearm_SkinSurf_pH&gt;
        &lt;MPML_Female_OuterForearm_SkinSurf_pH&gt;4.9&lt;/MPML_Female_OuterForearm_SkinSurf_pH&gt;
        &lt;MPML_Female_UpperArm_SkinSurf_pH&gt;5.5&lt;/MPML_Female_UpperArm_SkinSurf_pH&gt;
        &lt;MPML_Female_Face_SkinSurf_pH&gt;5&lt;/MPML_Female_Face_SkinSurf_pH&gt;
        &lt;MPML_Female_LowerLeg_SkinSurf_pH&gt;5.5&lt;/MPML_Female_LowerLeg_SkinSurf_pH&gt;
        &lt;MPML_Female_UpperLeg_SkinSurf_pH&gt;5.5&lt;/MPML_Female_UpperLeg_SkinSurf_pH&gt;
        &lt;MPML_Female_Back_SkinSurf_pH&gt;5.2&lt;/MPML_Female_Back_SkinSurf_pH&gt;
        &lt;MPML_Male_Forehead_SkinSurf_pH_CV&gt;7.8&lt;/MPML_Male_Forehead_SkinSurf_pH_CV&gt;
        &lt;MPML_Male_InnerForearm_SkinSurf_pH_CV&gt;8.8&lt;/MPML_Male_InnerForearm_SkinSurf_pH_CV&gt;
        &lt;MPML_Male_OuterForearm_SkinSurf_pH_CV&gt;8.8&lt;/MPML_Male_OuterForearm_SkinSurf_pH_CV&gt;
        &lt;MPML_Male_UpperArm_SkinSurf_pH_CV&gt;11.1&lt;/MPML_Male_UpperArm_SkinSurf_pH_CV&gt;
        &lt;MPML_Male_Face_SkinSurf_pH_CV&gt;5.2&lt;/MPML_Male_Face_SkinSurf_pH_CV&gt;
        &lt;MPML_Male_LowerLeg_SkinSurf_pH_CV&gt;11&lt;/MPML_Male_LowerLeg_SkinSurf_pH_CV&gt;
        &lt;MPML_Male_UpperLeg_SkinSurf_pH_CV&gt;11&lt;/MPML_Male_UpperLeg_SkinSurf_pH_CV&gt;
        &lt;MPML_Male_Back_SkinSurf_pH_CV&gt;8.4&lt;/MPML_Male_Back_SkinSurf_pH_CV&gt;
        &lt;MPML_Female_Forehead_SkinSurf_pH_CV&gt;8&lt;/MPML_Female_Forehead_SkinSurf_pH_CV&gt;
        &lt;MPML_Female_InnerForearm_SkinSurf_pH_CV&gt;7.4&lt;/MPML_Female_InnerForearm_SkinSurf_pH_CV&gt;
        &lt;MPML_Female_OuterForearm_SkinSurf_pH_CV&gt;7.4&lt;/MPML_Female_OuterForearm_SkinSurf_pH_CV&gt;
        &lt;MPML_Female_UpperArm_SkinSurf_pH_CV&gt;11.1&lt;/MPML_Female_UpperArm_SkinSurf_pH_CV&gt;
        &lt;MPML_Female_Face_SkinSurf_pH_CV&gt;6.1&lt;/MPML_Female_Face_SkinSurf_pH_CV&gt;
        &lt;MPML_Female_LowerLeg_SkinSurf_pH_CV&gt;11&lt;/MPML_Female_LowerLeg_SkinSurf_pH_CV&gt;
        &lt;MPML_Female_UpperLeg_SkinSurf_pH_CV&gt;11&lt;/MPML_Female_UpperLeg_SkinSurf_pH_CV&gt;
        &lt;MPML_Female_Back_SkinSurf_pH_CV&gt;8.4&lt;/MPML_Female_Back_SkinSurf_pH_CV&gt;
        &lt;MPML_Male_Forehead_SkinTemp&gt;32&lt;/MPML_Male_Forehead_SkinTemp&gt;
        &lt;MPML_Male_InnerForearm_SkinTemp&gt;32&lt;/MPML_Male_InnerForearm_SkinTemp&gt;
        &lt;MPML_Male_OuterForearm_SkinTemp&gt;32&lt;/MPML_Male_OuterForearm_SkinTemp&gt;
        &lt;MPML_Male_UpperArm_SkinTemp&gt;32&lt;/MPML_Male_UpperArm_SkinTemp&gt;
        &lt;MPML_Male_Face_SkinTemp&gt;32&lt;/MPML_Male_Face_SkinTemp&gt;
        &lt;MPML_Male_LowerLeg_SkinTemp&gt;32&lt;/MPML_Male_LowerLeg_SkinTemp&gt;
        &lt;MPML_Male_UpperLeg_SkinTemp&gt;32&lt;/MPML_Male_UpperLeg_SkinTemp&gt;
        &lt;MPML_Male_Back_SkinTemp&gt;32&lt;/MPML_Male_Back_SkinTemp&gt;
        &lt;MPML_Female_Forehead_SkinTemp&gt;32&lt;/MPML_Female_Forehead_SkinTemp&gt;
        &lt;MPML_Female_InnerForearm_SkinTemp&gt;32&lt;/MPML_Female_InnerForearm_SkinTemp&gt;
        &lt;MPML_Female_OuterForearm_SkinTemp&gt;32&lt;/MPML_Female_OuterForearm_SkinTemp&gt;
        &lt;MPML_Female_UpperArm_SkinTemp&gt;32&lt;/MPML_Female_UpperArm_SkinTemp&gt;
        &lt;MPML_Female_Face_SkinTemp&gt;32&lt;/MPML_Female_Face_SkinTemp&gt;
        &lt;MPML_Female_LowerLeg_SkinTemp&gt;32&lt;/MPML_Female_LowerLeg_SkinTemp&gt;
        &lt;MPML_Female_UpperLeg_SkinTemp&gt;32&lt;/MPML_Female_UpperLeg_SkinTemp&gt;
        &lt;MPML_Female_Back_SkinTemp&gt;32&lt;/MPML_Female_Back_SkinTemp&gt;
        &lt;MPML_Male_Forehead_SkinTemp_CV&gt;0&lt;/MPML_Male_Forehead_SkinTemp_CV&gt;
        &lt;MPML_Male_InnerForearm_SkinTemp_CV&gt;0&lt;/MPML_Male_InnerForearm_SkinTemp_CV&gt;
        &lt;MPML_Male_OuterForearm_SkinTemp_CV&gt;0&lt;/MPML_Male_OuterForearm_SkinTemp_CV&gt;
        &lt;MPML_Male_UpperArm_SkinTemp_CV&gt;0&lt;/MPML_Male_UpperArm_SkinTemp_CV&gt;
        &lt;MPML_Male_Face_SkinTemp_CV&gt;0&lt;/MPML_Male_Face_SkinTemp_CV&gt;
        &lt;MPML_Male_LowerLeg_SkinTemp_CV&gt;0&lt;/MPML_Male_LowerLeg_SkinTemp_CV&gt;
        &lt;MPML_Male_UpperLeg_SkinTemp_CV&gt;0&lt;/MPML_Male_UpperLeg_SkinTemp_CV&gt;
        &lt;MPML_Male_Back_SkinTemp_CV&gt;0&lt;/MPML_Male_Back_SkinTemp_CV&gt;
        &lt;MPML_Female_Forehead_SkinTemp_CV&gt;0&lt;/MPML_Female_Forehead_SkinTemp_CV&gt;
        &lt;MPML_Female_InnerForearm_SkinTemp_CV&gt;0&lt;/MPML_Female_InnerForearm_SkinTemp_CV&gt;
        &lt;MPML_Female_OuterForearm_SkinTemp_CV&gt;0&lt;/MPML_Female_OuterForearm_SkinTemp_CV&gt;
        &lt;MPML_Female_UpperArm_SkinTemp_CV&gt;0&lt;/MPML_Female_UpperArm_SkinTemp_CV&gt;
        &lt;MPML_Female_Face_SkinTemp_CV&gt;0&lt;/MPML_Female_Face_SkinTemp_CV&gt;
        &lt;MPML_Female_LowerLeg_SkinTemp_CV&gt;0&lt;/MPML_Female_LowerLeg_SkinTemp_CV&gt;
        &lt;MPML_Female_UpperLeg_SkinTemp_CV&gt;0&lt;/MPML_Female_UpperLeg_SkinTemp_CV&gt;
        &lt;MPML_Female_Back_SkinTemp_CV&gt;0&lt;/MPML_Female_Back_SkinTemp_CV&gt;
        &lt;MPML_Male_Forehead_Num_Cracks&gt;0&lt;/MPML_Male_Forehead_Num_Cracks&gt;
        &lt;MPML_Male_InnerForearm_Num_Cracks&gt;0&lt;/MPML_Male_InnerForearm_Num_Cracks&gt;
        &lt;MPML_Male_OuterForearm_Num_Cracks&gt;0&lt;/MPML_Male_OuterForearm_Num_Cracks&gt;
        &lt;MPML_Male_UpperArm_Num_Cracks&gt;0&lt;/MPML_Male_UpperArm_Num_Cracks&gt;
        &lt;MPML_Male_Face_Num_Cracks&gt;0&lt;/MPML_Male_Face_Num_Cracks&gt;
        &lt;MPML_Male_LowerLeg_Num_Cracks&gt;0&lt;/MPML_Male_LowerLeg_Num_Cracks&gt;
        &lt;MPML_Male_UpperLeg_Num_Cracks&gt;0&lt;/MPML_Male_UpperLeg_Num_Cracks&gt;
        &lt;MPML_Male_Back_Num_Cracks&gt;0&lt;/MPML_Male_Back_Num_Cracks&gt;
        &lt;MPML_Female_Forehead_Num_Cracks&gt;0&lt;/MPML_Female_Forehead_Num_Cracks&gt;
        &lt;MPML_Female_InnerForearm_Num_Cracks&gt;0&lt;/MPML_Female_InnerForearm_Num_Cracks&gt;
        &lt;MPML_Female_OuterForearm_Num_Cracks&gt;0&lt;/MPML_Female_OuterForearm_Num_Cracks&gt;
        &lt;MPML_Female_UpperArm_Num_Cracks&gt;0&lt;/MPML_Female_UpperArm_Num_Cracks&gt;
        &lt;MPML_Female_Face_Num_Cracks&gt;0&lt;/MPML_Female_Face_Num_Cracks&gt;
        &lt;MPML_Female_LowerLeg_Num_Cracks&gt;0&lt;/MPML_Female_LowerLeg_Num_Cracks&gt;
        &lt;MPML_Female_UpperLeg_Num_Cracks&gt;0&lt;/MPML_Female_UpperLeg_Num_Cracks&gt;
        &lt;MPML_Female_Back_Num_Cracks&gt;0&lt;/MPML_Female_Back_Num_Cracks&gt;
        &lt;MPML_Male_Forehead_Num_Cracks_CV&gt;40&lt;/MPML_Male_Forehead_Num_Cracks_CV&gt;
        &lt;MPML_Male_InnerForearm_Num_Cracks_CV&gt;40&lt;/MPML_Male_InnerForearm_Num_Cracks_CV&gt;
        &lt;MPML_Male_OuterForearm_Num_Cracks_CV&gt;40&lt;/MPML_Male_OuterForearm_Num_Cracks_CV&gt;
        &lt;MPML_Male_UpperArm_Num_Cracks_CV&gt;40&lt;/MPML_Male_UpperArm_Num_Cracks_CV&gt;
        &lt;MPML_Male_Face_Num_Cracks_CV&gt;40&lt;/MPML_Male_Face_Num_Cracks_CV&gt;
        &lt;MPML_Male_LowerLeg_Num_Cracks_CV&gt;40&lt;/MPML_Male_LowerLeg_Num_Cracks_CV&gt;
        &lt;MPML_Male_UpperLeg_Num_Cracks_CV&gt;40&lt;/MPML_Male_UpperLeg_Num_Cracks_CV&gt;
        &lt;MPML_Male_Back_Num_Cracks_CV&gt;40&lt;/MPML_Male_Back_Num_Cracks_CV&gt;
        &lt;MPML_Female_Forehead_Num_Cracks_CV&gt;40&lt;/MPML_Female_Forehead_Num_Cracks_CV&gt;
        &lt;MPML_Female_InnerForearm_Num_Cracks_CV&gt;40&lt;/MPML_Female_InnerForearm_Num_Cracks_CV&gt;
        &lt;MPML_Female_OuterForearm_Num_Cracks_CV&gt;40&lt;/MPML_Female_OuterForearm_Num_Cracks_CV&gt;
        &lt;MPML_Female_UpperArm_Num_Cracks_CV&gt;40&lt;/MPML_Female_UpperArm_Num_Cracks_CV&gt;
        &lt;MPML_Female_Face_Num_Cracks_CV&gt;40&lt;/MPML_Female_Face_Num_Cracks_CV&gt;
        &lt;MPML_Female_LowerLeg_Num_Cracks_CV&gt;40&lt;/MPML_Female_LowerLeg_Num_Cracks_CV&gt;
        &lt;MPML_Female_UpperLeg_Num_Cracks_CV&gt;40&lt;/MPML_Female_UpperLeg_Num_Cracks_CV&gt;
        &lt;MPML_Female_Back_Num_Cracks_CV&gt;40&lt;/MPML_Female_Back_Num_Cracks_CV&gt;
        &lt;MPML_Male_Forehead_Crack_Width&gt;7.1&lt;/MPML_Male_Forehead_Crack_Width&gt;
        &lt;MPML_Male_InnerForearm_Crack_Width&gt;7.1&lt;/MPML_Male_InnerForearm_Crack_Width&gt;
        &lt;MPML_Male_OuterForearm_Crack_Width&gt;7.1&lt;/MPML_Male_OuterForearm_Crack_Width&gt;
        &lt;MPML_Male_UpperArm_Crack_Width&gt;7.1&lt;/MPML_Male_UpperArm_Crack_Width&gt;
        &lt;MPML_Male_Face_Crack_Width&gt;7.1&lt;/MPML_Male_Face_Crack_Width&gt;
        &lt;MPML_Male_LowerLeg_Crack_Width&gt;7.1&lt;/MPML_Male_LowerLeg_Crack_Width&gt;
        &lt;MPML_Male_UpperLeg_Crack_Width&gt;7.1&lt;/MPML_Male_UpperLeg_Crack_Width&gt;
        &lt;MPML_Male_Back_Crack_Width&gt;7.1&lt;/MPML_Male_Back_Crack_Width&gt;
        &lt;MPML_Female_Forehead_Crack_Width&gt;7.1&lt;/MPML_Female_Forehead_Crack_Width&gt;
        &lt;MPML_Female_InnerForearm_Crack_Width&gt;7.1&lt;/MPML_Female_InnerForearm_Crack_Width&gt;
        &lt;MPML_Female_OuterForearm_Crack_Width&gt;7.1&lt;/MPML_Female_OuterForearm_Crack_Width&gt;
        &lt;MPML_Female_UpperArm_Crack_Width&gt;7.1&lt;/MPML_Female_UpperArm_Crack_Width&gt;
        &lt;MPML_Female_Face_Crack_Width&gt;7.1&lt;/MPML_Female_Face_Crack_Width&gt;
        &lt;MPML_Female_LowerLeg_Crack_Width&gt;7.1&lt;/MPML_Female_LowerLeg_Crack_Width&gt;
        &lt;MPML_Female_UpperLeg_Crack_Width&gt;7.1&lt;/MPML_Female_UpperLeg_Crack_Width&gt;
        &lt;MPML_Female_Back_Crack_Width&gt;7.1&lt;/MPML_Female_Back_Crack_Width&gt;
        &lt;MPML_Male_Forehead_Crack_Width_CV&gt;55&lt;/MPML_Male_Forehead_Crack_Width_CV&gt;
        &lt;MPML_Male_InnerForearm_Crack_Width_CV&gt;55&lt;/MPML_Male_InnerForearm_Crack_Width_CV&gt;
        &lt;MPML_Male_OuterForearm_Crack_Width_CV&gt;55&lt;/MPML_Male_OuterForearm_Crack_Width_CV&gt;
        &lt;MPML_Male_UpperArm_Crack_Width_CV&gt;55&lt;/MPML_Male_UpperArm_Crack_Width_CV&gt;
        &lt;MPML_Male_Face_Crack_Width_CV&gt;55&lt;/MPML_Male_Face_Crack_Width_CV&gt;
        &lt;MPML_Male_LowerLeg_Crack_Width_CV&gt;55&lt;/MPML_Male_LowerLeg_Crack_Width_CV&gt;
        &lt;MPML_Male_UpperLeg_Crack_Width_CV&gt;55&lt;/MPML_Male_UpperLeg_Crack_Width_CV&gt;
        &lt;MPML_Male_Back_Crack_Width_CV&gt;55&lt;/MPML_Male_Back_Crack_Width_CV&gt;
        &lt;MPML_Female_Forehead_Crack_Width_CV&gt;55&lt;/MPML_Female_Forehead_Crack_Width_CV&gt;
        &lt;MPML_Female_InnerForearm_Crack_Width_CV&gt;55&lt;/MPML_Female_InnerForearm_Crack_Width_CV&gt;
        &lt;MPML_Female_OuterForearm_Crack_Width_CV&gt;55&lt;/MPML_Female_OuterForearm_Crack_Width_CV&gt;
        &lt;MPML_Female_UpperArm_Crack_Width_CV&gt;55&lt;/MPML_Female_UpperArm_Crack_Width_CV&gt;
        &lt;MPML_Female_Face_Crack_Width_CV&gt;55&lt;/MPML_Female_Face_Crack_Width_CV&gt;
        &lt;MPML_Female_LowerLeg_Crack_Width_CV&gt;55&lt;/MPML_Female_LowerLeg_Crack_Width_CV&gt;
        &lt;MPML_Female_UpperLeg_Crack_Width_CV&gt;55&lt;/MPML_Female_UpperLeg_Crack_Width_CV&gt;
        &lt;MPML_Female_Back_Crack_Width_CV&gt;55&lt;/MPML_Female_Back_Crack_Width_CV&gt;
        &lt;MPML_Male_Forehead_Crack_Depth&gt;38&lt;/MPML_Male_Forehead_Crack_Depth&gt;
        &lt;MPML_Male_InnerForearm_Crack_Depth&gt;38&lt;/MPML_Male_InnerForearm_Crack_Depth&gt;
        &lt;MPML_Male_OuterForearm_Crack_Depth&gt;38&lt;/MPML_Male_OuterForearm_Crack_Depth&gt;
        &lt;MPML_Male_UpperArm_Crack_Depth&gt;38&lt;/MPML_Male_UpperArm_Crack_Depth&gt;
        &lt;MPML_Male_Face_Crack_Depth&gt;38&lt;/MPML_Male_Face_Crack_Depth&gt;
        &lt;MPML_Male_LowerLeg_Crack_Depth&gt;38&lt;/MPML_Male_LowerLeg_Crack_Depth&gt;
        &lt;MPML_Male_UpperLeg_Crack_Depth&gt;38&lt;/MPML_Male_UpperLeg_Crack_Depth&gt;
        &lt;MPML_Male_Back_Crack_Depth&gt;38&lt;/MPML_Male_Back_Crack_Depth&gt;
        &lt;MPML_Female_Forehead_Crack_Depth&gt;38&lt;/MPML_Female_Forehead_Crack_Depth&gt;
        &lt;MPML_Female_InnerForearm_Crack_Depth&gt;38&lt;/MPML_Female_InnerForearm_Crack_Depth&gt;
        &lt;MPML_Female_OuterForearm_Crack_Depth&gt;38&lt;/MPML_Female_OuterForearm_Crack_Depth&gt;
        &lt;MPML_Female_UpperArm_Crack_Depth&gt;38&lt;/MPML_Female_UpperArm_Crack_Depth&gt;
        &lt;MPML_Female_Face_Crack_Depth&gt;38&lt;/MPML_Female_Face_Crack_Depth&gt;
        &lt;MPML_Female_LowerLeg_Crack_Depth&gt;38&lt;/MPML_Female_LowerLeg_Crack_Depth&gt;
        &lt;MPML_Female_UpperLeg_Crack_Depth&gt;38&lt;/MPML_Female_UpperLeg_Crack_Depth&gt;
        &lt;MPML_Female_Back_Crack_Depth&gt;38&lt;/MPML_Female_Back_Crack_Depth&gt;
        &lt;MPML_Male_Forehead_Crack_Depth_CV&gt;60.5&lt;/MPML_Male_Forehead_Crack_Depth_CV&gt;
        &lt;MPML_Male_InnerForearm_Crack_Depth_CV&gt;60.5&lt;/MPML_Male_InnerForearm_Crack_Depth_CV&gt;
        &lt;MPML_Male_OuterForearm_Crack_Depth_CV&gt;60.5&lt;/MPML_Male_OuterForearm_Crack_Depth_CV&gt;
        &lt;MPML_Male_UpperArm_Crack_Depth_CV&gt;60.5&lt;/MPML_Male_UpperArm_Crack_Depth_CV&gt;
        &lt;MPML_Male_Face_Crack_Depth_CV&gt;60.5&lt;/MPML_Male_Face_Crack_Depth_CV&gt;
        &lt;MPML_Male_LowerLeg_Crack_Depth_CV&gt;60.5&lt;/MPML_Male_LowerLeg_Crack_Depth_CV&gt;
        &lt;MPML_Male_UpperLeg_Crack_Depth_CV&gt;60.5&lt;/MPML_Male_UpperLeg_Crack_Depth_CV&gt;
        &lt;MPML_Male_Back_Crack_Depth_CV&gt;60.5&lt;/MPML_Male_Back_Crack_Depth_CV&gt;
        &lt;MPML_Female_Forehead_Crack_Depth_CV&gt;60.5&lt;/MPML_Female_Forehead_Crack_Depth_CV&gt;
        &lt;MPML_Female_InnerForearm_Crack_Depth_CV&gt;60.5&lt;/MPML_Female_InnerForearm_Crack_Depth_CV&gt;
        &lt;MPML_Female_OuterForearm_Crack_Depth_CV&gt;60.5&lt;/MPML_Female_OuterForearm_Crack_Depth_CV&gt;
        &lt;MPML_Female_UpperArm_Crack_Depth_CV&gt;60.5&lt;/MPML_Female_UpperArm_Crack_Depth_CV&gt;
        &lt;MPML_Female_Face_Crack_Depth_CV&gt;60.5&lt;/MPML_Female_Face_Crack_Depth_CV&gt;
        &lt;MPML_Female_LowerLeg_Crack_Depth_CV&gt;60.5&lt;/MPML_Female_LowerLeg_Crack_Depth_CV&gt;
        &lt;MPML_Female_UpperLeg_Crack_Depth_CV&gt;60.5&lt;/MPML_Female_UpperLeg_Crack_Depth_CV&gt;
        &lt;MPML_Female_Back_Crack_Depth_CV&gt;60.5&lt;/MPML_Female_Back_Crack_Depth_CV&gt;
        &lt;MPML_Male_Forehead_Num_SC_Layers&gt;12&lt;/MPML_Male_Forehead_Num_SC_Layers&gt;
        &lt;MPML_Male_InnerForearm_Num_SC_Layers&gt;22&lt;/MPML_Male_InnerForearm_Num_SC_Layers&gt;
        &lt;MPML_Male_OuterForearm_Num_SC_Layers&gt;22&lt;/MPML_Male_OuterForearm_Num_SC_Layers&gt;
        &lt;MPML_Male_UpperArm_Num_SC_Layers&gt;18&lt;/MPML_Male_UpperArm_Num_SC_Layers&gt;
        &lt;MPML_Male_Face_Num_SC_Layers&gt;13&lt;/MPML_Male_Face_Num_SC_Layers&gt;
        &lt;MPML_Male_LowerLeg_Num_SC_Layers&gt;22&lt;/MPML_Male_LowerLeg_Num_SC_Layers&gt;
        &lt;MPML_Male_UpperLeg_Num_SC_Layers&gt;18&lt;/MPML_Male_UpperLeg_Num_SC_Layers&gt;
        &lt;MPML_Male_Back_Num_SC_Layers&gt;17&lt;/MPML_Male_Back_Num_SC_Layers&gt;
        &lt;MPML_Female_Forehead_Num_SC_Layers&gt;12&lt;/MPML_Female_Forehead_Num_SC_Layers&gt;
        &lt;MPML_Female_InnerForearm_Num_SC_Layers&gt;22&lt;/MPML_Female_InnerForearm_Num_SC_Layers&gt;
        &lt;MPML_Female_OuterForearm_Num_SC_Layers&gt;22&lt;/MPML_Female_OuterForearm_Num_SC_Layers&gt;
        &lt;MPML_Female_UpperArm_Num_SC_Layers&gt;18&lt;/MPML_Female_UpperArm_Num_SC_Layers&gt;
        &lt;MPML_Female_Face_Num_SC_Layers&gt;13&lt;/MPML_Female_Face_Num_SC_Layers&gt;
        &lt;MPML_Female_LowerLeg_Num_SC_Layers&gt;22&lt;/MPML_Female_LowerLeg_Num_SC_Layers&gt;
        &lt;MPML_Female_UpperLeg_Num_SC_Layers&gt;21&lt;/MPML_Female_UpperLeg_Num_SC_Layers&gt;
        &lt;MPML_Female_Back_Num_SC_Layers&gt;18&lt;/MPML_Female_Back_Num_SC_Layers&gt;
        &lt;MPML_Male_Forehead_Num_SC_Layers_CV&gt;8.4&lt;/MPML_Male_Forehead_Num_SC_Layers_CV&gt;
        &lt;MPML_Male_InnerForearm_Num_SC_Layers_CV&gt;14&lt;/MPML_Male_InnerForearm_Num_SC_Layers_CV&gt;
        &lt;MPML_Male_OuterForearm_Num_SC_Layers_CV&gt;14&lt;/MPML_Male_OuterForearm_Num_SC_Layers_CV&gt;
        &lt;MPML_Male_UpperArm_Num_SC_Layers_CV&gt;21.6&lt;/MPML_Male_UpperArm_Num_SC_Layers_CV&gt;
        &lt;MPML_Male_Face_Num_SC_Layers_CV&gt;22.7&lt;/MPML_Male_Face_Num_SC_Layers_CV&gt;
        &lt;MPML_Male_LowerLeg_Num_SC_Layers_CV&gt;9.1&lt;/MPML_Male_LowerLeg_Num_SC_Layers_CV&gt;
        &lt;MPML_Male_UpperLeg_Num_SC_Layers_CV&gt;25.3&lt;/MPML_Male_UpperLeg_Num_SC_Layers_CV&gt;
        &lt;MPML_Male_Back_Num_SC_Layers_CV&gt;23.7&lt;/MPML_Male_Back_Num_SC_Layers_CV&gt;
        &lt;MPML_Female_Forehead_Num_SC_Layers_CV&gt;8.4&lt;/MPML_Female_Forehead_Num_SC_Layers_CV&gt;
        &lt;MPML_Female_InnerForearm_Num_SC_Layers_CV&gt;30.3&lt;/MPML_Female_InnerForearm_Num_SC_Layers_CV&gt;
        &lt;MPML_Female_OuterForearm_Num_SC_Layers_CV&gt;30.3&lt;/MPML_Female_OuterForearm_Num_SC_Layers_CV&gt;
        &lt;MPML_Female_UpperArm_Num_SC_Layers_CV&gt;21.6&lt;/MPML_Female_UpperArm_Num_SC_Layers_CV&gt;
        &lt;MPML_Female_Face_Num_SC_Layers_CV&gt;22.7&lt;/MPML_Female_Face_Num_SC_Layers_CV&gt;
        &lt;MPML_Female_LowerLeg_Num_SC_Layers_CV&gt;9.1&lt;/MPML_Female_LowerLeg_Num_SC_Layers_CV&gt;
        &lt;MPML_Female_UpperLeg_Num_SC_Layers_CV&gt;13&lt;/MPML_Female_UpperLeg_Num_SC_Layers_CV&gt;
        &lt;MPML_Female_Back_Num_SC_Layers_CV&gt;22.7&lt;/MPML_Female_Back_Num_SC_Layers_CV&gt;
        &lt;MPML_Male_Forehead_WaterDensity&gt;1&lt;/MPML_Male_Forehead_WaterDensity&gt;
        &lt;MPML_Male_InnerForearm_WaterDensity&gt;1&lt;/MPML_Male_InnerForearm_WaterDensity&gt;
        &lt;MPML_Male_OuterForearm_WaterDensity&gt;1&lt;/MPML_Male_OuterForearm_WaterDensity&gt;
        &lt;MPML_Male_UpperArm_WaterDensity&gt;1&lt;/MPML_Male_UpperArm_WaterDensity&gt;
        &lt;MPML_Male_Face_WaterDensity&gt;1&lt;/MPML_Male_Face_WaterDensity&gt;
        &lt;MPML_Male_LowerLeg_WaterDensity&gt;1&lt;/MPML_Male_LowerLeg_WaterDensity&gt;
        &lt;MPML_Male_UpperLeg_WaterDensity&gt;1&lt;/MPML_Male_UpperLeg_WaterDensity&gt;
        &lt;MPML_Male_Back_WaterDensity&gt;1&lt;/MPML_Male_Back_WaterDensity&gt;
        &lt;MPML_Female_Forehead_WaterDensity&gt;1&lt;/MPML_Female_Forehead_WaterDensity&gt;
        &lt;MPML_Female_InnerForearm_WaterDensity&gt;1&lt;/MPML_Female_InnerForearm_WaterDensity&gt;
        &lt;MPML_Female_OuterForearm_WaterDensity&gt;1&lt;/MPML_Female_OuterForearm_WaterDensity&gt;
        &lt;MPML_Female_UpperArm_WaterDensity&gt;1&lt;/MPML_Female_UpperArm_WaterDensity&gt;
        &lt;MPML_Female_Face_WaterDensity&gt;1&lt;/MPML_Female_Face_WaterDensity&gt;
        &lt;MPML_Female_LowerLeg_WaterDensity&gt;1&lt;/MPML_Female_LowerLeg_WaterDensity&gt;
        &lt;MPML_Female_UpperLeg_WaterDensity&gt;1&lt;/MPML_Female_UpperLeg_WaterDensity&gt;
        &lt;MPML_Female_Back_WaterDensity&gt;1&lt;/MPML_Female_Back_WaterDensity&gt;
        &lt;MPML_Male_Forehead_WaterDensity_CV&gt;0&lt;/MPML_Male_Forehead_WaterDensity_CV&gt;
        &lt;MPML_Male_InnerForearm_WaterDensity_CV&gt;0&lt;/MPML_Male_InnerForearm_WaterDensity_CV&gt;
        &lt;MPML_Male_OuterForearm_WaterDensity_CV&gt;0&lt;/MPML_Male_OuterForearm_WaterDensity_CV&gt;
        &lt;MPML_Male_UpperArm_WaterDensity_CV&gt;0&lt;/MPML_Male_UpperArm_WaterDensity_CV&gt;
        &lt;MPML_Male_Face_WaterDensity_CV&gt;0&lt;/MPML_Male_Face_WaterDensity_CV&gt;
        &lt;MPML_Male_LowerLeg_WaterDensity_CV&gt;0&lt;/MPML_Male_LowerLeg_WaterDensity_CV&gt;
        &lt;MPML_Male_UpperLeg_WaterDensity_CV&gt;0&lt;/MPML_Male_UpperLeg_WaterDensity_CV&gt;
        &lt;MPML_Male_Back_WaterDensity_CV&gt;0&lt;/MPML_Male_Back_WaterDensity_CV&gt;
        &lt;MPML_Female_Forehead_WaterDensity_CV&gt;0&lt;/MPML_Female_Forehead_WaterDensity_CV&gt;
        &lt;MPML_Female_InnerForearm_WaterDensity_CV&gt;0&lt;/MPML_Female_InnerForearm_WaterDensity_CV&gt;
        &lt;MPML_Female_OuterForearm_WaterDensity_CV&gt;0&lt;/MPML_Female_OuterForearm_WaterDensity_CV&gt;
        &lt;MPML_Female_UpperArm_WaterDensity_CV&gt;0&lt;/MPML_Female_UpperArm_WaterDensity_CV&gt;
        &lt;MPML_Female_Face_WaterDensity_CV&gt;0&lt;/MPML_Female_Face_WaterDensity_CV&gt;
        &lt;MPML_Female_LowerLeg_WaterDensity_CV&gt;0&lt;/MPML_Female_LowerLeg_WaterDensity_CV&gt;
        &lt;MPML_Female_UpperLeg_WaterDensity_CV&gt;0&lt;/MPML_Female_UpperLeg_WaterDensity_CV&gt;
        &lt;MPML_Female_Back_WaterDensity_CV&gt;0&lt;/MPML_Female_Back_WaterDensity_CV&gt;
        &lt;MPML_Male_Forehead_SC_LipidsDensity&gt;0.9&lt;/MPML_Male_Forehead_SC_LipidsDensity&gt;
        &lt;MPML_Male_InnerForearm_SC_LipidsDensity&gt;0.9&lt;/MPML_Male_InnerForearm_SC_LipidsDensity&gt;
        &lt;MPML_Male_OuterForearm_SC_LipidsDensity&gt;0.9&lt;/MPML_Male_OuterForearm_SC_LipidsDensity&gt;
        &lt;MPML_Male_UpperArm_SC_LipidsDensity&gt;0.9&lt;/MPML_Male_UpperArm_SC_LipidsDensity&gt;
        &lt;MPML_Male_Face_SC_LipidsDensity&gt;0.9&lt;/MPML_Male_Face_SC_LipidsDensity&gt;
        &lt;MPML_Male_LowerLeg_SC_LipidsDensity&gt;0.9&lt;/MPML_Male_LowerLeg_SC_LipidsDensity&gt;
        &lt;MPML_Male_UpperLeg_SC_LipidsDensity&gt;0.9&lt;/MPML_Male_UpperLeg_SC_LipidsDensity&gt;
        &lt;MPML_Male_Back_SC_LipidsDensity&gt;0.9&lt;/MPML_Male_Back_SC_LipidsDensity&gt;
        &lt;MPML_Female_Forehead_SC_LipidsDensity&gt;0.9&lt;/MPML_Female_Forehead_SC_LipidsDensity&gt;
        &lt;MPML_Female_InnerForearm_SC_LipidsDensity&gt;0.9&lt;/MPML_Female_InnerForearm_SC_LipidsDensity&gt;
        &lt;MPML_Female_OuterForearm_SC_LipidsDensity&gt;0.9&lt;/MPML_Female_OuterForearm_SC_LipidsDensity&gt;
        &lt;MPML_Female_UpperArm_SC_LipidsDensity&gt;0.9&lt;/MPML_Female_UpperArm_SC_LipidsDensity&gt;
        &lt;MPML_Female_Face_SC_LipidsDensity&gt;0.9&lt;/MPML_Female_Face_SC_LipidsDensity&gt;
        &lt;MPML_Female_LowerLeg_SC_LipidsDensity&gt;0.9&lt;/MPML_Female_LowerLeg_SC_LipidsDensity&gt;
        &lt;MPML_Female_UpperLeg_SC_LipidsDensity&gt;0.9&lt;/MPML_Female_UpperLeg_SC_LipidsDensity&gt;
        &lt;MPML_Female_Back_SC_LipidsDensity&gt;0.9&lt;/MPML_Female_Back_SC_LipidsDensity&gt;
        &lt;MPML_Male_Forehead_SC_LipidsDensityCV&gt;0&lt;/MPML_Male_Forehead_SC_LipidsDensityCV&gt;
        &lt;MPML_Male_InnerForearm_SC_LipidsDensityCV&gt;0&lt;/MPML_Male_InnerForearm_SC_LipidsDensityCV&gt;
        &lt;MPML_Male_OuterForearm_SC_LipidsDensityCV&gt;0&lt;/MPML_Male_OuterForearm_SC_LipidsDensityCV&gt;
        &lt;MPML_Male_UpperArm_SC_LipidsDensityCV&gt;0&lt;/MPML_Male_UpperArm_SC_LipidsDensityCV&gt;
        &lt;MPML_Male_Face_SC_LipidsDensityCV&gt;0&lt;/MPML_Male_Face_SC_LipidsDensityCV&gt;
        &lt;MPML_Male_LowerLeg_SC_LipidsDensityCV&gt;0&lt;/MPML_Male_LowerLeg_SC_LipidsDensityCV&gt;
        &lt;MPML_Male_UpperLeg_SC_LipidsDensityCV&gt;0&lt;/MPML_Male_UpperLeg_SC_LipidsDensityCV&gt;
        &lt;MPML_Male_Back_SC_LipidsDensityCV&gt;0&lt;/MPML_Male_Back_SC_LipidsDensityCV&gt;
        &lt;MPML_Female_Forehead_SC_LipidsDensityCV&gt;0&lt;/MPML_Female_Forehead_SC_LipidsDensityCV&gt;
        &lt;MPML_Female_InnerForearm_SC_LipidsDensityCV&gt;0&lt;/MPML_Female_InnerForearm_SC_LipidsDensityCV&gt;
        &lt;MPML_Female_OuterForearm_SC_LipidsDensityCV&gt;0&lt;/MPML_Female_OuterForearm_SC_LipidsDensityCV&gt;
        &lt;MPML_Female_UpperArm_SC_LipidsDensityCV&gt;0&lt;/MPML_Female_UpperArm_SC_LipidsDensityCV&gt;
        &lt;MPML_Female_Face_SC_LipidsDensityCV&gt;0&lt;/MPML_Female_Face_SC_LipidsDensityCV&gt;
        &lt;MPML_Female_LowerLeg_SC_LipidsDensityCV&gt;0&lt;/MPML_Female_LowerLeg_SC_LipidsDensityCV&gt;
        &lt;MPML_Female_UpperLeg_SC_LipidsDensityCV&gt;0&lt;/MPML_Female_UpperLeg_SC_LipidsDensityCV&gt;
        &lt;MPML_Female_Back_SC_LipidsDensityCV&gt;0&lt;/MPML_Female_Back_SC_LipidsDensityCV&gt;
        &lt;MPML_Male_Forehead_SC_LipidsProtein&gt;1.37&lt;/MPML_Male_Forehead_SC_LipidsProtein&gt;
        &lt;MPML_Male_InnerForearm_SC_LipidsProtein&gt;1.37&lt;/MPML_Male_InnerForearm_SC_LipidsProtein&gt;
        &lt;MPML_Male_OuterForearm_SC_LipidsProtein&gt;1.37&lt;/MPML_Male_OuterForearm_SC_LipidsProtein&gt;
        &lt;MPML_Male_UpperArm_SC_LipidsProtein&gt;1.37&lt;/MPML_Male_UpperArm_SC_LipidsProtein&gt;
        &lt;MPML_Male_Face_SC_LipidsProtein&gt;1.37&lt;/MPML_Male_Face_SC_LipidsProtein&gt;
        &lt;MPML_Male_LowerLeg_SC_LipidsProtein&gt;1.37&lt;/MPML_Male_LowerLeg_SC_LipidsProtein&gt;
        &lt;MPML_Male_UpperLeg_SC_LipidsProtein&gt;1.37&lt;/MPML_Male_UpperLeg_SC_LipidsProtein&gt;
        &lt;MPML_Male_Back_SC_LipidsProtein&gt;1.37&lt;/MPML_Male_Back_SC_LipidsProtein&gt;
        &lt;MPML_Female_Forehead_SC_LipidsProtein&gt;1.37&lt;/MPML_Female_Forehead_SC_LipidsProtein&gt;
        &lt;MPML_Female_InnerForearm_SC_LipidsProtein&gt;1.37&lt;/MPML_Female_InnerForearm_SC_LipidsProtein&gt;
        &lt;MPML_Female_OuterForearm_SC_LipidsProtein&gt;1.37&lt;/MPML_Female_OuterForearm_SC_LipidsProtein&gt;
        &lt;MPML_Female_UpperArm_SC_LipidsProtein&gt;1.37&lt;/MPML_Female_UpperArm_SC_LipidsProtein&gt;
        &lt;MPML_Female_Face_SC_LipidsProtein&gt;1.37&lt;/MPML_Female_Face_SC_LipidsProtein&gt;
        &lt;MPML_Female_LowerLeg_SC_LipidsProtein&gt;1.37&lt;/MPML_Female_LowerLeg_SC_LipidsProtein&gt;
        &lt;MPML_Female_UpperLeg_SC_LipidsProtein&gt;1.37&lt;/MPML_Female_UpperLeg_SC_LipidsProtein&gt;
        &lt;MPML_Female_Back_SC_LipidsProtein&gt;1.37&lt;/MPML_Female_Back_SC_LipidsProtein&gt;
        &lt;MPML_Male_Forehead_SC_LipidsProteinCV&gt;0&lt;/MPML_Male_Forehead_SC_LipidsProteinCV&gt;
        &lt;MPML_Male_InnerForearm_SC_LipidsProteinCV&gt;0&lt;/MPML_Male_InnerForearm_SC_LipidsProteinCV&gt;
        &lt;MPML_Male_OuterForearm_SC_LipidsProteinCV&gt;0&lt;/MPML_Male_OuterForearm_SC_LipidsProteinCV&gt;
        &lt;MPML_Male_UpperArm_SC_LipidsProteinCV&gt;0&lt;/MPML_Male_UpperArm_SC_LipidsProteinCV&gt;
        &lt;MPML_Male_Face_SC_LipidsProteinCV&gt;0&lt;/MPML_Male_Face_SC_LipidsProteinCV&gt;
        &lt;MPML_Male_LowerLeg_SC_LipidsProteinCV&gt;0&lt;/MPML_Male_LowerLeg_SC_LipidsProteinCV&gt;
        &lt;MPML_Male_UpperLeg_SC_LipidsProteinCV&gt;0&lt;/MPML_Male_UpperLeg_SC_LipidsProteinCV&gt;
        &lt;MPML_Male_Back_SC_LipidsProteinCV&gt;0&lt;/MPML_Male_Back_SC_LipidsProteinCV&gt;
        &lt;MPML_Female_Forehead_SC_LipidsProteinCV&gt;0&lt;/MPML_Female_Forehead_SC_LipidsProteinCV&gt;
        &lt;MPML_Female_InnerForearm_SC_LipidsProteinCV&gt;0&lt;/MPML_Female_InnerForearm_SC_LipidsProteinCV&gt;
        &lt;MPML_Female_OuterForearm_SC_LipidsProteinCV&gt;0&lt;/MPML_Female_OuterForearm_SC_LipidsProteinCV&gt;
        &lt;MPML_Female_UpperArm_SC_LipidsProteinCV&gt;0&lt;/MPML_Female_UpperArm_SC_LipidsProteinCV&gt;
        &lt;MPML_Female_Face_SC_LipidsProteinCV&gt;0&lt;/MPML_Female_Face_SC_LipidsProteinCV&gt;
        &lt;MPML_Female_LowerLeg_SC_LipidsProteinCV&gt;0&lt;/MPML_Female_LowerLeg_SC_LipidsProteinCV&gt;
        &lt;MPML_Female_UpperLeg_SC_LipidsProteinCV&gt;0&lt;/MPML_Female_UpperLeg_SC_LipidsProteinCV&gt;
        &lt;MPML_Female_Back_SC_LipidsProteinCV&gt;0&lt;/MPML_Female_Back_SC_LipidsProteinCV&gt;
        &lt;MPML_Male_Forehead_InterCellLipidThickness&gt;0.091&lt;/MPML_Male_Forehead_InterCellLipidThickness&gt;
        &lt;MPML_Male_InnerForearm_InterCellLipidThickness&gt;0.091&lt;/MPML_Male_InnerForearm_InterCellLipidThickness&gt;
        &lt;MPML_Male_OuterForearm_InterCellLipidThickness&gt;0.091&lt;/MPML_Male_OuterForearm_InterCellLipidThickness&gt;
        &lt;MPML_Male_UpperArm_InterCellLipidThickness&gt;0.091&lt;/MPML_Male_UpperArm_InterCellLipidThickness&gt;
        &lt;MPML_Male_Face_InterCellLipidThickness&gt;0.091&lt;/MPML_Male_Face_InterCellLipidThickness&gt;
        &lt;MPML_Male_LowerLeg_InterCellLipidThickness&gt;0.091&lt;/MPML_Male_LowerLeg_InterCellLipidThickness&gt;
        &lt;MPML_Male_UpperLeg_InterCellLipidThickness&gt;0.091&lt;/MPML_Male_UpperLeg_InterCellLipidThickness&gt;
        &lt;MPML_Male_Back_InterCellLipidThickness&gt;0.091&lt;/MPML_Male_Back_InterCellLipidThickness&gt;
        &lt;MPML_Female_Forehead_InterCellLipidThickness&gt;0.091&lt;/MPML_Female_Forehead_InterCellLipidThickness&gt;
        &lt;MPML_Female_InnerForearm_InterCellLipidThickness&gt;0.091&lt;/MPML_Female_InnerForearm_InterCellLipidThickness&gt;
        &lt;MPML_Female_OuterForearm_InterCellLipidThickness&gt;0.091&lt;/MPML_Female_OuterForearm_InterCellLipidThickness&gt;
        &lt;MPML_Female_UpperArm_InterCellLipidThickness&gt;0.091&lt;/MPML_Female_UpperArm_InterCellLipidThickness&gt;
        &lt;MPML_Female_Face_InterCellLipidThickness&gt;0.091&lt;/MPML_Female_Face_InterCellLipidThickness&gt;
        &lt;MPML_Female_LowerLeg_InterCellLipidThickness&gt;0.091&lt;/MPML_Female_LowerLeg_InterCellLipidThickness&gt;
        &lt;MPML_Female_UpperLeg_InterCellLipidThickness&gt;0.091&lt;/MPML_Female_UpperLeg_InterCellLipidThickness&gt;
        &lt;MPML_Female_Back_InterCellLipidThickness&gt;0.091&lt;/MPML_Female_Back_InterCellLipidThickness&gt;
        &lt;MPML_Male_Forehead_InterCellLipidThicknessCV&gt;0&lt;/MPML_Male_Forehead_InterCellLipidThicknessCV&gt;
        &lt;MPML_Male_InnerForearm_InterCellLipidThicknessCV&gt;0&lt;/MPML_Male_InnerForearm_InterCellLipidThicknessCV&gt;
        &lt;MPML_Male_OuterForearm_InterCellLipidThicknessCV&gt;0&lt;/MPML_Male_Ou</t>
  </si>
  <si>
    <t>&lt;Chunk&gt;terForearm_InterCellLipidThicknessCV&gt;
        &lt;MPML_Male_UpperArm_InterCellLipidThicknessCV&gt;0&lt;/MPML_Male_UpperArm_InterCellLipidThicknessCV&gt;
        &lt;MPML_Male_Face_InterCellLipidThicknessCV&gt;0&lt;/MPML_Male_Face_InterCellLipidThicknessCV&gt;
        &lt;MPML_Male_LowerLeg_InterCellLipidThicknessCV&gt;0&lt;/MPML_Male_LowerLeg_InterCellLipidThicknessCV&gt;
        &lt;MPML_Male_UpperLeg_InterCellLipidThicknessCV&gt;0&lt;/MPML_Male_UpperLeg_InterCellLipidThicknessCV&gt;
        &lt;MPML_Male_Back_InterCellLipidThicknessCV&gt;0&lt;/MPML_Male_Back_InterCellLipidThicknessCV&gt;
        &lt;MPML_Female_Forehead_InterCellLipidThicknessCV&gt;0&lt;/MPML_Female_Forehead_InterCellLipidThicknessCV&gt;
        &lt;MPML_Female_InnerForearm_InterCellLipidThicknessCV&gt;0&lt;/MPML_Female_InnerForearm_InterCellLipidThicknessCV&gt;
        &lt;MPML_Female_OuterForearm_InterCellLipidThicknessCV&gt;0&lt;/MPML_Female_OuterForearm_InterCellLipidThicknessCV&gt;
        &lt;MPML_Female_UpperArm_InterCellLipidThicknessCV&gt;0&lt;/MPML_Female_UpperArm_InterCellLipidThicknessCV&gt;
        &lt;MPML_Female_Face_InterCellLipidThicknessCV&gt;0&lt;/MPML_Female_Face_InterCellLipidThicknessCV&gt;
        &lt;MPML_Female_LowerLeg_InterCellLipidThicknessCV&gt;0&lt;/MPML_Female_LowerLeg_InterCellLipidThicknessCV&gt;
        &lt;MPML_Female_UpperLeg_InterCellLipidThicknessCV&gt;0&lt;/MPML_Female_UpperLeg_InterCellLipidThicknessCV&gt;
        &lt;MPML_Female_Back_InterCellLipidThicknessCV&gt;0&lt;/MPML_Female_Back_InterCellLipidThicknessCV&gt;
        &lt;MPML_Male_Forehead_Tortu&gt;12.7&lt;/MPML_Male_Forehead_Tortu&gt;
        &lt;MPML_Male_InnerForearm_Tortu&gt;12.7&lt;/MPML_Male_InnerForearm_Tortu&gt;
        &lt;MPML_Male_OuterForearm_Tortu&gt;12.7&lt;/MPML_Male_OuterForearm_Tortu&gt;
        &lt;MPML_Male_UpperArm_Tortu&gt;12.7&lt;/MPML_Male_UpperArm_Tortu&gt;
        &lt;MPML_Male_Face_Tortu&gt;12.7&lt;/MPML_Male_Face_Tortu&gt;
        &lt;MPML_Male_LowerLeg_Tortu&gt;12.7&lt;/MPML_Male_LowerLeg_Tortu&gt;
        &lt;MPML_Male_UpperLeg_Tortu&gt;12.7&lt;/MPML_Male_UpperLeg_Tortu&gt;
        &lt;MPML_Male_Back_Tortu&gt;12.7&lt;/MPML_Male_Back_Tortu&gt;
        &lt;MPML_Female_Forehead_Tortu&gt;12.7&lt;/MPML_Female_Forehead_Tortu&gt;
        &lt;MPML_Female_InnerForearm_Tortu&gt;12.7&lt;/MPML_Female_InnerForearm_Tortu&gt;
        &lt;MPML_Female_OuterForearm_Tortu&gt;12.7&lt;/MPML_Female_OuterForearm_Tortu&gt;
        &lt;MPML_Female_UpperArm_Tortu&gt;12.7&lt;/MPML_Female_UpperArm_Tortu&gt;
        &lt;MPML_Female_Face_Tortu&gt;12.7&lt;/MPML_Female_Face_Tortu&gt;
        &lt;MPML_Female_LowerLeg_Tortu&gt;12.7&lt;/MPML_Female_LowerLeg_Tortu&gt;
        &lt;MPML_Female_UpperLeg_Tortu&gt;12.7&lt;/MPML_Female_UpperLeg_Tortu&gt;
        &lt;MPML_Female_Back_Tortu&gt;12.7&lt;/MPML_Female_Back_Tortu&gt;
        &lt;MPML_Male_Forehead_TortuCV&gt;18&lt;/MPML_Male_Forehead_TortuCV&gt;
        &lt;MPML_Male_InnerForearm_TortuCV&gt;18&lt;/MPML_Male_InnerForearm_TortuCV&gt;
        &lt;MPML_Male_OuterForearm_TortuCV&gt;18&lt;/MPML_Male_OuterForearm_TortuCV&gt;
        &lt;MPML_Male_UpperArm_TortuCV&gt;18&lt;/MPML_Male_UpperArm_TortuCV&gt;
        &lt;MPML_Male_Face_TortuCV&gt;18&lt;/MPML_Male_Face_TortuCV&gt;
        &lt;MPML_Male_LowerLeg_TortuCV&gt;18&lt;/MPML_Male_LowerLeg_TortuCV&gt;
        &lt;MPML_Male_UpperLeg_TortuCV&gt;18&lt;/MPML_Male_UpperLeg_TortuCV&gt;
        &lt;MPML_Male_Back_TortuCV&gt;18&lt;/MPML_Male_Back_TortuCV&gt;
        &lt;MPML_Female_Forehead_TortuCV&gt;18&lt;/MPML_Female_Forehead_TortuCV&gt;
        &lt;MPML_Female_InnerForearm_TortuCV&gt;18&lt;/MPML_Female_InnerForearm_TortuCV&gt;
        &lt;MPML_Female_OuterForearm_TortuCV&gt;18&lt;/MPML_Female_OuterForearm_TortuCV&gt;
        &lt;MPML_Female_UpperArm_TortuCV&gt;18&lt;/MPML_Female_UpperArm_TortuCV&gt;
        &lt;MPML_Female_Face_TortuCV&gt;18&lt;/MPML_Female_Face_TortuCV&gt;
        &lt;MPML_Female_LowerLeg_TortuCV&gt;18&lt;/MPML_Female_LowerLeg_TortuCV&gt;
        &lt;MPML_Female_UpperLeg_TortuCV&gt;18&lt;/MPML_Female_UpperLeg_TortuCV&gt;
        &lt;MPML_Female_Back_TortuCV&gt;18&lt;/MPML_Female_Back_TortuCV&gt;
        &lt;MPML_Male_Forehead_FollicleDiameter&gt;65.4&lt;/MPML_Male_Forehead_FollicleDiameter&gt;
        &lt;MPML_Male_InnerForearm_FollicleDiameter&gt;77.7&lt;/MPML_Male_InnerForearm_FollicleDiameter&gt;
        &lt;MPML_Male_OuterForearm_FollicleDiameter&gt;77.7&lt;/MPML_Male_OuterForearm_FollicleDiameter&gt;
        &lt;MPML_Male_UpperArm_FollicleDiameter&gt;88.8&lt;/MPML_Male_UpperArm_FollicleDiameter&gt;
        &lt;MPML_Male_Face_FollicleDiameter&gt;65.4&lt;/MPML_Male_Face_FollicleDiameter&gt;
        &lt;MPML_Male_LowerLeg_FollicleDiameter&gt;168.4&lt;/MPML_Male_LowerLeg_FollicleDiameter&gt;
        &lt;MPML_Male_UpperLeg_FollicleDiameter&gt;131.5&lt;/MPML_Male_UpperLeg_FollicleDiameter&gt;
        &lt;MPML_Male_Back_FollicleDiameter&gt;105.3&lt;/MPML_Male_Back_FollicleDiameter&gt;
        &lt;MPML_Female_Forehead_FollicleDiameter&gt;65.4&lt;/MPML_Female_Forehead_FollicleDiameter&gt;
        &lt;MPML_Female_InnerForearm_FollicleDiameter&gt;77.7&lt;/MPML_Female_InnerForearm_FollicleDiameter&gt;
        &lt;MPML_Female_OuterForearm_FollicleDiameter&gt;77.7&lt;/MPML_Female_OuterForearm_FollicleDiameter&gt;
        &lt;MPML_Female_UpperArm_FollicleDiameter&gt;88.8&lt;/MPML_Female_UpperArm_FollicleDiameter&gt;
        &lt;MPML_Female_Face_FollicleDiameter&gt;65.4&lt;/MPML_Female_Face_FollicleDiameter&gt;
        &lt;MPML_Female_LowerLeg_FollicleDiameter&gt;168.4&lt;/MPML_Female_LowerLeg_FollicleDiameter&gt;
        &lt;MPML_Female_UpperLeg_FollicleDiameter&gt;131.5&lt;/MPML_Female_UpperLeg_FollicleDiameter&gt;
        &lt;MPML_Female_Back_FollicleDiameter&gt;105.3&lt;/MPML_Female_Back_FollicleDiameter&gt;
        &lt;MPML_Male_Forehead_FollicleDiameterCV&gt;83&lt;/MPML_Male_Forehead_FollicleDiameterCV&gt;
        &lt;MPML_Male_InnerForearm_FollicleDiameterCV&gt;32&lt;/MPML_Male_InnerForearm_FollicleDiameterCV&gt;
        &lt;MPML_Male_OuterForearm_FollicleDiameterCV&gt;32&lt;/MPML_Male_OuterForearm_FollicleDiameterCV&gt;
        &lt;MPML_Male_UpperArm_FollicleDiameterCV&gt;33&lt;/MPML_Male_UpperArm_FollicleDiameterCV&gt;
        &lt;MPML_Male_Face_FollicleDiameterCV&gt;83&lt;/MPML_Male_Face_FollicleDiameterCV&gt;
        &lt;MPML_Male_LowerLeg_FollicleDiameterCV&gt;26&lt;/MPML_Male_LowerLeg_FollicleDiameterCV&gt;
        &lt;MPML_Male_UpperLeg_FollicleDiameterCV&gt;31&lt;/MPML_Male_UpperLeg_FollicleDiameterCV&gt;
        &lt;MPML_Male_Back_FollicleDiameterCV&gt;60&lt;/MPML_Male_Back_FollicleDiameterCV&gt;
        &lt;MPML_Female_Forehead_FollicleDiameterCV&gt;83&lt;/MPML_Female_Forehead_FollicleDiameterCV&gt;
        &lt;MPML_Female_InnerForearm_FollicleDiameterCV&gt;32&lt;/MPML_Female_InnerForearm_FollicleDiameterCV&gt;
        &lt;MPML_Female_OuterForearm_FollicleDiameterCV&gt;32&lt;/MPML_Female_OuterForearm_FollicleDiameterCV&gt;
        &lt;MPML_Female_UpperArm_FollicleDiameterCV&gt;33&lt;/MPML_Female_UpperArm_FollicleDiameterCV&gt;
        &lt;MPML_Female_Face_FollicleDiameterCV&gt;83&lt;/MPML_Female_Face_FollicleDiameterCV&gt;
        &lt;MPML_Female_LowerLeg_FollicleDiameterCV&gt;26&lt;/MPML_Female_LowerLeg_FollicleDiameterCV&gt;
        &lt;MPML_Female_UpperLeg_FollicleDiameterCV&gt;31&lt;/MPML_Female_UpperLeg_FollicleDiameterCV&gt;
        &lt;MPML_Female_Back_FollicleDiameterCV&gt;60&lt;/MPML_Female_Back_FollicleDiameterCV&gt;
        &lt;MPML_Male_Forehead_FollicleDensity&gt;292&lt;/MPML_Male_Forehead_FollicleDensity&gt;
        &lt;MPML_Male_InnerForearm_FollicleDensity&gt;18&lt;/MPML_Male_InnerForearm_FollicleDensity&gt;
        &lt;MPML_Male_OuterForearm_FollicleDensity&gt;18&lt;/MPML_Male_OuterForearm_FollicleDensity&gt;
        &lt;MPML_Male_UpperArm_FollicleDensity&gt;32&lt;/MPML_Male_UpperArm_FollicleDensity&gt;
        &lt;MPML_Male_Face_FollicleDensity&gt;292&lt;/MPML_Male_Face_FollicleDensity&gt;
        &lt;MPML_Male_LowerLeg_FollicleDensity&gt;14&lt;/MPML_Male_LowerLeg_FollicleDensity&gt;
        &lt;MPML_Male_UpperLeg_FollicleDensity&gt;17&lt;/MPML_Male_UpperLeg_FollicleDensity&gt;
        &lt;MPML_Male_Back_FollicleDensity&gt;29&lt;/MPML_Male_Back_FollicleDensity&gt;
        &lt;MPML_Female_Forehead_FollicleDensity&gt;292&lt;/MPML_Female_Forehead_FollicleDensity&gt;
        &lt;MPML_Female_InnerForearm_FollicleDensity&gt;18&lt;/MPML_Female_InnerForearm_FollicleDensity&gt;
        &lt;MPML_Female_OuterForearm_FollicleDensity&gt;18&lt;/MPML_Female_OuterForearm_FollicleDensity&gt;
        &lt;MPML_Female_UpperArm_FollicleDensity&gt;32&lt;/MPML_Female_UpperArm_FollicleDensity&gt;
        &lt;MPML_Female_Face_FollicleDensity&gt;292&lt;/MPML_Female_Face_FollicleDensity&gt;
        &lt;MPML_Female_LowerLeg_FollicleDensity&gt;14&lt;/MPML_Female_LowerLeg_FollicleDensity&gt;
        &lt;MPML_Female_UpperLeg_FollicleDensity&gt;17&lt;/MPML_Female_UpperLeg_FollicleDensity&gt;
        &lt;MPML_Female_Back_FollicleDensity&gt;29&lt;/MPML_Female_Back_FollicleDensity&gt;
        &lt;MPML_Male_Forehead_FollicleDensityCV&gt;16&lt;/MPML_Male_Forehead_FollicleDensityCV&gt;
        &lt;MPML_Male_InnerForearm_FollicleDensityCV&gt;39&lt;/MPML_Male_InnerForearm_FollicleDensityCV&gt;
        &lt;MPML_Male_OuterForearm_FollicleDensityCV&gt;39&lt;/MPML_Male_OuterForearm_FollicleDensityCV&gt;
        &lt;MPML_Male_UpperArm_FollicleDensityCV&gt;28&lt;/MPML_Male_UpperArm_FollicleDensityCV&gt;
        &lt;MPML_Male_Face_FollicleDensityCV&gt;16&lt;/MPML_Male_Face_FollicleDensityCV&gt;
        &lt;MPML_Male_LowerLeg_FollicleDensityCV&gt;50&lt;/MPML_Male_LowerLeg_FollicleDensityCV&gt;
        &lt;MPML_Male_UpperLeg_FollicleDensityCV&gt;24&lt;/MPML_Male_UpperLeg_FollicleDensityCV&gt;
        &lt;MPML_Male_Back_FollicleDensityCV&gt;31&lt;/MPML_Male_Back_FollicleDensityCV&gt;
        &lt;MPML_Female_Forehead_FollicleDensityCV&gt;16&lt;/MPML_Female_Forehead_FollicleDensityCV&gt;
        &lt;MPML_Female_InnerForearm_FollicleDensityCV&gt;39&lt;/MPML_Female_InnerForearm_FollicleDensityCV&gt;
        &lt;MPML_Female_OuterForearm_FollicleDensityCV&gt;39&lt;/MPML_Female_OuterForearm_FollicleDensityCV&gt;
        &lt;MPML_Female_UpperArm_FollicleDensityCV&gt;28&lt;/MPML_Female_UpperArm_FollicleDensityCV&gt;
        &lt;MPML_Female_Face_FollicleDensityCV&gt;16&lt;/MPML_Female_Face_FollicleDensityCV&gt;
        &lt;MPML_Female_LowerLeg_FollicleDensityCV&gt;50&lt;/MPML_Female_LowerLeg_FollicleDensityCV&gt;
        &lt;MPML_Female_UpperLeg_FollicleDensityCV&gt;24&lt;/MPML_Female_UpperLeg_FollicleDensityCV&gt;
        &lt;MPML_Female_Back_FollicleDensityCV&gt;31&lt;/MPML_Female_Back_FollicleDensityCV&gt;
        &lt;MPML_Male_Forehead_ShaftDiameter&gt;15.9&lt;/MPML_Male_Forehead_ShaftDiameter&gt;
        &lt;MPML_Male_InnerForearm_ShaftDiameter&gt;18&lt;/MPML_Male_InnerForearm_ShaftDiameter&gt;
        &lt;MPML_Male_OuterForearm_ShaftDiameter&gt;18&lt;/MPML_Male_OuterForearm_ShaftDiameter&gt;
        &lt;MPML_Male_UpperArm_ShaftDiameter&gt;16.8&lt;/MPML_Male_UpperArm_ShaftDiameter&gt;
        &lt;MPML_Male_Face_ShaftDiameter&gt;15.9&lt;/MPML_Male_Face_ShaftDiameter&gt;
        &lt;MPML_Male_LowerLeg_ShaftDiameter&gt;42.1&lt;/MPML_Male_LowerLeg_ShaftDiameter&gt;
        &lt;MPML_Male_UpperLeg_ShaftDiameter&gt;29.2&lt;/MPML_Male_UpperLeg_ShaftDiameter&gt;
        &lt;MPML_Male_Back_ShaftDiameter&gt;18.2&lt;/MPML_Male_Back_ShaftDiameter&gt;
        &lt;MPML_Female_Forehead_ShaftDiameter&gt;15.9&lt;/MPML_Female_Forehead_ShaftDiameter&gt;
        &lt;MPML_Female_InnerForearm_ShaftDiameter&gt;18&lt;/MPML_Female_InnerForearm_ShaftDiameter&gt;
        &lt;MPML_Female_OuterForearm_ShaftDiameter&gt;18&lt;/MPML_Female_OuterForearm_ShaftDiameter&gt;
        &lt;MPML_Female_UpperArm_ShaftDiameter&gt;16.8&lt;/MPML_Female_UpperArm_ShaftDiameter&gt;
        &lt;MPML_Female_Face_ShaftDiameter&gt;15.9&lt;/MPML_Female_Face_ShaftDiameter&gt;
        &lt;MPML_Female_LowerLeg_ShaftDiameter&gt;42.1&lt;/MPML_Female_LowerLeg_ShaftDiameter&gt;
        &lt;MPML_Female_UpperLeg_ShaftDiameter&gt;29.2&lt;/MPML_Female_UpperLeg_ShaftDiameter&gt;
        &lt;MPML_Female_Back_ShaftDiameter&gt;18.2&lt;/MPML_Female_Back_ShaftDiameter&gt;
        &lt;MPML_Male_Forehead_ShaftDiameterCV&gt;57&lt;/MPML_Male_Forehead_ShaftDiameterCV&gt;
        &lt;MPML_Male_InnerForearm_ShaftDiameterCV&gt;34&lt;/MPML_Male_InnerForearm_ShaftDiameterCV&gt;
        &lt;MPML_Male_OuterForearm_ShaftDiameterCV&gt;34&lt;/MPML_Male_OuterForearm_ShaftDiameterCV&gt;
        &lt;MPML_Male_UpperArm_ShaftDiameterCV&gt;37&lt;/MPML_Male_UpperArm_ShaftDiameterCV&gt;
        &lt;MPML_Male_Face_ShaftDiameterCV&gt;57&lt;/MPML_Male_Face_ShaftDiameterCV&gt;
        &lt;MPML_Male_LowerLeg_ShaftDiameterCV&gt;29&lt;/MPML_Male_LowerLeg_ShaftDiameterCV&gt;
        &lt;MPML_Male_UpperLeg_ShaftDiameterCV&gt;41&lt;/MPML_Male_UpperLeg_ShaftDiameterCV&gt;
        &lt;MPML_Male_Back_ShaftDiameterCV&gt;37&lt;/MPML_Male_Back_ShaftDiameterCV&gt;
        &lt;MPML_Female_Forehead_ShaftDiameterCV&gt;57&lt;/MPML_Female_Forehead_ShaftDiameterCV&gt;
        &lt;MPML_Female_InnerForearm_ShaftDiameterCV&gt;34&lt;/MPML_Female_InnerForearm_ShaftDiameterCV&gt;
        &lt;MPML_Female_OuterForearm_ShaftDiameterCV&gt;34&lt;/MPML_Female_OuterForearm_ShaftDiameterCV&gt;
        &lt;MPML_Female_UpperArm_ShaftDiameterCV&gt;37&lt;/MPML_Female_UpperArm_ShaftDiameterCV&gt;
        &lt;MPML_Female_Face_ShaftDiameterCV&gt;57&lt;/MPML_Female_Face_ShaftDiameterCV&gt;
        &lt;MPML_Female_LowerLeg_ShaftDiameterCV&gt;29&lt;/MPML_Female_LowerLeg_ShaftDiameterCV&gt;
        &lt;MPML_Female_UpperLeg_ShaftDiameterCV&gt;41&lt;/MPML_Female_UpperLeg_ShaftDiameterCV&gt;
        &lt;MPML_Female_Back_ShaftDiameterCV&gt;37&lt;/MPML_Female_Back_ShaftDiameterCV&gt;
        &lt;MPML_Male_Forehead_SebumViscosity&gt;40&lt;/MPML_Male_Forehead_SebumViscosity&gt;
        &lt;MPML_Male_InnerForearm_SebumViscosity&gt;40&lt;/MPML_Male_InnerForearm_SebumViscosity&gt;
        &lt;MPML_Male_OuterForearm_SebumViscosity&gt;40&lt;/MPML_Male_OuterForearm_SebumViscosity&gt;
        &lt;MPML_Male_UpperArm_SebumViscosity&gt;40&lt;/MPML_Male_UpperArm_SebumViscosity&gt;
        &lt;MPML_Male_Face_SebumViscosity&gt;40&lt;/MPML_Male_Face_SebumViscosity&gt;
        &lt;MPML_Male_LowerLeg_SebumViscosity&gt;40&lt;/MPML_Male_LowerLeg_SebumViscosity&gt;
        &lt;MPML_Male_UpperLeg_SebumViscosity&gt;40&lt;/MPML_Male_UpperLeg_SebumViscosity&gt;
        &lt;MPML_Male_Back_SebumViscosity&gt;40&lt;/MPML_Male_Back_SebumViscosity&gt;
        &lt;MPML_Female_Forehead_SebumViscosity&gt;40&lt;/MPML_Female_Forehead_SebumViscosity&gt;
        &lt;MPML_Female_InnerForearm_SebumViscosity&gt;40&lt;/MPML_Female_InnerForearm_SebumViscosity&gt;
        &lt;MPML_Female_OuterForearm_SebumViscosity&gt;40&lt;/MPML_Female_OuterForearm_SebumViscosity&gt;
        &lt;MPML_Female_UpperArm_SebumViscosity&gt;40&lt;/MPML_Female_UpperArm_SebumViscosity&gt;
        &lt;MPML_Female_Face_SebumViscosity&gt;40&lt;/MPML_Female_Face_SebumViscosity&gt;
        &lt;MPML_Female_LowerLeg_SebumViscosity&gt;40&lt;/MPML_Female_LowerLeg_SebumViscosity&gt;
        &lt;MPML_Female_UpperLeg_SebumViscosity&gt;40&lt;/MPML_Female_UpperLeg_SebumViscosity&gt;
        &lt;MPML_Female_Back_SebumViscosity&gt;40&lt;/MPML_Female_Back_SebumViscosity&gt;
        &lt;MPML_Male_Forehead_SebumViscosityCV&gt;0&lt;/MPML_Male_Forehead_SebumViscosityCV&gt;
        &lt;MPML_Male_InnerForearm_SebumViscosityCV&gt;0&lt;/MPML_Male_InnerForearm_SebumViscosityCV&gt;
        &lt;MPML_Male_OuterForearm_SebumViscosityCV&gt;0&lt;/MPML_Male_OuterForearm_SebumViscosityCV&gt;
        &lt;MPML_Male_UpperArm_SebumViscosityCV&gt;0&lt;/MPML_Male_UpperArm_SebumViscosityCV&gt;
        &lt;MPML_Male_Face_SebumViscosityCV&gt;0&lt;/MPML_Male_Face_SebumViscosityCV&gt;
        &lt;MPML_Male_LowerLeg_SebumViscosityCV&gt;0&lt;/MPML_Male_LowerLeg_SebumViscosityCV&gt;
        &lt;MPML_Male_UpperLeg_SebumViscosityCV&gt;0&lt;/MPML_Male_UpperLeg_SebumViscosityCV&gt;
        &lt;MPML_Male_Back_SebumViscosityCV&gt;0&lt;/MPML_Male_Back_SebumViscosityCV&gt;
        &lt;MPML_Female_Forehead_SebumViscosityCV&gt;0&lt;/MPML_Female_Forehead_SebumViscosityCV&gt;
        &lt;MPML_Female_InnerForearm_SebumViscosityCV&gt;0&lt;/MPML_Female_InnerForearm_SebumViscosityCV&gt;
        &lt;MPML_Female_OuterForearm_SebumViscosityCV&gt;0&lt;/MPML_Female_OuterForearm_SebumViscosityCV&gt;
        &lt;MPML_Female_UpperArm_SebumViscosityCV&gt;0&lt;/MPML_Female_UpperArm_SebumViscosityCV&gt;
        &lt;MPML_Female_Face_SebumViscosityCV&gt;0&lt;/MPML_Female_Face_SebumViscosityCV&gt;
        &lt;MPML_Female_LowerLeg_SebumViscosityCV&gt;0&lt;/MPML_Female_LowerLeg_SebumViscosityCV&gt;
        &lt;MPML_Female_UpperLeg_SebumViscosityCV&gt;0&lt;/MPML_Female_UpperLeg_SebumViscosityCV&gt;
        &lt;MPML_Female_Back_SebumViscosityCV&gt;0&lt;/MPML_Female_Back_SebumViscosityCV&gt;
        &lt;MPML_Male_Forehead_Corneocyte_pHTop&gt;6.8&lt;/MPML_Male_Forehead_Corneocyte_pHTop&gt;
        &lt;MPML_Male_InnerForearm_Corneocyte_pHTop&gt;6.8&lt;/MPML_Male_InnerForearm_Corneocyte_pHTop&gt;
        &lt;MPML_Male_OuterForearm_Corneocyte_pHTop&gt;6.8&lt;/MPML_Male_OuterForearm_Corneocyte_pHTop&gt;
        &lt;MPML_Male_UpperArm_Corneocyte_pHTop&gt;6.8&lt;/MPML_Male_UpperArm_Corneocyte_pHTop&gt;
        &lt;MPML_Male_Face_Corneocyte_pHTop&gt;6.8&lt;/MPML_Male_Face_Corneocyte_pHTop&gt;
        &lt;MPML_Male_LowerLeg_Corneocyte_pHTop&gt;6.8&lt;/MPML_Male_LowerLeg_Corneocyte_pHTop&gt;
        &lt;MPML_Male_UpperLeg_Corneocyte_pHTop&gt;6.8&lt;/MPML_Male_UpperLeg_Corneocyte_pHTop&gt;
        &lt;MPML_Male_Back_Corneocyte_pHTop&gt;6.8&lt;/MPML_Male_Back_Corneocyte_pHTop&gt;
        &lt;MPML_Female_Forehead_Corneocyte_pHTop&gt;6.8&lt;/MPML_Female_Forehead_Corneocyte_pHTop&gt;
        &lt;MPML_Female_InnerForearm_Corneocyte_pHTop&gt;6.8&lt;/MPML_Female_InnerForearm_Corneocyte_pHTop&gt;
        &lt;MPML_Female_OuterForearm_Corneocyte_pHTop&gt;6.8&lt;/MPML_Female_OuterForearm_Corneocyte_pHTop&gt;
        &lt;MPML_Female_UpperArm_Corneocyte_pHTop&gt;6.8&lt;/MPML_Female_UpperArm_Corneocyte_pHTop&gt;
        &lt;MPML_Female_Face_Corneocyte_pHTop&gt;6.8&lt;/MPML_Female_Face_Corneocyte_pHTop&gt;
        &lt;MPML_Female_LowerLeg_Corneocyte_pHTop&gt;6.8&lt;/MPML_Female_LowerLeg_Corneocyte_pHTop&gt;
        &lt;MPML_Female_UpperLeg_Corneocyte_pHTop&gt;6.8&lt;/MPML_Female_UpperLeg_Corneocyte_pHTop&gt;
        &lt;MPML_Female_Back_Corneocyte_pHTop&gt;6.8&lt;/MPML_Female_Back_Corneocyte_pHTop&gt;
        &lt;MPML_Male_Forehead_Corneocyte_pHTopCV&gt;0&lt;/MPML_Male_Forehead_Corneocyte_pHTopCV&gt;
        &lt;MPML_Male_InnerForearm_Corneocyte_pHTopCV&gt;0&lt;/MPML_Male_InnerForearm_Corneocyte_pHTopCV&gt;
        &lt;MPML_Male_OuterForearm_Corneocyte_pHTopCV&gt;0&lt;/MPML_Male_OuterForearm_Corneocyte_pHTopCV&gt;
        &lt;MPML_Male_UpperArm_Corneocyte_pHTopCV&gt;0&lt;/MPML_Male_UpperArm_Corneocyte_pHTopCV&gt;
        &lt;MPML_Male_Face_Corneocyte_pHTopCV&gt;0&lt;/MPML_Male_Face_Corneocyte_pHTopCV&gt;
        &lt;MPML_Male_LowerLeg_Corneocyte_pHTopCV&gt;0&lt;/MPML_Male_LowerLeg_Corneocyte_pHTopCV&gt;
        &lt;MPML_Male_UpperLeg_Corneocyte_pHTopCV&gt;0&lt;/MPML_Male_UpperLeg_Corneocyte_pHTopCV&gt;
        &lt;MPML_Male_Back_Corneocyte_pHTopCV&gt;0&lt;/MPML_Male_Back_Corneocyte_pHTopCV&gt;
        &lt;MPML_Female_Forehead_Corneocyte_pHTopCV&gt;0&lt;/MPML_Female_Forehead_Corneocyte_pHTopCV&gt;
        &lt;MPML_Female_InnerForearm_Corneocyte_pHTopCV&gt;0&lt;/MPML_Female_InnerForearm_Corneocyte_pHTopCV&gt;
        &lt;MPML_Female_OuterForearm_Corneocyte_pHTopCV&gt;0&lt;/MPML_Female_OuterForearm_Corneocyte_pHTopCV&gt;
        &lt;MPML_Female_UpperArm_Corneocyte_pHTopCV&gt;0&lt;/MPML_Female_UpperArm_Corneocyte_pHTopCV&gt;
        &lt;MPML_Female_Face_Corneocyte_pHTopCV&gt;0&lt;/MPML_Female_Face_Corneocyte_pHTopCV&gt;
        &lt;MPML_Female_LowerLeg_Corneocyte_pHTopCV&gt;0&lt;/MPML_Female_LowerLeg_Corneocyte_pHTopCV&gt;
        &lt;MPML_Female_UpperLeg_Corneocyte_pHTopCV&gt;0&lt;/MPML_Female_UpperLeg_Corneocyte_pHTopCV&gt;
        &lt;MPML_Female_Back_Corneocyte_pHTopCV&gt;0&lt;/MPML_Female_Back_Corneocyte_pHTopCV&gt;
        &lt;MPML_Male_Forehead_CorneocyteThickTop&gt;0.71&lt;/MPML_Male_Forehead_CorneocyteThickTop&gt;
        &lt;MPML_Male_InnerForearm_CorneocyteThickTop&gt;0.59&lt;/MPML_Male_InnerForearm_CorneocyteThickTop&gt;
        &lt;MPML_Male_OuterForearm_CorneocyteThickTop&gt;0.69&lt;/MPML_Male_OuterForearm_CorneocyteThickTop&gt;
        &lt;MPML_Male_UpperArm_CorneocyteThickTop&gt;0.71&lt;/MPML_Male_UpperArm_CorneocyteThickTop&gt;
        &lt;MPML_Male_Face_CorneocyteThickTop&gt;0.47&lt;/MPML_Male_Face_CorneocyteThickTop&gt;
        &lt;MPML_Male_LowerLeg_CorneocyteThickTop&gt;0.87&lt;/MPML_Male_LowerLeg_CorneocyteThickTop&gt;
        &lt;MPML_Male_UpperLeg_CorneocyteThickTop&gt;0.87&lt;/MPML_Male_UpperLeg_CorneocyteThickTop&gt;
        &lt;MPML_Male_Back_CorneocyteThickTop&gt;0.59&lt;/MPML_Male_Back_CorneocyteThickTop&gt;
        &lt;MPML_Female_Forehead_CorneocyteThickTop&gt;0.71&lt;/MPML_Female_Forehead_CorneocyteThickTop&gt;
        &lt;MPML_Female_InnerForearm_CorneocyteThickTop&gt;0.59&lt;/MPML_Female_InnerForearm_CorneocyteThickTop&gt;
        &lt;MPML_Female_OuterForearm_CorneocyteThickTop&gt;0.69&lt;/MPML_Female_OuterForearm_CorneocyteThickTop&gt;
        &lt;MPML_Female_UpperArm_CorneocyteThickTop&gt;0.71&lt;/MPML_Female_UpperArm_CorneocyteThickTop&gt;
        &lt;MPML_Female_Face_CorneocyteThickTop&gt;0.47&lt;/MPML_Female_Face_CorneocyteThickTop&gt;
        &lt;MPML_Female_LowerLeg_CorneocyteThickTop&gt;0.87&lt;/MPML_Female_LowerLeg_CorneocyteThickTop&gt;
        &lt;MPML_Female_UpperLeg_CorneocyteThickTop&gt;0.87&lt;/MPML_Female_UpperLeg_CorneocyteThickTop&gt;
        &lt;MPML_Female_Back_CorneocyteThickTop&gt;0.59&lt;/MPML_Female_Back_CorneocyteThickTop&gt;
        &lt;MPML_Male_Forehead_CorneocyteThickTopCV&gt;36&lt;/MPML_Male_Forehead_CorneocyteThickTopCV&gt;
        &lt;MPML_Male_InnerForearm_CorneocyteThickTopCV&gt;22&lt;/MPML_Male_InnerForearm_CorneocyteThickTopCV&gt;
        &lt;MPML_Male_OuterForearm_CorneocyteThickTopCV&gt;22&lt;/MPML_Male_OuterForearm_CorneocyteThickTopCV&gt;
        &lt;MPML_Male_UpperArm_CorneocyteThickTopCV&gt;11&lt;/MPML_Male_UpperArm_CorneocyteThickTopCV&gt;
        &lt;MPML_Male_Face_CorneocyteThickTopCV&gt;4&lt;/MPML_Male_Face_CorneocyteThickTopCV&gt;
        &lt;MPML_Male_LowerLeg_CorneocyteThickTopCV&gt;9&lt;/MPML_Male_LowerLeg_CorneocyteThickTopCV&gt;
        &lt;MPML_Male_UpperLeg_CorneocyteThickTopCV&gt;26&lt;/MPML_Male_UpperLeg_CorneocyteThickTopCV&gt;
        &lt;MPML_Male_Back_CorneocyteThickTopCV&gt;30&lt;/MPML_Male_Back_CorneocyteThickTopCV&gt;
        &lt;MPML_Female_Forehead_CorneocyteThickTopCV&gt;36&lt;/MPML_Female_Forehead_CorneocyteThickTopCV&gt;
        &lt;MPML_Female_InnerForearm_CorneocyteThickTopCV&gt;22&lt;/MPML_Female_InnerForearm_CorneocyteThickTopCV&gt;
        &lt;MPML_Female_OuterForearm_CorneocyteThickTopCV&gt;22&lt;/MPML_Female_OuterForearm_CorneocyteThickTopCV&gt;
        &lt;MPML_Female_UpperArm_CorneocyteThickTopCV&gt;11&lt;/MPML_Female_UpperArm_CorneocyteThickTopCV&gt;
        &lt;MPML_Female_Face_CorneocyteThickTopCV&gt;4&lt;/MPML_Female_Face_CorneocyteThickTopCV&gt;
        &lt;MPML_Female_LowerLeg_CorneocyteThickTopCV&gt;9&lt;/MPML_Female_LowerLeg_CorneocyteThickTopCV&gt;
        &lt;MPML_Female_UpperLeg_CorneocyteThickTopCV&gt;26&lt;/MPML_Female_UpperLeg_CorneocyteThickTopCV&gt;
        &lt;MPML_Female_Back_CorneocyteThickTopCV&gt;30&lt;/MPML_Female_Back_CorneocyteThickTopCV&gt;
        &lt;MPML_Male_Forehead_CorneocyteWidthTop&gt;27.7&lt;/MPML_Male_Forehead_CorneocyteWidthTop&gt;
        &lt;MPML_Male_InnerForearm_CorneocyteWidthTop&gt;29.6&lt;/MPML_Male_InnerForearm_CorneocyteWidthTop&gt;
        &lt;MPML_Male_OuterForearm_CorneocyteWidthTop&gt;29.6&lt;/MPML_Male_OuterForearm_CorneocyteWidthTop&gt;
        &lt;MPML_Male_UpperArm_CorneocyteWidthTop&gt;33.2&lt;/MPML_Male_UpperArm_CorneocyteWidthTop&gt;
        &lt;MPML_Male_Face_CorneocyteWidthTop&gt;27.7&lt;/MPML_Male_Face_CorneocyteWidthTop&gt;
        &lt;MPML_Male_LowerLeg_CorneocyteWidthTop&gt;29.6&lt;/MPML_Male_LowerLeg_CorneocyteWidthTop&gt;
        &lt;MPML_Male_UpperLeg_CorneocyteWidthTop&gt;34&lt;/MPML_Male_UpperLeg_CorneocyteWidthTop&gt;
        &lt;MPML_Male_Back_CorneocyteWidthTop&gt;29.6&lt;/MPML_Male_Back_CorneocyteWidthTop&gt;
        &lt;MPML_Female_Forehead_CorneocyteWidthTop&gt;27.7&lt;/MPML_Female_Forehead_CorneocyteWidthTop&gt;
        &lt;MPML_Female_InnerForearm_CorneocyteWidthTop&gt;29.6&lt;/MPML_Female_InnerForearm_CorneocyteWidthTop&gt;
        &lt;MPML_Female_OuterForearm_CorneocyteWidthTop&gt;29.6&lt;/MPML_Female_OuterForearm_CorneocyteWidthTop&gt;
        &lt;MPML_Female_UpperArm_CorneocyteWidthTop&gt;33.2&lt;/MPML_Female_UpperArm_CorneocyteWidthTop&gt;
        &lt;MPML_Female_Face_CorneocyteWidthTop&gt;27.7&lt;/MPML_Female_Face_CorneocyteWidthTop&gt;
        &lt;MPML_Female_LowerLeg_CorneocyteWidthTop&gt;29.6&lt;/MPML_Female_LowerLeg_CorneocyteWidthTop&gt;
        &lt;MPML_Female_UpperLeg_CorneocyteWidthTop&gt;34&lt;/MPML_Female_UpperLeg_CorneocyteWidthTop&gt;
        &lt;MPML_Female_Back_CorneocyteWidthTop&gt;29.6&lt;/MPML_Female_Back_CorneocyteWidthTop&gt;
        &lt;MPML_Male_Forehead_CorneocyteWidthTopCV&gt;9.2&lt;/MPML_Male_Forehead_CorneocyteWidthTopCV&gt;
        &lt;MPML_Male_InnerForearm_CorneocyteWidthTopCV&gt;5.9&lt;/MPML_Male_InnerForearm_CorneocyteWidthTopCV&gt;
        &lt;MPML_Male_OuterForearm_CorneocyteWidthTopCV&gt;5.9&lt;/MPML_Male_OuterForearm_CorneocyteWidthTopCV&gt;
        &lt;MPML_Male_UpperArm_CorneocyteWidthTopCV&gt;10.4&lt;/MPML_Male_UpperArm_CorneocyteWidthTopCV&gt;
        &lt;MPML_Male_Face_CorneocyteWidthTopCV&gt;9.2&lt;/MPML_Male_Face_CorneocyteWidthTopCV&gt;
        &lt;MPML_Male_LowerLeg_CorneocyteWidthTopCV&gt;5.9&lt;/MPML_Male_LowerLeg_CorneocyteWidthTopCV&gt;
        &lt;MPML_Male_UpperLeg_CorneocyteWidthTopCV&gt;15.1&lt;/MPML_Male_UpperLeg_CorneocyteWidthTopCV&gt;
        &lt;MPML_Male_Back_CorneocyteWidthTopCV&gt;5.9&lt;/MPML_Male_Back_CorneocyteWidthTopCV&gt;
        &lt;MPML_Female_Forehead_CorneocyteWidthTopCV&gt;9.2&lt;/MPML_Female_Forehead_CorneocyteWidthTopCV&gt;
        &lt;MPML_Female_InnerForearm_CorneocyteWidthTopCV&gt;5.9&lt;/MPML_Female_InnerForearm_CorneocyteWidthTopCV&gt;
        &lt;MPML_Female_OuterForearm_CorneocyteWidthTopCV&gt;5.9&lt;/MPML_Female_OuterForearm_CorneocyteWidthTopCV&gt;
        &lt;MPML_Female_UpperArm_CorneocyteWidthTopCV&gt;10.4&lt;/MPML_Female_UpperArm_CorneocyteWidthTopCV&gt;
        &lt;MPML_Female_Face_CorneocyteWidthTopCV&gt;9.2&lt;/MPML_Female_Face_CorneocyteWidthTopCV&gt;
        &lt;MPML_Female_LowerLeg_CorneocyteWidthTopCV&gt;5.9&lt;/MPML_Female_LowerLeg_CorneocyteWidthTopCV&gt;
        &lt;MPML_Female_UpperLeg_CorneocyteWidthTopCV&gt;15.1&lt;/MPML_Female_UpperLeg_CorneocyteWidthTopCV&gt;
        &lt;MPML_Female_Back_CorneocyteWidthTopCV&gt;5.9&lt;/MPML_Female_Back_CorneocyteWidthTopCV&gt;
        &lt;MPML_Male_Forehead_CorneocyteLengthTop&gt;34.2&lt;/MPML_Male_Forehead_CorneocyteLengthTop&gt;
        &lt;MPML_Male_InnerForearm_CorneocyteLengthTop&gt;36.4&lt;/MPML_Male_InnerForearm_CorneocyteLengthTop&gt;
        &lt;MPML_Male_OuterForearm_CorneocyteLengthTop&gt;36.4&lt;/MPML_Male_OuterForearm_CorneocyteLengthTop&gt;
        &lt;MPML_Male_UpperArm_CorneocyteLengthTop&gt;40.4&lt;/MPML_Male_UpperArm_CorneocyteLengthTop&gt;
        &lt;MPML_Male_Face_CorneocyteLengthTop&gt;34.2&lt;/MPML_Male_Face_CorneocyteLengthTop&gt;
        &lt;MPML_Male_LowerLeg_CorneocyteLengthTop&gt;36.4&lt;/MPML_Male_LowerLeg_CorneocyteLengthTop&gt;
        &lt;MPML_Male_UpperLeg_CorneocyteLengthTop&gt;40.7&lt;/MPML_Male_UpperLeg_CorneocyteLengthTop&gt;
        &lt;MPML_Male_Back_CorneocyteLengthTop&gt;36.4&lt;/MPML_Male_Back_CorneocyteLengthTop&gt;
        &lt;MPML_Female_Forehead_CorneocyteLengthTop&gt;34.2&lt;/MPML_Female_Forehead_CorneocyteLengthTop&gt;
        &lt;MPML_Female_InnerForearm_CorneocyteLengthTop&gt;36.4&lt;/MPML_Female_InnerForearm_CorneocyteLengthTop&gt;
        &lt;MPML_Female_OuterForearm_CorneocyteLengthTop&gt;36.4&lt;/MPML_Female_OuterForearm_CorneocyteLengthTop&gt;
        &lt;MPML_Female_UpperArm_CorneocyteLengthTop&gt;40.4&lt;/MPML_Female_UpperArm_CorneocyteLengthTop&gt;
        &lt;MPML_Female_Face_CorneocyteLengthTop&gt;34.2&lt;/MPML_Female_Face_CorneocyteLengthTop&gt;
        &lt;MPML_Female_LowerLeg_CorneocyteLengthTop&gt;36.4&lt;/MPML_Female_LowerLeg_CorneocyteLengthTop&gt;
        &lt;MPML_Female_UpperLeg_CorneocyteLengthTop&gt;40.7&lt;/MPML_Female_UpperLeg_CorneocyteLengthTop&gt;
        &lt;MPML_Female_Back_CorneocyteLengthTop&gt;36.4&lt;/MPML_Female_Back_CorneocyteLengthTop&gt;
        &lt;MPML_Male_Forehead_CorneocyteLengthTopCV&gt;4.1&lt;/MPML_Male_Forehead_CorneocyteLengthTopCV&gt;
        &lt;MPML_Male_InnerForearm_CorneocyteLengthTopCV&gt;5.7&lt;/MPML_Male_InnerForearm_CorneocyteLengthTopCV&gt;
        &lt;MPML_Male_OuterForearm_CorneocyteLengthTopCV&gt;5.7&lt;/MPML_Male_OuterForearm_CorneocyteLengthTopCV&gt;
        &lt;MPML_Male_UpperArm_CorneocyteLengthTopCV&gt;6.8&lt;/MPML_Male_UpperArm_CorneocyteLengthTopCV&gt;
        &lt;MPML_Male_Face_CorneocyteLengthTopCV&gt;4.1&lt;/MPML_Male_Face_CorneocyteLengthTopCV&gt;
        &lt;MPML_Male_LowerLeg_CorneocyteLengthTopCV&gt;5.7&lt;/MPML_Male_LowerLeg_CorneocyteLengthTopCV&gt;
        &lt;MPML_Male_UpperLeg_CorneocyteLengthTopCV&gt;14.6&lt;/MPML_Male_UpperLeg_CorneocyteLengthTopCV&gt;
        &lt;MPML_Male_Back_CorneocyteLengthTopCV&gt;5.7&lt;/MPML_Male_Back_CorneocyteLengthTopCV&gt;
        &lt;MPML_Female_Forehead_CorneocyteLengthTopCV&gt;4.1&lt;/MPML_Female_Forehead_CorneocyteLengthTopCV&gt;
        &lt;MPML_Female_InnerForearm_CorneocyteLengthTopCV&gt;5.7&lt;/MPML_Female_InnerForearm_CorneocyteLengthTopCV&gt;
        &lt;MPML_Female_OuterForearm_CorneocyteLengthTopCV&gt;5.7&lt;/MPML_Female_OuterForearm_CorneocyteLengthTopCV&gt;
        &lt;MPML_Female_UpperArm_CorneocyteLengthTopCV&gt;6.8&lt;/MPML_Female_UpperArm_CorneocyteLengthTopCV&gt;
        &lt;MPML_Female_Face_CorneocyteLengthTopCV&gt;4.1&lt;/MPML_Female_Face_CorneocyteLengthTopCV&gt;
        &lt;MPML_Female_LowerLeg_CorneocyteLengthTopCV&gt;5.7&lt;/MPML_Female_LowerLeg_CorneocyteLengthTopCV&gt;
        &lt;MPML_Female_UpperLeg_CorneocyteLengthTopCV&gt;14.6&lt;/MPML_Female_UpperLeg_CorneocyteLengthTopCV&gt;
        &lt;MPML_Female_Back_CorneocyteLengthTopCV&gt;5.7&lt;/MPML_Female_Back_CorneocyteLengthTopCV&gt;
        &lt;MPML_Male_Forehead_HydLvlTop&gt;35.5&lt;/MPML_Male_Forehead_HydLvlTop&gt;
        &lt;MPML_Male_InnerForearm_HydLvlTop&gt;33.9&lt;/MPML_Male_InnerForearm_HydLvlTop&gt;
        &lt;MPML_Male_OuterForearm_HydLvlTop&gt;33.9&lt;/MPML_Male_OuterForearm_HydLvlTop&gt;
        &lt;MPML_Male_UpperArm_HydLvlTop&gt;33.6&lt;/MPML_Male_UpperArm_HydLvlTop&gt;
        &lt;MPML_Male_Face_HydLvlTop&gt;35.5&lt;/MPML_Male_Face_HydLvlTop&gt;
        &lt;MPML_Male_LowerLeg_HydLvlTop&gt;33.9&lt;/MPML_Male_LowerLeg_HydLvlTop&gt;
        &lt;MPML_Male_UpperLeg_HydLvlTop&gt;33.9&lt;/MPML_Male_UpperLeg_HydLvlTop&gt;
        &lt;MPML_Male_Back_HydLvlTop&gt;33.9&lt;/MPML_Male_Back_HydLvlTop&gt;
        &lt;MPML_Female_Forehead_HydLvlTop&gt;35.5&lt;/MPML_Female_Forehead_HydLvlTop&gt;
        &lt;MPML_Female_InnerForearm_HydLvlTop&gt;33.9&lt;/MPML_Female_InnerForearm_HydLvlTop&gt;
        &lt;MPML_Female_OuterForearm_HydLvlTop&gt;33.9&lt;/MPML_Female_OuterForearm_HydLvlTop&gt;
        &lt;MPML_Female_UpperArm_HydLvlTop&gt;33.6&lt;/MPML_Female_UpperArm_HydLvlTop&gt;
        &lt;MPML_Female_Face_HydLvlTop&gt;35.5&lt;/MPML_Female_Face_HydLvlTop&gt;
        &lt;MPML_Female_LowerLeg_HydLvlTop&gt;33.9&lt;/MPML_Female_LowerLeg_HydLvlTop&gt;
        &lt;MPML_Female_UpperLeg_HydLvlTop&gt;33.9&lt;/MPML_Female_UpperLeg_HydLvlTop&gt;
        &lt;MPML_Female_Back_HydLvlTop&gt;33.9&lt;/MPML_Female_Back_HydLvlTop&gt;
        &lt;MPML_Male_Forehead_HydLvlTopCV&gt;17&lt;/MPML_Male_Forehead_HydLvlTopCV&gt;
        &lt;MPML_Male_InnerForearm_HydLvlTopCV&gt;9&lt;/MPML_Male_InnerForearm_HydLvlTopCV&gt;
        &lt;MPML_Male_OuterForearm_HydLvlTopCV&gt;9&lt;/MPML_Male_OuterForearm_HydLvlTopCV&gt;
        &lt;MPML_Male_UpperArm_HydLvlTopCV&gt;11&lt;/MPML_Male_UpperArm_HydLvlTopCV&gt;
        &lt;MPML_Male_Face_HydLvlTopCV&gt;17&lt;/MPML_Male_Face_HydLvlTopCV&gt;
        &lt;MPML_Male_LowerLeg_HydLvlTopCV&gt;9&lt;/MPML_Male_LowerLeg_HydLvlTopCV&gt;
        &lt;MPML_Male_UpperLeg_HydLvlTopCV&gt;9&lt;/MPML_Male_UpperLeg_HydLvlTopCV&gt;
        &lt;MPML_Male_Back_HydLvlTopCV&gt;9&lt;/MPML_Male_Back_HydLvlTopCV&gt;
        &lt;MPML_Female_Forehead_HydLvlTopCV&gt;17&lt;/MPML_Female_Forehead_HydLvlTopCV&gt;
        &lt;MPML_Female_InnerForearm_HydLvlTopCV&gt;9&lt;/MPML_Female_InnerForearm_HydLvlTopCV&gt;
        &lt;MPML_Female_OuterForearm_HydLvlTopCV&gt;9&lt;/MPML_Female_OuterForearm_HydLvlTopCV&gt;
        &lt;MPML_Female_UpperArm_HydLvlTopCV&gt;11&lt;/MPML_Female_UpperArm_HydLvlTopCV&gt;
        &lt;MPML_Female_Face_HydLvlTopCV&gt;17&lt;/MPML_Female_Face_HydLvlTopCV&gt;
        &lt;MPML_Female_LowerLeg_HydLvlTopCV&gt;9&lt;/MPML_Female_LowerLeg_HydLvlTopCV&gt;
        &lt;MPML_Female_UpperLeg_HydLvlTopCV&gt;9&lt;/MPML_Female_UpperLeg_HydLvlTopCV&gt;
        &lt;MPML_Female_Back_HydLvlTopCV&gt;9&lt;/MPML_Female_Back_HydLvlTopCV&gt;
        &lt;MPML_Male_Forehead_LipidVisTop&gt;75&lt;/MPML_Male_Forehead_LipidVisTop&gt;
        &lt;MPML_Male_InnerForearm_LipidVisTop&gt;75&lt;/MPML_Male_InnerForearm_LipidVisTop&gt;
        &lt;MPML_Male_OuterForearm_LipidVisTop&gt;75&lt;/MPML_Male_OuterForearm_LipidVisTop&gt;
        &lt;MPML_Male_UpperArm_LipidVisTop&gt;75&lt;/MPML_Male_UpperArm_LipidVisTop&gt;
        &lt;MPML_Male_Face_LipidVisTop&gt;75&lt;/MPML_Male_Face_LipidVisTop&gt;
        &lt;MPML_Male_LowerLeg_LipidVisTop&gt;75&lt;/MPML_Male_LowerLeg_LipidVisTop&gt;
        &lt;MPML_Male_UpperLeg_LipidVisTop&gt;75&lt;/MPML_Male_UpperLeg_LipidVisTop&gt;
        &lt;MPML_Male_Back_LipidVisTop&gt;75&lt;/MPML_Male_Back_LipidVisTop&gt;
        &lt;MPML_Female_Forehead_LipidVisTop&gt;75&lt;/MPML_Female_Forehead_LipidVisTop&gt;
        &lt;MPML_Female_InnerForearm_LipidVisTop&gt;75&lt;/MPML_Female_InnerForearm_LipidVisTop&gt;
        &lt;MPML_Female_OuterForearm_LipidVisTop&gt;75&lt;/MPML_Female_OuterForearm_LipidVisTop&gt;
        &lt;MPML_Female_UpperArm_LipidVisTop&gt;75&lt;/MPML_Female_UpperArm_LipidVisTop&gt;
        &lt;MPML_Female_Face_LipidVisTop&gt;75&lt;/MPML_Female_Face_LipidVisTop&gt;
        &lt;MPML_Female_LowerLeg_LipidVisTop&gt;75&lt;/MPML_Female_LowerLeg_LipidVisTop&gt;
        &lt;MPML_Female_UpperLeg_LipidVisTop&gt;75&lt;/MPML_Female_UpperLeg_LipidVisTop&gt;
        &lt;MPML_Female_Back_LipidVisTop&gt;75&lt;/MPML_Female_Back_LipidVisTop&gt;
        &lt;MPML_Male_Forehead_LipidVisTopCV&gt;0&lt;/MPML_Male_Forehead_LipidVisTopCV&gt;
        &lt;MPML_Male_InnerForearm_LipidVisTopCV&gt;0&lt;/MPML_Male_InnerForearm_LipidVisTopCV&gt;
        &lt;MPML_Male_OuterForearm_LipidVisTopCV&gt;0&lt;/MPML_Male_OuterForearm_LipidVisTopCV&gt;
        &lt;MPML_Male_UpperArm_LipidVisTopCV&gt;0&lt;/MPML_Male_UpperArm_LipidVisTopCV&gt;
        &lt;MPML_Male_Face_LipidVisTopCV&gt;0&lt;/MPML_Male_Face_LipidVisTopCV&gt;
        &lt;MPML_Male_LowerLeg_LipidVisTopCV&gt;0&lt;/MPML_Male_LowerLeg_LipidVisTopCV&gt;
        &lt;MPML_Male_UpperLeg_LipidVisTopCV&gt;0&lt;/MPML_Male_UpperLeg_LipidVisTopCV&gt;
        &lt;MPML_Male_Back_LipidVisTopCV&gt;0&lt;/MPML_Male_Back_LipidVisTopCV&gt;
        &lt;MPML_Female_Forehead_LipidVisTopCV&gt;0&lt;/MPML_Female_Forehead_LipidVisTopCV&gt;
        &lt;MPML_Female_InnerForearm_LipidVisTopCV&gt;0&lt;/MPML_Female_InnerForearm_LipidVisTopCV&gt;
        &lt;MPML_Female_OuterForearm_LipidVisTopCV&gt;0&lt;/MPML_Female_OuterForearm_LipidVisTopCV&gt;
        &lt;MPML_Female_UpperArm_LipidVisTopCV&gt;0&lt;/MPML_Female_UpperArm_LipidVisTopCV&gt;
        &lt;MPML_Female_Face_LipidVisTopCV&gt;0&lt;/MPML_Female_Face_LipidVisTopCV&gt;
        &lt;MPML_Female_LowerLeg_LipidVisTopCV&gt;0&lt;/MPML_Female_LowerLeg_LipidVisTopCV&gt;
        &lt;MPML_Female_UpperLeg_LipidVisTopCV&gt;0&lt;/MPML_Female_UpperLeg_LipidVisTopCV&gt;
        &lt;MPML_Female_Back_LipidVisTopCV&gt;0&lt;/MPML_Female_Back_LipidVisTopCV&gt;
        &lt;MPML_Male_Forehead_Corneocyte_pHMid1&gt;6.8&lt;/MPML_Male_Forehead_Corneocyte_pHMid1&gt;
        &lt;MPML_Male_InnerForearm_Corneocyte_pHMid1&gt;6.8&lt;/MPML_Male_InnerForearm_Corneocyte_pHMid1&gt;
        &lt;MPML_Male_OuterForearm_Corneocyte_pHMid1&gt;6.8&lt;/MPML_Male_OuterForearm_Corneocyte_pHMid1&gt;
        &lt;MPML_Male_UpperArm_Corneocyte_pHMid1&gt;6.8&lt;/MPML_Male_UpperArm_Corneocyte_pHMid1&gt;
        &lt;MPML_Male_Face_Corneocyte_pHMid1&gt;6.8&lt;/MPML_Male_Face_Corneocyte_pHMid1&gt;
        &lt;MPML_Male_LowerLeg_Corneocyte_pHMid1&gt;6.8&lt;/MPML_Male_LowerLeg_Corneocyte_pHMid1&gt;
        &lt;MPML_Male_UpperLeg_Corneocyte_pHMid1&gt;6.8&lt;/MPML_Male_UpperLeg_Corneocyte_pHMid1&gt;
        &lt;MPML_Male_Back_Corneocyte_pHMid1&gt;6.8&lt;/MPML_Male_Back_Corneocyte_pHMid1&gt;
        &lt;MPML_Female_Forehead_Corneocyte_pHMid1&gt;6.8&lt;/MPML_Female_Forehead_Corneocyte_pHMid1&gt;
        &lt;MPML_Female_InnerForearm_Corneocyte_pHMid1&gt;6.8&lt;/MPML_Female_InnerFo</t>
  </si>
  <si>
    <t>&lt;Chunk&gt;rearm_Corneocyte_pHMid1&gt;
        &lt;MPML_Female_OuterForearm_Corneocyte_pHMid1&gt;6.8&lt;/MPML_Female_OuterForearm_Corneocyte_pHMid1&gt;
        &lt;MPML_Female_UpperArm_Corneocyte_pHMid1&gt;6.8&lt;/MPML_Female_UpperArm_Corneocyte_pHMid1&gt;
        &lt;MPML_Female_Face_Corneocyte_pHMid1&gt;6.8&lt;/MPML_Female_Face_Corneocyte_pHMid1&gt;
        &lt;MPML_Female_LowerLeg_Corneocyte_pHMid1&gt;6.8&lt;/MPML_Female_LowerLeg_Corneocyte_pHMid1&gt;
        &lt;MPML_Female_UpperLeg_Corneocyte_pHMid1&gt;6.8&lt;/MPML_Female_UpperLeg_Corneocyte_pHMid1&gt;
        &lt;MPML_Female_Back_Corneocyte_pHMid1&gt;6.8&lt;/MPML_Female_Back_Corneocyte_pHMid1&gt;
        &lt;MPML_Male_Forehead_Corneocyte_pHMid1CV&gt;0&lt;/MPML_Male_Forehead_Corneocyte_pHMid1CV&gt;
        &lt;MPML_Male_InnerForearm_Corneocyte_pHMid1CV&gt;0&lt;/MPML_Male_InnerForearm_Corneocyte_pHMid1CV&gt;
        &lt;MPML_Male_OuterForearm_Corneocyte_pHMid1CV&gt;0&lt;/MPML_Male_OuterForearm_Corneocyte_pHMid1CV&gt;
        &lt;MPML_Male_UpperArm_Corneocyte_pHMid1CV&gt;0&lt;/MPML_Male_UpperArm_Corneocyte_pHMid1CV&gt;
        &lt;MPML_Male_Face_Corneocyte_pHMid1CV&gt;0&lt;/MPML_Male_Face_Corneocyte_pHMid1CV&gt;
        &lt;MPML_Male_LowerLeg_Corneocyte_pHMid1CV&gt;0&lt;/MPML_Male_LowerLeg_Corneocyte_pHMid1CV&gt;
        &lt;MPML_Male_UpperLeg_Corneocyte_pHMid1CV&gt;0&lt;/MPML_Male_UpperLeg_Corneocyte_pHMid1CV&gt;
        &lt;MPML_Male_Back_Corneocyte_pHMid1CV&gt;0&lt;/MPML_Male_Back_Corneocyte_pHMid1CV&gt;
        &lt;MPML_Female_Forehead_Corneocyte_pHMid1CV&gt;0&lt;/MPML_Female_Forehead_Corneocyte_pHMid1CV&gt;
        &lt;MPML_Female_InnerForearm_Corneocyte_pHMid1CV&gt;0&lt;/MPML_Female_InnerForearm_Corneocyte_pHMid1CV&gt;
        &lt;MPML_Female_OuterForearm_Corneocyte_pHMid1CV&gt;0&lt;/MPML_Female_OuterForearm_Corneocyte_pHMid1CV&gt;
        &lt;MPML_Female_UpperArm_Corneocyte_pHMid1CV&gt;0&lt;/MPML_Female_UpperArm_Corneocyte_pHMid1CV&gt;
        &lt;MPML_Female_Face_Corneocyte_pHMid1CV&gt;0&lt;/MPML_Female_Face_Corneocyte_pHMid1CV&gt;
        &lt;MPML_Female_LowerLeg_Corneocyte_pHMid1CV&gt;0&lt;/MPML_Female_LowerLeg_Corneocyte_pHMid1CV&gt;
        &lt;MPML_Female_UpperLeg_Corneocyte_pHMid1CV&gt;0&lt;/MPML_Female_UpperLeg_Corneocyte_pHMid1CV&gt;
        &lt;MPML_Female_Back_Corneocyte_pHMid1CV&gt;0&lt;/MPML_Female_Back_Corneocyte_pHMid1CV&gt;
        &lt;MPML_Male_Forehead_CorneocyteThickMid1&gt;0.81&lt;/MPML_Male_Forehead_CorneocyteThickMid1&gt;
        &lt;MPML_Male_InnerForearm_CorneocyteThickMid1&gt;0.67&lt;/MPML_Male_InnerForearm_CorneocyteThickMid1&gt;
        &lt;MPML_Male_OuterForearm_CorneocyteThickMid1&gt;0.79&lt;/MPML_Male_OuterForearm_CorneocyteThickMid1&gt;
        &lt;MPML_Male_UpperArm_CorneocyteThickMid1&gt;0.81&lt;/MPML_Male_UpperArm_CorneocyteThickMid1&gt;
        &lt;MPML_Male_Face_CorneocyteThickMid1&gt;0.53&lt;/MPML_Male_Face_CorneocyteThickMid1&gt;
        &lt;MPML_Male_LowerLeg_CorneocyteThickMid1&gt;0.99&lt;/MPML_Male_LowerLeg_CorneocyteThickMid1&gt;
        &lt;MPML_Male_UpperLeg_CorneocyteThickMid1&gt;0.75&lt;/MPML_Male_UpperLeg_CorneocyteThickMid1&gt;
        &lt;MPML_Male_Back_CorneocyteThickMid1&gt;0.67&lt;/MPML_Male_Back_CorneocyteThickMid1&gt;
        &lt;MPML_Female_Forehead_CorneocyteThickMid1&gt;0.81&lt;/MPML_Female_Forehead_CorneocyteThickMid1&gt;
        &lt;MPML_Female_InnerForearm_CorneocyteThickMid1&gt;0.67&lt;/MPML_Female_InnerForearm_CorneocyteThickMid1&gt;
        &lt;MPML_Female_OuterForearm_CorneocyteThickMid1&gt;0.79&lt;/MPML_Female_OuterForearm_CorneocyteThickMid1&gt;
        &lt;MPML_Female_UpperArm_CorneocyteThickMid1&gt;0.81&lt;/MPML_Female_UpperArm_CorneocyteThickMid1&gt;
        &lt;MPML_Female_Face_CorneocyteThickMid1&gt;0.53&lt;/MPML_Female_Face_CorneocyteThickMid1&gt;
        &lt;MPML_Female_LowerLeg_CorneocyteThickMid1&gt;0.99&lt;/MPML_Female_LowerLeg_CorneocyteThickMid1&gt;
        &lt;MPML_Female_UpperLeg_CorneocyteThickMid1&gt;0.75&lt;/MPML_Female_UpperLeg_CorneocyteThickMid1&gt;
        &lt;MPML_Female_Back_CorneocyteThickMid1&gt;0.67&lt;/MPML_Female_Back_CorneocyteThickMid1&gt;
        &lt;MPML_Male_Forehead_CorneocyteThickMid1CV&gt;36&lt;/MPML_Male_Forehead_CorneocyteThickMid1CV&gt;
        &lt;MPML_Male_InnerForearm_CorneocyteThickMid1CV&gt;22&lt;/MPML_Male_InnerForearm_CorneocyteThickMid1CV&gt;
        &lt;MPML_Male_OuterForearm_CorneocyteThickMid1CV&gt;22&lt;/MPML_Male_OuterForearm_CorneocyteThickMid1CV&gt;
        &lt;MPML_Male_UpperArm_CorneocyteThickMid1CV&gt;11&lt;/MPML_Male_UpperArm_CorneocyteThickMid1CV&gt;
        &lt;MPML_Male_Face_CorneocyteThickMid1CV&gt;4&lt;/MPML_Male_Face_CorneocyteThickMid1CV&gt;
        &lt;MPML_Male_LowerLeg_CorneocyteThickMid1CV&gt;9&lt;/MPML_Male_LowerLeg_CorneocyteThickMid1CV&gt;
        &lt;MPML_Male_UpperLeg_CorneocyteThickMid1CV&gt;26&lt;/MPML_Male_UpperLeg_CorneocyteThickMid1CV&gt;
        &lt;MPML_Male_Back_CorneocyteThickMid1CV&gt;30&lt;/MPML_Male_Back_CorneocyteThickMid1CV&gt;
        &lt;MPML_Female_Forehead_CorneocyteThickMid1CV&gt;36&lt;/MPML_Female_Forehead_CorneocyteThickMid1CV&gt;
        &lt;MPML_Female_InnerForearm_CorneocyteThickMid1CV&gt;22&lt;/MPML_Female_InnerForearm_CorneocyteThickMid1CV&gt;
        &lt;MPML_Female_OuterForearm_CorneocyteThickMid1CV&gt;22&lt;/MPML_Female_OuterForearm_CorneocyteThickMid1CV&gt;
        &lt;MPML_Female_UpperArm_CorneocyteThickMid1CV&gt;11&lt;/MPML_Female_UpperArm_CorneocyteThickMid1CV&gt;
        &lt;MPML_Female_Face_CorneocyteThickMid1CV&gt;4&lt;/MPML_Female_Face_CorneocyteThickMid1CV&gt;
        &lt;MPML_Female_LowerLeg_CorneocyteThickMid1CV&gt;9&lt;/MPML_Female_LowerLeg_CorneocyteThickMid1CV&gt;
        &lt;MPML_Female_UpperLeg_CorneocyteThickMid1CV&gt;26&lt;/MPML_Female_UpperLeg_CorneocyteThickMid1CV&gt;
        &lt;MPML_Female_Back_CorneocyteThickMid1CV&gt;30&lt;/MPML_Female_Back_CorneocyteThickMid1CV&gt;
        &lt;MPML_Male_Forehead_CorneocyteWidthMid1&gt;27.7&lt;/MPML_Male_Forehead_CorneocyteWidthMid1&gt;
        &lt;MPML_Male_InnerForearm_CorneocyteWidthMid1&gt;29.6&lt;/MPML_Male_InnerForearm_CorneocyteWidthMid1&gt;
        &lt;MPML_Male_OuterForearm_CorneocyteWidthMid1&gt;29.6&lt;/MPML_Male_OuterForearm_CorneocyteWidthMid1&gt;
        &lt;MPML_Male_UpperArm_CorneocyteWidthMid1&gt;33.2&lt;/MPML_Male_UpperArm_CorneocyteWidthMid1&gt;
        &lt;MPML_Male_Face_CorneocyteWidthMid1&gt;27.7&lt;/MPML_Male_Face_CorneocyteWidthMid1&gt;
        &lt;MPML_Male_LowerLeg_CorneocyteWidthMid1&gt;29.6&lt;/MPML_Male_LowerLeg_CorneocyteWidthMid1&gt;
        &lt;MPML_Male_UpperLeg_CorneocyteWidthMid1&gt;34&lt;/MPML_Male_UpperLeg_CorneocyteWidthMid1&gt;
        &lt;MPML_Male_Back_CorneocyteWidthMid1&gt;29.6&lt;/MPML_Male_Back_CorneocyteWidthMid1&gt;
        &lt;MPML_Female_Forehead_CorneocyteWidthMid1&gt;27.7&lt;/MPML_Female_Forehead_CorneocyteWidthMid1&gt;
        &lt;MPML_Female_InnerForearm_CorneocyteWidthMid1&gt;29.6&lt;/MPML_Female_InnerForearm_CorneocyteWidthMid1&gt;
        &lt;MPML_Female_OuterForearm_CorneocyteWidthMid1&gt;29.6&lt;/MPML_Female_OuterForearm_CorneocyteWidthMid1&gt;
        &lt;MPML_Female_UpperArm_CorneocyteWidthMid1&gt;33.2&lt;/MPML_Female_UpperArm_CorneocyteWidthMid1&gt;
        &lt;MPML_Female_Face_CorneocyteWidthMid1&gt;27.7&lt;/MPML_Female_Face_CorneocyteWidthMid1&gt;
        &lt;MPML_Female_LowerLeg_CorneocyteWidthMid1&gt;29.6&lt;/MPML_Female_LowerLeg_CorneocyteWidthMid1&gt;
        &lt;MPML_Female_UpperLeg_CorneocyteWidthMid1&gt;34&lt;/MPML_Female_UpperLeg_CorneocyteWidthMid1&gt;
        &lt;MPML_Female_Back_CorneocyteWidthMid1&gt;29.6&lt;/MPML_Female_Back_CorneocyteWidthMid1&gt;
        &lt;MPML_Male_Forehead_CorneocyteWidthMid1CV&gt;9.2&lt;/MPML_Male_Forehead_CorneocyteWidthMid1CV&gt;
        &lt;MPML_Male_InnerForearm_CorneocyteWidthMid1CV&gt;5.9&lt;/MPML_Male_InnerForearm_CorneocyteWidthMid1CV&gt;
        &lt;MPML_Male_OuterForearm_CorneocyteWidthMid1CV&gt;5.9&lt;/MPML_Male_OuterForearm_CorneocyteWidthMid1CV&gt;
        &lt;MPML_Male_UpperArm_CorneocyteWidthMid1CV&gt;10.4&lt;/MPML_Male_UpperArm_CorneocyteWidthMid1CV&gt;
        &lt;MPML_Male_Face_CorneocyteWidthMid1CV&gt;9.2&lt;/MPML_Male_Face_CorneocyteWidthMid1CV&gt;
        &lt;MPML_Male_LowerLeg_CorneocyteWidthMid1CV&gt;5.9&lt;/MPML_Male_LowerLeg_CorneocyteWidthMid1CV&gt;
        &lt;MPML_Male_UpperLeg_CorneocyteWidthMid1CV&gt;15.1&lt;/MPML_Male_UpperLeg_CorneocyteWidthMid1CV&gt;
        &lt;MPML_Male_Back_CorneocyteWidthMid1CV&gt;5.9&lt;/MPML_Male_Back_CorneocyteWidthMid1CV&gt;
        &lt;MPML_Female_Forehead_CorneocyteWidthMid1CV&gt;9.2&lt;/MPML_Female_Forehead_CorneocyteWidthMid1CV&gt;
        &lt;MPML_Female_InnerForearm_CorneocyteWidthMid1CV&gt;5.9&lt;/MPML_Female_InnerForearm_CorneocyteWidthMid1CV&gt;
        &lt;MPML_Female_OuterForearm_CorneocyteWidthMid1CV&gt;5.9&lt;/MPML_Female_OuterForearm_CorneocyteWidthMid1CV&gt;
        &lt;MPML_Female_UpperArm_CorneocyteWidthMid1CV&gt;10.4&lt;/MPML_Female_UpperArm_CorneocyteWidthMid1CV&gt;
        &lt;MPML_Female_Face_CorneocyteWidthMid1CV&gt;9.2&lt;/MPML_Female_Face_CorneocyteWidthMid1CV&gt;
        &lt;MPML_Female_LowerLeg_CorneocyteWidthMid1CV&gt;5.9&lt;/MPML_Female_LowerLeg_CorneocyteWidthMid1CV&gt;
        &lt;MPML_Female_UpperLeg_CorneocyteWidthMid1CV&gt;15.1&lt;/MPML_Female_UpperLeg_CorneocyteWidthMid1CV&gt;
        &lt;MPML_Female_Back_CorneocyteWidthMid1CV&gt;5.9&lt;/MPML_Female_Back_CorneocyteWidthMid1CV&gt;
        &lt;MPML_Male_Forehead_CorneocyteLengthMid1&gt;34.2&lt;/MPML_Male_Forehead_CorneocyteLengthMid1&gt;
        &lt;MPML_Male_InnerForearm_CorneocyteLengthMid1&gt;36.4&lt;/MPML_Male_InnerForearm_CorneocyteLengthMid1&gt;
        &lt;MPML_Male_OuterForearm_CorneocyteLengthMid1&gt;36.4&lt;/MPML_Male_OuterForearm_CorneocyteLengthMid1&gt;
        &lt;MPML_Male_UpperArm_CorneocyteLengthMid1&gt;40.4&lt;/MPML_Male_UpperArm_CorneocyteLengthMid1&gt;
        &lt;MPML_Male_Face_CorneocyteLengthMid1&gt;34.2&lt;/MPML_Male_Face_CorneocyteLengthMid1&gt;
        &lt;MPML_Male_LowerLeg_CorneocyteLengthMid1&gt;36.4&lt;/MPML_Male_LowerLeg_CorneocyteLengthMid1&gt;
        &lt;MPML_Male_UpperLeg_CorneocyteLengthMid1&gt;40.7&lt;/MPML_Male_UpperLeg_CorneocyteLengthMid1&gt;
        &lt;MPML_Male_Back_CorneocyteLengthMid1&gt;36.4&lt;/MPML_Male_Back_CorneocyteLengthMid1&gt;
        &lt;MPML_Female_Forehead_CorneocyteLengthMid1&gt;34.2&lt;/MPML_Female_Forehead_CorneocyteLengthMid1&gt;
        &lt;MPML_Female_InnerForearm_CorneocyteLengthMid1&gt;36.4&lt;/MPML_Female_InnerForearm_CorneocyteLengthMid1&gt;
        &lt;MPML_Female_OuterForearm_CorneocyteLengthMid1&gt;36.4&lt;/MPML_Female_OuterForearm_CorneocyteLengthMid1&gt;
        &lt;MPML_Female_UpperArm_CorneocyteLengthMid1&gt;40.4&lt;/MPML_Female_UpperArm_CorneocyteLengthMid1&gt;
        &lt;MPML_Female_Face_CorneocyteLengthMid1&gt;34.2&lt;/MPML_Female_Face_CorneocyteLengthMid1&gt;
        &lt;MPML_Female_LowerLeg_CorneocyteLengthMid1&gt;36.4&lt;/MPML_Female_LowerLeg_CorneocyteLengthMid1&gt;
        &lt;MPML_Female_UpperLeg_CorneocyteLengthMid1&gt;40.7&lt;/MPML_Female_UpperLeg_CorneocyteLengthMid1&gt;
        &lt;MPML_Female_Back_CorneocyteLengthMid1&gt;36.4&lt;/MPML_Female_Back_CorneocyteLengthMid1&gt;
        &lt;MPML_Male_Forehead_CorneocyteLengthMid1CV&gt;4.1&lt;/MPML_Male_Forehead_CorneocyteLengthMid1CV&gt;
        &lt;MPML_Male_InnerForearm_CorneocyteLengthMid1CV&gt;5.7&lt;/MPML_Male_InnerForearm_CorneocyteLengthMid1CV&gt;
        &lt;MPML_Male_OuterForearm_CorneocyteLengthMid1CV&gt;5.7&lt;/MPML_Male_OuterForearm_CorneocyteLengthMid1CV&gt;
        &lt;MPML_Male_UpperArm_CorneocyteLengthMid1CV&gt;6.8&lt;/MPML_Male_UpperArm_CorneocyteLengthMid1CV&gt;
        &lt;MPML_Male_Face_CorneocyteLengthMid1CV&gt;4.1&lt;/MPML_Male_Face_CorneocyteLengthMid1CV&gt;
        &lt;MPML_Male_LowerLeg_CorneocyteLengthMid1CV&gt;5.7&lt;/MPML_Male_LowerLeg_CorneocyteLengthMid1CV&gt;
        &lt;MPML_Male_UpperLeg_CorneocyteLengthMid1CV&gt;14.6&lt;/MPML_Male_UpperLeg_CorneocyteLengthMid1CV&gt;
        &lt;MPML_Male_Back_CorneocyteLengthMid1CV&gt;5.7&lt;/MPML_Male_Back_CorneocyteLengthMid1CV&gt;
        &lt;MPML_Female_Forehead_CorneocyteLengthMid1CV&gt;4.1&lt;/MPML_Female_Forehead_CorneocyteLengthMid1CV&gt;
        &lt;MPML_Female_InnerForearm_CorneocyteLengthMid1CV&gt;5.7&lt;/MPML_Female_InnerForearm_CorneocyteLengthMid1CV&gt;
        &lt;MPML_Female_OuterForearm_CorneocyteLengthMid1CV&gt;5.7&lt;/MPML_Female_OuterForearm_CorneocyteLengthMid1CV&gt;
        &lt;MPML_Female_UpperArm_CorneocyteLengthMid1CV&gt;6.8&lt;/MPML_Female_UpperArm_CorneocyteLengthMid1CV&gt;
        &lt;MPML_Female_Face_CorneocyteLengthMid1CV&gt;4.1&lt;/MPML_Female_Face_CorneocyteLengthMid1CV&gt;
        &lt;MPML_Female_LowerLeg_CorneocyteLengthMid1CV&gt;5.7&lt;/MPML_Female_LowerLeg_CorneocyteLengthMid1CV&gt;
        &lt;MPML_Female_UpperLeg_CorneocyteLengthMid1CV&gt;14.6&lt;/MPML_Female_UpperLeg_CorneocyteLengthMid1CV&gt;
        &lt;MPML_Female_Back_CorneocyteLengthMid1CV&gt;5.7&lt;/MPML_Female_Back_CorneocyteLengthMid1CV&gt;
        &lt;MPML_Male_Forehead_HydLvlMid1&gt;46.1&lt;/MPML_Male_Forehead_HydLvlMid1&gt;
        &lt;MPML_Male_InnerForearm_HydLvlMid1&gt;44.6986542&lt;/MPML_Male_InnerForearm_HydLvlMid1&gt;
        &lt;MPML_Male_OuterForearm_HydLvlMid1&gt;44.6986542&lt;/MPML_Male_OuterForearm_HydLvlMid1&gt;
        &lt;MPML_Male_UpperArm_HydLvlMid1&gt;44.8580437&lt;/MPML_Male_UpperArm_HydLvlMid1&gt;
        &lt;MPML_Male_Face_HydLvlMid1&gt;46.1&lt;/MPML_Male_Face_HydLvlMid1&gt;
        &lt;MPML_Male_LowerLeg_HydLvlMid1&gt;44.6986542&lt;/MPML_Male_LowerLeg_HydLvlMid1&gt;
        &lt;MPML_Male_UpperLeg_HydLvlMid1&gt;44.6986542&lt;/MPML_Male_UpperLeg_HydLvlMid1&gt;
        &lt;MPML_Male_Back_HydLvlMid1&gt;44.6986542&lt;/MPML_Male_Back_HydLvlMid1&gt;
        &lt;MPML_Female_Forehead_HydLvlMid1&gt;46.1&lt;/MPML_Female_Forehead_HydLvlMid1&gt;
        &lt;MPML_Female_InnerForearm_HydLvlMid1&gt;44.6986542&lt;/MPML_Female_InnerForearm_HydLvlMid1&gt;
        &lt;MPML_Female_OuterForearm_HydLvlMid1&gt;44.6986542&lt;/MPML_Female_OuterForearm_HydLvlMid1&gt;
        &lt;MPML_Female_UpperArm_HydLvlMid1&gt;44.8580437&lt;/MPML_Female_UpperArm_HydLvlMid1&gt;
        &lt;MPML_Female_Face_HydLvlMid1&gt;46.1&lt;/MPML_Female_Face_HydLvlMid1&gt;
        &lt;MPML_Female_LowerLeg_HydLvlMid1&gt;44.6986542&lt;/MPML_Female_LowerLeg_HydLvlMid1&gt;
        &lt;MPML_Female_UpperLeg_HydLvlMid1&gt;44.6986542&lt;/MPML_Female_UpperLeg_HydLvlMid1&gt;
        &lt;MPML_Female_Back_HydLvlMid1&gt;44.6986542&lt;/MPML_Female_Back_HydLvlMid1&gt;
        &lt;MPML_Male_Forehead_HydLvlMid1CV&gt;11&lt;/MPML_Male_Forehead_HydLvlMid1CV&gt;
        &lt;MPML_Male_InnerForearm_HydLvlMid1CV&gt;6&lt;/MPML_Male_InnerForearm_HydLvlMid1CV&gt;
        &lt;MPML_Male_OuterForearm_HydLvlMid1CV&gt;6&lt;/MPML_Male_OuterForearm_HydLvlMid1CV&gt;
        &lt;MPML_Male_UpperArm_HydLvlMid1CV&gt;7&lt;/MPML_Male_UpperArm_HydLvlMid1CV&gt;
        &lt;MPML_Male_Face_HydLvlMid1CV&gt;11&lt;/MPML_Male_Face_HydLvlMid1CV&gt;
        &lt;MPML_Male_LowerLeg_HydLvlMid1CV&gt;6&lt;/MPML_Male_LowerLeg_HydLvlMid1CV&gt;
        &lt;MPML_Male_UpperLeg_HydLvlMid1CV&gt;6&lt;/MPML_Male_UpperLeg_HydLvlMid1CV&gt;
        &lt;MPML_Male_Back_HydLvlMid1CV&gt;6&lt;/MPML_Male_Back_HydLvlMid1CV&gt;
        &lt;MPML_Female_Forehead_HydLvlMid1CV&gt;11&lt;/MPML_Female_Forehead_HydLvlMid1CV&gt;
        &lt;MPML_Female_InnerForearm_HydLvlMid1CV&gt;6&lt;/MPML_Female_InnerForearm_HydLvlMid1CV&gt;
        &lt;MPML_Female_OuterForearm_HydLvlMid1CV&gt;6&lt;/MPML_Female_OuterForearm_HydLvlMid1CV&gt;
        &lt;MPML_Female_UpperArm_HydLvlMid1CV&gt;7&lt;/MPML_Female_UpperArm_HydLvlMid1CV&gt;
        &lt;MPML_Female_Face_HydLvlMid1CV&gt;11&lt;/MPML_Female_Face_HydLvlMid1CV&gt;
        &lt;MPML_Female_LowerLeg_HydLvlMid1CV&gt;6&lt;/MPML_Female_LowerLeg_HydLvlMid1CV&gt;
        &lt;MPML_Female_UpperLeg_HydLvlMid1CV&gt;6&lt;/MPML_Female_UpperLeg_HydLvlMid1CV&gt;
        &lt;MPML_Female_Back_HydLvlMid1CV&gt;6&lt;/MPML_Female_Back_HydLvlMid1CV&gt;
        &lt;MPML_Male_Forehead_LipidVisMid1&gt;75&lt;/MPML_Male_Forehead_LipidVisMid1&gt;
        &lt;MPML_Male_InnerForearm_LipidVisMid1&gt;75&lt;/MPML_Male_InnerForearm_LipidVisMid1&gt;
        &lt;MPML_Male_OuterForearm_LipidVisMid1&gt;75&lt;/MPML_Male_OuterForearm_LipidVisMid1&gt;
        &lt;MPML_Male_UpperArm_LipidVisMid1&gt;75&lt;/MPML_Male_UpperArm_LipidVisMid1&gt;
        &lt;MPML_Male_Face_LipidVisMid1&gt;75&lt;/MPML_Male_Face_LipidVisMid1&gt;
        &lt;MPML_Male_LowerLeg_LipidVisMid1&gt;75&lt;/MPML_Male_LowerLeg_LipidVisMid1&gt;
        &lt;MPML_Male_UpperLeg_LipidVisMid1&gt;75&lt;/MPML_Male_UpperLeg_LipidVisMid1&gt;
        &lt;MPML_Male_Back_LipidVisMid1&gt;75&lt;/MPML_Male_Back_LipidVisMid1&gt;
        &lt;MPML_Female_Forehead_LipidVisMid1&gt;75&lt;/MPML_Female_Forehead_LipidVisMid1&gt;
        &lt;MPML_Female_InnerForearm_LipidVisMid1&gt;75&lt;/MPML_Female_InnerForearm_LipidVisMid1&gt;
        &lt;MPML_Female_OuterForearm_LipidVisMid1&gt;75&lt;/MPML_Female_OuterForearm_LipidVisMid1&gt;
        &lt;MPML_Female_UpperArm_LipidVisMid1&gt;75&lt;/MPML_Female_UpperArm_LipidVisMid1&gt;
        &lt;MPML_Female_Face_LipidVisMid1&gt;75&lt;/MPML_Female_Face_LipidVisMid1&gt;
        &lt;MPML_Female_LowerLeg_LipidVisMid1&gt;75&lt;/MPML_Female_LowerLeg_LipidVisMid1&gt;
        &lt;MPML_Female_UpperLeg_LipidVisMid1&gt;75&lt;/MPML_Female_UpperLeg_LipidVisMid1&gt;
        &lt;MPML_Female_Back_LipidVisMid1&gt;75&lt;/MPML_Female_Back_LipidVisMid1&gt;
        &lt;MPML_Male_Forehead_LipidVisMid1CV&gt;0&lt;/MPML_Male_Forehead_LipidVisMid1CV&gt;
        &lt;MPML_Male_InnerForearm_LipidVisMid1CV&gt;0&lt;/MPML_Male_InnerForearm_LipidVisMid1CV&gt;
        &lt;MPML_Male_OuterForearm_LipidVisMid1CV&gt;0&lt;/MPML_Male_OuterForearm_LipidVisMid1CV&gt;
        &lt;MPML_Male_UpperArm_LipidVisMid1CV&gt;0&lt;/MPML_Male_UpperArm_LipidVisMid1CV&gt;
        &lt;MPML_Male_Face_LipidVisMid1CV&gt;0&lt;/MPML_Male_Face_LipidVisMid1CV&gt;
        &lt;MPML_Male_LowerLeg_LipidVisMid1CV&gt;0&lt;/MPML_Male_LowerLeg_LipidVisMid1CV&gt;
        &lt;MPML_Male_UpperLeg_LipidVisMid1CV&gt;0&lt;/MPML_Male_UpperLeg_LipidVisMid1CV&gt;
        &lt;MPML_Male_Back_LipidVisMid1CV&gt;0&lt;/MPML_Male_Back_LipidVisMid1CV&gt;
        &lt;MPML_Female_Forehead_LipidVisMid1CV&gt;0&lt;/MPML_Female_Forehead_LipidVisMid1CV&gt;
        &lt;MPML_Female_InnerForearm_LipidVisMid1CV&gt;0&lt;/MPML_Female_InnerForearm_LipidVisMid1CV&gt;
        &lt;MPML_Female_OuterForearm_LipidVisMid1CV&gt;0&lt;/MPML_Female_OuterForearm_LipidVisMid1CV&gt;
        &lt;MPML_Female_UpperArm_LipidVisMid1CV&gt;0&lt;/MPML_Female_UpperArm_LipidVisMid1CV&gt;
        &lt;MPML_Female_Face_LipidVisMid1CV&gt;0&lt;/MPML_Female_Face_LipidVisMid1CV&gt;
        &lt;MPML_Female_LowerLeg_LipidVisMid1CV&gt;0&lt;/MPML_Female_LowerLeg_LipidVisMid1CV&gt;
        &lt;MPML_Female_UpperLeg_LipidVisMid1CV&gt;0&lt;/MPML_Female_UpperLeg_LipidVisMid1CV&gt;
        &lt;MPML_Female_Back_LipidVisMid1CV&gt;0&lt;/MPML_Female_Back_LipidVisMid1CV&gt;
        &lt;MPML_Male_Forehead_Corneocyte_pHMid2&gt;6.8&lt;/MPML_Male_Forehead_Corneocyte_pHMid2&gt;
        &lt;MPML_Male_InnerForearm_Corneocyte_pHMid2&gt;6.8&lt;/MPML_Male_InnerForearm_Corneocyte_pHMid2&gt;
        &lt;MPML_Male_OuterForearm_Corneocyte_pHMid2&gt;6.8&lt;/MPML_Male_OuterForearm_Corneocyte_pHMid2&gt;
        &lt;MPML_Male_UpperArm_Corneocyte_pHMid2&gt;6.8&lt;/MPML_Male_UpperArm_Corneocyte_pHMid2&gt;
        &lt;MPML_Male_Face_Corneocyte_pHMid2&gt;6.8&lt;/MPML_Male_Face_Corneocyte_pHMid2&gt;
        &lt;MPML_Male_LowerLeg_Corneocyte_pHMid2&gt;6.8&lt;/MPML_Male_LowerLeg_Corneocyte_pHMid2&gt;
        &lt;MPML_Male_UpperLeg_Corneocyte_pHMid2&gt;6.8&lt;/MPML_Male_UpperLeg_Corneocyte_pHMid2&gt;
        &lt;MPML_Male_Back_Corneocyte_pHMid2&gt;6.8&lt;/MPML_Male_Back_Corneocyte_pHMid2&gt;
        &lt;MPML_Female_Forehead_Corneocyte_pHMid2&gt;6.8&lt;/MPML_Female_Forehead_Corneocyte_pHMid2&gt;
        &lt;MPML_Female_InnerForearm_Corneocyte_pHMid2&gt;6.8&lt;/MPML_Female_InnerForearm_Corneocyte_pHMid2&gt;
        &lt;MPML_Female_OuterForearm_Corneocyte_pHMid2&gt;6.8&lt;/MPML_Female_OuterForearm_Corneocyte_pHMid2&gt;
        &lt;MPML_Female_UpperArm_Corneocyte_pHMid2&gt;6.8&lt;/MPML_Female_UpperArm_Corneocyte_pHMid2&gt;
        &lt;MPML_Female_Face_Corneocyte_pHMid2&gt;6.8&lt;/MPML_Female_Face_Corneocyte_pHMid2&gt;
        &lt;MPML_Female_LowerLeg_Corneocyte_pHMid2&gt;6.8&lt;/MPML_Female_LowerLeg_Corneocyte_pHMid2&gt;
        &lt;MPML_Female_UpperLeg_Corneocyte_pHMid2&gt;6.8&lt;/MPML_Female_UpperLeg_Corneocyte_pHMid2&gt;
        &lt;MPML_Female_Back_Corneocyte_pHMid2&gt;6.8&lt;/MPML_Female_Back_Corneocyte_pHMid2&gt;
        &lt;MPML_Male_Forehead_Corneocyte_pHMid2CV&gt;0&lt;/MPML_Male_Forehead_Corneocyte_pHMid2CV&gt;
        &lt;MPML_Male_InnerForearm_Corneocyte_pHMid2CV&gt;0&lt;/MPML_Male_InnerForearm_Corneocyte_pHMid2CV&gt;
        &lt;MPML_Male_OuterForearm_Corneocyte_pHMid2CV&gt;0&lt;/MPML_Male_OuterForearm_Corneocyte_pHMid2CV&gt;
        &lt;MPML_Male_UpperArm_Corneocyte_pHMid2CV&gt;0&lt;/MPML_Male_UpperArm_Corneocyte_pHMid2CV&gt;
        &lt;MPML_Male_Face_Corneocyte_pHMid2CV&gt;0&lt;/MPML_Male_Face_Corneocyte_pHMid2CV&gt;
        &lt;MPML_Male_LowerLeg_Corneocyte_pHMid2CV&gt;0&lt;/MPML_Male_LowerLeg_Corneocyte_pHMid2CV&gt;
        &lt;MPML_Male_UpperLeg_Corneocyte_pHMid2CV&gt;0&lt;/MPML_Male_UpperLeg_Corneocyte_pHMid2CV&gt;
        &lt;MPML_Male_Back_Corneocyte_pHMid2CV&gt;0&lt;/MPML_Male_Back_Corneocyte_pHMid2CV&gt;
        &lt;MPML_Female_Forehead_Corneocyte_pHMid2CV&gt;0&lt;/MPML_Female_Forehead_Corneocyte_pHMid2CV&gt;
        &lt;MPML_Female_InnerForearm_Corneocyte_pHMid2CV&gt;0&lt;/MPML_Female_InnerForearm_Corneocyte_pHMid2CV&gt;
        &lt;MPML_Female_OuterForearm_Corneocyte_pHMid2CV&gt;0&lt;/MPML_Female_OuterForearm_Corneocyte_pHMid2CV&gt;
        &lt;MPML_Female_UpperArm_Corneocyte_pHMid2CV&gt;0&lt;/MPML_Female_UpperArm_Corneocyte_pHMid2CV&gt;
        &lt;MPML_Female_Face_Corneocyte_pHMid2CV&gt;0&lt;/MPML_Female_Face_Corneocyte_pHMid2CV&gt;
        &lt;MPML_Female_LowerLeg_Corneocyte_pHMid2CV&gt;0&lt;/MPML_Female_LowerLeg_Corneocyte_pHMid2CV&gt;
        &lt;MPML_Female_UpperLeg_Corneocyte_pHMid2CV&gt;0&lt;/MPML_Female_UpperLeg_Corneocyte_pHMid2CV&gt;
        &lt;MPML_Female_Back_Corneocyte_pHMid2CV&gt;0&lt;/MPML_Female_Back_Corneocyte_pHMid2CV&gt;
        &lt;MPML_Male_Forehead_CorneocyteThickMid2&gt;0.91&lt;/MPML_Male_Forehead_CorneocyteThickMid2&gt;
        &lt;MPML_Male_InnerForearm_CorneocyteThickMid2&gt;0.76&lt;/MPML_Male_InnerForearm_CorneocyteThickMid2&gt;
        &lt;MPML_Male_OuterForearm_CorneocyteThickMid2&gt;0.89&lt;/MPML_Male_OuterForearm_CorneocyteThickMid2&gt;
        &lt;MPML_Male_UpperArm_CorneocyteThickMid2&gt;0.93&lt;/MPML_Male_UpperArm_CorneocyteThickMid2&gt;
        &lt;MPML_Male_Face_CorneocyteThickMid2&gt;0.6&lt;/MPML_Male_Face_CorneocyteThickMid2&gt;
        &lt;MPML_Male_LowerLeg_CorneocyteThickMid2&gt;1.13&lt;/MPML_Male_LowerLeg_CorneocyteThickMid2&gt;
        &lt;MPML_Male_UpperLeg_CorneocyteThickMid2&gt;0.85&lt;/MPML_Male_UpperLeg_CorneocyteThickMid2&gt;
        &lt;MPML_Male_Back_CorneocyteThickMid2&gt;0.76&lt;/MPML_Male_Back_CorneocyteThickMid2&gt;
        &lt;MPML_Female_Forehead_CorneocyteThickMid2&gt;0.91&lt;/MPML_Female_Forehead_CorneocyteThickMid2&gt;
        &lt;MPML_Female_InnerForearm_CorneocyteThickMid2&gt;0.76&lt;/MPML_Female_InnerForearm_CorneocyteThickMid2&gt;
        &lt;MPML_Female_OuterForearm_CorneocyteThickMid2&gt;0.89&lt;/MPML_Female_OuterForearm_CorneocyteThickMid2&gt;
        &lt;MPML_Female_UpperArm_CorneocyteThickMid2&gt;0.93&lt;/MPML_Female_UpperArm_CorneocyteThickMid2&gt;
        &lt;MPML_Female_Face_CorneocyteThickMid2&gt;0.6&lt;/MPML_Female_Face_CorneocyteThickMid2&gt;
        &lt;MPML_Female_LowerLeg_CorneocyteThickMid2&gt;1.13&lt;/MPML_Female_LowerLeg_CorneocyteThickMid2&gt;
        &lt;MPML_Female_UpperLeg_CorneocyteThickMid2&gt;0.85&lt;/MPML_Female_UpperLeg_CorneocyteThickMid2&gt;
        &lt;MPML_Female_Back_CorneocyteThickMid2&gt;0.76&lt;/MPML_Female_Back_CorneocyteThickMid2&gt;
        &lt;MPML_Male_Forehead_CorneocyteThickMid2CV&gt;36&lt;/MPML_Male_Forehead_CorneocyteThickMid2CV&gt;
        &lt;MPML_Male_InnerForearm_CorneocyteThickMid2CV&gt;22&lt;/MPML_Male_InnerForearm_CorneocyteThickMid2CV&gt;
        &lt;MPML_Male_OuterForearm_CorneocyteThickMid2CV&gt;22&lt;/MPML_Male_OuterForearm_CorneocyteThickMid2CV&gt;
        &lt;MPML_Male_UpperArm_CorneocyteThickMid2CV&gt;11&lt;/MPML_Male_UpperArm_CorneocyteThickMid2CV&gt;
        &lt;MPML_Male_Face_CorneocyteThickMid2CV&gt;4&lt;/MPML_Male_Face_CorneocyteThickMid2CV&gt;
        &lt;MPML_Male_LowerLeg_CorneocyteThickMid2CV&gt;9&lt;/MPML_Male_LowerLeg_CorneocyteThickMid2CV&gt;
        &lt;MPML_Male_UpperLeg_CorneocyteThickMid2CV&gt;26&lt;/MPML_Male_UpperLeg_CorneocyteThickMid2CV&gt;
        &lt;MPML_Male_Back_CorneocyteThickMid2CV&gt;30&lt;/MPML_Male_Back_CorneocyteThickMid2CV&gt;
        &lt;MPML_Female_Forehead_CorneocyteThickMid2CV&gt;36&lt;/MPML_Female_Forehead_CorneocyteThickMid2CV&gt;
        &lt;MPML_Female_InnerForearm_CorneocyteThickMid2CV&gt;22&lt;/MPML_Female_InnerForearm_CorneocyteThickMid2CV&gt;
        &lt;MPML_Female_OuterForearm_CorneocyteThickMid2CV&gt;22&lt;/MPML_Female_OuterForearm_CorneocyteThickMid2CV&gt;
        &lt;MPML_Female_UpperArm_CorneocyteThickMid2CV&gt;11&lt;/MPML_Female_UpperArm_CorneocyteThickMid2CV&gt;
        &lt;MPML_Female_Face_CorneocyteThickMid2CV&gt;4&lt;/MPML_Female_Face_CorneocyteThickMid2CV&gt;
        &lt;MPML_Female_LowerLeg_CorneocyteThickMid2CV&gt;9&lt;/MPML_Female_LowerLeg_CorneocyteThickMid2CV&gt;
        &lt;MPML_Female_UpperLeg_CorneocyteThickMid2CV&gt;26&lt;/MPML_Female_UpperLeg_CorneocyteThickMid2CV&gt;
        &lt;MPML_Female_Back_CorneocyteThickMid2CV&gt;30&lt;/MPML_Female_Back_CorneocyteThickMid2CV&gt;
        &lt;MPML_Male_Forehead_CorneocyteWidthMid2&gt;27.7&lt;/MPML_Male_Forehead_CorneocyteWidthMid2&gt;
        &lt;MPML_Male_InnerForearm_CorneocyteWidthMid2&gt;29.6&lt;/MPML_Male_InnerForearm_CorneocyteWidthMid2&gt;
        &lt;MPML_Male_OuterForearm_CorneocyteWidthMid2&gt;29.6&lt;/MPML_Male_OuterForearm_CorneocyteWidthMid2&gt;
        &lt;MPML_Male_UpperArm_CorneocyteWidthMid2&gt;33.2&lt;/MPML_Male_UpperArm_CorneocyteWidthMid2&gt;
        &lt;MPML_Male_Face_CorneocyteWidthMid2&gt;27.7&lt;/MPML_Male_Face_CorneocyteWidthMid2&gt;
        &lt;MPML_Male_LowerLeg_CorneocyteWidthMid2&gt;29.6&lt;/MPML_Male_LowerLeg_CorneocyteWidthMid2&gt;
        &lt;MPML_Male_UpperLeg_CorneocyteWidthMid2&gt;34&lt;/MPML_Male_UpperLeg_CorneocyteWidthMid2&gt;
        &lt;MPML_Male_Back_CorneocyteWidthMid2&gt;29.6&lt;/MPML_Male_Back_CorneocyteWidthMid2&gt;
        &lt;MPML_Female_Forehead_CorneocyteWidthMid2&gt;27.7&lt;/MPML_Female_Forehead_CorneocyteWidthMid2&gt;
        &lt;MPML_Female_InnerForearm_CorneocyteWidthMid2&gt;29.6&lt;/MPML_Female_InnerForearm_CorneocyteWidthMid2&gt;
        &lt;MPML_Female_OuterForearm_CorneocyteWidthMid2&gt;29.6&lt;/MPML_Female_OuterForearm_CorneocyteWidthMid2&gt;
        &lt;MPML_Female_UpperArm_CorneocyteWidthMid2&gt;33.2&lt;/MPML_Female_UpperArm_CorneocyteWidthMid2&gt;
        &lt;MPML_Female_Face_CorneocyteWidthMid2&gt;27.7&lt;/MPML_Female_Face_CorneocyteWidthMid2&gt;
        &lt;MPML_Female_LowerLeg_CorneocyteWidthMid2&gt;29.6&lt;/MPML_Female_LowerLeg_CorneocyteWidthMid2&gt;
        &lt;MPML_Female_UpperLeg_CorneocyteWidthMid2&gt;34&lt;/MPML_Female_UpperLeg_CorneocyteWidthMid2&gt;
        &lt;MPML_Female_Back_CorneocyteWidthMid2&gt;29.6&lt;/MPML_Female_Back_CorneocyteWidthMid2&gt;
        &lt;MPML_Male_Forehead_CorneocyteWidthMid2CV&gt;9.2&lt;/MPML_Male_Forehead_CorneocyteWidthMid2CV&gt;
        &lt;MPML_Male_InnerForearm_CorneocyteWidthMid2CV&gt;5.9&lt;/MPML_Male_InnerForearm_CorneocyteWidthMid2CV&gt;
        &lt;MPML_Male_OuterForearm_CorneocyteWidthMid2CV&gt;5.9&lt;/MPML_Male_OuterForearm_CorneocyteWidthMid2CV&gt;
        &lt;MPML_Male_UpperArm_CorneocyteWidthMid2CV&gt;10.4&lt;/MPML_Male_UpperArm_CorneocyteWidthMid2CV&gt;
        &lt;MPML_Male_Face_CorneocyteWidthMid2CV&gt;9.2&lt;/MPML_Male_Face_CorneocyteWidthMid2CV&gt;
        &lt;MPML_Male_LowerLeg_CorneocyteWidthMid2CV&gt;5.9&lt;/MPML_Male_LowerLeg_CorneocyteWidthMid2CV&gt;
        &lt;MPML_Male_UpperLeg_CorneocyteWidthMid2CV&gt;15.1&lt;/MPML_Male_UpperLeg_CorneocyteWidthMid2CV&gt;
        &lt;MPML_Male_Back_CorneocyteWidthMid2CV&gt;5.9&lt;/MPML_Male_Back_CorneocyteWidthMid2CV&gt;
        &lt;MPML_Female_Forehead_CorneocyteWidthMid2CV&gt;9.2&lt;/MPML_Female_Forehead_CorneocyteWidthMid2CV&gt;
        &lt;MPML_Female_InnerForearm_CorneocyteWidthMid2CV&gt;5.9&lt;/MPML_Female_InnerForearm_CorneocyteWidthMid2CV&gt;
        &lt;MPML_Female_OuterForearm_CorneocyteWidthMid2CV&gt;5.9&lt;/MPML_Female_OuterForearm_CorneocyteWidthMid2CV&gt;
        &lt;MPML_Female_UpperArm_CorneocyteWidthMid2CV&gt;10.4&lt;/MPML_Female_UpperArm_CorneocyteWidthMid2CV&gt;
        &lt;MPML_Female_Face_CorneocyteWidthMid2CV&gt;9.2&lt;/MPML_Female_Face_CorneocyteWidthMid2CV&gt;
        &lt;MPML_Female_LowerLeg_CorneocyteWidthMid2CV&gt;5.9&lt;/MPML_Female_LowerLeg_CorneocyteWidthMid2CV&gt;
        &lt;MPML_Female_UpperLeg_CorneocyteWidthMid2CV&gt;15.1&lt;/MPML_Female_UpperLeg_CorneocyteWidthMid2CV&gt;
        &lt;MPML_Female_Back_CorneocyteWidthMid2CV&gt;5.9&lt;/MPML_Female_Back_CorneocyteWidthMid2CV&gt;
        &lt;MPML_Male_Forehead_CorneocyteLengthMid2&gt;34.2&lt;/MPML_Male_Forehead_CorneocyteLengthMid2&gt;
        &lt;MPML_Male_InnerForearm_CorneocyteLengthMid2&gt;36.4&lt;/MPML_Male_InnerForearm_CorneocyteLengthMid2&gt;
        &lt;MPML_Male_OuterForearm_CorneocyteLengthMid2&gt;36.4&lt;/MPML_Male_OuterForearm_CorneocyteLengthMid2&gt;
        &lt;MPML_Male_UpperArm_CorneocyteLengthMid2&gt;40.4&lt;/MPML_Male_UpperArm_CorneocyteLengthMid2&gt;
       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&lt;MPML_Male_UpperLeg_CorneocyteLengthMid2&gt;40.7&lt;/MPML_Male_UpperLeg_CorneocyteLengthMid2&gt;
        &lt;MPML_Male_Back_CorneocyteLengthMid2&gt;36.4&lt;/MPML_Male_Back_CorneocyteLengthMid2&gt;
        &lt;MPML_Female_Forehead_CorneocyteLengthMid2&gt;34.2&lt;/MPML_Female_Forehead_CorneocyteLengthMid2&gt;
        &lt;MPML_Female_InnerForearm_CorneocyteLengthMid2&gt;36.4&lt;/MPML_Female_InnerForearm_CorneocyteLengthMid2&gt;
        &lt;MPML_Female_OuterForearm_CorneocyteLengthMid2&gt;36.4&lt;/MPML_Female_OuterForearm_CorneocyteLengthMid2&gt;
        &lt;MPML_Female_UpperArm_CorneocyteLengthMid2&gt;40.4&lt;/MPML_Female_UpperArm_CorneocyteLengthMid2&gt;
        &lt;MPML_Female_Face_CorneocyteLengthMid2&gt;34.2&lt;/MPML_Female_Face_CorneocyteLengthMid2&gt;
        &lt;MPML_Female_LowerLeg_CorneocyteLengthMid2&gt;36.4&lt;/MPML_Female_LowerLeg_CorneocyteLengthMid2&gt;
        &lt;MPML_Female_UpperLeg_CorneocyteLengthMid2&gt;40.7&lt;/MPML_Female_UpperLeg_CorneocyteLengthMid2&gt;
        &lt;MPML_Female_Back_CorneocyteLengthMid2&gt;36.4&lt;/MPML_Female_Back_CorneocyteLengthMid2&gt;
        &lt;MPML_Male_Forehead_CorneocyteLengthMid2CV&gt;4.1&lt;/MPML_Male_Forehead_CorneocyteLengthMid2CV&gt;
        &lt;MPML_Male_InnerForearm_CorneocyteLengthMid2CV&gt;5.7&lt;/MPML_Male_InnerForearm_CorneocyteLengthMid2CV&gt;
        &lt;MPML_Male_OuterForearm_CorneocyteLengthMid2CV&gt;5.7&lt;/MPML_Male_OuterForearm_CorneocyteLengthMid2CV&gt;
        &lt;MPML_Male_UpperArm_CorneocyteLengthMid2CV&gt;6.8&lt;/MPML_Male_UpperArm_CorneocyteLengthMid2CV&gt;
        &lt;MPML_Male_Face_CorneocyteLengthMid2CV&gt;4.1&lt;/MPML_Male_Face_CorneocyteLengthMid2CV&gt;
        &lt;MPML_Male_LowerLeg_CorneocyteLengthMid2CV&gt;5.7&lt;/MPML_Male_LowerLeg_CorneocyteLengthMid2CV&gt;
        &lt;MPML_Male_UpperLeg_CorneocyteLengthMid2CV&gt;14.6&lt;/MPML_Male_UpperLeg_CorneocyteLengthMid2CV&gt;
        &lt;MPML_Male_Back_CorneocyteLengthMid2CV&gt;5.7&lt;/MPML_Male_Back_CorneocyteLengthMid2CV&gt;
        &lt;MPML_Female_Forehead_CorneocyteLengthMid2CV&gt;4.1&lt;/MPML_Female_Forehead_CorneocyteLengthMid2CV&gt;
        &lt;MPML_Female_InnerForearm_CorneocyteLengthMid2CV&gt;5.7&lt;/MPML_Female_InnerForearm_CorneocyteLengthMid2CV&gt;
        &lt;MPML_Female_OuterForearm_CorneocyteLengthMid2CV&gt;5.7&lt;/MPML_Female_OuterForearm_CorneocyteLengthMid2CV&gt;
        &lt;MPML_Female_UpperArm_CorneocyteLengthMid2CV&gt;6.8&lt;/MPML_Female_UpperArm_CorneocyteLengthMid2CV&gt;
        &lt;MPML_Female_Face_CorneocyteLengthMid2CV&gt;4.1&lt;/MPML_Female_Face_CorneocyteLengthMid2CV&gt;
        &lt;MPML_Female_LowerLeg_CorneocyteLengthMid2CV&gt;5.7&lt;/MPML_Female_LowerLeg_CorneocyteLengthMid2CV&gt;
        &lt;MPML_Female_UpperLeg_CorneocyteLengthMid2CV&gt;14.6&lt;/MPML_Female_UpperLeg_CorneocyteLengthMid2CV&gt;
        &lt;MPML_Female_Back_CorneocyteLengthMid2CV&gt;5.7&lt;/MPML_Female_Back_CorneocyteLengthMid2CV&gt;
        &lt;MPML_Male_Forehead_HydLvlMid2&gt;56.75&lt;/MPML_Male_Forehead_HydLvlMid2&gt;
        &lt;MPML_Male_InnerForearm_HydLvlMid2&gt;55.5387955&lt;/MPML_Male_InnerForearm_HydLvlMid2&gt;
        &lt;MPML_Male_OuterForearm_HydLvlMid2&gt;55.5387955&lt;/MPML_Male_OuterForearm_HydLvlMid2&gt;
        &lt;MPML_Male_UpperArm_HydLvlMid2&gt;56.0702934&lt;/MPML_Male_UpperArm_HydLvlMid2&gt;
        &lt;MPML_Male_Face_HydLvlMid2&gt;56.75&lt;/MPML_Male_Face_HydLvlMid2&gt;
        &lt;MPML_Male_LowerLeg_HydLvlMid2&gt;55.5387955&lt;/MPML_Male_LowerLeg_HydLvlMid2&gt;
        &lt;MPML_Male_UpperLeg_HydLvlMid2&gt;55.5387955&lt;/MPML_Male_UpperLeg_HydLvlMid2&gt;
        &lt;MPML_Male_Back_HydLvlMid2&gt;55.5387955&lt;/MPML_Male_Back_HydLvlMid2&gt;
        &lt;MPML_Female_Forehead_HydLvlMid2&gt;56.75&lt;/MPML_Female_Forehead_HydLvlMid2&gt;
        &lt;MPML_Female_InnerForearm_HydLvlMid2&gt;55.5387955&lt;/MPML_Female_InnerForearm_HydLvlMid2&gt;
        &lt;MPML_Female_OuterForearm_HydLvlMid2&gt;55.5387955&lt;/MPML_Female_OuterForearm_HydLvlMid2&gt;
        &lt;MPML_Female_UpperArm_HydLvlMid2&gt;56.0702934&lt;/MPML_Female_UpperArm_HydLvlMid2&gt;
        &lt;MPML_Female_Face_HydLvlMid2&gt;56.75&lt;/MPML_Female_Face_HydLvlMid2&gt;
        &lt;MPML_Female_LowerLeg_HydLvlMid2&gt;55.5387955&lt;/MPML_Female_LowerLeg_HydLvlMid2&gt;
        &lt;MPML_Female_UpperLeg_HydLvlMid2&gt;55.5387955&lt;/MPML_Female_UpperLeg_HydLvlMid2&gt;
        &lt;MPML_Female_Back_HydLvlMid2&gt;55.5387955&lt;/MPML_Female_Back_HydLvlMid2&gt;
        &lt;MPML_Male_Forehead_HydLvlMid2CV&gt;7&lt;/MPML_Male_Forehead_HydLvlMid2CV&gt;
        &lt;MPML_Male_InnerForearm_HydLvlMid2CV&gt;5&lt;/MPML_Male_InnerForearm_HydLvlMid2CV&gt;
        &lt;MPML_Male_OuterForearm_HydLvlMid2CV&gt;5&lt;/MPML_Male_OuterForearm_HydLvlMid2CV&gt;
        &lt;MPML_Male_UpperArm_HydLvlMid2CV&gt;5&lt;/MPML_Male_UpperArm_HydLvlMid2CV&gt;
        &lt;MPML_Male_Face_HydLvlMid2CV&gt;7&lt;/MPML_Male_Face_HydLvlMid2CV&gt;
        &lt;MPML_Male_LowerLeg_HydLvlMid2CV&gt;5&lt;/MPML_Male_LowerLeg_HydLvlMid2CV&gt;
        &lt;MPML_Male_UpperLeg_HydLvlMid2CV&gt;5&lt;/MPML_Male_UpperLeg_HydLvlMid2CV&gt;
        &lt;MPML_Male_Back_HydLvlMid2CV&gt;5&lt;/MPML_Male_Back_HydLvlMid2CV&gt;
        &lt;MPML_Female_Forehead_HydLvlMid2CV&gt;7&lt;/MPML_Female_Forehead_HydLvlMid2CV&gt;
        &lt;MPML_Female_InnerForearm_HydLvlMid2CV&gt;5&lt;/MPML_Female_InnerForearm_HydLvlMid2CV&gt;
        &lt;MPML_Female_OuterForearm_HydLvlMid2CV&gt;5&lt;/MPML_Female_OuterForearm_HydLvlMid2CV&gt;
        &lt;MPML_Female_UpperArm_HydLvlMid2CV&gt;5&lt;/MPML_Female_UpperArm_HydLvlMid2CV&gt;
        &lt;MPML_Female_Face_HydLvlMid2CV&gt;7&lt;/MPML_Female_Face_HydLvlMid2CV&gt;
        &lt;MPML_Female_LowerLeg_HydLvlMid2CV&gt;5&lt;/MPML_Female_LowerLeg_HydLvlMid2CV&gt;
        &lt;MPML_Female_UpperLeg_HydLvlMid2CV&gt;5&lt;/MPML_Female_UpperLeg_HydLvlMid2CV&gt;
        &lt;MPML_Female_Back_HydLvlMid2CV&gt;5&lt;/MPML_Female_Back_HydLvlMid2CV&gt;
        &lt;MPML_Male_Forehead_LipidVisMid2&gt;75&lt;/MPML_Male_Forehead_LipidVisMid2&gt;
        &lt;MPML_Male_InnerForearm_LipidVisMid2&gt;75&lt;/MPML_Male_InnerForearm_LipidVisMid2&gt;
        &lt;MPML_Male_OuterForearm_LipidVisMid2&gt;75&lt;/MPML_Male_OuterForearm_LipidVisMid2&gt;
        &lt;MPML_Male_UpperArm_LipidVisMid2&gt;75&lt;/MPML_Male_UpperArm_LipidVisMid2&gt;
        &lt;MPML_Male_Face_LipidVisMid2&gt;75&lt;/MPML_Male_Face_LipidVisMid2&gt;
        &lt;MPML_Male_LowerLeg_LipidVisMid2&gt;75&lt;/MPML_Male_LowerLeg_LipidVisMid2&gt;
        &lt;MPML_Male_UpperLeg_LipidVisMid2&gt;75&lt;/MPML_Male_UpperLeg_LipidVisMid2&gt;
        &lt;MPML_Male_Back_LipidVisMid2&gt;75&lt;/MPML_Male_Back_LipidVisMid2&gt;
        &lt;MPML_Female_Forehead_LipidVisMid2&gt;75&lt;/MPML_Female_Forehead_LipidVisMid2&gt;
        &lt;MPML_Female_InnerForearm_LipidVisMid2&gt;75&lt;/MPML_Female_InnerForearm_LipidVisMid2&gt;
        &lt;MPML_Female_OuterForearm_LipidVisMid2&gt;75&lt;/MPML_Female_OuterForearm_LipidVisMid2&gt;
        &lt;MPML_Female_UpperArm_LipidVisMid2&gt;75&lt;/MPML_Female_UpperArm_LipidVisMid2&gt;
        &lt;MPML_Female_Face_LipidVisMid2&gt;75&lt;/MPML_Female_Face_LipidVisMid2&gt;
        &lt;MPML_Female_LowerLeg_LipidVisMid2&gt;75&lt;/MPML_Female_LowerLeg_LipidVisMid2&gt;
        &lt;MPML_Female_UpperLeg_Lipid</t>
  </si>
  <si>
    <t>&lt;Chunk&gt;VisMid2&gt;75&lt;/MPML_Female_UpperLeg_LipidVisMid2&gt;
        &lt;MPML_Female_Back_LipidVisMid2&gt;75&lt;/MPML_Female_Back_LipidVisMid2&gt;
        &lt;MPML_Male_Forehead_LipidVisMid2CV&gt;0&lt;/MPML_Male_Forehead_LipidVisMid2CV&gt;
        &lt;MPML_Male_InnerForearm_LipidVisMid2CV&gt;0&lt;/MPML_Male_InnerForearm_LipidVisMid2CV&gt;
        &lt;MPML_Male_OuterForearm_LipidVisMid2CV&gt;0&lt;/MPML_Male_OuterForearm_LipidVisMid2CV&gt;
        &lt;MPML_Male_UpperArm_LipidVisMid2CV&gt;0&lt;/MPML_Male_UpperArm_LipidVisMid2CV&gt;
        &lt;MPML_Male_Face_LipidVisMid2CV&gt;0&lt;/MPML_Male_Face_LipidVisMid2CV&gt;
        &lt;MPML_Male_LowerLeg_LipidVisMid2CV&gt;0&lt;/MPML_Male_LowerLeg_LipidVisMid2CV&gt;
        &lt;MPML_Male_UpperLeg_LipidVisMid2CV&gt;0&lt;/MPML_Male_UpperLeg_LipidVisMid2CV&gt;
        &lt;MPML_Male_Back_LipidVisMid2CV&gt;0&lt;/MPML_Male_Back_LipidVisMid2CV&gt;
        &lt;MPML_Female_Forehead_LipidVisMid2CV&gt;0&lt;/MPML_Female_Forehead_LipidVisMid2CV&gt;
        &lt;MPML_Female_InnerForearm_LipidVisMid2CV&gt;0&lt;/MPML_Female_InnerForearm_LipidVisMid2CV&gt;
        &lt;MPML_Female_OuterForearm_LipidVisMid2CV&gt;0&lt;/MPML_Female_OuterForearm_LipidVisMid2CV&gt;
        &lt;MPML_Female_UpperArm_LipidVisMid2CV&gt;0&lt;/MPML_Female_UpperArm_LipidVisMid2CV&gt;
        &lt;MPML_Female_Face_LipidVisMid2CV&gt;0&lt;/MPML_Female_Face_LipidVisMid2CV&gt;
        &lt;MPML_Female_LowerLeg_LipidVisMid2CV&gt;0&lt;/MPML_Female_LowerLeg_LipidVisMid2CV&gt;
        &lt;MPML_Female_UpperLeg_LipidVisMid2CV&gt;0&lt;/MPML_Female_UpperLeg_LipidVisMid2CV&gt;
        &lt;MPML_Female_Back_LipidVisMid2CV&gt;0&lt;/MPML_Female_Back_LipidVisMid2CV&gt;
        &lt;MPML_Male_Forehead_Corneocyte_pHBottom&gt;6.8&lt;/MPML_Male_Forehead_Corneocyte_pHBottom&gt;
        &lt;MPML_Male_InnerForearm_Corneocyte_pHBottom&gt;6.8&lt;/MPML_Male_InnerForearm_Corneocyte_pHBottom&gt;
        &lt;MPML_Male_OuterForearm_Corneocyte_pHBottom&gt;6.8&lt;/MPML_Male_OuterForearm_Corneocyte_pHBottom&gt;
        &lt;MPML_Male_UpperArm_Corneocyte_pHBottom&gt;6.8&lt;/MPML_Male_UpperArm_Corneocyte_pHBottom&gt;
        &lt;MPML_Male_Face_Corneocyte_pHBottom&gt;6.8&lt;/MPML_Male_Face_Corneocyte_pHBottom&gt;
        &lt;MPML_Male_LowerLeg_Corneocyte_pHBottom&gt;6.8&lt;/MPML_Male_LowerLeg_Corneocyte_pHBottom&gt;
        &lt;MPML_Male_UpperLeg_Corneocyte_pHBottom&gt;6.8&lt;/MPML_Male_UpperLeg_Corneocyte_pHBottom&gt;
        &lt;MPML_Male_Back_Corneocyte_pHBottom&gt;6.8&lt;/MPML_Male_Back_Corneocyte_pHBottom&gt;
        &lt;MPML_Female_Forehead_Corneocyte_pHBottom&gt;6.8&lt;/MPML_Female_Forehead_Corneocyte_pHBottom&gt;
        &lt;MPML_Female_InnerForearm_Corneocyte_pHBottom&gt;6.8&lt;/MPML_Female_InnerForearm_Corneocyte_pHBottom&gt;
        &lt;MPML_Female_OuterForearm_Corneocyte_pHBottom&gt;6.8&lt;/MPML_Female_OuterForearm_Corneocyte_pHBottom&gt;
        &lt;MPML_Female_UpperArm_Corneocyte_pHBottom&gt;6.8&lt;/MPML_Female_UpperArm_Corneocyte_pHBottom&gt;
        &lt;MPML_Female_Face_Corneocyte_pHBottom&gt;6.8&lt;/MPML_Female_Face_Corneocyte_pHBottom&gt;
        &lt;MPML_Female_LowerLeg_Corneocyte_pHBottom&gt;6.8&lt;/MPML_Female_LowerLeg_Corneocyte_pHBottom&gt;
        &lt;MPML_Female_UpperLeg_Corneocyte_pHBottom&gt;6.8&lt;/MPML_Female_UpperLeg_Corneocyte_pHBottom&gt;
        &lt;MPML_Female_Back_Corneocyte_pHBottom&gt;6.8&lt;/MPML_Female_Back_Corneocyte_pHBottom&gt;
        &lt;MPML_Male_Forehead_Corneocyte_pHBottomCV&gt;0&lt;/MPML_Male_Forehead_Corneocyte_pHBottomCV&gt;
        &lt;MPML_Male_InnerForearm_Corneocyte_pHBottomCV&gt;0&lt;/MPML_Male_InnerForearm_Corneocyte_pHBottomCV&gt;
        &lt;MPML_Male_OuterForearm_Corneocyte_pHBottomCV&gt;0&lt;/MPML_Male_OuterForearm_Corneocyte_pHBottomCV&gt;
        &lt;MPML_Male_UpperArm_Corneocyte_pHBottomCV&gt;0&lt;/MPML_Male_UpperArm_Corneocyte_pHBottomCV&gt;
        &lt;MPML_Male_Face_Corneocyte_pHBottomCV&gt;0&lt;/MPML_Male_Face_Corneocyte_pHBottomCV&gt;
        &lt;MPML_Male_LowerLeg_Corneocyte_pHBottomCV&gt;0&lt;/MPML_Male_LowerLeg_Corneocyte_pHBottomCV&gt;
        &lt;MPML_Male_UpperLeg_Corneocyte_pHBottomCV&gt;0&lt;/MPML_Male_UpperLeg_Corneocyte_pHBottomCV&gt;
        &lt;MPML_Male_Back_Corneocyte_pHBottomCV&gt;0&lt;/MPML_Male_Back_Corneocyte_pHBottomCV&gt;
        &lt;MPML_Female_Forehead_Corneocyte_pHBottomCV&gt;0&lt;/MPML_Female_Forehead_Corneocyte_pHBottomCV&gt;
        &lt;MPML_Female_InnerForearm_Corneocyte_pHBottomCV&gt;0&lt;/MPML_Female_InnerForearm_Corneocyte_pHBottomCV&gt;
        &lt;MPML_Female_OuterForearm_Corneocyte_pHBottomCV&gt;0&lt;/MPML_Female_OuterForearm_Corneocyte_pHBottomCV&gt;
        &lt;MPML_Female_UpperArm_Corneocyte_pHBottomCV&gt;0&lt;/MPML_Female_UpperArm_Corneocyte_pHBottomCV&gt;
        &lt;MPML_Female_Face_Corneocyte_pHBottomCV&gt;0&lt;/MPML_Female_Face_Corneocyte_pHBottomCV&gt;
        &lt;MPML_Female_LowerLeg_Corneocyte_pHBottomCV&gt;0&lt;/MPML_Female_LowerLeg_Corneocyte_pHBottomCV&gt;
        &lt;MPML_Female_UpperLeg_Corneocyte_pHBottomCV&gt;0&lt;/MPML_Female_UpperLeg_Corneocyte_pHBottomCV&gt;
        &lt;MPML_Female_Back_Corneocyte_pHBottomCV&gt;0&lt;/MPML_Female_Back_Corneocyte_pHBottomCV&gt;
        &lt;MPML_Male_Forehead_CorneocyteThickBottom&gt;1.03&lt;/MPML_Male_Forehead_CorneocyteThickBottom&gt;
        &lt;MPML_Male_InnerForearm_CorneocyteThickBottom&gt;0.86&lt;/MPML_Male_InnerForearm_CorneocyteThickBottom&gt;
        &lt;MPML_Male_OuterForearm_CorneocyteThickBottom&gt;1&lt;/MPML_Male_OuterForearm_CorneocyteThickBottom&gt;
        &lt;MPML_Male_UpperArm_CorneocyteThickBottom&gt;1.04&lt;/MPML_Male_UpperArm_CorneocyteThickBottom&gt;
        &lt;MPML_Male_Face_CorneocyteThickBottom&gt;0.68&lt;/MPML_Male_Face_CorneocyteThickBottom&gt;
        &lt;MPML_Male_LowerLeg_CorneocyteThickBottom&gt;1.27&lt;/MPML_Male_LowerLeg_CorneocyteThickBottom&gt;
        &lt;MPML_Male_UpperLeg_CorneocyteThickBottom&gt;0.96&lt;/MPML_Male_UpperLeg_CorneocyteThickBottom&gt;
        &lt;MPML_Male_Back_CorneocyteThickBottom&gt;0.86&lt;/MPML_Male_Back_CorneocyteThickBottom&gt;
        &lt;MPML_Female_Forehead_CorneocyteThickBottom&gt;1.03&lt;/MPML_Female_Forehead_CorneocyteThickBottom&gt;
        &lt;MPML_Female_InnerForearm_CorneocyteThickBottom&gt;0.86&lt;/MPML_Female_InnerForearm_CorneocyteThickBottom&gt;
        &lt;MPML_Female_OuterForearm_CorneocyteThickBottom&gt;1&lt;/MPML_Female_OuterForearm_CorneocyteThickBottom&gt;
        &lt;MPML_Female_UpperArm_CorneocyteThickBottom&gt;1.04&lt;/MPML_Female_UpperArm_CorneocyteThickBottom&gt;
        &lt;MPML_Female_Face_CorneocyteThickBottom&gt;0.68&lt;/MPML_Female_Face_CorneocyteThickBottom&gt;
        &lt;MPML_Female_LowerLeg_CorneocyteThickBottom&gt;1.27&lt;/MPML_Female_LowerLeg_CorneocyteThickBottom&gt;
        &lt;MPML_Female_UpperLeg_CorneocyteThickBottom&gt;0.96&lt;/MPML_Female_UpperLeg_CorneocyteThickBottom&gt;
        &lt;MPML_Female_Back_CorneocyteThickBottom&gt;0.86&lt;/MPML_Female_Back_CorneocyteThickBottom&gt;
        &lt;MPML_Male_Forehead_CorneocyteThickBottomCV&gt;36&lt;/MPML_Male_Forehead_CorneocyteThickBottomCV&gt;
        &lt;MPML_Male_InnerForearm_CorneocyteThickBottomCV&gt;22&lt;/MPML_Male_InnerForearm_CorneocyteThickBottomCV&gt;
        &lt;MPML_Male_OuterForearm_CorneocyteThickBottomCV&gt;22&lt;/MPML_Male_OuterForearm_CorneocyteThickBottomCV&gt;
        &lt;MPML_Male_UpperArm_CorneocyteThickBottomCV&gt;11&lt;/MPML_Male_UpperArm_CorneocyteThickBottomCV&gt;
        &lt;MPML_Male_Face_CorneocyteThickBottomCV&gt;4&lt;/MPML_Male_Face_CorneocyteThickBottomCV&gt;
        &lt;MPML_Male_LowerLeg_CorneocyteThickBottomCV&gt;9&lt;/MPML_Male_LowerLeg_CorneocyteThickBottomCV&gt;
        &lt;MPML_Male_UpperLeg_CorneocyteThickBottomCV&gt;26&lt;/MPML_Male_UpperLeg_CorneocyteThickBottomCV&gt;
        &lt;MPML_Male_Back_CorneocyteThickBottomCV&gt;30&lt;/MPML_Male_Back_CorneocyteThickBottomCV&gt;
        &lt;MPML_Female_Forehead_CorneocyteThickBottomCV&gt;36&lt;/MPML_Female_Forehead_CorneocyteThickBottomCV&gt;
        &lt;MPML_Female_InnerForearm_CorneocyteThickBottomCV&gt;22&lt;/MPML_Female_InnerForearm_CorneocyteThickBottomCV&gt;
        &lt;MPML_Female_OuterForearm_CorneocyteThickBottomCV&gt;22&lt;/MPML_Female_OuterForearm_CorneocyteThickBottomCV&gt;
        &lt;MPML_Female_UpperArm_CorneocyteThickBottomCV&gt;11&lt;/MPML_Female_UpperArm_CorneocyteThickBottomCV&gt;
        &lt;MPML_Female_Face_CorneocyteThickBottomCV&gt;4&lt;/MPML_Female_Face_CorneocyteThickBottomCV&gt;
        &lt;MPML_Female_LowerLeg_CorneocyteThickBottomCV&gt;9&lt;/MPML_Female_LowerLeg_CorneocyteThickBottomCV&gt;
        &lt;MPML_Female_UpperLeg_CorneocyteThickBottomCV&gt;26&lt;/MPML_Female_UpperLeg_CorneocyteThickBottomCV&gt;
        &lt;MPML_Female_Back_CorneocyteThickBottomCV&gt;30&lt;/MPML_Female_Back_CorneocyteThickBottomCV&gt;
        &lt;MPML_Male_Forehead_CorneocyteWidthBottom&gt;27.7&lt;/MPML_Male_Forehead_CorneocyteWidthBottom&gt;
        &lt;MPML_Male_InnerForearm_CorneocyteWidthBottom&gt;29.6&lt;/MPML_Male_InnerForearm_CorneocyteWidthBottom&gt;
        &lt;MPML_Male_OuterForearm_CorneocyteWidthBottom&gt;29.6&lt;/MPML_Male_OuterForearm_CorneocyteWidthBottom&gt;
        &lt;MPML_Male_UpperArm_CorneocyteWidthBottom&gt;33.2&lt;/MPML_Male_UpperArm_CorneocyteWidthBottom&gt;
        &lt;MPML_Male_Face_CorneocyteWidthBottom&gt;27.7&lt;/MPML_Male_Face_CorneocyteWidthBottom&gt;
        &lt;MPML_Male_LowerLeg_CorneocyteWidthBottom&gt;29.6&lt;/MPML_Male_LowerLeg_CorneocyteWidthBottom&gt;
        &lt;MPML_Male_UpperLeg_CorneocyteWidthBottom&gt;34&lt;/MPML_Male_UpperLeg_CorneocyteWidthBottom&gt;
        &lt;MPML_Male_Back_CorneocyteWidthBottom&gt;29.6&lt;/MPML_Male_Back_CorneocyteWidthBottom&gt;
        &lt;MPML_Female_Forehead_CorneocyteWidthBottom&gt;27.7&lt;/MPML_Female_Forehead_CorneocyteWidthBottom&gt;
        &lt;MPML_Female_InnerForearm_CorneocyteWidthBottom&gt;29.6&lt;/MPML_Female_InnerForearm_CorneocyteWidthBottom&gt;
        &lt;MPML_Female_OuterForearm_CorneocyteWidthBottom&gt;29.6&lt;/MPML_Female_OuterForearm_CorneocyteWidthBottom&gt;
        &lt;MPML_Female_UpperArm_CorneocyteWidthBottom&gt;33.2&lt;/MPML_Female_UpperArm_CorneocyteWidthBottom&gt;
        &lt;MPML_Female_Face_CorneocyteWidthBottom&gt;27.7&lt;/MPML_Female_Face_CorneocyteWidthBottom&gt;
        &lt;MPML_Female_LowerLeg_CorneocyteWidthBottom&gt;29.6&lt;/MPML_Female_LowerLeg_CorneocyteWidthBottom&gt;
        &lt;MPML_Female_UpperLeg_CorneocyteWidthBottom&gt;34&lt;/MPML_Female_UpperLeg_CorneocyteWidthBottom&gt;
        &lt;MPML_Female_Back_CorneocyteWidthBottom&gt;29.6&lt;/MPML_Female_Back_CorneocyteWidthBottom&gt;
        &lt;MPML_Male_Forehead_CorneocyteWidthBottomCV&gt;9.2&lt;/MPML_Male_Forehead_CorneocyteWidthBottomCV&gt;
        &lt;MPML_Male_InnerForearm_CorneocyteWidthBottomCV&gt;5.9&lt;/MPML_Male_InnerForearm_CorneocyteWidthBottomCV&gt;
        &lt;MPML_Male_OuterForearm_CorneocyteWidthBottomCV&gt;5.9&lt;/MPML_Male_OuterForearm_CorneocyteWidthBottomCV&gt;
        &lt;MPML_Male_UpperArm_CorneocyteWidthBottomCV&gt;10.4&lt;/MPML_Male_UpperArm_CorneocyteWidthBottomCV&gt;
        &lt;MPML_Male_Face_CorneocyteWidthBottomCV&gt;9.2&lt;/MPML_Male_Face_CorneocyteWidthBottomCV&gt;
        &lt;MPML_Male_LowerLeg_CorneocyteWidthBottomCV&gt;5.9&lt;/MPML_Male_LowerLeg_CorneocyteWidthBottomCV&gt;
        &lt;MPML_Male_UpperLeg_CorneocyteWidthBottomCV&gt;15.1&lt;/MPML_Male_UpperLeg_CorneocyteWidthBottomCV&gt;
        &lt;MPML_Male_Back_CorneocyteWidthBottomCV&gt;5.9&lt;/MPML_Male_Back_CorneocyteWidthBottomCV&gt;
        &lt;MPML_Female_Forehead_CorneocyteWidthBottomCV&gt;9.2&lt;/MPML_Female_Forehead_CorneocyteWidthBottomCV&gt;
        &lt;MPML_Female_InnerForearm_CorneocyteWidthBottomCV&gt;5.9&lt;/MPML_Female_InnerForearm_CorneocyteWidthBottomCV&gt;
        &lt;MPML_Female_OuterForearm_CorneocyteWidthBottomCV&gt;5.9&lt;/MPML_Female_OuterForearm_CorneocyteWidthBottomCV&gt;
        &lt;MPML_Female_UpperArm_CorneocyteWidthBottomCV&gt;10.4&lt;/MPML_Female_UpperArm_CorneocyteWidthBottomCV&gt;
        &lt;MPML_Female_Face_CorneocyteWidthBottomCV&gt;9.2&lt;/MPML_Female_Face_CorneocyteWidthBottomCV&gt;
        &lt;MPML_Female_LowerLeg_CorneocyteWidthBottomCV&gt;5.9&lt;/MPML_Female_LowerLeg_CorneocyteWidthBottomCV&gt;
        &lt;MPML_Female_UpperLeg_CorneocyteWidthBottomCV&gt;15.1&lt;/MPML_Female_UpperLeg_CorneocyteWidthBottomCV&gt;
        &lt;MPML_Female_Back_CorneocyteWidthBottomCV&gt;5.9&lt;/MPML_Female_Back_CorneocyteWidthBottomCV&gt;
        &lt;MPML_Male_Forehead_CorneocyteLengthBottom&gt;34.2&lt;/MPML_Male_Forehead_CorneocyteLengthBottom&gt;
        &lt;MPML_Male_InnerForearm_CorneocyteLengthBottom&gt;36.4&lt;/MPML_Male_InnerForearm_CorneocyteLengthBottom&gt;
        &lt;MPML_Male_OuterForearm_CorneocyteLengthBottom&gt;36.4&lt;/MPML_Male_OuterForearm_CorneocyteLengthBottom&gt;
        &lt;MPML_Male_UpperArm_CorneocyteLengthBottom&gt;40.4&lt;/MPML_Male_UpperArm_CorneocyteLengthBottom&gt;
        &lt;MPML_Male_Face_CorneocyteLengthBottom&gt;34.2&lt;/MPML_Male_Face_CorneocyteLengthBottom&gt;
        &lt;MPML_Male_LowerLeg_CorneocyteLengthBottom&gt;36.4&lt;/MPML_Male_LowerLeg_CorneocyteLengthBottom&gt;
        &lt;MPML_Male_UpperLeg_CorneocyteLengthBottom&gt;40.7&lt;/MPML_Male_UpperLeg_CorneocyteLengthBottom&gt;
        &lt;MPML_Male_Back_CorneocyteLengthBottom&gt;36.4&lt;/MPML_Male_Back_CorneocyteLengthBottom&gt;
        &lt;MPML_Female_Forehead_CorneocyteLengthBottom&gt;34.2&lt;/MPML_Female_Forehead_CorneocyteLengthBottom&gt;
        &lt;MPML_Female_InnerForearm_CorneocyteLengthBottom&gt;36.4&lt;/MPML_Female_InnerForearm_CorneocyteLengthBottom&gt;
        &lt;MPML_Female_OuterForearm_CorneocyteLengthBottom&gt;36.4&lt;/MPML_Female_OuterForearm_CorneocyteLengthBottom&gt;
        &lt;MPML_Female_UpperArm_CorneocyteLengthBottom&gt;40.4&lt;/MPML_Female_UpperArm_CorneocyteLengthBottom&gt;
        &lt;MPML_Female_Face_CorneocyteLengthBottom&gt;34.2&lt;/MPML_Female_Face_CorneocyteLengthBottom&gt;
        &lt;MPML_Female_LowerLeg_CorneocyteLengthBottom&gt;36.4&lt;/MPML_Female_LowerLeg_CorneocyteLengthBottom&gt;
        &lt;MPML_Female_UpperLeg_CorneocyteLengthBottom&gt;40.7&lt;/MPML_Female_UpperLeg_CorneocyteLengthBottom&gt;
        &lt;MPML_Female_Back_CorneocyteLengthBottom&gt;36.4&lt;/MPML_Female_Back_CorneocyteLengthBottom&gt;
        &lt;MPML_Male_Forehead_CorneocyteLengthBottomCV&gt;4.1&lt;/MPML_Male_Forehead_CorneocyteLengthBottomCV&gt;
        &lt;MPML_Male_InnerForearm_CorneocyteLengthBottomCV&gt;5.7&lt;/MPML_Male_InnerForearm_CorneocyteLengthBottomCV&gt;
        &lt;MPML_Male_OuterForearm_CorneocyteLengthBottomCV&gt;5.7&lt;/MPML_Male_OuterForearm_CorneocyteLengthBottomCV&gt;
        &lt;MPML_Male_UpperArm_CorneocyteLengthBottomCV&gt;6.8&lt;/MPML_Male_UpperArm_CorneocyteLengthBottomCV&gt;
        &lt;MPML_Male_Face_CorneocyteLengthBottomCV&gt;4.1&lt;/MPML_Male_Face_CorneocyteLengthBottomCV&gt;
        &lt;MPML_Male_LowerLeg_CorneocyteLengthBottomCV&gt;5.7&lt;/MPML_Male_LowerLeg_CorneocyteLengthBottomCV&gt;
        &lt;MPML_Male_UpperLeg_CorneocyteLengthBottomCV&gt;14.6&lt;/MPML_Male_UpperLeg_CorneocyteLengthBottomCV&gt;
        &lt;MPML_Male_Back_CorneocyteLengthBottomCV&gt;5.7&lt;/MPML_Male_Back_CorneocyteLengthBottomCV&gt;
        &lt;MPML_Female_Forehead_CorneocyteLengthBottomCV&gt;4.1&lt;/MPML_Female_Forehead_CorneocyteLengthBottomCV&gt;
        &lt;MPML_Female_InnerForearm_CorneocyteLengthBottomCV&gt;5.7&lt;/MPML_Female_InnerForearm_CorneocyteLengthBottomCV&gt;
        &lt;MPML_Female_OuterForearm_CorneocyteLengthBottomCV&gt;5.7&lt;/MPML_Female_OuterForearm_CorneocyteLengthBottomCV&gt;
        &lt;MPML_Female_UpperArm_CorneocyteLengthBottomCV&gt;6.8&lt;/MPML_Female_UpperArm_CorneocyteLengthBottomCV&gt;
        &lt;MPML_Female_Face_CorneocyteLengthBottomCV&gt;4.1&lt;/MPML_Female_Face_CorneocyteLengthBottomCV&gt;
        &lt;MPML_Female_LowerLeg_CorneocyteLengthBottomCV&gt;5.7&lt;/MPML_Female_LowerLeg_CorneocyteLengthBottomCV&gt;
        &lt;MPML_Female_UpperLeg_CorneocyteLengthBottomCV&gt;14.6&lt;/MPML_Female_UpperLeg_CorneocyteLengthBottomCV&gt;
        &lt;MPML_Female_Back_CorneocyteLengthBottomCV&gt;5.7&lt;/MPML_Female_Back_CorneocyteLengthBottomCV&gt;
        &lt;MPML_Male_Forehead_HydLvlBottom&gt;67.4&lt;/MPML_Male_Forehead_HydLvlBottom&gt;
        &lt;MPML_Male_InnerForearm_HydLvlBottom&gt;66.4&lt;/MPML_Male_InnerForearm_HydLvlBottom&gt;
        &lt;MPML_Male_OuterForearm_HydLvlBottom&gt;66.4&lt;/MPML_Male_OuterForearm_HydLvlBottom&gt;
        &lt;MPML_Male_UpperArm_HydLvlBottom&gt;67.3&lt;/MPML_Male_UpperArm_HydLvlBottom&gt;
        &lt;MPML_Male_Face_HydLvlBottom&gt;67.4&lt;/MPML_Male_Face_HydLvlBottom&gt;
        &lt;MPML_Male_LowerLeg_HydLvlBottom&gt;66.4&lt;/MPML_Male_LowerLeg_HydLvlBottom&gt;
        &lt;MPML_Male_UpperLeg_HydLvlBottom&gt;66.4&lt;/MPML_Male_UpperLeg_HydLvlBottom&gt;
        &lt;MPML_Male_Back_HydLvlBottom&gt;66.4&lt;/MPML_Male_Back_HydLvlBottom&gt;
        &lt;MPML_Female_Forehead_HydLvlBottom&gt;67.4&lt;/MPML_Female_Forehead_HydLvlBottom&gt;
        &lt;MPML_Female_InnerForearm_HydLvlBottom&gt;66.4&lt;/MPML_Female_InnerForearm_HydLvlBottom&gt;
        &lt;MPML_Female_OuterForearm_HydLvlBottom&gt;66.4&lt;/MPML_Female_OuterForearm_HydLvlBottom&gt;
        &lt;MPML_Female_UpperArm_HydLvlBottom&gt;67.3&lt;/MPML_Female_UpperArm_HydLvlBottom&gt;
        &lt;MPML_Female_Face_HydLvlBottom&gt;67.4&lt;/MPML_Female_Face_HydLvlBottom&gt;
        &lt;MPML_Female_LowerLeg_HydLvlBottom&gt;66.4&lt;/MPML_Female_LowerLeg_HydLvlBottom&gt;
        &lt;MPML_Female_UpperLeg_HydLvlBottom&gt;66.4&lt;/MPML_Female_UpperLeg_HydLvlBottom&gt;
        &lt;MPML_Female_Back_HydLvlBottom&gt;66.4&lt;/MPML_Female_Back_HydLvlBottom&gt;
        &lt;MPML_Male_Forehead_HydLvlBottomCV&gt;4&lt;/MPML_Male_Forehead_HydLvlBottomCV&gt;
        &lt;MPML_Male_InnerForearm_HydLvlBottomCV&gt;4&lt;/MPML_Male_InnerForearm_HydLvlBottomCV&gt;
        &lt;MPML_Male_OuterForearm_HydLvlBottomCV&gt;4&lt;/MPML_Male_OuterForearm_HydLvlBottomCV&gt;
        &lt;MPML_Male_UpperArm_HydLvlBottomCV&gt;4&lt;/MPML_Male_UpperArm_HydLvlBottomCV&gt;
        &lt;MPML_Male_Face_HydLvlBottomCV&gt;4&lt;/MPML_Male_Face_HydLvlBottomCV&gt;
        &lt;MPML_Male_LowerLeg_HydLvlBottomCV&gt;4&lt;/MPML_Male_LowerLeg_HydLvlBottomCV&gt;
        &lt;MPML_Male_UpperLeg_HydLvlBottomCV&gt;4&lt;/MPML_Male_UpperLeg_HydLvlBottomCV&gt;
        &lt;MPML_Male_Back_HydLvlBottomCV&gt;4&lt;/MPML_Male_Back_HydLvlBottomCV&gt;
        &lt;MPML_Female_Forehead_HydLvlBottomCV&gt;4&lt;/MPML_Female_Forehead_HydLvlBottomCV&gt;
        &lt;MPML_Female_InnerForearm_HydLvlBottomCV&gt;4&lt;/MPML_Female_InnerForearm_HydLvlBottomCV&gt;
        &lt;MPML_Female_OuterForearm_HydLvlBottomCV&gt;4&lt;/MPML_Female_OuterForearm_HydLvlBottomCV&gt;
        &lt;MPML_Female_UpperArm_HydLvlBottomCV&gt;4&lt;/MPML_Female_UpperArm_HydLvlBottomCV&gt;
        &lt;MPML_Female_Face_HydLvlBottomCV&gt;4&lt;/MPML_Female_Face_HydLvlBottomCV&gt;
        &lt;MPML_Female_LowerLeg_HydLvlBottomCV&gt;4&lt;/MPML_Female_LowerLeg_HydLvlBottomCV&gt;
        &lt;MPML_Female_UpperLeg_HydLvlBottomCV&gt;4&lt;/MPML_Female_UpperLeg_HydLvlBottomCV&gt;
        &lt;MPML_Female_Back_HydLvlBottomCV&gt;4&lt;/MPML_Female_Back_HydLvlBottomCV&gt;
        &lt;MPML_Male_Forehead_LipidVisBottom&gt;75&lt;/MPML_Male_Forehead_LipidVisBottom&gt;
        &lt;MPML_Male_InnerForearm_LipidVisBottom&gt;75&lt;/MPML_Male_InnerForearm_LipidVisBottom&gt;
        &lt;MPML_Male_OuterForearm_LipidVisBottom&gt;75&lt;/MPML_Male_OuterForearm_LipidVisBottom&gt;
        &lt;MPML_Male_UpperArm_LipidVisBottom&gt;75&lt;/MPML_Male_UpperArm_LipidVisBottom&gt;
        &lt;MPML_Male_Face_LipidVisBottom&gt;75&lt;/MPML_Male_Face_LipidVisBottom&gt;
        &lt;MPML_Male_LowerLeg_LipidVisBottom&gt;75&lt;/MPML_Male_LowerLeg_LipidVisBottom&gt;
        &lt;MPML_Male_UpperLeg_LipidVisBottom&gt;75&lt;/MPML_Male_UpperLeg_LipidVisBottom&gt;
        &lt;MPML_Male_Back_LipidVisBottom&gt;75&lt;/MPML_Male_Back_LipidVisBottom&gt;
        &lt;MPML_Female_Forehead_LipidVisBottom&gt;75&lt;/MPML_Female_Forehead_LipidVisBottom&gt;
        &lt;MPML_Female_InnerForearm_LipidVisBottom&gt;75&lt;/MPML_Female_InnerForearm_LipidVisBottom&gt;
        &lt;MPML_Female_OuterForearm_LipidVisBottom&gt;75&lt;/MPML_Female_OuterForearm_LipidVisBottom&gt;
        &lt;MPML_Female_UpperArm_LipidVisBottom&gt;75&lt;/MPML_Female_UpperArm_LipidVisBottom&gt;
        &lt;MPML_Female_Face_LipidVisBottom&gt;75&lt;/MPML_Female_Face_LipidVisBottom&gt;
        &lt;MPML_Female_LowerLeg_LipidVisBottom&gt;75&lt;/MPML_Female_LowerLeg_LipidVisBottom&gt;
        &lt;MPML_Female_UpperLeg_LipidVisBottom&gt;75&lt;/MPML_Female_UpperLeg_LipidVisBottom&gt;
        &lt;MPML_Female_Back_LipidVisBottom&gt;75&lt;/MPML_Female_Back_LipidVisBottom&gt;
        &lt;MPML_Male_Forehead_LipidVisBottomCV&gt;0&lt;/MPML_Male_Forehead_LipidVisBottomCV&gt;
        &lt;MPML_Male_InnerForearm_LipidVisBottomCV&gt;0&lt;/MPML_Male_InnerForearm_LipidVisBottomCV&gt;
        &lt;MPML_Male_OuterForearm_LipidVisBottomCV&gt;0&lt;/MPML_Male_OuterForearm_LipidVisBottomCV&gt;
        &lt;MPML_Male_UpperArm_LipidVisBottomCV&gt;0&lt;/MPML_Male_UpperArm_LipidVisBottomCV&gt;
        &lt;MPML_Male_Face_LipidVisBottomCV&gt;0&lt;/MPML_Male_Face_LipidVisBottomCV&gt;
        &lt;MPML_Male_LowerLeg_LipidVisBottomCV&gt;0&lt;/MPML_Male_LowerLeg_LipidVisBottomCV&gt;
        &lt;MPML_Male_UpperLeg_LipidVisBottomCV&gt;0&lt;/MPML_Male_UpperLeg_LipidVisBottomCV&gt;
        &lt;MPML_Male_Back_LipidVisBottomCV&gt;0&lt;/MPML_Male_Back_LipidVisBottomCV&gt;
        &lt;MPML_Female_Forehead_LipidVisBottomCV&gt;0&lt;/MPML_Female_Forehead_LipidVisBottomCV&gt;
        &lt;MPML_Female_InnerForearm_LipidVisBottomCV&gt;0&lt;/MPML_Female_InnerForearm_LipidVisBottomCV&gt;
        &lt;MPML_Female_OuterForearm_LipidVisBottomCV&gt;0&lt;/MPML_Female_OuterForearm_LipidVisBottomCV&gt;
        &lt;MPML_Female_UpperArm_LipidVisBottomCV&gt;0&lt;/MPML_Female_UpperArm_LipidVisBottomCV&gt;
        &lt;MPML_Female_Face_LipidVisBottomCV&gt;0&lt;/MPML_Female_Face_LipidVisBottomCV&gt;
        &lt;MPML_Female_LowerLeg_LipidVisBottomCV&gt;0&lt;/MPML_Female_LowerLeg_LipidVisBottomCV&gt;
        &lt;MPML_Female_UpperLeg_LipidVisBottomCV&gt;0&lt;/MPML_Female_UpperLeg_LipidVisBottomCV&gt;
        &lt;MPML_Female_Back_LipidVisBottomCV&gt;0&lt;/MPML_Female_Back_LipidVisBottomCV&gt;
        &lt;MPML_Male_Forehead_VE_Thickness&gt;50.05&lt;/MPML_Male_Forehead_VE_Thickness&gt;
        &lt;MPML_Male_InnerForearm_VE_Thickness&gt;41.96552&lt;/MPML_Male_InnerForearm_VE_Thickness&gt;
        &lt;MPML_Male_OuterForearm_VE_Thickness&gt;53.5683746&lt;/MPML_Male_OuterForearm_VE_Thickness&gt;
        &lt;MPML_Male_UpperArm_VE_Thickness&gt;51.8&lt;/MPML_Male_UpperArm_VE_Thickness&gt;
        &lt;MPML_Male_Face_VE_Thickness&gt;46.8666649&lt;/MPML_Male_Face_VE_Thickness&gt;
        &lt;MPML_Male_LowerLeg_VE_Thickness&gt;57.36&lt;/MPML_Male_LowerLeg_VE_Thickness&gt;
        &lt;MPML_Male_UpperLeg_VE_Thickness&gt;40&lt;/MPML_Male_UpperLeg_VE_Thickness&gt;
        &lt;MPML_Male_Back_VE_Thickness&gt;45.655&lt;/MPML_Male_Back_VE_Thickness&gt;
        &lt;MPML_Female_Forehead_VE_Thickness&gt;50.05&lt;/MPML_Female_Forehead_VE_Thickness&gt;
        &lt;MPML_Female_InnerForearm_VE_Thickness&gt;41.96552&lt;/MPML_Female_InnerForearm_VE_Thickness&gt;
        &lt;MPML_Female_OuterForearm_VE_Thickness&gt;53.5683746&lt;/MPML_Female_OuterForearm_VE_Thickness&gt;
        &lt;MPML_Female_UpperArm_VE_Thickness&gt;51.8&lt;/MPML_Female_UpperArm_VE_Thickness&gt;
        &lt;MPML_Female_Face_VE_Thickness&gt;46.8666649&lt;/MPML_Female_Face_VE_Thickness&gt;
        &lt;MPML_Female_LowerLeg_VE_Thickness&gt;57.36&lt;/MPML_Female_LowerLeg_VE_Thickness&gt;
        &lt;MPML_Female_UpperLeg_VE_Thickness&gt;40&lt;/MPML_Female_UpperLeg_VE_Thickness&gt;
        &lt;MPML_Female_Back_VE_Thickness&gt;45.655&lt;/MPML_Female_Back_VE_Thickness&gt;
        &lt;MPML_Male_Forehead_VE_ThicknessCV&gt;7&lt;/MPML_Male_Forehead_VE_ThicknessCV&gt;
        &lt;MPML_Male_InnerForearm_VE_ThicknessCV&gt;19&lt;/MPML_Male_InnerForearm_VE_ThicknessCV&gt;
        &lt;MPML_Male_OuterForearm_VE_ThicknessCV&gt;21&lt;/MPML_Male_OuterForearm_VE_ThicknessCV&gt;
        &lt;MPML_Male_UpperArm_VE_ThicknessCV&gt;15&lt;/MPML_Male_UpperArm_VE_ThicknessCV&gt;
        &lt;MPML_Male_Face_VE_ThicknessCV&gt;24&lt;/MPML_Male_Face_VE_ThicknessCV&gt;
        &lt;MPML_Male_LowerLeg_VE_ThicknessCV&gt;8&lt;/MPML_Male_LowerLeg_VE_ThicknessCV&gt;
        &lt;MPML_Male_UpperLeg_VE_ThicknessCV&gt;19&lt;/MPML_Male_UpperLeg_VE_ThicknessCV&gt;
        &lt;MPML_Male_Back_VE_ThicknessCV&gt;15&lt;/MPML_Male_Back_VE_ThicknessCV&gt;
        &lt;MPML_Female_Forehead_VE_ThicknessCV&gt;7&lt;/MPML_Female_Forehead_VE_ThicknessCV&gt;
        &lt;MPML_Female_InnerForearm_VE_ThicknessCV&gt;19&lt;/MPML_Female_InnerForearm_VE_ThicknessCV&gt;
        &lt;MPML_Female_OuterForearm_VE_ThicknessCV&gt;21&lt;/MPML_Female_OuterForearm_VE_ThicknessCV&gt;
        &lt;MPML_Female_UpperArm_VE_ThicknessCV&gt;15&lt;/MPML_Female_UpperArm_VE_ThicknessCV&gt;
        &lt;MPML_Female_Face_VE_ThicknessCV&gt;24&lt;/MPML_Female_Face_VE_ThicknessCV&gt;
        &lt;MPML_Female_LowerLeg_VE_ThicknessCV&gt;8&lt;/MPML_Female_LowerLeg_VE_ThicknessCV&gt;
        &lt;MPML_Female_UpperLeg_VE_ThicknessCV&gt;19&lt;/MPML_Female_UpperLeg_VE_ThicknessCV&gt;
        &lt;MPML_Female_Back_VE_ThicknessCV&gt;15&lt;/MPML_Female_Back_VE_ThicknessCV&gt;
        &lt;MPML_Male_Forehead_DermisThickness&gt;1250&lt;/MPML_Male_Forehead_DermisThickness&gt;
        &lt;MPML_Male_InnerForearm_DermisThickness&gt;1240&lt;/MPML_Male_InnerForearm_DermisThickness&gt;
        &lt;MPML_Male_OuterForearm_DermisThickness&gt;1240&lt;/MPML_Male_OuterForearm_DermisThickness&gt;
        &lt;MPML_Male_UpperArm_DermisThickness&gt;1540&lt;/MPML_Male_UpperArm_DermisThickness&gt;
        &lt;MPML_Male_Face_DermisThickness&gt;1580&lt;/MPML_Male_Face_DermisThickness&gt;
        &lt;MPML_Male_LowerLeg_DermisThickness&gt;1240&lt;/MPML_Male_LowerLeg_DermisThickness&gt;
        &lt;MPML_Male_UpperLeg_DermisThickness&gt;1240&lt;/MPML_Male_UpperLeg_DermisThickness&gt;
        &lt;MPML_Male_Back_DermisThickness&gt;1240&lt;/MPML_Male_Back_DermisThickness&gt;
        &lt;MPML_Female_Forehead_DermisThickness&gt;1250&lt;/MPML_Female_Forehead_DermisThickness&gt;
        &lt;MPML_Female_InnerForearm_DermisThickness&gt;1240&lt;/MPML_Female_InnerForearm_DermisThickness&gt;
        &lt;MPML_Female_OuterForearm_DermisThickness&gt;1240&lt;/MPML_Female_OuterForearm_DermisThickness&gt;
        &lt;MPML_Female_UpperArm_DermisThickness&gt;1540&lt;/MPML_Female_UpperArm_DermisThickness&gt;
        &lt;MPML_Female_Face_DermisThickness&gt;1580&lt;/MPML_Female_Face_DermisThickness&gt;
        &lt;MPML_Female_LowerLeg_DermisThickness&gt;1240&lt;/MPML_Female_LowerLeg_DermisThickness&gt;
        &lt;MPML_Female_UpperLeg_DermisThickness&gt;1240&lt;/MPML_Female_UpperLeg_DermisThickness&gt;
        &lt;MPML_Female_Back_DermisThickness&gt;1240&lt;/MPML_Female_Back_DermisThickness&gt;
        &lt;MPML_Male_Forehead_DermisThicknessCV&gt;45&lt;/MPML_Male_Forehead_DermisThicknessCV&gt;
        &lt;MPML_Male_InnerForearm_DermisThicknessCV&gt;20&lt;/MPML_Male_InnerForearm_DermisThicknessCV&gt;
        &lt;MPML_Male_OuterForearm_DermisThicknessCV&gt;20&lt;/MPML_Male_OuterForearm_DermisThicknessCV&gt;
        &lt;MPML_Male_UpperArm_DermisThicknessCV&gt;29&lt;/MPML_Male_UpperArm_DermisThicknessCV&gt;
        &lt;MPML_Male_Face_DermisThicknessCV&gt;20&lt;/MPML_Male_Face_DermisThicknessCV&gt;
        &lt;MPML_Male_LowerLeg_DermisThicknessCV&gt;20&lt;/MPML_Male_LowerLeg_DermisThicknessCV&gt;
        &lt;MPML_Male_UpperLeg_DermisThicknessCV&gt;20&lt;/MPML_Male_UpperLeg_DermisThicknessCV&gt;
        &lt;MPML_Male_Back_DermisThicknessCV&gt;20&lt;/MPML_Male_Back_DermisThicknessCV&gt;
        &lt;MPML_Female_Forehead_DermisThicknessCV&gt;45&lt;/MPML_Female_Forehead_DermisThicknessCV&gt;
        &lt;MPML_Female_InnerForearm_DermisThicknessCV&gt;20&lt;/MPML_Female_InnerForearm_DermisThicknessCV&gt;
        &lt;MPML_Female_OuterForearm_DermisThicknessCV&gt;20&lt;/MPML_Female_OuterForearm_DermisThicknessCV&gt;
        &lt;MPML_Female_UpperArm_DermisThicknessCV&gt;29&lt;/MPML_Female_UpperArm_DermisThicknessCV&gt;
        &lt;MPML_Female_Face_DermisThicknessCV&gt;20&lt;/MPML_Female_Face_DermisThicknessCV&gt;
        &lt;MPML_Female_LowerLeg_DermisThicknessCV&gt;20&lt;/MPML_Female_LowerLeg_DermisThicknessCV&gt;
        &lt;MPML_Female_UpperLeg_DermisThicknessCV&gt;20&lt;/MPML_Female_UpperLeg_DermisThicknessCV&gt;
        &lt;MPML_Female_Back_DermisThicknessCV&gt;20&lt;/MPML_Female_Back_DermisThicknessCV&gt;
        &lt;MPML_Male_Forehead_SubcutisThickness&gt;1.9&lt;/MPML_Male_Forehead_SubcutisThickness&gt;
        &lt;MPML_Male_InnerForearm_SubcutisThickness&gt;1.91&lt;/MPML_Male_InnerForearm_SubcutisThickness&gt;
        &lt;MPML_Male_OuterForearm_SubcutisThickness&gt;1.91&lt;/MPML_Male_OuterForearm_SubcutisThickness&gt;
        &lt;MPML_Male_UpperArm_SubcutisThickness&gt;8.41&lt;/MPML_Male_UpperArm_SubcutisThickness&gt;
        &lt;MPML_Male_Face_SubcutisThickness&gt;1.9&lt;/MPML_Male_Face_SubcutisThickness&gt;
        &lt;MPML_Male_LowerLeg_SubcutisThickness&gt;9.62&lt;/MPML_Male_LowerLeg_SubcutisThickness&gt;
        &lt;MPML_Male_UpperLeg_SubcutisThickness&gt;9.62&lt;/MPML_Male_UpperLeg_SubcutisThickness&gt;
        &lt;MPML_Male_Back_SubcutisThickness&gt;6.89&lt;/MPML_Male_Back_SubcutisThickness&gt;
        &lt;MPML_Female_Forehead_SubcutisThickness&gt;1.91&lt;/MPML_Female_Forehead_SubcutisThickness&gt;
        &lt;MPML_Female_InnerForearm_SubcutisThickness&gt;1.91&lt;/MPML_Female_InnerForearm_SubcutisThickness&gt;
        &lt;MPML_Female_OuterForearm_SubcutisThickness&gt;1.91&lt;/MPML_Female_OuterForearm_SubcutisThickness&gt;
        &lt;MPML_Female_UpperArm_SubcutisThickness&gt;9.64&lt;/MPML_Female_UpperArm_SubcutisThickness&gt;
        &lt;MPML_Female_Face_SubcutisThickness&gt;1.91&lt;/MPML_Female_Face_SubcutisThickness&gt;
        &lt;MPML_Female_LowerLeg_SubcutisThickness&gt;17.07&lt;/MPML_Female_LowerLeg_SubcutisThickness&gt;
        &lt;MPML_Female_UpperLeg_SubcutisThickness&gt;17.07&lt;/MPML_Female_UpperLeg_SubcutisThickness&gt;
        &lt;MPML_Female_Back_SubcutisThickness&gt;6.89&lt;/MPML_Female_Back_SubcutisThickness&gt;
        &lt;MPML_Male_Forehead_SubcutisThicknessCV&gt;55.72&lt;/MPML_Male_Forehead_SubcutisThicknessCV&gt;
        &lt;MPML_Male_InnerForearm_SubcutisThicknessCV&gt;55.72&lt;/MPML_Male_InnerForearm_SubcutisThicknessCV&gt;
        &lt;MPML_Male_OuterForearm_SubcutisThicknessCV&gt;55.72&lt;/MPML_Male_OuterForearm_SubcutisThicknessCV&gt;
        &lt;MPML_Male_UpperArm_SubcutisThicknessCV&gt;39.61&lt;/MPML_Male_UpperArm_SubcutisThicknessCV&gt;
        &lt;MPML_Male_Face_SubcutisThicknessCV&gt;55.72&lt;/MPML_Male_Face_SubcutisThicknessCV&gt;
        &lt;MPML_Male_LowerLeg_SubcutisThicknessCV&gt;48.31&lt;/MPML_Male_LowerLeg_SubcutisThicknessCV&gt;
        &lt;MPML_Male_UpperLeg_SubcutisThicknessCV&gt;48.31&lt;/MPML_Male_UpperLeg_SubcutisThicknessCV&gt;
        &lt;MPML_Male_Back_SubcutisThicknessCV&gt;33.55&lt;/MPML_Male_Back_SubcutisThicknessCV&gt;
        &lt;MPML_Female_Forehead_SubcutisThicknessCV&gt;55.72&lt;/MPML_Female_Forehead_SubcutisThicknessCV&gt;
        &lt;MPML_Female_InnerForearm_SubcutisThicknessCV&gt;55.72&lt;/MPML_Female_InnerForearm_SubcutisThicknessCV&gt;
        &lt;MPML_Female_OuterForearm_SubcutisThicknessCV&gt;55.72&lt;/MPML_Female_OuterForearm_SubcutisThicknessCV&gt;
        &lt;MPML_Female_UpperArm_SubcutisThicknessCV&gt;56.2&lt;/MPML_Female_UpperArm_SubcutisThicknessCV&gt;
        &lt;MPML_Female_Face_SubcutisThicknessCV&gt;55.72&lt;/MPML_Female_Face_SubcutisThicknessCV&gt;
        &lt;MPML_Female_LowerLeg_SubcutisThicknessCV&gt;37.1&lt;/MPML_Female_LowerLeg_SubcutisThicknessCV&gt;
        &lt;MPML_Female_UpperLeg_SubcutisThicknessCV&gt;37.1&lt;/MPML_Female_UpperLeg_SubcutisThicknessCV&gt;
        &lt;MPML_Female_Back_SubcutisThicknessCV&gt;33.55&lt;/MPML_Female_Back_SubcutisThicknessCV&gt;
        &lt;MPML_Male_Forehead_MuscleThickness&gt;1.46&lt;/MPML_Male_Forehead_MuscleThickness&gt;
        &lt;MPML_Male_InnerForearm_MuscleThickness&gt;29.88&lt;/MPML_Male_InnerForearm_MuscleThickness&gt;
        &lt;MPML_Male_OuterForearm_MuscleThickness&gt;29.88&lt;/MPML_Male_OuterForearm_MuscleThickness&gt;
        &lt;MPML_Male_UpperArm_MuscleThickness&gt;28.92&lt;/MPML_Male_UpperArm_MuscleThickness&gt;
        &lt;MPML_Male_Face_MuscleThickness&gt;13.2&lt;/MPML_Male_Face_MuscleThickness&gt;
        &lt;MPML_Male_LowerLeg_MuscleThickness&gt;17.7&lt;/MPML_Male_LowerLeg_MuscleThickness&gt;
        &lt;MPML_Male_UpperLeg_MuscleThickness&gt;32.81&lt;/MPML_Male_UpperLeg_MuscleThickness&gt;
        &lt;MPML_Male_Back_MuscleThickness&gt;19.3&lt;/MPML_Male_Back_MuscleThickness&gt;
        &lt;MPML_Female_Forehead_MuscleThickness&gt;1.37&lt;/MPML_Female_Forehead_MuscleThickness&gt;
        &lt;MPML_Female_InnerForearm_MuscleThickness&gt;23.81&lt;/MPML_Female_InnerForearm_MuscleThickness&gt;
        &lt;MPML_Female_OuterForearm_MuscleThickness&gt;23.81&lt;/MPML_Female_OuterForearm_MuscleThickness&gt;
        &lt;MPML_Female_UpperArm_MuscleThickness&gt;22.79&lt;/MPML_Female_UpperArm_MuscleThickness&gt;
        &lt;MPML_Female_Face_MuscleThickness&gt;12.6&lt;/MPML_Female_Face_MuscleThickness&gt;
        &lt;MPML_Female_LowerLeg_MuscleThickness&gt;18.84&lt;/MPML_Female_LowerLeg_MuscleThickness&gt;
        &lt;MPML_Female_UpperLeg_MuscleThickness&gt;26.32&lt;/MPML_Female_UpperLeg_MuscleThickness&gt;
        &lt;MPML_Female_Back_MuscleThickness&gt;19.3&lt;/MPML_Female_Back_MuscleThickness&gt;
        &lt;MPML_Male_Forehead_MuscleThicknessCV&gt;2.74&lt;/MPML_Male_Forehead_MuscleThicknessCV&gt;
        &lt;MPML_Male_InnerForearm_MuscleThicknessCV&gt;61.44&lt;/MPML_Male_InnerForearm_MuscleThicknessCV&gt;
        &lt;MPML_Male_OuterForearm_MuscleThicknessCV&gt;61.44&lt;/MPML_Male_OuterForearm_MuscleThicknessCV&gt;
        &lt;MPML_Male_UpperArm_MuscleThicknessCV&gt;15.09&lt;/MPML_Male_UpperArm_MuscleThicknessCV&gt;
        &lt;MPML_Male_Face_MuscleThicknessCV&gt;18&lt;/MPML_Male_Face_MuscleThicknessCV&gt;
        &lt;MPML_Male_LowerLeg_MuscleThicknessCV&gt;22.67&lt;/MPML_Male_LowerLeg_MuscleThicknessCV&gt;
        &lt;MPML_Male_UpperLeg_MuscleThicknessCV&gt;38.03&lt;/MPML_Male_UpperLeg_MuscleThicknessCV&gt;
        &lt;MPML_Male_Back_MuscleThicknessCV&gt;6.22&lt;/MPML_Male_Back_MuscleThicknessCV&gt;
        &lt;MPML_Female_Forehead_MuscleThicknessCV&gt;4.38&lt;/MPML_Female_Forehead_MuscleThicknessCV&gt;
        &lt;MPML_Female_InnerForearm_MuscleThicknessCV&gt;14.85&lt;/MPML_Female_InnerForearm_MuscleThicknessCV&gt;
        &lt;MPML_Female_OuterForearm_MuscleThicknessCV&gt;14.85&lt;/MPML_Female_OuterForearm_MuscleThicknessCV&gt;
        &lt;MPML_Female_UpperArm_MuscleThicknessCV&gt;28.92&lt;/MPML_Female_UpperArm_MuscleThicknessCV&gt;
        &lt;MPML_Female_Face_MuscleThicknessCV&gt;9.9&lt;/MPML_Female_Face_MuscleThicknessCV&gt;
        &lt;MPML_Female_LowerLeg_MuscleThicknessCV&gt;18.63&lt;/MPML_Female_LowerLeg_MuscleThicknessCV&gt;
        &lt;MPML_Female_UpperLeg_MuscleThicknessCV&gt;42.45&lt;/MPML_Female_UpperLeg_MuscleThicknessCV&gt;
        &lt;MPML_Female_Back_MuscleThicknessCV&gt;6.22&lt;/MPML_Female_Back_MuscleThicknessCV&gt;
        &lt;MPML_Male_Forehead_BF_Scalar&gt;2.13&lt;/MPML_Male_Forehead_BF_Scalar&gt;
        &lt;MPML_Male_InnerForearm_BF_Scalar&gt;0.9092262&lt;/MPML_Male_InnerForearm_BF_Scalar&gt;
        &lt;MPML_Male_OuterForearm_BF_Scalar&gt;0.5875&lt;/MPML_Male_OuterForearm_BF_Scalar&gt;
        &lt;MPML_Male_UpperArm_BF_Scalar&gt;1.28690481&lt;/MPML_Male_UpperArm_BF_Scalar&gt;
        &lt;MPML_Male_Face_BF_Scalar&gt;2.12619042&lt;/MPML_Male_Face_BF_Scalar&gt;
        &lt;MPML_Male_LowerLeg_BF_Scalar&gt;0.839285731&lt;/MPML_Male_LowerLeg_BF_Scalar&gt;
        &lt;MPML_Male_UpperLeg_BF_Scalar&gt;0.839285731&lt;/MPML_Male_UpperLeg_BF_Scalar&gt;
        &lt;MPML_Male_Back_BF_Scalar&gt;1.035119&lt;/MPML_Male_Back_BF_Scalar&gt;
        &lt;MPML_Female_Forehead_BF_Scalar&gt;2.13&lt;/MPML_Female_Forehead_BF_Scalar&gt;
        &lt;MPML_Female_InnerForearm_BF_Scalar&gt;0.9092262&lt;/MPML_Female_InnerForearm_BF_Scalar&gt;
        &lt;MPML_Female_OuterForearm_BF_Scalar&gt;0.5875&lt;/MPML_Female_OuterForearm_BF_Scalar&gt;
        &lt;MPML_Female_UpperArm_BF_Scalar&gt;1.28690481&lt;/MPML_Female_UpperArm_BF_Scalar&gt;
        &lt;MPML_Female_Face_BF_Scalar&gt;2.12619042&lt;/MPML_Female_Face_BF_Scalar&gt;
        &lt;MPML_Female_LowerLeg_BF_Scalar&gt;0.839285731&lt;/MPML_Female_LowerLeg_BF_Scalar&gt;
        &lt;MPML_Female_UpperLeg_BF_Scalar&gt;0.839285731&lt;/MPML_Female_UpperLeg_BF_Scalar&gt;
        &lt;MPML_Female_Back_BF_Scalar&gt;1.035119&lt;/MPML_Female_Back_BF_Scalar&gt;
        &lt;MPML_Male_Forehead_BF_ScalarCV&gt;0&lt;/MPML_Male_Forehead_BF_ScalarCV&gt;
        &lt;MPML_Male_InnerForearm_BF_ScalarCV&gt;0&lt;/MPML_Male_InnerForearm_BF_ScalarCV&gt;
        &lt;MPML_Male_OuterForearm_BF_ScalarCV&gt;0&lt;/MPML_Male_OuterForearm_BF_ScalarCV&gt;
        &lt;MPML_Male_UpperArm_BF_ScalarCV&gt;0&lt;/MPML_Male_UpperArm_BF_ScalarCV&gt;
        &lt;MPML_Male_F</t>
  </si>
  <si>
    <t>&lt;Chunk&gt;ace_BF_ScalarCV&gt;0&lt;/MPML_Male_Face_BF_ScalarCV&gt;
        &lt;MPML_Male_LowerLeg_BF_ScalarCV&gt;0&lt;/MPML_Male_LowerLeg_BF_ScalarCV&gt;
        &lt;MPML_Male_UpperLeg_BF_ScalarCV&gt;0&lt;/MPML_Male_UpperLeg_BF_ScalarCV&gt;
        &lt;MPML_Male_Back_BF_ScalarCV&gt;0&lt;/MPML_Male_Back_BF_ScalarCV&gt;
        &lt;MPML_Female_Forehead_BF_ScalarCV&gt;0&lt;/MPML_Female_Forehead_BF_ScalarCV&gt;
        &lt;MPML_Female_InnerForearm_BF_ScalarCV&gt;0&lt;/MPML_Female_InnerForearm_BF_ScalarCV&gt;
        &lt;MPML_Female_OuterForearm_BF_ScalarCV&gt;0&lt;/MPML_Female_OuterForearm_BF_ScalarCV&gt;
        &lt;MPML_Female_UpperArm_BF_ScalarCV&gt;0&lt;/MPML_Female_UpperArm_BF_ScalarCV&gt;
        &lt;MPML_Female_Face_BF_ScalarCV&gt;0&lt;/MPML_Female_Face_BF_ScalarCV&gt;
        &lt;MPML_Female_LowerLeg_BF_ScalarCV&gt;0&lt;/MPML_Female_LowerLeg_BF_ScalarCV&gt;
        &lt;MPML_Female_UpperLeg_BF_ScalarCV&gt;0&lt;/MPML_Female_UpperLeg_BF_ScalarCV&gt;
        &lt;MPML_Female_Back_BF_ScalarCV&gt;0&lt;/MPML_Female_Back_BF_ScalarCV&gt;
        &lt;MPML_Male_Forehead_SubcutisBF_Scalar&gt;1&lt;/MPML_Male_Forehead_SubcutisBF_Scalar&gt;
        &lt;MPML_Male_InnerForearm_SubcutisBF_Scalar&gt;1&lt;/MPML_Male_InnerForearm_SubcutisBF_Scalar&gt;
        &lt;MPML_Male_OuterForearm_SubcutisBF_Scalar&gt;1&lt;/MPML_Male_OuterForearm_SubcutisBF_Scalar&gt;
        &lt;MPML_Male_UpperArm_SubcutisBF_Scalar&gt;1&lt;/MPML_Male_UpperArm_SubcutisBF_Scalar&gt;
        &lt;MPML_Male_Face_SubcutisBF_Scalar&gt;1&lt;/MPML_Male_Face_SubcutisBF_Scalar&gt;
        &lt;MPML_Male_LowerLeg_SubcutisBF_Scalar&gt;1&lt;/MPML_Male_LowerLeg_SubcutisBF_Scalar&gt;
        &lt;MPML_Male_UpperLeg_SubcutisBF_Scalar&gt;1&lt;/MPML_Male_UpperLeg_SubcutisBF_Scalar&gt;
        &lt;MPML_Male_Back_SubcutisBF_Scalar&gt;1&lt;/MPML_Male_Back_SubcutisBF_Scalar&gt;
        &lt;MPML_Female_Forehead_SubcutisBF_Scalar&gt;1&lt;/MPML_Female_Forehead_SubcutisBF_Scalar&gt;
        &lt;MPML_Female_InnerForearm_SubcutisBF_Scalar&gt;1&lt;/MPML_Female_InnerForearm_SubcutisBF_Scalar&gt;
        &lt;MPML_Female_OuterForearm_SubcutisBF_Scalar&gt;1&lt;/MPML_Female_OuterForearm_SubcutisBF_Scalar&gt;
        &lt;MPML_Female_UpperArm_SubcutisBF_Scalar&gt;1&lt;/MPML_Female_UpperArm_SubcutisBF_Scalar&gt;
        &lt;MPML_Female_Face_SubcutisBF_Scalar&gt;1&lt;/MPML_Female_Face_SubcutisBF_Scalar&gt;
        &lt;MPML_Female_LowerLeg_SubcutisBF_Scalar&gt;1&lt;/MPML_Female_LowerLeg_SubcutisBF_Scalar&gt;
        &lt;MPML_Female_UpperLeg_SubcutisBF_Scalar&gt;1&lt;/MPML_Female_UpperLeg_SubcutisBF_Scalar&gt;
        &lt;MPML_Female_Back_SubcutisBF_Scalar&gt;1&lt;/MPML_Female_Back_SubcutisBF_Scalar&gt;
        &lt;MPML_Male_Forehead_SubcutisBF_ScalarCV&gt;0&lt;/MPML_Male_Forehead_SubcutisBF_ScalarCV&gt;
        &lt;MPML_Male_InnerForearm_SubcutisBF_ScalarCV&gt;0&lt;/MPML_Male_InnerForearm_SubcutisBF_ScalarCV&gt;
        &lt;MPML_Male_OuterForearm_SubcutisBF_ScalarCV&gt;0&lt;/MPML_Male_OuterForearm_SubcutisBF_ScalarCV&gt;
        &lt;MPML_Male_UpperArm_SubcutisBF_ScalarCV&gt;0&lt;/MPML_Male_UpperArm_SubcutisBF_ScalarCV&gt;
        &lt;MPML_Male_Face_SubcutisBF_ScalarCV&gt;0&lt;/MPML_Male_Face_SubcutisBF_ScalarCV&gt;
        &lt;MPML_Male_LowerLeg_SubcutisBF_ScalarCV&gt;0&lt;/MPML_Male_LowerLeg_SubcutisBF_ScalarCV&gt;
        &lt;MPML_Male_UpperLeg_SubcutisBF_ScalarCV&gt;0&lt;/MPML_Male_UpperLeg_SubcutisBF_ScalarCV&gt;
        &lt;MPML_Male_Back_SubcutisBF_ScalarCV&gt;0&lt;/MPML_Male_Back_SubcutisBF_ScalarCV&gt;
        &lt;MPML_Female_Forehead_SubcutisBF_ScalarCV&gt;0&lt;/MPML_Female_Forehead_SubcutisBF_ScalarCV&gt;
        &lt;MPML_Female_InnerForearm_SubcutisBF_ScalarCV&gt;0&lt;/MPML_Female_InnerForearm_SubcutisBF_ScalarCV&gt;
        &lt;MPML_Female_OuterForearm_SubcutisBF_ScalarCV&gt;0&lt;/MPML_Female_OuterForearm_SubcutisBF_ScalarCV&gt;
        &lt;MPML_Female_UpperArm_SubcutisBF_ScalarCV&gt;0&lt;/MPML_Female_UpperArm_SubcutisBF_ScalarCV&gt;
        &lt;MPML_Female_Face_SubcutisBF_ScalarCV&gt;0&lt;/MPML_Female_Face_SubcutisBF_ScalarCV&gt;
        &lt;MPML_Female_LowerLeg_SubcutisBF_ScalarCV&gt;0&lt;/MPML_Female_LowerLeg_SubcutisBF_ScalarCV&gt;
        &lt;MPML_Female_UpperLeg_SubcutisBF_ScalarCV&gt;0&lt;/MPML_Female_UpperLeg_SubcutisBF_ScalarCV&gt;
        &lt;MPML_Female_Back_SubcutisBF_ScalarCV&gt;0&lt;/MPML_Female_Back_SubcutisBF_ScalarCV&gt;
        &lt;MPML_Male_Forehead_MuscleBF_Scalar&gt;1&lt;/MPML_Male_Forehead_MuscleBF_Scalar&gt;
        &lt;MPML_Male_InnerForearm_MuscleBF_Scalar&gt;1&lt;/MPML_Male_InnerForearm_MuscleBF_Scalar&gt;
        &lt;MPML_Male_OuterForearm_MuscleBF_Scalar&gt;1&lt;/MPML_Male_OuterForearm_MuscleBF_Scalar&gt;
        &lt;MPML_Male_UpperArm_MuscleBF_Scalar&gt;1&lt;/MPML_Male_UpperArm_MuscleBF_Scalar&gt;
        &lt;MPML_Male_Face_MuscleBF_Scalar&gt;1&lt;/MPML_Male_Face_MuscleBF_Scalar&gt;
        &lt;MPML_Male_LowerLeg_MuscleBF_Scalar&gt;1&lt;/MPML_Male_LowerLeg_MuscleBF_Scalar&gt;
        &lt;MPML_Male_UpperLeg_MuscleBF_Scalar&gt;1&lt;/MPML_Male_UpperLeg_MuscleBF_Scalar&gt;
        &lt;MPML_Male_Back_MuscleBF_Scalar&gt;1&lt;/MPML_Male_Back_MuscleBF_Scalar&gt;
        &lt;MPML_Female_Forehead_MuscleBF_Scalar&gt;1&lt;/MPML_Female_Forehead_MuscleBF_Scalar&gt;
        &lt;MPML_Female_InnerForearm_MuscleBF_Scalar&gt;1&lt;/MPML_Female_InnerForearm_MuscleBF_Scalar&gt;
        &lt;MPML_Female_OuterForearm_MuscleBF_Scalar&gt;1&lt;/MPML_Female_OuterForearm_MuscleBF_Scalar&gt;
        &lt;MPML_Female_UpperArm_MuscleBF_Scalar&gt;1&lt;/MPML_Female_UpperArm_MuscleBF_Scalar&gt;
        &lt;MPML_Female_Face_MuscleBF_Scalar&gt;1&lt;/MPML_Female_Face_MuscleBF_Scalar&gt;
        &lt;MPML_Female_LowerLeg_MuscleBF_Scalar&gt;1&lt;/MPML_Female_LowerLeg_MuscleBF_Scalar&gt;
        &lt;MPML_Female_UpperLeg_MuscleBF_Scalar&gt;1&lt;/MPML_Female_UpperLeg_MuscleBF_Scalar&gt;
        &lt;MPML_Female_Back_MuscleBF_Scalar&gt;1&lt;/MPML_Female_Back_MuscleBF_Scalar&gt;
        &lt;MPML_Male_Forehead_MuscleBF_ScalarCV&gt;0&lt;/MPML_Male_Forehead_MuscleBF_ScalarCV&gt;
        &lt;MPML_Male_InnerForearm_MuscleBF_ScalarCV&gt;0&lt;/MPML_Male_InnerForearm_MuscleBF_ScalarCV&gt;
        &lt;MPML_Male_OuterForearm_MuscleBF_ScalarCV&gt;0&lt;/MPML_Male_OuterForearm_MuscleBF_ScalarCV&gt;
        &lt;MPML_Male_UpperArm_MuscleBF_ScalarCV&gt;0&lt;/MPML_Male_UpperArm_MuscleBF_ScalarCV&gt;
        &lt;MPML_Male_Face_MuscleBF_ScalarCV&gt;0&lt;/MPML_Male_Face_MuscleBF_ScalarCV&gt;
        &lt;MPML_Male_LowerLeg_MuscleBF_ScalarCV&gt;0&lt;/MPML_Male_LowerLeg_MuscleBF_ScalarCV&gt;
        &lt;MPML_Male_UpperLeg_MuscleBF_ScalarCV&gt;0&lt;/MPML_Male_UpperLeg_MuscleBF_ScalarCV&gt;
        &lt;MPML_Male_Back_MuscleBF_ScalarCV&gt;0&lt;/MPML_Male_Back_MuscleBF_ScalarCV&gt;
        &lt;MPML_Female_Forehead_MuscleBF_ScalarCV&gt;0&lt;/MPML_Female_Forehead_MuscleBF_ScalarCV&gt;
        &lt;MPML_Female_InnerForearm_MuscleBF_ScalarCV&gt;0&lt;/MPML_Female_InnerForearm_MuscleBF_ScalarCV&gt;
        &lt;MPML_Female_OuterForearm_MuscleBF_ScalarCV&gt;0&lt;/MPML_Female_OuterForearm_MuscleBF_ScalarCV&gt;
        &lt;MPML_Female_UpperArm_MuscleBF_ScalarCV&gt;0&lt;/MPML_Female_UpperArm_MuscleBF_ScalarCV&gt;
        &lt;MPML_Female_Face_MuscleBF_ScalarCV&gt;0&lt;/MPML_Female_Face_MuscleBF_ScalarCV&gt;
        &lt;MPML_Female_LowerLeg_MuscleBF_ScalarCV&gt;0&lt;/MPML_Female_LowerLeg_MuscleBF_ScalarCV&gt;
        &lt;MPML_Female_UpperLeg_MuscleBF_ScalarCV&gt;0&lt;/MPML_Female_UpperLeg_MuscleBF_ScalarCV&gt;
        &lt;MPML_Female_Back_MuscleBF_ScalarCV&gt;0&lt;/MPML_Female_Back_MuscleBF_ScalarCV&gt;
      &lt;/Skin&gt;
      &lt;SmallIntestine&gt;
        &lt;Tooltips /&gt;
        &lt;PaedGITract_GastricPHFasted_EquationType&gt;0&lt;/PaedGITract_GastricPHFasted_EquationType&gt;
        &lt;PaedGITract_GastricPHFasted_Eq1_C0&gt;6.205&lt;/PaedGITract_GastricPHFasted_Eq1_C0&gt;
        &lt;PaedGITract_GastricPHFasted_Eq1_C1&gt;-3.16&lt;/PaedGITract_GastricPHFasted_Eq1_C1&gt;
        &lt;PaedGITract_GastricPHFasted_Eq1_C2&gt;9.54E-05&lt;/PaedGITract_GastricPHFasted_Eq1_C2&gt;
        &lt;PaedGITract_GastricPHFasted_Eq1_C3&gt;1.5&lt;/PaedGITract_GastricPHFasted_Eq1_C3&gt;
        &lt;PaedGITract_GastricPHFasted_Eq1_C4&gt;-0.5015&lt;/PaedGITract_GastricPHFasted_Eq1_C4&gt;
        &lt;PaedGITract_GastricPHFasted_Eq1_C5&gt;3.397&lt;/PaedGITract_GastricPHFasted_Eq1_C5&gt;
        &lt;PaedGITract_GastricPHFasted_Eq1_C6&gt;2.88&lt;/PaedGITract_GastricPHFasted_Eq1_C6&gt;
        &lt;PaedGITract_GastricPHFasted_Eq2_C0&gt;0&lt;/PaedGITract_GastricPHFasted_Eq2_C0&gt;
        &lt;PaedGITract_GastricPHFasted_Eq2_C1&gt;0&lt;/PaedGITract_GastricPHFasted_Eq2_C1&gt;
        &lt;PaedGITract_GastricPHFasted_Eq2_C2&gt;0&lt;/PaedGITract_GastricPHFasted_Eq2_C2&gt;
        &lt;PaedGITract_GastricPHFasted_Eq2_C3&gt;0&lt;/PaedGITract_GastricPHFasted_Eq2_C3&gt;
        &lt;PaedGITract_GastricPHFasted_Eq2_C4&gt;0&lt;/PaedGITract_GastricPHFasted_Eq2_C4&gt;
        &lt;PaedGITract_GastricPHFasted_V1&gt;1&lt;/PaedGITract_GastricPHFasted_V1&gt;
        &lt;PaedGITract_GastricPHFasted_V1_CV&gt;0&lt;/PaedGITract_GastricPHFasted_V1_CV&gt;
        &lt;PaedGITract_GastricPHFasted_V1_AgeMin&gt;0&lt;/PaedGITract_GastricPHFasted_V1_AgeMin&gt;
        &lt;PaedGITract_GastricPHFasted_V1_AgeMax&gt;0&lt;/PaedGITract_GastricPHFasted_V1_AgeMax&gt;
        &lt;PaedGITract_GastricPHFasted_V2&gt;1&lt;/PaedGITract_GastricPHFasted_V2&gt;
        &lt;PaedGITract_GastricPHFasted_V2_CV&gt;0&lt;/PaedGITract_GastricPHFasted_V2_CV&gt;
        &lt;PaedGITract_GastricPHFasted_V2_AgeMin&gt;0&lt;/PaedGITract_GastricPHFasted_V2_AgeMin&gt;
        &lt;PaedGITract_GastricPHFasted_V2_AgeMax&gt;0&lt;/PaedGITract_GastricPHFasted_V2_AgeMax&gt;
        &lt;PaedGITract_SalivaryFlow_EquationType&gt;0&lt;/PaedGITract_SalivaryFlow_EquationType&gt;
        &lt;PaedGITract_SalivaryFlow_Eq1_C0&gt;0.33&lt;/PaedGITract_SalivaryFlow_Eq1_C0&gt;
        &lt;PaedGITract_SalivaryFlow_Eq1_C1&gt;65.92&lt;/PaedGITract_SalivaryFlow_Eq1_C1&gt;
        &lt;PaedGITract_SalivaryFlow_Eq1_C2&gt;1.62&lt;/PaedGITract_SalivaryFlow_Eq1_C2&gt;
        &lt;PaedGITract_SalivaryFlow_Eq1_C3&gt;0.4934&lt;/PaedGITract_SalivaryFlow_Eq1_C3&gt;
        &lt;PaedGITract_SalivaryFlow_Eq1_C4&gt;0&lt;/PaedGITract_SalivaryFlow_Eq1_C4&gt;
        &lt;PaedGITract_SalivaryFlow_Eq1_C5&gt;0&lt;/PaedGITract_SalivaryFlow_Eq1_C5&gt;
        &lt;PaedGITract_SalivaryFlow_Eq1_C6&gt;0&lt;/PaedGITract_SalivaryFlow_Eq1_C6&gt;
        &lt;PaedGITract_SalivaryFlow_Eq2_C0&gt;0&lt;/PaedGITract_SalivaryFlow_Eq2_C0&gt;
        &lt;PaedGITract_SalivaryFlow_Eq2_C1&gt;0&lt;/PaedGITract_SalivaryFlow_Eq2_C1&gt;
        &lt;PaedGITract_SalivaryFlow_Eq2_C2&gt;0&lt;/PaedGITract_SalivaryFlow_Eq2_C2&gt;
        &lt;PaedGITract_SalivaryFlow_Eq2_C3&gt;0&lt;/PaedGITract_SalivaryFlow_Eq2_C3&gt;
        &lt;PaedGITract_SalivaryFlow_Eq2_C4&gt;0&lt;/PaedGITract_SalivaryFlow_Eq2_C4&gt;
        &lt;PaedGITract_SalivaryFlow_V1&gt;1&lt;/PaedGITract_SalivaryFlow_V1&gt;
        &lt;PaedGITract_SalivaryFlow_V1_CV&gt;0&lt;/PaedGITract_SalivaryFlow_V1_CV&gt;
        &lt;PaedGITract_SalivaryFlow_V1_AgeMin&gt;0&lt;/PaedGITract_SalivaryFlow_V1_AgeMin&gt;
        &lt;PaedGITract_SalivaryFlow_V1_AgeMax&gt;0&lt;/PaedGITract_SalivaryFlow_V1_AgeMax&gt;
        &lt;PaedGITract_SalivaryFlow_V2&gt;1&lt;/PaedGITract_SalivaryFlow_V2&gt;
        &lt;PaedGITract_SalivaryFlow_V2_CV&gt;0&lt;/PaedGITract_SalivaryFlow_V2_CV&gt;
        &lt;PaedGITract_SalivaryFlow_V2_AgeMin&gt;0&lt;/PaedGITract_SalivaryFlow_V2_AgeMin&gt;
        &lt;PaedGITract_SalivaryFlow_V2_AgeMax&gt;0&lt;/PaedGITract_SalivaryFlow_V2_AgeMax&gt;
        &lt;PaedGITract_DuodenalBileConcFasted_EquationType&gt;1&lt;/PaedGITract_DuodenalBileConcFasted_EquationType&gt;
        &lt;PaedGITract_DuodenalBileConcFasted_Eq1_C0&gt;1&lt;/PaedGITract_DuodenalBileConcFasted_Eq1_C0&gt;
        &lt;PaedGITract_DuodenalBileConcFasted_Eq1_C1&gt;0&lt;/PaedGITract_DuodenalBileConcFasted_Eq1_C1&gt;
        &lt;PaedGITract_DuodenalBileConcFasted_Eq1_C2&gt;0&lt;/PaedGITract_DuodenalBileConcFasted_Eq1_C2&gt;
        &lt;PaedGITract_DuodenalBileConcFasted_Eq1_C3&gt;0&lt;/PaedGITract_DuodenalBileConcFasted_Eq1_C3&gt;
        &lt;PaedGITract_DuodenalBileConcFasted_Eq1_C4&gt;0&lt;/PaedGITract_DuodenalBileConcFasted_Eq1_C4&gt;
        &lt;PaedGITract_DuodenalBileConcFasted_Eq1_C5&gt;0&lt;/PaedGITract_DuodenalBileConcFasted_Eq1_C5&gt;
        &lt;PaedGITract_DuodenalBileConcFasted_Eq1_C6&gt;0&lt;/PaedGITract_DuodenalBileConcFasted_Eq1_C6&gt;
        &lt;PaedGITract_DuodenalBileConcFasted_Eq2_C0&gt;3.31&lt;/PaedGITract_DuodenalBileConcFasted_Eq2_C0&gt;
        &lt;PaedGITract_DuodenalBileConcFasted_Eq2_C1&gt;6.5&lt;/PaedGITract_DuodenalBileConcFasted_Eq2_C1&gt;
        &lt;PaedGITract_DuodenalBileConcFasted_Eq2_C2&gt;10.2&lt;/PaedGITract_DuodenalBileConcFasted_Eq2_C2&gt;
        &lt;PaedGITract_DuodenalBileConcFasted_Eq2_C3&gt;0.32&lt;/PaedGITract_DuodenalBileConcFasted_Eq2_C3&gt;
        &lt;PaedGITract_DuodenalBileConcFasted_Eq2_C4&gt;0.023&lt;/PaedGITract_DuodenalBileConcFasted_Eq2_C4&gt;
        &lt;PaedGITract_DuodenalBileConcFasted_V1&gt;1&lt;/PaedGITract_DuodenalBileConcFasted_V1&gt;
        &lt;PaedGITract_DuodenalBileConcFasted_V1_CV&gt;0&lt;/PaedGITract_DuodenalBileConcFasted_V1_CV&gt;
        &lt;PaedGITract_DuodenalBileConcFasted_V1_AgeMin&gt;0&lt;/PaedGITract_DuodenalBileConcFasted_V1_AgeMin&gt;
        &lt;PaedGITract_DuodenalBileConcFasted_V1_AgeMax&gt;0&lt;/PaedGITract_DuodenalBileConcFasted_V1_AgeMax&gt;
        &lt;PaedGITract_DuodenalBileConcFasted_V2&gt;1&lt;/PaedGITract_DuodenalBileConcFasted_V2&gt;
        &lt;PaedGITract_DuodenalBileConcFasted_V2_CV&gt;0&lt;/PaedGITract_DuodenalBileConcFasted_V2_CV&gt;
        &lt;PaedGITract_DuodenalBileConcFasted_V2_AgeMin&gt;0&lt;/PaedGITract_DuodenalBileConcFasted_V2_AgeMin&gt;
        &lt;PaedGITract_DuodenalBileConcFasted_V2_AgeMax&gt;0&lt;/PaedGITract_DuodenalBileConcFasted_V2_AgeMax&gt;
        &lt;PaedGITract_GastricPHFed_EquationType&gt;2&lt;/PaedGITract_GastricPHFed_EquationType&gt;
        &lt;PaedGITract_GastricPHFed_Eq1_C0&gt;1&lt;/PaedGITract_GastricPHFed_Eq1_C0&gt;
        &lt;PaedGITract_GastricPHFed_Eq1_C1&gt;0&lt;/PaedGITract_GastricPHFed_Eq1_C1&gt;
        &lt;PaedGITract_GastricPHFed_Eq1_C2&gt;0&lt;/PaedGITract_GastricPHFed_Eq1_C2&gt;
        &lt;PaedGITract_GastricPHFed_Eq1_C3&gt;0&lt;/PaedGITract_GastricPHFed_Eq1_C3&gt;
        &lt;PaedGITract_GastricPHFed_Eq1_C4&gt;0&lt;/PaedGITract_GastricPHFed_Eq1_C4&gt;
        &lt;PaedGITract_GastricPHFed_Eq1_C5&gt;0&lt;/PaedGITract_GastricPHFed_Eq1_C5&gt;
        &lt;PaedGITract_GastricPHFed_Eq1_C6&gt;0&lt;/PaedGITract_GastricPHFed_Eq1_C6&gt;
        &lt;PaedGITract_GastricPHFed_Eq2_C0&gt;0&lt;/PaedGITract_GastricPHFed_Eq2_C0&gt;
        &lt;PaedGITract_GastricPHFed_Eq2_C1&gt;0&lt;/PaedGITract_GastricPHFed_Eq2_C1&gt;
        &lt;PaedGITract_GastricPHFed_Eq2_C2&gt;0&lt;/PaedGITract_GastricPHFed_Eq2_C2&gt;
        &lt;PaedGITract_GastricPHFed_Eq2_C3&gt;0&lt;/PaedGITract_GastricPHFed_Eq2_C3&gt;
        &lt;PaedGITract_GastricPHFed_Eq2_C4&gt;0&lt;/PaedGITract_GastricPHFed_Eq2_C4&gt;
        &lt;PaedGITract_GastricPHFed_V1&gt;6.5&lt;/PaedGITract_GastricPHFed_V1&gt;
        &lt;PaedGITract_GastricPHFed_V1_CV&gt;25&lt;/PaedGITract_GastricPHFed_V1_CV&gt;
        &lt;PaedGITract_GastricPHFed_V1_AgeMin&gt;0&lt;/PaedGITract_GastricPHFed_V1_AgeMin&gt;
        &lt;PaedGITract_GastricPHFed_V1_AgeMax&gt;1&lt;/PaedGITract_GastricPHFed_V1_AgeMax&gt;
        &lt;PaedGITract_GastricPHFed_V2&gt;5&lt;/PaedGITract_GastricPHFed_V2&gt;
        &lt;PaedGITract_GastricPHFed_V2_CV&gt;25&lt;/PaedGITract_GastricPHFed_V2_CV&gt;
        &lt;PaedGITract_GastricPHFed_V2_AgeMin&gt;1&lt;/PaedGITract_GastricPHFed_V2_AgeMin&gt;
        &lt;PaedGITract_GastricPHFed_V2_AgeMax&gt;25&lt;/PaedGITract_GastricPHFed_V2_AgeMax&gt;
        &lt;PaedGITract_DuodenalPHFed_EquationType&gt;2&lt;/PaedGITract_DuodenalPHFed_EquationType&gt;
        &lt;PaedGITract_DuodenalPHFed_Eq1_C0&gt;1&lt;/PaedGITract_DuodenalPHFed_Eq1_C0&gt;
        &lt;PaedGITract_DuodenalPHFed_Eq1_C1&gt;0&lt;/PaedGITract_DuodenalPHFed_Eq1_C1&gt;
        &lt;PaedGITract_DuodenalPHFed_Eq1_C2&gt;0&lt;/PaedGITract_DuodenalPHFed_Eq1_C2&gt;
        &lt;PaedGITract_DuodenalPHFed_Eq1_C3&gt;0&lt;/PaedGITract_DuodenalPHFed_Eq1_C3&gt;
        &lt;PaedGITract_DuodenalPHFed_Eq1_C4&gt;0&lt;/PaedGITract_DuodenalPHFed_Eq1_C4&gt;
        &lt;PaedGITract_DuodenalPHFed_Eq1_C5&gt;0&lt;/PaedGITract_DuodenalPHFed_Eq1_C5&gt;
        &lt;PaedGITract_DuodenalPHFed_Eq1_C6&gt;0&lt;/PaedGITract_DuodenalPHFed_Eq1_C6&gt;
        &lt;PaedGITract_DuodenalPHFed_Eq2_C0&gt;0&lt;/PaedGITract_DuodenalPHFed_Eq2_C0&gt;
        &lt;PaedGITract_DuodenalPHFed_Eq2_C1&gt;0&lt;/PaedGITract_DuodenalPHFed_Eq2_C1&gt;
        &lt;PaedGITract_DuodenalPHFed_Eq2_C2&gt;0&lt;/PaedGITract_DuodenalPHFed_Eq2_C2&gt;
        &lt;PaedGITract_DuodenalPHFed_Eq2_C3&gt;0&lt;/PaedGITract_DuodenalPHFed_Eq2_C3&gt;
        &lt;PaedGITract_DuodenalPHFed_Eq2_C4&gt;0&lt;/PaedGITract_DuodenalPHFed_Eq2_C4&gt;
        &lt;PaedGITract_DuodenalPHFed_V1&gt;6.5&lt;/PaedGITract_DuodenalPHFed_V1&gt;
        &lt;PaedGITract_DuodenalPHFed_V1_CV&gt;25&lt;/PaedGITract_DuodenalPHFed_V1_CV&gt;
        &lt;PaedGITract_DuodenalPHFed_V1_AgeMin&gt;0&lt;/PaedGITract_DuodenalPHFed_V1_AgeMin&gt;
        &lt;PaedGITract_DuodenalPHFed_V1_AgeMax&gt;1&lt;/PaedGITract_DuodenalPHFed_V1_AgeMax&gt;
        &lt;PaedGITract_DuodenalPHFed_V2&gt;5.4&lt;/PaedGITract_DuodenalPHFed_V2&gt;
        &lt;PaedGITract_DuodenalPHFed_V2_CV&gt;25&lt;/PaedGITract_DuodenalPHFed_V2_CV&gt;
        &lt;PaedGITract_DuodenalPHFed_V2_AgeMin&gt;1&lt;/PaedGITract_DuodenalPHFed_V2_AgeMin&gt;
        &lt;PaedGITract_DuodenalPHFed_V2_AgeMax&gt;25&lt;/PaedGITract_DuodenalPHFed_V2_AgeMax&gt;
        &lt;PaedGITract_ParameterType&gt;0&lt;/PaedGITract_ParameterType&gt;
        &lt;PaedGITract_Equation1Enabled&gt;true&lt;/PaedGITract_Equation1Enabled&gt;
        &lt;PaedGITract_Equation2Enabled&gt;false&lt;/PaedGITract_Equation2Enabled&gt;
        &lt;PaedGITract_FixedValuesEnabled&gt;false&lt;/PaedGITract_FixedValuesEnabled&gt;
        &lt;idDiameterDuodenumBSAC1&gt;0.033&lt;/idDiameterDuodenumBSAC1&gt;
        &lt;idDiameterDuodenumBSAExponent&gt;0.383&lt;/idDiameterDuodenumBSAExponent&gt;
        &lt;idDiameterIleumDuodenumC1&gt;0.725&lt;/idDiameterIleumDuodenumC1&gt;
        &lt;idDiameterJejenumDuodenumC1&gt;0.8125&lt;/idDiameterJejenumDuodenumC1&gt;
        &lt;idLengthDuodenumBSAC1&gt;0.205&lt;/idLengthDuodenumBSAC1&gt;
        &lt;idLengthDuodenumBSAExponent&gt;0.55&lt;/idLengthDuodenumBSAExponent&gt;
        &lt;idLengthJejenumLowerGutC1&gt;0.4&lt;/idLengthJejenumLowerGutC1&gt;
        &lt;idLengthLowerGutBSAC1&gt;5.231&lt;/idLengthLowerGutBSAC1&gt;
        &lt;idLengthLowerGutBSAExponent&gt;0.414&lt;/idLengthLowerGutBSAExponent&gt;
        &lt;idLengthLowerGutCV&gt;20&lt;/idLengthLowerGutCV&gt;
        &lt;idSITTime&gt;3.338734&lt;/idSITTime&gt;
        &lt;idSITTimeAlpha&gt;2.92&lt;/idSITTimeAlpha&gt;
        &lt;idSITTimeBeta&gt;4.04&lt;/idSITTimeBeta&gt;
        &lt;idGastricEmptyTime&gt;0.4&lt;/idGastricEmptyTime&gt;
        &lt;idGastricEmptyTimeCV&gt;38&lt;/idGastricEmptyTimeCV&gt;
        &lt;idGastricEmptyTimeFed&gt;1&lt;/idGastricEmptyTimeFed&gt;
        &lt;idGastricEmptyTimeFedCV&gt;38&lt;/idGastricEmptyTimeFedCV&gt;
        &lt;idStomachVolumeFasted&gt;50&lt;/idStomachVolumeFasted&gt;
        &lt;idStomachVolumeFastedCV&gt;30&lt;/idStomachVolumeFastedCV&gt;
        &lt;idStomachVolumeFed&gt;1000&lt;/idStomachVolumeFed&gt;
        &lt;idStomachVolumeFedCV&gt;30&lt;/idStomachVolumeFedCV&gt;
        &lt;PaediatricFeedType&gt;0&lt;/PaediatricFeedType&gt;
        &lt;MeanGastricET_Paed&gt;0.75&lt;/MeanGastricET_Paed&gt;
        &lt;MeanGastricET_CV_Paed&gt;50&lt;/MeanGastricET_CV_Paed&gt;
        &lt;MeanGastricET_FedLiquid&gt;1.18&lt;/MeanGastricET_FedLiquid&gt;
        &lt;MeanGastricET_FedLiquid_CV&gt;62&lt;/MeanGastricET_FedLiquid_CV&gt;
        &lt;MeanGastricET_FedSolid&gt;1.8&lt;/MeanGastricET_FedSolid&gt;
        &lt;MeanGastricET_FedSolid_CV&gt;64&lt;/MeanGastricET_FedSolid_CV&gt;
        &lt;StomachVolumeFasted_Paed&gt;0.68&lt;/StomachVolumeFasted_Paed&gt;
        &lt;StomachVolumeFastedCV_Paed&gt;192&lt;/StomachVolumeFastedCV_Paed&gt;
        &lt;StomachVolumeFed_6Months&gt;25&lt;/StomachVolumeFed_6Months&gt;
        &lt;StomachVolumeFed_6Months_to_6Years&gt;20&lt;/StomachVolumeFed_6Months_to_6Years&gt;
        &lt;StomachVolumeFed_6YearsPlus&gt;15&lt;/StomachVolumeFed_6YearsPlus&gt;
        &lt;StomachVolumeFedCV_Paed&gt;30&lt;/StomachVolumeFedCV_Paed&gt;
        &lt;idEnterocyteVolume&gt;0.517&lt;/idEnterocyteVolume&gt;
        &lt;idEnterocyteVolumeColon&gt;0.007&lt;/idEnterocyteVolumeColon&gt;
        &lt;idGutAbsAbundance1A1&gt;8.5&lt;/idGutAbsAbundance1A1&gt;
        &lt;idGutAbsAbundance1A3&gt;0.4&lt;/idGutAbsAbundance1A3&gt;
        &lt;idGutAbsAbundance1A4&gt;1.9&lt;/idGutAbsAbundance1A4&gt;
        &lt;idGutAbsAbundance1A5&gt;0.3&lt;/idGutAbsAbundance1A5&gt;
        &lt;idGutAbsAbundance1A6&gt;1.3&lt;/idGutAbsAbundance1A6&gt;
        &lt;idGutAbsAbundance1A7&gt;7.1&lt;/idGutAbsAbundance1A7&gt;
        &lt;idGutAbsAbundance1A8&gt;5.6&lt;/idGutAbsAbundance1A8&gt;
        &lt;idGutAbsAbundance1A9&gt;5.9&lt;/idGutAbsAbundance1A9&gt;
        &lt;idGutAbsAbundance1A10&gt;4.3&lt;/idGutAbsAbundance1A10&gt;
        &lt;idGutAbsAbundance2B4&gt;0&lt;/idGutAbsAbundance2B4&gt;
        &lt;idGutAbsAbundance2B7&gt;4.5&lt;/idGutAbsAbundance2B7&gt;
        &lt;idGutAbsAbundance2B10&gt;0.1&lt;/idGutAbsAbundance2B10&gt;
        &lt;idGutAbsAbundance2B11&gt;0&lt;/idGutAbsAbundance2B11&gt;
        &lt;idGutAbsAbundance2B15&gt;0.1&lt;/idGutAbsAbundance2B15&gt;
        &lt;idGutAbsAbundance2B17&gt;11&lt;/idGutAbsAbundance2B17&gt;
        &lt;idGutAbsAbundance2B28&gt;0&lt;/idGutAbsAbundance2B28&gt;
        &lt;idGutAbsAbundanceUGTUser1&gt;0&lt;/idGutAbsAbundanceUGTUser1&gt;
        &lt;idGutEMMean1A2&gt;0&lt;/idGutEMMean1A2&gt;
        &lt;idGutEMMean2A6&gt;0&lt;/idGutEMMean2A6&gt;
        &lt;idGutEMMean2B6&gt;0&lt;/idGutEMMean2B6&gt;
        &lt;idGutEMMean2C8&gt;0&lt;/idGutEMMean2C8&gt;
        &lt;idGutEMMean2C9&gt;12.9&lt;/idGutEMMean2C9&gt;
        &lt;idGutEMMean2C18&gt;0&lt;/idGutEMMean2C18&gt;
        &lt;idGutEMMean2C19&gt;1.5&lt;/idGutEMMean2C19&gt;
        &lt;idGutEMMean2D6&gt;0.8&lt;/idGutEMMean2D6&gt;
        &lt;idGutEMMean2E1&gt;0&lt;/idGutEMMean2E1&gt;
        &lt;idGutEMMean2J2&gt;1.4&lt;/idGutEMMean2J2&gt;
        &lt;idGutEMMean3A4&gt;66.2&lt;/idGutEMMean3A4&gt;
        &lt;idGutEMMean3A5&gt;24.6&lt;/idGutEMMean3A5&gt;
        &lt;idV12GutEMMean1A1&gt;1&lt;/idV12GutEMMean1A1&gt;
        &lt;idV12GutEMMean1A4&gt;1&lt;/idV12GutEMMean1A4&gt;
        &lt;idV12GutEMMean1A9&gt;1&lt;/idV12GutEMMean1A9&gt;
        &lt;idV12GutEMMean2B7&gt;1&lt;/idV12GutEMMean2B7&gt;
        &lt;idV12GutEMMeanUGTUser1&gt;1&lt;/idV12GutEMMeanUGTUser1&gt;
        &lt;idV12GutEMMeanUGTUser2&gt;0&lt;/idV12GutEMMeanUGTUser2&gt;
        &lt;idV12GutEMMeanUGTUser3&gt;0&lt;/idV12GutEMMeanUGTUser3&gt;
        &lt;idV12GutEMMeanUGTUser4&gt;0&lt;/idV12GutEMMeanUGTUser4&gt;
        &lt;idGutEMMean1A1&gt;1&lt;/idGutEMMean1A1&gt;
        &lt;idGutEMMean1A3&gt;1&lt;/idGutEMMean1A3&gt;
        &lt;idGutEMMean1A4&gt;1&lt;/idGutEMMean1A4&gt;
        &lt;idGutEMMean1A5&gt;1&lt;/idGutEMMean1A5&gt;
        &lt;idGutEMMean1A6&gt;1&lt;/idGutEMMean1A6&gt;
        &lt;idGutEMMean1A7&gt;1&lt;/idGutEMMean1A7&gt;
        &lt;idGutEMMean1A8&gt;1&lt;/idGutEMMean1A8&gt;
        &lt;idGutEMMean1A9&gt;1&lt;/idGutEMMean1A9&gt;
        &lt;idGutEMMean1A10&gt;1&lt;/idGutEMMean1A10&gt;
        &lt;idGutEMMean2B4&gt;1&lt;/idGutEMMean2B4&gt;
        &lt;idGutEMMean2B7&gt;1&lt;/idGutEMMean2B7&gt;
        &lt;idGutEMMean2B10&gt;1&lt;/idGutEMMean2B10&gt;
        &lt;idGutEMMean2B11&gt;1&lt;/idGutEMMean2B11&gt;
        &lt;idGutEMMean2B15&gt;1&lt;/idGutEMMean2B15&gt;
        &lt;idGutEMMean2B17&gt;1&lt;/idGutEMMean2B17&gt;
        &lt;idGutEMMean2B28&gt;1&lt;/idGutEMMean2B28&gt;
        &lt;idGutEMMeanUGTUser1&gt;1&lt;/idGutEMMeanUGTUser1&gt;
        &lt;idGutEMMeanCytUser1&gt;1&lt;/idGutEMMeanCytUser1&gt;
        &lt;idGutEMMeanCytUser2&gt;1&lt;/idGutEMMeanCytUser2&gt;
        &lt;idGutEMMeanCytUser3&gt;1&lt;/idGutEMMeanCytUser3&gt;
        &lt;idGutEMMeanCytUser4&gt;1&lt;/idGutEMMeanCytUser4&gt;
        &lt;idGutEMMeanAllele1Geno1&gt;12.9&lt;/idGutEMMeanAllele1Geno1&gt;
        &lt;idGutEMMeanAllele1Geno2&gt;11.7&lt;/idGutEMMeanAllele1Geno2&gt;
        &lt;idGutEMMeanAllele1Geno3&gt;11.7&lt;/idGutEMMeanAllele1Geno3&gt;
        &lt;idGutEMMeanAllele1Geno4&gt;11.7&lt;/idGutEMMeanAllele1Geno4&gt;
        &lt;idGutEMMeanAllele1Geno5&gt;11.7&lt;/idGutEMMeanAllele1Geno5&gt;
        &lt;idGutEMMeanAllele1Geno6&gt;3.6&lt;/idGutEMMeanAllele1Geno6&gt;
        &lt;idGutEMMeanAllele2Geno1&gt;0&lt;/idGutEMMeanAllele2Geno1&gt;
        &lt;idGutEMMeanAllele2Geno2&gt;0&lt;/idGutEMMeanAllele2Geno2&gt;
        &lt;idGutEMMeanAllele2Geno3&gt;0&lt;/idGutEMMeanAllele2Geno3&gt;
        &lt;idGutEMMeanAllele2Geno4&gt;0&lt;/idGutEMMeanAllele2Geno4&gt;
        &lt;idGutEMMeanAllele2Geno5&gt;0&lt;/idGutEMMeanAllele2Geno5&gt;
        &lt;idGutEMMeanAllele2Geno6&gt;0&lt;/idGutEMMeanAllele2Geno6&gt;
        &lt;idGutEMMeanCV1A2&gt;0&lt;/idGutEMMeanCV1A2&gt;
        &lt;idGutEMMeanCV2A6&gt;0&lt;/idGutEMMeanCV2A6&gt;
        &lt;idGutEMMeanCV2B6&gt;0&lt;/idGutEMMeanCV2B6&gt;
        &lt;idGutEMMeanCV2C8&gt;0&lt;/idGutEMMeanCV2C8&gt;
        &lt;idGutEMMeanCV2C9&gt;60&lt;/idGutEMMeanCV2C9&gt;
        &lt;idGutEMMeanCV2C18&gt;0&lt;/idGutEMMeanCV2C18&gt;
        &lt;idGutEMMeanCV2C19&gt;60&lt;/idGutEMMeanCV2C19&gt;
        &lt;idGutEMMeanCV2D6&gt;60&lt;/idGutEMMeanCV2D6&gt;
        &lt;idGutEMMeanCV2E1&gt;0&lt;/idGutEMMeanCV2E1&gt;
        &lt;idGutEMMeanCV2J2&gt;60&lt;/idGutEMMeanCV2J2&gt;
        &lt;idGutEMMeanCV3A4&gt;60&lt;/idGutEMMeanCV3A4&gt;
        &lt;idGutEMMeanCV3A5&gt;60&lt;/idGutEMMeanCV3A5&gt;
        &lt;idV12GutEMMeanCV1A1&gt;60&lt;/idV12GutEMMeanCV1A1&gt;
        &lt;idV12GutEMMeanCV1A4&gt;60&lt;/idV12GutEMMeanCV1A4&gt;
        &lt;idV12GutEMMeanCV1A9&gt;60&lt;/idV12GutEMMeanCV1A9&gt;
        &lt;idV12GutEMMeanCV2B7&gt;60&lt;/idV12GutEMMeanCV2B7&gt;
        &lt;idV12GutEMCVUGTUser1&gt;60&lt;/idV12GutEMCVUGTUser1&gt;
        &lt;idV12GutEMCVUGTUser2&gt;60&lt;/idV12GutEMCVUGTUser2&gt;
        &lt;idV12GutEMCVUGTUser3&gt;60&lt;/idV12GutEMCVUGTUser3&gt;
        &lt;idV12GutEMCVUGTUser4&gt;60&lt;/idV12GutEMCVUGTUser4&gt;
        &lt;idGutEMMeanCV1A1&gt;60&lt;/idGutEMMeanCV1A1&gt;
        &lt;idGutEMMeanCV1A3&gt;60&lt;/idGutEMMeanCV1A3&gt;
        &lt;idGutEMMeanCV1A4&gt;60&lt;/idGutEMMeanCV1A4&gt;
        &lt;idGutEMMeanCV1A5&gt;60&lt;/idGutEMMeanCV1A5&gt;
        &lt;idGutEMMeanCV1A6&gt;60&lt;/idGutEMMeanCV1A6&gt;
        &lt;idGutEMMeanCV1A7&gt;60&lt;/idGutEMMeanCV1A7&gt;
        &lt;idGutEMMeanCV1A8&gt;60&lt;/idGutEMMeanCV1A8&gt;
        &lt;idGutEMMeanCV1A9&gt;60&lt;/idGutEMMeanCV1A9&gt;
        &lt;idGutEMMeanCV1A10&gt;60&lt;/idGutEMMeanCV1A10&gt;
        &lt;idGutEMMeanCV2B4&gt;60&lt;/idGutEMMeanCV2B4&gt;
        &lt;idGutEMMeanCV2B7&gt;60&lt;/idGutEMMeanCV2B7&gt;
        &lt;idGutEMMeanCV2B10&gt;60&lt;/idGutEMMeanCV2B10&gt;
        &lt;idGutEMMeanCV2B11&gt;60&lt;/idGutEMMeanCV2B11&gt;
        &lt;idGutEMMeanCV2B15&gt;60&lt;/idGutEMMeanCV2B15&gt;
        &lt;idGutEMMeanCV2B17&gt;60&lt;/idGutEMMeanCV2B17&gt;
        &lt;idGutEMMeanCV2B28&gt;60&lt;/idGutEMMeanCV2B28&gt;
        &lt;idGutEMCVUGTUser1&gt;60&lt;/idGutEMCVUGTUser1&gt;
        &lt;idGutEMCVCytUser1&gt;60&lt;/idGutEMCVCytUser1&gt;
        &lt;idGutEMCVCytUser2&gt;60&lt;/idGutEMCVCytUser2&gt;
        &lt;idGutEMCVCytUser3&gt;60&lt;/idGutEMCVCytUser3&gt;
        &lt;idGutEMCVCytUser4&gt;60&lt;/idGutEMCVCytUser4&gt;
        &lt;idGutEMMeanCVAllele1Geno1&gt;60&lt;/idGutEMMeanCVAllele1Geno1&gt;
        &lt;idGutEMMeanCVAllele1Geno2&gt;60&lt;/idGutEMMeanCVAllele1Geno2&gt;
        &lt;idGutEMMeanCVAllele1Geno3&gt;60&lt;/idGutEMMeanCVAllele1Geno3&gt;
        &lt;idGutEMMeanCVAllele1Geno4&gt;60&lt;/idGutEMMeanCVAllele1Geno4&gt;
        &lt;idGutEMMeanCVAllele1Geno5&gt;60&lt;/idGutEMMeanCVAllele1Geno5&gt;
        &lt;idGutEMMeanCVAllele1Geno6&gt;60&lt;/idGutEMMeanCVAllele1Geno6&gt;
        &lt;idGutEMMeanCVAllele2Geno1&gt;0&lt;/idGutEMMeanCVAllele2Geno1&gt;
        &lt;idGutEMMeanCVAllele2Geno2&gt;0&lt;/idGutEMMeanCVAllele2Geno2&gt;
        &lt;idGutEMMeanCVAllele2Geno3&gt;0&lt;/idGutEMMeanCVAllele2Geno3&gt;
        &lt;idGutEMMeanCVAllele2Geno4&gt;0&lt;/idGutEMMeanCVAllele2Geno4&gt;
        &lt;idGutEMMeanCVAllele2Geno5&gt;0&lt;/idGutEMMeanCVAllele2Geno5&gt;
        &lt;idGutEMMeanCVAllele2Geno6&gt;0&lt;/idGutEMMeanCVAllele2Geno6&gt;
        &lt;idGutPMMean1A2&gt;0&lt;/idGutPMMean1A2&gt;
        &lt;idGutPMMean2A6&gt;0&lt;/idGutPMMean2A6&gt;
        &lt;idGutPMMean2B6&gt;0&lt;/idGutPMMean2B6&gt;
        &lt;idGutPMMean2C8&gt;0&lt;/idGutPMMean2C8&gt;
        &lt;idGutPMMean2C9&gt;3.8&lt;/idGutPMMean2C9&gt;
        &lt;idGutPMMean2C18&gt;0&lt;/idGutPMMean2C18&gt;
        &lt;idGutPMMean2C19&gt;0&lt;/idGutPMMean2C19&gt;
        &lt;idGutPMMean2D6&gt;0&lt;/idGutPMMean2D6&gt;
        &lt;idGutPMMean2E1&gt;0&lt;/idGutPMMean2E1&gt;
        &lt;idGutPMMean2J2&gt;0&lt;/idGutPMMean2J2&gt;
        &lt;idGutPMMean3A4&gt;0&lt;/idGutPMMean3A4&gt;
        &lt;idGutPMMean3A5&gt;0&lt;/idGutPMMean3A5&gt;
        &lt;idV12GutPMMean1A1&gt;0.4&lt;/idV12GutPMMean1A1&gt;
        &lt;idV12GutPMMean1A4&gt;0.7&lt;/idV12GutPMMean1A4&gt;
        &lt;idV12GutPMMean1A9&gt;0&lt;/idV12GutPMMean1A9&gt;
        &lt;idV12GutPMMean2B7&gt;0&lt;/idV12GutPMMean2B7&gt;
        &lt;idV12GutPMMeanUGTUser1&gt;0&lt;/idV12GutPMMeanUGTUser1&gt;
        &lt;idV12GutPMMeanUGTUser2&gt;0&lt;/idV12GutPMMeanUGTUser2&gt;
        &lt;idV12GutPMMeanUGTUser3&gt;0&lt;/idV12GutPMMeanUGTUser3&gt;
        &lt;idV12GutPMMeanUGTUser4&gt;0&lt;/idV12GutPMMeanUGTUser4&gt;
        &lt;idGutPMMean1A1&gt;0.42&lt;/idGutPMMean1A1&gt;
        &lt;idGutPMMean1A3&gt;0&lt;/idGutPMMean1A3&gt;
        &lt;idGutPMMean1A4&gt;0&lt;/idGutPMMean1A4&gt;
        &lt;idGutPMMean1A5&gt;0&lt;/idGutPMMean1A5&gt;
        &lt;idGutPMMean1A6&gt;0&lt;/idGutPMMean1A6&gt;
        &lt;idGutPMMean1A7&gt;0&lt;/idGutPMMean1A7&gt;
        &lt;idGutPMMean1A8&gt;0&lt;/idGutPMMean1A8&gt;
        &lt;idGutPMMean1A9&gt;0.07&lt;/idGutPMMean1A9&gt;
        &lt;idGutPMMean1A10&gt;0&lt;/idGutPMMean1A10&gt;
        &lt;idGutPMMean2B4&gt;0&lt;/idGutPMMean2B4&gt;
        &lt;idGutPMMean2B7&gt;0&lt;/idGutPMMean2B7&gt;
        &lt;idGutPMMean2B10&gt;0&lt;/idGutPMMean2B10&gt;
        &lt;idGutPMMean2B11&gt;0&lt;/idGutPMMean2B11&gt;
        &lt;idGutPMMean2B15&gt;0.07&lt;/idGutPMMean2B15&gt;
        &lt;idGutPMMean2B17&gt;0.08&lt;/idGutPMMean2B17&gt;
        &lt;idGutPMMean2B28&gt;0&lt;/idGutPMMean2B28&gt;
        &lt;idGutPMMeanUGTUser1&gt;0&lt;/idGutPMMeanUGTUser1&gt;
        &lt;idGutPMMeanCytUser1&gt;0&lt;/idGutPMMeanCytUser1&gt;
        &lt;idGutPMMeanCytUser2&gt;0&lt;/idGutPMMeanCytUser2&gt;
        &lt;idGutPMMeanCytUser3&gt;0&lt;/idGutPMMeanCytUser3&gt;
        &lt;idGutPMMeanCytUser4&gt;0&lt;/idGutPMMeanCytUser4&gt;
        &lt;idGutPMMeanCV1A2&gt;0&lt;/idGutPMMeanCV1A2&gt;
        &lt;idGutPMMeanCV2A6&gt;0&lt;/idGutPMMeanCV2A6&gt;
        &lt;idGutPMMeanCV2B6&gt;0&lt;/idGutPMMeanCV2B6&gt;
        &lt;idGutPMMeanCV2C8&gt;0&lt;/idGutPMMeanCV2C8&gt;
        &lt;idGutPMMeanCV2C9&gt;60&lt;/idGutPMMeanCV2C9&gt;
        &lt;idGutPMMeanCV2C18&gt;0&lt;/idGutPMMeanCV2C18&gt;
        &lt;idGutPMMeanCV2C19&gt;0&lt;/idGutPMMeanCV2C19&gt;
        &lt;idGutPMMeanCV2D6&gt;0&lt;/idGutPMMeanCV2D6&gt;
        &lt;idGutPMMeanCV2E1&gt;0&lt;/idGutPMMeanCV2E1&gt;
        &lt;idGutPMMeanCV2J2&gt;0&lt;/idGutPMMeanCV2J2&gt;
        &lt;idGutPMMeanCV3A4&gt;0&lt;/idGutPMMeanCV3A4&gt;
        &lt;idGutPMMeanCV3A5&gt;0&lt;/idGutPMMeanCV3A5&gt;
        &lt;idV12GutPMMeanCV1A1&gt;60&lt;/idV12GutPMMeanCV1A1&gt;
        &lt;idV12GutPMMeanCV1A4&gt;60&lt;/idV12GutPMMeanCV1A4&gt;
        &lt;idV12GutPMMeanCV1A9&gt;0&lt;/idV12GutPMMeanCV1A9&gt;
        &lt;idV12GutPMMeanCV2B7&gt;0&lt;/idV12GutPMMeanCV2B7&gt;
        &lt;idV12GutPMCVUGTUser1&gt;0&lt;/idV12GutPMCVUGTUser1&gt;
        &lt;idV12GutPMCVUGTUser2&gt;0&lt;/idV12GutPMCVUGTUser2&gt;
        &lt;idV12GutPMCVUGTUser3&gt;0&lt;/idV12GutPMCVUGTUser3&gt;
        &lt;idV12GutPMCVUGTUser4&gt;0&lt;/idV12GutPMCVUGTUser4&gt;
        &lt;idGutPMMeanCV1A1&gt;60&lt;/idGutPMMeanCV1A1&gt;
        &lt;idGutPMMeanCV1A3&gt;0&lt;/idGutPMMeanCV1A3&gt;
        &lt;idGutPMMeanCV1A4&gt;0&lt;/idGutPMMeanCV1A4&gt;
        &lt;idGutPMMeanCV1A5&gt;0&lt;/idGutPMMeanCV1A5&gt;
        &lt;idGutPMMeanCV1A6&gt;0&lt;/idGutPMMeanCV1A6&gt;
        &lt;idGutPMMeanCV1A7&gt;0&lt;/idGutPMMeanCV1A7&gt;
        &lt;idGutPMMeanCV1A8&gt;0&lt;/idGutPMMeanCV1A8&gt;
        &lt;idGutPMMeanCV1A9&gt;60&lt;/idGutPMMeanCV1A9&gt;
        &lt;idGutPMMeanCV1A10&gt;0&lt;/idGutPMMeanCV1A10&gt;
        &lt;idGutPMMeanCV2B4&gt;0&lt;/idGutPMMeanCV2B4&gt;
        &lt;idGutPMMeanCV2B7&gt;0&lt;/idGutPMMeanCV2B7&gt;
        &lt;idGutPMMeanCV2B10&gt;0&lt;/idGutPMMeanCV2B10&gt;
        &lt;idGutPMMeanCV2B11&gt;0&lt;/idGutPMMeanCV2B11&gt;
        &lt;idGutPMMeanCV2B15&gt;60&lt;/idGutPMMeanCV2B15&gt;
        &lt;idGutPMMeanCV2B17&gt;60&lt;/idGutPMMeanCV2B17&gt;
        &lt;idGutPMMeanCV2B28&gt;0&lt;/idGutPMMeanCV2B28&gt;
        &lt;idGutPMCVUGTUser1&gt;0&lt;/idGutPMCVUGTUser1&gt;
        &lt;idGutPMCVCytUser1&gt;0&lt;/idGutPMCVCytUser1&gt;
        &lt;idGutPMCVCytUser2&gt;0&lt;/idGutPMCVCytUser2&gt;
        &lt;idGutPMCVCytUser3&gt;0&lt;/idGutPMCVCytUser3&gt;
        &lt;idGutPMCVCytUser4&gt;0&lt;/idGutPMCVCytUser4&gt;
        &lt;idGutUMMean2C9&gt;0&lt;/idGutUMMean2C9&gt;
        &lt;idGutUMMean2C19&gt;0&lt;/idGutUMMean2C19&gt;
        &lt;idGutUMMean2D6&gt;1.6&lt;/idGutUMMean2D6&gt;
        &lt;idGutUMMean2J2&gt;0&lt;/idGutUMMean2J2&gt;
        &lt;idGutUMMean3A4&gt;0&lt;/idGutUMMean3A4&gt;
        &lt;idGutUMMean3A5&gt;0&lt;/idGutUMMean3A5&gt;
        &lt;idV12GutUMMean1A1&gt;0&lt;/idV12GutUMMean1A1&gt;
        &lt;idV12GutUMMean1A4&gt;0&lt;/idV12GutUMMean1A4&gt;
        &lt;idV12GutUMMean1A9&gt;0&lt;/idV12GutUMMean1A9&gt;
        &lt;idV12GutUMMean2B7&gt;0&lt;/idV12GutUMMean2B7&gt;
        &lt;idV12GutUMMeanUGTUser1&gt;0&lt;/idV12GutUMMeanUGTUser1&gt;
        &lt;idV12GutUMMeanUGTUser2&gt;0&lt;/idV12GutUMMeanUGTUser2&gt;
        &lt;idV12GutUMMeanUGTUser3&gt;0&lt;/idV12GutUMMeanUGTUser3&gt;
        &lt;idV12GutUMMeanUGTUser4&gt;0&lt;/idV12GutUMMeanUGTUser4&gt;
        &lt;idGutUMMean1A1&gt;1.46&lt;/idGutUMMean1A1&gt;
        &lt;idGutUMMean1A3&gt;0&lt;/idGutUMMean1A3&gt;
        &lt;idGutUMMean1A4&gt;0&lt;/idGutUMMean1A4&gt;
        &lt;idGutUMMean1A5&gt;0&lt;/idGutUMMean1A5&gt;
        &lt;idGutUMMean1A6&gt;0&lt;/idGutUMMean1A6&gt;
        &lt;idGutUMMean1A7&gt;0&lt;/idGutUMMean1A7&gt;
        &lt;idGutUMMean1A8&gt;0&lt;/idGutUMMean1A8&gt;
        &lt;idGutUMMean1A9&gt;0&lt;/idGutUMMean1A9&gt;
        &lt;idGutUMMean1A10&gt;0&lt;/idGutUMMean1A10&gt;
        &lt;idGutUMMean2B4&gt;0&lt;/idGutUMMean2B4&gt;
        &lt;idGutUMMean2B7&gt;0&lt;/idGutUMMean2B7&gt;
        &lt;idGutUMMean2B10&gt;0&lt;/idGutUMMean2B10&gt;
        &lt;idGutUMMean2B11&gt;0&lt;/idGutUMMean2B11&gt;
        &lt;idGutUMMean2B15&gt;0&lt;/idGutUMMean2B15&gt;
        &lt;idGutUMMean2B17&gt;0&lt;/idGutUMMean2B17&gt;
        &lt;idGutUMMean2B28&gt;0&lt;/idGutUMMean2B28&gt;
        &lt;idGutUMMeanUGTUser1&gt;0&lt;/idGutUMMeanUGTUser1&gt;
        &lt;idGutUMMeanCytUser1&gt;0&lt;/idGutUMMeanCytUser1&gt;
        &lt;idGutUMMeanCytUser2&gt;0&lt;/idGutUMMeanCytUser2&gt;
        &lt;idGutUMMeanCytUser3&gt;0&lt;/idGutUMMeanCytUser3&gt;
        &lt;idGutUMMeanCytUser4&gt;0&lt;/idGutUMMeanCytUser4&gt;
        &lt;idGutUMMeanCV2C9&gt;0&lt;/idGutUMMeanCV2C9&gt;
        &lt;idGutUMMeanCV2C19&gt;0&lt;/idGutUMMeanCV2C19&gt;
        &lt;idGutUMMeanCV2D6&gt;60&lt;/idGutUMMeanCV2D6&gt;
        &lt;idGutUMMeanCV2J2&gt;0&lt;/idGutUMMeanCV2J2&gt;
        &lt;idGutUMMeanCV3A4&gt;0&lt;/idGutUMMeanCV3A4&gt;
        &lt;idGutUMMeanCV3A5&gt;0&lt;/idGutUMMeanCV3A5&gt;
        &lt;idV12GutUMMeanCV1A1&gt;0&lt;/idV12GutUMMeanCV1A1&gt;
        &lt;idV12GutUMMeanCV1A4&gt;0&lt;/idV12GutUMMeanCV1A4&gt;
        &lt;idV12GutUMMeanCV1A9&gt;0&lt;/idV12GutUMMeanCV1A9&gt;
        &lt;idV12GutUMMeanCV2B7&gt;0&lt;/idV12GutUMMeanCV2B7&gt;
        &lt;idV12GutUMCVUGTUser1&gt;0&lt;/idV12GutUMCVUGTUser1&gt;
        &lt;idV12GutUMCVUGTUser2&gt;0&lt;/idV12GutUMCVUGTUser2&gt;
        &lt;idV12GutUMCVUGTUser3&gt;0&lt;/idV12GutUMCVUGTUser3&gt;
        &lt;idV12GutUMCVUGTUser4&gt;0&lt;/idV12GutUMCVUGTUser4&gt;
        &lt;idGutUMMeanCV1A1&gt;60&lt;/idGutUMMeanCV1A1&gt;
        &lt;idGutUMMeanCV1A3&gt;0&lt;/idGutUMMeanCV1A3&gt;
        &lt;idGutUMMeanCV1A4&gt;0&lt;/idGutUMMeanCV1A4&gt;
        &lt;idGutUMMeanCV1A5&gt;0&lt;/idGutUMMeanCV1A5&gt;
        &lt;idGutUMMeanCV1A6&gt;0&lt;/idGutUMMeanCV1A6&gt;
        &lt;idGutUMMeanCV1A7&gt;0&lt;/idGutUMMeanCV1A7&gt;
        &lt;idGutUMMeanCV1A8&gt;0&lt;/idGutUMMeanCV1A8&gt;
        &lt;idGutUMMeanCV1A9&gt;0&lt;/idGutUMMeanCV1A9&gt;
        &lt;idGutUMMeanCV1A10&gt;0&lt;/idGutUMMeanCV1A10&gt;
        &lt;idGutUMMeanCV2B4&gt;0&lt;/idGutUMMeanCV2B4&gt;
        &lt;idGutUMMeanCV2B7&gt;0&lt;/idGutUMMeanCV2B7&gt;
        &lt;idGutUMMeanCV2B10&gt;0&lt;/idGutUMMeanCV2B10&gt;
        &lt;idGutUMMeanCV2B11&gt;0&lt;/idGutUMMeanCV2B11&gt;
        &lt;idGutUMMeanCV2B15&gt;0&lt;/idGutUMMeanCV2B15&gt;
        &lt;idGutUMMeanCV2B17&gt;0&lt;/idGutUMMeanCV2B17&gt;
        &lt;idGutUMMeanCV2B28&gt;0&lt;/idGutUMMeanCV2B28&gt;
        &lt;idGutUMCVUGTUser1&gt;0&lt;/idGutUMCVUGTUser1&gt;
        &lt;idGutUMCVCytUser1&gt;0&lt;/idGutUMCVCytUser1&gt;
        &lt;idGutUMCVCytUser2&gt;0&lt;/idGutUMCVCytUser2&gt;
        &lt;idGutUMCVCytUser3&gt;0&lt;/idGutUMCVCytUser3&gt;
        &lt;idGutUMCVCytUser4&gt;0&lt;/idGutUMCVCytUser4&gt;
        &lt;idGutIMMean2C9&gt;0&lt;/idGutIMMean2C9&gt;
        &lt;idGutIMMean2C19&gt;0&lt;/idGutIMMean2C19&gt;
        &lt;idGutIMMean2D6&gt;0&lt;/idGutIMMean2D6&gt;
        &lt;idGutIMMean2J2&gt;0&lt;/idGutIMMean2J2&gt;
        &lt;idGutIMMean3A4&gt;0&lt;/idGutIMMean3A4&gt;
        &lt;idGutIMMean3A5&gt;0&lt;/idGutIMMean3A5&gt;
        &lt;idV12GutIMMean1A1&gt;0.83&lt;/idV12GutIMMean1A1&gt;
        &lt;idV12GutIMMean1A4&gt;0&lt;/idV12GutIMMean1A4&gt;
        &lt;idV12GutIMMean1A9&gt;0&lt;/idV12GutIMMean1A9&gt;
        &lt;idV12GutIMMean2B7&gt;0&lt;/idV12GutIMMean2B7&gt;
        &lt;idV12GutIMMeanUGTUser1&gt;0&lt;/idV12GutIMMeanUGTUser1&gt;
        &lt;idV12GutIMMeanUGTUser2&gt;0&lt;/idV12GutIMMeanUGTUser2&gt;
        &lt;idV12GutIMMeanUGTUser3&gt;0&lt;/idV12GutIMMeanUGTUser3&gt;
        &lt;idV12GutIMMeanUGTUser4&gt;0&lt;/idV12GutIMMeanUGTUser4&gt;
        &lt;idGutIMMean1A1&gt;0.72&lt;/idGutIMMean1A1&gt;
        &lt;idGutIMMean1A3&gt;0&lt;/idGutIMMean1A3&gt;
        &lt;idGutIMMean1A4&gt;0&lt;/idGutIMMean1A4&gt;
        &lt;idGutIMMean1A5&gt;0&lt;/idGutIMMean1A5&gt;
        &lt;idGutIMMean1A6&gt;0&lt;/idGutIMMean1A6&gt;
        &lt;idGutIMMean1A7&gt;0&lt;/idG</t>
  </si>
  <si>
    <t>&lt;Chunk&gt;utIMMean1A7&gt;
        &lt;idGutIMMean1A8&gt;0&lt;/idGutIMMean1A8&gt;
        &lt;idGutIMMean1A9&gt;0.19&lt;/idGutIMMean1A9&gt;
        &lt;idGutIMMean1A10&gt;0&lt;/idGutIMMean1A10&gt;
        &lt;idGutIMMean2B4&gt;0&lt;/idGutIMMean2B4&gt;
        &lt;idGutIMMean2B7&gt;0&lt;/idGutIMMean2B7&gt;
        &lt;idGutIMMean2B10&gt;0&lt;/idGutIMMean2B10&gt;
        &lt;idGutIMMean2B11&gt;0&lt;/idGutIMMean2B11&gt;
        &lt;idGutIMMean2B15&gt;0.47&lt;/idGutIMMean2B15&gt;
        &lt;idGutIMMean2B17&gt;0.16&lt;/idGutIMMean2B17&gt;
        &lt;idGutIMMean2B28&gt;0&lt;/idGutIMMean2B28&gt;
        &lt;idGutIMMeanUGTUser1&gt;0&lt;/idGutIMMeanUGTUser1&gt;
        &lt;idGutIMMeanCytUser1&gt;0&lt;/idGutIMMeanCytUser1&gt;
        &lt;idGutIMMeanCytUser2&gt;0&lt;/idGutIMMeanCytUser2&gt;
        &lt;idGutIMMeanCytUser3&gt;0&lt;/idGutIMMeanCytUser3&gt;
        &lt;idGutIMMeanCytUser4&gt;0&lt;/idGutIMMeanCytUser4&gt;
        &lt;idGutIMMeanCV2C9&gt;0&lt;/idGutIMMeanCV2C9&gt;
        &lt;idGutIMMeanCV2C19&gt;0&lt;/idGutIMMeanCV2C19&gt;
        &lt;idGutIMMeanCV2D6&gt;0&lt;/idGutIMMeanCV2D6&gt;
        &lt;idGutIMMeanCV2J2&gt;0&lt;/idGutIMMeanCV2J2&gt;
        &lt;idGutIMMeanCV3A4&gt;0&lt;/idGutIMMeanCV3A4&gt;
        &lt;idGutIMMeanCV3A5&gt;0&lt;/idGutIMMeanCV3A5&gt;
        &lt;idV12utIMMeanCV1A1&gt;0&lt;/idV12utIMMeanCV1A1&gt;
        &lt;idV12utIMMeanCV1A4&gt;0&lt;/idV12utIMMeanCV1A4&gt;
        &lt;idV12utIMMeanCV1A9&gt;0&lt;/idV12utIMMeanCV1A9&gt;
        &lt;idV12utIMMeanCV2B7&gt;0&lt;/idV12utIMMeanCV2B7&gt;
        &lt;idV12utIMCVUGTUser1&gt;0&lt;/idV12utIMCVUGTUser1&gt;
        &lt;idV12utIMCVUGTUser2&gt;0&lt;/idV12utIMCVUGTUser2&gt;
        &lt;idV12utIMCVUGTUser3&gt;0&lt;/idV12utIMCVUGTUser3&gt;
        &lt;idV12utIMCVUGTUser4&gt;0&lt;/idV12utIMCVUGTUser4&gt;
        &lt;idGutIMMeanCV1A1&gt;60&lt;/idGutIMMeanCV1A1&gt;
        &lt;idGutIMMeanCV1A3&gt;0&lt;/idGutIMMeanCV1A3&gt;
        &lt;idGutIMMeanCV1A4&gt;0&lt;/idGutIMMeanCV1A4&gt;
        &lt;idGutIMMeanCV1A5&gt;0&lt;/idGutIMMeanCV1A5&gt;
        &lt;idGutIMMeanCV1A6&gt;0&lt;/idGutIMMeanCV1A6&gt;
        &lt;idGutIMMeanCV1A7&gt;0&lt;/idGutIMMeanCV1A7&gt;
        &lt;idGutIMMeanCV1A8&gt;0&lt;/idGutIMMeanCV1A8&gt;
        &lt;idGutIMMeanCV1A9&gt;60&lt;/idGutIMMeanCV1A9&gt;
        &lt;idGutIMMeanCV1A10&gt;0&lt;/idGutIMMeanCV1A10&gt;
        &lt;idGutIMMeanCV2B4&gt;0&lt;/idGutIMMeanCV2B4&gt;
        &lt;idGutIMMeanCV2B7&gt;0&lt;/idGutIMMeanCV2B7&gt;
        &lt;idGutIMMeanCV2B10&gt;0&lt;/idGutIMMeanCV2B10&gt;
        &lt;idGutIMMeanCV2B11&gt;0&lt;/idGutIMMeanCV2B11&gt;
        &lt;idGutIMMeanCV2B15&gt;60&lt;/idGutIMMeanCV2B15&gt;
        &lt;idGutIMMeanCV2B17&gt;60&lt;/idGutIMMeanCV2B17&gt;
        &lt;idGutIMMeanCV2B28&gt;0&lt;/idGutIMMeanCV2B28&gt;
        &lt;idGutIMCVUGTUser1&gt;0&lt;/idGutIMCVUGTUser1&gt;
        &lt;idGutIMCVCytUser1&gt;0&lt;/idGutIMCVCytUser1&gt;
        &lt;idGutIMCVCytUser2&gt;0&lt;/idGutIMCVCytUser2&gt;
        &lt;idGutIMCVCytUser3&gt;0&lt;/idGutIMCVCytUser3&gt;
        &lt;idGutIMCVCytUser4&gt;0&lt;/idGutIMCVCytUser4&gt;
        &lt;idTurnoverGut2C9&gt;0.03&lt;/idTurnoverGut2C9&gt;
        &lt;idTurnoverGut2C19&gt;0.03&lt;/idTurnoverGut2C19&gt;
        &lt;idTurnoverGut2D6&gt;0.03&lt;/idTurnoverGut2D6&gt;
        &lt;idTurnoverGut2J2&gt;0.03&lt;/idTurnoverGut2J2&gt;
        &lt;idTurnoverGut3A4&gt;0.03&lt;/idTurnoverGut3A4&gt;
        &lt;idTurnoverGut3A5&gt;0.03&lt;/idTurnoverGut3A5&gt;
        &lt;idTurnoverGut1A1&gt;0&lt;/idTurnoverGut1A1&gt;
        &lt;idTurnoverGut1A4&gt;0&lt;/idTurnoverGut1A4&gt;
        &lt;idTurnoverGut1A9&gt;0&lt;/idTurnoverGut1A9&gt;
        &lt;idTurnoverGut2B7&gt;0&lt;/idTurnoverGut2B7&gt;
        &lt;idTurnoverGutMeanUGTUser1&gt;0&lt;/idTurnoverGutMeanUGTUser1&gt;
        &lt;idTurnoverGutMeanUGTUser2&gt;0&lt;/idTurnoverGutMeanUGTUser2&gt;
        &lt;idTurnoverGutMeanUGTUser3&gt;0&lt;/idTurnoverGutMeanUGTUser3&gt;
        &lt;idTurnoverGutMeanUGTUser4&gt;0&lt;/idTurnoverGutMeanUGTUser4&gt;
        &lt;idTurnoverGutAllele1Geno1&gt;0.03&lt;/idTurnoverGutAllele1Geno1&gt;
        &lt;idTurnoverGutAllele1Geno2&gt;0.03&lt;/idTurnoverGutAllele1Geno2&gt;
        &lt;idTurnoverGutAllele1Geno3&gt;0.03&lt;/idTurnoverGutAllele1Geno3&gt;
        &lt;idTurnoverGutAllele1Geno4&gt;0.03&lt;/idTurnoverGutAllele1Geno4&gt;
        &lt;idTurnoverGutAllele1Geno5&gt;0.03&lt;/idTurnoverGutAllele1Geno5&gt;
        &lt;idTurnoverGutAllele1Geno6&gt;0.03&lt;/idTurnoverGutAllele1Geno6&gt;
        &lt;idTurnoverGutAllele2Geno1&gt;0&lt;/idTurnoverGutAllele2Geno1&gt;
        &lt;idTurnoverGutAllele2Geno2&gt;0&lt;/idTurnoverGutAllele2Geno2&gt;
        &lt;idTurnoverGutAllele2Geno3&gt;0&lt;/idTurnoverGutAllele2Geno3&gt;
        &lt;idTurnoverGutAllele2Geno4&gt;0&lt;/idTurnoverGutAllele2Geno4&gt;
        &lt;idTurnoverGutAllele2Geno5&gt;0&lt;/idTurnoverGutAllele2Geno5&gt;
        &lt;idTurnoverGutAllele2Geno6&gt;0&lt;/idTurnoverGutAllele2Geno6&gt;
        &lt;idGutTurnover1A1&gt;0.0578&lt;/idGutTurnover1A1&gt;
        &lt;idGutTurnover1A3&gt;1E-06&lt;/idGutTurnover1A3&gt;
        &lt;idGutTurnover1A4&gt;1E-06&lt;/idGutTurnover1A4&gt;
        &lt;idGutTurnover1A5&gt;1E-06&lt;/idGutTurnover1A5&gt;
        &lt;idGutTurnover1A6&gt;1E-06&lt;/idGutTurnover1A6&gt;
        &lt;idGutTurnover1A7&gt;1E-06&lt;/idGutTurnover1A7&gt;
        &lt;idGutTurnover1A8&gt;1E-06&lt;/idGutTurnover1A8&gt;
        &lt;idGutTurnover1A9&gt;1E-06&lt;/idGutTurnover1A9&gt;
        &lt;idGutTurnover1A10&gt;1E-06&lt;/idGutTurnover1A10&gt;
        &lt;idGutTurnover2B4&gt;1E-06&lt;/idGutTurnover2B4&gt;
        &lt;idGutTurnover2B7&gt;1E-06&lt;/idGutTurnover2B7&gt;
        &lt;idGutTurnover2B10&gt;1E-06&lt;/idGutTurnover2B10&gt;
        &lt;idGutTurnover2B11&gt;1E-06&lt;/idGutTurnover2B11&gt;
        &lt;idGutTurnover2B15&gt;1E-06&lt;/idGutTurnover2B15&gt;
        &lt;idGutTurnover2B17&gt;1E-06&lt;/idGutTurnover2B17&gt;
        &lt;idGutTurnover2B28&gt;1E-06&lt;/idGutTurnover2B28&gt;
        &lt;idGutTurnoverUGTUser1&gt;1E-06&lt;/idGutTurnoverUGTUser1&gt;
        &lt;idTurnoverGutCV2C9&gt;20&lt;/idTurnoverGutCV2C9&gt;
        &lt;idTurnoverGutCV2C19&gt;20&lt;/idTurnoverGutCV2C19&gt;
        &lt;idTurnoverGutCV2D6&gt;20&lt;/idTurnoverGutCV2D6&gt;
        &lt;idTurnoverGutCV2J2&gt;20&lt;/idTurnoverGutCV2J2&gt;
        &lt;idTurnoverGutCV3A4&gt;20&lt;/idTurnoverGutCV3A4&gt;
        &lt;idTurnoverGutCV3A5&gt;20&lt;/idTurnoverGutCV3A5&gt;
        &lt;idTurnoverGutCV1A1&gt;0&lt;/idTurnoverGutCV1A1&gt;
        &lt;idTurnoverGutCV1A4&gt;0&lt;/idTurnoverGutCV1A4&gt;
        &lt;idTurnoverGutCV1A9&gt;0&lt;/idTurnoverGutCV1A9&gt;
        &lt;idTurnoverGutCV2B7&gt;0&lt;/idTurnoverGutCV2B7&gt;
        &lt;idTurnoverGutCVUGTUser1&gt;0&lt;/idTurnoverGutCVUGTUser1&gt;
        &lt;idTurnoverGutCVUGTUser2&gt;0&lt;/idTurnoverGutCVUGTUser2&gt;
        &lt;idTurnoverGutCVUGTUser3&gt;0&lt;/idTurnoverGutCVUGTUser3&gt;
        &lt;idTurnoverGutCVUGTUser4&gt;0&lt;/idTurnoverGutCVUGTUser4&gt;
        &lt;idTurnoverGutCVAllele1Geno1&gt;20&lt;/idTurnoverGutCVAllele1Geno1&gt;
        &lt;idTurnoverGutCVAllele1Geno2&gt;20&lt;/idTurnoverGutCVAllele1Geno2&gt;
        &lt;idTurnoverGutCVAllele1Geno3&gt;20&lt;/idTurnoverGutCVAllele1Geno3&gt;
        &lt;idTurnoverGutCVAllele1Geno4&gt;20&lt;/idTurnoverGutCVAllele1Geno4&gt;
        &lt;idTurnoverGutCVAllele1Geno5&gt;20&lt;/idTurnoverGutCVAllele1Geno5&gt;
        &lt;idTurnoverGutCVAllele1Geno6&gt;20&lt;/idTurnoverGutCVAllele1Geno6&gt;
        &lt;idTurnoverGutCVAllele2Geno1&gt;0&lt;/idTurnoverGutCVAllele2Geno1&gt;
        &lt;idTurnoverGutCVAllele2Geno2&gt;0&lt;/idTurnoverGutCVAllele2Geno2&gt;
        &lt;idTurnoverGutCVAllele2Geno3&gt;0&lt;/idTurnoverGutCVAllele2Geno3&gt;
        &lt;idTurnoverGutCVAllele2Geno4&gt;0&lt;/idTurnoverGutCVAllele2Geno4&gt;
        &lt;idTurnoverGutCVAllele2Geno5&gt;0&lt;/idTurnoverGutCVAllele2Geno5&gt;
        &lt;idTurnoverGutCVAllele2Geno6&gt;0&lt;/idTurnoverGutCVAllele2Geno6&gt;
        &lt;idGutTurnoverCV1A1&gt;30&lt;/idGutTurnoverCV1A1&gt;
        &lt;idGutTurnoverCV1A3&gt;30&lt;/idGutTurnoverCV1A3&gt;
        &lt;idGutTurnoverCV1A4&gt;30&lt;/idGutTurnoverCV1A4&gt;
        &lt;idGutTurnoverCV1A5&gt;30&lt;/idGutTurnoverCV1A5&gt;
        &lt;idGutTurnoverCV1A6&gt;30&lt;/idGutTurnoverCV1A6&gt;
        &lt;idGutTurnoverCV1A7&gt;30&lt;/idGutTurnoverCV1A7&gt;
        &lt;idGutTurnoverCV1A8&gt;30&lt;/idGutTurnoverCV1A8&gt;
        &lt;idGutTurnoverCV1A9&gt;30&lt;/idGutTurnoverCV1A9&gt;
        &lt;idGutTurnoverCV1A10&gt;30&lt;/idGutTurnoverCV1A10&gt;
        &lt;idGutTurnoverCV2B4&gt;30&lt;/idGutTurnoverCV2B4&gt;
        &lt;idGutTurnoverCV2B7&gt;30&lt;/idGutTurnoverCV2B7&gt;
        &lt;idGutTurnoverCV2B10&gt;30&lt;/idGutTurnoverCV2B10&gt;
        &lt;idGutTurnoverCV2B11&gt;30&lt;/idGutTurnoverCV2B11&gt;
        &lt;idGutTurnoverCV2B15&gt;30&lt;/idGutTurnoverCV2B15&gt;
        &lt;idGutTurnoverCV2B17&gt;30&lt;/idGutTurnoverCV2B17&gt;
        &lt;idGutTurnoverCV2B28&gt;30&lt;/idGutTurnoverCV2B28&gt;
        &lt;idGutTurnoverCVUGTUser1&gt;30&lt;/idGutTurnoverCVUGTUser1&gt;
        &lt;idColonEMMean2C9&gt;0&lt;/idColonEMMean2C9&gt;
        &lt;idColonEMMean2C19&gt;0&lt;/idColonEMMean2C19&gt;
        &lt;idColonEMMean2D6&gt;0&lt;/idColonEMMean2D6&gt;
        &lt;idColonEMMean2J2&gt;0&lt;/idColonEMMean2J2&gt;
        &lt;idColonEMMean3A4&gt;1.99&lt;/idColonEMMean3A4&gt;
        &lt;idColonEMMean3A5&gt;0.74&lt;/idColonEMMean3A5&gt;
        &lt;idColonEMMeanCV2C9&gt;0&lt;/idColonEMMeanCV2C9&gt;
        &lt;idColonEMMeanCV2C19&gt;0&lt;/idColonEMMeanCV2C19&gt;
        &lt;idColonEMMeanCV2D6&gt;0&lt;/idColonEMMeanCV2D6&gt;
        &lt;idColonEMMeanCV2J2&gt;0&lt;/idColonEMMeanCV2J2&gt;
        &lt;idColonEMMeanCV3A4&gt;30&lt;/idColonEMMeanCV3A4&gt;
        &lt;idColonEMMeanCV3A5&gt;30&lt;/idColonEMMeanCV3A5&gt;
        &lt;idMPPImean&gt;2978&lt;/idMPPImean&gt;
        &lt;idMPPIcv&gt;30&lt;/idMPPIcv&gt;
        &lt;MPPC&gt;622&lt;/MPPC&gt;
        &lt;MPPCCV&gt;30&lt;/MPPCCV&gt;
        &lt;idS9PPIUser&gt;0&lt;/idS9PPIUser&gt;
        &lt;idS9PPIUserSwitch&gt;false&lt;/idS9PPIUserSwitch&gt;
        &lt;idS9PPImean&gt;5320&lt;/idS9PPImean&gt;
        &lt;idS9PPIcv&gt;30&lt;/idS9PPIcv&gt;
        &lt;idCPPImean&gt;2342&lt;/idCPPImean&gt;
        &lt;idCPPIcv&gt;31&lt;/idCPPIcv&gt;
        &lt;idAchlorhydricCoeff&gt;0&lt;/idAchlorhydricCoeff&gt;
        &lt;idAchlorhydricAge&gt;0&lt;/idAchlorhydricAge&gt;
        &lt;idAchlorhydricMax&gt;0&lt;/idAchlorhydricMax&gt;
        &lt;idGastric_Bile_RefluxFasted&gt;0&lt;/idGastric_Bile_RefluxFasted&gt;
        &lt;idGastric_Bile_RefluxFed&gt;0&lt;/idGastric_Bile_RefluxFed&gt;
        &lt;idDuoPHFast&gt;6.4&lt;/idDuoPHFast&gt;
        &lt;idJej1PHFast&gt;6.5&lt;/idJej1PHFast&gt;
        &lt;idJej2PHFast&gt;6.6&lt;/idJej2PHFast&gt;
        &lt;idIle1PHFast&gt;6.8&lt;/idIle1PHFast&gt;
        &lt;idIle2PHFast&gt;7&lt;/idIle2PHFast&gt;
        &lt;idIle3PHFast&gt;7.1&lt;/idIle3PHFast&gt;
        &lt;idIle4PHFast&gt;7.3&lt;/idIle4PHFast&gt;
        &lt;idColonPHFast&gt;6.5&lt;/idColonPHFast&gt;
        &lt;idStomachPHFast&gt;1.5&lt;/idStomachPHFast&gt;
        &lt;idDuoPHFed&gt;5.4&lt;/idDuoPHFed&gt;
        &lt;idJej1PHFed&gt;6.5&lt;/idJej1PHFed&gt;
        &lt;idJej2PHFed&gt;6.6&lt;/idJej2PHFed&gt;
        &lt;idIle1PHFed&gt;6.8&lt;/idIle1PHFed&gt;
        &lt;idIle2PHFed&gt;7&lt;/idIle2PHFed&gt;
        &lt;idIle3PHFed&gt;7.1&lt;/idIle3PHFed&gt;
        &lt;idIle4PHFed&gt;7.3&lt;/idIle4PHFed&gt;
        &lt;idColonPHFed&gt;6.5&lt;/idColonPHFed&gt;
        &lt;idStomachPHFed&gt;5&lt;/idStomachPHFed&gt;
        &lt;StomachTffUnder65&gt;1.8&lt;/StomachTffUnder65&gt;
        &lt;StomachTffUnder65CV&gt;65&lt;/StomachTffUnder65CV&gt;
        &lt;StomachTffOver65&gt;3&lt;/StomachTffOver65&gt;
        &lt;StomachTffOver65CV&gt;80&lt;/StomachTffOver65CV&gt;
        &lt;idDuoCMCFasted&gt;1&lt;/idDuoCMCFasted&gt;
        &lt;idJej1CMCFasted&gt;1&lt;/idJej1CMCFasted&gt;
        &lt;idJej2CMCFasted&gt;1&lt;/idJej2CMCFasted&gt;
        &lt;idIle1CMCFasted&gt;1&lt;/idIle1CMCFasted&gt;
        &lt;idIle2CMCFasted&gt;1&lt;/idIle2CMCFasted&gt;
        &lt;idIle3CMCFasted&gt;1&lt;/idIle3CMCFasted&gt;
        &lt;idIle4CMCFasted&gt;1&lt;/idIle4CMCFasted&gt;
        &lt;idColonCMCFasted&gt;1&lt;/idColonCMCFasted&gt;
        &lt;idStomachCMCFasted&gt;1&lt;/idStomachCMCFasted&gt;
        &lt;idDuoBileFasted&gt;3.31&lt;/idDuoBileFasted&gt;
        &lt;idJej1BileFasted&gt;2.3&lt;/idJej1BileFasted&gt;
        &lt;idJej2BileFasted&gt;3.55&lt;/idJej2BileFasted&gt;
        &lt;idIle1BileFasted&gt;1.25&lt;/idIle1BileFasted&gt;
        &lt;idIle2BileFasted&gt;1.25&lt;/idIle2BileFasted&gt;
        &lt;idIle3BileFasted&gt;1.25&lt;/idIle3BileFasted&gt;
        &lt;idIle4BileFasted&gt;1.25&lt;/idIle4BileFasted&gt;
        &lt;idColonBileFasted&gt;0.6&lt;/idColonBileFasted&gt;
        &lt;idStomachBileFasted&gt;0.29&lt;/idStomachBileFasted&gt;
        &lt;idDuoCVBileFasted&gt;97&lt;/idDuoCVBileFasted&gt;
        &lt;idJej1CVBileFasted&gt;100&lt;/idJej1CVBileFasted&gt;
        &lt;idJej2CVBileFasted&gt;42&lt;/idJej2CVBileFasted&gt;
        &lt;idIle1CVBileFasted&gt;30&lt;/idIle1CVBileFasted&gt;
        &lt;idIle2CVBileFasted&gt;30&lt;/idIle2CVBileFasted&gt;
        &lt;idIle3CVBileFasted&gt;30&lt;/idIle3CVBileFasted&gt;
        &lt;idIle4CVBileFasted&gt;30&lt;/idIle4CVBileFasted&gt;
        &lt;idColonCVBileFasted&gt;50&lt;/idColonCVBileFasted&gt;
        &lt;idStomachCVBileFasted&gt;141&lt;/idStomachCVBileFasted&gt;
        &lt;idDuoCMCFed&gt;1&lt;/idDuoCMCFed&gt;
        &lt;idJej1CMCFed&gt;1&lt;/idJej1CMCFed&gt;
        &lt;idJej2CMCFed&gt;1&lt;/idJej2CMCFed&gt;
        &lt;idIle1CMCFed&gt;1&lt;/idIle1CMCFed&gt;
        &lt;idIle2CMCFed&gt;1&lt;/idIle2CMCFed&gt;
        &lt;idIle3CMCFed&gt;1&lt;/idIle3CMCFed&gt;
        &lt;idIle4CMCFed&gt;1&lt;/idIle4CMCFed&gt;
        &lt;idColonCMCFed&gt;1&lt;/idColonCMCFed&gt;
        &lt;idStomachCMCFed&gt;1&lt;/idStomachCMCFed&gt;
        &lt;idDuoBileFed&gt;8.74&lt;/idDuoBileFed&gt;
        &lt;idJej1BileFed&gt;10.03&lt;/idJej1BileFed&gt;
        &lt;idJej2BileFed&gt;4.79&lt;/idJej2BileFed&gt;
        &lt;idIle1BileFed&gt;5.86&lt;/idIle1BileFed&gt;
        &lt;idIle2BileFed&gt;8.61&lt;/idIle2BileFed&gt;
        &lt;idIle3BileFed&gt;8.06&lt;/idIle3BileFed&gt;
        &lt;idIle4BileFed&gt;5.96&lt;/idIle4BileFed&gt;
        &lt;idColonBileFed&gt;0.6&lt;/idColonBileFed&gt;
        &lt;idStomachBileFed&gt;0.29&lt;/idStomachBileFed&gt;
        &lt;idDuoCVBileFed&gt;79&lt;/idDuoCVBileFed&gt;
        &lt;idJej1CVBileFed&gt;73&lt;/idJej1CVBileFed&gt;
        &lt;idJej2CVBileFed&gt;66&lt;/idJej2CVBileFed&gt;
        &lt;idIle1CVBileFed&gt;84&lt;/idIle1CVBileFed&gt;
        &lt;idIle2CVBileFed&gt;88&lt;/idIle2CVBileFed&gt;
        &lt;idIle3CVBileFed&gt;65&lt;/idIle3CVBileFed&gt;
        &lt;idIle4CVBileFed&gt;65&lt;/idIle4CVBileFed&gt;
        &lt;idColonCVBileFed&gt;50&lt;/idColonCVBileFed&gt;
        &lt;idStomachCVBileFed&gt;100&lt;/idStomachCVBileFed&gt;
        &lt;idDuoPHFastCV&gt;16&lt;/idDuoPHFastCV&gt;
        &lt;idJej1PHFastCV&gt;13&lt;/idJej1PHFastCV&gt;
        &lt;idJej2PHFastCV&gt;11&lt;/idJej2PHFastCV&gt;
        &lt;idIle1PHFastCV&gt;10&lt;/idIle1PHFastCV&gt;
        &lt;idIle2PHFastCV&gt;10&lt;/idIle2PHFastCV&gt;
        &lt;idIle3PHFastCV&gt;7&lt;/idIle3PHFastCV&gt;
        &lt;idIle4PHFastCV&gt;6&lt;/idIle4PHFastCV&gt;
        &lt;idColonPHFastCV&gt;15&lt;/idColonPHFastCV&gt;
        &lt;idStomachPHFastCV&gt;38&lt;/idStomachPHFastCV&gt;
        &lt;idDuoPHFedCV&gt;11&lt;/idDuoPHFedCV&gt;
        &lt;idJej1PHFedCV&gt;13&lt;/idJej1PHFedCV&gt;
        &lt;idJej2PHFedCV&gt;11&lt;/idJej2PHFedCV&gt;
        &lt;idIle1PHFedCV&gt;10&lt;/idIle1PHFedCV&gt;
        &lt;idIle2PHFedCV&gt;10&lt;/idIle2PHFedCV&gt;
        &lt;idIle3PHFedCV&gt;7&lt;/idIle3PHFedCV&gt;
        &lt;idIle4PHFedCV&gt;6&lt;/idIle4PHFedCV&gt;
        &lt;idColonPHFedCV&gt;15&lt;/idColonPHFedCV&gt;
        &lt;idStomachPHFedCV&gt;25&lt;/idStomachPHFedCV&gt;
        &lt;idDuoBF&gt;8.8&lt;/idDuoBF&gt;
        &lt;idJej1BF&gt;24.2&lt;/idJej1BF&gt;
        &lt;idJej2BF&gt;24.2&lt;/idJej2BF&gt;
        &lt;idIle1BF&gt;10.7&lt;/idIle1BF&gt;
        &lt;idIle2BF&gt;10.7&lt;/idIle2BF&gt;
        &lt;idIle3BF&gt;10.7&lt;/idIle3BF&gt;
        &lt;idIle4BF&gt;10.7&lt;/idIle4BF&gt;
        &lt;idDuoTT&gt;4.6&lt;/idDuoTT&gt;
        &lt;idJej1TT&gt;17.3&lt;/idJej1TT&gt;
        &lt;idJej2TT&gt;17.3&lt;/idJej2TT&gt;
        &lt;idIle1TT&gt;15.2&lt;/idIle1TT&gt;
        &lt;idIle2TT&gt;15.2&lt;/idIle2TT&gt;
        &lt;idIle3TT&gt;15.2&lt;/idIle3TT&gt;
        &lt;idIle4TT&gt;15.2&lt;/idIle4TT&gt;
        &lt;idColonTT&gt;12&lt;/idColonTT&gt;
        &lt;idDuoMPPI&gt;13.76&lt;/idDuoMPPI&gt;
        &lt;idJej1MPPI&gt;27.24&lt;/idJej1MPPI&gt;
        &lt;idJej2MPPI&gt;27.24&lt;/idJej2MPPI&gt;
        &lt;idIle1MPPI&gt;7.94&lt;/idIle1MPPI&gt;
        &lt;idIle2MPPI&gt;7.94&lt;/idIle2MPPI&gt;
        &lt;idIle3MPPI&gt;7.94&lt;/idIle3MPPI&gt;
        &lt;idIle4MPPI&gt;7.94&lt;/idIle4MPPI&gt;
        &lt;idColonMPPI&gt;12&lt;/idColonMPPI&gt;
        &lt;idDuoS9PPI&gt;14.88&lt;/idDuoS9PPI&gt;
        &lt;idJej1S9PPI&gt;26.9&lt;/idJej1S9PPI&gt;
        &lt;idJej2S9PPI&gt;26.9&lt;/idJej2S9PPI&gt;
        &lt;idIle1S9PPI&gt;7.83&lt;/idIle1S9PPI&gt;
        &lt;idIle2S9PPI&gt;7.83&lt;/idIle2S9PPI&gt;
        &lt;idIle3S9PPI&gt;7.83&lt;/idIle3S9PPI&gt;
        &lt;idIle4S9PPI&gt;7.83&lt;/idIle4S9PPI&gt;
        &lt;idColonS9PPI&gt;12&lt;/idColonS9PPI&gt;
        &lt;idDuoCPPI&gt;14.88&lt;/idDuoCPPI&gt;
        &lt;idJej1CPPI&gt;26.9&lt;/idJej1CPPI&gt;
        &lt;idJej2CPPI&gt;26.9&lt;/idJej2CPPI&gt;
        &lt;idIle1CPPI&gt;7.83&lt;/idIle1CPPI&gt;
        &lt;idIle2CPPI&gt;7.83&lt;/idIle2CPPI&gt;
        &lt;idIle3CPPI&gt;7.83&lt;/idIle3CPPI&gt;
        &lt;idIle4CPPI&gt;7.83&lt;/idIle4CPPI&gt;
        &lt;idColonCPPI&gt;12&lt;/idColonCPPI&gt;
        &lt;idColonTTCV&gt;30&lt;/idColonTTCV&gt;
        &lt;idDuoCYP3A&gt;13.76&lt;/idDuoCYP3A&gt;
        &lt;idJej1CYP3A&gt;27.24&lt;/idJej1CYP3A&gt;
        &lt;idJej2CYP3A&gt;27.24&lt;/idJej2CYP3A&gt;
        &lt;idIle1CYP3A&gt;7.94&lt;/idIle1CYP3A&gt;
        &lt;idIle2CYP3A&gt;7.94&lt;/idIle2CYP3A&gt;
        &lt;idIle3CYP3A&gt;7.94&lt;/idIle3CYP3A&gt;
        &lt;idIle4CYP3A&gt;7.94&lt;/idIle4CYP3A&gt;
        &lt;idDuoPgp&gt;0.51&lt;/idDuoPgp&gt;
        &lt;idJej1Pgp&gt;1&lt;/idJej1Pgp&gt;
        &lt;idJej2Pgp&gt;1.46&lt;/idJej2Pgp&gt;
        &lt;idIle1Pgp&gt;1.5&lt;/idIle1Pgp&gt;
        &lt;idIle2Pgp&gt;1.51&lt;/idIle2Pgp&gt;
        &lt;idIle3Pgp&gt;1.52&lt;/idIle3Pgp&gt;
        &lt;idIle4Pgp&gt;1.51&lt;/idIle4Pgp&gt;
        &lt;idColonPgp&gt;0.57&lt;/idColonPgp&gt;
        &lt;idDuoPgpCV&gt;39&lt;/idDuoPgpCV&gt;
        &lt;idDuoMRP2&gt;1.41&lt;/idDuoMRP2&gt;
        &lt;idJej1MRP2&gt;1&lt;/idJej1MRP2&gt;
        &lt;idJej2MRP2&gt;1&lt;/idJej2MRP2&gt;
        &lt;idIle1MRP2&gt;0.6&lt;/idIle1MRP2&gt;
        &lt;idIle2MRP2&gt;0.6&lt;/idIle2MRP2&gt;
        &lt;idIle3MRP2&gt;0.6&lt;/idIle3MRP2&gt;
        &lt;idIle4MRP2&gt;0.6&lt;/idIle4MRP2&gt;
        &lt;idColonMRP2&gt;0.02&lt;/idColonMRP2&gt;
        &lt;idDuoBCRP&gt;0.47&lt;/idDuoBCRP&gt;
        &lt;idJej1BCRP&gt;1&lt;/idJej1BCRP&gt;
        &lt;idJej2BCRP&gt;1&lt;/idJej2BCRP&gt;
        &lt;idIle1BCRP&gt;0.59&lt;/idIle1BCRP&gt;
        &lt;idIle2BCRP&gt;0.59&lt;/idIle2BCRP&gt;
        &lt;idIle3BCRP&gt;0.59&lt;/idIle3BCRP&gt;
        &lt;idIle4BCRP&gt;0.59&lt;/idIle4BCRP&gt;
        &lt;idColonBCRP&gt;0.13&lt;/idColonBCRP&gt;
        &lt;idDuoApical&gt;1&lt;/idDuoApical&gt;
        &lt;idJej1Apical&gt;1&lt;/idJej1Apical&gt;
        &lt;idJej2Apical&gt;1&lt;/idJej2Apical&gt;
        &lt;idIle1Apical&gt;1&lt;/idIle1Apical&gt;
        &lt;idIle2Apical&gt;1&lt;/idIle2Apical&gt;
        &lt;idIle3Apical&gt;1&lt;/idIle3Apical&gt;
        &lt;idIle4Apical&gt;1&lt;/idIle4Apical&gt;
        &lt;idColonApical&gt;1&lt;/idColonApical&gt;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&lt;idETMean_Apical&gt;1&lt;/idETMean_Apical&gt;
        &lt;idETMeanCV_ABCB1&gt;65&lt;/idETMeanCV_ABCB1&gt;
        &lt;idETMeanCV_ABCC2&gt;79&lt;/idETMeanCV_ABCC2&gt;
        &lt;idETMeanCV_ABCG2&gt;63&lt;/idETMeanCV_ABCG2&gt;
        &lt;idETMeanCV_SLCO1B1&gt;60&lt;/idETMeanCV_SLCO1B1&gt;
        &lt;idETMeanCV_SLCO1B3&gt;60&lt;/idETMeanCV_SLCO1B3&gt;
        &lt;idETMeanCV_Apical&gt;0&lt;/idETMeanCV_Apical&gt;
        &lt;idPTMean_ABCB1&gt;0&lt;/idPTMean_ABCB1&gt;
        &lt;idPTMean_ABCC2&gt;0&lt;/idPTMean_ABCC2&gt;
        &lt;idPTMean_ABCG2&gt;0&lt;/idPTMean_ABCG2&gt;
        &lt;idPTMean_Apical&gt;0&lt;/idPTMean_Apical&gt;
        &lt;idPTMeanCV_ABCB1&gt;0&lt;/idPTMeanCV_ABCB1&gt;
        &lt;idPTMeanCV_ABCC2&gt;0&lt;/idPTMeanCV_ABCC2&gt;
        &lt;idPTMeanCV_ABCG2&gt;0&lt;/idPTMeanCV_ABCG2&gt;
        &lt;idPTMeanCV_Apical&gt;0&lt;/idPTMeanCV_Apical&gt;
        &lt;idITMean_ABCB1&gt;0&lt;/idITMean_ABCB1&gt;
        &lt;idITMean_ABCC2&gt;0&lt;/idITMean_ABCC2&gt;
        &lt;idITMean_ABCG2&gt;0&lt;/idITMean_ABCG2&gt;
        &lt;idITMean_Apical&gt;0&lt;/idITMean_Apical&gt;
        &lt;idITMeanCV_ABCB1&gt;0&lt;/idITMeanCV_ABCB1&gt;
        &lt;idITMeanCV_ABCC2&gt;0&lt;/idITMeanCV_ABCC2&gt;
        &lt;idITMeanCV_ABCG2&gt;0&lt;/idITMeanCV_ABCG2&gt;
        &lt;idITMeanCV_Apical&gt;0&lt;/idITMeanCV_Apical&gt;
        &lt;idUTMean_ABCB1&gt;0&lt;/idUTMean_ABCB1&gt;
        &lt;idUTMean_ABCC2&gt;0&lt;/idUTMean_ABCC2&gt;
        &lt;idUTMean_ABCG2&gt;0&lt;/idUTMean_ABCG2&gt;
        &lt;idUTMean_Apical&gt;0&lt;/idUTMean_Apical&gt;
        &lt;idUTMeanCV_ABCB1&gt;0&lt;/idUTMeanCV_ABCB1&gt;
        &lt;idUTMeanCV_ABCC2&gt;0&lt;/idUTMeanCV_ABCC2&gt;
        &lt;idUTMeanCV_ABCG2&gt;0&lt;/idUTMeanCV_ABCG2&gt;
        &lt;idUTMeanCV_Apical&gt;0&lt;/idUTMeanCV_Apical&gt;
        &lt;FastedFluidVelocity_Stomach&gt;0.032&lt;/FastedFluidVelocity_Stomach&gt;
        &lt;FastedFluidVelocity_Duodenum&gt;0.005&lt;/FastedFluidVelocity_Duodenum&gt;
        &lt;FastedFluidVelocity_Jejunum1&gt;0.0013&lt;/FastedFluidVelocity_Jejunum1&gt;
        &lt;FastedFluidVelocity_Jejunum2&gt;0.0013&lt;/FastedFluidVelocity_Jejunum2&gt;
        &lt;FastedFluidVelocity_Ileum1&gt;0.0013&lt;/FastedFluidVelocity_Ileum1&gt;
        &lt;FastedFluidVelocity_Ileum2&gt;0.0013&lt;/FastedFluidVelocity_Ileum2&gt;
        &lt;FastedFluidVelocity_Ileum3&gt;0.0013&lt;/FastedFluidVelocity_Ileum3&gt;
        &lt;FastedFluidVelocity_Ileum4&gt;0.0013&lt;/FastedFluidVelocity_Ileum4&gt;
        &lt;FastedFluidVelocity_Colon&gt;0.0013&lt;/FastedFluidVelocity_Colon&gt;
        &lt;FastedFluidVelocityCV_Stomach&gt;30&lt;/FastedFluidVelocityCV_Stomach&gt;
        &lt;FastedFluidVelocityCV_Duodenum&gt;30&lt;/FastedFluidVelocityCV_Duodenum&gt;
        &lt;FastedFluidVelocityCV_Jejunum1&gt;56&lt;/FastedFluidVelocityCV_Jejunum1&gt;
        &lt;FastedFluidVelocityCV_Jejunum2&gt;56&lt;/FastedFluidVelocityCV_Jejunum2&gt;
        &lt;FastedFluidVelocityCV_Ileum1&gt;56&lt;/FastedFluidVelocityCV_Ileum1&gt;
        &lt;FastedFluidVelocityCV_Ileum2&gt;56&lt;/FastedFluidVelocityCV_Ileum2&gt;
        &lt;FastedFluidVelocityCV_Ileum3&gt;56&lt;/FastedFluidVelocityCV_Ileum3&gt;
        &lt;FastedFluidVelocityCV_Ileum4&gt;56&lt;/FastedFluidVelocityCV_Ileum4&gt;
        &lt;FastedFluidVelocityCV_Colon&gt;56&lt;/FastedFluidVelocityCV_Colon&gt;
        &lt;FedFluidVelocity_Stomach&gt;0.032&lt;/FedFluidVelocity_Stomach&gt;
        &lt;FedFluidVelocity_Duodenum&gt;0.005&lt;/FedFluidVelocity_Duodenum&gt;
        &lt;FedFluidVelocity_Jejunum1&gt;0.0013&lt;/FedFluidVelocity_Jejunum1&gt;
        &lt;FedFluidVelocity_Jejunum2&gt;0.0013&lt;/FedFluidVelocity_Jejunum2&gt;
        &lt;FedFluidVelocity_Ileum1&gt;0.0013&lt;/FedFluidVelocity_Ileum1&gt;
        &lt;FedFluidVelocity_Ileum2&gt;0.0013&lt;/FedFluidVelocity_Ileum2&gt;
        &lt;FedFluidVelocity_Ileum3&gt;0.0013&lt;/FedFluidVelocity_Ileum3&gt;
        &lt;FedFluidVelocity_Ileum4&gt;0.0013&lt;/FedFluidVelocity_Ileum4&gt;
        &lt;FedFluidVelocity_Colon&gt;0.0013&lt;/FedFluidVelocity_Colon&gt;
        &lt;FedFluidVelocityCV_Stomach&gt;30&lt;/FedFluidVelocityCV_Stomach&gt;
        &lt;FedFluidVelocityCV_Duodenum&gt;30&lt;/FedFluidVelocityCV_Duodenum&gt;
        &lt;FedFluidVelocityCV_Jejunum1&gt;56&lt;/FedFluidVelocityCV_Jejunum1&gt;
        &lt;FedFluidVelocityCV_Jejunum2&gt;56&lt;/FedFluidVelocityCV_Jejunum2&gt;
        &lt;FedFluidVelocityCV_Ileum1&gt;56&lt;/FedFluidVelocityCV_Ileum1&gt;
        &lt;FedFluidVelocityCV_Ileum2&gt;56&lt;/FedFluidVelocityCV_Ileum2&gt;
        &lt;FedFluidVelocityCV_Ileum3&gt;56&lt;/FedFluidVelocityCV_Ileum3&gt;
        &lt;FedFluidVelocityCV_Ileum4&gt;56&lt;/FedFluidVelocityCV_Ileum4&gt;
        &lt;FedFluidVelocityCV_Colon&gt;56&lt;/FedFluidVelocityCV_Colon&gt;
        &lt;FastedBicarbonateBuffer_Stomach&gt;7.3&lt;/FastedBicarbonateBuffer_Stomach&gt;
        &lt;FastedBicarbonateBuffer_Duodenum&gt;6.53&lt;/FastedBicarbonateBuffer_Duodenum&gt;
        &lt;FastedBicarbonateBuffer_Jejunum1&gt;9.94&lt;/FastedBicarbonateBuffer_Jejunum1&gt;
        &lt;FastedBicarbonateBuffer_Jejunum2&gt;9.94&lt;/FastedBicarbonateBuffer_Jejunum2&gt;
        &lt;FastedBicarbonateBuffer_Ileum1&gt;30&lt;/FastedBicarbonateBuffer_Ileum1&gt;
        &lt;FastedBicarbonateBuffer_Ileum2&gt;30&lt;/FastedBicarbonateBuffer_Ileum2&gt;
        &lt;FastedBicarbonateBuffer_Ileum3&gt;30&lt;/FastedBicarbonateBuffer_Ileum3&gt;
        &lt;FastedBicarbonateBuffer_Ileum4&gt;30&lt;/FastedBicarbonateBuffer_Ileum4&gt;
        &lt;FastedBicarbonateBuffer_Colon&gt;90.87&lt;/FastedBicarbonateBuffer_Colon&gt;
        &lt;FastedBicarbonateBufferCV_Stomach&gt;30&lt;/FastedBicarbonateBufferCV_Stomach&gt;
        &lt;FastedBicarbonateBufferCV_Duodenum&gt;30&lt;/FastedBicarbonateBufferCV_Duodenum&gt;
        &lt;FastedBicarbonateBufferCV_Jejunum1&gt;30&lt;/FastedBicarbonateBufferCV_Jejunum1&gt;
        &lt;FastedBicarbonateBufferCV_Jejunum2&gt;30&lt;/FastedBicarbonateBufferCV_Jejunum2&gt;
        &lt;FastedBicarbonateBufferCV_Ileum1&gt;30&lt;/FastedBicarbonateBufferCV_Ileum1&gt;
        &lt;FastedBicarbonateBufferCV_Ileum2&gt;30&lt;/FastedBicarbonateBufferCV_Ileum2&gt;
        &lt;FastedBicarbonateBufferCV_Ileum3&gt;30&lt;/FastedBicarbonateBufferCV_Ileum3&gt;
        &lt;FastedBicarbonateBufferCV_Ileum4&gt;30&lt;/FastedBicarbonateBufferCV_Ileum4&gt;
        &lt;FastedBicarbonateBufferCV_Colon&gt;30&lt;/FastedBicarbonateBufferCV_Colon&gt;
        &lt;FedBicarbonateBuffer_Stomach&gt;42.46&lt;/FedBicarbonateBuffer_Stomach&gt;
        &lt;FedBicarbonateBuffer_Duodenum&gt;34.19&lt;/FedBicarbonateBuffer_Duodenum&gt;
        &lt;FedBicarbonateBuffer_Jejunum1&gt;17.34&lt;/FedBicarbonateBuffer_Jejunum1&gt;
        &lt;FedBicarbonateBuffer_Jejunum2&gt;17.34&lt;/FedBicarbonateBuffer_Jejunum2&gt;
        &lt;FedBicarbonateBuffer_Ileum1&gt;30&lt;/FedBicarbonateBuffer_Ileum1&gt;
        &lt;FedBicarbonateBuffer_Ileum2&gt;30&lt;/FedBicarbonateBuffer_Ileum2&gt;
        &lt;FedBicarbonateBuffer_Ileum3&gt;30&lt;/FedBicarbonateBuffer_Ileum3&gt;
        &lt;FedBicarbonateBuffer_Ileum4&gt;30&lt;/FedBicarbonateBuffer_Ileum4&gt;
        &lt;FedBicarbonateBuffer_Colon&gt;44.43&lt;/FedBicarbonateBuffer_Colon&gt;
        &lt;FedBicarbonateBufferCV_Stomach&gt;30&lt;/FedBicarbonateBufferCV_Stomach&gt;
        &lt;FedBicarbonateBufferCV_Duodenum&gt;30&lt;/FedBicarbonateBufferCV_Duodenum&gt;
        &lt;FedBicarbonateBufferCV_Jejunum1&gt;30&lt;/FedBicarbonateBufferCV_Jejunum1&gt;
        &lt;FedBicarbonateBufferCV_Jejunum2&gt;30&lt;/FedBicarbonateBufferCV_Jejunum2&gt;
        &lt;FedBicarbonateBufferCV_Ileum1&gt;30&lt;/FedBicarbonateBufferCV_Ileum1&gt;
        &lt;FedBicarbonateBufferCV_Ileum2&gt;30&lt;/FedBicarbonateBufferCV_Ileum2&gt;
        &lt;FedBicarbonateBufferCV_Ileum3&gt;30&lt;/FedBicarbonateBufferCV_Ileum3&gt;
        &lt;FedBicarbonateBufferCV_Ileum4&gt;30&lt;/FedBicarbonateBufferCV_Ileum4&gt;
        &lt;FedBicarbonateBufferCV_Colon&gt;30&lt;/FedBicarbonateBufferCV_Colon&gt;
        &lt;IonicProduct&gt;2.4&lt;/IonicProduct&gt;
        &lt;AqueousDiffusionCoefficientH&gt;62.94&lt;/AqueousDiffusionCoefficientH&gt;
        &lt;AqueousDiffusionCoefficientOH&gt;37.8&lt;/AqueousDiffusionCoefficientOH&gt;
        &lt;WaterConcentration&gt;55560&lt;/WaterConcentration&gt;
        &lt;Bicarbonate_pKa1&gt;6.05&lt;/Bicarbonate_pKa1&gt;
        &lt;Bicarbonate_pKa2&gt;9.79&lt;/Bicarbonate_pKa2&gt;
        &lt;Bicarbonate_H2CO3&gt;17.72&lt;/Bicarbonate_H2CO3&gt;
        &lt;Bicarbonate_HCO3&gt;9.85&lt;/Bicarbonate_HCO3&gt;
        &lt;Bicarbonate_CO32&gt;6.98&lt;/Bicarbonate_CO32&gt;
        &lt;BasalInflux_COMPARTMENT_DUODENUM&gt;1&lt;/BasalInflux_COMPARTMENT_DUODENUM&gt;
        &lt;BasalInflux_COMPARTMENT_JEJUNUM1&gt;1&lt;/BasalInflux_COMPARTMENT_JEJUNUM1&gt;
        &lt;BasalInflux_COMPARTMENT_JEJUNUM2&gt;1&lt;/BasalInflux_COMPARTMENT_JEJUNUM2&gt;
        &lt;BasalInflux_COMPARTMENT_ILEUM1&gt;1&lt;/BasalInflux_COMPARTMENT_ILEUM1&gt;
        &lt;BasalInflux_COMPARTMENT_ILEUM2&gt;1&lt;/BasalInflux_COMPARTMENT_ILEUM2&gt;
        &lt;BasalInflux_COMPARTMENT_ILEUM3&gt;1&lt;/BasalInflux_COMPARTMENT_ILEUM3&gt;
        &lt;BasalInflux_COMPARTMENT_ILEUM4&gt;1&lt;/BasalInflux_COMPARTMENT_ILEUM4&gt;
        &lt;BasalInflux_COMPARTMENT_COLON&gt;1&lt;/BasalInflux_COMPARTMENT_COLON&gt;
        &lt;BasalEfflux_COMPARTMENT_DUODENUM&gt;1&lt;/BasalEfflux_COMPARTMENT_DUODENUM&gt;
        &lt;BasalEfflux_COMPARTMENT_JEJUNUM1&gt;1&lt;/BasalEfflux_COMPARTMENT_JEJUNUM1&gt;
        &lt;BasalEfflux_COMPARTMENT_JEJUNUM2&gt;1&lt;/BasalEfflux_COMPARTMENT_JEJUNUM2&gt;
        &lt;BasalEfflux_COMPARTMENT_ILEUM1&gt;1&lt;/BasalEfflux_COMPARTMENT_ILEUM1&gt;
        &lt;BasalEfflux_COMPARTMENT_ILEUM2&gt;1&lt;/BasalEfflux_COMPARTMENT_ILEUM2&gt;
        &lt;BasalEfflux_COMPARTMENT_ILEUM3&gt;1&lt;/BasalEfflux_COMPARTMENT_ILEUM3&gt;
        &lt;BasalEfflux_COMPARTMENT_ILEUM4&gt;1&lt;/BasalEfflux_COMPARTMENT_ILEUM4&gt;
        &lt;BasalEfflux_COMPARTMENT_COLON&gt;1&lt;/BasalEfflux_COMPARTMENT_COLON&gt;
        &lt;et_mean_TRANSPORTER_BASAL_INFLUX&gt;1&lt;/et_mean_TRANSPORTER_BASAL_INFLUX&gt;
        &lt;et_cv_TRANSPORTER_BASAL_INFLUX&gt;0&lt;/et_cv_TRANSPORTER_BASAL_INFLUX&gt;
        &lt;pt_mean_TRANSPORTER_BASAL_INFLUX&gt;0&lt;/pt_mean_TRANSPORTER_BASAL_INFLUX&gt;
        &lt;pt_cv_TRANSPORTER_BASAL_INFLUX&gt;0&lt;/pt_cv_TRANSPORTER_BASAL_INFLUX&gt;
        &lt;it_mean_TRANSPORTER_BASAL_INFLUX&gt;0&lt;/it_mean_TRANSPORTER_BASAL_INFLUX&gt;
        &lt;it_cv_TRANSPORTER_BASAL_INFLUX&gt;0&lt;/it_cv_TRANSPORTER_BASAL_INFLUX&gt;
        &lt;ut_mean_TRANSPORTER_BASAL_INFLUX&gt;0&lt;/ut_mean_TRANSPORTER_BASAL_INFLUX&gt;
        &lt;ut_cv_TRANSPORTER_BASAL_INFLUX&gt;0&lt;/ut_cv_TRANSPORTER_BASAL_INFLUX&gt;
        &lt;et_mean_TRANSPORTER_BASAL_EFFLUX&gt;1&lt;/et_mean_TRANSPORTER_BASAL_EFFLUX&gt;
        &lt;et_cv_TRANSPORTER_BASAL_EFFLUX&gt;0&lt;/et_cv_TRANSPORTER_BASAL_EFFLUX&gt;
        &lt;pt_mean_TRANSPORTER_BASAL_EFFLUX&gt;0&lt;/pt_mean_TRANSPORTER_BASAL_EFFLUX&gt;
        &lt;pt_cv_TRANSPORTER_BASAL_EFFLUX&gt;0&lt;/pt_cv_TRANSPORTER_BASAL_EFFLUX&gt;
        &lt;it_mean_TRANSPORTER_BASAL_EFFLUX&gt;0&lt;/it_mean_TRANSPORTER_BASAL_EFFLUX&gt;
        &lt;it_cv_TRANSPORTER_BASAL_EFFLUX&gt;0&lt;/it_cv_TRANSPORTER_BASAL_EFFLUX&gt;
        &lt;ut_mean_TRANSPORTER_BASAL_EFFLUX&gt;0&lt;/ut_mean_TRANSPORTER_BASAL_EFFLUX&gt;
        &lt;ut_cv_TRANSPORTER_BASAL_EFFLUX&gt;0&lt;/ut_cv_TRANSPORTER_BASAL_EFFLUX&gt;
        &lt;idDuoWet&gt;0&lt;/idDuoWet&gt;
        &lt;idJej1Wet&gt;0&lt;/idJej1Wet&gt;
        &lt;idJej2Wet&gt;0&lt;/idJej2Wet&gt;
        &lt;idIle1Wet&gt;0&lt;/idIle1Wet&gt;
        &lt;idIle2Wet&gt;0&lt;/idIle2Wet&gt;
        &lt;idIle3Wet&gt;0&lt;/idIle3Wet&gt;
        &lt;idIle4Wet&gt;0&lt;/idIle4Wet&gt;
        &lt;idColonWet&gt;0&lt;/idColonWet&gt;
        &lt;idStomachWet&gt;0&lt;/idStomachWet&gt;
        &lt;idStomachChannelDepthMean&gt;0&lt;/idStomachChannelDepthMean&gt;
        &lt;idDuoChannelDepthMean&gt;522.78&lt;/idDuoChannelDepthMean&gt;
        &lt;idJej1ChannelDepthMean&gt;448.81&lt;/idJej1ChannelDepthMean&gt;
        &lt;idJej2ChannelDepthMean&gt;448.81&lt;/idJej2ChannelDepthMean&gt;
        &lt;idJej3ChannelDepthMean&gt;289.94&lt;/idJej3ChannelDepthMean&gt;
        &lt;idJej4ChannelDepthMean&gt;289.94&lt;/idJej4ChannelDepthMean&gt;
        &lt;idJej5ChannelDepthMean&gt;289.94&lt;/idJej5ChannelDepthMean&gt;
        &lt;idIlChannelDepthMean&gt;289.94&lt;/idIlChannelDepthMean&gt;
        &lt;idColonChannelDepthMean&gt;0&lt;/idColonChannelDepthMean&gt;
        &lt;idStomachChannelWidthMean&gt;0&lt;/idStomachChannelWidthMean&gt;
        &lt;idDuoChannelWidthMean&gt;28.03&lt;/idDuoChannelWidthMean&gt;
        &lt;idJej1ChannelWidthMean&gt;22.44&lt;/idJej1ChannelWidthMean&gt;
        &lt;idJej2ChannelWidthMean&gt;22.44&lt;/idJej2ChannelWidthMean&gt;
        &lt;idJej3ChannelWidthMean&gt;56.19&lt;/idJej3ChannelWidthMean&gt;
        &lt;idJej4ChannelWidthMean&gt;56.19&lt;/idJej4ChannelWidthMean&gt;
        &lt;idJej5ChannelWidthMean&gt;56.19&lt;/idJej5ChannelWidthMean&gt;
        &lt;idIlChannelWidthMean&gt;56.19&lt;/idIlChannelWidthMean&gt;
        &lt;idColonChannelWidthMean&gt;0&lt;/idColonChannelWidthMean&gt;
        &lt;idStomachMeanThicknessMean&gt;0&lt;/idStomachMeanThicknessMean&gt;
        &lt;idDuoMeanThicknessMean&gt;128.35&lt;/idDuoMeanThicknessMean&gt;
        &lt;idJej1MeanThicknessMean&gt;137.7&lt;/idJej1MeanThicknessMean&gt;
        &lt;idJej2MeanThicknessMean&gt;137.7&lt;/idJej2MeanThicknessMean&gt;
        &lt;idJej3MeanThicknessMean&gt;127&lt;/idJej3MeanThicknessMean&gt;
        &lt;idJej4MeanThicknessMean&gt;127&lt;/idJej4MeanThicknessMean&gt;
        &lt;idJej5MeanThicknessMean&gt;127&lt;/idJej5MeanThicknessMean&gt;
        &lt;idIlMeanThicknessMean&gt;127&lt;/idIlMeanThicknessMean&gt;
        &lt;idColonMeanThicknessMean&gt;0&lt;/idColonMeanThicknessMean&gt;
        &lt;idStomachFoldExpMean&gt;0&lt;/idStomachFoldExpMean&gt;
        &lt;idDuoFoldExpMean&gt;1&lt;/idDuoFoldExpMean&gt;
        &lt;idJej1FoldExpMean&gt;1.97&lt;/idJej1FoldExpMean&gt;
        &lt;idJej2FoldExpMean&gt;1.38&lt;/idJej2FoldExpMean&gt;
        &lt;idJej3FoldExpMean&gt;1.1&lt;/idJej3FoldExpMean&gt;
        &lt;idJej4FoldExpMean&gt;1.1&lt;/idJej4FoldExpMean&gt;
        &lt;idJej5FoldExpMean&gt;1.08&lt;/idJej5FoldExpMean&gt;
        &lt;idIlFoldExpMean&gt;1.04&lt;/idIlFoldExpMean&gt;
        &lt;idColonFoldExpMean&gt;1&lt;/idColonFoldExpMean&gt;
        &lt;idStomachPoreRadiusMean&gt;0&lt;/idStomachPoreRadiusMean&gt;
        &lt;idDuoPoreRadiusMean&gt;8.6&lt;/idDuoPoreRadiusMean&gt;
        &lt;idJej1PoreRadiusMean&gt;8.6&lt;/idJej1PoreRadiusMean&gt;
        &lt;idJej2PoreRadiusMean&gt;8.6&lt;/idJej2PoreRadiusMean&gt;
        &lt;idJej3PoreRadiusMean&gt;8.6&lt;/idJej3PoreRadiusMean&gt;
        &lt;idJej4PoreRadiusMean&gt;8.6&lt;/idJej4PoreRadiusMean&gt;
        &lt;idJej5PoreRadiusMean&gt;8.6&lt;/idJej5PoreRadiusMean&gt;
        &lt;idIlPoreRadiusMean&gt;8.6&lt;/idIlPoreRadiusMean&gt;
        &lt;idColonPoreRadiusMean&gt;8.6&lt;/idColonPoreRadiusMean&gt;
        &lt;idStomUnstirredLayerThickMean&gt;0&lt;/idStomUnstirredLayerThickMean&gt;
        &lt;idDuoUnstirredLayerThickMean&gt;170&lt;/idDuoUnstirredLayerThickMean&gt;
        &lt;idJej1UnstirredLayerThickMean&gt;123&lt;/idJej1UnstirredLayerThickMean&gt;
        &lt;idJej2UnstirredLayerThickMean&gt;123&lt;/idJej2UnstirredLayerThickMean&gt;
        &lt;idJej3UnstirredLayerThickMean&gt;480&lt;/idJej3UnstirredLayerThickMean&gt;
        &lt;idJej4UnstirredLayerThickMean&gt;480&lt;/idJej4UnstirredLayerThickMean&gt;
        &lt;idJej5UnstirredLayerThickMean&gt;480&lt;/idJej5UnstirredLayerThickMean&gt;
        &lt;idIlUnstirredLayerThickMean&gt;480&lt;/idIlUnstirredLayerThickMean&gt;
        &lt;idColonUnstirredLayerThickMean&gt;830&lt;/idColonUnstirredLayerThickMean&gt;
        &lt;idStomUnstirredLayerThickCV&gt;0&lt;/idStomUnstirredLayerThickCV&gt;
        &lt;idDuoUnstirredLayerThickCV&gt;22.35&lt;/idDuoUnstirredLayerThickCV&gt;
        &lt;idJej1UnstirredLayerThickCV&gt;3&lt;/idJej1UnstirredLayerThickCV&gt;
        &lt;idJej2UnstirredLayerThickCV&gt;3&lt;/idJej2UnstirredLayerThickCV&gt;
        &lt;idJej3UnstirredLayerThickCV&gt;10&lt;/idJej3UnstirredLayerThickCV&gt;
        &lt;idJej4UnstirredLayerThickCV&gt;10&lt;/idJej4UnstirredLayerThickCV&gt;
        &lt;idJej5UnstirredLayerThickCV&gt;10&lt;/idJej5UnstirredLayerThickCV&gt;
        &lt;idIlUnstirredLayerThickCV&gt;10&lt;/idIlUnstirredLayerThickCV&gt;
        &lt;idColonUnstirredLayerThickCV&gt;13&lt;/idColonUnstirredLayerThickCV&gt;
        &lt;idStomachUnstirredLayerPhMean&gt;0&lt;/idStomachUnstirredLayerPhMean&gt;
        &lt;idDuoUnstirredLayerPhMean&gt;6.5&lt;/idDuoUnstirredLayerPhMean&gt;
        &lt;idJej1UnstirredLayerPhMean&gt;6.5&lt;/idJej1UnstirredLayerPhMean&gt;
        &lt;idJej2UnstirredLayerPhMean&gt;6.5&lt;/idJej2UnstirredLayerPhMean&gt;
        &lt;idJej3UnstirredLayerPhMean&gt;6.5&lt;/idJej3UnstirredLayerPhMean&gt;
        &lt;idJej4UnstirredLayerPhMean&gt;6.5&lt;/idJej4UnstirredLayerPhMean&gt;
        &lt;idJej5UnstirredLayerPhMean&gt;6.5&lt;/idJej5UnstirredLayerPhMean&gt;
        &lt;idIlUnstirredLayerPhMean&gt;6.5&lt;/idIlUnstirredLayerPhMean&gt;
        &lt;idColonUnstirredLayerPhMean&gt;6.5&lt;/idColonUnstirredLayerPhMean&gt;
        &lt;idStomachUnstirredLayerPhCV&gt;0&lt;/idStomachUnstirredLayerPhCV&gt;
        &lt;idDuoUnstirredLayerPhCV&gt;0.5&lt;/idDuoUnstirredLayerPhCV&gt;
        &lt;idJej1UnstirredLayerPhCV&gt;0.5&lt;/idJej1UnstirredLayerPhCV&gt;
        &lt;idJej2UnstirredLayerPhCV&gt;0.5&lt;/idJej2UnstirredLayerPhCV&gt;
        &lt;idJej3UnstirredLayerPhCV&gt;0.5&lt;/idJej3UnstirredLayerPhCV&gt;
        &lt;idJej4UnstirredLayerPhCV&gt;0.5&lt;/idJej4UnstirredLayerPhCV&gt;
        &lt;idJej5UnstirredLayerPhCV&gt;0.5&lt;/idJej5UnstirredLayerPhCV&gt;
        &lt;idIlUnstirredLayerPhCV&gt;0.5&lt;/idIlUnstirredLayerPhCV&gt;
        &lt;idColonUnstirredLayerPhCV&gt;0.5&lt;/idColonUnstirredLayerPhCV&gt;
        &lt;idSITTime_CV&gt;0&lt;/idSITTime_CV&gt;
        &lt;idStomachChannelDepthCV&gt;0&lt;/idStomachChannelDepthCV&gt;
        &lt;idDuoChannelDepthCV&gt;32.72&lt;/idDuoChannelDepthCV&gt;
        &lt;idJej1ChannelDepthCV&gt;21.82&lt;/idJej1ChannelDepthCV&gt;
        &lt;idJej2ChannelDepthCV&gt;21.82&lt;/idJej2ChannelDepthCV&gt;
        &lt;idJej3ChannelDepthCV&gt;49.37&lt;/idJej3ChannelDepthCV&gt;
        &lt;idJej4ChannelDepthCV&gt;49.37&lt;/idJej4ChannelDepthCV&gt;
        &lt;idJej5ChannelDepthCV&gt;49.37&lt;/idJej5ChannelDepthCV&gt;
        &lt;idIlChannelDepthCV&gt;49.37&lt;/idIlChannelDepthCV&gt;
        &lt;idColonChannelDepthCV&gt;0&lt;/idColonChannelDepthCV&gt;
        &lt;idStomachChannelWidthCV&gt;0&lt;/idStomachChannelWidthCV&gt;
        &lt;idDuoChannelWidthCV&gt;28.69&lt;/idDuoChannelWidthCV&gt;
        &lt;idJej1ChannelWidthCV&gt;31.68&lt;/idJej1ChannelWidthCV&gt;
        &lt;idJej2ChannelWidthCV&gt;31.68&lt;/idJej2ChannelWidthCV&gt;
        &lt;idJej3ChannelWidthCV&gt;30&lt;/idJej3ChannelWidthCV&gt;
        &lt;idJej4ChannelWidthCV&gt;30&lt;/idJej4ChannelWidthCV&gt;
        &lt;idJej5ChannelWidthCV&gt;30&lt;/idJej5ChannelWidthCV&gt;
        &lt;idIlChannelWidthCV&gt;30&lt;/idIlChannelWidthCV&gt;
        &lt;idColonChannelWidthCV&gt;0&lt;/idColonChannelWidthCV&gt;
        &lt;idStomachMeanThicknessCV&gt;0&lt;/idStomachMeanThicknessCV&gt;
        &lt;idDuoMeanThicknessCV&gt;8.1&lt;/idDuoMeanThicknessCV&gt;
        &lt;idJej1MeanThicknessCV&gt;14.42&lt;/idJej1MeanThicknessCV&gt;
        &lt;idJej2MeanThicknessCV&gt;14.42&lt;/idJej2MeanThicknessCV&gt;
        &lt;idJej3MeanThicknessCV&gt;30&lt;/idJej3MeanThicknessCV&gt;
        &lt;idJej4MeanThicknessCV&gt;30&lt;/idJej4MeanThicknessCV&gt;
        &lt;idJej5MeanThicknessCV&gt;30&lt;/idJej5MeanThicknessCV&gt;
        &lt;idIlMeanThicknessCV&gt;30&lt;/idIlMeanThicknessC</t>
  </si>
  <si>
    <t>&lt;Chunk&gt;V&gt;
        &lt;idColonMeanThicknessCV&gt;0&lt;/idColonMeanThicknessCV&gt;
        &lt;idStomachFoldExpCV&gt;0&lt;/idStomachFoldExpCV&gt;
        &lt;idDuoFoldExpCV&gt;0&lt;/idDuoFoldExpCV&gt;
        &lt;idJej1FoldExpCV&gt;24.54&lt;/idJej1FoldExpCV&gt;
        &lt;idJej2FoldExpCV&gt;20.19&lt;/idJej2FoldExpCV&gt;
        &lt;idJej3FoldExpCV&gt;9.15&lt;/idJej3FoldExpCV&gt;
        &lt;idJej4FoldExpCV&gt;9.15&lt;/idJej4FoldExpCV&gt;
        &lt;idJej5FoldExpCV&gt;16.07&lt;/idJej5FoldExpCV&gt;
        &lt;idIlFoldExpCV&gt;12.4&lt;/idIlFoldExpCV&gt;
        &lt;idColonFoldExpCV&gt;0&lt;/idColonFoldExpCV&gt;
        &lt;idStomachPoreRadiusCV&gt;0&lt;/idStomachPoreRadiusCV&gt;
        &lt;idDuoPoreRadiusCV&gt;0&lt;/idDuoPoreRadiusCV&gt;
        &lt;idJej1PoreRadiusCV&gt;0&lt;/idJej1PoreRadiusCV&gt;
        &lt;idJej2PoreRadiusCV&gt;0&lt;/idJej2PoreRadiusCV&gt;
        &lt;idJej3PoreRadiusCV&gt;0&lt;/idJej3PoreRadiusCV&gt;
        &lt;idJej4PoreRadiusCV&gt;0&lt;/idJej4PoreRadiusCV&gt;
        &lt;idJej5PoreRadiusCV&gt;0&lt;/idJej5PoreRadiusCV&gt;
        &lt;idIlPoreRadiusCV&gt;0&lt;/idIlPoreRadiusCV&gt;
        &lt;idColonPoreRadiusCV&gt;0&lt;/idColonPoreRadiusCV&gt;
        &lt;idGITractCyp1a2Duo&gt;0&lt;/idGITractCyp1a2Duo&gt;
        &lt;idGITractCyp1a2Jej1&gt;0&lt;/idGITractCyp1a2Jej1&gt;
        &lt;idGITractCyp1a2Jej2&gt;0&lt;/idGITractCyp1a2Jej2&gt;
        &lt;idGITractCyp1a2Jej3&gt;0&lt;/idGITractCyp1a2Jej3&gt;
        &lt;idGITractCyp1a2Jej4&gt;0&lt;/idGITractCyp1a2Jej4&gt;
        &lt;idGITractCyp1a2Ile1&gt;0&lt;/idGITractCyp1a2Ile1&gt;
        &lt;idGITractCyp1a2Ile2&gt;0&lt;/idGITractCyp1a2Ile2&gt;
        &lt;idGITractCyp2e1Duo&gt;0&lt;/idGITractCyp2e1Duo&gt;
        &lt;idGITractCyp2e1Jej1&gt;0&lt;/idGITractCyp2e1Jej1&gt;
        &lt;idGITractCyp2e1Jej2&gt;0&lt;/idGITractCyp2e1Jej2&gt;
        &lt;idGITractCyp2e1Jej3&gt;0&lt;/idGITractCyp2e1Jej3&gt;
        &lt;idGITractCyp2e1Jej4&gt;0&lt;/idGITractCyp2e1Jej4&gt;
        &lt;idGITractCyp2e1Ile1&gt;0&lt;/idGITractCyp2e1Ile1&gt;
        &lt;idGITractCyp2e1Ile2&gt;0&lt;/idGITractCyp2e1Ile2&gt;
        &lt;GITractCyp3Duo&gt;0&lt;/GITractCyp3Duo&gt;
        &lt;GITractCyp3Jej1&gt;0&lt;/GITractCyp3Jej1&gt;
        &lt;GITractCyp3Jej2&gt;0&lt;/GITractCyp3Jej2&gt;
        &lt;GITractCyp3Jej3&gt;0&lt;/GITractCyp3Jej3&gt;
        &lt;GITractCyp3Jej4&gt;0&lt;/GITractCyp3Jej4&gt;
        &lt;GITractCyp3Ile1&gt;0&lt;/GITractCyp3Ile1&gt;
        &lt;GITractCyp3Ile2&gt;0&lt;/GITractCyp3Ile2&gt;
        &lt;GITractCyp4Duo&gt;0&lt;/GITractCyp4Duo&gt;
        &lt;GITractCyp4Jej1&gt;0&lt;/GITractCyp4Jej1&gt;
        &lt;GITractCyp4Jej2&gt;0&lt;/GITractCyp4Jej2&gt;
        &lt;GITractCyp4Jej3&gt;0&lt;/GITractCyp4Jej3&gt;
        &lt;GITractCyp4Jej4&gt;0&lt;/GITractCyp4Jej4&gt;
        &lt;GITractCyp4Ile1&gt;0&lt;/GITractCyp4Ile1&gt;
        &lt;GITractCyp4Ile2&gt;0&lt;/GITractCyp4Ile2&gt;
        &lt;GITractCyp5Duo&gt;0&lt;/GITractCyp5Duo&gt;
        &lt;GITractCyp5Jej1&gt;0&lt;/GITractCyp5Jej1&gt;
        &lt;GITractCyp5Jej2&gt;0&lt;/GITractCyp5Jej2&gt;
        &lt;GITractCyp5Jej3&gt;0&lt;/GITractCyp5Jej3&gt;
        &lt;GITractCyp5Jej4&gt;0&lt;/GITractCyp5Jej4&gt;
        &lt;GITractCyp5Ile1&gt;0&lt;/GITractCyp5Ile1&gt;
        &lt;GITractCyp5Ile2&gt;0&lt;/GITractCyp5Ile2&gt;
        &lt;GITractCyp6Duo&gt;0&lt;/GITractCyp6Duo&gt;
        &lt;GITractCyp6Jej1&gt;0&lt;/GITractCyp6Jej1&gt;
        &lt;GITractCyp6Jej2&gt;0&lt;/GITractCyp6Jej2&gt;
        &lt;GITractCyp6Jej3&gt;0&lt;/GITractCyp6Jej3&gt;
        &lt;GITractCyp6Jej4&gt;0&lt;/GITractCyp6Jej4&gt;
        &lt;GITractCyp6Ile1&gt;0&lt;/GITractCyp6Ile1&gt;
        &lt;GITractCyp6Ile2&gt;0&lt;/GITractCyp6Ile2&gt;
        &lt;GITractCyp7Duo&gt;0&lt;/GITractCyp7Duo&gt;
        &lt;GITractCyp7Jej1&gt;0&lt;/GITractCyp7Jej1&gt;
        &lt;GITractCyp7Jej2&gt;0&lt;/GITractCyp7Jej2&gt;
        &lt;GITractCyp7Jej3&gt;0&lt;/GITractCyp7Jej3&gt;
        &lt;GITractCyp7Jej4&gt;0&lt;/GITractCyp7Jej4&gt;
        &lt;GITractCyp7Ile1&gt;0&lt;/GITractCyp7Ile1&gt;
        &lt;GITractCyp7Ile2&gt;0&lt;/GITractCyp7Ile2&gt;
        &lt;GITractCyp8Duo&gt;0&lt;/GITractCyp8Duo&gt;
        &lt;GITractCyp8Jej1&gt;0&lt;/GITractCyp8Jej1&gt;
        &lt;GITractCyp8Jej2&gt;0&lt;/GITractCyp8Jej2&gt;
        &lt;GITractCyp8Jej3&gt;0&lt;/GITractCyp8Jej3&gt;
        &lt;GITractCyp8Jej4&gt;0&lt;/GITractCyp8Jej4&gt;
        &lt;GITractCyp8Ile1&gt;0&lt;/GITractCyp8Ile1&gt;
        &lt;GITractCyp8Ile2&gt;0&lt;/GITractCyp8Ile2&gt;
        &lt;GITractCyp9Duo&gt;0&lt;/GITractCyp9Duo&gt;
        &lt;GITractCyp9Jej1&gt;0&lt;/GITractCyp9Jej1&gt;
        &lt;GITractCyp9Jej2&gt;0&lt;/GITractCyp9Jej2&gt;
        &lt;GITractCyp9Jej3&gt;0&lt;/GITractCyp9Jej3&gt;
        &lt;GITractCyp9Jej4&gt;0&lt;/GITractCyp9Jej4&gt;
        &lt;GITractCyp9Ile1&gt;0&lt;/GITractCyp9Ile1&gt;
        &lt;GITractCyp9Ile2&gt;0&lt;/GITractCyp9Ile2&gt;
        &lt;idGITractUserEnzymeDuo&gt;0&lt;/idGITractUserEnzymeDuo&gt;
        &lt;idGITractUserEnzymeJej1&gt;0&lt;/idGITractUserEnzymeJej1&gt;
        &lt;idGITractUserEnzymeJej2&gt;0&lt;/idGITractUserEnzymeJej2&gt;
        &lt;idGITractUserEnzymeJej3&gt;0&lt;/idGITractUserEnzymeJej3&gt;
        &lt;idGITractUserEnzymeJej4&gt;0&lt;/idGITractUserEnzymeJej4&gt;
        &lt;idGITractUserEnzymeIle1&gt;0&lt;/idGITractUserEnzymeIle1&gt;
        &lt;idGITractUserEnzymeIle2&gt;0&lt;/idGITractUserEnzymeIle2&gt;
        &lt;idGITractUserEnzyme2Duo&gt;0&lt;/idGITractUserEnzyme2Duo&gt;
        &lt;idGITractUserEnzyme2Jej1&gt;0&lt;/idGITractUserEnzyme2Jej1&gt;
        &lt;idGITractUserEnzyme2Jej2&gt;0&lt;/idGITractUserEnzyme2Jej2&gt;
        &lt;idGITractUserEnzyme2Jej3&gt;0&lt;/idGITractUserEnzyme2Jej3&gt;
        &lt;idGITractUserEnzyme2Jej4&gt;0&lt;/idGITractUserEnzyme2Jej4&gt;
        &lt;idGITractUserEnzyme2Ile1&gt;0&lt;/idGITractUserEnzyme2Ile1&gt;
        &lt;idGITractUserEnzyme2Ile2&gt;0&lt;/idGITractUserEnzyme2Ile2&gt;
        &lt;idGITractUserEnzyme3Duo&gt;0&lt;/idGITractUserEnzyme3Duo&gt;
        &lt;idGITractUserEnzyme3Jej1&gt;0&lt;/idGITractUserEnzyme3Jej1&gt;
        &lt;idGITractUserEnzyme3Jej2&gt;0&lt;/idGITractUserEnzyme3Jej2&gt;
        &lt;idGITractUserEnzyme3Jej3&gt;0&lt;/idGITractUserEnzyme3Jej3&gt;
        &lt;idGITractUserEnzyme3Jej4&gt;0&lt;/idGITractUserEnzyme3Jej4&gt;
        &lt;idGITractUserEnzyme3Ile1&gt;0&lt;/idGITractUserEnzyme3Ile1&gt;
        &lt;idGITractUserEnzyme3Ile2&gt;0&lt;/idGITractUserEnzyme3Ile2&gt;
        &lt;idMPPGI&gt;0&lt;/idMPPGI&gt;
        &lt;S9PPGI&gt;0&lt;/S9PPGI&gt;
        &lt;idColonLength&gt;0&lt;/idColonLength&gt;
        &lt;idColonDiameter&gt;0&lt;/idColonDiameter&gt;
        &lt;idDuoSecRateFasted&gt;0&lt;/idDuoSecRateFasted&gt;
        &lt;idJej1SecRateFasted&gt;0&lt;/idJej1SecRateFasted&gt;
        &lt;idJej2SecRateFasted&gt;0&lt;/idJej2SecRateFasted&gt;
        &lt;idIle1SecRateFasted&gt;0&lt;/idIle1SecRateFasted&gt;
        &lt;idIle2SecRateFasted&gt;0&lt;/idIle2SecRateFasted&gt;
        &lt;idIle3SecRateFasted&gt;0&lt;/idIle3SecRateFasted&gt;
        &lt;idIle4SecRateFasted&gt;0&lt;/idIle4SecRateFasted&gt;
        &lt;idColonSecRateFasted&gt;0&lt;/idColonSecRateFasted&gt;
        &lt;idStomachSecRateFasted&gt;0&lt;/idStomachSecRateFasted&gt;
        &lt;idDuoSecRateFed&gt;0&lt;/idDuoSecRateFed&gt;
        &lt;idJej1SecRateFed&gt;0&lt;/idJej1SecRateFed&gt;
        &lt;idJej2SecRateFed&gt;0&lt;/idJej2SecRateFed&gt;
        &lt;idIle1SecRateFed&gt;0&lt;/idIle1SecRateFed&gt;
        &lt;idIle2SecRateFed&gt;0&lt;/idIle2SecRateFed&gt;
        &lt;idIle3SecRateFed&gt;0&lt;/idIle3SecRateFed&gt;
        &lt;idIle4SecRateFed&gt;0&lt;/idIle4SecRateFed&gt;
        &lt;idColonSecRateFed&gt;0&lt;/idColonSecRateFed&gt;
        &lt;idStomachSecRateFed&gt;0&lt;/idStomachSecRateFed&gt;
        &lt;idDuoInitialVolFasted&gt;0&lt;/idDuoInitialVolFasted&gt;
        &lt;idJej1InitialVolFasted&gt;0&lt;/idJej1InitialVolFasted&gt;
        &lt;idJej2InitialVolFasted&gt;0&lt;/idJej2InitialVolFasted&gt;
        &lt;idIle1InitialVolFasted&gt;0&lt;/idIle1InitialVolFasted&gt;
        &lt;idIle2InitialVolFasted&gt;0&lt;/idIle2InitialVolFasted&gt;
        &lt;idIle3InitialVolFasted&gt;0&lt;/idIle3InitialVolFasted&gt;
        &lt;idIle4InitialVolFasted&gt;0&lt;/idIle4InitialVolFasted&gt;
        &lt;idColonInitialVolFasted&gt;0&lt;/idColonInitialVolFasted&gt;
        &lt;idStomachInitialVolFasted&gt;0&lt;/idStomachInitialVolFasted&gt;
        &lt;idDuoInitialVolFed&gt;0&lt;/idDuoInitialVolFed&gt;
        &lt;idJej1InitialVolFed&gt;0&lt;/idJej1InitialVolFed&gt;
        &lt;idJej2InitialVolFed&gt;0&lt;/idJej2InitialVolFed&gt;
        &lt;idIle1InitialVolFed&gt;0&lt;/idIle1InitialVolFed&gt;
        &lt;idIle2InitialVolFed&gt;0&lt;/idIle2InitialVolFed&gt;
        &lt;idIle3InitialVolFed&gt;0&lt;/idIle3InitialVolFed&gt;
        &lt;idIle4InitialVolFed&gt;0&lt;/idIle4InitialVolFed&gt;
        &lt;idColonInitialVolFed&gt;0&lt;/idColonInitialVolFed&gt;
        &lt;idStomachInitialVolFed&gt;0&lt;/idStomachInitialVolFed&gt;
        &lt;idJej1InitialVolFastedCV&gt;0&lt;/idJej1InitialVolFastedCV&gt;
        &lt;idJej2InitialVolFastedCV&gt;0&lt;/idJej2InitialVolFastedCV&gt;
        &lt;idIle1InitialVolFastedCV&gt;0&lt;/idIle1InitialVolFastedCV&gt;
        &lt;idIle2InitialVolFastedCV&gt;0&lt;/idIle2InitialVolFastedCV&gt;
        &lt;idIle3InitialVolFastedCV&gt;0&lt;/idIle3InitialVolFastedCV&gt;
        &lt;idIle4InitialVolFastedCV&gt;0&lt;/idIle4InitialVolFastedCV&gt;
        &lt;idColonInitialVolFastedCV&gt;0&lt;/idColonInitialVolFastedCV&gt;
        &lt;idStomachInitialVolFastedCV&gt;0&lt;/idStomachInitialVolFastedCV&gt;
        &lt;idJej1InitialVolFedCV&gt;0&lt;/idJej1InitialVolFedCV&gt;
        &lt;idJej2InitialVolFedCV&gt;0&lt;/idJej2InitialVolFedCV&gt;
        &lt;idIle1InitialVolFedCV&gt;0&lt;/idIle1InitialVolFedCV&gt;
        &lt;idIle2InitialVolFedCV&gt;0&lt;/idIle2InitialVolFedCV&gt;
        &lt;idIle3InitialVolFedCV&gt;0&lt;/idIle3InitialVolFedCV&gt;
        &lt;idIle4InitialVolFedCV&gt;0&lt;/idIle4InitialVolFedCV&gt;
        &lt;idColonInitialVolFedCV&gt;0&lt;/idColonInitialVolFedCV&gt;
        &lt;idStomachInitialVolFedCV&gt;0&lt;/idStomachInitialVolFedCV&gt;
        &lt;idGastricJuicesSecRate_Fasted&gt;0&lt;/idGastricJuicesSecRate_Fasted&gt;
        &lt;idGlandsSecRate_Fasted&gt;0&lt;/idGlandsSecRate_Fasted&gt;
        &lt;idSISecRate_Fasted&gt;0&lt;/idSISecRate_Fasted&gt;
        &lt;idColonSecRate_Fasted&gt;0&lt;/idColonSecRate_Fasted&gt;
        &lt;idGastricJuicesSecRate_Fed&gt;0&lt;/idGastricJuicesSecRate_Fed&gt;
        &lt;idGlandsSecRate_Fed&gt;0&lt;/idGlandsSecRate_Fed&gt;
        &lt;idSISecRate_Fed&gt;0&lt;/idSISecRate_Fed&gt;
        &lt;idColonSecRate_Fed&gt;0&lt;/idColonSecRate_Fed&gt;
        &lt;idGastricJuicesSecRate_FastedCV&gt;0&lt;/idGastricJuicesSecRate_FastedCV&gt;
        &lt;idGlandsSecRate_FastedCV&gt;0&lt;/idGlandsSecRate_FastedCV&gt;
        &lt;idSISecRate_FastedCV&gt;0&lt;/idSISecRate_FastedCV&gt;
        &lt;idColonSecRate_FastedCV&gt;0&lt;/idColonSecRate_FastedCV&gt;
        &lt;idGastricJuicesSecRate_FedCV&gt;0&lt;/idGastricJuicesSecRate_FedCV&gt;
        &lt;idGlandsSecRate_FedCV&gt;0&lt;/idGlandsSecRate_FedCV&gt;
        &lt;idSISecRate_FedCV&gt;0&lt;/idSISecRate_FedCV&gt;
        &lt;idColonSecRate_FedCV&gt;0&lt;/idColonSecRate_FedCV&gt;
        &lt;MeanDepthMean_Duo&gt;0&lt;/MeanDepthMean_Duo&gt;
        &lt;MeanDepthMean_Jej1&gt;0&lt;/MeanDepthMean_Jej1&gt;
        &lt;MeanDepthMean_Jej2&gt;0&lt;/MeanDepthMean_Jej2&gt;
        &lt;MeanDepthMean_Ile1&gt;0&lt;/MeanDepthMean_Ile1&gt;
        &lt;MeanDepthMean_Ile2&gt;0&lt;/MeanDepthMean_Ile2&gt;
        &lt;MeanDepthMean_Ile3&gt;0&lt;/MeanDepthMean_Ile3&gt;
        &lt;MeanDepthMean_Ile4&gt;0&lt;/MeanDepthMean_Ile4&gt;
        &lt;MeanDepthCV_Duo&gt;0&lt;/MeanDepthCV_Duo&gt;
        &lt;MeanDepthCV_Jej1&gt;0&lt;/MeanDepthCV_Jej1&gt;
        &lt;MeanDepthCV_Jej2&gt;0&lt;/MeanDepthCV_Jej2&gt;
        &lt;MeanDepthCV_Ile1&gt;0&lt;/MeanDepthCV_Ile1&gt;
        &lt;MeanDepthCV_Ile2&gt;0&lt;/MeanDepthCV_Ile2&gt;
        &lt;MeanDepthCV_Ile3&gt;0&lt;/MeanDepthCV_Ile3&gt;
        &lt;MeanDepthCV_Ile4&gt;0&lt;/MeanDepthCV_Ile4&gt;
        &lt;GutEMMeanEstCES1&gt;1&lt;/GutEMMeanEstCES1&gt;
        &lt;GutEMMeanEstCES2&gt;1&lt;/GutEMMeanEstCES2&gt;
        &lt;GutEMMeanEstUser&gt;1&lt;/GutEMMeanEstUser&gt;
        &lt;GutPMMeanEstCES1&gt;0.11&lt;/GutPMMeanEstCES1&gt;
        &lt;GutPMMeanEstCES2&gt;0&lt;/GutPMMeanEstCES2&gt;
        &lt;GutPMMeanEstUser&gt;0&lt;/GutPMMeanEstUser&gt;
        &lt;GutUMMeanEstCES1&gt;0&lt;/GutUMMeanEstCES1&gt;
        &lt;GutUMMeanEstCES2&gt;0&lt;/GutUMMeanEstCES2&gt;
        &lt;GutUMMeanEstUser&gt;0&lt;/GutUMMeanEstUser&gt;
        &lt;GutIMMeanEstCES1&gt;0&lt;/GutIMMeanEstCES1&gt;
        &lt;GutIMMeanEstCES2&gt;0&lt;/GutIMMeanEstCES2&gt;
        &lt;GutIMMeanEstUser&gt;0&lt;/GutIMMeanEstUser&gt;
        &lt;GutEMCVEstCES1&gt;30&lt;/GutEMCVEstCES1&gt;
        &lt;GutEMCVEstCES2&gt;30&lt;/GutEMCVEstCES2&gt;
        &lt;GutEMCVEstUser&gt;30&lt;/GutEMCVEstUser&gt;
        &lt;GutPMCVEstCES1&gt;30&lt;/GutPMCVEstCES1&gt;
        &lt;GutPMCVEstCES2&gt;0&lt;/GutPMCVEstCES2&gt;
        &lt;GutPMCVEstUser&gt;0&lt;/GutPMCVEstUser&gt;
        &lt;GutUMCVEstCES1&gt;0&lt;/GutUMCVEstCES1&gt;
        &lt;GutUMCVEstCES2&gt;0&lt;/GutUMCVEstCES2&gt;
        &lt;GutUMCVEstUser&gt;0&lt;/GutUMCVEstUser&gt;
        &lt;GutIMCVEstCES1&gt;0&lt;/GutIMCVEstCES1&gt;
        &lt;GutIMCVEstCES2&gt;0&lt;/GutIMCVEstCES2&gt;
        &lt;GutIMCVEstUser&gt;0&lt;/GutIMCVEstUser&gt;
        &lt;BoundaryLayerpHEqualsBulkLumenpH&gt;false&lt;/BoundaryLayerpHEqualsBulkLumenpH&gt;
        &lt;ApplyACCScalar&gt;true&lt;/ApplyACCScalar&gt;
        &lt;idPPPoreElecGradPotDropValue&gt;-64.145&lt;/idPPPoreElecGradPotDropValue&gt;
        &lt;idPPParaScalarValue&gt;0.00039&lt;/idPPParaScalarValue&gt;
        &lt;UseNEWEModel&gt;false&lt;/UseNEWEModel&gt;
        &lt;EnterocyteLifespan&gt;120&lt;/EnterocyteLifespan&gt;
        &lt;EnterocyteLifespanCV&gt;30&lt;/EnterocyteLifespanCV&gt;
        &lt;EnterocyteGroups&gt;100&lt;/EnterocyteGroups&gt;
        &lt;FastedLagFluid&gt;0&lt;/FastedLagFluid&gt;
        &lt;FastedLagFluidCV&gt;0&lt;/FastedLagFluidCV&gt;
        &lt;FastedMRTStomachFluid&gt;0.27&lt;/FastedMRTStomachFluid&gt;
        &lt;FastedMRTStomachFluidCV&gt;36&lt;/FastedMRTStomachFluidCV&gt;
        &lt;FastedMRTSIFluid&gt;3.4&lt;/FastedMRTSIFluid&gt;
        &lt;FastedMRTSIFluidCV&gt;9.19&lt;/FastedMRTSIFluidCV&gt;
        &lt;HighFatFedLagFluid&gt;0&lt;/HighFatFedLagFluid&gt;
        &lt;HighFatFedLagFluidCV&gt;0&lt;/HighFatFedLagFluidCV&gt;
        &lt;HighFatFedMRTStomachFluid&gt;1.18&lt;/HighFatFedMRTStomachFluid&gt;
        &lt;HighFatFedMRTStomachFluidCV&gt;46.65&lt;/HighFatFedMRTStomachFluidCV&gt;
        &lt;HighFatFedMRTSIFluid&gt;4.73&lt;/HighFatFedMRTSIFluid&gt;
        &lt;HighFatFedMRTSIFluidCV&gt;34.67&lt;/HighFatFedMRTSIFluidCV&gt;
        &lt;LowFatFedLagFluid&gt;0&lt;/LowFatFedLagFluid&gt;
        &lt;LowFatFedLagFluidCV&gt;0&lt;/LowFatFedLagFluidCV&gt;
        &lt;LowFatFedMRTStomachFluid&gt;1.18&lt;/LowFatFedMRTStomachFluid&gt;
        &lt;LowFatFedMRTStomachFluidCV&gt;46.65&lt;/LowFatFedMRTStomachFluidCV&gt;
        &lt;LowFatFedMRTSIFluid&gt;4.73&lt;/LowFatFedMRTSIFluid&gt;
        &lt;LowFatFedMRTSIFluidCV&gt;34.67&lt;/LowFatFedMRTSIFluidCV&gt;
        &lt;FedLagFluid&gt;0&lt;/FedLagFluid&gt;
        &lt;FedLagFluidCV&gt;0&lt;/FedLagFluidCV&gt;
        &lt;FedMRTStomachFluid&gt;1.18&lt;/FedMRTStomachFluid&gt;
        &lt;FedMRTStomachFluidCV&gt;46.65&lt;/FedMRTStomachFluidCV&gt;
        &lt;FedMRTSIFluid&gt;4.73&lt;/FedMRTSIFluid&gt;
        &lt;FedMRTSIFluidCV&gt;34.67&lt;/FedMRTSIFluidCV&gt;
        &lt;MaleWColonMRTFluid&gt;37.5&lt;/MaleWColonMRTFluid&gt;
        &lt;MaleWColonMRTFluidCV&gt;32&lt;/MaleWColonMRTFluidCV&gt;
        &lt;MaleAColonMRTFluid&gt;18.91&lt;/MaleAColonMRTFluid&gt;
        &lt;MaleAColonMRTFluidCV&gt;32&lt;/MaleAColonMRTFluidCV&gt;
        &lt;FemaleWColonMRTFluid&gt;55.75&lt;/FemaleWColonMRTFluid&gt;
        &lt;FemaleWColonMRTFluidCV&gt;32&lt;/FemaleWColonMRTFluidCV&gt;
        &lt;FemaleAColonMRTFluid&gt;23.11&lt;/FemaleAColonMRTFluid&gt;
        &lt;FemaleAColonMRTFluidCV&gt;32&lt;/FemaleAColonMRTFluidCV&gt;
        &lt;UserDefinedStomachMRT&gt;false&lt;/UserDefinedStomachMRT&gt;
        &lt;ApparentViscosityFasted_Stomach&gt;3&lt;/ApparentViscosityFasted_Stomach&gt;
        &lt;ApparentViscosityFasted_Duodenum&gt;3&lt;/ApparentViscosityFasted_Duodenum&gt;
        &lt;ApparentViscosityFasted_Jejunum1&gt;3&lt;/ApparentViscosityFasted_Jejunum1&gt;
        &lt;ApparentViscosityFasted_Jejunum2&gt;3&lt;/ApparentViscosityFasted_Jejunum2&gt;
        &lt;ApparentViscosityFasted_Ileum1&gt;3&lt;/ApparentViscosityFasted_Ileum1&gt;
        &lt;ApparentViscosityFasted_Ileum2&gt;3&lt;/ApparentViscosityFasted_Ileum2&gt;
        &lt;ApparentViscosityFasted_Ileum3&gt;3&lt;/ApparentViscosityFasted_Ileum3&gt;
        &lt;ApparentViscosityFasted_Ileum4&gt;3&lt;/ApparentViscosityFasted_Ileum4&gt;
        &lt;ApparentViscosityFasted_Colon&gt;3&lt;/ApparentViscosityFasted_Colon&gt;
        &lt;ApparentViscosityFastedCV_Stomach&gt;71&lt;/ApparentViscosityFastedCV_Stomach&gt;
        &lt;ApparentViscosityFastedCV_Duodenum&gt;71&lt;/ApparentViscosityFastedCV_Duodenum&gt;
        &lt;ApparentViscosityFastedCV_Jejunum1&gt;71&lt;/ApparentViscosityFastedCV_Jejunum1&gt;
        &lt;ApparentViscosityFastedCV_Jejunum2&gt;71&lt;/ApparentViscosityFastedCV_Jejunum2&gt;
        &lt;ApparentViscosityFastedCV_Ileum1&gt;71&lt;/ApparentViscosityFastedCV_Ileum1&gt;
        &lt;ApparentViscosityFastedCV_Ileum2&gt;71&lt;/ApparentViscosityFastedCV_Ileum2&gt;
        &lt;ApparentViscosityFastedCV_Ileum3&gt;71&lt;/ApparentViscosityFastedCV_Ileum3&gt;
        &lt;ApparentViscosityFastedCV_Ileum4&gt;71&lt;/ApparentViscosityFastedCV_Ileum4&gt;
        &lt;ApparentViscosityFastedCV_Colon&gt;71&lt;/ApparentViscosityFastedCV_Colon&gt;
        &lt;ApparentViscosityFed_Stomach&gt;232&lt;/ApparentViscosityFed_Stomach&gt;
        &lt;ApparentViscosityFed_Duodenum&gt;65&lt;/ApparentViscosityFed_Duodenum&gt;
        &lt;ApparentViscosityFed_Jejunum1&gt;33&lt;/ApparentViscosityFed_Jejunum1&gt;
        &lt;ApparentViscosityFed_Jejunum2&gt;12&lt;/ApparentViscosityFed_Jejunum2&gt;
        &lt;ApparentViscosityFed_Ileum1&gt;9&lt;/ApparentViscosityFed_Ileum1&gt;
        &lt;ApparentViscosityFed_Ileum2&gt;3&lt;/ApparentViscosityFed_Ileum2&gt;
        &lt;ApparentViscosityFed_Ileum3&gt;3&lt;/ApparentViscosityFed_Ileum3&gt;
        &lt;ApparentViscosityFed_Ileum4&gt;3&lt;/ApparentViscosityFed_Ileum4&gt;
        &lt;ApparentViscosityFed_Colon&gt;3&lt;/ApparentViscosityFed_Colon&gt;
        &lt;ApparentViscosityFedCV_Stomach&gt;32&lt;/ApparentViscosityFedCV_Stomach&gt;
        &lt;ApparentViscosityFedCV_Duodenum&gt;27&lt;/ApparentViscosityFedCV_Duodenum&gt;
        &lt;ApparentViscosityFedCV_Jejunum1&gt;36&lt;/ApparentViscosityFedCV_Jejunum1&gt;
        &lt;ApparentViscosityFedCV_Jejunum2&gt;14&lt;/ApparentViscosityFedCV_Jejunum2&gt;
        &lt;ApparentViscosityFedCV_Ileum1&gt;2&lt;/ApparentViscosityFedCV_Ileum1&gt;
        &lt;ApparentViscosityFedCV_Ileum2&gt;71&lt;/ApparentViscosityFedCV_Ileum2&gt;
        &lt;ApparentViscosityFedCV_Ileum3&gt;71&lt;/ApparentViscosityFedCV_Ileum3&gt;
        &lt;ApparentViscosityFedCV_Ileum4&gt;71&lt;/ApparentViscosityFedCV_Ileum4&gt;
        &lt;ApparentViscosityFedCV_Colon&gt;71&lt;/ApparentViscosityFedCV_Colon&gt;
        &lt;LuminalFluidVolumeFasted_Jejunum1&gt;21.1&lt;/LuminalFluidVolumeFasted_Jejunum1&gt;
        &lt;LuminalFluidVolumeFasted_Jejunum2&gt;21.1&lt;/LuminalFluidVolumeFasted_Jejunum2&gt;
        &lt;LuminalFluidVolumeFasted_Ileum1&gt;12.6&lt;/LuminalFluidVolumeFasted_Ileum1&gt;
        &lt;LuminalFluidVolumeFasted_Ileum2&gt;12.6&lt;/LuminalFluidVolumeFasted_Ileum2&gt;
        &lt;LuminalFluidVolumeFasted_Ileum3&gt;12.6&lt;/LuminalFluidVolumeFasted_Ileum3&gt;
        &lt;LuminalFluidVolumeFasted_Ileum4&gt;12.6&lt;/LuminalFluidVolumeFasted_Ileum4&gt;
        &lt;LuminalFluidVolumeFasted_Colon&gt;13&lt;/LuminalFluidVolumeFasted_Colon&gt;
        &lt;LuminalFluidVolumeFed_Jejunum1&gt;21.1&lt;/LuminalFluidVolumeFed_Jejunum1&gt;
        &lt;LuminalFluidVolumeFed_Jejunum2&gt;21.1&lt;/LuminalFluidVolumeFed_Jejunum2&gt;
        &lt;LuminalFluidVolumeFed_Ileum1&gt;12.6&lt;/LuminalFluidVolumeFed_Ileum1&gt;
        &lt;LuminalFluidVolumeFed_Ileum2&gt;12.6&lt;/LuminalFluidVolumeFed_Ileum2&gt;
        &lt;LuminalFluidVolumeFed_Ileum3&gt;12.6&lt;/LuminalFluidVolumeFed_Ileum3&gt;
        &lt;LuminalFluidVolumeFed_Ileum4&gt;12.6&lt;/LuminalFluidVolumeFed_Ileum4&gt;
        &lt;LuminalFluidVolumeFed_Colon&gt;13&lt;/LuminalFluidVolumeFed_Colon&gt;
        &lt;LuminalFluidVolumeFasted_SICV&gt;37&lt;/LuminalFluidVolumeFasted_SICV&gt;
        &lt;LuminalFluidVolumeFed_SICV&gt;37&lt;/LuminalFluidVolumeFed_SICV&gt;
        &lt;LuminalFluidVolumeFasted_ColonCV&gt;4.4&lt;/LuminalFluidVolumeFasted_ColonCV&gt;
        &lt;LuminalFluidVolumeFed_ColonCV&gt;4.4&lt;/LuminalFluidVolumeFed_ColonCV&gt;
        &lt;UserDefinedLuminalFluidVolumes&gt;false&lt;/UserDefinedLuminalFluidVolumes&gt;
        &lt;ScriptedGastricpH&gt;false&lt;/ScriptedGastricpH&gt;
        &lt;Gastric_pH_ScriptPath /&gt;
        &lt;Gastric_pH_ScriptEmbedded /&gt;
        &lt;TMePPI&gt;2737&lt;/TMePPI&gt;
        &lt;TMePPI_CV&gt;66&lt;/TMePPI_CV&gt;
        &lt;TMePPC&gt;112&lt;/TMePPC&gt;
        &lt;TMePPC_CV&gt;33&lt;/TMePPC_CV&gt;
        &lt;et_mean_TRANSPORTER_ABCC1&gt;1&lt;/et_mean_TRANSPORTER_ABCC1&gt;
        &lt;pt_mean_TRANSPORTER_ABCC1&gt;0&lt;/pt_mean_TRANSPORTER_ABCC1&gt;
        &lt;it_mean_TRANSPORTER_ABCC1&gt;0&lt;/it_mean_TRANSPORTER_ABCC1&gt;
        &lt;ut_mean_TRANSPORTER_ABCC1&gt;0&lt;/ut_mean_TRANSPORTER_ABCC1&gt;
        &lt;et_cv_TRANSPORTER_ABCC1&gt;88&lt;/et_cv_TRANSPORTER_ABCC1&gt;
        &lt;pt_cv_TRANSPORTER_ABCC1&gt;0&lt;/pt_cv_TRANSPORTER_ABCC1&gt;
        &lt;it_cv_TRANSPORTER_ABCC1&gt;0&lt;/it_cv_TRANSPORTER_ABCC1&gt;
        &lt;ut_cv_TRANSPORTER_ABCC1&gt;0&lt;/ut_cv_TRANSPORTER_ABCC1&gt;
        &lt;et_mean_TRANSPORTER_ABCC3&gt;1&lt;/et_mean_TRANSPORTER_ABCC3&gt;
        &lt;pt_mean_TRANSPORTER_ABCC3&gt;0&lt;/pt_mean_TRANSPORTER_ABCC3&gt;
        &lt;it_mean_TRANSPORTER_ABCC3&gt;0&lt;/it_mean_TRANSPORTER_ABCC3&gt;
        &lt;ut_mean_TRANSPORTER_ABCC3&gt;0&lt;/ut_mean_TRANSPORTER_ABCC3&gt;
        &lt;et_cv_TRANSPORTER_ABCC3&gt;64&lt;/et_cv_TRANSPORTER_ABCC3&gt;
        &lt;pt_cv_TRANSPORTER_ABCC3&gt;0&lt;/pt_cv_TRANSPORTER_ABCC3&gt;
        &lt;it_cv_TRANSPORTER_ABCC3&gt;0&lt;/it_cv_TRANSPORTER_ABCC3&gt;
        &lt;ut_cv_TRANSPORTER_ABCC3&gt;0&lt;/ut_cv_TRANSPORTER_ABCC3&gt;
        &lt;et_mean_TRANSPORTER_ABCC4&gt;1&lt;/et_mean_TRANSPORTER_ABCC4&gt;
        &lt;pt_mean_TRANSPORTER_ABCC4&gt;0&lt;/pt_mean_TRANSPORTER_ABCC4&gt;
        &lt;it_mean_TRANSPORTER_ABCC4&gt;0&lt;/it_mean_TRANSPORTER_ABCC4&gt;
        &lt;ut_mean_TRANSPORTER_ABCC4&gt;0&lt;/ut_mean_TRANSPORTER_ABCC4&gt;
        &lt;et_cv_TRANSPORTER_ABCC4&gt;106&lt;/et_cv_TRANSPORTER_ABCC4&gt;
        &lt;pt_cv_TRANSPORTER_ABCC4&gt;0&lt;/pt_cv_TRANSPORTER_ABCC4&gt;
        &lt;it_cv_TRANSPORTER_ABCC4&gt;0&lt;/it_cv_TRANSPORTER_ABCC4&gt;
        &lt;ut_cv_TRANSPORTER_ABCC4&gt;0&lt;/ut_cv_TRANSPORTER_ABCC4&gt;
        &lt;et_mean_TRANSPORTER_SLC2A2&gt;1&lt;/et_mean_TRANSPORTER_SLC2A2&gt;
        &lt;pt_mean_TRANSPORTER_SLC2A2&gt;0&lt;/pt_mean_TRANSPORTER_SLC2A2&gt;
        &lt;it_mean_TRANSPORTER_SLC2A2&gt;0&lt;/it_mean_TRANSPORTER_SLC2A2&gt;
        &lt;ut_mean_TRANSPORTER_SLC2A2&gt;0&lt;/ut_mean_TRANSPORTER_SLC2A2&gt;
        &lt;et_cv_TRANSPORTER_SLC2A2&gt;31&lt;/et_cv_TRANSPORTER_SLC2A2&gt;
        &lt;pt_cv_TRANSPORTER_SLC2A2&gt;0&lt;/pt_cv_TRANSPORTER_SLC2A2&gt;
        &lt;it_cv_TRANSPORTER_SLC2A2&gt;0&lt;/it_cv_TRANSPORTER_SLC2A2&gt;
        &lt;ut_cv_TRANSPORTER_SLC2A2&gt;0&lt;/ut_cv_TRANSPORTER_SLC2A2&gt;
        &lt;et_mean_TRANSPORTER_SLC10A2&gt;1&lt;/et_mean_TRANSPORTER_SLC10A2&gt;
        &lt;pt_mean_TRANSPORTER_SLC10A2&gt;0&lt;/pt_mean_TRANSPORTER_SLC10A2&gt;
        &lt;it_mean_TRANSPORTER_SLC10A2&gt;0&lt;/it_mean_TRANSPORTER_SLC10A2&gt;
        &lt;ut_mean_TRANSPORTER_SLC10A2&gt;0&lt;/ut_mean_TRANSPORTER_SLC10A2&gt;
        &lt;et_cv_TRANSPORTER_SLC10A2&gt;43&lt;/et_cv_TRANSPORTER_SLC10A2&gt;
        &lt;pt_cv_TRANSPORTER_SLC10A2&gt;0&lt;/pt_cv_TRANSPORTER_SLC10A2&gt;
        &lt;it_cv_TRANSPORTER_SLC10A2&gt;0&lt;/it_cv_TRANSPORTER_SLC10A2&gt;
        &lt;ut_cv_TRANSPORTER_SLC10A2&gt;0&lt;/ut_cv_TRANSPORTER_SLC10A2&gt;
        &lt;et_mean_TRANSPORTER_SLC15A1&gt;1&lt;/et_mean_TRANSPORTER_SLC15A1&gt;
        &lt;pt_mean_TRANSPORTER_SLC15A1&gt;0&lt;/pt_mean_TRANSPORTER_SLC15A1&gt;
        &lt;it_mean_TRANSPORTER_SLC15A1&gt;0&lt;/it_mean_TRANSPORTER_SLC15A1&gt;
        &lt;ut_mean_TRANSPORTER_SLC15A1&gt;0&lt;/ut_mean_TRANSPORTER_SLC15A1&gt;
        &lt;et_cv_TRANSPORTER_SLC15A1&gt;41&lt;/et_cv_TRANSPORTER_SLC15A1&gt;
        &lt;pt_cv_TRANSPORTER_SLC15A1&gt;0&lt;/pt_cv_TRANSPORTER_SLC15A1&gt;
        &lt;it_cv_TRANSPORTER_SLC15A1&gt;0&lt;/it_cv_TRANSPORTER_SLC15A1&gt;
        &lt;ut_cv_TRANSPORTER_SLC15A1&gt;0&lt;/ut_cv_TRANSPORTER_SLC15A1&gt;
        &lt;et_mean_TRANSPORTER_SLC16A1&gt;1&lt;/et_mean_TRANSPORTER_SLC16A1&gt;
        &lt;pt_mean_TRANSPORTER_SLC16A1&gt;0&lt;/pt_mean_TRANSPORTER_SLC16A1&gt;
        &lt;it_mean_TRANSPORTER_SLC16A1&gt;0&lt;/it_mean_TRANSPORTER_SLC16A1&gt;
        &lt;ut_mean_TRANSPORTER_SLC16A1&gt;0&lt;/ut_mean_TRANSPORTER_SLC16A1&gt;
        &lt;et_cv_TRANSPORTER_SLC16A1&gt;75&lt;/et_cv_TRANSPORTER_SLC16A1&gt;
        &lt;pt_cv_TRANSPORTER_SLC16A1&gt;0&lt;/pt_cv_TRANSPORTER_SLC16A1&gt;
        &lt;it_cv_TRANSPORTER_SLC16A1&gt;0&lt;/it_cv_TRANSPORTER_SLC16A1&gt;
        &lt;ut_cv_TRANSPORTER_SLC16A1&gt;0&lt;/ut_cv_TRANSPORTER_SLC16A1&gt;
        &lt;et_mean_TRANSPORTER_SLCO2B1&gt;1&lt;/et_mean_TRANSPORTER_SLCO2B1&gt;
        &lt;pt_mean_TRANSPORTER_SLCO2B1&gt;0&lt;/pt_mean_TRANSPORTER_SLCO2B1&gt;
        &lt;it_mean_TRANSPORTER_SLCO2B1&gt;0&lt;/it_mean_TRANSPORTER_SLCO2B1&gt;
        &lt;ut_mean_TRANSPORTER_SLCO2B1&gt;0&lt;/ut_mean_TRANSPORTER_SLCO2B1&gt;
        &lt;et_cv_TRANSPORTER_SLCO2B1&gt;74&lt;/et_cv_TRANSPORTER_SLCO2B1&gt;
        &lt;pt_cv_TRANSPORTER_SLCO2B1&gt;0&lt;/pt_cv_TRANSPORTER_SLCO2B1&gt;
        &lt;it_cv_TRANSPORTER_SLCO2B1&gt;0&lt;/it_cv_TRANSPORTER_SLCO2B1&gt;
        &lt;ut_cv_TRANSPORTER_SLCO2B1&gt;0&lt;/ut_cv_TRANSPORTER_SLCO2B1&gt;
        &lt;et_mean_TRANSPORTER_SLCO4C1&gt;1&lt;/et_mean_TRANSPORTER_SLCO4C1&gt;
        &lt;pt_mean_TRANSPORTER_SLCO4C1&gt;0&lt;/pt_mean_TRANSPORTER_SLCO4C1&gt;
        &lt;it_mean_TRANSPORTER_SLCO4C1&gt;0&lt;/it_mean_TRANSPORTER_SLCO4C1&gt;
        &lt;ut_mean_TRANSPORTER_SLCO4C1&gt;0&lt;/ut_mean_TRANSPORTER_SLCO4C1&gt;
        &lt;et_cv_TRANSPORTER_SLCO4C1&gt;60&lt;/et_cv_TRANSPORTER_SLCO4C1&gt;
        &lt;pt_cv_TRANSPORTER_SLCO4C1&gt;0&lt;/pt_cv_TRANSPORTER_SLCO4C1&gt;
        &lt;it_cv_TRANSPORTER_SLCO4C1&gt;0&lt;/it_cv_TRANSPORTER_SLCO4C1&gt;
        &lt;ut_cv_TRANSPORTER_SLCO4C1&gt;0&lt;/ut_cv_TRANSPORTER_SLCO4C1&gt;
        &lt;idETMean_SLC22A1&gt;1&lt;/idETMean_SLC22A1&gt;
        &lt;pt_mean_TRANSPORTER_SLC22A1&gt;0&lt;/pt_mean_TRANSPORTER_SLC22A1&gt;
        &lt;it_mean_TRANSPORTER_SLC22A1&gt;0&lt;/it_mean_TRANSPORTER_SLC22A1&gt;
        &lt;ut_mean_TRANSPORTER_SLC22A1&gt;0&lt;/ut_mean_TRANSPORTER_SLC22A1&gt;
        &lt;idETMeanCV_SLC22A1&gt;49&lt;/idETMeanCV_SLC22A1&gt;
        &lt;pt_cv_TRANSPORTER_SLC22A1&gt;0&lt;/pt_cv_TRANSPORTER_SLC22A1&gt;
        &lt;it_cv_TRANSPORTER_SLC22A1&gt;0&lt;/it_cv_TRANSPORTER_SLC22A1&gt;
        &lt;ut_cv_TRANSPORTER_SLC22A1&gt;0&lt;/ut_cv_TRANSPORTER_SLC22A1&gt;
        &lt;et_mean_TRANSPORTER_SLC22A3&gt;1&lt;/et_mean_TRANSPORTER_SLC22A3&gt;
        &lt;pt_mean_TRANSPORTER_SLC22A3&gt;0&lt;/pt_mean_TRANSPORTER_SLC22A3&gt;
        &lt;it_mean_TRANSPORTER_SLC22A3&gt;0&lt;/it_mean_TRANSPORTER_SLC22A3&gt;
        &lt;ut_mean_TRANSPORTER_SLC22A3&gt;0&lt;/ut_mean_TRANSPORTER_SLC22A3&gt;
        &lt;et_cv_TRANSPORTER_SLC22A3&gt;74&lt;/et_cv_TRANSPORTER_SLC22A3&gt;
        &lt;pt_cv_TRANSPORTER_SLC22A3&gt;0&lt;/pt_cv_TRANSPORTER_SLC22A3&gt;
        &lt;it_cv_TRANSPORTER_SLC22A3&gt;0&lt;/it_cv_TRANSPORTER_SLC22A3&gt;
        &lt;ut_cv_TRANSPORTER_SLC22A3&gt;0&lt;/ut_cv_TRANSPORTER_SLC22A3&gt;
        &lt;et_mean_TRANSPORTER_SLC22A4&gt;1&lt;/et_mean_TRANSPORTER_SLC22A4&gt;
        &lt;pt_mean_TRANSPORTER_SLC22A4&gt;0&lt;/pt_mean_TRANSPORTER_SLC22A4&gt;
        &lt;it_mean_TRANSPORTER_SLC22A4&gt;0&lt;/it_mean_TRANSPORTER_SLC22A4&gt;
        &lt;ut_mean_TRANSPORTER_SLC22A4&gt;0&lt;/ut_mean_TRANSPORTER_SLC22A4&gt;
        &lt;et_cv_TRANSPORTER_SLC22A4&gt;106&lt;/et_cv_TRANSPORTER_SLC22A4&gt;
        &lt;pt_cv_TRANSPORTER_SLC22A4&gt;0&lt;/pt_cv_TRANSPORTER_SLC22A4&gt;
        &lt;it_cv_TRANSPORTER_SLC22A4&gt;0&lt;/it_cv_TRANSPORTER_SLC22A4&gt;
        &lt;ut_cv_TRANSPORTER_SLC22A4&gt;0&lt;/ut_cv_TRANSPORTER_SLC22A4&gt;
        &lt;et_mean_TRANSPORTER_SLC51AB&gt;1&lt;/et_mean_TRANSPORTER_SLC51AB&gt;
        &lt;pt_mean_TRANSPORTER_SLC51AB&gt;0&lt;/pt_mean_TRANSPORTER_SLC51AB&gt;
        &lt;it_mean_TRANSPORTER_SLC51AB&gt;0&lt;/it_mean_TRANSPORTER_SLC51AB&gt;
        &lt;ut_mean_TRANSPORTER_SLC51AB&gt;0&lt;/ut_mean_TRANSPORTER_SLC51AB&gt;
        &lt;et_cv_TRANSPORTER_SLC51AB&gt;99&lt;/et_cv_TRANSPORTER_SLC51AB&gt;
        &lt;pt_cv_TRANSPORTER_SLC51AB&gt;0&lt;/pt_cv_TRANSPORTER_SLC51AB&gt;
        &lt;it_cv_TRANSPORTER_SLC51AB&gt;0&lt;/it_cv_TRANSPORTER_SLC51AB&gt;
        &lt;ut_cv_TRANSPORTER_SLC51AB&gt;0&lt;/ut_cv_TRANSPORTER_SLC51AB&gt;
        &lt;et_mean_TRANSPORTER_APICAL_EFFLUX&gt;1&lt;/et_mean_TRANSPORTER_APICAL_EFFLUX&gt;
        &lt;pt_mean_TRANSPORTER_APICAL_EFFLUX&gt;0&lt;/pt_mean_TRANSPORTER_APICAL_EFFLUX&gt;
        &lt;it_mean_TRANSPORTER_APICAL_EFFLUX&gt;0&lt;/it_mean_TRANSPORTER_APICAL_EFFLUX&gt;
        &lt;ut_mean_TRANSPORTER_APICAL_EFFLUX&gt;0&lt;/ut_mean_TRANSPORTER_APICAL_EFFLUX&gt;
        &lt;et_cv_TRANSPORTER_APICAL_EFFLUX&gt;0&lt;/et_cv_TRANSPORTER_APICAL_EFFLUX&gt;
        &lt;pt_cv_TRANSPORTER_APICAL_EFFLUX&gt;0&lt;/pt_cv_TRANSPORTER_APICAL_EFFLUX&gt;
        &lt;it_cv_TRANSPORTER_APICAL_EFFLUX&gt;0&lt;/it_cv_TRANSPORTER_APICAL_EFFLUX&gt;
        &lt;ut_cv_TRANSPORTER_APICAL_EFFLUX&gt;0&lt;/ut_cv_TRANSPORTER_APICAL_EFFLUX&gt;
        &lt;Compartment_ABCC1_COMPARTMENT_DUODENUM&gt;0.45&lt;/Compartment_ABCC1_COMPARTMENT_DUODENUM&gt;
        &lt;Compartment_ABCC1_COMPARTMENT_JEJUNUM1&gt;1&lt;/Compartment_ABCC1_COMPARTMENT_JEJUNUM1&gt;
        &lt;Compartment_ABCC1_COMPARTMENT_JEJUNUM2&gt;0.88&lt;/Compartment_ABCC1_COMPARTMENT_JEJUNUM2&gt;
        &lt;Compartment_ABCC1_COMPARTMENT_ILEUM1&gt;0.86&lt;/Compartment_ABCC1_COMPARTMENT_ILEUM1&gt;
        &lt;Compartment_ABCC1_COMPARTMENT_ILEUM2&gt;0.86&lt;/Compartment_ABCC1_COMPARTMENT_ILEUM2&gt;
        &lt;Compartment_ABCC1_COMPARTMENT_ILEUM3&gt;0.89&lt;/Compartment_ABCC1_COMPARTMENT_ILEUM3&gt;
        &lt;Compartment_ABCC1_COMPARTMENT_ILEUM4&gt;0.89&lt;/Compartment_ABCC1_COMPARTMENT_ILEUM4&gt;
        &lt;Compartment_ABCC1_COMPARTMENT_COLON&gt;0.93&lt;/Compartment_ABCC1_COMPARTMENT_COLON&gt;
        &lt;Compartment_ABCC3_COMPARTMENT_DUODENUM&gt;2.15&lt;/Compartment_ABCC3_COMPARTMENT_DUODENUM&gt;
        &lt;Compartment_ABCC3_COMPARTMENT_JEJUNUM1&gt;1&lt;/Compartment_ABCC3_COMPARTMENT_JEJUNUM1&gt;
        &lt;Compartment_ABCC3_COMPARTMENT_JEJUNUM2&gt;0.89&lt;/Compartment_ABCC3_COMPARTMENT_JEJUNUM2&gt;
        &lt;Compartment_ABCC3_COMPARTMENT_ILEUM1&gt;1.54&lt;/Compartment_ABCC3_COMPARTMENT_ILEUM1&gt;
        &lt;Compartment_ABCC3_COMPARTMENT_ILEUM2&gt;1.54&lt;/Compartment_ABCC3_COMPARTMENT_ILEUM2&gt;
        &lt;Compartment_ABCC3_COMPARTMENT_ILEUM3&gt;1.6&lt;/Compartment_ABCC3_COMPARTMENT_ILEUM3&gt;
        &lt;Compartment_ABCC3_COMPARTMENT_ILEUM4&gt;1.6&lt;/Compartment_ABCC3_COMPARTMENT_ILEUM4&gt;
        &lt;Compartment_ABCC3_COMPARTMENT_COLON&gt;5.95&lt;/Compartment_ABCC3_COMPARTMENT_COLON&gt;
        &lt;Compartment_ABCC4_COMPARTMENT_DUODENUM&gt;1.02&lt;/Compartment_ABCC4_COMPARTMENT_DUODENUM&gt;
        &lt;Compartment_ABCC4_COMPARTMENT_JEJUNUM1&gt;1&lt;/Compartment_ABCC4_COMPARTMENT_JEJUNUM1&gt;
        &lt;Compartment_ABCC4_COMPARTMENT_JEJUNUM2&gt;1.22&lt;/Compartment_ABCC4_COMPARTMENT_JEJUNUM2&gt;
        &lt;Compartment_ABCC4_COMPARTMENT_ILEUM1&gt;1.71&lt;/Compartment_ABCC4_COMPARTMENT_ILEUM1&gt;
        &lt;Compartment_ABCC4_COMPARTMENT_ILEUM2&gt;1.71&lt;/Compartment_ABCC4_COMPARTMENT_ILEUM2&gt;
        &lt;Compartment_ABCC4_COMPARTMENT_ILEUM3&gt;1.2&lt;/Compartment_ABCC4_COMPARTMENT_ILEUM3&gt;
        &lt;Compartment_ABCC4_COMPARTMENT_ILEUM4&gt;1.2&lt;/Compartment_ABCC4_COMPARTMENT_ILEUM4&gt;
        &lt;Compartment_ABCC4_COMPARTMENT_COLON&gt;1.76&lt;/Compartment_ABCC4_COMPARTMENT_COLON&gt;
        &lt;Compartment_SLC2A2_COMPARTMENT_DUODENUM&gt;1&lt;/Compartment_SLC2A2_COMPARTMENT_DUODENUM&gt;
        &lt;Compartment_SLC2A2_COMPARTMENT_JEJUNUM1&gt;1&lt;/Compartment_SLC2A2_COMPARTMENT_JEJUNUM1&gt;
        &lt;Compartment_SLC2A2_COMPARTMENT_JEJUNUM2&gt;1&lt;/Compartment_SLC2A2_COMPARTMENT_JEJUNUM2&gt;
        &lt;Compartment_SLC2A2_COMPARTMENT_ILEUM1&gt;1&lt;/Compartment_SLC2A2_COMPARTMENT_ILEUM1&gt;
        &lt;Compartment_SLC2A2_COMPARTMENT_ILEUM2&gt;1&lt;/Compartment_SLC2A2_COMPARTMENT_ILEUM2&gt;
        &lt;Compartment_SLC2A2_COMPARTMENT_ILEUM3&gt;1&lt;/Compartment_SLC2A2_COMPARTMENT_ILEUM3&gt;
        &lt;Compartment_SLC2A2_COMPARTMENT_ILEUM4&gt;1&lt;/Compartment_SLC2A2_COMPARTMENT_ILEUM4&gt;
        &lt;Compartment_SLC2A2_COMPARTMENT_COLON&gt;1&lt;/Compartment_SLC2A2_COMPARTMENT_COLON&gt;
        &lt;Compartment_SLC10A2_COMPARTMENT_DUODENUM&gt;16.49&lt;/Compartment_SLC10A2_COMPARTMENT_DUODENUM&gt;
        &lt;Compartment_SLC10A2_COMPARTMENT_JEJUNUM1&gt;1&lt;/Compartment_SLC10A2_COMPARTMENT_JEJUNUM1&gt;
        &lt;Compartment_SLC10A2_COMPARTMENT_JEJUNUM2&gt;4&lt;/Compartment_SLC10A2_COMPARTMENT_JEJUNUM2&gt;
        &lt;Compartment_SLC10A2_COMPARTMENT_ILEUM1&gt;98.44&lt;/Compartment_SLC10A2_COMPARTMENT_ILEUM1&gt;
        &lt;Compartment_SLC10A2_COMPARTMENT_ILEUM2&gt;98.44&lt;/Compartment_SLC10A2_COMPARTMENT_ILEUM2&gt;
        &lt;Compartment_SLC10A2_COMPARTMENT_ILEUM3&gt;109.18&lt;/Compartment_SLC10A2_COMPARTMENT_ILEUM3&gt;
        &lt;Compartment_SLC10A2_COMPARTMENT_ILEUM4&gt;108&lt;/Compartment_SLC10A2_COMPARTMENT_ILEUM4&gt;
        &lt;Compartment_SLC10A2_COMPARTMENT_COLON&gt;1.1&lt;/Compartment_SLC10A2_COMPARTMENT_COLON&gt;
        &lt;Compartment_SLC15A1_COMPARTMENT_DUODENUM&gt;0.94&lt;/Compartment_SLC15A1_COMPARTMENT_DUODENUM&gt;
        &lt;Compartment_SLC15A1_COMPARTMENT_JEJUNUM1&gt;1&lt;/Compartment_SLC15A1_COMPARTMENT_JEJUNUM1&gt;
        &lt;Compartment_SLC15A1_COMPARTMENT_JEJUNUM2&gt;1.06&lt;/Compartment_SLC15A1_COMPARTMENT_JEJUNUM2&gt;
        &lt;Compartment_SLC15A1_COMPARTMENT_ILEUM1&gt;1.23&lt;/Compartment_SLC15A1_COMPARTMENT_ILEUM1&gt;
        &lt;Compartment_SLC15A1_COMPARTMENT_ILEUM2&gt;1.23&lt;/Compartment_SLC15A1_COMPARTMENT_ILEUM2&gt;
        &lt;Compartment_SLC15A1_COMPARTMENT_ILEUM3&gt;1.24&lt;/Compartment_SLC15A1_COMPARTMENT_ILEUM3&gt;
        &lt;Compartment_SLC15A1_COMPARTMENT_ILEUM4&gt;1.24&lt;/Compartment_SLC15A1_COMPARTMENT_ILEUM4&gt;
        &lt;Compartment_SLC15A1_COMPARTMENT_COLON&gt;0.03&lt;/Compartment_SLC15A1_COMPARTMENT_COLON&gt;
        &lt;Compartment_SLC16A1_COMPARTMENT_DUODENUM&gt;1.25&lt;/Compartment_SLC16A1_COMPARTMENT_DUODENUM&gt;
        &lt;Compartment_SLC16A1_COMPARTMENT_JEJUNUM1&gt;1&lt;/Compartment_SLC16A1_COMPARTMENT_JEJUNUM1&gt;
        &lt;Compartment_SLC16A1_COMPARTMENT_JEJUNUM2&gt;1&lt;/Compartment_SLC16A1_COMPARTMENT_JEJUNUM2&gt;
        &lt;Compartment_SLC16A1_COMPARTMENT_ILEUM1&gt;1.29&lt;/Compartment_SLC16A1_COMPARTMENT_ILEUM1&gt;
        &lt;Compartment_SLC16A1_COMPARTMENT_ILEUM2&gt;1.29&lt;/Compartment_SLC16A1_COMPARTMENT_ILEUM2&gt;
        &lt;Compartment_SLC16A1_COMPARTMENT_ILEUM3&gt;1.29&lt;/Compartment_SLC16A1_COMPARTMENT_ILEUM3&gt;
        &lt;Compartment_SLC16A1_COMPARTMENT_ILEUM4&gt;1.29&lt;/Compartment_SLC16A1_COMPARTMENT_ILEUM4&gt;
        &lt;Compartment_SLC16A1_COMPARTMENT_COLON&gt;4.72&lt;/Compartment_SLC16A1_COMPARTMENT_COLON&gt;
        &lt;Compartment_SLCO2B1_COMPARTMENT_DUODENUM&gt;0.73&lt;/Compartment_SLCO2B1_COMPARTMENT_DUODENUM&gt;
        &lt;Compartment_SLCO2B1_COMPARTMENT_JEJUNUM1&gt;1&lt;/Compartment_SLCO2B1_COMPARTMENT_JEJUNUM1&gt;
        &lt;Compartment_SLCO2B1_COMPARTMENT_JEJUNUM2&gt;0.94&lt;/Compartment_SLCO2B1_COMPARTMENT_JEJUNUM2&gt;
        &lt;Compartment_SLCO2B1_COMPARTMENT_ILEUM1&gt;1.28&lt;/Compartment_SLCO2B1_COMPARTMENT_ILEUM1&gt;
        &lt;Compartment_SLCO2B1_COMPARTMENT_ILEUM2&gt;1.28&lt;/Compartment_SLCO2B1_COMPARTMENT_ILEUM2&gt;
        &lt;Compartment_SLCO2B1_COMPARTMENT_ILEUM3&gt;1.28&lt;/Compartment_SLCO2B1_COMPARTMENT_ILEUM3&gt;
        &lt;Compartment_SLCO2B1_COMPARTMENT_ILEUM4&gt;1.28&lt;/Compartment_SLCO2B1_COMPARTMENT_ILEUM4&gt;
        &lt;Compartment_SLCO2B1_COMPARTMENT_COLON&gt;1.06&lt;/Compartment_SLCO2B1_COMPARTMENT_COLON&gt;
        &lt;Compartment_SLCO4C1_COMPARTMENT_DUODENUM&gt;1&lt;/Compartment_SLCO4C1_COMPARTMENT_DUODENUM&gt;
        &lt;Compartment_SLCO4C1_COMPARTMENT_JEJUNUM1&gt;1&lt;/Compartment_SLCO4C1_COMPARTMENT_JEJUNUM1&gt;
        &lt;Compartment_SLCO4C1_COMPARTMENT_JEJUNUM2&gt;1&lt;/Compartment_SLCO4C1_COMPARTMENT_JEJUNUM2&gt;
        &lt;Compartment_SLCO4C1_COMPARTMENT_ILEUM1&gt;1&lt;/Compartment_SLCO4C1_COMPARTMENT_ILEUM1&gt;
        &lt;Compartment_SLCO4C1_COMPARTMENT_ILEUM2&gt;1&lt;/Compartment_SLCO4C1_COMPARTMENT_ILEUM2&gt;
        &lt;Compartment_SLCO4C1_COMPARTMENT_ILEUM3&gt;1&lt;/Compartment_SLCO4C1_COMPARTMENT_ILEUM3&gt;
        &lt;Compartment_SLCO4C1_COMPARTMENT_ILEUM4&gt;1&lt;/Compartment_SLCO4C1_COMPARTMENT_ILEUM4&gt;
        &lt;Compartment_SLCO4C1_COMPARTMENT_COLON&gt;1&lt;/Compartment_SLCO4C1_COMPARTMENT_COLON&gt;
        &lt;Compartment_SLC22A1_COMPARTMENT_DUODENUM&gt;1.03&lt;/Compartment_SLC22A1_COMPARTMENT_DUODENUM&gt;
        &lt;Compartment_SLC22A1_COMPARTMENT_JEJUNUM1&gt;1&lt;/Compartment_SLC22A1_COMPARTMENT_JEJUNUM1&gt;
        &lt;Compartment_SLC22A1_COMPARTMENT_JEJUNUM2&gt;0.87&lt;/Compartment_SLC22A1_COMPARTMENT_JEJUNUM2&gt;
        &lt;Compartment_SLC22A1_COMPARTMENT_ILEUM1&gt;1.29&lt;/Compartment_SLC22A1_COMPARTMENT_ILEUM1&gt;
        &lt;Compartment_SLC22A1_COMPARTMENT_ILEUM2&gt;1.29&lt;/Compartment_SLC22A1_COMPARTMENT_ILEUM2&gt;
        &lt;Compartment_SLC22A1_COMPARTMENT_ILEUM3&gt;1.3&lt;/Compartment_SLC22A1_COMPARTMENT_ILEUM3&gt;
        &lt;Compartment_SLC22A1_COMPARTMENT_ILEUM4&gt;1.3&lt;/Compartment_SLC22A1_COMPARTMENT_ILEUM4&gt;
        &lt;Compartment_SLC22A1_COMPARTMENT_COLON&gt;2.77&lt;/Compartment_SLC22A1_COMPARTMENT_COLON&gt;
        &lt;Compartment_SLC22A3_COMPARTMENT_DUODENUM&gt;1.19&lt;/Compartment_SLC22A3_COMPARTMENT_DUODENUM&gt;
        &lt;Compartment_SLC22A3_COMPARTMENT_JEJUNUM1&gt;1&lt;/Compartment</t>
  </si>
  <si>
    <t>&lt;Chunk&gt;_SLC22A3_COMPARTMENT_JEJUNUM1&gt;
        &lt;Compartment_SLC22A3_COMPARTMENT_JEJUNUM2&gt;1.11&lt;/Compartment_SLC22A3_COMPARTMENT_JEJUNUM2&gt;
        &lt;Compartment_SLC22A3_COMPARTMENT_ILEUM1&gt;1.08&lt;/Compartment_SLC22A3_COMPARTMENT_ILEUM1&gt;
        &lt;Compartment_SLC22A3_COMPARTMENT_ILEUM2&gt;1.08&lt;/Compartment_SLC22A3_COMPARTMENT_ILEUM2&gt;
        &lt;Compartment_SLC22A3_COMPARTMENT_ILEUM3&gt;1.23&lt;/Compartment_SLC22A3_COMPARTMENT_ILEUM3&gt;
        &lt;Compartment_SLC22A3_COMPARTMENT_ILEUM4&gt;1.23&lt;/Compartment_SLC22A3_COMPARTMENT_ILEUM4&gt;
        &lt;Compartment_SLC22A3_COMPARTMENT_COLON&gt;1.88&lt;/Compartment_SLC22A3_COMPARTMENT_COLON&gt;
        &lt;Compartment_SLC22A4_COMPARTMENT_DUODENUM&gt;0.46&lt;/Compartment_SLC22A4_COMPARTMENT_DUODENUM&gt;
        &lt;Compartment_SLC22A4_COMPARTMENT_JEJUNUM1&gt;1&lt;/Compartment_SLC22A4_COMPARTMENT_JEJUNUM1&gt;
        &lt;Compartment_SLC22A4_COMPARTMENT_JEJUNUM2&gt;0.63&lt;/Compartment_SLC22A4_COMPARTMENT_JEJUNUM2&gt;
        &lt;Compartment_SLC22A4_COMPARTMENT_ILEUM1&gt;0.78&lt;/Compartment_SLC22A4_COMPARTMENT_ILEUM1&gt;
        &lt;Compartment_SLC22A4_COMPARTMENT_ILEUM2&gt;0.78&lt;/Compartment_SLC22A4_COMPARTMENT_ILEUM2&gt;
        &lt;Compartment_SLC22A4_COMPARTMENT_ILEUM3&gt;0.8&lt;/Compartment_SLC22A4_COMPARTMENT_ILEUM3&gt;
        &lt;Compartment_SLC22A4_COMPARTMENT_ILEUM4&gt;0.8&lt;/Compartment_SLC22A4_COMPARTMENT_ILEUM4&gt;
        &lt;Compartment_SLC22A4_COMPARTMENT_COLON&gt;0.24&lt;/Compartment_SLC22A4_COMPARTMENT_COLON&gt;
        &lt;Compartment_SLC51AB_COMPARTMENT_DUODENUM&gt;0.56&lt;/Compartment_SLC51AB_COMPARTMENT_DUODENUM&gt;
        &lt;Compartment_SLC51AB_COMPARTMENT_JEJUNUM1&gt;1&lt;/Compartment_SLC51AB_COMPARTMENT_JEJUNUM1&gt;
        &lt;Compartment_SLC51AB_COMPARTMENT_JEJUNUM2&gt;1.89&lt;/Compartment_SLC51AB_COMPARTMENT_JEJUNUM2&gt;
        &lt;Compartment_SLC51AB_COMPARTMENT_ILEUM1&gt;1.08&lt;/Compartment_SLC51AB_COMPARTMENT_ILEUM1&gt;
        &lt;Compartment_SLC51AB_COMPARTMENT_ILEUM2&gt;1.08&lt;/Compartment_SLC51AB_COMPARTMENT_ILEUM2&gt;
        &lt;Compartment_SLC51AB_COMPARTMENT_ILEUM3&gt;0.93&lt;/Compartment_SLC51AB_COMPARTMENT_ILEUM3&gt;
        &lt;Compartment_SLC51AB_COMPARTMENT_ILEUM4&gt;0.93&lt;/Compartment_SLC51AB_COMPARTMENT_ILEUM4&gt;
        &lt;Compartment_SLC51AB_COMPARTMENT_COLON&gt;0.71&lt;/Compartment_SLC51AB_COMPARTMENT_COLON&gt;
        &lt;Compartment_Apical_Efflux_COMPARTMENT_DUODENUM&gt;1&lt;/Compartment_Apical_Efflux_COMPARTMENT_DUODENUM&gt;
        &lt;Compartment_Apical_Efflux_COMPARTMENT_JEJUNUM1&gt;1&lt;/Compartment_Apical_Efflux_COMPARTMENT_JEJUNUM1&gt;
        &lt;Compartment_Apical_Efflux_COMPARTMENT_JEJUNUM2&gt;1&lt;/Compartment_Apical_Efflux_COMPARTMENT_JEJUNUM2&gt;
        &lt;Compartment_Apical_Efflux_COMPARTMENT_ILEUM1&gt;1&lt;/Compartment_Apical_Efflux_COMPARTMENT_ILEUM1&gt;
        &lt;Compartment_Apical_Efflux_COMPARTMENT_ILEUM2&gt;1&lt;/Compartment_Apical_Efflux_COMPARTMENT_ILEUM2&gt;
        &lt;Compartment_Apical_Efflux_COMPARTMENT_ILEUM3&gt;1&lt;/Compartment_Apical_Efflux_COMPARTMENT_ILEUM3&gt;
        &lt;Compartment_Apical_Efflux_COMPARTMENT_ILEUM4&gt;1&lt;/Compartment_Apical_Efflux_COMPARTMENT_ILEUM4&gt;
        &lt;Compartment_Apical_Efflux_COMPARTMENT_COLON&gt;1&lt;/Compartment_Apical_Efflux_COMPARTMENT_COLON&gt;
        &lt;Compartment_Pgp_Abundance&gt;0.4&lt;/Compartment_Pgp_Abundance&gt;
        &lt;Compartment_ABCC1_Abundance&gt;0&lt;/Compartment_ABCC1_Abundance&gt;
        &lt;Compartment_ABCC2_Abundance&gt;0.86&lt;/Compartment_ABCC2_Abundance&gt;
        &lt;Compartment_ABCC3_Abundance&gt;0.58&lt;/Compartment_ABCC3_Abundance&gt;
        &lt;Compartment_ABCC4_Abundance&gt;0&lt;/Compartment_ABCC4_Abundance&gt;
        &lt;Compartment_BCRP_Abundance&gt;0.34&lt;/Compartment_BCRP_Abundance&gt;
        &lt;Compartment_SLC2A2_Abundance&gt;0&lt;/Compartment_SLC2A2_Abundance&gt;
        &lt;Compartment_SLC10A2_Abundance&gt;0.01&lt;/Compartment_SLC10A2_Abundance&gt;
        &lt;Compartment_SLC15A1_Abundance&gt;3.69&lt;/Compartment_SLC15A1_Abundance&gt;
        &lt;Compartment_SLC16A1_Abundance&gt;0&lt;/Compartment_SLC16A1_Abundance&gt;
        &lt;Compartment_SLCO2B1_Abundance&gt;0.4&lt;/Compartment_SLCO2B1_Abundance&gt;
        &lt;Compartment_SLCO4C1_Abundance&gt;0&lt;/Compartment_SLCO4C1_Abundance&gt;
        &lt;Compartment_SLC22A1_Abundance&gt;0.65&lt;/Compartment_SLC22A1_Abundance&gt;
        &lt;Compartment_SLC22A3_Abundance&gt;0.06&lt;/Compartment_SLC22A3_Abundance&gt;
        &lt;Compartment_SLC22A4_Abundance&gt;0&lt;/Compartment_SLC22A4_Abundance&gt;
        &lt;Compartment_SLC51AB_Abundance&gt;0.47&lt;/Compartment_SLC51AB_Abundance&gt;
        &lt;Compartment_Apical_Influx_Abundance&gt;0&lt;/Compartment_Apical_Influx_Abundance&gt;
        &lt;Compartment_Apical_Efflux_Abundance&gt;0&lt;/Compartment_Apical_Efflux_Abundance&gt;
        &lt;Compartment_Basal_Influx_Abundance&gt;0&lt;/Compartment_Basal_Influx_Abundance&gt;
        &lt;Compartment_Basal_Efflux_Abundance&gt;0&lt;/Compartment_Basal_Efflux_Abundance&gt;
      &lt;/SmallIntestine&gt;
      &lt;TissueBloodFlow&gt;
        &lt;Tooltips /&gt;
        &lt;idAdiposeFemale&gt;8.5&lt;/idAdiposeFemale&gt;
        &lt;idAdiposeMale&gt;5&lt;/idAdiposeMale&gt;
        &lt;idBoneFemale&gt;5&lt;/idBoneFemale&gt;
        &lt;idBoneMale&gt;5&lt;/idBoneMale&gt;
        &lt;idBrainFemale&gt;12&lt;/idBrainFemale&gt;
        &lt;idBrainMale&gt;12&lt;/idBrainMale&gt;
        &lt;idHeartFemale&gt;5&lt;/idHeartFemale&gt;
        &lt;idHeartMale&gt;4&lt;/idHeartMale&gt;
        &lt;idKidneyFemale&gt;17&lt;/idKidneyFemale&gt;
        &lt;idKidneyMale&gt;19&lt;/idKidneyMale&gt;
        &lt;idLiverArtFemale&gt;6.5&lt;/idLiverArtFemale&gt;
        &lt;idLiverArtMale&gt;6.5&lt;/idLiverArtMale&gt;
        &lt;idLiverBypFemale&gt;0&lt;/idLiverBypFemale&gt;
        &lt;idLiverBypMale&gt;0&lt;/idLiverBypMale&gt;
        &lt;idLiverSIFemale&gt;0&lt;/idLiverSIFemale&gt;
        &lt;idLiverSIMale&gt;0&lt;/idLiverSIMale&gt;
        &lt;idLungFemale&gt;100&lt;/idLungFemale&gt;
        &lt;idLungMale&gt;100&lt;/idLungMale&gt;
        &lt;idMuscleFemale&gt;12&lt;/idMuscleFemale&gt;
        &lt;idMuscleMale&gt;17&lt;/idMuscleMale&gt;
        &lt;idSkinFemale&gt;5&lt;/idSkinFemale&gt;
        &lt;idSkinMale&gt;5&lt;/idSkinMale&gt;
        &lt;idSpleenFemale&gt;3&lt;/idSpleenFemale&gt;
        &lt;idSpleenMale&gt;2&lt;/idSpleenMale&gt;
        &lt;idLargeIntestineFemale&gt;5&lt;/idLargeIntestineFemale&gt;
        &lt;idLargeIntestineMale&gt;4&lt;/idLargeIntestineMale&gt;
        &lt;idLiverPortFemale&gt;21.5&lt;/idLiverPortFemale&gt;
        &lt;idLiverPortMale&gt;19&lt;/idLiverPortMale&gt;
        &lt;idSmallIntestineFemale&gt;11&lt;/idSmallIntestineFemale&gt;
        &lt;idSmallIntestineMale&gt;10&lt;/idSmallIntestineMale&gt;
        &lt;idStomachFemale&gt;1&lt;/idStomachFemale&gt;
        &lt;idStomachMale&gt;1&lt;/idStomachMale&gt;
        &lt;idVilliFemale&gt;6&lt;/idVilliFemale&gt;
        &lt;idVilliMale&gt;6&lt;/idVilliMale&gt;
        &lt;idSplanchnicRatio&gt;1.3&lt;/idSplanchnicRatio&gt;
        &lt;idAddOrganBFMale&gt;0.65&lt;/idAddOrganBFMale&gt;
        &lt;idAddOrganBFFemale&gt;0.65&lt;/idAddOrganBFFemale&gt;
        &lt;idFetoPlacentaFemale&gt;0.6&lt;/idFetoPlacentaFemale&gt;
        &lt;idPancreasMale&gt;1&lt;/idPancreasMale&gt;
        &lt;idPancreasFemale&gt;1&lt;/idPancreasFemale&gt;
        &lt;idLymphFlowMaleAdipose&gt;12.8&lt;/idLymphFlowMaleAdipose&gt;
        &lt;idLymphFlowMaleBone&gt;0&lt;/idLymphFlowMaleBone&gt;
        &lt;idLymphFlowMaleBrain&gt;1.05&lt;/idLymphFlowMaleBrain&gt;
        &lt;idLymphFlowMaleGut&gt;12&lt;/idLymphFlowMaleGut&gt;
        &lt;idLymphFlowMaleHeart&gt;1&lt;/idLymphFlowMaleHeart&gt;
        &lt;idLymphFlowMaleKidney&gt;8.5&lt;/idLymphFlowMaleKidney&gt;
        &lt;idLymphFlowMaleLiver&gt;33&lt;/idLymphFlowMaleLiver&gt;
        &lt;idLymphFlowMaleLung&gt;3&lt;/idLymphFlowMaleLung&gt;
        &lt;idLymphFlowMaleMuscle&gt;16&lt;/idLymphFlowMaleMuscle&gt;
        &lt;idLymphFlowMaleSkin&gt;7.3&lt;/idLymphFlowMaleSkin&gt;
        &lt;idLymphFlowMaleSpleen&gt;1&lt;/idLymphFlowMaleSpleen&gt;
        &lt;idLymphFlowMaleAdditionalOrgan&gt;0&lt;/idLymphFlowMaleAdditionalOrgan&gt;
        &lt;idLymphFlowMalePancreas&gt;0.3&lt;/idLymphFlowMalePancreas&gt;
        &lt;CardiacOutputScalar&gt;1&lt;/CardiacOutputScalar&gt;
        &lt;Qmax&gt;4&lt;/Qmax&gt;
        &lt;QmaxCV&gt;20&lt;/QmaxCV&gt;
        &lt;Tmax&gt;0.69&lt;/Tmax&gt;
        &lt;TmaxCV&gt;30&lt;/TmaxCV&gt;
        &lt;kQ&gt;1.25&lt;/kQ&gt;
        &lt;kQ_CV&gt;30&lt;/kQ_CV&gt;
        &lt;PV_Ratio&gt;10&lt;/PV_Ratio&gt;
        &lt;TmaxUser&gt;false&lt;/TmaxUser&gt;
        &lt;kQ_User&gt;false&lt;/kQ_User&gt;
        &lt;BloodFlowScript&gt;ZgB1AG4AYwB0AGkAbwBuACAARABlAGYAaQBuAGUAQwBhAHIAZABpAGEAYwBPAHUAdABwAHUAdAAoAGEAZwBlACwAIABXAFQALAAgAEIAUwBBACkADQAKAA0ACgAJAGkAZgAgAGEAZwBlACAAPAA9ACAAMgA1ACAAdABoAGUAbgANAAoACQAJAEMATwAgAD0AIABCAFMAQQAgACoAIAAoADEAMQAwACAAKwAgACgAMQA4ADQALgA5ADcANAAqACgAbQBhAHQAaAAuAGUAeABwACgALQAwAC4AMAAzADcAOAAgACoAIABhAGcAZQApACAALQAgAG0AYQB0AGgALgBlAHgAcAAoAC0AMAAuADIANAA3ADcAIAAqACAAYQBnAGUAKQApACkAKQANAAoACQBlAGwAcwBlAA0ACgAJAAkAQwBPACAAPQAgAEIAUwBBACAAKgAgADYAMAAgACoAIAAoADMAIAAtACAAMAAuADAAMQAgACoAIAAoAGEAZwBlACAALQAgADIAMAApACkADQAKAAkAZQBuAGQAIAAgAA0ACgAJACAAIAANAAoACQByAGUAdAB1AHIAbgAgAEMATwANAAoAZQBuAGQADQAKAA[[&lt;/BloodFlowScript&gt;
        &lt;BloodFlowScript_Paed&gt;ZgB1AG4AYwB0AGkAbwBuACAARABlAGYAaQBuAGUAQwBhAHIAZABpAGEAYwBPAHUAdABwAHUAdAAoAGEAZwBlACwAIABXAFQALAAgAEIAUwBBACkADQAKAA0ACgAJAEMATwAgAD0AIABCAFMAQQAgACoAIAAoADEAMQAwACAAKwAgACgAMQA4ADQALgA5ADcANAAgACoAIAAoAG0AYQB0AGgALgBlAHgAcAAoAC0AMAAuADAAMwA3ADgAIAAqACAAYQBnAGUAKQAgAC0AIABtAGEAdABoAC4AZQB4AHAAKAAtADAALgAyADQANwA3ACAAKgAgAGEAZwBlACkAKQApACkADQAKACAAIAAgACAAcgBlAHQAdQByAG4AIABDAE8ADQAKACAAIAAgACAADQAKAGUAbgBkAA0ACgANAAoADQAKAA0ACgBmAHUAbgBjAHQAaQBvAG4AIABEAGUAZgBpAG4AZQBUAGkAcwBzAHUAZQBCAEYAKABUAGkAcwBzAHUAZQAsACAAaQBzAE0AYQBsAGUALAAgAGEAZwBlACkAIAAgAC0ALQBEAGUAZgBpAG4AZQAgAHQAaQBzAHMAdQBlACAAYgBsAG8AbwBkACAAZgBsAG8AdwAgAGEAcwAgAHAAZQByAGMAZQBuAHQAYQBnAGUAIABvAGYAIABjAGEAcgBkAGkAYQBjACAAbwB1AHQAcAB1AHQAIAAgACAAIAAgACAAIAAgACAAIAAgACAAIAAgACAAIAAgACAAIAANAAoADQAKAAkAaQBmACAAVABpAHMAcwB1AGUAIAA9AD0AIAA2ADgAIAB0AGgAZQBuACAAIAANAAoACQAJAC0ALQAgAEEAZABpAHAAbwBzAGUADQAKAAkACQBpAGYAIAAgAGkAcwBNAGEAbABlACAAdABoAGUAbgANAAoACQAJAAkAQgBGACAAPQAgADUALgAwADAAIAAgACAALQAtACAAIAB0AGgAaQBzACAAaQBzACAANQAlACAAbwBmACAAYwBhAHIAZABpAGEAYwAgAG8AdQB0AHAAdQB0ACAAZgBvAHIAIABtAGEAbABlAA0ACgAJAAkAZQBsAHMAZQANAAoACQAJAAkAQgBGACAAPQAgADUALgAwADAAIAArACAAKAAzAC4ANQA5ACAAKgAgAGEAZwBlAF4ANQAuADAALwAoADEANAAuADQAOQBeADUALgAwACAAKwAgAGEAZwBlAF4ANQAuADAAKQApACAAIAAtAC0AIAAgAGYAZQBtAGEAbABlACAAYQBkAGkAcABvAHMAZQAgAGIAbABvAG8AZAAgAGYAbABvAHcADQAKAAkACQBlAG4AZAANAAoACQAJAA0ACgAJAGUAbABzAGUAaQBmACAAIABUAGkAcwBzAHUAZQAgAD0APQAgADcAOAAgAHQAaABlAG4ADQAKAAkACQAtAC0AIABMAHUAbgBnAA0ACgAJAAkAQgBGACAAPQAgADEAMAAwACAAIAAgAA0ACgANAAoACQBlAGwAcwBlAGkAZgAgACAAVABpAHMAcwB1AGUAIAA9AD0AIAA4ADAAIAB0AGgAZQBuAA0ACgAJAAkALQAtACAAUwBrAGkAbgANAAoACQAJAEIARgAgAD0AIAAxAC4AMAAzADMANQAgACsAIAAoADQALgAwACoAYQBnAGUAXgA1AC4AMAAvACgANQAuADEANgBeADUALgAwACAAKwAgAGEAZwBlAF4ANQAuADAAKQApACAAIAAgAA0ACgANAAoACQBlAGwAcwBlAGkAZgAgACAAVABpAHMAcwB1AGUAIAA9AD0AIAA3ADUAIAB0AGgAZQBuAA0ACgAJAAkALQAtACAASwBpAGQAbgBlAHkADQAKAAkACQBpAGYAIAAgAGkAcwBNAGEAbABlACAAdABoAGUAbgANAAoACQAJAAkAQgBGACAAPQAgADQALgA1ADMAIAArACAAKAAxADQALgA2ADMAKgBhAGcAZQBeADEALgAwAC8AKAAwAC4AMQA4ADgAXgAxAC4AMAAgACsAIABhAGcAZQBeADEALgAwACkAKQAgACAAIAANAAoACQAJAGUAbABzAGUADQAKAAkACQAJAEIARgAgAD0AIAA0AC4ANQAzACAAKwAgACgAMQAzAC4AMAAwACoAYQBnAGUAXgAxAC4AMQA1AC8AKAAwAC4AMQA4ADgAXgAxAC4AMQA1ACAAKwAgAGEAZwBlAF4AMQAuADEANQApACkAIAAgACAAIAAgAA0ACgAJAAkAZQBuAGQADQAKAA0ACgAJAGUAbABzAGUAaQBmACAAIABUAGkAcwBzAHUAZQAgACAAPQA9ACAAIAA3ADAAIAB0AGgAZQBuACAAIAANAAoACQAJAC0ALQAgAEIAcgBhAGkAbgANAAoACQAJAEIARgAgAD0AIAAxADAAIAArACAAMgAyADkAMAAgACoAKABtAGEAdABoAC4AZQB4AHAAKAAtADAALgA2ADAAOAAqAGEAZwBlACkAIAAtACAAbQBhAHQAaAAuAGUAeABwACgALQAwAC4ANgAzADkAKgBhAGcAZQApACkADQAKAA0ACgAJAGUAbABzAGUAaQBmACAAIABUAGkAcwBzAHUAZQAgACAAPQA9ACAAIAA3ADkAIAB0AGgAZQBuACAAIAANAAoACQAJAC0ALQAgAE0AdQBzAGMAbABlAA0ACgAJAAkAaQBmACAAIABpAHMATQBhAGwAZQAgAHQAaABlAG4ADQAKAAkACQAJAEIARgAgAD0AIAA2AC4AMAAzACAAKwAgACgAMQAyACoAYQBnAGUAXgAyAC4ANQAvACgAMQAxAF4AMgAuADUAIAArACAAYQBnAGUAXgAyAC4ANQApACkAIAAgACAADQAKAAkACQBlAGwAcwBlAA0ACgAJAAkACQBCAEYAIAA9ACAANgAuADAAMwAgACsAIAAoADcAKgBhAGcAZQBeADIALgA1AC8AKAAxADIAXgAyAC4ANQAgACsAIABhAGcAZQBeADIALgA1ACkAKQAgACAAIAAgACAADQAKAAkACQBlAG4AZAANAAoADQAKAAkAZQBsAHMAZQBpAGYAIAAgAFQAaQBzAHMAdQBlACAAIAA9AD0AIAAgADYAOQAgAHQAaABlAG4AIAAgAA0ACgAJAAkALQAtACAAQgBvAG4AZQANAAoACQAJAEIARgAgAD0AIAA1AC4AMAAwACAAIAAgAA0ACgANAAoACQBlAGwAcwBlAGkAZgAgACAAVABpAHMAcwB1AGUAIAAgAD0APQAgACAANwAxACAAdABoAGUAbgAgACAADQAKAAkACQAtAC0AIABTAHQAbwBtAGEAYwBoACAAYQBuAGQAIABPAGUAcwBvAHAAaABhAGcAdQBzAA0ACgAJAAkAQgBGACAAPQAgADEALgAwADAAIAAgACAADQAKAA0ACgAJAGUAbABzAGUAaQBmACAAIABUAGkAcwBzAHUAZQAgACAAPQA9ACAAIAA3ADIAIAB0AGgAZQBuACAAIAANAAoACQAJAC0ALQAgAFMAbQBhAGwAbAAgAEkAbgB0AGUAcwB0AGkAbgBlAA0ACgAJAAkAaQBmACAAIABpAHMATQBhAGwAZQAgAHQAaABlAG4ADQAKAAkACQAJAEIARgAgAD0AIAAxADAALgAwADAAIAAgACAADQAKAAkACQBlAGwAcwBlAA0ACgAJAAkACQBCAEYAIAA9ACAAMQAxAC4AMAAwACAAIAANAAoACQAJAGUAbgBkAA0ACgANAAoACQBlAGwAcwBlAGkAZgAgACAAVABpAHMAcwB1AGUAIAAgAD0APQAgACAANwAzACAAdABoAGUAbgAgACAADQAKAAkACQAtAC0AIABMAGEAcgBnAGUAIABJAG4AdABlAHMAdABpAG4AZQANAAoACQAJAGkAZgAgACAAaQBzAE0AYQBsAGUAIAB0AGgAZQBuAA0ACgAJAAkACQBCAEYAIAA9ACAANAAuADAAMAAgACAAIAANAAoACQAJAGUAbABzAGUADQAKAAkACQAJAEIARgAgAD0AIAA1AC4AMAAwACAAIAANAAoACQAJAGUAbgBkAA0ACgAJAAkADQAKAAkAZQBsAHMAZQBpAGYAIAAgAFQAaQBzAHMAdQBlACAAIAA9AD0AIAAgADgAMgAgAHQAaABlAG4ADQAKAAkACQAtAC0AIABWAGkAbABsAGkADQAKAAkACQBCAEYAIAA9ACAANgAuADAAMAAgACAAIAANAAoACQANAAoACQBlAGwAcwBlAGkAZgAgACAAVABpAHMAcwB1AGUAIAAgAD0APQAgACAAOAAxACAAdABoAGUAbgAgACAADQAKAAkACQAtAC0AIABTAHAAbABlAGUAbgANAAoACQAJAGkAZgAgACAAaQBzAE0AYQBsAGUAIAB0AGgAZQBuAA0ACgAJAAkACQBCAEYAIAA9ACAAMgAuADAAMAAgACAAIAANAAoACQAJAGUAbABzAGUADQAKAAkACQAJAEIARgAgAD0AIAAzAC4AMAAwACAAIAANAAoACQAJAGUAbgBkAA0ACgAJAAkADQAKAAkAZQBsAHMAZQBpAGYAIAAgAFQAaQBzAHMAdQBlACAAIAA9AD0AIAAgADIAMgAyACAAdABoAGUAbgAgACAADQAKAAkACQAtAC0AIABQAGEAbgBjAHIAZQBhAHMADQAKAAkACQBCAEYAIAA9ACAAMQAuADAAMAAgACAAIAANAAoADQAKAAkAZQBsAHMAZQBpAGYAIAAgAFQAaQBzAHMAdQBlACAAIAA9AD0AIAAgADcANgAgAHQAaABlAG4AIAAgAA0ACgAJAAkALQAtACAATABpAHYAZQByACAAYQByAHQAZQByAGkAYQBsAA0ACgAJAAkAaQBmACAAIABpAHMATQBhAGwAZQAgAHQAaABlAG4ADQAKAAkACQAJAEIARgAgAD0AIAA2AC4ANQANAAoACQAJAGUAbABzAGUADQAKAAkACQAJAEIARgAgAD0AIAA2AC4AMAANAAoACQAJAGUAbgBkAA0ACgANAAoACQBlAGwAcwBlAGkAZgAgACAAVABpAHMAcwB1AGUAIAAgAD0APQAgACAANwA3ACAAdABoAGUAbgAgACAADQAKAAkACQAtAC0AIABMAGkAdgBlAHIAIABwAG8AcgB0AGEAbAANAAoACQAJAGkAZgAgACAAaQBzAE0AYQBsAGUAIAB0AGgAZQBuAA0ACgAJAAkACQBCAEYAIAA9ACAAMQA5AA0ACgAJAAkAZQBsAHMAZQANAAoACQAJAAkAQgBGACAAPQAgADIAMQAuADUADQAKAAkACQBlAG4AZAANAAoACQAJAA0ACgAJAGUAbABzAGUAaQBmACAAIABUAGkAcwBzAHUAZQAgACAAPQA9ACAAIAAzADIAIAB0AGgAZQBuACAAIAANAAoACQAJAC0ALQAgAEwAaQB2AGUAcgAgAHQAbwB0AGEAbAANAAoACQAJAGkAZgAgACAAaQBzAE0AYQBsAGUAIAB0AGgAZQBuAA0ACgAJAAkACQBCAEYAIAA9ACAANgAuADUAIAArACAAMQA5AA0ACgAJAAkAZQBsAHMAZQANAAoACQAJAAkAQgBGACAAPQAgADYALgA1ACAAKwAgADIAMQAuADUADQAKAAkACQBlAG4AZAAJAAkADQAKAAkACQANAAoACQBlAGwAcwBlAGkAZgAgAFQAaQBzAHMAdQBlACAAIAA9AD0AIAAgADcANAAgAHQAaABlAG4AIAAgAA0ACgAJAAkALQAtACAASABlAGEAcgB0AA0ACgAJAAkAaQBmACAAIABpAHMATQBhAGwAZQAgAHQAaABlAG4ADQAKAAkACQAJAEIARgAgAD0AIAA0AC4AMAAwACAAIAAgAA0ACgAJAAkAZQBsAHMAZQANAAoACQAJAAkAQgBGACAAPQAgADUALgAwADAAIAAgAA0ACgAJAAkAZQBuAGQADQAKAAkAZQBuAGQADQAKAA0ACgAJAHIAZQB0AHUAcgBuACAAQgBGAA0ACgBlAG4AZAAgAA0ACgA[&lt;/BloodFlowScript_Paed&gt;
        &lt;idCardiacOutput&gt;0&lt;/idCardiacOutput&gt;
      &lt;/TissueBloodFlow&gt;
      &lt;TissueComposition&gt;
        &lt;Tooltips /&gt;
        &lt;idAdiposeNP&gt;0.2&lt;/idAdiposeNP&gt;
        &lt;idAdiposeEW&gt;14.1&lt;/idAdiposeEW&gt;
        &lt;idAdiposeNL&gt;79&lt;/idAdiposeNL&gt;
        &lt;idBoneNL&gt;7.4&lt;/idBoneNL&gt;
        &lt;idBoneNP&gt;0.11&lt;/idBoneNP&gt;
        &lt;idBoneEW&gt;9.8&lt;/idBoneEW&gt;
        &lt;idBrainNL&gt;5.1&lt;/idBrainNL&gt;
        &lt;idBrainNP&gt;5.65&lt;/idBrainNP&gt;
        &lt;idBrainEW&gt;9.2&lt;/idBrainEW&gt;
        &lt;idGutNL&gt;4.87&lt;/idGutNL&gt;
        &lt;idGutNP&gt;1.63&lt;/idGutNP&gt;
        &lt;idGutEW&gt;26.7&lt;/idGutEW&gt;
        &lt;idHeartNL&gt;1.15&lt;/idHeartNL&gt;
        &lt;idHeartNP&gt;1.66&lt;/idHeartNP&gt;
        &lt;idHeartEW&gt;31.3&lt;/idHeartEW&gt;
        &lt;idKidneyNL&gt;2.07&lt;/idKidneyNL&gt;
        &lt;idKidneyNP&gt;1.62&lt;/idKidneyNP&gt;
        &lt;idKidneyEW&gt;28.3&lt;/idKidneyEW&gt;
        &lt;idLiverNL&gt;3.48&lt;/idLiverNL&gt;
        &lt;idLiverNP&gt;2.52&lt;/idLiverNP&gt;
        &lt;idLiverEW&gt;16.5&lt;/idLiverEW&gt;
        &lt;idLungNL&gt;0.3&lt;/idLungNL&gt;
        &lt;idLungNP&gt;0.9&lt;/idLungNP&gt;
        &lt;idLungEW&gt;34.8&lt;/idLungEW&gt;
        &lt;idMuscleNL&gt;2.38&lt;/idMuscleNL&gt;
        &lt;idMuscleNP&gt;0.72&lt;/idMuscleNP&gt;
        &lt;idMuscleEW&gt;9.1&lt;/idMuscleEW&gt;
        &lt;idPlasmaNL&gt;0.35&lt;/idPlasmaNL&gt;
        &lt;idPlasmaNP&gt;0.22&lt;/idPlasmaNP&gt;
        &lt;idPlasmaEW&gt;94.5&lt;/idPlasmaEW&gt;
        &lt;idSkinNL&gt;2.84&lt;/idSkinNL&gt;
        &lt;idSkinNP&gt;1.11&lt;/idSkinNP&gt;
        &lt;idSkinEW&gt;62.3&lt;/idSkinEW&gt;
        &lt;idSpleenNL&gt;2.01&lt;/idSpleenNL&gt;
        &lt;idSpleenNP&gt;1.98&lt;/idSpleenNP&gt;
        &lt;idSpleenEW&gt;20.8&lt;/idSpleenEW&gt;
        &lt;idFetoPlacentaNL&gt;2.38&lt;/idFetoPlacentaNL&gt;
        &lt;idFetoPlacentaNP&gt;0.72&lt;/idFetoPlacentaNP&gt;
        &lt;idFetoPlacentaEW&gt;9.1&lt;/idFetoPlacentaEW&gt;
        &lt;idPancreasNL&gt;4.1&lt;/idPancreasNL&gt;
        &lt;idPancreasNP&gt;0.93&lt;/idPancreasNP&gt;
        &lt;idPancreasEW&gt;12&lt;/idPancreasEW&gt;
        &lt;idHaematocritFemale&gt;38&lt;/idHaematocritFemale&gt;
        &lt;idHaematocritMale&gt;43&lt;/idHaematocritMale&gt;
        &lt;idHaematocritFemaleCV&gt;7.1&lt;/idHaematocritFemaleCV&gt;
        &lt;idHaematocritMaleCV&gt;6.5&lt;/idHaematocritMaleCV&gt;
        &lt;idHSAC0Male&gt;50.34&lt;/idHSAC0Male&gt;
        &lt;idHSAC1Male&gt;-0.0575&lt;/idHSAC1Male&gt;
        &lt;idHSAC2Male&gt;-0.0738&lt;/idHSAC2Male&gt;
        &lt;idHSAC0Female&gt;49.38&lt;/idHSAC0Female&gt;
        &lt;idHSAC1Female&gt;-0.037&lt;/idHSAC1Female&gt;
        &lt;idHSAC2Female&gt;-0.1286&lt;/idHSAC2Female&gt;
        &lt;idHSAC0MaleCV&gt;10&lt;/idHSAC0MaleCV&gt;
        &lt;idHSAC0FemaleCV&gt;10&lt;/idHSAC0FemaleCV&gt;
        &lt;idAGPMale&gt;0.811&lt;/idAGPMale&gt;
        &lt;idAGPMaleCV&gt;15&lt;/idAGPMaleCV&gt;
        &lt;idAGPFemale&gt;0.791&lt;/idAGPFemale&gt;
        &lt;idAGPFemaleCV&gt;13&lt;/idAGPFemaleCV&gt;
        &lt;idAdiposeVIW&gt;3.9&lt;/idAdiposeVIW&gt;
        &lt;idBoneVIW&gt;34.1&lt;/idBoneVIW&gt;
        &lt;idBrainVIW&gt;67.8&lt;/idBrainVIW&gt;
        &lt;idGutVIW&gt;45.1&lt;/idGutVIW&gt;
        &lt;idHeartVIW&gt;44.5&lt;/idHeartVIW&gt;
        &lt;idKidneyVIW&gt;50&lt;/idKidneyVIW&gt;
        &lt;idLiverVIW&gt;58.6&lt;/idLiverVIW&gt;
        &lt;idLungVIW&gt;46.3&lt;/idLungVIW&gt;
        &lt;idMuscleVIW&gt;66.9&lt;/idMuscleVIW&gt;
        &lt;idPlasmaVIW&gt;0&lt;/idPlasmaVIW&gt;
        &lt;idSkinVIW&gt;9.47&lt;/idSkinVIW&gt;
        &lt;idSpleenVIW&gt;57.9&lt;/idSpleenVIW&gt;
        &lt;idRBCVIW&gt;66.6&lt;/idRBCVIW&gt;
        &lt;idAddOrganVIW&gt;3.9&lt;/idAddOrganVIW&gt;
        &lt;idFetoPlacentaVIW&gt;66.9&lt;/idFetoPlacentaVIW&gt;
        &lt;idPancreasVIW&gt;66.4&lt;/idPancreasVIW&gt;
        &lt;idAdiposeVAP&gt;0.4&lt;/idAdiposeVAP&gt;
        &lt;idBoneVAP&gt;0.67&lt;/idBoneVAP&gt;
        &lt;idBrainVAP&gt;0.4&lt;/idBrainVAP&gt;
        &lt;idGutVAP&gt;2.84&lt;/idGutVAP&gt;
        &lt;idHeartVAP&gt;3.07&lt;/idHeartVAP&gt;
        &lt;idKidneyVAP&gt;2.48&lt;/idKidneyVAP&gt;
        &lt;idLiverVAP&gt;5.09&lt;/idLiverVAP&gt;
        &lt;idLungVAP&gt;0.5&lt;/idLungVAP&gt;
        &lt;idMuscleVAP&gt;2.49&lt;/idMuscleVAP&gt;
        &lt;idPlasmaVAP&gt;0.04&lt;/idPlasmaVAP&gt;
        &lt;idSkinVAP&gt;1.32&lt;/idSkinVAP&gt;
        &lt;idSpleenVAP&gt;2.81&lt;/idSpleenVAP&gt;
        &lt;idRBCVAP&gt;0.44&lt;/idRBCVAP&gt;
        &lt;idAddOrganVAP&gt;0.4&lt;/idAddOrganVAP&gt;
        &lt;idFetoPlacentaVAP&gt;2.49&lt;/idFetoPlacentaVAP&gt;
        &lt;idPancreasVAP&gt;1.67&lt;/idPancreasVAP&gt;
        &lt;idAdiposeALB&gt;0.037&lt;/idAdiposeALB&gt;
        &lt;idBoneALB&gt;0.1&lt;/idBoneALB&gt;
        &lt;idBrainALB&gt;0.048&lt;/idBrainALB&gt;
        &lt;idGutALB&gt;0.158&lt;/idGutALB&gt;
        &lt;idHeartALB&gt;0.157&lt;/idHeartALB&gt;
        &lt;idKidneyALB&gt;0.13&lt;/idKidneyALB&gt;
        &lt;idLiverALB&gt;0.086&lt;/idLiverALB&gt;
        &lt;idLungALB&gt;0.212&lt;/idLungALB&gt;
        &lt;idMuscleALB&gt;0.034&lt;/idMuscleALB&gt;
        &lt;idSkinALB&gt;0.277&lt;/idSkinALB&gt;
        &lt;idSpleenALB&gt;0.097&lt;/idSpleenALB&gt;
        &lt;idAddOrganALB&gt;0.037&lt;/idAddOrganALB&gt;
        &lt;idFetoPlacentaALB&gt;0.034&lt;/idFetoPlacentaALB&gt;
        &lt;idPancreasALB&gt;0.06&lt;/idPancreasALB&gt;
        &lt;idAdiposeLPP&gt;0.068&lt;/idAdiposeLPP&gt;
        &lt;idBoneLPP&gt;0.05&lt;/idBoneLPP&gt;
        &lt;idBrainLPP&gt;0.041&lt;/idBrainLPP&gt;
        &lt;idGutLPP&gt;0.141&lt;/idGutLPP&gt;
        &lt;idHeartLPP&gt;0.16&lt;/idHeartLPP&gt;
        &lt;idKidneyLPP&gt;0.137&lt;/idKidneyLPP&gt;
        &lt;idLiverLPP&gt;0.161&lt;/idLiverLPP&gt;
        &lt;idLungLPP&gt;0.168&lt;/idLungLPP&gt;
        &lt;idMuscleLPP&gt;0.059&lt;/idMuscleLPP&gt;
        &lt;idSkinLPP&gt;0.096&lt;/idSkinLPP&gt;
        &lt;idSpleenLPP&gt;0.207&lt;/idSpleenLPP&gt;
        &lt;idAddOrganLPP&gt;0.068&lt;/idAddOrganLPP&gt;
        &lt;idFetoPlacentaLPP&gt;0.059&lt;/idFetoPlacentaLPP&gt;
        &lt;idPancreasLPP&gt;0.06&lt;/idPancreasLPP&gt;
        &lt;idRBCNP&gt;0.29&lt;/idRBCNP&gt;
        &lt;idRBCEW&gt;0&lt;/idRBCEW&gt;
        &lt;idRBCNL&gt;0.17&lt;/idRBCNL&gt;
        &lt;idLocalpHP&gt;7.4&lt;/idLocalpHP&gt;
        &lt;idLocalpHEW&gt;7.4&lt;/idLocalpHEW&gt;
        &lt;idLocalpHIW&gt;7&lt;/idLocalpHIW&gt;
        &lt;idBrainCSFpH&gt;7.31&lt;/idBrainCSFpH&gt;
        &lt;idVssScalarAdipose&gt;1&lt;/idVssScalarAdipose&gt;
        &lt;idVssScalarBone&gt;1&lt;/idVssScalarBone&gt;
        &lt;idVssScalarBrain&gt;1&lt;/idVssScalarBrain&gt;
        &lt;idVssScalarGut&gt;1&lt;/idVssScalarGut&gt;
        &lt;idVssScalarHeart&gt;1&lt;/idVssScalarHeart&gt;
        &lt;idVssScalarKidney&gt;1&lt;/idVssScalarKidney&gt;
        &lt;idVssScalarLiver&gt;1&lt;/idVssScalarLiver&gt;
        &lt;idVssScalarLung&gt;1&lt;/idVssScalarLung&gt;
        &lt;idVssScalarMuscle&gt;1&lt;/idVssScalarMuscle&gt;
        &lt;idVssScalarSkin&gt;1&lt;/idVssScalarSkin&gt;
        &lt;idVssScalarPlasma&gt;1&lt;/idVssScalarPlasma&gt;
        &lt;idVssScalarSpleen&gt;1&lt;/idVssScalarSpleen&gt;
        &lt;idVssScalarRBC&gt;1&lt;/idVssScalarRBC&gt;
        &lt;idVssScalarFetoPlacenta&gt;1&lt;/idVssScalarFetoPlacenta&gt;
        &lt;idVssScalarPancreas&gt;1&lt;/idVssScalarPancreas&gt;
        &lt;idAddOrganNP&gt;0.2&lt;/idAddOrganNP&gt;
        &lt;idAddOrganEW&gt;14.1&lt;/idAddOrganEW&gt;
        &lt;idAddOrganNL&gt;79&lt;/idAddOrganNL&gt;
        &lt;idAddOrganEWpH&gt;7.4&lt;/idAddOrganEWpH&gt;
        &lt;idAddOrganIWpH&gt;7&lt;/idAddOrganIWpH&gt;
        &lt;idAddOrganPercBW&gt;1&lt;/idAddOrganPercBW&gt;
        &lt;idAddOrganPercBWCV&gt;30&lt;/idAddOrganPercBWCV&gt;
        &lt;idAddOrganDensity&gt;923&lt;/idAddOrganDensity&gt;
        &lt;idAddOrganCapillaryBed&gt;5&lt;/idAddOrganCapillaryBed&gt;
        &lt;idAddOrganCoeffType&gt;1&lt;/idAddOrganCoeffType&gt;
        &lt;idUserPlasmaMale&gt;0&lt;/idUserPlasmaMale&gt;
        &lt;idUserPlasmaMaleCV&gt;0&lt;/idUserPlasmaMaleCV&gt;
        &lt;idUserPlasmaFemale&gt;0&lt;/idUserPlasmaFemale&gt;
        &lt;idUserPlasmaFemaleCV&gt;0&lt;/idUserPlasmaFemaleCV&gt;
        &lt;idUserDefinedBindingType&gt;0&lt;/idUserDefinedBindingType&gt;
        &lt;GutISF&gt;7.23&lt;/GutISF&gt;
        &lt;BrainISF_pH&gt;0&lt;/BrainISF_pH&gt;
        &lt;Paed_HemScript&gt;ZgB1AG4AYwB0AGkAbwBuACAAZABlAGYAaQBuAGUASABjAHQAKABhAGcAZQAsACAASABUACwAIABXAFQALAAgAGkAcwBNAGEAbABlACkADQAKACAALQAtACAASABhAGUAbQBhAHQAbwBjAHIAaQB0ACAAKAAlACkAIABhAHMAIABhACAAZgB1AG4AYwB0AGkAbwBuACAAbwBmACAAaQBuAGQAaQB2AGkAZAB1AGEAbAAgAGEAZwBlACAAcABlAHIAIABnAGUAbgBkAGUAcgANAAoAIABpAGYAIABpAHMATQBhAGwAZQAgAHQAaABlAG4ADQAKACAAIAAgACAASABjAHQAIAA9ACAANQAzACAALQAgACgAKAA0ADMALgAwACAAKgAgAGEAZwBlAF4AMQAuADEAMgAgAC8AIAAoADAALgAwADUAXgAxAC4AMQAyACAAKwAgAGEAZwBlAF4AMQAuADEAMgApACkAIAAqACAAKAAxACAAKwAgACgALQAwAC4AOQAzACAAKgAgAGEAZwBlAF4AMAAuADIANQAgAC8AIAAoADAALgAxADAAXgAwAC4AMgA1ACAAKwAgAGEAZwBlAF4AMAAuADIANQApACkAKQApAA0ACgAgAGUAbABzAGUADQAKACAAIAAgACAASABjAHQAIAA9ACAANQAzACAALQAgACgAKAAzADcALgA0ACAAKgAgAGEAZwBlAF4AMQAuADEAMgAgAC8AIAAoADAALgAwADUAXgAxAC4AMQAyACAAKwAgAGEAZwBlAF4AMQAuADEAMgApACkAIAAqACAAKAAxACAAKwAgACgALQAwAC4AOAAwACAAKgAgAGEAZwBlAF4AMAAuADIANQAgAC8AIAAoADAALgAxADAAXgAwAC4AMgA1ACAAKwAgAGEAZwBlAF4AMAAuADIANQApACkAKQApACAADQAKACAAZQBuAGQAIAAgACAAIAAgAA0ACgAgACAAIAAgAHIAZQB0AHUAcgBuACAASABjAHQADQAKAA0ACgBlAG4AZAA[&lt;/Paed_HemScript&gt;
        &lt;Paed_ProteinLevelScript&gt;ZgB1AG4AYwB0AGkAbwBuACAAZABlAGYAaQBuAGUAQQBHAFAAKABhAGcAZQAsACAASABUACwAIABXAFQALAAgAGkAcwBNAGEAbABlACkADQAKACAALQAtACAAZABlAGYAaQBuAGUAIABhAGwAcABoAGEALQAxACAAYQBjAGkAZAAgAGcAbAB5AGMAbwBwAHIAbwB0AGUAaQBuACAAKABnAC8ATAApACAAYQBzACAAYQAgAGYAdQBuAGMAdABpAG8AbgAgAG8AZgAgAGEAZwBlACAAaQBuACAAeQBlAGEAcgBzAA0ACgAgAEEARwBQACAAPQAgADAALgA4ADgANwAgACoAIABhAGcAZQBeADAALgAzADgAIAAvACAAKAAgADgALgA4ADkAXgAwAC4AMwA4ACAAKwAgAGEAZwBlAF4AMAAuADMAOAAgACkADQAKACAAcgBlAHQAdQByAG4AIABBAEcAUAANAAoAZQBuAGQADQAKAA0ACgBmAHUAbgBjAHQAaQBvAG4AIABkAGUAZgBpAG4AZQBIAFMAQQAoAGEAZwBlACwAIABIAFQALAAgAFcAVAAsACAAaQBzAE0AYQBsAGUAKQANAAoAIAAtAC0AIABkAGUAZgBpAG4AZQAgAGgAdQBtAGEAbgAgAHMAZQByAHUAbQAgAGEAbABiAHUAbQBpAG4AIAAoAGcALwBMACkAIABhAHMAIABhACAAZgB1AG4AYwB0AGkAbwBuACAAbwBmACAAYQBnAGUAIABpAG4AIAB5AGUAYQByAHMADQAKACAASABTAEEAIAA9ACAAMwAzAC4ANwA0ADYAIAArACAAMQAuADEAMgA4ADcAIAAqACAAbQBhAHQAaAAuAGwAbwBnACgAYQBnAGUAKQANAAoAIAByAGUAdAB1AHIAbgAgAEgAUwBBAA0ACgBlAG4AZAANAAoA&lt;/Paed_ProteinLevelScript&gt;
        &lt;Paed_TissueCompositionScript&gt;ZgB1AG4AYwB0AGkAbwBuACAARABlAGYAaQBuAGUAVABpAHMAcwB1AGUAVwBhAHQAZQByACgAVABpAHMAcwB1AGUALAAgAGEAZwBlACkAIAAtAC0ARABlAGYAaQBuAGUAIABwAGUAcgBjAGUAbgB0AGEAZwBlAHMAIABvAGYAIAB3AGEAdABlAHIAIABpAG4AIAB0AGkAcwBzAHUAZQBzACAAIAAgACAAIAAgACAAIAAgACAAIAAgACAAIAAgACAAIAAgACAADQAKACAADQAKACAAIAAgACAAIAAgACAAIABpAGYAIABUAGkAcwBzAHUAZQAgAD0APQAgADAAIAB0AGgAZQBuACAADQAKAAkACQAJAC0ALQAgAGEAZABpAHAAbwBzAGUADQAKACAAIAAgACAAIAAgACAAIAAgACAAIAAgAHcAYQB0AGUAcgAgAD0AIAAzADIALgAxADUANAAgAC0AIAAyAC4ANwA4ADYAMwAgACoAIABtAGEAdABoAC4AbABvAGcAKABhAGcAZQApAA0ACgAgACAAIAAgACAAIAAgACAAIAAgACAAIAAgAA0ACgAgACAAIAAgACAAIAAgACAAZQBsAHMAZQBpAGYAIABUAGkAcwBzAHUAZQAgAD0APQAgADEAIAB0AGgAZQBuAA0ACgAJAAkACQAtAC0AIABiAG8AbgBlAA0ACgAgACAAIAAgACAAIAAgACAAIAAgACAAIAB3AGEAdABlAHIAIAA9ACAAIAA2ADQALgAxADcAOQAgAC0AIAAxAC4AMgA2ADkANwAgACoAIABhAGcAZQANAAoAIAAgACAAIAAgACAAIAAgACAAIAAgAA0ACgAgACAAIAAgACAAIAAgACAAZQBsAHMAZQBpAGYAIABUAGkAcwBzAHUAZQAgAD0APQAgADIAIAB0AGgAZQBuAA0ACgAJAAkACQAtAC0AIABiAHIAYQBpAG4ADQAKACAAIAAgACAAIAAgACAAIAAgACAAIAAgAHcAYQB0AGUAcgAgAD0AIAA4ADMALgAzADUANgAgAC0AIAAxAC4AMgA2ADIANwAgACoAIABtAGEAdABoAC4AbABvAGcAKABhAGcAZQApAA0ACgAgACAAIAAgACAAIAAgACAAIAAgACAADQAKACAAIAAgACAAIAAgACAAIABlAGwAcwBlAGkAZgAgAFQAaQBzAHMAdQBlACAAPQA9ACAAMwAgAHQAaABlAG4ADQAKAAkACQAJAC0ALQAgAGcAdQB0AA0ACgAgACAAIAAgACAAIAAgACAAIAAgACAAIAB3AGEAdABlAHIAIAA9ACAANwA1AC4AMwA3ADgAIAAtACAAMAAuADMAOQAzADIAIAAqACAAbQBhAHQAaAAuAGwAbwBnACgAYQBnAGUAKQANAAoAIAAgACAAIAAgACAAIAAgACAAIAANAAoAIAAgACAAIAAgACAAIAAgAGUAbABzAGUAaQBmACAAIABUAGkAcwBzAHUAZQAgAD0APQAgADQAIAB0AGgAZQBuAA0ACgAJAAkACQAtAC0AIABoAGUAYQByAHQADQAKACAAIAAgACAAIAAgACAAIAAgACAAIAAgAHcAYQB0AGUAcgAgAD0AIAA4ADQALgA1ADIAMwAgAC0AIAAwAC4ANAAyADQAOQAgACoAIABhAGcAZQANAAoAIAAgACAAIAAgACAAIAAgACAAIAANAAoAIAAgACAAIAAgACAAIAAgAGUAbABzAGUAaQBmACAAVABpAHMAcwB1AGUAIAA9AD0AIAA1ACAAdABoAGUAbgAgACAADQAKAAkACQAJAC0ALQAgAGsAaQBkAG4AZQB5AA0ACgAgACAAIAAgACAAIAAgACAAIAAgACAAIAB3AGEAdABlAHIAIAA9ACAAOAAzAC4AMgA3ADgAIAAtACAAMAAuADIAMQA2ADIAIAAqACAAYQBnAGUADQAKACAAIAAgACAAIAAgACAAIAAgACAADQAKACAAIAAgACAAIAAgACAAIABlAGwAcwBlAGkAZgAgAFQAaQBzAHMAdQBlACAAPQA9ACAANgAgAHQAaABlAG4ADQAKAAkACQAJAC0ALQAgAGwAaQB2AGUAcgANAAoAIAAgACAAIAAgACAAIAAgACAAIAAgACAAdwBhAHQAZQByACAAPQAgADcANQAuADYAOQAwACAALQAgADAALgA1ADcAMwAgACoAIABtAGEAdABoAC4AbABvAGcAKABhAGcAZQApAA0ACgAgACAAIAAgACAAIAAgACAAIAAgAA0ACgAgACAAIAAgACAAIAAgACAAZQBsAHMAZQBpAGYAIABUAGkAcwBzAHUAZQAgAD0APQAgADcAIAB0AGgAZQBuAA0ACgAJAAkACQAtAC0AIABsAHUAbgBnAA0ACgAgACAAIAAgACAAIAAgACAAIAAgACAAIAB3AGEAdABlAHIAIAA9ACAAOAAwAC4AOQA3ADMAIAAtACAAMAAuADQAOQAxADYAIAAqACAAbQBhAHQAaAAuAGwAbwBnACgAYQBnAGUAKQANAAoAIAAgACAAIAAgACAAIAAgACAAIAAgACAAIAAgACAADQAKACAAIAAgACAAIAAgACAAIABlAGwAcwBlAGkAZgAgAFQAaQBzAHMAdQBlACAAPQA9ACAAOAAgAHQAaABlAG4ADQAKAAkACQAJAC0ALQAgAG0AdQBzAGMAbABlAA0ACgAgACAAIAAgACAAIAAgACAAIAAgACAAIAB3AGEAdABlAHIAIAA9ACAANwA3AC4AMgAxADEAIAAtACAAMAAuADQAMwAyADEAIAAqACAAbQBhAHQAaAAuAGwAbwBnACgAYQBnAGUAKQANAAoAIAAgACAAIAAgACAAIAAgACAAIAAgAA0ACgAgACAAIAAgACAAIAAgACAAZQBsAHMAZQBpAGYAIABUAGkAcwBzAHUAZQAgAD0APQAgADEANQAgAHQAaABlAG4ADQAKAAkACQAJAC0ALQAgAHAAYQBuAGMAcgBlAGEAcwANAAoAIAAgACAAIAAgACAAIAAgACAAIAAgACAAdwBhAHQAZQByACAAPQAgACAANwA4AC4ANAANAAoAIAAgACAAIAAgACAAIAAgACAAIAAgAA0ACgAgACAAIAAgACAAIAAgACAAZQBsAHMAZQBpAGYAIABUAGkAcwBzAHUAZQAgAD0APQAgADkAIAB0AGgAZQBuAA0ACgAJAAkACQAtAC0AIABzAGsAaQBuAA0ACgAgACAAIAAgACAAIAAgACAAIAAgACAAIAB3AGEAdABlAHIAIAA9ACAANwAyAC4AMwA5ADUAIAAtACAAMQAuADEANAA2ADIAIAAqACAAbQBhAHQAaAAuAGwAbwBnACgAYQBnAGUAKQANAAoAIAAgACAAIAAgACAAIAAgACAAIAANAAoAIAAgACAAIAAgACAAIAAgAGUAbABzAGUAaQBmACAAIABUAGkAcwBzAHUAZQAgAD0APQAgADEAMAAgAHQAaABlAG4ADQAKAAkACQAJAC0ALQAgAHMAcABsAGUAZQBuAA0ACgAgACAAIAAgACAAIAAgACAAIAAgACAAIAB3AGEAdABlAHIAIAA9ACAANwA5AC4AOQA1ADIAIAAtACAAMAAuADQAMQA3ADgAIAAqACAAbQBhAHQAaAAuAGwAbwBnACgAYQBnAGUAKQANAAoAIAAgACAAIAAgACAAIAAgACAAIAANAAoAIAAgACAAIAAgACAAIAAgAGUAbABzAGUAaQBmACAAVABpAHMAcwB1AGUAIAA9AD0AIAAxADEAIAB0AGgAZQBuACAAIAANAAoACQAJAAkALQAtACAAcABsAGEAcwBtAGEADQAKACAAIAAgACAAIAAgACAAIAAgACAAIAAgAHcAYQB0AGUAcgAgAD0AIAA5ADYAIAAtACAAMAAuADAAOAA3ADUAIAAqACAAYQBnAGUADQAKACAAIAAgACAAIAAgACAAIAAgACAADQAKACAAIAAgACAAIAAgACAAIABlAGwAcwBlAGkAZgAgAFQAaQBzAHMAdQBlACAAPQA9ACAAMQAyACAAdABoAGUAbgANAAoACQAJAAkALQAtACAAUgBCAEMADQAKACAAIAAgACAAIAAgACAAIAAgACAAIAAgAHcAYQB0AGUAcgAgAD0AIAA2ADYALgAwAA0ACgAgACAAIAAgACAAIAAgACAAZQBuAGQADQAKACAAIAAgACAAIAAgACAAIAAgAA0ACgAgACAAIAByAGUAdAB1AHIAbgAgAHcAYQB0AGUAcgANAAoAZQBuAGQADQAKAA0ACgANAAoADQAKAGYAdQBuAGMAdABpAG8AbgAgAEQAZQBmAGkAbgBlAFQAaQBzAHMAdQBlAEYAYQB0ACgAVABpAHMAcwB1AGUALAAgAGEAZwBlACkAIAAtAC0ARABlAGYAaQBuAGUAIABwAGUAcgBjAGUAbgB0AGEAZwBlAHMAIABvAGYAIABGAGEAdAAgAHQAaQBzAHMAdQBlACAAIAAgACAAIAAgACAAIAAgACAAIAAgACAAIAAgACAAIAANAAoAIAANAAoAIAAgACAAIAAgACAAIAAgAGkAZgAgAFQAaQBzAHMAdQBlACAAPQA9ACAAMAAgAHQAaABlAG4AIAAgAA0ACgAJAAkACQAtAC0AIABhAGQAaQBwAG8AcwBlAA0ACgAJAAkAIAAgACAAIABGAGEAdAAgAD0AIAAzADUALgA1ACAAKwAgADQAMwAuADQANgAgACoAIABhAGcAZQAgAC8AKAAxAC4ANQAwACAAKwAgAGEAZwBlACkADQAKACAAIAAgACAAIAAgACAAIAAgACAAIAAgACAADQAKACAAIAAgACAAIAAgACAAIABlAGwAcwBlAGkAZgAgAFQAaQBzAHMAdQBlACAAPQA9ACAAMQAgAHQAaABlAG4ADQAKAAkACQAJAC0ALQAgAGIAbwBuAGUADQAKACAAIAAgACAAIAAgACAAIAAgACAAIAAgAEYAYQB0ACAAPQAgADAALgAyADAAIAArACAAMAAuADMANgA1ADUAIAAqACAAYQBnAGUADQAKACAAIAAgACAAIAAgACAAIAAgACAAIAANAAoAIAAgACAAIAAgACAAIAAgAGUAbABzAGUAaQBmACAAVABpAHMAcwB1AGUAIAA9AD0AIAAyACAAdABoAGUAbgANAAoACQAJAAkALQAtACAAYgByAGEAaQBuAA0ACgAgACAAIAAgACAAIAAgACAAIAAgACAAIABGAGEAdAAgAD0AIAAyAC4ANwA1ACAAKwAgADkALgA3ADYAIAAqACAAYQBnAGUAIAAvACAAKAAyAC4ANwA0ACAAKwAgAGEAZwBlACkADQAKACAAIAAgACAAIAAgACAAIAAgACAAIAANAAoAIAAgACAAIAAgACAAIAAgAGUAbABzAGUAaQBmACAAVABpAHMAcwB1AGUAIAA9AD0AIAAzACAAdABoAGUAbgANAAoACQAJAAkALQAtACAAZwB1AHQADQAKACAAIAAgACAAIAAgACAAIAAgACAAIAAgAEYAYQB0ACAAPQAgADIALgA1ADAAIAArACAAMAAuADEAOAA1ACAAKgAgAGEAZwBlAA0ACgAgACAAIAAgACAAIAAgACAAIAAgAA0ACgAgACAAIAAgACAAIAAgACAAZQBsAHMAZQBpAGYAIABUAGkAcwBzAHUAZQAgAD0APQAgADQAIAB0AGgAZQBuAA0ACgAJAAkACQAtAC0AIABoAGUAYQByAHQADQAKACAAIAAgACAAIAAgACAAIAAgACAAIAAgAEYAYQB0ACAAPQAgADIALgAzADEANQA5ACAAKwAgADAALgAwADcAOQA3ACAAKgAgAGEAZwBlAA0ACgAgACAAIAAgACAAIAAgACAAIAAgAA0ACgAgACAAIAAgACAAIAAgACAAZQBsAHMAZQBpAGYAIABUAGkAcwBzAHUAZQAgAD0APQAgADUAIAB0AGgAZQBuACAAIAANAAoACQAJAAkALQAtACAAawBpAGQAbgBlAHkADQAKACAAIAAgACAAIAAgACAAIAAgACAAIAAgAEYAYQB0ACAAPQAgADIALgA3ADMAIAArACAAMQAuADkAOQA1ACAAKgAgAGEAZwBlACAALwAoADIALgA1ADkAIAArACAAYQBnAGUAKQANAAoAIAAgACAAIAAgACAAIAAgACAAIAANAAoAIAAgACAAIAAgACAAIAAgAGUAbABzAGUAaQBmACAAVABpAHMAcwB1AGUAIAA9AD0AIAA2ACAAdABoAGUAbgANAAoACQAJAAkALQAtACAAbABpAHYAZQByAA0ACgAgACAAIAAgACAAIAAgACAAIAAgACAAIABGAGEAdAAgAD0AIAAzAC4AMAAwACAAKwAgADMALgAwADgAOQAgACoAIABhAGcAZQAvACgAMQAuADgAMAAgACsAIABhAGcAZQApAA0ACgAgACAAIAAgACAAIAAgACAAIAAgAA0ACgAgACAAIAAgACAAIAAgACAAZQBsAHMAZQBpAGYAIABUAGkAcwBzAHUAZQAgAD0APQAgADcAIAB0AGgAZQBuAA0ACgAJAAkACQAtAC0AIABsAHUAbgBnAA0ACgAgACAAIAAgACAAIAAgACAAIAAgACAAIABGAGEAdAAgAD0AIAAxAC4AOAA1ADcAIAAtACAAMAAuADIAMQAxACAAKgAgAG0AYQB0AGgALgBsAG8AZwAoAGEAZwBlACkADQAKACAAIAAgACAAIAAgACAAIAAgACAAIAAgACAAIAAgAA0ACgAgACAAIAAgACAAIAAgACAAZQBsAHMAZQBpAGYAIABUAGkAcwBzAHUAZQAgAD0APQAgADgAIAB0AGgAZQBuAA0ACgAJAAkACQAtAC0AIABtAHUAcwBjAGwAZQANAAoAIAAgACAAIAAgACAAIAAgACAAIAAgACAARgBhAHQAIAA9ACAAMQAuADkAOAA1ADIAIAArACAAMAAuADAANgA0ADkAIAAqACAAYQBnAGUADQAKACAAIAAgACAAIAAgACAAIAAgACAAIAANAAoAIAAgACAAIAAgACAAIAAgAGUAbABzAGUAaQBmACAAVABpAHMAcwB1AGUAIAA9AD0AIAAxADUAIAB0AGgAZQBuAA0ACgAJAAkACQAtAC0AIABwAGEAbgBjAHIAZQBhAHMADQAKACAAIAAgACAAIAAgACAAIAAgACAAIAAgAEYAYQB0ACAAPQAgADUALgAwADMADQAKACAAIAAgACAAIAAgACAAIAAgACAAIAANAAoAIAAgACAAIAAgACAAIAAgAGUAbABzAGUAaQBmACAAVABpAHMAcwB1AGUAIAA9AD0AIAA5ACAAdABoAGUAbgANAAoACQAJAAkALQAtACAAcwBrAGkAbgANAAoAIAAgACAAIAAgACAAIAAgACAAIAAgACAARgBhAHQAIAA9ACAAMwAuADkANQANAAoAIAAgACAAIAAgACAAIAAgACAAIAANAAoAIAAgACAAIAAgACAAIAAgAGUAbABzAGUAaQBmACAAVABpAHMAcwB1AGUAIAA9AD0AIAAxADAAIAB0AGgAZQBuAA0ACgAJAAkACQAtAC0AIABzAHAAbABlAGUAbgANAAoAIAAgACAAIAAgACAAIAAgACAAIAAgACAARgBhAHQAIAA9ACAAIAAxAC4ANQAgACsAIAAwAC4AMAAxADUAIAAqACAAYQBnAGUADQAKACAAIAAgACAAIAAgACAAIAAgACAADQAKACAAIAAgACAAIAAgACAAIABlAGwAcwBlAGkAZgAgAFQAaQBzAHMAdQBlACAAPQA9ACAAMQAxACAAdABoAGUAbgAgACAADQAKAAkACQAJAC0ALQAgAHAAbABhAHMAbQBhAA0ACgAgACAAIAAgACAAIAAgACAAIAAgACAAIABGAGEAdAAgAD0AIAAwAC4ANQA1ADcAOAAgACsAIAAwAC4AMAAzADYAIAAqACAAbQBhAHQAaAAuAGwAbwBnACgAYQBnAGUAKQANAAoAIAAgACAAIAAgACAAIAAgACAAIAANAAoAIAAgACAAIAAgACAAIAAgAGUAbABzAGUAaQBmACAAVABpAHMAcwB1AGUAIAA9AD0AIAAxADIAIAB0AGgAZQBuAA0ACgAJAAkACQAtAC0AIABSAEIAQwANAAoAIAAgACAAIAAgACAAIAAgACAAIAAgACAARgBhAHQAIAA9ACAAMAAuADMADQAKACAAIAAgACAAIAAgACAAIABlAG4AZAANAAoACQAJAA0ACgAgACAAIAAgAHIAZQB0AHUAcgBuACAARgBhAHQADQAKAGUAbgBkAA0ACgANAAoA&lt;/Paed_TissueCompositionScript&gt;
        &lt;Preterm_TissueVolumeScript&gt;ZgB1AG4AYwB0AGkAbwBuACAARABlAGYAaQBuAGUAVABpAHMAcwB1AGUAVgBvAGwAdQBtAGUAKAB0AGkAcwBzAHUAZQAsACAAQgBXACkADQAKAA0ACgAJAGkAZgAgAHQAaQBzAHMAdQBlACAAPQA9ACAAMAAgAHQAaABlAG4ADQAKAAkACQAtAC0AIABBAGQAaQBwAG8AcwBlACAAKABMACkADQAKAAkACQB2AG8AbAB1AG0AZQAgAD0AIAAoADAALgAyADUAOAA2ACAAKgAgAEIAVwApAF4AMQAuADkAMQANAAoACQAJAA0ACgAJAGUAbABzAGUAaQBmACAAdABpAHMAcwB1AGUAIAA9AD0AIAAxACAAdABoAGUAbgANAAoACQAJAC0ALQAgAEIAbwBuAGUAIAAoAGsAZwApAA0ACgAJAAkAdgBvAGwAdQBtAGUAIAA9ACAAMAAuADAAMgA5ADQAIAAqACAAQgBXACAALwAgADEALgA2ADUADQAKAAkACQANAAoACQBlAGwAcwBlAGkAZgAgAHQAaQBzAHMAdQBlACAAPQA9ACAAMgAgAHQAaABlAG4ADQAKAAkACQAtAC0AIABCAHIAYQBpAG4ADQAKAAkACQB2AG8AbAB1AG0AZQAgAD0AIAAoADAALgAxADEANgAgACoAIABCAFcAKQBeADAALgA5ADEANQAgAC8AIAAxAC4AMAA0AA0ACgAJAAkADQAKAAkAZQBsAHMAZQBpAGYAIAB0AGkAcwBzAHUAZQAgAD0APQAgADMAIAB0AGgAZQBuAA0ACgAJAAkALQAtACAARwB1AHQADQAKAAkACQB2AG8AbAB1AG0AZQAgAD0AIAAoADAALgAwADAAMgA0ACAAKwAgADAALgAwADEAMAA5ACAAKgAgAEIAVwAgACsAIAAwAC4AMAAwADQAOAAgACoAIABCAFcAXgAyACkAIAAvACAAMQAuADAANAANAAoACQAJAA0ACgAJAGUAbABzAGUAaQBmACAAdABpAHMAcwB1AGUAIAA9AD0AIAA0ACAAdABoAGUAbgANAAoACQAJAC0ALQAgAEgAZQBhAHIAdAANAAoACQAJAHYAbwBsAHUAbQBlACAAPQAgACgAMAAuADAAMAA0ADcAIAAqACAAQgBXACkAXgAwAC4AOQAxACAALwAgADEALgAwADQADQAKAAkACQANAAoACQBlAGwAcwBlAGkAZgAgAHQAaQBzAHMAdQBlACAAPQA9ACAANQAgAHQAaABlAG4ADQAKAAkACQAtAC0AIABLAGkAZABuAGUAeQBzAA0ACgAJAAkAdgBvAGwAdQBtAGUAIAA9ACAAKAAwAC4AMAAwADUANAAgACoAIABCAFcAKQBeADAALgA4ADgAIAAvACAAMQAuADAAMwA1AA0ACgAJAAkADQAKAAkAZQBsAHMAZQBpAGYA</t>
  </si>
  <si>
    <t xml:space="preserve">&lt;Chunk&gt;IAB0AGkAcwBzAHUAZQAgAD0APQAgADYAIAB0AGgAZQBuAA0ACgAJAAkALQAtACAATABpAHYAZQByAA0ACgAJAAkAdgBvAGwAdQBtAGUAIAA9ACAAKAAwAC4AMAAzADYAIAAqACAAQgBXACkAXgAwAC4AOQAyADUAIAAvACAAMQAuADAAOAANAAoACQAJAA0ACgAJAGUAbABzAGUAaQBmACAAdABpAHMAcwB1AGUAIAA9AD0AIAA3ACAAdABoAGUAbgANAAoACQAJAC0ALQAgAEwAdQBuAGcAcwANAAoACQAJAHYAbwBsAHUAbQBlACAAPQAgACgAMAAuADAAMAA3ADcAIAAqACAAQgBXACkAXgAwAC4ANwA2ADIAIAAvACAAMQAuADAANQANAAoACQAJAA0ACgAJAGUAbABzAGUAaQBmACAAdABpAHMAcwB1AGUAIAA9AD0AIAA4ACAAdABoAGUAbgANAAoACQAJAC0ALQAgAE0AdQBzAGMAbABlAA0ACgAJAAkAdgBvAGwAdQBtAGUAIAA9ACAAKAAwAC4AMgA1ADEAIAAqACAAQgBXACkAXgAxAC4ANAA2ACAALwAgADEALgAwADQADQAKAAkACQANAAoACQBlAGwAcwBlAGkAZgAgAHQAaQBzAHMAdQBlACAAPQA9ACAAMQA1ACAAdABoAGUAbgANAAoACQAJAC0ALQAgAFAAYQBuAGMAcgBlAGEAcwANAAoACQAJAHYAbwBsAHUAbQBlACAAPQAgACgAMAAuADAAMAAwADkAIAAqACAAQgBXACkAXgAwAC4AOQAxACAALwAgADEALgAwADQANQANAAoACQAJAA0ACgAJAGUAbABzAGUAaQBmACAAdABpAHMAcwB1AGUAIAA9AD0AIAA5ACAAdABoAGUAbgANAAoACQAJAC0ALQAgAFMAawBpAG4ADQAKAAkACQB2AG8AbAB1AG0AZQAgAD0AIAAoADAALgAxADAAMAA1ACAAKgAgAEIAVwApAF4AMQAuADIAIAAvACAAMQAuADEADQAKAAkACQANAAoACQBlAGwAcwBlAGkAZgAgAHQAaQBzAHMAdQBlACAAPQA9ACAAMQAwACAAdABoAGUAbgANAAoACQAJAC0ALQAgAFMAcABsAGUAZQBuAA0ACgAJAAkAdgBvAGwAdQBtAGUAIAA9ACAAKAAwAC4AMAAwADYAOAAgACoAIABCAFcAKQBeADEALgAxADgAIAAvACAAMQAuADAANgANAAoACQAJAA0ACgAJAGUAbABzAGUAaQBmACAAdABpAHMAcwB1AGUAIAA9AD0AIAAxADIAIAB0AGgAZQBuAA0ACgAJAAkALQAtACAAQgBsAG8AbwBkACAAKABMACkADQAKAAkACQB2AG8AbAB1AG0AZQAgAD0AIAAwAC4AMAA4ADMAIAAqACAAQgBXACAACQANAAoACQBlAG4AZAANAAoACQANAAoACQByAGUAdAB1AHIAbgAgAHYAbwBsAHUAbQBlAA0ACgBlAG4AZAA[&lt;/Preterm_TissueVolumeScript&gt;
        &lt;Paed_HemCV_M&gt;6.5&lt;/Paed_HemCV_M&gt;
        &lt;Paed_HemCV_F&gt;7.1&lt;/Paed_HemCV_F&gt;
        &lt;Paed_AGPCV_M&gt;15&lt;/Paed_AGPCV_M&gt;
        &lt;Paed_AGPCV_F&gt;13&lt;/Paed_AGPCV_F&gt;
        &lt;Paed_HSACV_M&gt;10&lt;/Paed_HSACV_M&gt;
        &lt;Paed_HSACV_F&gt;10&lt;/Paed_HSACV_F&gt;
        &lt;AddEndothelialVolume&gt;0.35625&lt;/AddEndothelialVolume&gt;
        &lt;AddFcRnConcentration&gt;40&lt;/AddFcRnConcentration&gt;
        &lt;AddFcRnConcentrationCV&gt;30&lt;/AddFcRnConcentrationCV&gt;
        &lt;AddFr&gt;0.715&lt;/AddFr&gt;
        &lt;AddIgGCLCatFree&gt;0.0175&lt;/AddIgGCLCatFree&gt;
        &lt;AddIgGCLCatFreeCV&gt;30&lt;/AddIgGCLCatFreeCV&gt;
        &lt;AddIgGPS&gt;0.0169224683&lt;/AddIgGPS&gt;
        &lt;AddIgSigmaL&gt;0&lt;/AddIgSigmaL&gt;
        &lt;AddIgSigmaV&gt;0&lt;/AddIgSigmaV&gt;
        &lt;AddKrc1&gt;3.605&lt;/AddKrc1&gt;
        &lt;AddKrc2&gt;7.21&lt;/AddKrc2&gt;
        &lt;AddKup&gt;0.02979&lt;/AddKup&gt;
        &lt;Add_Epsilon&gt;0.24&lt;/Add_Epsilon&gt;
        &lt;Add_EpsilonCV&gt;30&lt;/Add_EpsilonCV&gt;
        &lt;Add_PSCV&gt;30&lt;/Add_PSCV&gt;
        &lt;Add_P&gt;10.8&lt;/Add_P&gt;
        &lt;Add_PCV&gt;30&lt;/Add_PCV&gt;
        &lt;Add_PSLock&gt;false&lt;/Add_PSLock&gt;
        &lt;Add_RKrough&gt;75&lt;/Add_RKrough&gt;
        &lt;Add_RKroughCV&gt;0&lt;/Add_RKroughCV&gt;
        &lt;ADC_AddOrgan_R&gt;0.63&lt;/ADC_AddOrgan_R&gt;
        &lt;ADC_AddOrgan_R_CV&gt;30&lt;/ADC_AddOrgan_R_CV&gt;
        &lt;ADC_AddOrgan_Rcap&gt;8&lt;/ADC_AddOrgan_Rcap&gt;
        &lt;ADC_AddOrgan_Rcap_CV&gt;30&lt;/ADC_AddOrgan_Rcap_CV&gt;
        &lt;idLocalpHPulFluid&gt;6.6&lt;/idLocalpHPulFluid&gt;
        &lt;EMMeanEstPlasma&gt;1&lt;/EMMeanEstPlasma&gt;
        &lt;PMMeanEstPlasma&gt;0&lt;/PMMeanEstPlasma&gt;
        &lt;UMMeanEstPlasma&gt;0&lt;/UMMeanEstPlasma&gt;
        &lt;IMMeanEstPlasma&gt;0&lt;/IMMeanEstPlasma&gt;
        &lt;EMCVEstPlasma&gt;30&lt;/EMCVEstPlasma&gt;
        &lt;PMCVEstPlasma&gt;0&lt;/PMCVEstPlasma&gt;
        &lt;UMCVEstPlasma&gt;0&lt;/UMCVEstPlasma&gt;
        &lt;IMCVEstPlasma&gt;0&lt;/IMCVEstPlasma&gt;
        &lt;LungISF_EW&gt;94.5&lt;/LungISF_EW&gt;
        &lt;VIW_LungISF&gt;0&lt;/VIW_LungISF&gt;
        &lt;LungISF_NL&gt;0.35&lt;/LungISF_NL&gt;
        &lt;LungISF_NP&gt;0.22&lt;/LungISF_NP&gt;
        &lt;VAP_LungISF&gt;0.04&lt;/VAP_LungISF&gt;
        &lt;VssScaler_LungISF&gt;1&lt;/VssScaler_LungISF&gt;
        &lt;MacrophageEW&gt;0&lt;/MacrophageEW&gt;
        &lt;VIW_Macrophage&gt;66.6&lt;/VIW_Macrophage&gt;
        &lt;MacrophageNL&gt;0.17&lt;/MacrophageNL&gt;
        &lt;MacrophageNP&gt;0.29&lt;/MacrophageNP&gt;
        &lt;VAP_Macrophage&gt;0.44&lt;/VAP_Macrophage&gt;
        &lt;VssScaler_Macrophage&gt;1&lt;/VssScaler_Macrophage&gt;
        &lt;CaseumEW&gt;34.8&lt;/CaseumEW&gt;
        &lt;VIW_Caseum&gt;46.3&lt;/VIW_Caseum&gt;
        &lt;CaseumNL&gt;0.3&lt;/CaseumNL&gt;
        &lt;CaseumNP&gt;0.9&lt;/CaseumNP&gt;
        &lt;VAP_Caseum&gt;0.5&lt;/VAP_Caseum&gt;
        &lt;KpALB_Caseum&gt;0.212&lt;/KpALB_Caseum&gt;
        &lt;KpLPP_Caseum&gt;0.168&lt;/KpLPP_Caseum&gt;
        &lt;VssScaler_Caseum&gt;1&lt;/VssScaler_Caseum&gt;
        &lt;idAdiposeTV&gt;0&lt;/idAdiposeTV&gt;
        &lt;idBoneTV&gt;0&lt;/idBoneTV&gt;
        &lt;idBrainTV&gt;0&lt;/idBrainTV&gt;
        &lt;idGutTV&gt;0&lt;/idGutTV&gt;
        &lt;idHeartTV&gt;0&lt;/idHeartTV&gt;
        &lt;idKidneyTV&gt;0&lt;/idKidneyTV&gt;
        &lt;idLiverTV&gt;0&lt;/idLiverTV&gt;
        &lt;idLungTV&gt;0&lt;/idLungTV&gt;
        &lt;idMuscleTV&gt;0&lt;/idMuscleTV&gt;
        &lt;idPlasmaTV&gt;0&lt;/idPlasmaTV&gt;
        &lt;idSkinTV&gt;0&lt;/idSkinTV&gt;
        &lt;idSpleenTV&gt;0&lt;/idSpleenTV&gt;
        &lt;PancreasTV&gt;0&lt;/PancreasTV&gt;
        &lt;idRBCTV&gt;0&lt;/idRBCTV&gt;
        &lt;idBW&gt;0&lt;/idBW&gt;
        &lt;PercentBW_Adipose&gt;0&lt;/PercentBW_Adipose&gt;
        &lt;PercentBW_Bone&gt;0&lt;/PercentBW_Bone&gt;
        &lt;PercentBW_Brain&gt;0&lt;/PercentBW_Brain&gt;
        &lt;PercentBW_Gut&gt;0&lt;/PercentBW_Gut&gt;
        &lt;PercentBW_Heart&gt;0&lt;/PercentBW_Heart&gt;
        &lt;PercentBW_Kidney&gt;0&lt;/PercentBW_Kidney&gt;
        &lt;PercentBW_Liver&gt;0&lt;/PercentBW_Liver&gt;
        &lt;PercentBW_Lung&gt;0&lt;/PercentBW_Lung&gt;
        &lt;PercentBW_Muscle&gt;0&lt;/PercentBW_Muscle&gt;
        &lt;PercentBW_Skin&gt;0&lt;/PercentBW_Skin&gt;
        &lt;PercentBW_Spleen&gt;0&lt;/PercentBW_Spleen&gt;
        &lt;PercentBW_Plasma&gt;0&lt;/PercentBW_Plasma&gt;
        &lt;PercentBW_RBC&gt;0&lt;/PercentBW_RBC&gt;
        &lt;PercentBW_Pancreas&gt;0&lt;/PercentBW_Pancreas&gt;
        &lt;MembranePotentialLocalAdipose&gt;-41&lt;/MembranePotentialLocalAdipose&gt;
        &lt;MembranePotentialLocalBone&gt;-41&lt;/MembranePotentialLocalBone&gt;
        &lt;MembranePotentialLocalBrain&gt;-41&lt;/MembranePotentialLocalBrain&gt;
        &lt;MembranePotentialLocalGut&gt;-41&lt;/MembranePotentialLocalGut&gt;
        &lt;MembranePotentialLocalHeart&gt;-41&lt;/MembranePotentialLocalHeart&gt;
        &lt;MembranePotentialLocalKidney&gt;-60&lt;/MembranePotentialLocalKidney&gt;
        &lt;MembranePotentialLocalLiver&gt;-41&lt;/MembranePotentialLocalLiver&gt;
        &lt;MembranePotentialLocalLung&gt;-41&lt;/MembranePotentialLocalLung&gt;
        &lt;MembranePotentialLocalMuscle&gt;-41&lt;/MembranePotentialLocalMuscle&gt;
        &lt;MembranePotentialLocalPancreas&gt;-41&lt;/MembranePotentialLocalPancreas&gt;
        &lt;MembranePotentialLocalSkin&gt;-41&lt;/MembranePotentialLocalSkin&gt;
        &lt;MembranePotentialLocalSpleen&gt;-41&lt;/MembranePotentialLocalSpleen&gt;
        &lt;MembranePotentialLocalPlasma&gt;-41&lt;/MembranePotentialLocalPlasma&gt;
        &lt;MembranePotentialLocalRBC&gt;-10&lt;/MembranePotentialLocalRBC&gt;
        &lt;MembranePotentialLocalFetoPlacenta&gt;-41&lt;/MembranePotentialLocalFetoPlacenta&gt;
        &lt;MembranePotentialLocalAddOrgan&gt;-41&lt;/MembranePotentialLocalAddOrgan&gt;
        &lt;MembranePotentialSubcellularAdipose&gt;10&lt;/MembranePotentialSubcellularAdipose&gt;
        &lt;MembranePotentialSubcellularBone&gt;10&lt;/MembranePotentialSubcellularBone&gt;
        &lt;MembranePotentialSubcellularBrain&gt;10&lt;/MembranePotentialSubcellularBrain&gt;
        &lt;MembranePotentialSubcellularGut&gt;10&lt;/MembranePotentialSubcellularGut&gt;
        &lt;MembranePotentialSubcellularHeart&gt;10&lt;/MembranePotentialSubcellularHeart&gt;
        &lt;MembranePotentialSubcellularKidney&gt;10&lt;/MembranePotentialSubcellularKidney&gt;
        &lt;MembranePotentialSubcellularLiver&gt;10&lt;/MembranePotentialSubcellularLiver&gt;
        &lt;MembranePotentialSubcellularLung&gt;10&lt;/MembranePotentialSubcellularLung&gt;
        &lt;MembranePotentialSubcellularMuscle&gt;10&lt;/MembranePotentialSubcellularMuscle&gt;
        &lt;MembranePotentialSubcellularPancreas&gt;10&lt;/MembranePotentialSubcellularPancreas&gt;
        &lt;MembranePotentialSubcellularSkin&gt;10&lt;/MembranePotentialSubcellularSkin&gt;
        &lt;MembranePotentialSubcellularSpleen&gt;10&lt;/MembranePotentialSubcellularSpleen&gt;
        &lt;MembranePotentialSubcellularPlasma&gt;10&lt;/MembranePotentialSubcellularPlasma&gt;
        &lt;MembranePotentialSubcellularRBC&gt;10&lt;/MembranePotentialSubcellularRBC&gt;
        &lt;MembranePotentialSubcellularFetoPlacenta&gt;10&lt;/MembranePotentialSubcellularFetoPlacenta&gt;
        &lt;MembranePotentialSubcellularAddOrgan&gt;10&lt;/MembranePotentialSubcellularAddOrgan&gt;
        &lt;VeAdipose&gt;0.001925&lt;/VeAdipose&gt;
        &lt;VeBone&gt;0.001375&lt;/VeBone&gt;
        &lt;VeBrain&gt;0.0001375&lt;/VeBrain&gt;
        &lt;VeGut&gt;0.001375&lt;/VeGut&gt;
        &lt;VeHeart&gt;0.001155&lt;/VeHeart&gt;
        &lt;VeKidney&gt;0.001925&lt;/VeKidney&gt;
        &lt;VeLiver&gt;0.001375&lt;/VeLiver&gt;
        &lt;VeLung&gt;0.0050985&lt;/VeLung&gt;
        &lt;VeMuscle&gt;0.001375&lt;/VeMuscle&gt;
        &lt;VePancreas&gt;0.001375&lt;/VePancreas&gt;
        &lt;VeSkin&gt;0.00275&lt;/VeSkin&gt;
        &lt;VeSpleen&gt;0.001375&lt;/VeSpleen&gt;
        &lt;IWpHLocalAdipose&gt;7&lt;/IWpHLocalAdipose&gt;
        &lt;IWpHLocalBone&gt;7&lt;/IWpHLocalBone&gt;
        &lt;idBrainMasspH&gt;7.12&lt;/idBrainMasspH&gt;
        &lt;IWpHLocalGut&gt;7&lt;/IWpHLocalGut&gt;
        &lt;IWpHLocalHeart&gt;7&lt;/IWpHLocalHeart&gt;
        &lt;idLocal_pH_RenalCells&gt;7.2&lt;/idLocal_pH_RenalCells&gt;
        &lt;IWpHLocalLiver&gt;7&lt;/IWpHLocalLiver&gt;
        &lt;idLocalpHPulMass&gt;6.7&lt;/idLocalpHPulMass&gt;
        &lt;IWpHLocalMuscle&gt;7&lt;/IWpHLocalMuscle&gt;
        &lt;IWpHLocalPancreas&gt;7&lt;/IWpHLocalPancreas&gt;
        &lt;IWpHLocalSkin&gt;7&lt;/IWpHLocalSkin&gt;
        &lt;IWpHLocalSpleen&gt;7&lt;/IWpHLocalSpleen&gt;
        &lt;IWpHLocalPlasma&gt;7.4&lt;/IWpHLocalPlasma&gt;
        &lt;idLocalpHIWBC&gt;7.22&lt;/idLocalpHIWBC&gt;
        &lt;IWpHLocalFetoPlacenta&gt;7&lt;/IWpHLocalFetoPlacenta&gt;
        &lt;IWpHLocalAddOrgan&gt;7&lt;/IWpHLocalAddOrgan&gt;
        &lt;IWpHSubcellularAdipose&gt;5&lt;/IWpHSubcellularAdipose&gt;
        &lt;IWpHSubcellularBone&gt;5&lt;/IWpHSubcellularBone&gt;
        &lt;IWpHSubcellularBrain&gt;5&lt;/IWpHSubcellularBrain&gt;
        &lt;IWpHSubcellularGut&gt;5&lt;/IWpHSubcellularGut&gt;
        &lt;IWpHSubcellularHeart&gt;5&lt;/IWpHSubcellularHeart&gt;
        &lt;IWpHSubcellularKidney&gt;5&lt;/IWpHSubcellularKidney&gt;
        &lt;IWpHSubcellularLiver&gt;5&lt;/IWpHSubcellularLiver&gt;
        &lt;IWpHSubcellularLung&gt;5&lt;/IWpHSubcellularLung&gt;
        &lt;IWpHSubcellularMuscle&gt;5&lt;/IWpHSubcellularMuscle&gt;
        &lt;IWpHSubcellularPancreas&gt;5&lt;/IWpHSubcellularPancreas&gt;
        &lt;IWpHSubcellularSkin&gt;5&lt;/IWpHSubcellularSkin&gt;
        &lt;IWpHSubcellularSpleen&gt;5&lt;/IWpHSubcellularSpleen&gt;
        &lt;IWpHSubcellularPlasma&gt;5&lt;/IWpHSubcellularPlasma&gt;
        &lt;IWpHSubcellularRBC&gt;5&lt;/IWpHSubcellularRBC&gt;
        &lt;IWpHSubcellularFetoPlacenta&gt;5&lt;/IWpHSubcellularFetoPlacenta&gt;
        &lt;IWpHSubcellularAddOrgan&gt;5&lt;/IWpHSubcellularAddOrgan&gt;
        &lt;SubcellularPercentageAdipose&gt;0&lt;/SubcellularPercentageAdipose&gt;
        &lt;SubcellularPercentageBone&gt;0&lt;/SubcellularPercentageBone&gt;
        &lt;SubcellularPercentageBrain&gt;0&lt;/SubcellularPercentageBrain&gt;
        &lt;SubcellularPercentageGut&gt;0&lt;/SubcellularPercentageGut&gt;
        &lt;SubcellularPercentageHeart&gt;0&lt;/SubcellularPercentageHeart&gt;
        &lt;SubcellularPercentageKidney&gt;1&lt;/SubcellularPercentageKidney&gt;
        &lt;SubcellularPercentageLiver&gt;1&lt;/SubcellularPercentageLiver&gt;
        &lt;SubcellularPercentageLung&gt;1&lt;/SubcellularPercentageLung&gt;
        &lt;SubcellularPercentageMuscle&gt;0&lt;/SubcellularPercentageMuscle&gt;
        &lt;SubcellularPercentagePancreas&gt;0&lt;/SubcellularPercentagePancreas&gt;
        &lt;SubcellularPercentageSkin&gt;0&lt;/SubcellularPercentageSkin&gt;
        &lt;SubcellularPercentageSpleen&gt;0&lt;/SubcellularPercentageSpleen&gt;
        &lt;SubcellularPercentageFetoPlacenta&gt;0&lt;/SubcellularPercentageFetoPlacenta&gt;
        &lt;SubcellularPercentageAddOrgan&gt;0&lt;/SubcellularPercentageAddOrgan&gt;
        &lt;Periportal1_VS&gt;5&lt;/Periportal1_VS&gt;
        &lt;Periportal1_EW&gt;16.5&lt;/Periportal1_EW&gt;
        &lt;Periportal1_IW&gt;58.6&lt;/Periportal1_IW&gt;
        &lt;Periportal1_NL&gt;3.48&lt;/Periportal1_NL&gt;
        &lt;Periportal1_NP&gt;2.52&lt;/Periportal1_NP&gt;
        &lt;Periportal1_AP&gt;5.09&lt;/Periportal1_AP&gt;
        &lt;Periportal1_KpALB&gt;0.086&lt;/Periportal1_KpALB&gt;
        &lt;Periportal1_KpLPP&gt;0.161&lt;/Periportal1_KpLPP&gt;
        &lt;Periportal1_pH_IW&gt;7&lt;/Periportal1_pH_IW&gt;
        &lt;Periportal1_pH_EW&gt;7.4&lt;/Periportal1_pH_EW&gt;
        &lt;Periportal2_VS&gt;5&lt;/Periportal2_VS&gt;
        &lt;Periportal2_EW&gt;16.5&lt;/Periportal2_EW&gt;
        &lt;Periportal2_IW&gt;58.6&lt;/Periportal2_IW&gt;
        &lt;Periportal2_NL&gt;3.48&lt;/Periportal2_NL&gt;
        &lt;Periportal2_NP&gt;2.52&lt;/Periportal2_NP&gt;
        &lt;Periportal2_AP&gt;5.09&lt;/Periportal2_AP&gt;
        &lt;Periportal2_KpALB&gt;0.086&lt;/Periportal2_KpALB&gt;
        &lt;Periportal2_KpLPP&gt;0.161&lt;/Periportal2_KpLPP&gt;
        &lt;Periportal2_pH_IW&gt;7&lt;/Periportal2_pH_IW&gt;
        &lt;Periportal2_pH_EW&gt;7.4&lt;/Periportal2_pH_EW&gt;
        &lt;Midlobular1_VS&gt;5&lt;/Midlobular1_VS&gt;
        &lt;Midlobular1_EW&gt;16.5&lt;/Midlobular1_EW&gt;
        &lt;Midlobular1_IW&gt;58.6&lt;/Midlobular1_IW&gt;
        &lt;Midlobular1_NL&gt;3.48&lt;/Midlobular1_NL&gt;
        &lt;Midlobular1_NP&gt;2.52&lt;/Midlobular1_NP&gt;
        &lt;Midlobular1_AP&gt;5.09&lt;/Midlobular1_AP&gt;
        &lt;Midlobular1_KpALB&gt;0.086&lt;/Midlobular1_KpALB&gt;
        &lt;Midlobular1_KpLPP&gt;0.161&lt;/Midlobular1_KpLPP&gt;
        &lt;Midlobular1_pH_IW&gt;7&lt;/Midlobular1_pH_IW&gt;
        &lt;Midlobular1_pH_EW&gt;7.4&lt;/Midlobular1_pH_EW&gt;
        &lt;Midlobular2_VS&gt;5&lt;/Midlobular2_VS&gt;
        &lt;Midlobular2_EW&gt;16.5&lt;/Midlobular2_EW&gt;
        &lt;Midlobular2_IW&gt;58.6&lt;/Midlobular2_IW&gt;
        &lt;Midlobular2_NL&gt;3.48&lt;/Midlobular2_NL&gt;
        &lt;Midlobular2_NP&gt;2.52&lt;/Midlobular2_NP&gt;
        &lt;Midlobular2_AP&gt;5.09&lt;/Midlobular2_AP&gt;
        &lt;Midlobular2_KpALB&gt;0.086&lt;/Midlobular2_KpALB&gt;
        &lt;Midlobular2_KpLPP&gt;0.161&lt;/Midlobular2_KpLPP&gt;
        &lt;Midlobular2_pH_IW&gt;7&lt;/Midlobular2_pH_IW&gt;
        &lt;Midlobular2_pH_EW&gt;7.4&lt;/Midlobular2_pH_EW&gt;
        &lt;Perivenal1_VS&gt;5&lt;/Perivenal1_VS&gt;
        &lt;Perivenal1_EW&gt;16.5&lt;/Perivenal1_EW&gt;
        &lt;Perivenal1_IW&gt;58.6&lt;/Perivenal1_IW&gt;
        &lt;Perivenal1_NL&gt;3.48&lt;/Perivenal1_NL&gt;
        &lt;Perivenal1_NP&gt;2.52&lt;/Perivenal1_NP&gt;
        &lt;Perivenal1_AP&gt;5.09&lt;/Perivenal1_AP&gt;
        &lt;Perivenal1_KpALB&gt;0.086&lt;/Perivenal1_KpALB&gt;
        &lt;Perivenal1_KpLPP&gt;0.161&lt;/Perivenal1_KpLPP&gt;
        &lt;Perivenal1_pH_IW&gt;7&lt;/Perivenal1_pH_IW&gt;
        &lt;Perivenal1_pH_EW&gt;7.4&lt;/Perivenal1_pH_EW&gt;
        &lt;Perivenal2_VS&gt;5&lt;/Perivenal2_VS&gt;
        &lt;Perivenal2_EW&gt;16.5&lt;/Perivenal2_EW&gt;
        &lt;Perivenal2_IW&gt;58.6&lt;/Perivenal2_IW&gt;
        &lt;Perivenal2_NL&gt;3.48&lt;/Perivenal2_NL&gt;
        &lt;Perivenal2_NP&gt;2.52&lt;/Perivenal2_NP&gt;
        &lt;Perivenal2_AP&gt;5.09&lt;/Perivenal2_AP&gt;
        &lt;Perivenal2_KpALB&gt;0.086&lt;/Perivenal2_KpALB&gt;
        &lt;Perivenal2_KpLPP&gt;0.161&lt;/Perivenal2_KpLPP&gt;
        &lt;Perivenal2_pH_IW&gt;7&lt;/Perivenal2_pH_IW&gt;
        &lt;Perivenal2_pH_EW&gt;7.4&lt;/Perivenal2_pH_EW&gt;
        &lt;FP_TissueVolume_Blood&gt;0&lt;/FP_TissueVolume_Blood&gt;
        &lt;FP_TissueVolume_Membrane&gt;0&lt;/FP_TissueVolume_Membrane&gt;
        &lt;FP_TissueVolume_Fetus&gt;0&lt;/FP_TissueVolume_Fetus&gt;
        &lt;FP_TissueVolume_Fluid&gt;0&lt;/FP_TissueVolume_Fluid&gt;
        &lt;FP_EW_Membrane&gt;0&lt;/FP_EW_Membrane&gt;
        &lt;FP_EW_Fetus&gt;0&lt;/FP_EW_Fetus&gt;
        &lt;FP_EW_Fluid&gt;0&lt;/FP_EW_Fluid&gt;
        &lt;FP_IW_Membrane&gt;0&lt;/FP_IW_Membrane&gt;
        &lt;FP_IW_Fetus&gt;0&lt;/FP_IW_Fetus&gt;
        &lt;FP_IW_Fluid&gt;0&lt;/FP_IW_Fluid&gt;
        &lt;FP_NL_Membrane&gt;0&lt;/FP_NL_Membrane&gt;
        &lt;FP_NL_Fetus&gt;0&lt;/FP_NL_Fetus&gt;
        &lt;FP_NL_Fluid&gt;0&lt;/FP_NL_Fluid&gt;
        &lt;FP_NP_Membrane&gt;0&lt;/FP_NP_Membrane&gt;
        &lt;FP_NP_Fetus&gt;0&lt;/FP_NP_Fetus&gt;
        &lt;FP_NP_Fluid&gt;0&lt;/FP_NP_Fluid&gt;
        &lt;FP_AP_Membrane&gt;0&lt;/FP_AP_Membrane&gt;
        &lt;FP_AP_Fetus&gt;0&lt;/FP_AP_Fetus&gt;
        &lt;FP_AP_Fluid&gt;0&lt;/FP_AP_Fluid&gt;
        &lt;FP_KpALB_Membrane&gt;0&lt;/FP_KpALB_Membrane&gt;
        &lt;FP_KpALB_Fetus&gt;0&lt;/FP_KpALB_Fetus&gt;
        &lt;FP_KpALB_Fluid&gt;0&lt;/FP_KpALB_Fluid&gt;
        &lt;FP_KpLPP_Membrane&gt;0&lt;/FP_KpLPP_Membrane&gt;
        &lt;FP_KpLPP_Fetus&gt;0&lt;/FP_KpLPP_Fetus&gt;
        &lt;FP_KpLPP_Fluid&gt;0&lt;/FP_KpLPP_Fluid&gt;
        &lt;FP_pH_Membrane&gt;0&lt;/FP_pH_Membrane&gt;
        &lt;FP_pH_Fetus&gt;0&lt;/FP_pH_Fetus&gt;
        &lt;FP_pH_Fluid&gt;0&lt;/FP_pH_Fluid&gt;
      &lt;/TissueComposition&gt;
      &lt;Tooltips /&gt;
    &lt;/Population&gt;
    &lt;Population version="17.0" FileVersion="29" id="3" species="Human"&gt;
      &lt;Biologics&gt;
        &lt;Tooltips /&gt;
        &lt;idFcRnAbundance&gt;40&lt;/idFcRnAbundance&gt;
        &lt;idFcRnAbundanceCV&gt;5&lt;/idFcRnAbundanceCV&gt;
        &lt;idIgGAbdundance&gt;80.7&lt;/idIgGAbdundance&gt;
        &lt;idIgGAbdundanceCV&gt;12.6&lt;/idIgGAbdundanceCV&gt;
        &lt;idIgGKd&gt;0.728&lt;/idIgGKd&gt;
        &lt;idIgGKdCV&gt;10&lt;/idIgGKdCV&gt;
        &lt;idIgGCatabolicCL&gt;0.0175&lt;/idIgGCatabolicCL&gt;
        &lt;idIgGCatabolicCLCV&gt;10&lt;/idIgGCatabolicCLCV&gt;
        &lt;idLymphFlowRate&gt;0.00385518&lt;/idLymphFlowRate&gt;
        &lt;idLymphFlowRateCV&gt;5&lt;/idLymphFlowRateCV&gt;
        &lt;idLymphVolume&gt;0.00386&lt;/idLymphVolume&gt;
        &lt;idLymphVolumeCV&gt;30&lt;/idLymphVolumeCV&gt;
        &lt;idTau&gt;2.12&lt;/idTau&gt;
        &lt;idFR&gt;0.715&lt;/idFR&gt;
        &lt;idKrc&gt;0.548&lt;/idKrc&gt;
        &lt;idKup&gt;0.0298&lt;/idKup&gt;
        &lt;idSigmaI&gt;0.2&lt;/idSigmaI&gt;
        &lt;idSigmaV&gt;0.76&lt;/idSigmaV&gt;
        &lt;idEndothelialFraction&gt;0.005&lt;/idEndothelialFraction&gt;
        &lt;idVascularFraction&gt;0.53&lt;/idVascularFraction&gt;
        &lt;idTauCheck&gt;false&lt;/idTauCheck&gt;
        &lt;idFRCheck&gt;false&lt;/idFRCheck&gt;
        &lt;idKrcCheck&gt;false&lt;/idKrcCheck&gt;
        &lt;idKupCheck&gt;false&lt;/idKupCheck&gt;
        &lt;idSigmaICheck&gt;false&lt;/idSigmaICheck&gt;
        &lt;idSigmaVCheck&gt;false&lt;/idSigmaVCheck&gt;
        &lt;idEndothelialFractionCheck&gt;false&lt;/idEndothelialFractionCheck&gt;
        &lt;idVascularFractionCheck&gt;false&lt;/idVascularFractionCheck&gt;
        &lt;idTargetName1&gt;TNF-alpha&lt;/idTargetName1&gt;
        &lt;idTargetAbundance1&gt;4.42E-06&lt;/idTargetAbundance1&gt;
        &lt;idTargetAbundanceCV1&gt;30&lt;/idTargetAbundanceCV1&gt;
        &lt;Target1C0&gt;4.42E-06&lt;/Target1C0&gt;
        &lt;Target1C1&gt;0&lt;/Target1C1&gt;
        &lt;Target1C2&gt;0&lt;/Target1C2&gt;
        &lt;Target1C3&gt;0&lt;/Target1C3&gt;
        &lt;idTargetKdeg1&gt;0.877&lt;/idTargetKdeg1&gt;
        &lt;idTargetKdegCV1&gt;30&lt;/idTargetKdegCV1&gt;
        &lt;idTargetMW1&gt;17000&lt;/idTargetMW1&gt;
        &lt;idTargetKshed1&gt;0&lt;/idTargetKshed1&gt;
        &lt;idTargetKshedCV1&gt;30&lt;/idTargetKshedCV1&gt;
        &lt;idTargetLambda1&gt;0&lt;/idTargetLambda1&gt;
        &lt;idTargetName2&gt;IgE&lt;/idTargetName2&gt;
        &lt;idTargetAbundance2&gt;0.00225&lt;/idTargetAbundance2&gt;
        &lt;idTargetAbundanceCV2&gt;30&lt;/idTargetAbundanceCV2&gt;
        &lt;Target2C0&gt;0.00016&lt;/Target2C0&gt;
        &lt;Target2C1&gt;0.0011&lt;/Target2C1&gt;
        &lt;Target2C2&gt;3.7&lt;/Target2C2&gt;
        &lt;Target2C3&gt;2.5&lt;/Target2C3&gt;
        &lt;idTargetKdeg2&gt;0.012&lt;/idTargetKdeg2&gt;
        &lt;idTargetKdegCV2&gt;30&lt;/idTargetKdegCV2&gt;
        &lt;idTargetMW2&gt;180000&lt;/idTargetMW2&gt;
        &lt;idTargetKshed2&gt;0&lt;/idTargetKshed2&gt;
        &lt;idTargetKshedCV2&gt;30&lt;/idTargetKshedCV2&gt;
        &lt;idTargetLambda2&gt;0&lt;/idTargetLambda2&gt;
        &lt;idTargetName3&gt;CD11a&lt;/idTargetName3&gt;
        &lt;idTargetAbundance3&gt;0.01&lt;/idTargetAbundance3&gt;
        &lt;idTargetAbundanceCV3&gt;10&lt;/idTargetAbundanceCV3&gt;
        &lt;Target3C0&gt;0&lt;/Target3C0&gt;
        &lt;Target3C1&gt;0&lt;/Target3C1&gt;
        &lt;Target3C2&gt;0&lt;/Target3C2&gt;
        &lt;Target3C3&gt;0&lt;/Target3C3&gt;
        &lt;idTargetKdeg3&gt;0.0185&lt;/idTargetKdeg3&gt;
        &lt;idTargetKdegCV3&gt;10&lt;/idTargetKdegCV3&gt;
        &lt;idTargetMW3&gt;150000&lt;/idTargetMW3&gt;
        &lt;idTargetKshed3&gt;0&lt;/idTargetKshed3&gt;
        &lt;idTargetKshedCV3&gt;30&lt;/idTargetKshedCV3&gt;
        &lt;idTargetLambda3&gt;0&lt;/idTargetLambda3&gt;
        &lt;idTargetName4&gt;Transferrin 4&lt;/idTargetName4&gt;
        &lt;idTargetAbundance4&gt;3.3&lt;/idTargetAbundance4&gt;
        &lt;idTargetAbundanceCV4&gt;30&lt;/idTargetAbundanceCV4&gt;
        &lt;Target4C0&gt;0&lt;/Target4C0&gt;
        &lt;Target4C1&gt;0&lt;/Target4C1&gt;
        &lt;Target4C2&gt;0&lt;/Target4C2&gt;
        &lt;Target4C3&gt;0&lt;/Target4C3&gt;
        &lt;idTargetKdeg4&gt;0.0625&lt;/idTargetKdeg4&gt;
        &lt;idTargetKdegCV4&gt;30&lt;/idTargetKdegCV4&gt;
        &lt;idTargetMW4&gt;150000&lt;/idTargetMW4&gt;
        &lt;idTargetKshed4&gt;0&lt;/idTargetKshed4&gt;
        &lt;idTargetKshedCV4&gt;30&lt;/idTargetKshedCV4&gt;
        &lt;idTargetLambda4&gt;0&lt;/idTargetLambda4&gt;
        &lt;idTargetName5&gt;Target 5&lt;/idTargetName5&gt;
        &lt;idTargetAbundance5&gt;0&lt;/idTargetAbundance5&gt;
        &lt;idTargetAbundanceCV5&gt;30&lt;/idTargetAbundanceCV5&gt;
        &lt;Target5C0&gt;0&lt;/Target5C0&gt;
        &lt;Target5C1&gt;0&lt;/Target5C1&gt;
        &lt;Target5C2&gt;0&lt;/Target5C2&gt;
        &lt;Target5C3&gt;0&lt;/Target5C3&gt;
        &lt;idTargetKdeg5&gt;0&lt;/idTargetKdeg5&gt;
        &lt;idTargetKdegCV5&gt;30&lt;/idTargetKdegCV5&gt;
        &lt;idTargetMW5&gt;150000&lt;/idTargetMW5&gt;
        &lt;idTargetKshed5&gt;0&lt;/idTargetKshed5&gt;
        &lt;idTargetKshedCV5&gt;30&lt;/idTargetKshedCV5&gt;
        &lt;idTargetLambda5&gt;0&lt;/idTargetLambda5&gt;
        &lt;idTargetName6&gt;Target 6&lt;/idTargetName6&gt;
        &lt;idTargetAbundance6&gt;0&lt;/idTargetAbundance6&gt;
        &lt;idTargetAbundanceCV6&gt;30&lt;/idTargetAbundanceCV6&gt;
        &lt;Target6C0&gt;0&lt;/Target6C0&gt;
        &lt;Target6C1&gt;0&lt;/Target6C1&gt;
        &lt;Target6C2&gt;0&lt;/Target6C2&gt;
        &lt;Target6C3&gt;0&lt;/Target6C3&gt;
        &lt;idTargetKdeg6&gt;0&lt;/idTargetKdeg6&gt;
        &lt;idTargetKdegCV6&gt;30&lt;/idTargetKdegCV6&gt;
        &lt;idTargetMW6&gt;150000&lt;/idTargetMW6&gt;
        &lt;idTargetKshed6&gt;0&lt;/idTargetKshed6&gt;
        &lt;idTargetKshedCV6&gt;30&lt;/idTargetKshedCV6&gt;
        &lt;idTargetLambda6&gt;0&lt;/idTargetLambda6&gt;
        &lt;idTargetName7&gt;Target 7&lt;/idTargetName7&gt;
        &lt;idTargetAbundance7&gt;0&lt;/idTargetAbundance7&gt;
        &lt;idTargetAbundanceCV7&gt;30&lt;/idTargetAbundanceCV7&gt;
        &lt;Target7C0&gt;0&lt;/Target7C0&gt;
        &lt;Target7C1&gt;0&lt;/Target7C1&gt;
        &lt;Target7C2&gt;0&lt;/Target7C2&gt;
        &lt;Target7C3&gt;0&lt;/Target7C3&gt;
        &lt;idTargetKdeg7&gt;0&lt;/idTargetKdeg7&gt;
        &lt;idTargetKdegCV7&gt;30&lt;/idTargetKdegCV7&gt;
        &lt;idTargetMW7&gt;150000&lt;/idTargetMW7&gt;
        &lt;idTargetKshed7&gt;0&lt;/idTargetKshed7&gt;
        &lt;idTargetKshedCV7&gt;30&lt;/idTargetKshedCV7&gt;
        &lt;idTargetLambda7&gt;0&lt;/idTargetLambda7&gt;
        &lt;idTargetName8&gt;Target 8&lt;/idTargetName8&gt;
        &lt;idTargetAbundance8&gt;0&lt;/idTargetAbundance8&gt;
        &lt;idTargetAbundanceCV8&gt;30&lt;/idTargetAbundanceCV8&gt;
        &lt;Target8C0&gt;0&lt;/Target8C0&gt;
        &lt;Target8C1&gt;0&lt;/Target8C1&gt;
        &lt;Target8C2&gt;0&lt;/Target8C2&gt;
        &lt;Target8C3&gt;0&lt;/Target8C3&gt;
        &lt;idTargetKdeg8&gt;0&lt;/idTargetKdeg8&gt;
        &lt;idTargetKdegCV8&gt;30&lt;/idTargetKdegCV8&gt;
        &lt;idTargetMW8&gt;150000&lt;/idTargetMW8&gt;
        &lt;idTargetKshed8&gt;0&lt;/idTargetKshed8&gt;
        &lt;idTargetKshedCV8&gt;30&lt;/idTargetKshedCV8&gt;
        &lt;idTargetLambda8&gt;0&lt;/idTargetLambda8&gt;
        &lt;idTargetName9&gt;Target 9&lt;/idTargetName9&gt;
        &lt;idTargetAbundance9&gt;0&lt;/idTargetAbundance9&gt;
        &lt;idTargetAbundanceCV9&gt;30&lt;/idTargetAbundanceCV9&gt;
        &lt;Target9C0&gt;0&lt;/Target9C0&gt;
        &lt;Target9C1&gt;0&lt;/Target9C1&gt;
        &lt;Target9C2&gt;0&lt;/Target9C2&gt;
        &lt;Target9C3&gt;0&lt;/Target9C3&gt;
        &lt;idTargetKdeg9&gt;0&lt;/idTargetKdeg9&gt;
        &lt;idTargetKdegCV9&gt;30&lt;/idTargetKdegCV9&gt;
        &lt;idTargetMW9&gt;150000&lt;/idTargetMW9&gt;
        &lt;idTargetKshed9&gt;0&lt;/idTargetKshed9&gt;
        &lt;idTargetKshedCV9&gt;30&lt;/idTargetKshedCV9&gt;
        &lt;idTargetLambda9&gt;0&lt;/idTargetLambda9&gt;
        &lt;idTargetName10&gt;Target 10&lt;/idTargetName10&gt;
        &lt;idTargetAbundance10&gt;0&lt;/idTargetAbundance10&gt;
        &lt;idTargetAbundanceCV10&gt;30&lt;/idTargetAbundanceCV10&gt;
        &lt;Target10C0&gt;0&lt;/Target10C0&gt;
        &lt;Target10C1&gt;0&lt;/Target10C1&gt;
        &lt;Target10C2&gt;0&lt;/Target10C2&gt;
        &lt;Target10C3&gt;0&lt;/Target10C3&gt;
        &lt;idTargetKdeg10&gt;0&lt;/idTargetKdeg10&gt;
        &lt;idTargetKdegCV10&gt;30&lt;/idTargetKdegCV10&gt;
        &lt;idTargetMW10&gt;150000&lt;/idTargetMW10&gt;
        &lt;idTargetKshed10&gt;0&lt;/idTargetKshed10&gt;
        &lt;idTargetKshedCV10&gt;30&lt;/idTargetKshedCV10&gt;
        &lt;idTargetLambda10&gt;0&lt;/idTargetLambda10&gt;
        &lt;idTargetName11&gt;Target 11&lt;/idTargetName11&gt;
        &lt;idTargetAbundance11&gt;0&lt;/idTargetAbundance11&gt;
        &lt;idTargetAbundanceCV11&gt;30&lt;/idTargetAbundanceCV11&gt;
        &lt;Target11C0&gt;0&lt;/Target11C0&gt;
        &lt;Target11C1&gt;0&lt;/Target11C1&gt;
        &lt;Target11C2&gt;0&lt;/Target11C2&gt;
        &lt;Target11C3&gt;0&lt;/Target11C3&gt;
        &lt;idTargetKdeg11&gt;0&lt;/idTargetKdeg11&gt;
        &lt;idTargetKdegCV11&gt;30&lt;/idTargetKdegCV11&gt;
        &lt;idTargetMW11&gt;150000&lt;/idTargetMW11&gt;
        &lt;idTargetKshed11&gt;0&lt;/idTargetKshed11&gt;
        &lt;idTargetKshedCV11&gt;30&lt;/idTargetKshedCV11&gt;
        &lt;idTargetLambda11&gt;0&lt;/idTargetLambda11&gt;
        &lt;idTargetName12&gt;Target 12&lt;/idTargetName12&gt;
        &lt;idTargetAbundance12&gt;0&lt;/idTargetAbundance12&gt;
        &lt;idTargetAbundanceCV12&gt;30&lt;/idTargetAbundanceCV12&gt;
        &lt;Target12C0&gt;0&lt;/Target12C0&gt;
        &lt;Target12C1&gt;0&lt;/Target12C1&gt;
        &lt;Target12C2&gt;0&lt;/Target12C2&gt;
        &lt;Target12C3&gt;0&lt;/Target12C3&gt;
        &lt;idTargetKdeg12&gt;0&lt;/idTargetKdeg12&gt;
        &lt;idTargetKdegCV12&gt;30&lt;/idTargetKdegCV12&gt;
        &lt;idTargetMW12&gt;150000&lt;/idTargetMW12&gt;
        &lt;idTargetKshed12&gt;0&lt;/idTargetKshed12&gt;
        &lt;idTargetKshedCV12&gt;30&lt;/idTargetKshedCV12&gt;
        &lt;idTargetLambda12&gt;0&lt;/idTargetLambda12&gt;
        &lt;idTargetName13&gt;Target 13&lt;/idTargetName13&gt;
        &lt;idTargetAbundance13&gt;0&lt;/idTargetAbundance13&gt;
        &lt;idTargetAbundanceCV13&gt;30&lt;/idTargetAbundanceCV13&gt;
        &lt;Target13C0&gt;0&lt;/Target13C0&gt;
        &lt;Target13C1&gt;0&lt;/Target13C1&gt;
        &lt;Target13C2&gt;0&lt;/Target13C2&gt;
        &lt;Target13C3&gt;0&lt;/Target13C3&gt;
        &lt;idTargetKdeg13&gt;0&lt;/idTargetKdeg13&gt;
        &lt;idTargetKdegCV13&gt;30&lt;/idTargetKdegCV13&gt;
        &lt;idTargetMW13&gt;150000&lt;/idTargetMW13&gt;
        &lt;idTargetKshed13&gt;0&lt;/idTargetKshed13&gt;
        &lt;idTargetKshedCV13&gt;30&lt;/idTargetKshedCV13&gt;
        &lt;idTargetLambda13&gt;0&lt;/idTargetLambda13&gt;
        &lt;idTargetName14&gt;Target 14&lt;/idTargetName14&gt;
        &lt;idTargetAbundance14&gt;0&lt;/idTargetAbundance14&gt;
        &lt;idTargetAbundanceCV14&gt;30&lt;/idTargetAbundanceCV14&gt;
        &lt;Target14C0&gt;0&lt;/Target14C0&gt;
        &lt;Target14C1&gt;0&lt;/Target14C1&gt;
        &lt;Target14C2&gt;0&lt;/Target14C2&gt;
        &lt;Target14C3&gt;0&lt;/Target14C3&gt;
        &lt;idTargetKdeg14&gt;0&lt;/idTargetKdeg14&gt;
        &lt;idTargetKdegCV14&gt;30&lt;/idTargetKdegCV14&gt;
        &lt;idTargetMW14&gt;150000&lt;/idTargetMW14&gt;
        &lt;idTargetKshed14&gt;0&lt;/idTargetKshed14&gt;
        &lt;idTargetKshedCV14&gt;30&lt;/idTargetKshedCV14&gt;
        &lt;idTargetLambda14&gt;0&lt;/idTargetLambda14&gt;
        &lt;idTargetName15&gt;Target 15&lt;/idTargetName15&gt;
        &lt;idTargetAbundance15&gt;0&lt;/idTargetAbundance15&gt;
        &lt;idTargetAbundanceCV15&gt;30&lt;/idTargetAbundanceCV15&gt;
        &lt;Target15C0&gt;0&lt;/Target15C0&gt;
        &lt;Target15C1&gt;0&lt;/Target15C1&gt;
        &lt;Target15C2&gt;0&lt;/Target15C2&gt;
        &lt;Target15C3&gt;0&lt;/Target15C3&gt;
        &lt;idTargetKdeg15&gt;0&lt;/idTargetKdeg15&gt;
        &lt;idTargetKdegCV15&gt;30&lt;/idTargetKdegCV15&gt;
        &lt;idTargetMW15&gt;150000&lt;/idTargetMW15&gt;
        &lt;idTargetKshed15&gt;0&lt;/idTargetKshed15&gt;
        &lt;idTargetKshedCV15&gt;30&lt;/idTargetKshedCV15&gt;
        &lt;idTargetLambda15&gt;0&lt;/idTargetLambda15&gt;
        &lt;idTargetName16&gt;Target 16&lt;/idTargetName16&gt;
        &lt;idTargetAbundance16&gt;0&lt;/idTargetAbundance16&gt;
        &lt;idTargetAbundanceCV16&gt;30&lt;/idTargetAbundanceCV16&gt;
        &lt;Target16C0&gt;0&lt;/Target16C0&gt;
        &lt;Target16C1&gt;0&lt;/Target16C1&gt;
        &lt;Target16C2&gt;0&lt;/Target16C2&gt;
        &lt;Target16C3&gt;0&lt;/Target16C3&gt;
        &lt;idTargetKdeg16&gt;0&lt;/idTargetKdeg16&gt;
        &lt;idTargetKdegCV16&gt;30&lt;/idTargetKdegCV16&gt;
        &lt;idTargetMW16&gt;150000&lt;/idTargetMW16&gt;
        &lt;idTargetKshed16&gt;0&lt;/idTargetKshed16&gt;
        &lt;idTargetKshedCV16&gt;30&lt;/idTargetKshedCV16&gt;
        &lt;idTargetLambda16&gt;0&lt;/idTargetLambda16&gt;
        &lt;idTargetName17&gt;Target 17&lt;/idTargetName17&gt;
        &lt;idTargetAbundance17&gt;0&lt;/idTargetAbundance17&gt;
        &lt;idTargetAbundanceCV17&gt;30&lt;/idTargetAbundanceCV17&gt;
        &lt;Target17C0&gt;0&lt;/Target17C0&gt;
        &lt;Target17C1&gt;0&lt;/Target17C1&gt;
        &lt;Target17C2&gt;0&lt;/Target17C2&gt;
        &lt;Target17C3&gt;0&lt;/Target17C3&gt;
        &lt;idTargetKdeg17&gt;0&lt;/idTargetKdeg17&gt;
        &lt;idTargetKdegCV17&gt;30&lt;/idTargetKdegCV17&gt;
        &lt;idTargetMW17&gt;150000&lt;/idTargetMW17&gt;
        &lt;idTargetKshed17&gt;0&lt;/idTargetKshed17&gt;
        &lt;idTargetKshedCV17&gt;30&lt;/idTargetKshedCV17&gt;
        &lt;idTargetLambda17&gt;0&lt;/idTargetLambda17&gt;
        &lt;idTargetName18&gt;Target 18&lt;/idTargetName18&gt;
        &lt;idTargetAbundance18&gt;0&lt;/idTargetAbundance18&gt;
        &lt;idTargetAbundanceCV18&gt;30&lt;/idTargetAbundanceCV18&gt;
        &lt;Target18C0&gt;0&lt;/Target18C0&gt;
        &lt;Target18C1&gt;0&lt;/Target18C1&gt;
        &lt;Target18C2&gt;0&lt;/Target18C2&gt;
        &lt;Target18C3&gt;0&lt;/Target18C3&gt;
        &lt;idTargetKdeg18&gt;0&lt;/idTargetKdeg18&gt;
        &lt;idTargetKdegCV18&gt;30&lt;/idTargetKdegCV18&gt;
        &lt;idTargetMW18&gt;150000&lt;/idTargetMW18&gt;
        &lt;idTargetKshed18&gt;0&lt;/idTargetKshed18&gt;
        &lt;idTargetKshedCV18&gt;30&lt;/idTargetKshedCV18&gt;
        &lt;idTargetLambda18&gt;0&lt;/idTargetLambda18&gt;
        &lt;idTargetName19&gt;Target 19&lt;/idTargetName19&gt;
        &lt;idTargetAbundance19&gt;0&lt;/idTargetAbundance19&gt;
        &lt;idTargetAbundanceCV19&gt;30&lt;/idTargetAbundanceCV19&gt;
        &lt;Target19C0&gt;0&lt;/Target19C0&gt;
        &lt;Target19C1&gt;0&lt;/Target19C1&gt;
        &lt;Target19C2&gt;0&lt;/Target19C2&gt;
        &lt;Target19C3&gt;0&lt;/Target19C3&gt;
        &lt;idTargetKdeg19&gt;0&lt;/idTargetKdeg19&gt;
        &lt;idTargetKdegCV19&gt;30&lt;/idTargetKdegCV19&gt;
        &lt;idTargetMW19&gt;150000&lt;/idTargetMW19&gt;
        &lt;idTargetKshed19&gt;0&lt;/idTargetKshed19&gt;
        &lt;idTargetKshedCV19&gt;30&lt;/idTargetKshedCV19&gt;
        &lt;idTargetLambda19&gt;0&lt;/idTargetLambda19&gt;
        &lt;idTargetName20&gt;Target 20&lt;/idTargetName20&gt;
        &lt;idTargetAbundance20&gt;0&lt;/idTargetAbundance20&gt;
        &lt;idTargetAbundanceCV20&gt;30&lt;/idTargetAbundanceCV20&gt;
        &lt;Target20C0&gt;0&lt;/Target20C0&gt;
        &lt;Target20C1&gt;0&lt;/Target20C1&gt;
        &lt;Target20C2&gt;0&lt;/Target20C2&gt;
        &lt;Target20C3&gt;0&lt;/Target20C3&gt;
        &lt;idTargetKdeg20&gt;0&lt;/idTargetKdeg20&gt;
        &lt;idTargetKdegCV20&gt;30&lt;/idTargetKdegCV20&gt;
        &lt;idTargetMW20&gt;150000&lt;/idTargetMW20&gt;
        &lt;idTargetKshed20&gt;0&lt;/idTargetKshed20&gt;
        &lt;idTargetKshedCV20&gt;30&lt;/idTargetKshedCV20&gt;
        &lt;idTargetLambda20&gt;0&lt;/idTargetLambda20&gt;
        &lt;idFcRnSwitch&gt;true&lt;/idFcRnSwitch&gt;
        &lt;idFcRnAbundanceAlpha&gt;0.95&lt;/idFcRnAbundanceAlpha&gt;
        &lt;idFRComplex&gt;0.715&lt;/idFRComplex&gt;
        &lt;idKrcComplex&gt;1.125&lt;/idKrcComplex&gt;
        &lt;idIgGKd2&gt;2.912&lt;/idIgGKd2&gt;
        &lt;idIgGKd2CV&gt;30&lt;/idIgGKd2CV&gt;
        &lt;idTpp&gt;6.85&lt;/idTpp&gt;
        &lt;idTppCV&gt;1.5&lt;/idTppCV&gt;
        &lt;BioAdditionalClearance&gt;0.0017&lt;/BioAdditionalClearance&gt;
        &lt;BioAdditionalClearanceCV&gt;10&lt;/BioAdditionalClearanceCV&gt;
        &lt;BioLymphaticClearance&gt;0&lt;/BioLymphaticClearance&gt;
        &lt;BioLymphaticClearanceCV&gt;10&lt;/BioLymphaticClearanceCV&gt;
        &lt;SubCutSiteVolume&gt;0.005&lt;/SubCutSiteVolume&gt;
        &lt;SubCutSiteBloodFlow&gt;0.016&lt;/SubCutSiteBloodFlow&gt;
        &lt;SubCutSiteLymphFlow&gt;0.039&lt;/SubCutSiteLymphFlow&gt;
        &lt;SubCutSiteVolumeCV&gt;22&lt;/SubCutSiteVolumeCV&gt;
        &lt;SigmaVAdipose&gt;0.815&lt;/SigmaVAdipose&gt;
        &lt;SigmaVBone&gt;1&lt;/SigmaVBone&gt;
        &lt;SigmaVBrain&gt;0.998&lt;/SigmaVBrain&gt;
        &lt;SigmaVGut&gt;0.8&lt;/SigmaVGut&gt;
        &lt;SigmaVHeart&gt;0.489&lt;/SigmaVHeart&gt;
        &lt;SigmaVKidney&gt;0.726&lt;/SigmaVKidney&gt;
        &lt;SigmaVLiver&gt;0.22&lt;/SigmaVLiver&gt;
        &lt;SigmaVLung&gt;0.397&lt;/SigmaVLung&gt;
        &lt;SigmaVMuscle&gt;0.875&lt;/SigmaVMuscle&gt;
        &lt;SigmaVSkin&gt;0.822&lt;/SigmaVSkin&gt;
        &lt;SigmaVSpleen&gt;0.2&lt;/SigmaVSpleen&gt;
        &lt;SigmaVPancreas&gt;0.5&lt;/SigmaVPancreas&gt;
        &lt;SigmaVAdditionalOrgan&gt;0.95&lt;/SigmaVAdditionalOrgan&gt;
        &lt;SigmaLAdipose&gt;0.2&lt;/SigmaLAdipose&gt;
        &lt;SigmaLBone&gt;0.2&lt;/SigmaLBone&gt;
        &lt;SigmaLBrain&gt;0.2&lt;/SigmaLBrain&gt;
        &lt;SigmaLGut&gt;0.2&lt;/SigmaLGut&gt;
        &lt;SigmaLHeart&gt;0.2&lt;/SigmaLHeart&gt;
        &lt;SigmaLKidney&gt;0.2&lt;/SigmaLKidney&gt;
        &lt;SigmaLLiver&gt;0.2&lt;/SigmaLLiver&gt;
        &lt;SigmaLLung&gt;0.2&lt;/SigmaLLung&gt;
        &lt;SigmaLMuscle&gt;0.2&lt;/SigmaLMuscle&gt;
        &lt;SigmaLSkin&gt;0.2&lt;/SigmaLSkin&gt;
        &lt;SigmaLSpleen&gt;0.2&lt;/SigmaLSpleen&gt;
        &lt;SigmaLPancreas&gt;0.2&lt;/SigmaLPancreas&gt;
        &lt;SigmaLAdditionalOrgan&gt;0.2&lt;/SigmaLAdditionalOrgan&gt;
        &lt;FRAdipose&gt;0&lt;/FRAdipose&gt;
        &lt;FRBone&gt;1&lt;/FRBone&gt;
        &lt;FRBrain&gt;1&lt;/FRBrain&gt;
        &lt;FRGut&gt;1&lt;/FRGut&gt;
        &lt;FRHeart&gt;1&lt;/FRHeart&gt;
        &lt;FRKidney&gt;1&lt;/FRKidney&gt;
        &lt;FRLiver&gt;1&lt;/FRLiver&gt;
        &lt;FRLung&gt;1&lt;/FRLung&gt;
        &lt;FRMuscle&gt;0&lt;/FRMuscle&gt;
        &lt;FRSkin&gt;0&lt;/FRSkin&gt;
        &lt;FRSpleen&gt;1&lt;/FRSpleen&gt;
        &lt;FRPancreas&gt;1&lt;/FRPancreas&gt;
        &lt;FRAdditionalOrgan&gt;1&lt;/FRAdditionalOrgan&gt;
        &lt;FcRnAdipose&gt;0.93069&lt;/FcRnAdipose&gt;
        &lt;FcRnBone&gt;2.24581&lt;/FcRnBone&gt;
        &lt;FcRnBrain&gt;0.246748&lt;/FcRnBrain&gt;
        &lt;FcRnGut&gt;1.69464&lt;/FcRnGut&gt;
        &lt;FcRnHeart&gt;0.864965&lt;/FcRnHeart&gt;
        &lt;FcRnKidney&gt;0.766998&lt;/FcRnKidney&gt;
        &lt;FcRnLiver&gt;2.40702&lt;/FcRnLiver&gt;
        &lt;FcRnLung&gt;3.04753&lt;/FcRnLung&gt;
        &lt;FcRnMuscle&gt;0.485806&lt;/FcRnMuscle&gt;
        &lt;FcRnSkin&gt;2.96258&lt;/FcRnSkin&gt;
        &lt;FcRnSpleen&gt;2.24581&lt;/FcRnSpleen&gt;
        &lt;FcRnPancreas&gt;1.69464&lt;/FcRnPancreas&gt;
        &lt;FcRnAdditionalOrgan&gt;1&lt;/FcRnAdditionalOrgan&gt;
        &lt;PSAdipose&gt;0&lt;/PSAdipose&gt;
        &lt;PSBone&gt;0.1&lt;/PSBone&gt;
        &lt;PSBrain&gt;0&lt;/PSBrain&gt;
        &lt;PSGut&gt;0&lt;/PSGut&gt;
        &lt;PSHeart&gt;0&lt;/PSHeart&gt;
        &lt;PSKidney&gt;0&lt;/PSKidney&gt;
        &lt;PSLiver&gt;0&lt;/PSLiver&gt;
        &lt;PSLung&gt;0&lt;/PSLung&gt;
        &lt;PSMuscle&gt;0&lt;/PSMuscle&gt;
        &lt;PSSkin&gt;0&lt;/PSSkin&gt;
        &lt;PSSpleen&gt;0&lt;/PSSpleen&gt;
        &lt;PSPancreas&gt;0&lt;/PSPancreas&gt;
        &lt;fCLcatAdipose&gt;0.05&lt;/fCLcatAdipose&gt;
        &lt;fCLcatBone&gt;0.05&lt;/fCLcatBone&gt;
        &lt;fCLcatBrain&gt;0.0009&lt;/fCLcatBrain&gt;
        &lt;fCLcatGut&gt;0.025&lt;/fCLcatGut&gt;
        &lt;fCLcatHeart&gt;0.0054&lt;/fCLcatHeart&gt;
        &lt;fCLcatKidney&gt;0.041&lt;/fCLcatKidney&gt;
        &lt;fCLcatLiver&gt;0.41&lt;/fCLcatLiver&gt;
        &lt;fCLcatLung&gt;0.0057&lt;/fCLcatLung&gt;
        &lt;fCLcatMuscle&gt;0.1&lt;/fCLcatMuscle&gt;
        &lt;fCLcatPancreas&gt;0.005&lt;/fCLcatPancreas&gt;
        &lt;fCLcatSkin&gt;0.27&lt;/fCLcatSkin&gt;
        &lt;fCLcatSpleen&gt;0.018&lt;/fCLcatSpleen&gt;
        &lt;fCLcatAdditionalOrgan&gt;0.01&lt;/fCLcatAdditionalOrgan&gt;
        &lt;FullPBPK_AdditionalClearance&gt;0.0020407&lt;/FullPBPK_AdditionalClearance&gt;
        &lt;FullPBPK_AdditionalClearanceCV&gt;10&lt;/FullPBPK_AdditionalClearanceCV&gt;
        &lt;FullPBPK_Kup&gt;0.0298&lt;/FullPBPK_Kup&gt;
        &lt;FullPBPK_Krc1&gt;3.605&lt;/FullPBPK_Krc1&gt;
        &lt;FullPBPK_Krc2&gt;7.21&lt;/FullPBPK_Krc2&gt;
        &lt;Paed_SelectedFcRnIgG&gt;0&lt;/Paed_SelectedFcRnIgG&gt;
        &lt;Paed_SelectedTarget&gt;0&lt;/Paed_SelectedTarget&gt;
        &lt;Paed_IgG_C0&gt;70.56&lt;/Paed_IgG_C0&gt;
        &lt;Paed_IgG_C1&gt;-9.242&lt;/Paed_IgG_C1&gt;
        &lt;Paed_IgG_C2&gt;80.7&lt;/Paed_IgG_C2&gt;
        &lt;Paed_IgG_C3&gt;0.98&lt;/Paed_IgG_C3&gt;
        &lt;Paed_IgG_C4&gt;1&lt;/Paed_IgG_C4&gt;
        &lt;Paed_IgG_CV&gt;25&lt;/Paed_IgG_CV&gt;
        &lt;Paed_Lymph_C0&gt;0.287&lt;/Paed_Lymph_C0&gt;
        &lt;Paed_Lymph_C1&gt;0.75&lt;/Paed_Lymph_C1&gt;
      &lt;/Biologics&gt;
      &lt;Brain&gt;
        &lt;Tooltips /&gt;
        &lt;idCSFProductionRate&gt;0.021&lt;/idCSFProductionRate&gt;
        &lt;idCSFProductionRateCV&gt;10&lt;/idCSFProductionRateCV&gt;
        &lt;idBrainCSFFlow&gt;25&lt;/idBrainCSFFlow&gt;
        &lt;idBrainCSFFlowCV&gt;8&lt;/idBrainCSFFlowCV&gt;
        &lt;idCSFSpinalAbsorptionRate&gt;38&lt;/idCSFSpinalAbsorptionRate&gt;
        &lt;idCSFSpinalAbsorptionRateCV&gt;30&lt;/idCSFSpinalAbsorptionRateCV&gt;
        &lt;idSpinalCranialCSFRate&gt;90&lt;/idSpinalCranialCSFRate&gt;
        &lt;idSpinalCranialCSFRateCV&gt;100&lt;/idSpinalCranialCSFRateCV&gt;
        &lt;idCSFVolumeMale&gt;10.5&lt;/idCSFVolumeMale&gt;
        &lt;idCSFVolumeFemale&gt;9.2&lt;/idCSFVolumeFemale&gt;
        &lt;idSpinalVolumeMale&gt;20&lt;/idSpinalVolumeMale&gt;
        &lt;idSpinalVolumeFemale&gt;20&lt;/idSpinalVolumeFemale&gt;
        &lt;idIntracranialBloodVolMale&gt;5&lt;/idIntracranialBloodVolMale&gt;
 </t>
  </si>
  <si>
    <t>&lt;Chunk&gt;       &lt;idIntracranialBloodVolFemale&gt;5&lt;/idIntracranialBloodVolFemale&gt;
        &lt;idETMean_ABCB1&gt;1&lt;/idETMean_ABCB1&gt;
        &lt;idETMean_ABCC4&gt;1&lt;/idETMean_ABCC4&gt;
        &lt;idETMean_ABCG2&gt;1&lt;/idETMean_ABCG2&gt;
        &lt;idETMean_INFLUXBBB&gt;1&lt;/idETMean_INFLUXBBB&gt;
        &lt;idETMeanCV_ABCB1&gt;0&lt;/idETMeanCV_ABCB1&gt;
        &lt;idETMeanCV_ABCC4&gt;0&lt;/idETMeanCV_ABCC4&gt;
        &lt;idETMeanCV_ABCG2&gt;0&lt;/idETMeanCV_ABCG2&gt;
        &lt;idETMeanCV_INFLUXBBB&gt;0&lt;/idETMeanCV_INFLUXBBB&gt;
        &lt;idETMean_APICALIN&gt;1&lt;/idETMean_APICALIN&gt;
        &lt;idETMean_APICALEF&gt;1&lt;/idETMean_APICALEF&gt;
        &lt;idETMeanCV_APICALIN&gt;0&lt;/idETMeanCV_APICALIN&gt;
        &lt;idETMeanCV_APICALEF&gt;0&lt;/idETMeanCV_APICALEF&gt;
        &lt;idCSFVolume&gt;0&lt;/idCSFVolume&gt;
        &lt;idIntracranialBloodVol&gt;0&lt;/idIntracranialBloodVol&gt;
        &lt;idCapillaryProtein&gt;0&lt;/idCapillaryProtein&gt;
        &lt;idMdr1a&gt;0&lt;/idMdr1a&gt;
        &lt;idMrp4&gt;0&lt;/idMrp4&gt;
        &lt;idBcrp&gt;0&lt;/idBcrp&gt;
        &lt;idInfluxBBB&gt;0&lt;/idInfluxBBB&gt;
        &lt;idInfluxBCSFB&gt;0&lt;/idInfluxBCSFB&gt;
        &lt;idEffluxBCSFB&gt;0&lt;/idEffluxBCSFB&gt;
        &lt;et_mean_BBB_APICAL_UPTAKE2&gt;0&lt;/et_mean_BBB_APICAL_UPTAKE2&gt;
        &lt;et_mean_ICF_APICAL_UPTAKE&gt;0&lt;/et_mean_ICF_APICAL_UPTAKE&gt;
        &lt;et_mean_BBB_APICAL_EFFLUX1&gt;0&lt;/et_mean_BBB_APICAL_EFFLUX1&gt;
        &lt;et_mean_BBB_APICAL_EFFLUX2&gt;0&lt;/et_mean_BBB_APICAL_EFFLUX2&gt;
        &lt;et_mean_ICF_APICAL_EFFLUX&gt;0&lt;/et_mean_ICF_APICAL_EFFLUX&gt;
        &lt;et_cv_BBB_APICAL_UPTAKE2&gt;0&lt;/et_cv_BBB_APICAL_UPTAKE2&gt;
        &lt;et_cv_ICF_APICAL_UPTAKE&gt;0&lt;/et_cv_ICF_APICAL_UPTAKE&gt;
        &lt;et_cv_BBB_APICAL_EFFLUX1&gt;0&lt;/et_cv_BBB_APICAL_EFFLUX1&gt;
        &lt;et_cv_BBB_APICAL_EFFLUX2&gt;0&lt;/et_cv_BBB_APICAL_EFFLUX2&gt;
        &lt;et_cv_ICF_APICAL_EFFLUX&gt;0&lt;/et_cv_ICF_APICAL_EFFLUX&gt;
        &lt;BrainMassICFFraction&gt;0&lt;/BrainMassICFFraction&gt;
        &lt;pt_freq_BBB_APICAL_UPTAKE1&gt;0&lt;/pt_freq_BBB_APICAL_UPTAKE1&gt;
        &lt;pt_freq_BBB_APICAL_UPTAKE2&gt;0&lt;/pt_freq_BBB_APICAL_UPTAKE2&gt;
        &lt;pt_freq_ICF_APICAL_UPTAKE&gt;0&lt;/pt_freq_ICF_APICAL_UPTAKE&gt;
        &lt;pt_freq_CSF_APICAL_UPTAKE&gt;0&lt;/pt_freq_CSF_APICAL_UPTAKE&gt;
        &lt;pt_freq_BBB_APICAL_EFFLUX1&gt;0&lt;/pt_freq_BBB_APICAL_EFFLUX1&gt;
        &lt;pt_freq_BBB_APICAL_EFFLUX2&gt;0&lt;/pt_freq_BBB_APICAL_EFFLUX2&gt;
        &lt;pt_freq_ICF_APICAL_EFFLUX&gt;0&lt;/pt_freq_ICF_APICAL_EFFLUX&gt;
        &lt;pt_freq_CSF_APICAL_EFFLUX&gt;0&lt;/pt_freq_CSF_APICAL_EFFLUX&gt;
        &lt;BrainMassISFFraction&gt;20&lt;/BrainMassISFFraction&gt;
        &lt;BrainMassISFFractionCV&gt;5&lt;/BrainMassISFFractionCV&gt;
        &lt;PercentEndothelial&gt;0.5&lt;/PercentEndothelial&gt;
        &lt;PercentEndothelial_CV&gt;0&lt;/PercentEndothelial_CV&gt;
      &lt;/Brain&gt;
      &lt;Kidney&gt;
        &lt;_defaultQblad_Male&gt;1&lt;/_defaultQblad_Male&gt;
        &lt;_defaultQblad_female&gt;1&lt;/_defaultQblad_female&gt;
        &lt;Tooltips /&gt;
        &lt;idPredictionType&gt;0&lt;/idPredictionType&gt;
        &lt;idMBaseline1&gt;76.5&lt;/idMBaseline1&gt;
        &lt;idMBaseline1CV&gt;16.1&lt;/idMBaseline1CV&gt;
        &lt;idMAgeCutOff&gt;61&lt;/idMAgeCutOff&gt;
        &lt;idMAgeCutOffBaseline&gt;81.2&lt;/idMAgeCutOffBaseline&gt;
        &lt;idMAgeCutOffCV1&gt;27.4&lt;/idMAgeCutOffCV1&gt;
        &lt;idMAgeCutOffCV2&gt;21.2&lt;/idMAgeCutOffCV2&gt;
        &lt;idFBaseline1&gt;57&lt;/idFBaseline1&gt;
        &lt;idFBaseline1CV&gt;20.4&lt;/idFBaseline1CV&gt;
        &lt;idFAgeCutOff1&gt;48&lt;/idFAgeCutOff1&gt;
        &lt;idFAgeCutOffBaseline2&gt;66.2&lt;/idFAgeCutOffBaseline2&gt;
        &lt;idFAgeCutOff1CV1&gt;26.5&lt;/idFAgeCutOff1CV1&gt;
        &lt;idFAgeCutOff2&gt;78&lt;/idFAgeCutOff2&gt;
        &lt;idFAgeCutOffBaseline3&gt;79.5&lt;/idFAgeCutOffBaseline3&gt;
        &lt;idFAgeCutOff2CV1&gt;38.3&lt;/idFAgeCutOff2CV1&gt;
        &lt;idFAgeCutOff2CV2&gt;31.6&lt;/idFAgeCutOff2CV2&gt;
        &lt;idFAgeCutOff1CV2&gt;22.8&lt;/idFAgeCutOff1CV2&gt;
        &lt;idMrefValue&gt;130&lt;/idMrefValue&gt;
        &lt;idFrefValue&gt;120&lt;/idFrefValue&gt;
        &lt;idAgeLimit&gt;140&lt;/idAgeLimit&gt;
        &lt;idKidneyAbsAbundance1A1&gt;6.1&lt;/idKidneyAbsAbundance1A1&gt;
        &lt;idKidneyAbsAbundance1A3&gt;0&lt;/idKidneyAbsAbundance1A3&gt;
        &lt;idKidneyAbsAbundance1A4&gt;8.7&lt;/idKidneyAbsAbundance1A4&gt;
        &lt;idKidneyAbsAbundance1A5&gt;0&lt;/idKidneyAbsAbundance1A5&gt;
        &lt;idKidneyAbsAbundance1A6&gt;3.6&lt;/idKidneyAbsAbundance1A6&gt;
        &lt;idKidneyAbsAbundance1A7&gt;13&lt;/idKidneyAbsAbundance1A7&gt;
        &lt;idKidneyAbsAbundance1A8&gt;4.9&lt;/idKidneyAbsAbundance1A8&gt;
        &lt;idKidneyAbsAbundance1A9&gt;79&lt;/idKidneyAbsAbundance1A9&gt;
        &lt;idKidneyAbsAbundance1A10&gt;17&lt;/idKidneyAbsAbundance1A10&gt;
        &lt;idKidneyAbsAbundance2B4&gt;0.3&lt;/idKidneyAbsAbundance2B4&gt;
        &lt;idKidneyAbsAbundance2B7&gt;48&lt;/idKidneyAbsAbundance2B7&gt;
        &lt;idKidneyAbsAbundance2B10&gt;0&lt;/idKidneyAbsAbundance2B10&gt;
        &lt;idKidneyAbsAbundance2B11&gt;0&lt;/idKidneyAbsAbundance2B11&gt;
        &lt;idKidneyAbsAbundance2B15&gt;0.2&lt;/idKidneyAbsAbundance2B15&gt;
        &lt;idKidneyAbsAbundance2B17&gt;0&lt;/idKidneyAbsAbundance2B17&gt;
        &lt;idKidneyAbsAbundance2B28&gt;0&lt;/idKidneyAbsAbundance2B28&gt;
        &lt;idKidneyAbsAbundanceUGTUser1&gt;0&lt;/idKidneyAbsAbundanceUGTUser1&gt;
        &lt;idV12Kidneyemmean1A9&gt;1&lt;/idV12Kidneyemmean1A9&gt;
        &lt;idV12Kidneyemmean2B7&gt;1&lt;/idV12Kidneyemmean2B7&gt;
        &lt;idV12KidneyEMMeanUGTUser1&gt;1&lt;/idV12KidneyEMMeanUGTUser1&gt;
        &lt;idV12KidneyEMMeanUGTUser2&gt;1&lt;/idV12KidneyEMMeanUGTUser2&gt;
        &lt;idV12KidneyEMMeanUGTUser3&gt;1&lt;/idV12KidneyEMMeanUGTUser3&gt;
        &lt;idV12KidneyEMMeanUGTUser4&gt;1&lt;/idV12KidneyEMMeanUGTUser4&gt;
        &lt;idKidneyemmean1A1&gt;1&lt;/idKidneyemmean1A1&gt;
        &lt;idKidneyemmean1A3&gt;1&lt;/idKidneyemmean1A3&gt;
        &lt;idKidneyemmean1A4&gt;1&lt;/idKidneyemmean1A4&gt;
        &lt;idKidneyemmean1A5&gt;1&lt;/idKidneyemmean1A5&gt;
        &lt;idKidneyemmean1A6&gt;1&lt;/idKidneyemmean1A6&gt;
        &lt;idKidneyemmean1A7&gt;1&lt;/idKidneyemmean1A7&gt;
        &lt;idKidneyemmean1A8&gt;1&lt;/idKidneyemmean1A8&gt;
        &lt;idKidneyemmean1A9&gt;1&lt;/idKidneyemmean1A9&gt;
        &lt;idKidneyemmean1A10&gt;1&lt;/idKidneyemmean1A10&gt;
        &lt;idKidneyemmean2B4&gt;1&lt;/idKidneyemmean2B4&gt;
        &lt;idKidneyemmean2B7&gt;1&lt;/idKidneyemmean2B7&gt;
        &lt;idKidneyemmean2B10&gt;1&lt;/idKidneyemmean2B10&gt;
        &lt;idKidneyemmean2B11&gt;1&lt;/idKidneyemmean2B11&gt;
        &lt;idKidneyemmean2B15&gt;1&lt;/idKidneyemmean2B15&gt;
        &lt;idKidneyemmean2B17&gt;1&lt;/idKidneyemmean2B17&gt;
        &lt;idKidneyemmean2B28&gt;1&lt;/idKidneyemmean2B28&gt;
        &lt;idKidneyEMMeanUGTUser1&gt;1&lt;/idKidneyEMMeanUGTUser1&gt;
        &lt;idKidneyEMMeanCytUser1&gt;1&lt;/idKidneyEMMeanCytUser1&gt;
        &lt;idKidneyEMMeanCytUser2&gt;1&lt;/idKidneyEMMeanCytUser2&gt;
        &lt;idKidneyEMMeanCytUser3&gt;1&lt;/idKidneyEMMeanCytUser3&gt;
        &lt;idKidneyEMMeanCytUser4&gt;1&lt;/idKidneyEMMeanCytUser4&gt;
        &lt;idV12Kidneyemcv1A9&gt;50&lt;/idV12Kidneyemcv1A9&gt;
        &lt;idV12Kidneyemcv2B7&gt;50&lt;/idV12Kidneyemcv2B7&gt;
        &lt;idV12KidneyEMCVUGTUser1&gt;50&lt;/idV12KidneyEMCVUGTUser1&gt;
        &lt;idV12KidneyEMCVUGTUser2&gt;50&lt;/idV12KidneyEMCVUGTUser2&gt;
        &lt;idV12KidneyEMCVUGTUser3&gt;50&lt;/idV12KidneyEMCVUGTUser3&gt;
        &lt;idV12KidneyEMCVUGTUser4&gt;50&lt;/idV12KidneyEMCVUGTUser4&gt;
        &lt;idKidneyemcv1A1&gt;50&lt;/idKidneyemcv1A1&gt;
        &lt;idKidneyemcv1A3&gt;50&lt;/idKidneyemcv1A3&gt;
        &lt;idKidneyemcv1A4&gt;50&lt;/idKidneyemcv1A4&gt;
        &lt;idKidneyemcv1A5&gt;50&lt;/idKidneyemcv1A5&gt;
        &lt;idKidneyemcv1A6&gt;50&lt;/idKidneyemcv1A6&gt;
        &lt;idKidneyemcv1A7&gt;50&lt;/idKidneyemcv1A7&gt;
        &lt;idKidneyemcv1A8&gt;50&lt;/idKidneyemcv1A8&gt;
        &lt;idKidneyemcv1A9&gt;50&lt;/idKidneyemcv1A9&gt;
        &lt;idKidneyemcv1A10&gt;50&lt;/idKidneyemcv1A10&gt;
        &lt;idKidneyemcv2B4&gt;50&lt;/idKidneyemcv2B4&gt;
        &lt;idKidneyemcv2B7&gt;50&lt;/idKidneyemcv2B7&gt;
        &lt;idKidneyemcv2B10&gt;50&lt;/idKidneyemcv2B10&gt;
        &lt;idKidneyemcv2B11&gt;50&lt;/idKidneyemcv2B11&gt;
        &lt;idKidneyemcv2B15&gt;50&lt;/idKidneyemcv2B15&gt;
        &lt;idKidneyemcv2B17&gt;50&lt;/idKidneyemcv2B17&gt;
        &lt;idKidneyemcv2B28&gt;50&lt;/idKidneyemcv2B28&gt;
        &lt;idKidneyEMCVUGTUser1&gt;50&lt;/idKidneyEMCVUGTUser1&gt;
        &lt;idKidneyEMCVCytUser1&gt;30&lt;/idKidneyEMCVCytUser1&gt;
        &lt;idKidneyEMCVCytUser2&gt;30&lt;/idKidneyEMCVCytUser2&gt;
        &lt;idKidneyEMCVCytUser3&gt;30&lt;/idKidneyEMCVCytUser3&gt;
        &lt;idKidneyEMCVCytUser4&gt;30&lt;/idKidneyEMCVCytUser4&gt;
        &lt;idV12Kidneypmmean1A9&gt;0&lt;/idV12Kidneypmmean1A9&gt;
        &lt;idV12Kidneypmmean2B7&gt;0&lt;/idV12Kidneypmmean2B7&gt;
        &lt;idV12KidneyPMMeanUGTUser1&gt;0&lt;/idV12KidneyPMMeanUGTUser1&gt;
        &lt;idV12KidneyPMMeanUGTUser2&gt;0&lt;/idV12KidneyPMMeanUGTUser2&gt;
        &lt;idV12KidneyPMMeanUGTUser3&gt;0&lt;/idV12KidneyPMMeanUGTUser3&gt;
        &lt;idV12KidneyPMMeanUGTUser4&gt;0&lt;/idV12KidneyPMMeanUGTUser4&gt;
        &lt;idKidneypmmean1A1&gt;0.42&lt;/idKidneypmmean1A1&gt;
        &lt;idKidneypmmean1A3&gt;0&lt;/idKidneypmmean1A3&gt;
        &lt;idKidneypmmean1A4&gt;0&lt;/idKidneypmmean1A4&gt;
        &lt;idKidneypmmean1A5&gt;0&lt;/idKidneypmmean1A5&gt;
        &lt;idKidneypmmean1A6&gt;0&lt;/idKidneypmmean1A6&gt;
        &lt;idKidneypmmean1A7&gt;0&lt;/idKidneypmmean1A7&gt;
        &lt;idKidneypmmean1A8&gt;0&lt;/idKidneypmmean1A8&gt;
        &lt;idKidneypmmean1A9&gt;0.07&lt;/idKidneypmmean1A9&gt;
        &lt;idKidneypmmean1A10&gt;0&lt;/idKidneypmmean1A10&gt;
        &lt;idKidneypmmean2B4&gt;0&lt;/idKidneypmmean2B4&gt;
        &lt;idKidneypmmean2B7&gt;0&lt;/idKidneypmmean2B7&gt;
        &lt;idKidneypmmean2B10&gt;0&lt;/idKidneypmmean2B10&gt;
        &lt;idKidneypmmean2B11&gt;0&lt;/idKidneypmmean2B11&gt;
        &lt;idKidneypmmean2B15&gt;0.07&lt;/idKidneypmmean2B15&gt;
        &lt;idKidneypmmean2B17&gt;0.08&lt;/idKidneypmmean2B17&gt;
        &lt;idKidneypmmean2B28&gt;0&lt;/idKidneypmmean2B28&gt;
        &lt;idKidneyPMMeanUGTUser1&gt;0&lt;/idKidneyPMMeanUGTUser1&gt;
        &lt;idKidneyPMMeanCytUser1&gt;0&lt;/idKidneyPMMeanCytUser1&gt;
        &lt;idKidneyPMMeanCytUser2&gt;0&lt;/idKidneyPMMeanCytUser2&gt;
        &lt;idKidneyPMMeanCytUser3&gt;0&lt;/idKidneyPMMeanCytUser3&gt;
        &lt;idKidneyPMMeanCytUser4&gt;0&lt;/idKidneyPMMeanCytUser4&gt;
        &lt;idV12Kidneypmcv1A9&gt;0&lt;/idV12Kidneypmcv1A9&gt;
        &lt;idV12Kidneypmcv2B7&gt;0&lt;/idV12Kidneypmcv2B7&gt;
        &lt;idV12KidneyPMCVUGTUser1&gt;0&lt;/idV12KidneyPMCVUGTUser1&gt;
        &lt;idV12KidneyPMCVUGTUser2&gt;0&lt;/idV12KidneyPMCVUGTUser2&gt;
        &lt;idV12KidneyPMCVUGTUser3&gt;0&lt;/idV12KidneyPMCVUGTUser3&gt;
        &lt;idV12KidneyPMCVUGTUser4&gt;0&lt;/idV12KidneyPMCVUGTUser4&gt;
        &lt;idKidneypmcv1A1&gt;50&lt;/idKidneypmcv1A1&gt;
        &lt;idKidneypmcv1A3&gt;0&lt;/idKidneypmcv1A3&gt;
        &lt;idKidneypmcv1A4&gt;0&lt;/idKidneypmcv1A4&gt;
        &lt;idKidneypmcv1A5&gt;0&lt;/idKidneypmcv1A5&gt;
        &lt;idKidneypmcv1A6&gt;0&lt;/idKidneypmcv1A6&gt;
        &lt;idKidneypmcv1A7&gt;0&lt;/idKidneypmcv1A7&gt;
        &lt;idKidneypmcv1A8&gt;0&lt;/idKidneypmcv1A8&gt;
        &lt;idKidneypmcv1A9&gt;50&lt;/idKidneypmcv1A9&gt;
        &lt;idKidneypmcv1A10&gt;0&lt;/idKidneypmcv1A10&gt;
        &lt;idKidneypmcv2B4&gt;0&lt;/idKidneypmcv2B4&gt;
        &lt;idKidneypmcv2B7&gt;0&lt;/idKidneypmcv2B7&gt;
        &lt;idKidneypmcv2B10&gt;0&lt;/idKidneypmcv2B10&gt;
        &lt;idKidneypmcv2B11&gt;0&lt;/idKidneypmcv2B11&gt;
        &lt;idKidneypmcv2B15&gt;50&lt;/idKidneypmcv2B15&gt;
        &lt;idKidneypmcv2B17&gt;50&lt;/idKidneypmcv2B17&gt;
        &lt;idKidneypmcv2B28&gt;0&lt;/idKidneypmcv2B28&gt;
        &lt;idKidneyPMCVUGTUser1&gt;0&lt;/idKidneyPMCVUGTUser1&gt;
        &lt;idKidneyPMCVCytUser1&gt;0&lt;/idKidneyPMCVCytUser1&gt;
        &lt;idKidneyPMCVCytUser2&gt;0&lt;/idKidneyPMCVCytUser2&gt;
        &lt;idKidneyPMCVCytUser3&gt;0&lt;/idKidneyPMCVCytUser3&gt;
        &lt;idKidneyPMCVCytUser4&gt;0&lt;/idKidneyPMCVCytUser4&gt;
        &lt;idV12Kidneyimmean1A9&gt;0&lt;/idV12Kidneyimmean1A9&gt;
        &lt;idV12Kidneyimmean2B7&gt;0&lt;/idV12Kidneyimmean2B7&gt;
        &lt;idV12KidneyIMMeanUGTUser1&gt;0&lt;/idV12KidneyIMMeanUGTUser1&gt;
        &lt;idV12KidneyIMMeanUGTUser2&gt;0&lt;/idV12KidneyIMMeanUGTUser2&gt;
        &lt;idV12KidneyIMMeanUGTUser3&gt;0&lt;/idV12KidneyIMMeanUGTUser3&gt;
        &lt;idV12KidneyIMMeanUGTUser4&gt;0&lt;/idV12KidneyIMMeanUGTUser4&gt;
        &lt;idKidneyimmean1A1&gt;0.72&lt;/idKidneyimmean1A1&gt;
        &lt;idKidneyimmean1A3&gt;0&lt;/idKidneyimmean1A3&gt;
        &lt;idKidneyimmean1A4&gt;0&lt;/idKidneyimmean1A4&gt;
        &lt;idKidneyimmean1A5&gt;0&lt;/idKidneyimmean1A5&gt;
        &lt;idKidneyimmean1A6&gt;0&lt;/idKidneyimmean1A6&gt;
        &lt;idKidneyimmean1A7&gt;0&lt;/idKidneyimmean1A7&gt;
        &lt;idKidneyimmean1A8&gt;0&lt;/idKidneyimmean1A8&gt;
        &lt;idKidneyimmean1A9&gt;0.19&lt;/idKidneyimmean1A9&gt;
        &lt;idKidneyimmean1A10&gt;0&lt;/idKidneyimmean1A10&gt;
        &lt;idKidneyimmean2B4&gt;0&lt;/idKidneyimmean2B4&gt;
        &lt;idKidneyimmean2B7&gt;0&lt;/idKidneyimmean2B7&gt;
        &lt;idKidneyimmean2B10&gt;0&lt;/idKidneyimmean2B10&gt;
        &lt;idKidneyimmean2B11&gt;0&lt;/idKidneyimmean2B11&gt;
        &lt;idKidneyimmean2B15&gt;0.47&lt;/idKidneyimmean2B15&gt;
        &lt;idKidneyimmean2B17&gt;0.16&lt;/idKidneyimmean2B17&gt;
        &lt;idKidneyimmean2B28&gt;0&lt;/idKidneyimmean2B28&gt;
        &lt;idKidneyIMMeanUGTUser1&gt;0&lt;/idKidneyIMMeanUGTUser1&gt;
        &lt;idKidneyIMMeanCytUser1&gt;0&lt;/idKidneyIMMeanCytUser1&gt;
        &lt;idKidneyIMMeanCytUser2&gt;0&lt;/idKidneyIMMeanCytUser2&gt;
        &lt;idKidneyIMMeanCytUser3&gt;0&lt;/idKidneyIMMeanCytUser3&gt;
        &lt;idKidneyIMMeanCytUser4&gt;0&lt;/idKidneyIMMeanCytUser4&gt;
        &lt;idV12Kidneyimcv1A9&gt;0&lt;/idV12Kidneyimcv1A9&gt;
        &lt;idV12Kidneyimcv2B7&gt;0&lt;/idV12Kidneyimcv2B7&gt;
        &lt;idV12KidneyIMCVUGTUser1&gt;0&lt;/idV12KidneyIMCVUGTUser1&gt;
        &lt;idV12KidneyIMCVUGTUser2&gt;0&lt;/idV12KidneyIMCVUGTUser2&gt;
        &lt;idV12KidneyIMCVUGTUser3&gt;0&lt;/idV12KidneyIMCVUGTUser3&gt;
        &lt;idV12KidneyIMCVUGTUser4&gt;0&lt;/idV12KidneyIMCVUGTUser4&gt;
        &lt;idKidneyimcv1A1&gt;50&lt;/idKidneyimcv1A1&gt;
        &lt;idKidneyimcv1A3&gt;0&lt;/idKidneyimcv1A3&gt;
        &lt;idKidneyimcv1A4&gt;0&lt;/idKidneyimcv1A4&gt;
        &lt;idKidneyimcv1A5&gt;0&lt;/idKidneyimcv1A5&gt;
        &lt;idKidneyimcv1A6&gt;0&lt;/idKidneyimcv1A6&gt;
        &lt;idKidneyimcv1A7&gt;0&lt;/idKidneyimcv1A7&gt;
        &lt;idKidneyimcv1A8&gt;0&lt;/idKidneyimcv1A8&gt;
        &lt;idKidneyimcv1A9&gt;50&lt;/idKidneyimcv1A9&gt;
        &lt;idKidneyimcv1A10&gt;0&lt;/idKidneyimcv1A10&gt;
        &lt;idKidneyimcv2B4&gt;0&lt;/idKidneyimcv2B4&gt;
        &lt;idKidneyimcv2B7&gt;0&lt;/idKidneyimcv2B7&gt;
        &lt;idKidneyimcv2B10&gt;0&lt;/idKidneyimcv2B10&gt;
        &lt;idKidneyimcv2B11&gt;0&lt;/idKidneyimcv2B11&gt;
        &lt;idKidneyimcv2B15&gt;50&lt;/idKidneyimcv2B15&gt;
        &lt;idKidneyimcv2B17&gt;50&lt;/idKidneyimcv2B17&gt;
        &lt;idKidneyimcv2B28&gt;0&lt;/idKidneyimcv2B28&gt;
        &lt;idKidneyIMCVUGTUser1&gt;0&lt;/idKidneyIMCVUGTUser1&gt;
        &lt;idKidneyIMCVCytUser1&gt;0&lt;/idKidneyIMCVCytUser1&gt;
        &lt;idKidneyIMCVCytUser2&gt;0&lt;/idKidneyIMCVCytUser2&gt;
        &lt;idKidneyIMCVCytUser3&gt;0&lt;/idKidneyIMCVCytUser3&gt;
        &lt;idKidneyIMCVCytUser4&gt;0&lt;/idKidneyIMCVCytUser4&gt;
        &lt;idV12Kidneyummean1A9&gt;0&lt;/idV12Kidneyummean1A9&gt;
        &lt;idV12Kidneyummean2B7&gt;0&lt;/idV12Kidneyummean2B7&gt;
        &lt;idV12KidneyUMMeanUGTUser1&gt;0&lt;/idV12KidneyUMMeanUGTUser1&gt;
        &lt;idV12KidneyUMMeanUGTUser2&gt;0&lt;/idV12KidneyUMMeanUGTUser2&gt;
        &lt;idV12KidneyUMMeanUGTUser3&gt;0&lt;/idV12KidneyUMMeanUGTUser3&gt;
        &lt;idV12KidneyUMMeanUGTUser4&gt;0&lt;/idV12KidneyUMMeanUGTUser4&gt;
        &lt;idKidneyummean1A1&gt;1.46&lt;/idKidneyummean1A1&gt;
        &lt;idKidneyummean1A3&gt;0&lt;/idKidneyummean1A3&gt;
        &lt;idKidneyummean1A4&gt;0&lt;/idKidneyummean1A4&gt;
        &lt;idKidneyummean1A5&gt;0&lt;/idKidneyummean1A5&gt;
        &lt;idKidneyummean1A6&gt;0&lt;/idKidneyummean1A6&gt;
        &lt;idKidneyummean1A7&gt;0&lt;/idKidneyummean1A7&gt;
        &lt;idKidneyummean1A8&gt;0&lt;/idKidneyummean1A8&gt;
        &lt;idKidneyummean1A9&gt;2.6&lt;/idKidneyummean1A9&gt;
        &lt;idKidneyummean1A10&gt;0&lt;/idKidneyummean1A10&gt;
        &lt;idKidneyummean2B4&gt;0&lt;/idKidneyummean2B4&gt;
        &lt;idKidneyummean2B7&gt;0&lt;/idKidneyummean2B7&gt;
        &lt;idKidneyummean2B10&gt;0&lt;/idKidneyummean2B10&gt;
        &lt;idKidneyummean2B11&gt;0&lt;/idKidneyummean2B11&gt;
        &lt;idKidneyummean2B15&gt;0&lt;/idKidneyummean2B15&gt;
        &lt;idKidneyummean2B17&gt;0&lt;/idKidneyummean2B17&gt;
        &lt;idKidneyummean2B28&gt;0&lt;/idKidneyummean2B28&gt;
        &lt;idKidneyUMMeanUGTUser1&gt;0&lt;/idKidneyUMMeanUGTUser1&gt;
        &lt;idKidneyUMMeanCytUser1&gt;0&lt;/idKidneyUMMeanCytUser1&gt;
        &lt;idKidneyUMMeanCytUser2&gt;0&lt;/idKidneyUMMeanCytUser2&gt;
        &lt;idKidneyUMMeanCytUser3&gt;0&lt;/idKidneyUMMeanCytUser3&gt;
        &lt;idKidneyUMMeanCytUser4&gt;0&lt;/idKidneyUMMeanCytUser4&gt;
        &lt;idV12Kidneyumcv1A9&gt;0&lt;/idV12Kidneyumcv1A9&gt;
        &lt;idV12Kidneyumcv2B7&gt;0&lt;/idV12Kidneyumcv2B7&gt;
        &lt;idV12KidneyUMCVUGTUser1&gt;0&lt;/idV12KidneyUMCVUGTUser1&gt;
        &lt;idV12KidneyUMCVUGTUser2&gt;0&lt;/idV12KidneyUMCVUGTUser2&gt;
        &lt;idV12KidneyUMCVUGTUser3&gt;0&lt;/idV12KidneyUMCVUGTUser3&gt;
        &lt;idV12KidneyUMCVUGTUser4&gt;0&lt;/idV12KidneyUMCVUGTUser4&gt;
        &lt;idKidneyumcv1A1&gt;50&lt;/idKidneyumcv1A1&gt;
        &lt;idKidneyumcv1A3&gt;0&lt;/idKidneyumcv1A3&gt;
        &lt;idKidneyumcv1A4&gt;0&lt;/idKidneyumcv1A4&gt;
        &lt;idKidneyumcv1A5&gt;0&lt;/idKidneyumcv1A5&gt;
        &lt;idKidneyumcv1A6&gt;0&lt;/idKidneyumcv1A6&gt;
        &lt;idKidneyumcv1A7&gt;0&lt;/idKidneyumcv1A7&gt;
        &lt;idKidneyumcv1A8&gt;0&lt;/idKidneyumcv1A8&gt;
        &lt;idKidneyumcv1A9&gt;0&lt;/idKidneyumcv1A9&gt;
        &lt;idKidneyumcv1A10&gt;0&lt;/idKidneyumcv1A10&gt;
        &lt;idKidneyumcv2B4&gt;0&lt;/idKidneyumcv2B4&gt;
        &lt;idKidneyumcv2B7&gt;0&lt;/idKidneyumcv2B7&gt;
        &lt;idKidneyumcv2B10&gt;0&lt;/idKidneyumcv2B10&gt;
        &lt;idKidneyumcv2B11&gt;0&lt;/idKidneyumcv2B11&gt;
        &lt;idKidneyumcv2B15&gt;0&lt;/idKidneyumcv2B15&gt;
        &lt;idKidneyumcv2B17&gt;0&lt;/idKidneyumcv2B17&gt;
        &lt;idKidneyumcv2B28&gt;0&lt;/idKidneyumcv2B28&gt;
        &lt;idKidneyUMCVUGTUser1&gt;0&lt;/idKidneyUMCVUGTUser1&gt;
        &lt;idKidneyUMCVCytUser1&gt;0&lt;/idKidneyUMCVCytUser1&gt;
        &lt;idKidneyUMCVCytUser2&gt;0&lt;/idKidneyUMCVCytUser2&gt;
        &lt;idKidneyUMCVCytUser3&gt;0&lt;/idKidneyUMCVCytUser3&gt;
        &lt;idKidneyUMCVCytUser4&gt;0&lt;/idKidneyUMCVCytUser4&gt;
        &lt;idKidneyturnovermean1A9&gt;0.01&lt;/idKidneyturnovermean1A9&gt;
        &lt;idKidneyturnovermean2B7&gt;0.01&lt;/idKidneyturnovermean2B7&gt;
        &lt;idKidneyTurnoverMeanUGTUser1&gt;0.01&lt;/idKidneyTurnoverMeanUGTUser1&gt;
        &lt;idKidneyTurnoverMeanUGTUser2&gt;0.01&lt;/idKidneyTurnoverMeanUGTUser2&gt;
        &lt;idKidneyTurnoverMeanUGTUser3&gt;0.01&lt;/idKidneyTurnoverMeanUGTUser3&gt;
        &lt;idKidneyTurnoverMeanUGTUser4&gt;0.01&lt;/idKidneyTurnoverMeanUGTUser4&gt;
        &lt;idKidneyturnovercv1A9&gt;70&lt;/idKidneyturnovercv1A9&gt;
        &lt;idKidneyturnovercv2B7&gt;70&lt;/idKidneyturnovercv2B7&gt;
        &lt;idKidneyTurnoverCVUGTUser1&gt;70&lt;/idKidneyTurnoverCVUGTUser1&gt;
        &lt;idKidneyTurnoverCVUGTUser2&gt;70&lt;/idKidneyTurnoverCVUGTUser2&gt;
        &lt;idKidneyTurnoverCVUGTUser3&gt;70&lt;/idKidneyTurnoverCVUGTUser3&gt;
        &lt;idKidneyTurnoverCVUGTUser4&gt;70&lt;/idKidneyTurnoverCVUGTUser4&gt;
        &lt;idKidneyTurnover1A1&gt;0.0578&lt;/idKidneyTurnover1A1&gt;
        &lt;idKidneyTurnover1A3&gt;1E-06&lt;/idKidneyTurnover1A3&gt;
        &lt;idKidneyTurnover1A4&gt;1E-06&lt;/idKidneyTurnover1A4&gt;
        &lt;idKidneyTurnover1A5&gt;1E-06&lt;/idKidneyTurnover1A5&gt;
        &lt;idKidneyTurnover1A6&gt;1E-06&lt;/idKidneyTurnover1A6&gt;
        &lt;idKidneyTurnover1A7&gt;1E-06&lt;/idKidneyTurnover1A7&gt;
        &lt;idKidneyTurnover1A8&gt;1E-06&lt;/idKidneyTurnover1A8&gt;
        &lt;idKidneyTurnover1A9&gt;1E-06&lt;/idKidneyTurnover1A9&gt;
        &lt;idKidneyTurnover1A10&gt;1E-06&lt;/idKidneyTurnover1A10&gt;
        &lt;idKidneyTurnover2B4&gt;1E-06&lt;/idKidneyTurnover2B4&gt;
        &lt;idKidneyTurnover2B7&gt;1E-06&lt;/idKidneyTurnover2B7&gt;
        &lt;idKidneyTurnover2B10&gt;1E-06&lt;/idKidneyTurnover2B10&gt;
        &lt;idKidneyTurnover2B11&gt;1E-06&lt;/idKidneyTurnover2B11&gt;
        &lt;idKidneyTurnover2B15&gt;1E-06&lt;/idKidneyTurnover2B15&gt;
        &lt;idKidneyTurnover2B17&gt;1E-06&lt;/idKidneyTurnover2B17&gt;
        &lt;idKidneyTurnover2B28&gt;1E-06&lt;/idKidneyTurnover2B28&gt;
        &lt;idKidneyTurnoverUGTUser1&gt;1E-06&lt;/idKidneyTurnoverUGTUser1&gt;
        &lt;idKidneyTurnoverCV1A1&gt;30&lt;/idKidneyTurnoverCV1A1&gt;
        &lt;idKidneyTurnoverCV1A3&gt;30&lt;/idKidneyTurnoverCV1A3&gt;
        &lt;idKidneyTurnoverCV1A4&gt;30&lt;/idKidneyTurnoverCV1A4&gt;
        &lt;idKidneyTurnoverCV1A5&gt;30&lt;/idKidneyTurnoverCV1A5&gt;
        &lt;idKidneyTurnoverCV1A6&gt;30&lt;/idKidneyTurnoverCV1A6&gt;
        &lt;idKidneyTurnoverCV1A7&gt;30&lt;/idKidneyTurnoverCV1A7&gt;
        &lt;idKidneyTurnoverCV1A8&gt;30&lt;/idKidneyTurnoverCV1A8&gt;
        &lt;idKidneyTurnoverCV1A9&gt;30&lt;/idKidneyTurnoverCV1A9&gt;
        &lt;idKidneyTurnoverCV1A10&gt;30&lt;/idKidneyTurnoverCV1A10&gt;
        &lt;idKidneyTurnoverCV2B4&gt;30&lt;/idKidneyTurnoverCV2B4&gt;
        &lt;idKidneyTurnoverCV2B7&gt;30&lt;/idKidneyTurnoverCV2B7&gt;
        &lt;idKidneyTurnoverCV2B10&gt;30&lt;/idKidneyTurnoverCV2B10&gt;
        &lt;idKidneyTurnoverCV2B11&gt;30&lt;/idKidneyTurnoverCV2B11&gt;
        &lt;idKidneyTurnoverCV2B15&gt;30&lt;/idKidneyTurnoverCV2B15&gt;
        &lt;idKidneyTurnoverCV2B17&gt;30&lt;/idKidneyTurnoverCV2B17&gt;
        &lt;idKidneyTurnoverCV2B28&gt;30&lt;/idKidneyTurnoverCV2B28&gt;
        &lt;idKidneyTurnoverCVUGT_User1&gt;30&lt;/idKidneyTurnoverCVUGT_User1&gt;
        &lt;idSizeBaseline&gt;15.4&lt;/idSizeBaseline&gt;
        &lt;idSizeBW&gt;2.04&lt;/idSizeBW&gt;
        &lt;idSizeBH&gt;51.8&lt;/idSizeBH&gt;
        &lt;idDensity&gt;1050&lt;/idDensity&gt;
        &lt;idMPPGK&gt;12.8&lt;/idMPPGK&gt;
        &lt;idMPPGKCV&gt;55&lt;/idMPPGKCV&gt;
        &lt;idS9PPGKUser&gt;0&lt;/idS9PPGKUser&gt;
        &lt;idS9PPGKUserSwitch&gt;false&lt;/idS9PPGKUserSwitch&gt;
        &lt;idS9PPGKCV&gt;30&lt;/idS9PPGKCV&gt;
        &lt;idCPPGK&gt;0&lt;/idCPPGK&gt;
        &lt;idCPPGKCV&gt;30&lt;/idCPPGKCV&gt;
        &lt;idETKidMean_ABCB1&gt;1&lt;/idETKidMean_ABCB1&gt;
        &lt;idETKidMean_ABCC4&gt;1&lt;/idETKidMean_ABCC4&gt;
        &lt;idETKidMean_ABCG2&gt;1&lt;/idETKidMean_ABCG2&gt;
        &lt;idETKidMean_SLC22A2&gt;1&lt;/idETKidMean_SLC22A2&gt;
        &lt;idETKidMean_SLC22A6&gt;1&lt;/idETKidMean_SLC22A6&gt;
        &lt;idETKidMean_SLC22A8&gt;1&lt;/idETKidMean_SLC22A8&gt;
        &lt;idETKidMean_APICALIN&gt;1&lt;/idETKidMean_APICALIN&gt;
        &lt;idETKidMean_BASALEF&gt;1&lt;/idETKidMean_BASALEF&gt;
        &lt;idETKidMean_SLC47As&gt;1&lt;/idETKidMean_SLC47As&gt;
        &lt;idETKidMeanCV_ABCB1&gt;60&lt;/idETKidMeanCV_ABCB1&gt;
        &lt;idETKidMeanCV_ABCC4&gt;60&lt;/idETKidMeanCV_ABCC4&gt;
        &lt;idETKidMeanCV_ABCG2&gt;42&lt;/idETKidMeanCV_ABCG2&gt;
        &lt;idETKidMeanCV_SLC22A2&gt;60&lt;/idETKidMeanCV_SLC22A2&gt;
        &lt;idETKidMeanCV_SLC22A6&gt;60&lt;/idETKidMeanCV_SLC22A6&gt;
        &lt;idETKidMeanCV_SLC22A8&gt;60&lt;/idETKidMeanCV_SLC22A8&gt;
        &lt;idETKidMeanCV_APICALIN&gt;60&lt;/idETKidMeanCV_APICALIN&gt;
        &lt;idETKidMeanCV_BASALEF&gt;60&lt;/idETKidMeanCV_BASALEF&gt;
        &lt;idETKidMeanCV_SLC47As&gt;60&lt;/idETKidMeanCV_SLC47As&gt;
        &lt;idPTKidMean_ABCB1&gt;0&lt;/idPTKidMean_ABCB1&gt;
        &lt;idPTKidMean_ABCC4&gt;0&lt;/idPTKidMean_ABCC4&gt;
        &lt;idPTKidMean_ABCG2&gt;1&lt;/idPTKidMean_ABCG2&gt;
        &lt;idPTKidMean_SLC22A2&gt;0&lt;/idPTKidMean_SLC22A2&gt;
        &lt;idPTKidMean_SLC22A6&gt;0&lt;/idPTKidMean_SLC22A6&gt;
        &lt;idPTKidMean_SLC22A8&gt;0&lt;/idPTKidMean_SLC22A8&gt;
        &lt;idPTKidMean_APICALIN&gt;0&lt;/idPTKidMean_APICALIN&gt;
        &lt;idPTKidMean_BASALEF&gt;0&lt;/idPTKidMean_BASALEF&gt;
        &lt;idPTKidMean_SLC47As&gt;0&lt;/idPTKidMean_SLC47As&gt;
        &lt;idPTKidMeanCV_ABCB1&gt;0&lt;/idPTKidMeanCV_ABCB1&gt;
        &lt;idPTKidMeanCV_ABCC4&gt;0&lt;/idPTKidMeanCV_ABCC4&gt;
        &lt;idPTKidMeanCV_ABCG2&gt;42&lt;/idPTKidMeanCV_ABCG2&gt;
        &lt;idPTKidMeanCV_SLC22A2&gt;0&lt;/idPTKidMeanCV_SLC22A2&gt;
        &lt;idPTKidMeanCV_SLC22A6&gt;0&lt;/idPTKidMeanCV_SLC22A6&gt;
        &lt;idPTKidMeanCV_SLC22A8&gt;0&lt;/idPTKidMeanCV_SLC22A8&gt;
        &lt;idPTKidMeanCV_APICALIN&gt;0&lt;/idPTKidMeanCV_APICALIN&gt;
        &lt;idPTKidMeanCV_BASALEF&gt;0&lt;/idPTKidMeanCV_BASALEF&gt;
        &lt;idPTKidMeanCV_SLC47As&gt;0&lt;/idPTKidMeanCV_SLC47As&gt;
        &lt;idITKidMean_ABCB1&gt;0&lt;/idITKidMean_ABCB1&gt;
        &lt;idITKidMean_ABCC4&gt;0&lt;/idITKidMean_ABCC4&gt;
        &lt;idITKidMean_ABCG2&gt;1&lt;/idITKidMean_ABCG2&gt;
        &lt;idITKidMean_SLC22A2&gt;0&lt;/idITKidMean_SLC22A2&gt;
        &lt;idITKidMean_SLC22A6&gt;0&lt;/idITKidMean_SLC22A6&gt;
        &lt;idITKidMean_SLC22A8&gt;0&lt;/idITKidMean_SLC22A8&gt;
        &lt;idITKidMean_APICALIN&gt;0&lt;/idITKidMean_APICALIN&gt;
        &lt;idITKidMean_BASALEF&gt;0&lt;/idITKidMean_BASALEF&gt;
        &lt;idITKidMean_SLC47As&gt;0&lt;/idITKidMean_SLC47As&gt;
        &lt;idITKidMeanCV_ABCB1&gt;0&lt;/idITKidMeanCV_ABCB1&gt;
        &lt;idITKidMeanCV_ABCC4&gt;0&lt;/idITKidMeanCV_ABCC4&gt;
        &lt;idITKidMeanCV_ABCG2&gt;42&lt;/idITKidMeanCV_ABCG2&gt;
        &lt;idITKidMeanCV_SLC22A2&gt;0&lt;/idITKidMeanCV_SLC22A2&gt;
        &lt;idITKidMeanCV_SLC22A6&gt;0&lt;/idITKidMeanCV_SLC22A6&gt;
        &lt;idITKidMeanCV_SLC22A8&gt;0&lt;/idITKidMeanCV_SLC22A8&gt;
        &lt;idITKidMeanCV_APICALIN&gt;0&lt;/idITKidMeanCV_APICALIN&gt;
        &lt;idITKidMeanCV_BASALEF&gt;0&lt;/idITKidMeanCV_BASALEF&gt;
        &lt;idITKidMeanCV_SLC47As&gt;0&lt;/idITKidMeanCV_SLC47As&gt;
        &lt;idUTKidMean_ABCB1&gt;0&lt;/idUTKidMean_ABCB1&gt;
        &lt;idUTKidMean_ABCC4&gt;0&lt;/idUTKidMean_ABCC4&gt;
        &lt;idUTKidMean_ABCG2&gt;1&lt;/idUTKidMean_ABCG2&gt;
        &lt;idUTKidMean_SLC22A2&gt;0&lt;/idUTKidMean_SLC22A2&gt;
        &lt;idUTKidMean_SLC22A6&gt;0&lt;/idUTKidMean_SLC22A6&gt;
        &lt;idUTKidMean_SLC22A8&gt;0&lt;/idUTKidMean_SLC22A8&gt;
        &lt;idUTKidMean_APICALIN&gt;0&lt;/idUTKidMean_APICALIN&gt;
        &lt;idUTKidMean_BASALEF&gt;0&lt;/idUTKidMean_BASALEF&gt;
        &lt;idUTKidMean_SLC47As&gt;0&lt;/idUTKidMean_SLC47As&gt;
        &lt;idUTKidMeanCV_ABCB1&gt;0&lt;/idUTKidMeanCV_ABCB1&gt;
        &lt;idUTKidMeanCV_ABCC4&gt;0&lt;/idUTKidMeanCV_ABCC4&gt;
        &lt;idUTKidMeanCV_ABCG2&gt;42&lt;/idUTKidMeanCV_ABCG2&gt;
        &lt;idUTKidMeanCV_SLC22A2&gt;0&lt;/idUTKidMeanCV_SLC22A2&gt;
        &lt;idUTKidMeanCV_SLC22A6&gt;0&lt;/idUTKidMeanCV_SLC22A6&gt;
        &lt;idUTKidMeanCV_SLC22A8&gt;0&lt;/idUTKidMeanCV_SLC22A8&gt;
        &lt;idUTKidMeanCV_APICALIN&gt;0&lt;/idUTKidMeanCV_APICALIN&gt;
        &lt;idUTKidMeanCV_BASALEF&gt;0&lt;/idUTKidMeanCV_BASALEF&gt;
        &lt;idUTKidMeanCV_SLC47As&gt;0&lt;/idUTKidMeanCV_SLC47As&gt;
        &lt;idPTFreqABCB1&gt;0&lt;/idPTFreqABCB1&gt;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&lt;idPTFreqAPIN&gt;0&lt;/idPTFreqAPIN&gt;
        &lt;idPTFreqSLC47As&gt;0&lt;/idPTFreqSLC47As&gt;
        &lt;idETFreqABCB1&gt;0&lt;/idETFreqABCB1&gt;
        &lt;idETFreqABCC4&gt;0&lt;/idETFreqABCC4&gt;
        &lt;idETFreqSLC22A2&gt;0&lt;/idETFreqSLC22A2&gt;
        &lt;idETFreqSLC22A6&gt;0&lt;/idETFreqSLC22A6&gt;
        &lt;idETFreqBASALEF&gt;0&lt;/idETFreqBASALEF&gt;
        &lt;idETFreqAPIN&gt;0&lt;/idETFreqAPIN&gt;
        &lt;idITFreqABCB1&gt;0&lt;/idITFreqABCB1&gt;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&lt;idITFreqAPIN&gt;0&lt;/idITFreqAPIN&gt;
        &lt;idITFreqSLC47As&gt;0&lt;/idITFreqSLC47As&gt;
        &lt;idUTFreqABCB1&gt;0&lt;/idUTFreqABCB1&gt;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&lt;idUTFreqAPIN&gt;0&lt;/idUTFreqAPIN&gt;
        &lt;idUTFreqSLC47As&gt;0&lt;/idUTFreqSLC47As&gt;
        &lt;idTrans0RenAbund0&gt;1&lt;/idTrans0RenAbund0&gt;
        &lt;idTrans0RenAbund1&gt;1&lt;/idTrans0RenAbund1&gt;
        &lt;idTrans0RenAbund2&gt;1&lt;/idTrans0RenAbund2&gt;
        &lt;idTrans0RenAbund3&gt;1&lt;/idTrans0RenAbund3&gt;
        &lt;idTrans0RenAbund4&gt;1&lt;/idTrans0RenAbund4&gt;
        &lt;idTrans0RenAbund5&gt;1&lt;/idTrans0RenAbund5&gt;
        &lt;idTrans0RenAbund6&gt;1&lt;/idTrans0RenAbund6&gt;
        &lt;idTrans0RenAbund7&gt;1&lt;/idTrans0RenAbund7&gt;
        &lt;idTrans0RenAbund8&gt;1&lt;/idTrans0RenAbund8&gt;
        &lt;idTrans1RenAbund0&gt;1&lt;/idTrans1RenAbund0&gt;
        &lt;idTrans1RenAbund1&gt;1&lt;/idTrans1RenAbund1&gt;
        &lt;idTrans1RenAbund2&gt;1&lt;/idTrans1RenAbund2&gt;
        &lt;idTrans1RenAbund3&gt;1&lt;/idTrans1RenAbund3&gt;
        &lt;idTrans1RenAbund4&gt;1&lt;/idTrans1RenAbund4&gt;
        &lt;idTrans1RenAbund5&gt;1&lt;/idTrans1RenAbund5&gt;
        &lt;idTrans1RenAbund6&gt;1&lt;/idTrans1RenAbund6&gt;
        &lt;idTrans1RenAbund7&gt;1&lt;/idTrans1RenAbund7&gt;
        &lt;idTrans1RenAbund8&gt;1&lt;/idTrans1RenAbund8&gt;
        &lt;idTrans2RenAbund0&gt;1&lt;/idTrans2RenAbund0&gt;
        &lt;idTrans2RenAbund1&gt;1&lt;/idTrans2RenAbund1&gt;
        &lt;idTrans2RenAbund2&gt;1&lt;/idTrans2RenAbund2&gt;
        &lt;idTrans2RenAbund3&gt;1&lt;/idTrans2RenAbund3&gt;
        &lt;idTrans2RenAbund4&gt;1&lt;/idTrans2RenAbund4&gt;
        &lt;idTrans2RenAbund5&gt;1&lt;/idTrans2RenAbund5&gt;
        &lt;idTrans2RenAbund6&gt;1&lt;/idTrans2RenAbund6&gt;
        &lt;idTrans2RenAbund7&gt;1&lt;/idTrans2RenAbund7&gt;
        &lt;idTrans2RenAbund8&gt;1&lt;/idTrans2RenAbund8&gt;
        &lt;idTrans3RenAbund0&gt;1&lt;/idTrans3RenAbund0&gt;
        &lt;idTrans3RenAbund1&gt;1&lt;/idTrans3RenAbund1&gt;
        &lt;idTrans3RenAbund2&gt;1&lt;/idTrans3RenAbund2&gt;
        &lt;idTrans3RenAbund3&gt;1&lt;/idTrans3RenAbund3&gt;
        &lt;idTrans3RenAbund4&gt;1&lt;/idTrans3RenAbund4&gt;
        &lt;idTrans3RenAbund5&gt;1&lt;/idTrans3RenAbund5&gt;
        &lt;idTrans3RenAbund6&gt;1&lt;/idTrans3RenAbund6&gt;
        &lt;idTrans3RenAbund7&gt;1&lt;/idTrans3RenAbund7&gt;
        &lt;idTrans3RenAbund8&gt;1&lt;/idTrans3RenAbund8&gt;
        &lt;idTrans4RenAbund0&gt;1&lt;/idTrans4RenAbund0&gt;
        &lt;idTrans4RenAbund1&gt;1&lt;/idTrans4RenAbund1&gt;
        &lt;idTrans4RenAbund2&gt;1&lt;/idTrans4RenAbund2&gt;
        &lt;idTrans4RenAbund3&gt;1&lt;/idTrans4RenAbund3&gt;
        &lt;idTrans4RenAbund4&gt;1&lt;/idTrans4RenAbund4&gt;
        &lt;idTrans4RenAbund5&gt;1&lt;/idTrans4RenAbund5&gt;
        &lt;idTrans4RenAbund6&gt;1&lt;/idTrans4RenAbund6&gt;
        &lt;idTrans4RenAbund7&gt;1&lt;/idTrans4RenAbund7&gt;
        &lt;idTrans4RenAbund8&gt;1&lt;/idTrans4RenAbund8&gt;
        &lt;idTrans5RenAbund0&gt;1&lt;/idTrans5RenAbund0&gt;
        &lt;idTrans5RenAbund1&gt;1&lt;/idTrans5RenAbund1&gt;
        &lt;idTrans5RenAbund2&gt;1&lt;/idTrans5RenAbund2&gt;
        &lt;idTrans5RenAbund3&gt;1&lt;/idTrans5RenAbund3&gt;
        &lt;idTrans5RenAbund4&gt;1&lt;/idTrans5RenAbund4&gt;
        &lt;idTrans5RenAbund5&gt;1&lt;/idTrans5RenAbund5&gt;
        &lt;idTrans5RenAbund6&gt;1&lt;/idTrans5RenAbund6&gt;
        &lt;idTrans5RenAbund7&gt;1&lt;/idTrans5RenAbund7&gt;
        &lt;idTrans5RenAbund8&gt;1&lt;/idTrans5RenAbund8&gt;
        &lt;idTrans6RenAbund0&gt;1&lt;/idTrans6RenAbund0&gt;
        &lt;idTrans6RenAbund1&gt;1&lt;/idTrans6RenAbund1&gt;
        &lt;idTrans6RenAbund2&gt;1&lt;/idTrans6RenAbund2&gt;
        &lt;idTrans6RenAbund3&gt;1&lt;/idTrans6RenAbund3&gt;
        &lt;idTrans6RenAbund4&gt;1&lt;/idTrans6RenAbund4&gt;
        &lt;idTrans6RenAbund5&gt;1&lt;/idTrans6RenAbund5&gt;
        &lt;idTrans6RenAbund6&gt;1&lt;/idTrans6RenAbund6&gt;
        &lt;idTrans6RenAbund7&gt;1&lt;/idTrans6RenAbund7&gt;
        &lt;idTrans6RenAbund8&gt;1&lt;/idTrans6RenAbund8&gt;
        &lt;idTrans7RenAbund0&gt;1&lt;/idTrans7RenAbund0&gt;
        &lt;idTrans7RenAbund1&gt;1&lt;/idTrans7RenAbund1&gt;
        &lt;idTrans7RenAbund2&gt;1&lt;/idTrans7RenAbund2&gt;
        &lt;idTrans7RenAbund3&gt;1&lt;/idTrans7RenAbund3&gt;
        &lt;idTrans7RenAbund4&gt;1&lt;/idTrans7RenAbund4&gt;
        &lt;idTrans7RenAbund5&gt;1&lt;/idTrans7RenAbund5&gt;
        &lt;idTrans7RenAbund6&gt;1&lt;/idTrans7RenAbund6&gt;
        &lt;idTrans7RenAbund7&gt;1&lt;/idTrans7RenAbund7&gt;
        &lt;idTrans7RenAbund8&gt;1&lt;/idTrans7RenAbund8&gt;
        &lt;idTrans8RenAbund0&gt;1&lt;/idTrans8RenAbund0&gt;
        &lt;idTrans8RenAbund1&gt;1&lt;/idTrans8RenAbund1&gt;
        &lt;idTrans8RenAbund2&gt;1&lt;/idTrans8RenAbund2&gt;
        &lt;idTrans8RenAbund3&gt;1&lt;/idTrans8RenAbund3&gt;
        &lt;idTrans8RenAbund4&gt;1&lt;/idTrans8RenAbund4&gt;
        &lt;idTrans8RenAbund5&gt;1&lt;/idTrans8RenAbund5&gt;
        &lt;idTrans8RenAbund6&gt;1&lt;/idTrans8RenAbund6&gt;
        &lt;idTrans8RenAbund7&gt;1&lt;/idTrans8RenAbund7&gt;
        &lt;idTrans8RenAbund8&gt;1&lt;/idTrans8RenAbund8&gt;
        &lt;idTrans9RenAbund0&gt;1&lt;/idTrans9RenAbund0&gt;
        &lt;idTrans9RenAbund1&gt;1&lt;/idTrans9RenAbund1&gt;
        &lt;idTrans9RenAbund2&gt;1&lt;/idTrans9RenAbund2&gt;
        &lt;idTrans9RenAbund3&gt;1&lt;/idTrans9RenAbund3&gt;
        &lt;idTrans9RenAbund4&gt;1&lt;/idTrans9RenAbund4&gt;
        &lt;idTrans9RenAbund5&gt;1&lt;/idTrans9RenAbund5&gt;
        &lt;idTrans9RenAbund6&gt;1&lt;/idTrans9RenAbund6&gt;
        &lt;idTrans9RenAbund7&gt;1&lt;/idTrans9RenAbund7&gt;
        &lt;idTrans9RenAbund8&gt;1&lt;/idTrans9RenAbund8&gt;
        &lt;idTrans10RenAbund0&gt;1&lt;/idTrans10RenAbund0&gt;
        &lt;idTrans10RenAbund1&gt;1&lt;/idTrans10RenAbund1&gt;
        &lt;idTrans10RenAbund2&gt;1&lt;/idTrans10RenAbund2&gt;
        &lt;idTrans10RenAbund3&gt;1&lt;/idTrans10RenAbund3&gt;
        &lt;idTrans10RenAbund4&gt;1&lt;/idTrans10RenAbund4&gt;
        &lt;idTrans10RenAbund5&gt;1&lt;/idTrans10RenAbund5&gt;
        &lt;idTrans10RenAbund6&gt;1&lt;/idTrans10RenAbund6&gt;
        &lt;idTrans10RenAbund7&gt;1&lt;/idTrans10RenAbund7&gt;
        &lt;idTrans10RenAbund8&gt;1&lt;/idTrans10RenAbund8&gt;
        &lt;idTrans11RenAbund0&gt;1&lt;/idTrans11RenAbund0&gt;
        &lt;idTrans11RenAbund1&gt;1&lt;/idTrans11RenAbund1&gt;
        &lt;idTrans11RenAbund2&gt;1&lt;/idTrans11RenAbund2&gt;
        &lt;idTrans11RenAbund3&gt;1&lt;/idTrans11RenAbund3&gt;
        &lt;idTrans11RenAbund4&gt;1&lt;/idTrans11RenAbund4&gt;
        &lt;idTrans11RenAbund5&gt;1&lt;/idTrans11RenAbund5&gt;
        &lt;idTrans11RenAbund6&gt;1&lt;/idTrans11RenAbund6&gt;
        &lt;idTrans11RenAbund7&gt;1&lt;/idTrans11RenAbund7&gt;
        &lt;idTrans11RenAbund8&gt;1&lt;/idTrans11RenAbund8&gt;
        &lt;idTrans12RenAbund0&gt;1&lt;/idTrans12RenAbund0&gt;
        &lt;idTrans12RenAbund1&gt;1&lt;/idTrans12RenAbund1&gt;
        &lt;idTrans12RenAbund2&gt;1&lt;/idTrans12RenAbund2&gt;
        &lt;idTrans12RenAbund3&gt;1&lt;/idTrans12RenAbund3&gt;
        &lt;idTrans12RenAbund4&gt;1&lt;/idTrans12RenAbund4&gt;
        &lt;idTrans12RenAbund5&gt;1&lt;/idTrans12RenAbund5&gt;
        &lt;idTrans12RenAbund6&gt;1&lt;/idTrans12RenAbund6&gt;
        &lt;idTrans12RenAbund7&gt;1&lt;/idTrans12RenAbund7&gt;
        &lt;idTrans12RenAbund8&gt;1&lt;/idTrans12RenAbund8&gt;
        &lt;idTrans13RenAbund0&gt;1&lt;/idTrans13RenAbund0&gt;
        &lt;idTrans13RenAbund1&gt;1&lt;/idTrans13RenAbund1&gt;
        &lt;idTrans13RenAbund2&gt;1&lt;/idTrans13RenAbund2&gt;
        &lt;idTrans13RenAbund3&gt;1&lt;/idTrans13RenAbund3&gt;
        &lt;idTrans13RenAbund4&gt;1&lt;/idTrans13RenAbund4&gt;
        &lt;idTrans13RenAbund5&gt;1&lt;/idTrans13RenAbund5&gt;
        &lt;idTrans13RenAbund6&gt;1&lt;/idTrans13RenAbund6&gt;
        &lt;idTrans13RenAbund7&gt;1&lt;/idTrans13RenAbund7&gt;
        &lt;idTrans13RenAbund8&gt;1&lt;/idTrans13RenAbund8&gt;
        &lt;idTrans14RenAbund0&gt;1&lt;/idTrans14RenAbund0&gt;
        &lt;idTrans14RenAbund1&gt;1&lt;/idTrans14RenAbund1&gt;
        &lt;idTrans14RenAbund2&gt;1&lt;/idTrans14RenAbund2&gt;
        &lt;idTrans14RenAbund3&gt;1&lt;/idTrans14RenAbund3&gt;
        &lt;idTrans14RenAbund4&gt;1&lt;/idTrans14RenAbund4&gt;
        &lt;idTrans14RenAbund5&gt;1&lt;/idTrans14RenAbund5&gt;
        &lt;idTrans14RenAbund6&gt;1&lt;/idTrans14RenAbund6&gt;
        &lt;idTrans14RenAbund7&gt;1&lt;/idTrans14RenAbund7&gt;
        &lt;idTrans14RenAbund8&gt;1&lt;/idTrans14RenAbund8&gt;
        &lt;idTrans15RenAbund0&gt;1&lt;/idTrans15RenAbund0&gt;
        &lt;idTrans15RenAbund1&gt;1&lt;/idTrans15RenAbund1&gt;
        &lt;idTrans15RenAbund2&gt;1&lt;/idTrans15RenAbund2&gt;
        &lt;idTrans15RenAbund3&gt;1&lt;/idTrans15RenAbund3&gt;
        &lt;idTrans15RenAbund4&gt;1&lt;/idTrans15RenAbund4&gt;
        &lt;idTrans15RenAbund5&gt;1&lt;/idTrans15RenAbund5&gt;
        &lt;idTrans15RenAbund6&gt;1&lt;/idTrans15RenAbund6&gt;
        &lt;idTrans15RenAbund7&gt;1&lt;/idTrans15RenAbund7&gt;
        &lt;idTrans15RenAbund8&gt;1&lt;/idTrans15RenAbund8&gt;
        &lt;idProximalTubuleLength&gt;18&lt;/idProximalTubuleLength&gt;
        &lt;idProximalTubuleDiameter&gt;0.06&lt;/idProximalTubuleDiameter&gt;
        &lt;idProximalTubule_pH&gt;7.4&lt;/idProximalTubule_pH&gt;
        &lt;idHenlesLoopLength&gt;7&lt;/idHenlesLoopLength&gt;
        &lt;idHenlesLoopDiameter&gt;0.018&lt;/idHenlesLoopDiameter&gt;
        &lt;idHenlesLoop_pH&gt;7.4&lt;/idHenlesLoop_pH&gt;
        &lt;idDistalTubuleLength&gt;5.5&lt;/idDistalTubuleLength&gt;
        &lt;idDistalTubuleDiameter&gt;0.05&lt;/idDistalTubuleDiameter&gt;
        &lt;idDistalTubule_pH&gt;7.4&lt;/idDistalTubule_pH&gt;
        &lt;idCollectingDuctLength&gt;22&lt;/idCollectingDuctLength&gt;
        &lt;idCollectingDuctDiameter&gt;0.2&lt;/idCollectingDuctDiameter&gt;
        &lt;idCollectingDuct_pH&gt;7.4&lt;/idCollectingDuct_pH&gt;
        &lt;idCortexMedullaRatio&gt;0.92&lt;/idCortexMedullaRatio&gt;
        &lt;idPeritubularCapillary&gt;7&lt;/idPeritubularCapillary&gt;
        &lt;idNephronC0&gt;0.22693&lt;/idNephronC0&gt;
        &lt;idNephronC1&gt;0.003948&lt;/idNephronC1&gt;
        &lt;idNephronCV&gt;0&lt;/idNephronCV&gt;
        &lt;idPTCPGK&gt;60&lt;/idPTCPGK&gt;
        &lt;idPTCPGK_CV&gt;30&lt;/idPTCPGK_CV&gt;
        &lt;idGFRCapMax&gt;400&lt;/idGFRCapMax&gt;
        &lt;idGFRCapMin&gt;90&lt;/idGFRCapMin&gt;
        &lt;idQpt_Male&gt;130&lt;/idQpt_Male&gt;
        &lt;idQhl_Male&gt;43&lt;/idQhl_Male&gt;
        &lt;idQdt_Male&gt;24&lt;/idQdt_Male&gt;
        &lt;idQcd_Male&gt;11&lt;/idQcd_Male&gt;
        &lt;idQblad_Male&gt;1&lt;/idQbl</t>
  </si>
  <si>
    <t>&lt;Chunk&gt;ad_Male&gt;
        &lt;idQpt_Female&gt;120&lt;/idQpt_Female&gt;
        &lt;idQhl_Female&gt;47&lt;/idQhl_Female&gt;
        &lt;idQdt_Female&gt;26&lt;/idQdt_Female&gt;
        &lt;idQcd_Female&gt;12&lt;/idQcd_Female&gt;
        &lt;idQblad_Female&gt;1&lt;/idQblad_Female&gt;
        &lt;idBypassGlom&gt;10&lt;/idBypassGlom&gt;
        &lt;idBypassGlomCV&gt;30&lt;/idBypassGlomCV&gt;
        &lt;idBypassHenlesLoop&gt;20&lt;/idBypassHenlesLoop&gt;
        &lt;idBypassHenlesLoopCV&gt;30&lt;/idBypassHenlesLoopCV&gt;
        &lt;idKidneyWeightCV&gt;23.4&lt;/idKidneyWeightCV&gt;
        &lt;GlomerularFiltrationRate&gt;0&lt;/GlomerularFiltrationRate&gt;
        &lt;idSmallPoreRadius&gt;4.4&lt;/idSmallPoreRadius&gt;
        &lt;idSmallPoreRadiusSwitch&gt;false&lt;/idSmallPoreRadiusSwitch&gt;
        &lt;idLargePoreRadius&gt;6.11&lt;/idLargePoreRadius&gt;
        &lt;idLargePoreRadiusSwitch&gt;false&lt;/idLargePoreRadiusSwitch&gt;
        &lt;idTotalHydraulicConductance&gt;0&lt;/idTotalHydraulicConductance&gt;
        &lt;idHydrostaticPressureDiff&gt;40&lt;/idHydrostaticPressureDiff&gt;
        &lt;idHydrostaticPressureDiffSwitch&gt;false&lt;/idHydrostaticPressureDiffSwitch&gt;
        &lt;idColloidOsmoticPressure&gt;24.9304028&lt;/idColloidOsmoticPressure&gt;
        &lt;idFractionalHydraulicConductance&gt;0.0583&lt;/idFractionalHydraulicConductance&gt;
        &lt;idFractionalHydraulicConductanceSwitch&gt;false&lt;/idFractionalHydraulicConductanceSwitch&gt;
        &lt;idChlorideConcPlasma&gt;141&lt;/idChlorideConcPlasma&gt;
        &lt;idChlorideConcMembrane&gt;129.2&lt;/idChlorideConcMembrane&gt;
        &lt;KidneyEMMeanEstCES1&gt;1&lt;/KidneyEMMeanEstCES1&gt;
        &lt;KidneyEMMeanEstCES2&gt;1&lt;/KidneyEMMeanEstCES2&gt;
        &lt;KidneyEMMeanEstUser&gt;1&lt;/KidneyEMMeanEstUser&gt;
        &lt;KidneyPMMeanEstCES1&gt;0.11&lt;/KidneyPMMeanEstCES1&gt;
        &lt;KidneyPMMeanEstCES2&gt;0&lt;/KidneyPMMeanEstCES2&gt;
        &lt;KidneyPMMeanEstUser&gt;0&lt;/KidneyPMMeanEstUser&gt;
        &lt;KidneyUMMeanEstCES1&gt;0&lt;/KidneyUMMeanEstCES1&gt;
        &lt;KidneyUMMeanEstCES2&gt;0&lt;/KidneyUMMeanEstCES2&gt;
        &lt;KidneyUMMeanEstUser&gt;0&lt;/KidneyUMMeanEstUser&gt;
        &lt;KidneyIMMeanEstCES1&gt;0&lt;/KidneyIMMeanEstCES1&gt;
        &lt;KidneyIMMeanEstCES2&gt;0&lt;/KidneyIMMeanEstCES2&gt;
        &lt;KidneyIMMeanEstUser&gt;0&lt;/KidneyIMMeanEstUser&gt;
        &lt;KidneyEMCVEstCES1&gt;30&lt;/KidneyEMCVEstCES1&gt;
        &lt;KidneyEMCVEstCES2&gt;30&lt;/KidneyEMCVEstCES2&gt;
        &lt;KidneyEMCVEstUser&gt;30&lt;/KidneyEMCVEstUser&gt;
        &lt;KidneyPMCVEstCES1&gt;30&lt;/KidneyPMCVEstCES1&gt;
        &lt;KidneyPMCVEstCES2&gt;0&lt;/KidneyPMCVEstCES2&gt;
        &lt;KidneyPMCVEstUser&gt;0&lt;/KidneyPMCVEstUser&gt;
        &lt;KidneyUMCVEstCES1&gt;0&lt;/KidneyUMCVEstCES1&gt;
        &lt;KidneyUMCVEstCES2&gt;0&lt;/KidneyUMCVEstCES2&gt;
        &lt;KidneyUMCVEstUser&gt;0&lt;/KidneyUMCVEstUser&gt;
        &lt;KidneyIMCVEstCES1&gt;0&lt;/KidneyIMCVEstCES1&gt;
        &lt;KidneyIMCVEstCES2&gt;0&lt;/KidneyIMCVEstCES2&gt;
        &lt;KidneyIMCVEstUser&gt;0&lt;/KidneyIMCVEstUser&gt;
        &lt;PaedRenalFunctionGFR&gt;0&lt;/PaedRenalFunctionGFR&gt;
        &lt;PaedRenalFunctionGFR_Script&gt;ZgB1AG4AYwB0AGkAbwBuACAAZABlAGYAaQBuAGUARwBGAFIAKABhAGcAZQAsACAAdwB0ACwAIABCAFMAQQApACAADQAKACAAIAAgAA0ACgAgACAAIABHAEYAUgAgAD0AIAA0AC4AMgAzADgAIAArACAAKAAoADEAMgAxACAALQAgADQALgAyADMAOAApACAAKgAgAGEAZwBlAF4AMwAuADQAIAAvACAAKABhAGcAZQBeADMALgA0ACAAKwAgADAALgAxADQAOABeADMALgA0ACkAKQAgACoAIAAoACgAdwB0AC8ANwAwACkAXgAwAC4ANwA1ACkADQAKACAAIAAgAHIAZQB0AHUAcgBuACAARwBGAFIAIAANAAoADQAKAGUAbgBkAA[[&lt;/PaedRenalFunctionGFR_Script&gt;
        &lt;PaedRenalFunctionGFR_Script_Path /&gt;
        &lt;Paed_GFR_a0&gt;-17.74&lt;/Paed_GFR_a0&gt;
        &lt;Paed_GFR_a1&gt;99.054&lt;/Paed_GFR_a1&gt;
        &lt;Paed_GFR_a2&gt;-6.1604&lt;/Paed_GFR_a2&gt;
        &lt;Paed_GFR_CV&gt;30&lt;/Paed_GFR_CV&gt;
        &lt;RenalGFRPredictionFunction&gt;0&lt;/RenalGFRPredictionFunction&gt;
        &lt;RenalGFRPredictionFunction_Script&gt;ZgB1AG4AYwB0AGkAbwBuACAAZABlAGYAaQBuAGUARwBGAFIAKABTAGMAcgAsACAAYQBnAGUALAAgAHcAdAAsACAAUwBlAHgALAAgAEIAUwBBACkAIAANAAoACQANAAoACQBpAGYAIABTAGUAeAAgAD0APQAgADEAIAB0AGgAZQBuAA0ACgAJAAkAZwBlAG4AZABlAHIAIAA9ACAAMQA7AA0ACgAJAGUAbABzAGUAIAANAAoACQAJAGcAZQBuAGQAZQByACAAPQAgADAALgA4ADUAOwANAAoACQBlAG4AZAANAAoACQANAAoAIAAgACAARwBGAFIAIAA9ACAAKAAoACgAKAAxADQAMAAtAGEAZwBlACkAIAAqACAAdwB0ACkALwAoADcAMgAgACoAIAAoAFMAYwByACAALwAgADgAOAAuADQAMgApACAAKgAgADEALgA3ADMAKQApACoAQgBTAEEAIAAqACAAZwBlAG4AZABlAHIAKQANAAoAIAAgACAAcgBlAHQAdQByAG4AIABHAEYAUgAgAA0ACgANAAoAZQBuAGQA&lt;/RenalGFRPredictionFunction_Script&gt;
        &lt;RenalGFRPredictionFunction_Script_Path /&gt;
        &lt;MonkeyGFR&gt;0&lt;/MonkeyGFR&gt;
      &lt;/Kidney&gt;
      &lt;Liver&gt;
        &lt;LiverModel&gt;0&lt;/LiverModel&gt;
        &lt;idWellStirredRadio&gt;0&lt;/idWellStirredRadio&gt;
        &lt;idParallelTubeRadio&gt;0&lt;/idParallelTubeRadio&gt;
        &lt;idDispersionRadio&gt;0&lt;/idDispersionRadio&gt;
        &lt;LiverConc&gt;1&lt;/LiverConc&gt;
        &lt;idLiverConcPV&gt;0&lt;/idLiverConcPV&gt;
        &lt;idLiverConcLiv&gt;0&lt;/idLiverConcLiv&gt;
        &lt;idDispersionValue&gt;1&lt;/idDispersionValue&gt;
        &lt;idVolumeBSAC1&gt;0.722&lt;/idVolumeBSAC1&gt;
        &lt;idVolumeBSAC0&gt;1.176&lt;/idVolumeBSAC0&gt;
        &lt;idLiverVolumeCV&gt;12&lt;/idLiverVolumeCV&gt;
        &lt;idLiverDensity&gt;1080&lt;/idLiverDensity&gt;
        &lt;idClearanceNonP450_CV&gt;30&lt;/idClearanceNonP450_CV&gt;
        &lt;idMPPGLC0&gt;1.407&lt;/idMPPGLC0&gt;
        &lt;idMPPGLC1&gt;0.01579&lt;/idMPPGLC1&gt;
        &lt;idMPPGLC2&gt;-0.0003824&lt;/idMPPGLC2&gt;
        &lt;idMPPGLC3&gt;2.37E-06&lt;/idMPPGLC3&gt;
        &lt;idMPPGLCV&gt;26.9&lt;/idMPPGLCV&gt;
        &lt;idS9PPGLUser&gt;95.0595551&lt;/idS9PPGLUser&gt;
        &lt;idS9PPGLUserSwitch&gt;false&lt;/idS9PPGLUserSwitch&gt;
        &lt;idS9PPGLMean&gt;95.1&lt;/idS9PPGLMean&gt;
        &lt;idS9PPGLCV&gt;30&lt;/idS9PPGLCV&gt;
        &lt;idCPPGLMean&gt;68.1&lt;/idCPPGLMean&gt;
        &lt;idCPPGLBaseline&gt;28.8945065&lt;/idCPPGLBaseline&gt;
        &lt;idCPPGLCorrCoef&gt;1.31031621&lt;/idCPPGLCorrCoef&gt;
        &lt;idCPPGLCV&gt;21.4670315&lt;/idCPPGLCV&gt;
        &lt;idMPPGLMean&gt;55.5&lt;/idMPPGLMean&gt;
        &lt;idHPPGLMean&gt;55.1&lt;/idHPPGLMean&gt;
        &lt;idAverageLiver&gt;55.1&lt;/idAverageLiver&gt;
        &lt;idHPPGLC0&gt;3.103&lt;/idHPPGLC0&gt;
        &lt;idHPPGLC1&gt;-0.655&lt;/idHPPGLC1&gt;
        &lt;idHPPGLCYPC0&gt;3.034&lt;/idHPPGLCYPC0&gt;
        &lt;idHPPGLCYPC1&gt;-0.506&lt;/idHPPGLCYPC1&gt;
        &lt;idHPPGLCV&gt;41.9&lt;/idHPPGLCV&gt;
        &lt;Paed_HPGL&gt;125&lt;/Paed_HPGL&gt;
        &lt;Paed_HPGL_CV&gt;20&lt;/Paed_HPGL_CV&gt;
        &lt;idEnzCorrC0&gt;62.775&lt;/idEnzCorrC0&gt;
        &lt;idEnzCorrC1&gt;0.3934&lt;/idEnzCorrC1&gt;
        &lt;idEnzCorrCV1&gt;0&lt;/idEnzCorrCV1&gt;
        &lt;idEnzCorrCV2&gt;24&lt;/idEnzCorrCV2&gt;
        &lt;CYPMultiCorrelSwitch&gt;false&lt;/CYPMultiCorrelSwitch&gt;
        &lt;CYPMultiCorrelEnzMask&gt;-321&lt;/CYPMultiCorrelEnzMask&gt;
        &lt;idHepBileGallMean&gt;70.3&lt;/idHepBileGallMean&gt;
        &lt;idHepBileGallCV&gt;32.1&lt;/idHepBileGallCV&gt;
        &lt;idIMMCMean&gt;1.55&lt;/idIMMCMean&gt;
        &lt;idIMMCCV&gt;55&lt;/idIMMCCV&gt;
        &lt;idFastedGallReleaseMean&gt;0.18&lt;/idFastedGallReleaseMean&gt;
        &lt;idFastedGallReleaseCV&gt;30&lt;/idFastedGallReleaseCV&gt;
        &lt;idFedGallReleaseMean&gt;0.48&lt;/idFedGallReleaseMean&gt;
        &lt;idFedGallReleaseCV&gt;19&lt;/idFedGallReleaseCV&gt;
        &lt;idFastedGallResidualMean&gt;79.4&lt;/idFastedGallResidualMean&gt;
        &lt;idFastedGallResidualCV&gt;13.1&lt;/idFastedGallResidualCV&gt;
        &lt;idFedGallResidualMean&gt;59.9&lt;/idFedGallResidualMean&gt;
        &lt;idFedGallResidualCV&gt;39.6&lt;/idFedGallResidualCV&gt;
        &lt;idEMMean1A2&gt;52&lt;/idEMMean1A2&gt;
        &lt;idEMMean2A6&gt;20&lt;/idEMMean2A6&gt;
        &lt;idEMMean2B6&gt;17&lt;/idEMMean2B6&gt;
        &lt;idEMMean2C8&gt;24&lt;/idEMMean2C8&gt;
        &lt;idEMMean2C9&gt;73&lt;/idEMMean2C9&gt;
        &lt;idEMMean2C18&gt;1&lt;/idEMMean2C18&gt;
        &lt;idEMMean2C19&gt;14&lt;/idEMMean2C19&gt;
        &lt;idEMMean2D6&gt;8&lt;/idEMMean2D6&gt;
        &lt;idEMMean2E1&gt;61&lt;/idEMMean2E1&gt;
        &lt;idEMMean3A4&gt;137&lt;/idEMMean3A4&gt;
        &lt;idEMMean3A5&gt;103&lt;/idEMMean3A5&gt;
        &lt;idEMMean3A7&gt;35.4&lt;/idEMMean3A7&gt;
        &lt;idEMMean2J2&gt;1.2&lt;/idEMMean2J2&gt;
        &lt;idV12EMMean1A1&gt;1&lt;/idV12EMMean1A1&gt;
        &lt;idV12EMMean1A4&gt;1&lt;/idV12EMMean1A4&gt;
        &lt;idV12EMMean1A9&gt;1&lt;/idV12EMMean1A9&gt;
        &lt;idV12EMMean2B7&gt;1&lt;/idV12EMMean2B7&gt;
        &lt;idEMMean2C911&gt;83.4&lt;/idEMMean2C911&gt;
        &lt;idEMMean2C912&gt;75.8&lt;/idEMMean2C912&gt;
        &lt;idEMMean2C913&gt;75.8&lt;/idEMMean2C913&gt;
        &lt;idEMMean2C922&gt;75.8&lt;/idEMMean2C922&gt;
        &lt;idEMMean2C923&gt;75.8&lt;/idEMMean2C923&gt;
        &lt;idEMMean2C933&gt;23&lt;/idEMMean2C933&gt;
        &lt;idV12EMMeanUGTUser1&gt;1&lt;/idV12EMMeanUGTUser1&gt;
        &lt;idV12EMMeanUGTUser2&gt;1&lt;/idV12EMMeanUGTUser2&gt;
        &lt;idV12EMMeanUGTUser3&gt;1&lt;/idV12EMMeanUGTUser3&gt;
        &lt;idV12EMMeanUGTUser4&gt;1&lt;/idV12EMMeanUGTUser4&gt;
        &lt;idEMMeanCytUser1&gt;1&lt;/idEMMeanCytUser1&gt;
        &lt;idEMMeanCytUser2&gt;1&lt;/idEMMeanCytUser2&gt;
        &lt;idEMMeanCytUser3&gt;1&lt;/idEMMeanCytUser3&gt;
        &lt;idEMMeanCytUser4&gt;1&lt;/idEMMeanCytUser4&gt;
        &lt;idEMMeanAllele1Geno1&gt;83.4&lt;/idEMMeanAllele1Geno1&gt;
        &lt;idEMMeanAllele1Geno2&gt;75.8&lt;/idEMMeanAllele1Geno2&gt;
        &lt;idEMMeanAllele1Geno3&gt;75.8&lt;/idEMMeanAllele1Geno3&gt;
        &lt;idEMMeanAllele1Geno4&gt;75.8&lt;/idEMMeanAllele1Geno4&gt;
        &lt;idEMMeanAllele1Geno5&gt;75.8&lt;/idEMMeanAllele1Geno5&gt;
        &lt;idEMMeanAllele1Geno6&gt;23&lt;/idEMMeanAllele1Geno6&gt;
        &lt;idEMMeanAllele2Geno1&gt;0&lt;/idEMMeanAllele2Geno1&gt;
        &lt;idEMMeanAllele2Geno2&gt;0&lt;/idEMMeanAllele2Geno2&gt;
        &lt;idEMMeanAllele2Geno3&gt;0&lt;/idEMMeanAllele2Geno3&gt;
        &lt;idEMMeanAllele2Geno4&gt;0&lt;/idEMMeanAllele2Geno4&gt;
        &lt;idEMMeanAllele2Geno5&gt;0&lt;/idEMMeanAllele2Geno5&gt;
        &lt;idEMMeanAllele2Geno6&gt;0&lt;/idEMMeanAllele2Geno6&gt;
        &lt;idEMMeanCV1A2&gt;67&lt;/idEMMeanCV1A2&gt;
        &lt;idEMMeanCV2A6&gt;173&lt;/idEMMeanCV2A6&gt;
        &lt;idEMMeanCV2B6&gt;122&lt;/idEMMeanCV2B6&gt;
        &lt;idEMMeanCV2C8&gt;81&lt;/idEMMeanCV2C8&gt;
        &lt;idEMMeanCV2C9&gt;54&lt;/idEMMeanCV2C9&gt;
        &lt;idEMMeanCV2C18&gt;106&lt;/idEMMeanCV2C18&gt;
        &lt;idEMMeanCV2C19&gt;106&lt;/idEMMeanCV2C19&gt;
        &lt;idEMMeanCV2D6&gt;61&lt;/idEMMeanCV2D6&gt;
        &lt;idEMMeanCV2E1&gt;61&lt;/idEMMeanCV2E1&gt;
        &lt;idEMMeanCV3A4&gt;41&lt;/idEMMeanCV3A4&gt;
        &lt;idEMMeanCV3A5&gt;65&lt;/idEMMeanCV3A5&gt;
        &lt;idEMMeanCV3A7&gt;61&lt;/idEMMeanCV3A7&gt;
        &lt;idEMMeanCV2J2&gt;175&lt;/idEMMeanCV2J2&gt;
        &lt;idV12EMMeanCV1A1&gt;24&lt;/idV12EMMeanCV1A1&gt;
        &lt;idV12EMMeanCV1A4&gt;39&lt;/idV12EMMeanCV1A4&gt;
        &lt;idV12EMMeanCV1A9&gt;30&lt;/idV12EMMeanCV1A9&gt;
        &lt;idV12EMMeanCV2B7&gt;30.4&lt;/idV12EMMeanCV2B7&gt;
        &lt;idEMMeanCV2C911&gt;60.5&lt;/idEMMeanCV2C911&gt;
        &lt;idEMMeanCV2C912&gt;63.8&lt;/idEMMeanCV2C912&gt;
        &lt;idEMMeanCV2C913&gt;63.8&lt;/idEMMeanCV2C913&gt;
        &lt;idEMMeanCV2C922&gt;63.8&lt;/idEMMeanCV2C922&gt;
        &lt;idEMMeanCV2C923&gt;63.8&lt;/idEMMeanCV2C923&gt;
        &lt;idEMMeanCV2C933&gt;60&lt;/idEMMeanCV2C933&gt;
        &lt;idV12EMCVUGTUser1&gt;30&lt;/idV12EMCVUGTUser1&gt;
        &lt;idV12EMCVUGTUser2&gt;30&lt;/idV12EMCVUGTUser2&gt;
        &lt;idV12EMCVUGTUser3&gt;30&lt;/idV12EMCVUGTUser3&gt;
        &lt;idV12EMCVUGTUser4&gt;30&lt;/idV12EMCVUGTUser4&gt;
        &lt;idEMMeanCV1A1&gt;24&lt;/idEMMeanCV1A1&gt;
        &lt;idEMMeanCV1A3&gt;36&lt;/idEMMeanCV1A3&gt;
        &lt;idEMMeanCV1A4&gt;26&lt;/idEMMeanCV1A4&gt;
        &lt;idEMMeanCV1A5&gt;30&lt;/idEMMeanCV1A5&gt;
        &lt;idEMMeanCV1A6&gt;30&lt;/idEMMeanCV1A6&gt;
        &lt;idEMMeanCV1A7&gt;30&lt;/idEMMeanCV1A7&gt;
        &lt;idEMMeanCV1A8&gt;30&lt;/idEMMeanCV1A8&gt;
        &lt;idEMMeanCV1A9&gt;30&lt;/idEMMeanCV1A9&gt;
        &lt;idEMMeanCV1A10&gt;30&lt;/idEMMeanCV1A10&gt;
        &lt;idEMMeanCV2B4&gt;28&lt;/idEMMeanCV2B4&gt;
        &lt;idEMMeanCV2B7&gt;30.4&lt;/idEMMeanCV2B7&gt;
        &lt;idEMMeanCV2B10&gt;30&lt;/idEMMeanCV2B10&gt;
        &lt;idEMMeanCV2B11&gt;30&lt;/idEMMeanCV2B11&gt;
        &lt;idEMMeanCV2B15&gt;34&lt;/idEMMeanCV2B15&gt;
        &lt;idEMMeanCV2B17&gt;28&lt;/idEMMeanCV2B17&gt;
        &lt;idEMMeanCV2B28&gt;30&lt;/idEMMeanCV2B28&gt;
        &lt;idEMMeanCVUGTUser1&gt;30&lt;/idEMMeanCVUGTUser1&gt;
        &lt;idEMMeanCVAllele1Geno1&gt;60.5&lt;/idEMMeanCVAllele1Geno1&gt;
        &lt;idEMMeanCVAllele1Geno2&gt;63.8&lt;/idEMMeanCVAllele1Geno2&gt;
        &lt;idEMMeanCVAllele1Geno3&gt;63.8&lt;/idEMMeanCVAllele1Geno3&gt;
        &lt;idEMMeanCVAllele1Geno4&gt;63.8&lt;/idEMMeanCVAllele1Geno4&gt;
        &lt;idEMMeanCVAllele1Geno5&gt;63.8&lt;/idEMMeanCVAllele1Geno5&gt;
        &lt;idEMMeanCVAllele1Geno6&gt;60&lt;/idEMMeanCVAllele1Geno6&gt;
        &lt;idEMMeanCVAllele2Geno1&gt;0&lt;/idEMMeanCVAllele2Geno1&gt;
        &lt;idEMMeanCVAllele2Geno2&gt;0&lt;/idEMMeanCVAllele2Geno2&gt;
        &lt;idEMMeanCVAllele2Geno3&gt;0&lt;/idEMMeanCVAllele2Geno3&gt;
        &lt;idEMMeanCVAllele2Geno4&gt;0&lt;/idEMMeanCVAllele2Geno4&gt;
        &lt;idEMMeanCVAllele2Geno5&gt;0&lt;/idEMMeanCVAllele2Geno5&gt;
        &lt;idEMMeanCVAllele2Geno6&gt;0&lt;/idEMMeanCVAllele2Geno6&gt;
        &lt;idEMCVCytUser1&gt;30&lt;/idEMCVCytUser1&gt;
        &lt;idEMCVCytUser2&gt;30&lt;/idEMCVCytUser2&gt;
        &lt;idEMCVCytUser3&gt;30&lt;/idEMCVCytUser3&gt;
        &lt;idEMCVCytUser4&gt;30&lt;/idEMCVCytUser4&gt;
        &lt;idPMFreq1A2&gt;0&lt;/idPMFreq1A2&gt;
        &lt;idPMFreq2A6&gt;0&lt;/idPMFreq2A6&gt;
        &lt;idPMFreq2B6&gt;0.11&lt;/idPMFreq2B6&gt;
        &lt;idPMFreq2C8&gt;0&lt;/idPMFreq2C8&gt;
        &lt;idPMFreq2C9&gt;0.06&lt;/idPMFreq2C9&gt;
        &lt;idPMFreq2C18&gt;0&lt;/idPMFreq2C18&gt;
        &lt;idPMFreq2C19&gt;0.024&lt;/idPMFreq2C19&gt;
        &lt;idPMFreq2D6&gt;0.082&lt;/idPMFreq2D6&gt;
        &lt;idPMFreq2E1&gt;0&lt;/idPMFreq2E1&gt;
        &lt;idPMFreq3A4&gt;0&lt;/idPMFreq3A4&gt;
        &lt;idPMFreq3A5&gt;0.83&lt;/idPMFreq3A5&gt;
        &lt;idPMFreq3A7&gt;0.88&lt;/idPMFreq3A7&gt;
        &lt;idPMFreq2J2&gt;0&lt;/idPMFreq2J2&gt;
        &lt;idV12PMFreq1A1&gt;0.11&lt;/idV12PMFreq1A1&gt;
        &lt;idV12PMFreq1A4&gt;0.13&lt;/idV12PMFreq1A4&gt;
        &lt;idV12PMFreq1A9&gt;0&lt;/idV12PMFreq1A9&gt;
        &lt;idV12PMFreq2B7&gt;0&lt;/idV12PMFreq2B7&gt;
        &lt;idV12PMFreqUGTUser1&gt;0&lt;/idV12PMFreqUGTUser1&gt;
        &lt;idV12PMFreqUGTUser2&gt;0&lt;/idV12PMFreqUGTUser2&gt;
        &lt;idV12PMFreqUGTUser3&gt;0&lt;/idV12PMFreqUGTUser3&gt;
        &lt;idV12PMFreqUGTUser4&gt;0&lt;/idV12PMFreqUGTUser4&gt;
        &lt;idPMFreq1A1&gt;0.11&lt;/idPMFreq1A1&gt;
        &lt;idPMFreq1A3&gt;0&lt;/idPMFreq1A3&gt;
        &lt;idPMFreq1A4&gt;0&lt;/idPMFreq1A4&gt;
        &lt;idPMFreq1A5&gt;0&lt;/idPMFreq1A5&gt;
        &lt;idPMFreq1A6&gt;0&lt;/idPMFreq1A6&gt;
        &lt;idPMFreq1A7&gt;0&lt;/idPMFreq1A7&gt;
        &lt;idPMFreq1A8&gt;0&lt;/idPMFreq1A8&gt;
        &lt;idPMFreq1A9&gt;0.04&lt;/idPMFreq1A9&gt;
        &lt;idPMFreq1A10&gt;0&lt;/idPMFreq1A10&gt;
        &lt;idPMFreq2B4&gt;0&lt;/idPMFreq2B4&gt;
        &lt;idPMFreq2B7&gt;0&lt;/idPMFreq2B7&gt;
        &lt;idPMFreq2B10&gt;0&lt;/idPMFreq2B10&gt;
        &lt;idPMFreq2B11&gt;0&lt;/idPMFreq2B11&gt;
        &lt;idPMFreq2B15&gt;0.28&lt;/idPMFreq2B15&gt;
        &lt;idPMFreq2B17&gt;0.09&lt;/idPMFreq2B17&gt;
        &lt;idPMFreq2B28&gt;0&lt;/idPMFreq2B28&gt;
        &lt;idPMFreqUGTUser1&gt;0&lt;/idPMFreqUGTUser1&gt;
        &lt;idPMFreqCytUser1&gt;0&lt;/idPMFreqCytUser1&gt;
        &lt;idPMFreqCytUser2&gt;0&lt;/idPMFreqCytUser2&gt;
        &lt;idPMFreqCytUser3&gt;0&lt;/idPMFreqCytUser3&gt;
        &lt;idPMFreqCytUser4&gt;0&lt;/idPMFreqCytUser4&gt;
        &lt;idPMMean1A2&gt;0&lt;/idPMMean1A2&gt;
        &lt;idPMMean2A6&gt;0&lt;/idPMMean2A6&gt;
        &lt;idPMMean2B6&gt;6&lt;/idPMMean2B6&gt;
        &lt;idPMMean2C8&gt;0&lt;/idPMMean2C8&gt;
        &lt;idPMMean2C9&gt;29&lt;/idPMMean2C9&gt;
        &lt;idPMMean2C18&gt;0&lt;/idPMMean2C18&gt;
        &lt;idPMMean2C19&gt;0&lt;/idPMMean2C19&gt;
        &lt;idPMMean2D6&gt;0&lt;/idPMMean2D6&gt;
        &lt;idPMMean2E1&gt;0&lt;/idPMMean2E1&gt;
        &lt;idPMMean3A4&gt;0&lt;/idPMMean3A4&gt;
        &lt;idPMMean3A5&gt;0&lt;/idPMMean3A5&gt;
        &lt;idPMMean3A7&gt;0&lt;/idPMMean3A7&gt;
        &lt;idPMMean2J2&gt;0&lt;/idPMMean2J2&gt;
        &lt;idV12PMMean1A1&gt;0.4&lt;/idV12PMMean1A1&gt;
        &lt;idV12PMMean1A4&gt;0.7&lt;/idV12PMMean1A4&gt;
        &lt;idV12PMMean1A9&gt;0&lt;/idV12PMMean1A9&gt;
        &lt;idV12PMMean2B7&gt;0&lt;/idV12PMMean2B7&gt;
        &lt;idV12PMMeanUGTUser1&gt;0&lt;/idV12PMMeanUGTUser1&gt;
        &lt;idV12PMMeanUGTUser2&gt;0&lt;/idV12PMMeanUGTUser2&gt;
        &lt;idV12PMMeanUGTUser3&gt;0&lt;/idV12PMMeanUGTUser3&gt;
        &lt;idV12PMMeanUGTUser4&gt;0&lt;/idV12PMMeanUGTUser4&gt;
        &lt;idPMMean1A1&gt;0.42&lt;/idPMMean1A1&gt;
        &lt;idPMMean1A3&gt;0&lt;/idPMMean1A3&gt;
        &lt;idPMMean1A4&gt;0&lt;/idPMMean1A4&gt;
        &lt;idPMMean1A5&gt;0&lt;/idPMMean1A5&gt;
        &lt;idPMMean1A6&gt;0&lt;/idPMMean1A6&gt;
        &lt;idPMMean1A7&gt;0&lt;/idPMMean1A7&gt;
        &lt;idPMMean1A8&gt;0&lt;/idPMMean1A8&gt;
        &lt;idPMMean1A9&gt;0.07&lt;/idPMMean1A9&gt;
        &lt;idPMMean1A10&gt;0&lt;/idPMMean1A10&gt;
        &lt;idPMMean2B4&gt;0&lt;/idPMMean2B4&gt;
        &lt;idPMMean2B7&gt;0&lt;/idPMMean2B7&gt;
        &lt;idPMMean2B10&gt;0&lt;/idPMMean2B10&gt;
        &lt;idPMMean2B11&gt;0&lt;/idPMMean2B11&gt;
        &lt;idPMMean2B15&gt;0.07&lt;/idPMMean2B15&gt;
        &lt;idPMMean2B17&gt;0.08&lt;/idPMMean2B17&gt;
        &lt;idPMMean2B28&gt;0&lt;/idPMMean2B28&gt;
        &lt;idPMMeanUGTUser1&gt;0&lt;/idPMMeanUGTUser1&gt;
        &lt;idPMMeanCytUser1&gt;0&lt;/idPMMeanCytUser1&gt;
        &lt;idPMMeanCytUser2&gt;0&lt;/idPMMeanCytUser2&gt;
        &lt;idPMMeanCytUser3&gt;0&lt;/idPMMeanCytUser3&gt;
        &lt;idPMMeanCytUser4&gt;0&lt;/idPMMeanCytUser4&gt;
        &lt;idPMMeanCV1A2&gt;0&lt;/idPMMeanCV1A2&gt;
        &lt;idPMMeanCV2A6&gt;0&lt;/idPMMeanCV2A6&gt;
        &lt;idPMMeanCV2B6&gt;200&lt;/idPMMeanCV2B6&gt;
        &lt;idPMMeanCV2C8&gt;0&lt;/idPMMeanCV2C8&gt;
        &lt;idPMMeanCV2C9&gt;73&lt;/idPMMeanCV2C9&gt;
        &lt;idPMMeanCV2C18&gt;0&lt;/idPMMeanCV2C18&gt;
        &lt;idPMMeanCV2C19&gt;0&lt;/idPMMeanCV2C19&gt;
        &lt;idPMMeanCV2D6&gt;0&lt;/idPMMeanCV2D6&gt;
        &lt;idPMMeanCV2E1&gt;0&lt;/idPMMeanCV2E1&gt;
        &lt;idPMMeanCV3A4&gt;0&lt;/idPMMeanCV3A4&gt;
        &lt;idPMMeanCV3A5&gt;0&lt;/idPMMeanCV3A5&gt;
        &lt;idPMMeanCV3A7&gt;0&lt;/idPMMeanCV3A7&gt;
        &lt;idPMMeanCV2J2&gt;0&lt;/idPMMeanCV2J2&gt;
        &lt;idV12PMMeanCV1A1&gt;50.8&lt;/idV12PMMeanCV1A1&gt;
        &lt;idV12PMMeanCV1A4&gt;39&lt;/idV12PMMeanCV1A4&gt;
        &lt;idV12PMMeanCV1A9&gt;0&lt;/idV12PMMeanCV1A9&gt;
        &lt;idV12PMMeanCV2B7&gt;0&lt;/idV12PMMeanCV2B7&gt;
        &lt;idV12PMCVUGTUser1&gt;0&lt;/idV12PMCVUGTUser1&gt;
        &lt;idV12PMCVUGTUser2&gt;0&lt;/idV12PMCVUGTUser2&gt;
        &lt;idV12PMCVUGTUser3&gt;0&lt;/idV12PMCVUGTUser3&gt;
        &lt;idV12PMCVUGTUser4&gt;0&lt;/idV12PMCVUGTUser4&gt;
        &lt;idPMMeanCV1A1&gt;50.8&lt;/idPMMeanCV1A1&gt;
        &lt;idPMMeanCV1A3&gt;0&lt;/idPMMeanCV1A3&gt;
        &lt;idPMMeanCV1A4&gt;0&lt;/idPMMeanCV1A4&gt;
        &lt;idPMMeanCV1A5&gt;0&lt;/idPMMeanCV1A5&gt;
        &lt;idPMMeanCV1A6&gt;0&lt;/idPMMeanCV1A6&gt;
        &lt;idPMMeanCV1A7&gt;0&lt;/idPMMeanCV1A7&gt;
        &lt;idPMMeanCV1A8&gt;0&lt;/idPMMeanCV1A8&gt;
        &lt;idPMMeanCV1A9&gt;30&lt;/idPMMeanCV1A9&gt;
        &lt;idPMMeanCV1A10&gt;0&lt;/idPMMeanCV1A10&gt;
        &lt;idPMMeanCV2B4&gt;0&lt;/idPMMeanCV2B4&gt;
        &lt;idPMMeanCV2B7&gt;0&lt;/idPMMeanCV2B7&gt;
        &lt;idPMMeanCV2B10&gt;0&lt;/idPMMeanCV2B10&gt;
        &lt;idPMMeanCV2B11&gt;0&lt;/idPMMeanCV2B11&gt;
        &lt;idPMMeanCV2B15&gt;33&lt;/idPMMeanCV2B15&gt;
        &lt;idPMMeanCV2B17&gt;40&lt;/idPMMeanCV2B17&gt;
        &lt;idPMMeanCV2B28&gt;0&lt;/idPMMeanCV2B28&gt;
        &lt;idPMCVUGTUser1&gt;0&lt;/idPMCVUGTUser1&gt;
        &lt;idPMCVCytUser1&gt;0&lt;/idPMCVCytUser1&gt;
        &lt;idPMCVCytUser2&gt;0&lt;/idPMCVCytUser2&gt;
        &lt;idPMCVCytUser3&gt;0&lt;/idPMCVCytUser3&gt;
        &lt;idPMCVCytUser4&gt;0&lt;/idPMCVCytUser4&gt;
        &lt;idTurnoverMean1A2&gt;0.0183&lt;/idTurnoverMean1A2&gt;
        &lt;idTurnoverMean2A6&gt;0.0267&lt;/idTurnoverMean2A6&gt;
        &lt;idTurnoverMean2B6&gt;0.0217&lt;/idTurnoverMean2B6&gt;
        &lt;idTurnoverMean2C8&gt;0.0301&lt;/idTurnoverMean2C8&gt;
        &lt;idTurnoverMean2C9&gt;0.0067&lt;/idTurnoverMean2C9&gt;
        &lt;idTurnoverMean2C18&gt;0.0267&lt;/idTurnoverMean2C18&gt;
        &lt;idTurnoverMean2C19&gt;0.0267&lt;/idTurnoverMean2C19&gt;
        &lt;idTurnoverMean2D6&gt;0.0099&lt;/idTurnoverMean2D6&gt;
        &lt;idTurnoverMean2E1&gt;0.0176&lt;/idTurnoverMean2E1&gt;
        &lt;idTurnoverMean3A4&gt;0.0193&lt;/idTurnoverMean3A4&gt;
        &lt;idTurnoverMean3A5&gt;0.0193&lt;/idTurnoverMean3A5&gt;
        &lt;idTurnoverMean3A7&gt;0.019&lt;/idTurnoverMean3A7&gt;
        &lt;idTurnoverMean2J2&gt;0.0194&lt;/idTurnoverMean2J2&gt;
        &lt;idV12TurnoverMean1A1&gt;0.01&lt;/idV12TurnoverMean1A1&gt;
        &lt;idV12TurnoverMean1A4&gt;0.01&lt;/idV12TurnoverMean1A4&gt;
        &lt;idV12TurnoverMean1A9&gt;0.01&lt;/idV12TurnoverMean1A9&gt;
        &lt;idV12TurnoverMean2B7&gt;0.01&lt;/idV12TurnoverMean2B7&gt;
        &lt;idTurnoverMean2C911&gt;0.0067&lt;/idTurnoverMean2C911&gt;
        &lt;idTurnoverMean2C912&gt;0.0067&lt;/idTurnoverMean2C912&gt;
        &lt;idTurnoverMean2C913&gt;0.0067&lt;/idTurnoverMean2C913&gt;
        &lt;idTurnoverMean2C922&gt;0.0067&lt;/idTurnoverMean2C922&gt;
        &lt;idTurnoverMean2C923&gt;0.0067&lt;/idTurnoverMean2C923&gt;
        &lt;idTurnoverMean2C933&gt;0.0067&lt;/idTurnoverMean2C933&gt;
        &lt;idV12TurnoverMeanUGTUser1&gt;0.01&lt;/idV12TurnoverMeanUGTUser1&gt;
        &lt;idV12TurnoverMeanUGTUser2&gt;0.01&lt;/idV12TurnoverMeanUGTUser2&gt;
        &lt;idV12TurnoverMeanUGTUser3&gt;0.01&lt;/idV12TurnoverMeanUGTUser3&gt;
        &lt;idV12TurnoverMeanUGTUser4&gt;0.01&lt;/idV12TurnoverMeanUGTUser4&gt;
        &lt;idTurnoverMean1A1&gt;0.0578&lt;/idTurnoverMean1A1&gt;
        &lt;idTurnoverMean1A3&gt;1E-06&lt;/idTurnoverMean1A3&gt;
        &lt;idTurnoverMean1A4&gt;1E-06&lt;/idTurnoverMean1A4&gt;
        &lt;idTurnoverMean1A5&gt;1E-06&lt;/idTurnoverMean1A5&gt;
        &lt;idTurnoverMean1A6&gt;1E-06&lt;/idTurnoverMean1A6&gt;
        &lt;idTurnoverMean1A7&gt;1E-06&lt;/idTurnoverMean1A7&gt;
        &lt;idTurnoverMean1A8&gt;1E-06&lt;/idTurnoverMean1A8&gt;
        &lt;idTurnoverMean1A9&gt;1E-06&lt;/idTurnoverMean1A9&gt;
        &lt;idTurnoverMean1A10&gt;1E-06&lt;/idTurnoverMean1A10&gt;
        &lt;idTurnoverMean2B4&gt;1E-06&lt;/idTurnoverMean2B4&gt;
        &lt;idTurnoverMean2B7&gt;1E-06&lt;/idTurnoverMean2B7&gt;
        &lt;idTurnoverMean2B10&gt;1E-06&lt;/idTurnoverMean2B10&gt;
        &lt;idTurnoverMean2B11&gt;1E-06&lt;/idTurnoverMean2B11&gt;
        &lt;idTurnoverMean2B15&gt;1E-06&lt;/idTurnoverMean2B15&gt;
        &lt;idTurnoverMean2B17&gt;1E-06&lt;/idTurnoverMean2B17&gt;
        &lt;idTurnoverMean2B28&gt;1E-06&lt;/idTurnoverMean2B28&gt;
        &lt;idTurnoverMeanUGTUser1&gt;1E-06&lt;/idTurnoverMeanUGTUser1&gt;
        &lt;idTurnoverMeanAllele1Geno1&gt;0.0067&lt;/idTurnoverMeanAllele1Geno1&gt;
        &lt;idTurnoverMeanAllele1Geno2&gt;0.0067&lt;/idTurnoverMeanAllele1Geno2&gt;
        &lt;idTurnoverMeanAllele1Geno3&gt;0.0067&lt;/idTurnoverMeanAllele1Geno3&gt;
        &lt;idTurnoverMeanAllele1Geno4&gt;0.0067&lt;/idTurnoverMeanAllele1Geno4&gt;
        &lt;idTurnoverMeanAllele1Geno5&gt;0.0067&lt;/idTurnoverMeanAllele1Geno5&gt;
        &lt;idTurnoverMeanAllele1Geno6&gt;0.0067&lt;/idTurnoverMeanAllele1Geno6&gt;
        &lt;idTurnoverMeanAllele2Geno1&gt;0&lt;/idTurnoverMeanAllele2Geno1&gt;
        &lt;idTurnoverMeanAllele2Geno2&gt;0&lt;/idTurnoverMeanAllele2Geno2&gt;
        &lt;idTurnoverMeanAllele2Geno3&gt;0&lt;/idTurnoverMeanAllele2Geno3&gt;
        &lt;idTurnoverMeanAllele2Geno4&gt;0&lt;/idTurnoverMeanAllele2Geno4&gt;
        &lt;idTurnoverMeanAllele2Geno5&gt;0&lt;/idTurnoverMeanAllele2Geno5&gt;
        &lt;idTurnoverMeanAllele2Geno6&gt;0&lt;/idTurnoverMeanAllele2Geno6&gt;
        &lt;idTurnoverMeanCV1A2&gt;56&lt;/idTurnoverMeanCV1A2&gt;
        &lt;idTurnoverMeanCV2A6&gt;56&lt;/idTurnoverMeanCV2A6&gt;
        &lt;idTurnoverMeanCV2B6&gt;56&lt;/idTurnoverMeanCV2B6&gt;
        &lt;idTurnoverMeanCV2C8&gt;56&lt;/idTurnoverMeanCV2C8&gt;
        &lt;idTurnoverMeanCV2C9&gt;56&lt;/idTurnoverMeanCV2C9&gt;
        &lt;idTurnoverMeanCV2C18&gt;56&lt;/idTurnoverMeanCV2C18&gt;
        &lt;idTurnoverMeanCV2C19&gt;56&lt;/idTurnoverMeanCV2C19&gt;
        &lt;idTurnoverMeanCV2D6&gt;56&lt;/idTurnoverMeanCV2D6&gt;
        &lt;idTurnoverMeanCV2E1&gt;63&lt;/idTurnoverMeanCV2E1&gt;
        &lt;idTurnoverMeanCV3A4&gt;68&lt;/idTurnoverMeanCV3A4&gt;
        &lt;idTurnoverMeanCV3A5&gt;68&lt;/idTurnoverMeanCV3A5&gt;
        &lt;idTurnoverMeanCV3A7&gt;68&lt;/idTurnoverMeanCV3A7&gt;
        &lt;idTurnoverMeanCV2J2&gt;56&lt;/idTurnoverMeanCV2J2&gt;
        &lt;idV12TurnoverMeanCV1A1&gt;70&lt;/idV12TurnoverMeanCV1A1&gt;
        &lt;idV12TurnoverMeanCV1A4&gt;70&lt;/idV12TurnoverMeanCV1A4&gt;
        &lt;idV12TurnoverMeanCV1A9&gt;70&lt;/idV12TurnoverMeanCV1A9&gt;
        &lt;idV12TurnoverMeanCV2B7&gt;70&lt;/idV12TurnoverMeanCV2B7&gt;
        &lt;idTurnoverMeanCV2C911&gt;56&lt;/idTurnoverMeanCV2C911&gt;
        &lt;idTurnoverMeanCV2C912&gt;56&lt;/idTurnoverMeanCV2C912&gt;
        &lt;idTurnoverMeanCV2C913&gt;56&lt;/idTurnoverMeanCV2C913&gt;
        &lt;idTurnoverMeanCV2C922&gt;56&lt;/idTurnoverMeanCV2C922&gt;
        &lt;idTurnoverMeanCV2C923&gt;56&lt;/idTurnoverMeanCV2C923&gt;
        &lt;idTurnoverMeanCV2C933&gt;56&lt;/idTurnoverMeanCV2C933&gt;
        &lt;idV12TurnoverCVUGTUser1&gt;70&lt;/idV12TurnoverCVUGTUser1&gt;
        &lt;idV12TurnoverCVUGTUser2&gt;70&lt;/idV12TurnoverCVUGTUser2&gt;
        &lt;idV12TurnoverCVUGTUser3&gt;70&lt;/idV12TurnoverCVUGTUser3&gt;
        &lt;idV12TurnoverCVUGTUser4&gt;70&lt;/idV12TurnoverCVUGTUser4&gt;
        &lt;idTurnoverMeanCV1A1&gt;30&lt;/idTurnoverMeanCV1A1&gt;
        &lt;idTurnoverMeanCV1A3&gt;30&lt;/idTurnoverMeanCV1A3&gt;
        &lt;idTurnoverMeanCV1A4&gt;30&lt;/idTurnoverMeanCV1A4&gt;
        &lt;idTurnoverMeanCV1A5&gt;30&lt;/idTurnoverMeanCV1A5&gt;
        &lt;idTurnoverMeanCV1A6&gt;30&lt;/idTurnoverMeanCV1A6&gt;
        &lt;idTurnoverMeanCV1A7&gt;30&lt;/idTurnoverMeanCV1A7&gt;
        &lt;idTurnoverMeanCV1A8&gt;30&lt;/idTurnoverMeanCV1A8&gt;
        &lt;idTurnoverMeanCV1A9&gt;30&lt;/idTurnoverMeanCV1A9&gt;
        &lt;idTurnoverMeanCV1A10&gt;30&lt;/idTurnoverMeanCV1A10&gt;
        &lt;idTurnoverMeanCV2B4&gt;30&lt;/idTurnoverMeanCV2B4&gt;
        &lt;idTurnoverMeanCV2B7&gt;30&lt;/idTurnoverMeanCV2B7&gt;
        &lt;idTurnoverMeanCV2B10&gt;30&lt;/idTurnoverMeanCV2B10&gt;
        &lt;idTurnoverMeanCV2B11&gt;30&lt;/idTurnoverMeanCV2B11&gt;
        &lt;idTurnoverMeanCV2B15&gt;30&lt;/idTurnoverMeanCV2B15&gt;
        &lt;idTurnoverMeanCV2B17&gt;30&lt;/idTurnoverMeanCV2B17&gt;
        &lt;idTurnoverMeanCV2B28&gt;30&lt;/idTurnoverMeanCV2B28&gt;
        &lt;idTurnoverCVUGTUser1&gt;30&lt;/idTurnoverCVUGTUser1&gt;
        &lt;idTurnoverMeanCVAllele1Geno1&gt;56&lt;/idTurnoverMeanCVAllele1Geno1&gt;
        &lt;idTurnoverMeanCVAllele1Geno2&gt;56&lt;/idTurnoverMeanCVAllele1Geno2&gt;
        &lt;idTurnoverMeanCVAllele1Geno3&gt;56&lt;/idTurnoverMeanCVAllele1Geno3&gt;
        &lt;idTurnoverMeanCVAllele1Geno4&gt;56&lt;/idTurnoverMeanCVAllele1Geno4&gt;
        &lt;idTurnoverMeanCVAllele1Geno5&gt;56&lt;/idTurnoverMeanCVAllele1Geno5&gt;
        &lt;idTurnoverMeanCVAllele1Geno6&gt;56&lt;/idTurnoverMeanCVAllele1Geno6&gt;
        &lt;idTurnoverMeanCVAllele2Geno1&gt;0&lt;/idTurnoverMeanCVAllele2Geno1&gt;
        &lt;idTurnoverMeanCVAllele2Geno2&gt;0&lt;/idTurnoverMeanCVAllele2Geno2&gt;
        &lt;idTurnoverMeanCVAllele2Geno3&gt;0&lt;/idTurnoverMeanCVAllele2Geno3&gt;
        &lt;idTurnoverMeanCVAllele2Geno4&gt;0&lt;/idTurnoverMeanCVAllele2Geno4&gt;
        &lt;idTurnoverMeanCVAllele2Geno5&gt;0&lt;/idTurnoverMeanCVAllele2Geno5&gt;
        &lt;idTurnoverMeanCVAllele2Geno6&gt;0&lt;/idTurnoverMeanCVAllele2Geno6&gt;
        &lt;idUMMean1A2&gt;0&lt;/idUMMean1A2&gt;
        &lt;idUMMean2A6&gt;0&lt;/idUMMean2A6&gt;
        &lt;idUMMean2B6&gt;0&lt;/idUMMean2B6&gt;
        &lt;idUMMean2C8&gt;0&lt;/idUMMean2C8&gt;
        &lt;idUMMean2C9&gt;0&lt;/idUMMean2C9&gt;
        &lt;idUMMean2C18&gt;0&lt;/idUMMean2C18&gt;
        &lt;idUMMean2C19&gt;0&lt;/idUMMean2C19&gt;
        &lt;idUMMean2D6&gt;16&lt;/idUMMean2D6&gt;
        &lt;idUMMean2E1&gt;0&lt;/idUMMean2E1&gt;
        &lt;idUMMean3A4&gt;0&lt;/idUMMean3A4&gt;
        &lt;idUMMean3A5&gt;0&lt;/idUMMean3A5&gt;
        &lt;idUMMean3A7&gt;0&lt;/idUMMean3A7&gt;
        &lt;idUMMean2J2&gt;0&lt;/idUMMean2J2&gt;
        &lt;idV12UMMean1A1&gt;0&lt;/idV12UMMean1A1&gt;
        &lt;idV12UMMean1A4&gt;0&lt;/idV12UMMean1A4&gt;
        &lt;idV12UMMean1A9&gt;0&lt;/idV12UMMean1A9&gt;
        &lt;idV12UMMean2B7&gt;0&lt;/idV12UMMean2B7&gt;
        &lt;idV12UMMeanUGTUser1&gt;0&lt;/idV12UMMeanUGTUser1&gt;
        &lt;idV12UMMeanUGTUser2&gt;0&lt;/idV12UMMeanUGTUser2&gt;
        &lt;idV12UMMeanUGTUser3&gt;0&lt;/idV12UMMeanUGTUser3&gt;
        &lt;idV12UMMeanUGTUser4&gt;0&lt;/idV12UMMeanUGTUser4&gt;
        &lt;idUMMean1A1&gt;1.46&lt;/idUMMean1A1&gt;
        &lt;idUMMean1A3&gt;0&lt;/idUMMean1A3&gt;
        &lt;idUMMean1A4&gt;0&lt;/idUMMean1A4&gt;
        &lt;idUMMean1A5&gt;0&lt;/idUMMean1A5&gt;
        &lt;idUMMean1A6&gt;0&lt;/idUMMean1A6&gt;
        &lt;idUMMean1A7&gt;0&lt;/idUMMean1A7&gt;
        &lt;idUMMean1A8&gt;0&lt;/idUMMean1A8&gt;
        &lt;idUMMean1A9&gt;0&lt;/idUMMean1A9&gt;
        &lt;idUMMean1A10&gt;0&lt;/idUMMean1A10&gt;
        &lt;idUMMean2B4&gt;0&lt;/idUMMean2B4&gt;
        &lt;idUMMean2B7&gt;0&lt;/idUMMean2B7&gt;
        &lt;idUMMean2B10&gt;0&lt;/idUMMean2B10&gt;
        &lt;idUMMean2B11&gt;0&lt;/idUMMean2B11&gt;
        &lt;idUMMean2B15&gt;0&lt;/idUMMean2B15&gt;
        &lt;idUMMean2B17&gt;0&lt;/idUMMean2B17&gt;
        &lt;idUMMean2B28&gt;0&lt;/idUMMean2B28&gt;
        &lt;idUMMeanUGTUser1&gt;0&lt;/idUMMeanUGTUser1&gt;
        &lt;idUMMeanCytUser1&gt;0&lt;/idUMMeanCytUser1&gt;
        &lt;idUMMeanCytUser2&gt;0&lt;/idUMMeanCytUser2&gt;
        &lt;idUMMeanCytUser3&gt;0&lt;/idUMMeanCytUser3&gt;
        &lt;idUMMeanCytUser4&gt;0&lt;/idUMMeanCytUser4&gt;
        &lt;idUMMeanCV1A2&gt;0&lt;/idUMMeanCV1A2&gt;
        &lt;idUMMeanCV2A6&gt;0&lt;/idUMMeanCV2A6&gt;
        &lt;idUMMeanCV2B6&gt;0&lt;/idUMMeanCV2B6&gt;
        &lt;idUMMeanCV2C8&gt;0&lt;/idUMMeanCV2C8&gt;
        &lt;idUMMeanCV2C9&gt;0&lt;/idUMMeanCV2C9&gt;
        &lt;idUMMeanCV2C18&gt;0&lt;/idUMMeanCV2C18&gt;
        &lt;idUMMeanCV2C19&gt;0&lt;/idUMMeanCV2C19&gt;
        &lt;idUMMeanCV2D6&gt;61&lt;/idUMMeanCV2D6&gt;
        &lt;idUMMeanCV2E1&gt;0&lt;/idUMMeanCV2E1&gt;
        &lt;idUMMeanCV3A4&gt;0&lt;/idUMMeanCV3A4&gt;
        &lt;idUMMeanCV3A5&gt;0&lt;/idUMMeanCV3A5&gt;
        &lt;idUMMeanCV3A7&gt;0&lt;/idUMMeanCV3A7&gt;
        &lt;idUMMeanCV2J2&gt;0&lt;/idUMMeanCV2J2&gt;
        &lt;idV12UMMeanCV1A1&gt;0&lt;/idV12UMMeanCV1A1&gt;
        &lt;idV12UMMeanCV1A4&gt;0&lt;/idV12UMMeanCV1A4&gt;
        &lt;idV12UMMeanCV1A9&gt;0&lt;/idV12UMMeanCV1A9&gt;
        &lt;idV12UMMeanCV2B7&gt;0&lt;/idV12UMMeanCV2B7&gt;
        &lt;idV12UMCVUGTUser1&gt;0&lt;/idV12UMCVUGTUser1&gt;
        &lt;idV12UMCVUGTUser2&gt;0&lt;/idV12UMCVUGTUser2&gt;
        &lt;idV12UMCVUGTUser3&gt;0&lt;/idV12UMCVUGTUser3&gt;
        &lt;idV12UMCVUGTUser4&gt;0&lt;/idV12UMCVUGTUser4&gt;
        &lt;idUMMeanCV1A1&gt;30&lt;/idUMMeanCV1A1&gt;
        &lt;idUMMeanCV1A3&gt;0&lt;/idUMMeanCV1A3&gt;
        &lt;idUMMeanCV1A4&gt;0&lt;/idUMMeanCV1A4&gt;
        &lt;idUMMeanCV1A5&gt;0&lt;/idUMMeanCV1A5&gt;
        &lt;idUMMeanCV1A6&gt;0&lt;/idUMMeanCV1A6&gt;
        &lt;idUMMeanCV1A7&gt;0&lt;/idUMMeanCV1A7&gt;
        &lt;idUMMeanCV1A8&gt;0&lt;/idUMMeanCV1A8&gt;
        &lt;idUMMeanCV1A9&gt;0&lt;/idUMMeanCV1A9&gt;
        &lt;idUMMeanCV1A10&gt;0&lt;/idUMMeanCV1A10&gt;
        &lt;idUMMeanCV2B4&gt;0&lt;/idUMMeanCV2B4&gt;
        &lt;idUMMeanCV2B7&gt;0&lt;/idUMMeanCV2B7&gt;
        &lt;idUMMeanCV2B10&gt;0&lt;/idUMMeanCV2B10&gt;
        &lt;idUMMeanCV2B11&gt;0&lt;/idUMMeanCV2B11&gt;
        &lt;idUMMeanCV2B15&gt;0&lt;/idUMMeanCV2B15&gt;
        &lt;idUMMeanCV2B17&gt;0&lt;/idUMMeanCV2B17&gt;
        &lt;idUMMeanCV2B28&gt;0&lt;/idUMMeanCV2B28&gt;
        &lt;idUMCVUGTUser1&gt;0&lt;/idUMCVUGTUser1&gt;
        &lt;idUMCVCytUser1&gt;0&lt;/idUMCVCytUser1&gt;
        &lt;idUMCVCytUser2&gt;0&lt;/idUMCVCytUser2&gt;
        &lt;idUMCVCytUser3&gt;0&lt;/idUMCVCytUser3&gt;
        &lt;idUMCVCytUser4&gt;0&lt;/idUMCVCytUser4&gt;
        &lt;idUMFreq1A2&gt;0&lt;/idUMFreq1A2&gt;
        &lt;idUMFreq2A6&gt;0&lt;/idUMFreq2A6&gt;
        &lt;idUMFreq2B6&gt;0&lt;/idUMFreq2B6&gt;
        &lt;idUMFreq2C8&gt;0&lt;/idUMFreq2C8&gt;
        &lt;idUMFreq2C9&gt;0&lt;/idUMFreq2C9&gt;
        &lt;idUMFreq2C18&gt;0&lt;/idUMFreq2C18&gt;
        &lt;idUMFreq2C19&gt;0&lt;/idUMFreq2C19&gt;
        &lt;idUMFreq2D6&gt;0.053&lt;/idUMFreq2D6&gt;
        &lt;idUMFreq2E1&gt;0&lt;/idUMFreq2E1&gt;
        &lt;idUMFreq3A4&gt;0&lt;/idUMFreq3A4&gt;
        &lt;idUMFreq3A5&gt;0&lt;/idUMFreq3A5&gt;
        &lt;idUMFreq3A7&gt;0&lt;/idUMFreq3A7&gt;
        &lt;idUMFreq2J2&gt;0&lt;/idUMFreq2J2&gt;
        &lt;idV12UMFreq1A1&gt;0&lt;/idV12UMFreq1A1&gt;
        &lt;idV12UMFreq1A4&gt;0&lt;/idV12UMFreq1A4&gt;
        &lt;idV12UMFreq1A9&gt;0&lt;/idV12UMFreq1A9&gt;
        &lt;idV12UMFreq2B7&gt;0&lt;/idV12UMFreq2B7&gt;
        &lt;idV12UMFreqUGTUser1&gt;0&lt;/idV12UMFreqUGTUser1&gt;
        &lt;idV12UMFreqUGTUser2&gt;0&lt;/idV12UMFreqUGTUser2&gt;
        &lt;idV12UMFreqUGTUser3&gt;0&lt;/idV12UMFreqUGTUser3&gt;
        &lt;idV12UMFreqUGTUser4&gt;0&lt;/idV12UMFreqUGTUser4&gt;
        &lt;idUMFreq1A1&gt;0.01&lt;/idUMFreq1A1&gt;
        &lt;idUMFreq1A3&gt;0&lt;/idUMFreq1A3&gt;
        &lt;idUMFreq1A4&gt;0&lt;/idUMFreq1A4&gt;
        &lt;idUMFreq1A5&gt;0&lt;/idUMFreq1A5&gt;
        &lt;idUMFreq1A6&gt;0&lt;/idUMFreq1A6&gt;
        &lt;idUMFreq1A7&gt;0&lt;/idUMFreq1A7&gt;
        &lt;idUMFreq1A8&gt;0&lt;/idUMFreq1A8&gt;
        &lt;idUMFreq1A9&gt;0&lt;/idUMFreq1A9&gt;
        &lt;idUMFreq1A10&gt;0&lt;/idUMFreq1A10&gt;
        &lt;idUMFreq2B4&gt;0&lt;/idUMFreq2B4&gt;
        &lt;idUMFreq2B7&gt;0&lt;/idUMFreq2B7&gt;
        &lt;idUMFreq2B10&gt;0&lt;/idUMFreq2B10&gt;
        &lt;idUMFreq2B11&gt;0&lt;/idUMFreq2B11&gt;
        &lt;idUMFreq2B15&gt;0&lt;/idUMFreq2B15&gt;
        &lt;idUMFreq2B17&gt;0&lt;/idUMFreq2B17&gt;
        &lt;idUMFreq2B28&gt;0&lt;/idUMFreq2B28&gt;
        &lt;idUMFreqUGTUser1&gt;0&lt;/idUMFreqUGTUser1&gt;
        &lt;idUMFreqCytUser1&gt;0&lt;/idUMFreqCytUser1&gt;
        &lt;idUMFreqCytUser2&gt;0&lt;/idUMFreqCytUser2&gt;
        &lt;idUMFreqCytUser3&gt;0&lt;/idUMFreqCytUser3&gt;
        &lt;idUMFreqCytUser4&gt;0&lt;/idUMFreqCytUser4&gt;
        &lt;idIMMean1A2&gt;0&lt;/idIMMean1A2&gt;
        &lt;idIMMean2A6&gt;0&lt;/idIMMean2A6&gt;
        &lt;idIMMean2B6&gt;0&lt;/idIMMean2B6&gt;
        &lt;idIMMean2C8&gt;0&lt;/idIMMean2C8&gt;
        &lt;idIMMean2C9&gt;0&lt;/idIMMean2C9&gt;
        &lt;idIMMean2C18&gt;0&lt;/idIMMean2C18&gt;
        &lt;idIMMean2C19&gt;0&lt;/idIMMean2C19&gt;
        &lt;idIMMean2D6&gt;0&lt;/idIMMean2D6&gt;
        &lt;idIMMean2E1&gt;0&lt;/idIMMean2E1&gt;
        &lt;idIMMean3A4&gt;0&lt;/idIMMean3A4&gt;
        &lt;idIMMean3A5&gt;0&lt;/idIMMean3A5&gt;
        &lt;idIMMean3A7&gt;0&lt;/idIMMean3A7&gt;
        &lt;idIMMean2J2&gt;0&lt;/idIMMean2J2&gt;
        &lt;idV12IMMean1A1&gt;0.83&lt;/idV12IMMean1A1&gt;
        &lt;idV12IMMean1A4&gt;0&lt;/idV12IMMean1A4&gt;
        &lt;idV12IMMean1A9&gt;0&lt;/idV12IMMean1A9&gt;
        &lt;idV12IMMean2B7&gt;0&lt;/idV12IMMean2B7&gt;
        &lt;idV12IMMeanUGTUser1&gt;0&lt;/idV12IMMeanUGTUser1&gt;
        &lt;idV12IMMeanUGTUser2&gt;0&lt;/idV12IMMeanUGTUser2&gt;
        &lt;idV12IMMeanUGTUser3&gt;0&lt;/idV12IMMeanUGTUser3&gt;
        &lt;idV12IMMeanUGTUser4&gt;0&lt;/idV12IMMeanUGTUser4&gt;
        &lt;idIMMean1A1&gt;0.72&lt;/idIMMean1A1&gt;
        &lt;idIMMean1A3&gt;0&lt;/idIMMean1A3&gt;
        &lt;idIMMean1A4&gt;0&lt;/idIMMean1A4&gt;
        &lt;idIMMean1A5&gt;0&lt;/idIMMean1A5&gt;
        &lt;idIMMean1A6&gt;0&lt;/idIMMean1A6&gt;
        &lt;idIMMean1A7&gt;0&lt;/idIMMean1A7&gt;
        &lt;idIMMean1A8&gt;0&lt;/idIMMean1A8&gt;
        &lt;idIMMean1A9&gt;0.19&lt;/idIMMean1A9&gt;
        &lt;idIMMean1A10&gt;0&lt;/idIMMean1A10&gt;
        &lt;idIMMean2B4&gt;0&lt;/idIMMean2B4&gt;
        &lt;idIMMean2B7&gt;0&lt;/idIMMean2B7&gt;
        &lt;idIMMean2B10&gt;0&lt;/idIMMean2B10&gt;
        &lt;idIMMean2B11&gt;0&lt;/idIMMean2B11&gt;
        &lt;idIMMean2B15&gt;0.47&lt;/idIMMean2B15&gt;
        &lt;idIMMean2B17&gt;0.16&lt;/idIMMean2B17&gt;
        &lt;idIMMean2B28&gt;0&lt;/idIMMean2B28&gt;
        &lt;idIMMeanUGTUser1&gt;0&lt;/idIMMeanUGTUser1&gt;
        &lt;idIMMeanCytUser1&gt;0&lt;/idIMMeanCytUser1&gt;
        &lt;idIMMeanCytUser2&gt;0&lt;/idIMMeanCytUser2&gt;
        &lt;idIMMeanCytUser3&gt;0&lt;/idIMMeanCytUser3&gt;
        &lt;idIMMeanCytUser4&gt;0&lt;/idIMMeanCytUser4&gt;
        &lt;idIMMeanCV1A2&gt;0&lt;/idIMMeanCV1A2&gt;
        &lt;idIMMeanCV2A6&gt;0&lt;/idIMMeanCV2A6&gt;
        &lt;idIMMeanCV2B6&gt;0&lt;/idIMMeanCV2B6&gt;
        &lt;idIMMeanCV2C8&gt;0&lt;/idIMMeanCV2C8&gt;
        &lt;idIMMeanCV2C9&gt;0&lt;/idIMMeanCV2C9&gt;
        &lt;idIMMeanCV2C18&gt;0&lt;/idIMMeanCV2C18&gt;
        &lt;idIMMeanCV2C19&gt;0&lt;/idIMMeanCV2C19&gt;
        &lt;idIMMeanCV2D6&gt;0&lt;/idIMMeanCV2D6&gt;
        &lt;idIMMeanCV2E1&gt;0&lt;/idIMMeanCV2E1&gt;
        &lt;idIMMeanCV3A4&gt;0&lt;/idIMMeanCV3A4&gt;
        &lt;idIMMeanCV3A5&gt;0&lt;/idIMMeanCV3A5&gt;
        &lt;idIMMeanCV3A7&gt;0&lt;/idIMMeanCV3A7&gt;
        &lt;idIMMeanCV2J2&gt;0&lt;/idIMMeanCV2J2&gt;
        &lt;idV12IMMeanCV1A1&gt;39.9&lt;/idV12IMMeanCV1A1&gt;
        &lt;idV12IMMeanCV1A4&gt;0&lt;/idV12IMMeanCV1A4&gt;
        &lt;idV12IMMeanCV1A9&gt;0&lt;/idV12IMMeanCV1A9&gt;
        &lt;idV12IMMeanCV2B7&gt;0&lt;/idV12IMMeanCV2B7&gt;
        &lt;idV12IMCVUGTUser1&gt;0&lt;/idV12IMCVUGTUser1&gt;
        &lt;idV12IMCVUGTUser2&gt;0&lt;/idV12IMCVUGTUser2&gt;
        &lt;idV12IMCVUGTUser3&gt;0&lt;/idV12IMCVUGTUser3&gt;
        &lt;idV12IMCVUGTUser4&gt;0&lt;/idV12IMCVUGTUser4&gt;
        &lt;idIMMeanCV1A1&gt;39.9&lt;/idIMMeanCV1A1&gt;
        &lt;idIMMeanCV1A3&gt;0&lt;/idIMMeanCV1A3&gt;
        &lt;idIMMeanCV1A4&gt;0&lt;/idIMMeanCV1A4&gt;
        &lt;idIMMeanCV1A5&gt;0&lt;/idIMMeanCV1A5&gt;
        &lt;idIMMeanCV1A6&gt;0&lt;/idIMMeanCV1A6&gt;
        &lt;idIMMeanCV1A7&gt;0&lt;/idIMMeanCV1A7&gt;
        &lt;idIMMeanCV1A8&gt;0&lt;/idIMMeanCV1A8&gt;
        &lt;idIMMeanCV1A9&gt;30&lt;/idIMMeanCV1A9&gt;
        &lt;idIMMeanCV1A10&gt;0&lt;/idIMMeanCV1A10&gt;
        &lt;idIMMeanCV2B4&gt;0&lt;/idIMMeanCV2B4&gt;
        &lt;idIMMeanCV2B7&gt;0&lt;/idIMMeanCV2B7&gt;
        &lt;idIMMeanCV2B10&gt;0&lt;/idIMMeanCV2B10&gt;
        &lt;idIMMeanCV2B11&gt;0&lt;/idIMMeanCV2B11&gt;
        &lt;idIMMeanCV2B15&gt;37&lt;/idIMMeanCV2B15&gt;
        &lt;idIMMeanCV2B17&gt;30&lt;/idIMMeanCV2B17&gt;
        &lt;idIMMeanCV2B28&gt;0&lt;/idIMMeanCV2B28&gt;
        &lt;idIMCVUGTUser1&gt;0&lt;/idIMCVUGTUser1&gt;
        &lt;idIMCVCytUser1&gt;0&lt;/idIMCVCytUser1&gt;
        &lt;idIMCVCytUser2&gt;0&lt;/idIMCVCytUser2&gt;
        &lt;idIMCVCytUser3&gt;0&lt;/idIMCVCytUser3&gt;
        &lt;idIMCVCytUser4&gt;0&lt;/idIMCVCytUser4&gt;
        &lt;idIMFreq1A2&gt;0&lt;/idIMFreq1A2&gt;
        &lt;idIMFreq2A6&gt;0&lt;/idIMFreq2A6&gt;
        &lt;idIMFreq2B6&gt;0&lt;/idIMFreq2B6&gt;
        &lt;idIMFreq2C8&gt;0&lt;/idIMFreq2C8&gt;
        &lt;idIMFreq2C9&gt;0&lt;/idIMFreq2C9&gt;
        &lt;idIMFreq2C18&gt;0&lt;/idIMFreq2C18&gt;
        &lt;idIMFreq2C19&gt;0&lt;/idIMFreq2C19&gt;
        &lt;idIMFreq2D6&gt;0&lt;/idIMFreq2D6&gt;
        &lt;idIMFreq2E1&gt;0&lt;/idIMFreq2E1&gt;
        &lt;idIMFreq3A4&gt;0&lt;/idIMFreq3A4&gt;
        &lt;idIMFreq3A5&gt;0&lt;/idIMFreq3A5&gt;
        &lt;idIMFreq3A7&gt;0&lt;/idIMFreq3A7&gt;
        &lt;idIMFreq2J2&gt;0&lt;/idIMFreq2J2&gt;
        &lt;idV12IMFreq1A1&gt;0.44&lt;/idV12IMFreq1A1&gt;
        &lt;idV12IMFreq1A4&gt;0&lt;/idV12IMFreq1A</t>
  </si>
  <si>
    <t>&lt;Chunk&gt;4&gt;
        &lt;idV12IMFreq1A9&gt;0&lt;/idV12IMFreq1A9&gt;
        &lt;idV12IMFreq2B7&gt;0&lt;/idV12IMFreq2B7&gt;
        &lt;idV12IMFreqUGTUser1&gt;0&lt;/idV12IMFreqUGTUser1&gt;
        &lt;idV12IMFreqUGTUser2&gt;0&lt;/idV12IMFreqUGTUser2&gt;
        &lt;idV12IMFreqUGTUser3&gt;0&lt;/idV12IMFreqUGTUser3&gt;
        &lt;idV12IMFreqUGTUser4&gt;0&lt;/idV12IMFreqUGTUser4&gt;
        &lt;idIMFreq1A1&gt;0.44&lt;/idIMFreq1A1&gt;
        &lt;idIMFreq1A3&gt;0&lt;/idIMFreq1A3&gt;
        &lt;idIMFreq1A4&gt;0&lt;/idIMFreq1A4&gt;
        &lt;idIMFreq1A5&gt;0&lt;/idIMFreq1A5&gt;
        &lt;idIMFreq1A6&gt;0&lt;/idIMFreq1A6&gt;
        &lt;idIMFreq1A7&gt;0&lt;/idIMFreq1A7&gt;
        &lt;idIMFreq1A8&gt;0&lt;/idIMFreq1A8&gt;
        &lt;idIMFreq1A9&gt;0&lt;/idIMFreq1A9&gt;
        &lt;idIMFreq1A10&gt;0&lt;/idIMFreq1A10&gt;
        &lt;idIMFreq2B4&gt;0&lt;/idIMFreq2B4&gt;
        &lt;idIMFreq2B7&gt;0&lt;/idIMFreq2B7&gt;
        &lt;idIMFreq2B10&gt;0&lt;/idIMFreq2B10&gt;
        &lt;idIMFreq2B11&gt;0&lt;/idIMFreq2B11&gt;
        &lt;idIMFreq2B15&gt;0.51&lt;/idIMFreq2B15&gt;
        &lt;idIMFreq2B17&gt;0.36&lt;/idIMFreq2B17&gt;
        &lt;idIMFreq2B28&gt;0&lt;/idIMFreq2B28&gt;
        &lt;idIMFreqUGTUser1&gt;0&lt;/idIMFreqUGTUser1&gt;
        &lt;idIMFreqCytUser1&gt;0&lt;/idIMFreqCytUser1&gt;
        &lt;idIMFreqCytUser2&gt;0&lt;/idIMFreqCytUser2&gt;
        &lt;idIMFreqCytUser3&gt;0&lt;/idIMFreqCytUser3&gt;
        &lt;idIMFreqCytUser4&gt;0&lt;/idIMFreqCytUser4&gt;
        &lt;idMean1A2&gt;0&lt;/idMean1A2&gt;
        &lt;idMean2A6&gt;0&lt;/idMean2A6&gt;
        &lt;idMean2B6&gt;0&lt;/idMean2B6&gt;
        &lt;idMean2C8&gt;0&lt;/idMean2C8&gt;
        &lt;idMean2C9&gt;0&lt;/idMean2C9&gt;
        &lt;idMean2C18&gt;0&lt;/idMean2C18&gt;
        &lt;idMean2C19&gt;0&lt;/idMean2C19&gt;
        &lt;idMean2D6&gt;0&lt;/idMean2D6&gt;
        &lt;idMean2E1&gt;0&lt;/idMean2E1&gt;
        &lt;idMean3A4&gt;0&lt;/idMean3A4&gt;
        &lt;idMean3A5&gt;0&lt;/idMean3A5&gt;
        &lt;idMean3A7&gt;0&lt;/idMean3A7&gt;
        &lt;idMean2J2&gt;0&lt;/idMean2J2&gt;
        &lt;idV12Mean1A1&gt;0&lt;/idV12Mean1A1&gt;
        &lt;idV12Mean1A4&gt;0&lt;/idV12Mean1A4&gt;
        &lt;idV12Mean1A9&gt;0&lt;/idV12Mean1A9&gt;
        &lt;idV12Mean2B7&gt;0&lt;/idV12Mean2B7&gt;
        &lt;idV12MeanUGTUser1&gt;0&lt;/idV12MeanUGTUser1&gt;
        &lt;idV12MeanUGTUser2&gt;0&lt;/idV12MeanUGTUser2&gt;
        &lt;idV12MeanUGTUser3&gt;0&lt;/idV12MeanUGTUser3&gt;
        &lt;idV12MeanUGTUser4&gt;0&lt;/idV12MeanUGTUser4&gt;
        &lt;idAbsAbundance1A1&gt;48&lt;/idAbsAbundance1A1&gt;
        &lt;idAbsAbundance1A3&gt;23&lt;/idAbsAbundance1A3&gt;
        &lt;idAbsAbundance1A4&gt;52&lt;/idAbsAbundance1A4&gt;
        &lt;idAbsAbundance1A5&gt;0&lt;/idAbsAbundance1A5&gt;
        &lt;idAbsAbundance1A6&gt;20&lt;/idAbsAbundance1A6&gt;
        &lt;idAbsAbundance1A7&gt;0&lt;/idAbsAbundance1A7&gt;
        &lt;idAbsAbundance1A8&gt;0&lt;/idAbsAbundance1A8&gt;
        &lt;idAbsAbundance1A9&gt;31&lt;/idAbsAbundance1A9&gt;
        &lt;idAbsAbundance1A10&gt;0.02&lt;/idAbsAbundance1A10&gt;
        &lt;idAbsAbundance2B4&gt;54&lt;/idAbsAbundance2B4&gt;
        &lt;idAbsAbundance2B7&gt;71&lt;/idAbsAbundance2B7&gt;
        &lt;idAbsAbundance2B10&gt;6.5&lt;/idAbsAbundance2B10&gt;
        &lt;idAbsAbundance2B11&gt;0&lt;/idAbsAbundance2B11&gt;
        &lt;idAbsAbundance2B15&gt;39&lt;/idAbsAbundance2B15&gt;
        &lt;idAbsAbundance2B17&gt;5.9&lt;/idAbsAbundance2B17&gt;
        &lt;idAbsAbundance2B28&gt;0&lt;/idAbsAbundance2B28&gt;
        &lt;idAbsAbundanceUGTUser1&gt;0&lt;/idAbsAbundanceUGTUser1&gt;
        &lt;idAbund3A4Male&gt;126&lt;/idAbund3A4Male&gt;
        &lt;idAbund3A4MaleCV&gt;35&lt;/idAbund3A4MaleCV&gt;
        &lt;idAbund3A4Female&gt;183&lt;/idAbund3A4Female&gt;
        &lt;idAbund3A4FemaleCV&gt;29&lt;/idAbund3A4FemaleCV&gt;
        &lt;idAbund3A5Male&gt;156&lt;/idAbund3A5Male&gt;
        &lt;idAbund3A5MaleCV&gt;68&lt;/idAbund3A5MaleCV&gt;
        &lt;idAbund3A5Female&gt;156&lt;/idAbund3A5Female&gt;
        &lt;idAbund3A5FemaleCV&gt;68&lt;/idAbund3A5FemaleCV&gt;
        &lt;idMaleFemale3A4Check&gt;false&lt;/idMaleFemale3A4Check&gt;
        &lt;idFreq2C911&gt;0.672&lt;/idFreq2C911&gt;
        &lt;idFreq2C912&gt;0.186&lt;/idFreq2C912&gt;
        &lt;idFreq2C913&gt;0.111&lt;/idFreq2C913&gt;
        &lt;idFreq2C922&gt;0.011&lt;/idFreq2C922&gt;
        &lt;idFreq2C923&gt;0.017&lt;/idFreq2C923&gt;
        &lt;idFreq2C933&gt;0.003&lt;/idFreq2C933&gt;
        &lt;idFreqAllele1Geno1&gt;0.672&lt;/idFreqAllele1Geno1&gt;
        &lt;idFreqAllele1Geno2&gt;0.186&lt;/idFreqAllele1Geno2&gt;
        &lt;idFreqAllele1Geno3&gt;0.111&lt;/idFreqAllele1Geno3&gt;
        &lt;idFreqAllele1Geno4&gt;0.011&lt;/idFreqAllele1Geno4&gt;
        &lt;idFreqAllele1Geno5&gt;0.017&lt;/idFreqAllele1Geno5&gt;
        &lt;idFreqAllele1Geno6&gt;0.003&lt;/idFreqAllele1Geno6&gt;
        &lt;idFreqAllele2Geno1&gt;0&lt;/idFreqAllele2Geno1&gt;
        &lt;idFreqAllele2Geno2&gt;0&lt;/idFreqAllele2Geno2&gt;
        &lt;idFreqAllele2Geno3&gt;0&lt;/idFreqAllele2Geno3&gt;
        &lt;idFreqAllele2Geno4&gt;0&lt;/idFreqAllele2Geno4&gt;
        &lt;idFreqAllele2Geno5&gt;0&lt;/idFreqAllele2Geno5&gt;
        &lt;idFreqAllele2Geno6&gt;0&lt;/idFreqAllele2Geno6&gt;
        &lt;idAllelic1GenoSwitch1&gt;true&lt;/idAllelic1GenoSwitch1&gt;
        &lt;idAllelic1GenoSwitch2&gt;true&lt;/idAllelic1GenoSwitch2&gt;
        &lt;idAllelic1GenoSwitch3&gt;true&lt;/idAllelic1GenoSwitch3&gt;
        &lt;idAllelic1GenoSwitch4&gt;true&lt;/idAllelic1GenoSwitch4&gt;
        &lt;idAllelic1GenoSwitch5&gt;true&lt;/idAllelic1GenoSwitch5&gt;
        &lt;idAllelic1GenoSwitch6&gt;true&lt;/idAllelic1GenoSwitch6&gt;
        &lt;idAllelic2GenoSwitch1&gt;false&lt;/idAllelic2GenoSwitch1&gt;
        &lt;idAllelic2GenoSwitch2&gt;false&lt;/idAllelic2GenoSwitch2&gt;
        &lt;idAllelic2GenoSwitch3&gt;false&lt;/idAllelic2GenoSwitch3&gt;
        &lt;idAllelic2GenoSwitch4&gt;false&lt;/idAllelic2GenoSwitch4&gt;
        &lt;idAllelic2GenoSwitch5&gt;false&lt;/idAllelic2GenoSwitch5&gt;
        &lt;idAllelic2GenoSwitch6&gt;false&lt;/idAllelic2GenoSwitch6&gt;
        &lt;idAllelic1GenoName1&gt;*1/*1&lt;/idAllelic1GenoName1&gt;
        &lt;idAllelic1GenoName2&gt;*1/*2&lt;/idAllelic1GenoName2&gt;
        &lt;idAllelic1GenoName3&gt;*1/*3&lt;/idAllelic1GenoName3&gt;
        &lt;idAllelic1GenoName4&gt;*2/*2&lt;/idAllelic1GenoName4&gt;
        &lt;idAllelic1GenoName5&gt;*2/*3&lt;/idAllelic1GenoName5&gt;
        &lt;idAllelic1GenoName6&gt;*3/*3&lt;/idAllelic1GenoName6&gt;
        &lt;idAllelic2GenoName1 /&gt;
        &lt;idAllelic2GenoName2 /&gt;
        &lt;idAllelic2GenoName3 /&gt;
        &lt;idAllelic2GenoName4 /&gt;
        &lt;idAllelic2GenoName5 /&gt;
        &lt;idAllelic2GenoName6 /&gt;
        &lt;idUserAllelic1Enzyme&gt;4&lt;/idUserAllelic1Enzyme&gt;
        &lt;idUserAllelic2Enzyme&gt;0&lt;/idUserAllelic2Enzyme&gt;
        &lt;idPTFreqABCB1&gt;0&lt;/idPTFreqABCB1&gt;
        &lt;idPTFreqABCC2&gt;0&lt;/idPTFreqABCC2&gt;
        &lt;idPTFreqABCG2&gt;0&lt;/idPTFreqABCG2&gt;
        &lt;idPTFreqSLCO1B1&gt;0.02&lt;/idPTFreqSLCO1B1&gt;
        &lt;idPTFreqSLCO1B3&gt;0&lt;/idPTFreqSLCO1B3&gt;
        &lt;idPTFreqSLC22A1&gt;0&lt;/idPTFreqSLC22A1&gt;
        &lt;idPTFreqAPIN&gt;0&lt;/idPTFreqAPIN&gt;
        &lt;idPTFreqAPIN2&gt;0&lt;/idPTFreqAPIN2&gt;
        &lt;idPTFreqABCC3&gt;0&lt;/idPTFreqABCC3&gt;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&lt;idPTFreqSLC47As&gt;0&lt;/idPTFreqSLC47As&gt;
        &lt;idPTFreqAPEF&gt;0&lt;/idPTFreqAPEF&gt;
        &lt;idPTMean_ABCC4&gt;0&lt;/idPTMean_ABCC4&gt;
        &lt;idPTMeanCV_ABCC4&gt;0&lt;/idPTMeanCV_ABCC4&gt;
        &lt;idETMean_ABCC4&gt;1&lt;/idETMean_ABCC4&gt;
        &lt;idETMeanCV_ABCC4&gt;60&lt;/idETMeanCV_ABCC4&gt;
        &lt;idITMean_ABCC4&gt;0&lt;/idITMean_ABCC4&gt;
        &lt;idITMeanCV_ABCC4&gt;0&lt;/idITMeanCV_ABCC4&gt;
        &lt;idUTMean_ABCC4&gt;0&lt;/idUTMean_ABCC4&gt;
        &lt;idUTMeanCV_ABCC4&gt;0&lt;/idUTMeanCV_ABCC4&gt;
        &lt;idPTFreqABCB11&gt;0&lt;/idPTFreqABCB11&gt;
        &lt;idPTMean_ABCB11&gt;0&lt;/idPTMean_ABCB11&gt;
        &lt;idPTMeanCV_ABCB11&gt;0&lt;/idPTMeanCV_ABCB11&gt;
        &lt;idETMean_ABCB11&gt;1&lt;/idETMean_ABCB11&gt;
        &lt;idETMeanCV_ABCB11&gt;14&lt;/idETMeanCV_ABCB11&gt;
        &lt;idITFreqABCB11&gt;0&lt;/idITFreqABCB11&gt;
        &lt;idITMean_ABCB11&gt;0&lt;/idITMean_ABCB11&gt;
        &lt;idITMeanCV_ABCB11&gt;0&lt;/idITMeanCV_ABCB11&gt;
        &lt;idUTFreqABCB11&gt;0&lt;/idUTFreqABCB11&gt;
        &lt;idUTMean_ABCB11&gt;0&lt;/idUTMean_ABCB11&gt;
        &lt;idUTMeanCV_ABCB11&gt;0&lt;/idUTMeanCV_ABCB11&gt;
        &lt;idPTFreqABCC6&gt;0&lt;/idPTFreqABCC6&gt;
        &lt;idPTMean_ABCC6&gt;0&lt;/idPTMean_ABCC6&gt;
        &lt;idPTMeanCV_ABCC6&gt;0&lt;/idPTMeanCV_ABCC6&gt;
        &lt;idETMean_ABCC6&gt;1&lt;/idETMean_ABCC6&gt;
        &lt;idETMeanCV_ABCC6&gt;60&lt;/idETMeanCV_ABCC6&gt;
        &lt;idITFreqABCC6&gt;0&lt;/idITFreqABCC6&gt;
        &lt;idITMean_ABCC6&gt;0&lt;/idITMean_ABCC6&gt;
        &lt;idITMeanCV_ABCC6&gt;0&lt;/idITMeanCV_ABCC6&gt;
        &lt;idUTFreqABCC6&gt;0&lt;/idUTFreqABCC6&gt;
        &lt;idUTMean_ABCC6&gt;0&lt;/idUTMean_ABCC6&gt;
        &lt;idUTMeanCV_ABCC6&gt;0&lt;/idUTMeanCV_ABCC6&gt;
        &lt;idPTFreqSLC9A1&gt;0&lt;/idPTFreqSLC9A1&gt;
        &lt;idPTMean_SLC9A1&gt;0&lt;/idPTMean_SLC9A1&gt;
        &lt;idPTMeanCV_SLC9A1&gt;0&lt;/idPTMeanCV_SLC9A1&gt;
        &lt;idETMean_SLC9A1&gt;1&lt;/idETMean_SLC9A1&gt;
        &lt;idETMeanCV_SLC9A1&gt;60&lt;/idETMeanCV_SLC9A1&gt;
        &lt;idITFreqSLC9A1&gt;0&lt;/idITFreqSLC9A1&gt;
        &lt;idITMean_SLC9A1&gt;0&lt;/idITMean_SLC9A1&gt;
        &lt;idITMeanCV_SLC9A1&gt;0&lt;/idITMeanCV_SLC9A1&gt;
        &lt;idUTFreqSLC9A1&gt;0&lt;/idUTFreqSLC9A1&gt;
        &lt;idUTMean_SLC9A1&gt;0&lt;/idUTMean_SLC9A1&gt;
        &lt;idUTMeanCV_SLC9A1&gt;0&lt;/idUTMeanCV_SLC9A1&gt;
        &lt;idPTFreqSLC9A2&gt;0&lt;/idPTFreqSLC9A2&gt;
        &lt;idPTMean_SLC9A2&gt;0&lt;/idPTMean_SLC9A2&gt;
        &lt;idPTMeanCV_SLC9A2&gt;0&lt;/idPTMeanCV_SLC9A2&gt;
        &lt;idETMean_SLC9A2&gt;1&lt;/idETMean_SLC9A2&gt;
        &lt;idETMeanCV_SLC9A2&gt;60&lt;/idETMeanCV_SLC9A2&gt;
        &lt;idITFreqSLC9A2&gt;0&lt;/idITFreqSLC9A2&gt;
        &lt;idITMean_SLC9A2&gt;0&lt;/idITMean_SLC9A2&gt;
        &lt;idITMeanCV_SLC9A2&gt;0&lt;/idITMeanCV_SLC9A2&gt;
        &lt;idUTFreqSLC9A2&gt;0&lt;/idUTFreqSLC9A2&gt;
        &lt;idUTMean_SLC9A2&gt;0&lt;/idUTMean_SLC9A2&gt;
        &lt;idUTMeanCV_SLC9A2&gt;0&lt;/idUTMeanCV_SLC9A2&gt;
        &lt;idPTFreqSLC10A1&gt;0&lt;/idPTFreqSLC10A1&gt;
        &lt;idPTMean_SLC10A1&gt;0&lt;/idPTMean_SLC10A1&gt;
        &lt;idPTMeanCV_SLC10A1&gt;0&lt;/idPTMeanCV_SLC10A1&gt;
        &lt;idETMean_SLC10A1&gt;1&lt;/idETMean_SLC10A1&gt;
        &lt;idETMeanCV_SLC10A1&gt;41&lt;/idETMeanCV_SLC10A1&gt;
        &lt;idITFreqSLC10A1&gt;0&lt;/idITFreqSLC10A1&gt;
        &lt;idITMean_SLC10A1&gt;0&lt;/idITMean_SLC10A1&gt;
        &lt;idITMeanCV_SLC10A1&gt;0&lt;/idITMeanCV_SLC10A1&gt;
        &lt;idUTFreqSLC10A1&gt;0&lt;/idUTFreqSLC10A1&gt;
        &lt;idUTMean_SLC10A1&gt;0&lt;/idUTMean_SLC10A1&gt;
        &lt;idUTMeanCV_SLC10A1&gt;0&lt;/idUTMeanCV_SLC10A1&gt;
        &lt;idPTFreqSLC16A1&gt;0&lt;/idPTFreqSLC16A1&gt;
        &lt;idPTMean_SLC16A1&gt;0&lt;/idPTMean_SLC16A1&gt;
        &lt;idPTMeanCV_SLC16A1&gt;0&lt;/idPTMeanCV_SLC16A1&gt;
        &lt;idETMean_SLC16A1&gt;1&lt;/idETMean_SLC16A1&gt;
        &lt;idETMeanCV_SLC16A1&gt;60&lt;/idETMeanCV_SLC16A1&gt;
        &lt;idITFreqSLC16A1&gt;0&lt;/idITFreqSLC16A1&gt;
        &lt;idITMean_SLC16A1&gt;0&lt;/idITMean_SLC16A1&gt;
        &lt;idITMeanCV_SLC16A1&gt;0&lt;/idITMeanCV_SLC16A1&gt;
        &lt;idUTFreqSLC16A1&gt;0&lt;/idUTFreqSLC16A1&gt;
        &lt;idUTMean_SLC16A1&gt;0&lt;/idUTMean_SLC16A1&gt;
        &lt;idUTMeanCV_SLC16A1&gt;0&lt;/idUTMeanCV_SLC16A1&gt;
        &lt;idPTFreqSLCO2B1&gt;0&lt;/idPTFreqSLCO2B1&gt;
        &lt;idPTMean_SLCO2B1&gt;0&lt;/idPTMean_SLCO2B1&gt;
        &lt;idPTMeanCV_SLCO2B1&gt;0&lt;/idPTMeanCV_SLCO2B1&gt;
        &lt;idETMean_SLCO2B1&gt;1&lt;/idETMean_SLCO2B1&gt;
        &lt;idETMeanCV_SLCO2B1&gt;41&lt;/idETMeanCV_SLCO2B1&gt;
        &lt;idITFreqSLCO2B1&gt;0&lt;/idITFreqSLCO2B1&gt;
        &lt;idITMean_SLCO2B1&gt;0&lt;/idITMean_SLCO2B1&gt;
        &lt;idITMeanCV_SLCO2B1&gt;0&lt;/idITMeanCV_SLCO2B1&gt;
        &lt;idUTFreqSLCO2B1&gt;0&lt;/idUTFreqSLCO2B1&gt;
        &lt;idUTMean_SLCO2B1&gt;0&lt;/idUTMean_SLCO2B1&gt;
        &lt;idUTMeanCV_SLCO2B1&gt;0&lt;/idUTMeanCV_SLCO2B1&gt;
        &lt;idPTFreqSLC22A7&gt;0&lt;/idPTFreqSLC22A7&gt;
        &lt;idPTMean_SLC22A7&gt;0&lt;/idPTMean_SLC22A7&gt;
        &lt;idPTMeanCV_SLC22A7&gt;0&lt;/idPTMeanCV_SLC22A7&gt;
        &lt;idETMean_SLC22A7&gt;1&lt;/idETMean_SLC22A7&gt;
        &lt;idETMeanCV_SLC22A7&gt;60&lt;/idETMeanCV_SLC22A7&gt;
        &lt;idITFreqSLC22A7&gt;0&lt;/idITFreqSLC22A7&gt;
        &lt;idITMean_SLC22A7&gt;0&lt;/idITMean_SLC22A7&gt;
        &lt;idITMeanCV_SLC22A7&gt;0&lt;/idITMeanCV_SLC22A7&gt;
        &lt;idUTFreqSLC22A7&gt;0&lt;/idUTFreqSLC22A7&gt;
        &lt;idUTMean_SLC22A7&gt;0&lt;/idUTMean_SLC22A7&gt;
        &lt;idUTMeanCV_SLC22A7&gt;0&lt;/idUTMeanCV_SLC22A7&gt;
        &lt;idPTFreqSLC22A9&gt;0&lt;/idPTFreqSLC22A9&gt;
        &lt;idPTMean_SLC22A9&gt;0&lt;/idPTMean_SLC22A9&gt;
        &lt;idPTMeanCV_SLC22A9&gt;0&lt;/idPTMeanCV_SLC22A9&gt;
        &lt;idETMean_SLC22A9&gt;1&lt;/idETMean_SLC22A9&gt;
        &lt;idETMeanCV_SLC22A9&gt;60&lt;/idETMeanCV_SLC22A9&gt;
        &lt;idITFreqSLC22A9&gt;0&lt;/idITFreqSLC22A9&gt;
        &lt;idITMean_SLC22A9&gt;0&lt;/idITMean_SLC22A9&gt;
        &lt;idITMeanCV_SLC22A9&gt;0&lt;/idITMeanCV_SLC22A9&gt;
        &lt;idUTFreqSLC22A9&gt;0&lt;/idUTFreqSLC22A9&gt;
        &lt;idUTMean_SLC22A9&gt;0&lt;/idUTMean_SLC22A9&gt;
        &lt;idUTMeanCV_SLC22A9&gt;0&lt;/idUTMeanCV_SLC22A9&gt;
        &lt;idPTFreqSLC47A1&gt;0&lt;/idPTFreqSLC47A1&gt;
        &lt;idPTMean_SLC47A1&gt;0&lt;/idPTMean_SLC47A1&gt;
        &lt;idPTMeanCV_SLC47A1&gt;0&lt;/idPTMeanCV_SLC47A1&gt;
        &lt;idETMean_SLC47A1&gt;1&lt;/idETMean_SLC47A1&gt;
        &lt;idETMeanCV_SLC47A1&gt;31&lt;/idETMeanCV_SLC47A1&gt;
        &lt;idITFreqSLC47A1&gt;0&lt;/idITFreqSLC47A1&gt;
        &lt;idITMean_SLC47A1&gt;0&lt;/idITMean_SLC47A1&gt;
        &lt;idITMeanCV_SLC47A1&gt;0&lt;/idITMeanCV_SLC47A1&gt;
        &lt;idUTFreqSLC47A1&gt;0&lt;/idUTFreqSLC47A1&gt;
        &lt;idUTMean_SLC47A1&gt;0&lt;/idUTMean_SLC47A1&gt;
        &lt;idUTMeanCV_SLC47A1&gt;0&lt;/idUTMeanCV_SLC47A1&gt;
        &lt;idPTFreqSLC51AB&gt;0&lt;/idPTFreqSLC51AB&gt;
        &lt;idPTMean_SLC51AB&gt;0&lt;/idPTMean_SLC51AB&gt;
        &lt;idPTMeanCV_SLC51AB&gt;0&lt;/idPTMeanCV_SLC51AB&gt;
        &lt;idETMean_SLC51AB&gt;1&lt;/idETMean_SLC51AB&gt;
        &lt;idETMeanCV_SLC51AB&gt;60&lt;/idETMeanCV_SLC51AB&gt;
        &lt;idITFreqSLC51AB&gt;0&lt;/idITFreqSLC51AB&gt;
        &lt;idITMean_SLC51AB&gt;0&lt;/idITMean_SLC51AB&gt;
        &lt;idITMeanCV_SLC51AB&gt;0&lt;/idITMeanCV_SLC51AB&gt;
        &lt;idUTFreqSLC51AB&gt;0&lt;/idUTFreqSLC51AB&gt;
        &lt;idUTMean_SLC51AB&gt;0&lt;/idUTMean_SLC51AB&gt;
        &lt;idUTMeanCV_SLC51AB&gt;0&lt;/idUTMeanCV_SLC51AB&gt;
        &lt;idPTFreqSIN_UPTAKE&gt;0&lt;/idPTFreqSIN_UPTAKE&gt;
        &lt;idPTMean_SIN_UPTAKE&gt;0&lt;/idPTMean_SIN_UPTAKE&gt;
        &lt;idPTMeanCV_SIN_UPTAKE&gt;0&lt;/idPTMeanCV_SIN_UPTAKE&gt;
        &lt;idETMean_SIN_UPTAKE&gt;1&lt;/idETMean_SIN_UPTAKE&gt;
        &lt;idETMeanCV_SIN_UPTAKE&gt;0&lt;/idETMeanCV_SIN_UPTAKE&gt;
        &lt;idITFreqSIN_UPTAKE&gt;0&lt;/idITFreqSIN_UPTAKE&gt;
        &lt;idITMean_SIN_UPTAKE&gt;0&lt;/idITMean_SIN_UPTAKE&gt;
        &lt;idITMeanCV_SIN_UPTAKE&gt;0&lt;/idITMeanCV_SIN_UPTAKE&gt;
        &lt;idUTFreqSIN_UPTAKE&gt;0&lt;/idUTFreqSIN_UPTAKE&gt;
        &lt;idUTMean_SIN_UPTAKE&gt;0&lt;/idUTMean_SIN_UPTAKE&gt;
        &lt;idUTMeanCV_SIN_UPTAKE&gt;0&lt;/idUTMeanCV_SIN_UPTAKE&gt;
        &lt;idPTFreqSIN_EFFLUX&gt;0&lt;/idPTFreqSIN_EFFLUX&gt;
        &lt;idPTMean_SIN_EFFLUX&gt;0&lt;/idPTMean_SIN_EFFLUX&gt;
        &lt;idPTMeanCV_SIN_EFFLUX&gt;0&lt;/idPTMeanCV_SIN_EFFLUX&gt;
        &lt;idETMean_SIN_EFFLUX&gt;1&lt;/idETMean_SIN_EFFLUX&gt;
        &lt;idETMeanCV_SIN_EFFLUX&gt;0&lt;/idETMeanCV_SIN_EFFLUX&gt;
        &lt;idITFreqSIN_EFFLUX&gt;0&lt;/idITFreqSIN_EFFLUX&gt;
        &lt;idITMean_SIN_EFFLUX&gt;0&lt;/idITMean_SIN_EFFLUX&gt;
        &lt;idITMeanCV_SIN_EFFLUX&gt;0&lt;/idITMeanCV_SIN_EFFLUX&gt;
        &lt;idUTFreqSIN_EFFLUX&gt;0&lt;/idUTFreqSIN_EFFLUX&gt;
        &lt;idUTMean_SIN_EFFLUX&gt;0&lt;/idUTMean_SIN_EFFLUX&gt;
        &lt;idUTMeanCV_SIN_EFFLUX&gt;0&lt;/idUTMeanCV_SIN_EFFLUX&gt;
        &lt;idPTFreqCAN_EFFLUX&gt;0&lt;/idPTFreqCAN_EFFLUX&gt;
        &lt;idPTMean_CAN_EFFLUX&gt;0&lt;/idPTMean_CAN_EFFLUX&gt;
        &lt;idPTMeanCV_CAN_EFFLUX&gt;0&lt;/idPTMeanCV_CAN_EFFLUX&gt;
        &lt;idETMean_CAN_EFFLUX&gt;1&lt;/idETMean_CAN_EFFLUX&gt;
        &lt;idETMeanCV_CAN_EFFLUX&gt;0&lt;/idETMeanCV_CAN_EFFLUX&gt;
        &lt;idITFreqCAN_EFFLUX&gt;0&lt;/idITFreqCAN_EFFLUX&gt;
        &lt;idITMean_CAN_EFFLUX&gt;0&lt;/idITMean_CAN_EFFLUX&gt;
        &lt;idITMeanCV_CAN_EFFLUX&gt;0&lt;/idITMeanCV_CAN_EFFLUX&gt;
        &lt;idUTFreqCAN_EFFLUX&gt;0&lt;/idUTFreqCAN_EFFLUX&gt;
        &lt;idUTMean_CAN_EFFLUX&gt;0&lt;/idUTMean_CAN_EFFLUX&gt;
        &lt;idUTMeanCV_CAN_EFFLUX&gt;0&lt;/idUTMeanCV_CAN_EFFLUX&gt;
        &lt;idPTMean_SLC22A8&gt;0&lt;/idPTMean_SLC22A8&gt;
        &lt;idPTMeanCV_SLC22A8&gt;0&lt;/idPTMeanCV_SLC22A8&gt;
        &lt;idETMean_SLC22A8&gt;0&lt;/idETMean_SLC22A8&gt;
        &lt;idETMeanCV_SLC22A8&gt;0&lt;/idETMeanCV_SLC22A8&gt;
        &lt;idITMean_SLC22A8&gt;0&lt;/idITMean_SLC22A8&gt;
        &lt;idITMeanCV_SLC22A8&gt;0&lt;/idITMeanCV_SLC22A8&gt;
        &lt;idUTMean_SLC22A8&gt;0&lt;/idUTMean_SLC22A8&gt;
        &lt;idUTMeanCV_SLC22A8&gt;0&lt;/idUTMeanCV_SLC22A8&gt;
        &lt;idTransAbsAbundance_ABCB1&gt;0.21&lt;/idTransAbsAbundance_ABCB1&gt;
        &lt;idTransAbsAbundance_ABCB11&gt;0.89&lt;/idTransAbsAbundance_ABCB11&gt;
        &lt;idTransAbsAbundance_ABCC2&gt;0.37&lt;/idTransAbsAbundance_ABCC2&gt;
        &lt;idTransAbsAbundance_ABCC3&gt;0.19&lt;/idTransAbsAbundance_ABCC3&gt;
        &lt;idTransAbsAbundance_ABCC4&gt;0&lt;/idTransAbsAbundance_ABCC4&gt;
        &lt;idTransAbsAbundance_ABCC6&gt;0&lt;/idTransAbsAbundance_ABCC6&gt;
        &lt;idTransAbsAbundance_ABCG2&gt;0.05&lt;/idTransAbsAbundance_ABCG2&gt;
        &lt;idTransAbsAbundance_SLC9A1&gt;0&lt;/idTransAbsAbundance_SLC9A1&gt;
        &lt;idTransAbsAbundance_SLC9A2&gt;0&lt;/idTransAbsAbundance_SLC9A2&gt;
        &lt;idTransAbsAbundance_SLC10A1&gt;0.81&lt;/idTransAbsAbundance_SLC10A1&gt;
        &lt;idTransAbsAbundance_SLC16A1&gt;0&lt;/idTransAbsAbundance_SLC16A1&gt;
        &lt;idTransAbsAbundance_SLCO1B1&gt;4.28&lt;/idTransAbsAbundance_SLCO1B1&gt;
        &lt;idTransAbsAbundance_SLCO1B3&gt;4.3&lt;/idTransAbsAbundance_SLCO1B3&gt;
        &lt;idTransAbsAbundance_SLCO2B1&gt;1.38&lt;/idTransAbsAbundance_SLCO2B1&gt;
        &lt;idTransAbsAbundance_SLC22A1&gt;1.63&lt;/idTransAbsAbundance_SLC22A1&gt;
        &lt;idTransAbsAbundance_SLC22A7&gt;0&lt;/idTransAbsAbundance_SLC22A7&gt;
        &lt;idTransAbsAbundance_SLC22A8&gt;0&lt;/idTransAbsAbundance_SLC22A8&gt;
        &lt;idTransAbsAbundance_SLC22A9&gt;0&lt;/idTransAbsAbundance_SLC22A9&gt;
        &lt;idTransAbsAbundance_SLC47A1&gt;0.18&lt;/idTransAbsAbundance_SLC47A1&gt;
        &lt;idTransAbsAbundance_SLC51AB&gt;0&lt;/idTransAbsAbundance_SLC51AB&gt;
        &lt;idTransAbsAbundance_SIN_UPTAKE&gt;0&lt;/idTransAbsAbundance_SIN_UPTAKE&gt;
        &lt;idTransAbsAbundance_SIN_EFFLUX&gt;0&lt;/idTransAbsAbundance_SIN_EFFLUX&gt;
        &lt;idTransAbsAbundance_CAN_EFFLUX&gt;0&lt;/idTransAbsAbundance_CAN_EFFLUX&gt;
        &lt;pt_freq_TRANSPORTER_BASAL_INFLUX&gt;0&lt;/pt_freq_TRANSPORTER_BASAL_INFLUX&gt;
        &lt;it_freq_TRANSPORTER_BASAL_INFLUX&gt;0&lt;/it_freq_TRANSPORTER_BASAL_INFLUX&gt;
        &lt;ut_freq_TRANSPORTER_BASAL_INFLUX&gt;0&lt;/ut_freq_TRANSPORTER_BASAL_INFLUX&gt;
        &lt;pt_freq_TRANSPORTER_BASAL_EFFLUX&gt;0&lt;/pt_freq_TRANSPORTER_BASAL_EFFLUX&gt;
        &lt;it_freq_TRANSPORTER_BASAL_EFFLUX&gt;0&lt;/it_freq_TRANSPORTER_BASAL_EFFLUX&gt;
        &lt;ut_freq_TRANSPORTER_BASAL_EFFLUX&gt;0&lt;/ut_freq_TRANSPORTER_BASAL_EFFLUX&gt;
        &lt;idITFreqABCB1&gt;0&lt;/idITFreqABCB1&gt;
        &lt;idITFreqABCC2&gt;0&lt;/idITFreqABCC2&gt;
        &lt;idITFreqABCG2&gt;0&lt;/idITFreqABCG2&gt;
        &lt;idITFreqSLCO1B1&gt;0.27&lt;/idITFreqSLCO1B1&gt;
        &lt;idITFreqSLCO1B3&gt;0&lt;/idITFreqSLCO1B3&gt;
        &lt;idITFreqSLC22A1&gt;0&lt;/idITFreqSLC22A1&gt;
        &lt;idITFreqAPIN&gt;0&lt;/idITFreqAPIN&gt;
        &lt;idITFreqAPIN2&gt;0&lt;/idITFreqAPIN2&gt;
        &lt;idITFreqABCC3&gt;0&lt;/idITFreqABCC3&gt;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&lt;idITFreqSLC47As&gt;0&lt;/idITFreqSLC47As&gt;
        &lt;idUTFreqABCB1&gt;0&lt;/idUTFreqABCB1&gt;
        &lt;idUTFreqABCC2&gt;0&lt;/idUTFreqABCC2&gt;
        &lt;idUTFreqABCG2&gt;0&lt;/idUTFreqABCG2&gt;
        &lt;idUTFreqSLCO1B1&gt;0.07&lt;/idUTFreqSLCO1B1&gt;
        &lt;idUTFreqSLCO1B3&gt;0&lt;/idUTFreqSLCO1B3&gt;
        &lt;idUTFreqSLC22A1&gt;0&lt;/idUTFreqSLC22A1&gt;
        &lt;idUTFreqAPIN&gt;0&lt;/idUTFreqAPIN&gt;
        &lt;idUTFreqAPIN2&gt;0&lt;/idUTFreqAPIN2&gt;
        &lt;idUTFreqABCC3&gt;0&lt;/idUTFreqABCC3&gt;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&lt;idUTFreqSLC47As&gt;0&lt;/idUTFreqSLC47As&gt;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&lt;idETMean_SLC22A1&gt;1&lt;/idETMean_SLC22A1&gt;
        &lt;idETMean_ABCC3&gt;1&lt;/idETMean_ABCC3&gt;
        &lt;idETMeanCV_ABCB1&gt;61&lt;/idETMeanCV_ABCB1&gt;
        &lt;idETMeanCV_ABCC2&gt;60&lt;/idETMeanCV_ABCC2&gt;
        &lt;idETMeanCV_ABCG2&gt;42&lt;/idETMeanCV_ABCG2&gt;
        &lt;idETMeanCV_SLCO1B1&gt;74&lt;/idETMeanCV_SLCO1B1&gt;
        &lt;idETMeanCV_SLCO1B3&gt;49&lt;/idETMeanCV_SLCO1B3&gt;
        &lt;idETMeanCV_SLC22A1&gt;90&lt;/idETMeanCV_SLC22A1&gt;
        &lt;idETMeanCV_ABCC3&gt;104&lt;/idETMeanCV_ABCC3&gt;
        &lt;idPTMean_ABCB1&gt;0&lt;/idPTMean_ABCB1&gt;
        &lt;idPTMean_ABCC2&gt;0&lt;/idPTMean_ABCC2&gt;
        &lt;idPTMean_ABCG2&gt;0&lt;/idPTMean_ABCG2&gt;
        &lt;idPTMean_SLCO1B1&gt;0.37&lt;/idPTMean_SLCO1B1&gt;
        &lt;idPTMean_SLCO1B3&gt;0&lt;/idPTMean_SLCO1B3&gt;
        &lt;idPTMean_SLC22A1&gt;0&lt;/idPTMean_SLC22A1&gt;
        &lt;idPTMean_ABCC3&gt;0&lt;/idPTMean_ABCC3&gt;
        &lt;idPTMeanCV_ABCB1&gt;0&lt;/idPTMeanCV_ABCB1&gt;
        &lt;idPTMeanCV_ABCC2&gt;0&lt;/idPTMeanCV_ABCC2&gt;
        &lt;idPTMeanCV_ABCG2&gt;0&lt;/idPTMeanCV_ABCG2&gt;
        &lt;idPTMeanCV_SLCO1B1&gt;35&lt;/idPTMeanCV_SLCO1B1&gt;
        &lt;idPTMeanCV_SLCO1B3&gt;0&lt;/idPTMeanCV_SLCO1B3&gt;
        &lt;idPTMeanCV_SLC22A1&gt;0&lt;/idPTMeanCV_SLC22A1&gt;
        &lt;idPTMeanCV_ABCC3&gt;0&lt;/idPTMeanCV_ABCC3&gt;
        &lt;idITMean_ABCB1&gt;0&lt;/idITMean_ABCB1&gt;
        &lt;idITMean_ABCC2&gt;0&lt;/idITMean_ABCC2&gt;
        &lt;idITMean_ABCG2&gt;0&lt;/idITMean_ABCG2&gt;
        &lt;idITMean_SLCO1B1&gt;0.68&lt;/idITMean_SLCO1B1&gt;
        &lt;idITMean_SLCO1B3&gt;0&lt;/idITMean_SLCO1B3&gt;
        &lt;idITMean_SLC22A1&gt;0&lt;/idITMean_SLC22A1&gt;
        &lt;idITMean_ABCC3&gt;0&lt;/idITMean_ABCC3&gt;
        &lt;idITMeanCV_ABCB1&gt;0&lt;/idITMeanCV_ABCB1&gt;
        &lt;idITMeanCV_ABCC2&gt;0&lt;/idITMeanCV_ABCC2&gt;
        &lt;idITMeanCV_ABCG2&gt;0&lt;/idITMeanCV_ABCG2&gt;
        &lt;idITMeanCV_SLCO1B1&gt;54&lt;/idITMeanCV_SLCO1B1&gt;
        &lt;idITMeanCV_SLCO1B3&gt;0&lt;/idITMeanCV_SLCO1B3&gt;
        &lt;idITMeanCV_SLC22A1&gt;0&lt;/idITMeanCV_SLC22A1&gt;
        &lt;idITMeanCV_ABCC3&gt;0&lt;/idITMeanCV_ABCC3&gt;
        &lt;idUTMean_ABCB1&gt;0&lt;/idUTMean_ABCB1&gt;
        &lt;idUTMean_ABCC2&gt;0&lt;/idUTMean_ABCC2&gt;
        &lt;idUTMean_ABCG2&gt;0&lt;/idUTMean_ABCG2&gt;
        &lt;idUTMean_SLCO1B1&gt;1.47&lt;/idUTMean_SLCO1B1&gt;
        &lt;idUTMean_SLCO1B3&gt;0&lt;/idUTMean_SLCO1B3&gt;
        &lt;idUTMean_SLC22A1&gt;0&lt;/idUTMean_SLC22A1&gt;
        &lt;idUTMean_ABCC3&gt;0&lt;/idUTMean_ABCC3&gt;
        &lt;idUTMeanCV_ABCB1&gt;0&lt;/idUTMeanCV_ABCB1&gt;
        &lt;idUTMeanCV_ABCC2&gt;0&lt;/idUTMeanCV_ABCC2&gt;
        &lt;idUTMeanCV_ABCG2&gt;0&lt;/idUTMeanCV_ABCG2&gt;
        &lt;idUTMeanCV_SLCO1B1&gt;46&lt;/idUTMeanCV_SLCO1B1&gt;
        &lt;idUTMeanCV_SLCO1B3&gt;0&lt;/idUTMeanCV_SLCO1B3&gt;
        &lt;idUTMeanCV_SLC22A1&gt;0&lt;/idUTMeanCV_SLC22A1&gt;
        &lt;idUTMeanCV_ABCC3&gt;0&lt;/idUTMeanCV_ABCC3&gt;
        &lt;idEnzCorr&gt;true&lt;/idEnzCorr&gt;
        &lt;PMFreqEstCES1&gt;0.001&lt;/PMFreqEstCES1&gt;
        &lt;PMFreqEstCES2&gt;0&lt;/PMFreqEstCES2&gt;
        &lt;PMFreqEstUser&gt;0&lt;/PMFreqEstUser&gt;
        &lt;PMFreqEstPlasma&gt;0&lt;/PMFreqEstPlasma&gt;
        &lt;IMFreqEstCES1&gt;0&lt;/IMFreqEstCES1&gt;
        &lt;IMFreqEstCES2&gt;0&lt;/IMFreqEstCES2&gt;
        &lt;IMFreqEstUser&gt;0&lt;/IMFreqEstUser&gt;
        &lt;IMFreqEstPlasma&gt;0&lt;/IMFreqEstPlasma&gt;
        &lt;UMFreqEstCES1&gt;0&lt;/UMFreqEstCES1&gt;
        &lt;UMFreqEstCES2&gt;0&lt;/UMFreqEstCES2&gt;
        &lt;UMFreqEstUser&gt;0&lt;/UMFreqEstUser&gt;
        &lt;UMFreqEstPlasma&gt;0&lt;/UMFreqEstPlasma&gt;
        &lt;EMMeanEstCES1&gt;1&lt;/EMMeanEstCES1&gt;
        &lt;EMMeanEstCES2&gt;1&lt;/EMMeanEstCES2&gt;
        &lt;EMMeanEstUser&gt;1&lt;/EMMeanEstUser&gt;
        &lt;PMMeanEstCES1&gt;0.11&lt;/PMMeanEstCES1&gt;
        &lt;PMMeanEstCES2&gt;0&lt;/PMMeanEstCES2&gt;
        &lt;PMMeanEstUser&gt;0&lt;/PMMeanEstUser&gt;
        &lt;UMMeanEstCES1&gt;0&lt;/UMMeanEstCES1&gt;
        &lt;UMMeanEstCES2&gt;0&lt;/UMMeanEstCES2&gt;
        &lt;UMMeanEstUser&gt;0&lt;/UMMeanEstUser&gt;
        &lt;IMMeanEstCES1&gt;0&lt;/IMMeanEstCES1&gt;
        &lt;IMMeanEstCES2&gt;0&lt;/IMMeanEstCES2&gt;
        &lt;IMMeanEstUser&gt;0&lt;/IMMeanEstUser&gt;
        &lt;EMCVEstCES1&gt;46&lt;/EMCVEstCES1&gt;
        &lt;EMCVEstCES2&gt;35&lt;/EMCVEstCES2&gt;
        &lt;EMCVEstUser&gt;30&lt;/EMCVEstUser&gt;
        &lt;PMCVEstCES1&gt;30&lt;/PMCVEstCES1&gt;
        &lt;PMCVEstCES2&gt;0&lt;/PMCVEstCES2&gt;
        &lt;PMCVEstUser&gt;0&lt;/PMCVEstUser&gt;
        &lt;UMCVEstCES1&gt;0&lt;/UMCVEstCES1&gt;
        &lt;UMCVEstCES2&gt;0&lt;/UMCVEstCES2&gt;
        &lt;UMCVEstUser&gt;0&lt;/UMCVEstUser&gt;
        &lt;IMCVEstCES1&gt;0&lt;/IMCVEstCES1&gt;
        &lt;IMCVEstCES2&gt;0&lt;/IMCVEstCES2&gt;
        &lt;IMCVEstUser&gt;0&lt;/IMCVEstUser&gt;
        &lt;CholeskyMatrix_CYP1A2_CYP1A2&gt;1.090922&lt;/CholeskyMatrix_CYP1A2_CYP1A2&gt;
        &lt;CholeskyMatrix_CYP1A2_CYP2A6&gt;0.3684417&lt;/CholeskyMatrix_CYP1A2_CYP2A6&gt;
        &lt;CholeskyMatrix_CYP1A2_CYP2B6&gt;0.4891347&lt;/CholeskyMatrix_CYP1A2_CYP2B6&gt;
        &lt;CholeskyMatrix_CYP1A2_CYP2C8&gt;0.2231979&lt;/CholeskyMatrix_CYP1A2_CYP2C8&gt;
        &lt;CholeskyMatrix_CYP1A2_CYP2C9&gt;0.198010713&lt;/CholeskyMatrix_CYP1A2_CYP2C9&gt;
        &lt;CholeskyMatrix_CYP1A2_CYP2C18&gt;0.190926641&lt;/CholeskyMatrix_CYP1A2_CYP2C18&gt;
        &lt;CholeskyMatrix_CYP1A2_CYP2C19&gt;0&lt;/CholeskyMatrix_CYP1A2_CYP2C19&gt;
        &lt;CholeskyMatrix_CYP1A2_CYP2D6&gt;0.3106036&lt;/CholeskyMatrix_CYP1A2_CYP2D6&gt;
        &lt;CholeskyMatrix_CYP1A2_CYP2E1&gt;0&lt;/CholeskyMatrix_CYP1A2_CYP2E1&gt;
        &lt;CholeskyMatrix_CYP1A2_CYP2J2&gt;0.3919125&lt;/CholeskyMatrix_CYP1A2_CYP2J2&gt;
        &lt;CholeskyMatrix_CYP1A2_CYP3A4&gt;0.262387753&lt;/CholeskyMatrix_CYP1A2_CYP3A4&gt;
        &lt;CholeskyMatrix_CYP1A2_CYP3A5&gt;0.02400532&lt;/CholeskyMatrix_CYP1A2_CYP3A5&gt;
        &lt;CholeskyMatrix_CYP1A2_CYP3A7&gt;-0.266497582&lt;/CholeskyMatrix_CYP1A2_CYP3A7&gt;
        &lt;CholeskyMatrix_CYP2A6_CYP2A6&gt;0.599216&lt;/CholeskyMatrix_CYP2A6_CYP2A6&gt;
        &lt;CholeskyMatrix_CYP2A6_CYP2B6&gt;0.5198671&lt;/CholeskyMatrix_CYP2A6_CYP2B6&gt;
        &lt;CholeskyMatrix_CYP2A6_CYP2C8&gt;0.2871502&lt;/CholeskyMatrix_CYP2A6_CYP2C8&gt;
        &lt;CholeskyMatrix_CYP2A6_CYP2C9&gt;0.300140232&lt;/CholeskyMatrix_CYP2A6_CYP2C9&gt;
        &lt;CholeskyMatrix_CYP2A6_CYP2C18&gt;0.07187877&lt;/CholeskyMatrix_CYP2A6_CYP2C18&gt;
        &lt;CholeskyMatrix_CYP2A6_CYP2C19&gt;0&lt;/CholeskyMatrix_CYP2A6_CYP2C19&gt;
        &lt;CholeskyMatrix_CYP2A6_CYP2D6&gt;0.4041764&lt;/CholeskyMatrix_CYP2A6_CYP2D6&gt;
        &lt;CholeskyMatrix_CYP2A6_CYP2E1&gt;0&lt;/CholeskyMatrix_CYP2A6_CYP2E1&gt;
        &lt;CholeskyMatrix_CYP2A6_CYP2J2&gt;-0.04640663&lt;/CholeskyMatrix_CYP2A6_CYP2J2&gt;
        &lt;CholeskyMatrix_CYP2A6_CYP3A4&gt;0.303427428&lt;/CholeskyMatrix_CYP2A6_CYP3A4&gt;
        &lt;CholeskyMatrix_CYP2A6_CYP3A5&gt;0.369324982&lt;/CholeskyMatrix_CYP2A6_CYP3A5&gt;
        &lt;CholeskyMatrix_CYP2A6_CYP3A7&gt;0.79672426&lt;/CholeskyMatrix_CYP2A6_CYP3A7&gt;
        &lt;CholeskyMatrix_CYP2B6_CYP2B6&gt;0.9844608&lt;/CholeskyMatrix_CYP2B6_CYP2B6&gt;
        &lt;CholeskyMatrix_CYP2B6_CYP2C8&gt;0.1391421&lt;/CholeskyMatrix_CYP2B6_CYP2C8&gt;
        &lt;CholeskyMatrix_CYP2B6_CYP2C9&gt;-0.01773413&lt;/CholeskyMatrix_CYP2B6_CYP2C9&gt;
        &lt;CholeskyMatrix_CYP2B6_CYP2C18&gt;-0.04185884&lt;/CholeskyMatrix_CYP2B6_CYP2C18&gt;
        &lt;CholeskyMatrix_CYP2B6_CYP2C19&gt;0&lt;/CholeskyMatrix_CYP2B6_CYP2C19&gt;
        &lt;CholeskyMatrix_CYP2B6_CYP2D6&gt;-0.245414138&lt;/CholeskyMatrix_CYP2B6_CYP2D6&gt;
        &lt;CholeskyMatrix_CYP2B6_CYP2E1&gt;0&lt;/CholeskyMatrix_CYP2B6_CYP2E1&gt;
        &lt;CholeskyMatrix_CYP2B6_CYP2J2&gt;-0.09837371&lt;/CholeskyMatrix_CYP2B6_CYP2J2&gt;
        &lt;CholeskyMatrix_CYP2B6_CYP3A4&gt;0.266060382&lt;/CholeskyMatrix_CYP2B6_CYP3A4&gt;
        &lt;CholeskyMatrix_CYP2B6_CYP3A5&gt;-0.220675752&lt;/CholeskyMatrix_CYP2B6_CYP3A5&gt;
        &lt;CholeskyMatrix_CYP2B6_CYP3A7&gt;-0.118491687&lt;/CholeskyMatrix_CYP2B6_CYP3A7&gt;
        &lt;CholeskyMatrix_CYP2C8_CYP2C8&gt;0.5330885&lt;/CholeskyMatrix_CYP2C8_CYP2C8&gt;
        &lt;CholeskyMatrix_CYP2C8_CYP2C9&gt;0.188485667&lt;/CholeskyMatrix_CYP2C8_CYP2C9&gt;
        &lt;CholeskyMatrix_CYP2C8_CYP2C18&gt;0.04415705&lt;/CholeskyMatrix_CYP2C8_CYP2C18&gt;
        &lt;CholeskyMatrix_CYP2C8_CYP2C19&gt;0&lt;/CholeskyMatrix_CYP2C8_CYP2C19&gt;
        &lt;CholeskyMatrix_CYP2C8_CYP2D6&gt;0.4666528&lt;/CholeskyMatrix_CYP2C8_CYP2D6&gt;
        &lt;CholeskyMatrix_CYP2C8_CYP2E1&gt;0&lt;/CholeskyMatrix_CYP2C8_CYP2E1&gt;
        &lt;CholeskyMatrix_CYP2C8_CYP2J2&gt;0.04675101&lt;/CholeskyMatrix_CYP2C8_CYP2J2&gt;
        &lt;CholeskyMatrix_CYP2C8_CYP3A4&gt;0.3062725&lt;/CholeskyMatrix_CYP2C8_CYP3A4&gt;
        &lt;CholeskyMatrix_CYP2C8_CYP3A5&gt;0.106638893&lt;/CholeskyMatrix_CYP2C8_CYP3A5&gt;
        &lt;CholeskyMatrix_CYP2C8_CYP3A7&gt;0.5940578&lt;/CholeskyMatrix_CYP2C8_CYP3A7&gt;
        &lt;CholeskyMatrix_CYP2C9_CYP2C9&gt;0.311901957&lt;/CholeskyMatrix_CYP2C9_CYP2C9&gt;
        &lt;CholeskyMatrix_CYP2C9_CYP2C18&gt;0.145688966&lt;/CholeskyMatrix_CYP2C9_CYP2C18&gt;
        &lt;CholeskyMatrix_CYP2C9_CYP2C19&gt;0&lt;/CholeskyMatrix_CYP2C9_CYP2C19&gt;
        &lt;CholeskyMatrix_CYP2C9_CYP2D6&gt;-0.08745018&lt;/CholeskyMatrix_CYP2C9_CYP2D6&gt;
        &lt;CholeskyMatrix_CYP2C9_CYP2E1&gt;0&lt;/CholeskyMatrix_CYP2C9_CYP2E1&gt;
        &lt;CholeskyMatrix_CYP2C9_CYP2J2&gt;0.08929814&lt;/CholeskyMatrix_CYP2C9_CYP2J2&gt;
        &lt;CholeskyMatrix_CYP2C9_CYP3A4&gt;-0.123037428&lt;/CholeskyMatrix_CYP2C9_CYP3A4&gt;
        &lt;CholeskyMatrix_CYP2C9_CYP3A5&gt;-0.245853871&lt;/CholeskyMatrix_CYP2C9_CYP3A5&gt;
        &lt;CholeskyMatrix_CYP2C9_CYP3A7&gt;-0.3565752&lt;/CholeskyMatrix_CYP2C9_CYP3A7&gt;
        &lt;CholeskyMatrix_CYP2C18_CYP2C18&gt;0.32629174&lt;/CholeskyMatrix_CYP2C18_CYP2C18&gt;
        &lt;CholeskyMatrix_CYP2C18_CYP2C19&gt;0&lt;/CholeskyMatrix_CYP2C18_CYP2C19&gt;
        &lt;CholeskyMatrix_CYP2C18_CYP2D6&gt;-0.06650255&lt;/CholeskyMatrix_CYP2C18_CYP2D6&gt;
        &lt;CholeskyMatrix_CYP2C18_CYP2E1&gt;0&lt;/CholeskyMatrix_CYP2C18_CYP2E1&gt;
        &lt;CholeskyMatrix_CYP2C18_CYP2J2&gt;0.0270793&lt;/CholeskyMatrix_CYP2C18_CYP2J2&gt;
        &lt;CholeskyMatrix_CYP2C18_CYP3A4&gt;-0.178822026&lt;/CholeskyMatrix_CYP2C18_CYP3A4&gt;
        &lt;CholeskyMatrix_CYP2C18_CYP3A5&gt;-0.476891667&lt;/CholeskyMatrix_CYP2C18_CYP3A5&gt;
        &lt;CholeskyMatrix_CYP2C18_CYP3A7&gt;-0.627733767&lt;/CholeskyMatrix_CYP2C18_CYP3A7&gt;
        &lt;CholeskyMatrix_CYP2C19_CYP2C19&gt;0&lt;/CholeskyMatrix_CYP2C19_CYP2C19&gt;
        &lt;CholeskyMatrix_CYP2C19_CYP2D6&gt;0&lt;/CholeskyMatrix_CYP2C19_CYP2D6&gt;
        &lt;CholeskyMatrix_CYP2C19_CYP2E1&gt;0&lt;/CholeskyMatrix_CYP2C19_CYP2E1&gt;
        &lt;CholeskyMatrix_CYP2C19_CYP2J2&gt;0&lt;/CholeskyMatrix_CYP2C19_CYP2J2&gt;
        &lt;CholeskyMatrix_CYP2C19_CYP3A4&gt;0&lt;/CholeskyMatrix_CYP2C19_CYP3A4&gt;
        &lt;CholeskyMatrix_CYP2C19_CYP3A5&gt;0&lt;/CholeskyMatrix_CYP2C19_CYP3A5&gt;
        &lt;CholeskyMatrix_CYP2C19_CYP3A7&gt;0&lt;/CholeskyMatrix_CYP2C19_CYP3A7&gt;
        &lt;CholeskyMatrix_CYP2D6_CYP2D6&gt;0.978089869&lt;/CholeskyMatrix_CYP2D6_CYP2D6&gt;
        &lt;CholeskyMatrix_CYP2D6_CYP2E1&gt;0&lt;/CholeskyMatrix_CYP2D6_CYP2E1&gt;
        &lt;CholeskyMatrix_CYP2D6_CYP2J2&gt;0.02454383&lt;/CholeskyMatrix_CYP2D6_CYP2J2&gt;
        &lt;CholeskyMatrix_CYP2D6_CYP3A4&gt;0.09785104&lt;/CholeskyMatrix_CYP2D6_CYP3A4&gt;
        &lt;CholeskyMatrix_CYP2D6_CYP3A5&gt;0.5394934&lt;/CholeskyMatrix_CYP2D6_CYP3A5&gt;
        &lt;CholeskyMatrix_CYP2D6_CYP3A7&gt;0.56925416&lt;/CholeskyMatrix_CYP2D6_CYP3A7&gt;
        &lt;CholeskyMatrix_CYP2E1_CYP2E1&gt;0&lt;/CholeskyMatrix_CYP2E1_CYP2E1&gt;
        &lt;CholeskyMatrix_CYP2E1_CYP2J2&gt;0&lt;/CholeskyMatrix_CYP2E1_CYP2J2&gt;
        &lt;CholeskyMatrix_CYP2E1_CYP3A4&gt;0&lt;/CholeskyMatrix_CYP2E1_CYP3A4&gt;
        &lt;CholeskyMatrix_CYP2E1_CYP3A5&gt;0&lt;/CholeskyMatrix_CYP2E1_CYP3A5&gt;
        &lt;CholeskyMatrix_CYP2E1_CYP3A7&gt;0&lt;/CholeskyMatrix_CYP2E1_CYP3A7&gt;
        &lt;CholeskyMatrix_CYP2J2_CYP2J2&gt;0.5005952&lt;/CholeskyMatrix_CYP2J2_CYP2J2&gt;
        &lt;CholeskyMatrix_CYP2J2_CYP3A4&gt;0.1599431&lt;/CholeskyMatrix_CYP2J2_CYP3A4&gt;
        &lt;CholeskyMatrix_CYP2J2_CYP3A5&gt;0.07298877&lt;/CholeskyMatrix_CYP2J2_CYP3A5&gt;
        &lt;CholeskyMatrix_CYP2J2_CYP3A7&gt;-0.135046363&lt;/CholeskyMatrix_CYP2J2_CYP3A7&gt;
        &lt;CholeskyMatrix_CYP3A4_CYP3A4&gt;0.300367057&lt;/CholeskyMatrix_CYP3A4_CYP3A4&gt;
        &lt;CholeskyMatrix_CYP3A4_CYP3A5&gt;0.184962511&lt;/CholeskyMatrix_CYP3A4_CYP3A5&gt;
        &lt;CholeskyMatrix_CYP3A4_CYP3A7&gt;0.1691019&lt;/CholeskyMatrix_CYP3A4_CYP3A7&gt;
        &lt;CholeskyMatrix_CYP3A5_CYP3A5&gt;1.12352228&lt;/CholeskyMatrix_CYP3A5_CYP3A5&gt;
        &lt;CholeskyMatrix_CYP3A5_CYP3A7&gt;-0.05144607&lt;/CholeskyMatrix_CYP3A5_CYP3A7&gt;
        &lt;CholeskyMatrix_CYP3A7_CYP3A7&gt;0.6765687&lt;/CholeskyMatrix_CYP3A7_CYP3A7&gt;
        &lt;CholeskyMatrix_CYP1A2_CutOff&gt;269&lt;/CholeskyMatrix_CYP1A2_CutOff&gt;
        &lt;CholeskyMatrix_CYP2A6_CutOff&gt;342&lt;/CholeskyMatrix_CYP2A6_CutOff&gt;
        &lt;CholeskyMatrix_CYP2B6_CutOff&gt;189&lt;/CholeskyMatrix_CYP2B6_CutOff&gt;
        &lt;CholeskyMatrix_CYP2C8_CutOff&gt;157&lt;/CholeskyMatrix_CYP2C8_CutOff&gt;
        &lt;CholeskyMatrix_CYP2C9_CutOff&gt;293&lt;/CholeskyMatrix_CYP2C9_CutOff&gt;
        &lt;CholeskyMatrix_CYP2C18_CutOff&gt;10&lt;/CholeskyMatrix_CYP2C18_CutOff&gt;
        &lt;CholeskyMatrix_CYP2C19_CutOff&gt;130&lt;/CholeskyMatrix_CYP2C19_CutOff&gt;
        &lt;CholeskyMatrix_CYP2D6_CutOff&gt;74&lt;/CholeskyMatrix_CYP2D6_CutOff&gt;
        &lt;CholeskyMatrix_CYP2E1_CutOff&gt;282&lt;/CholeskyMatrix_CYP2E1_CutOff&gt;
        &lt;CholeskyMatrix_CYP2J2_CutOff&gt;21&lt;/CholeskyMatrix_CYP2J2_CutOff&gt;
        &lt;CholeskyMatrix_CYP3A4_CutOff&gt;414&lt;/CholeskyMatrix_CYP3A4_CutOff&gt;
        &lt;CholeskyMatrix_CYP3A5_CutOff&gt;420&lt;/CholeskyMatrix_CYP3A5_CutOff&gt;
        &lt;CholeskyMatrix_CYP3A7_CutOff&gt;164&lt;/CholeskyMatrix_CYP3A7_CutOff&gt;
        &lt;pt_freq_TRANSPORTER_ABCC1&gt;0&lt;/pt_freq_TRANSPORTER_ABCC1&gt;
        &lt;it_freq_TRANSPORTER_ABCC1&gt;0&lt;/it_freq_TRANSPORTER_ABCC1&gt;
        &lt;ut_freq_TRANSPORTER_ABCC1&gt;0&lt;/ut_freq_TRANSPORTER_ABCC1&gt;
        &lt;pt_freq_TRANSPORTER_SLC2A2&gt;0&lt;/pt_freq_TRANSPORTER_SLC2A2&gt;
        &lt;it_freq_TRANSPORTER_SLC2A2&gt;0&lt;/it_freq_TRANSPORTER_SLC2A2&gt;
        &lt;ut_freq_TRANSPORTER_SLC2A2&gt;0&lt;/ut_freq_TRANSPORTER_SLC2A2&gt;
        &lt;pt_freq_TRANSPORTER_SLC10A2&gt;0&lt;/pt_freq_TRANSPORTER_SLC10A2&gt;
        &lt;it_freq_TRANSPORTER_SLC10A2&gt;0&lt;/it_freq_TRANSPORTER_SLC10A2&gt;
        &lt;ut_freq_TRANSPORTER_SLC10A2&gt;0&lt;/ut_freq_TRANSPORTER_SLC10A2&gt;
        &lt;pt_freq_TRANSPORTER_SLC15A1&gt;0&lt;/pt_freq_TRANSPORTER_SLC15A1&gt;
        &lt;it_freq_TRANSPORTER_SLC15A1&gt;0&lt;/it_freq_TRANSPORTER_SLC15A1&gt;
        &lt;ut_freq_TRANSPORTER_SLC15A1&gt;0&lt;/ut_freq_TRANSPORTER_SLC15A1&gt;
        &lt;pt_freq_TRANSPORTER_SLCO4C1&gt;0&lt;/pt_freq_TRANSPORTER_SLCO4C1&gt;
        &lt;it_freq_TRANSPORTER_SLCO4C1&gt;0&lt;/it_freq_TRANSPORTER_SLCO4C1&gt;
        &lt;ut_freq_TRANSPORTER_SLCO4C1&gt;0&lt;/ut_freq_TRANSPORTER_SLCO4C1&gt;
        &lt;pt_freq_TRANSPORTER_SLC22A3&gt;0&lt;/pt_freq_TRANSPORTER_SLC22A3&gt;
        &lt;it_freq_TRANSPORTER_SLC22A3&gt;0&lt;/it_freq_TRANSPORTER_SLC22A3&gt;
        &lt;ut_freq_TRANSPORTER_SLC22A3&gt;0&lt;/ut_freq_TRANSPORTER_SLC22A3&gt;
        &lt;pt_freq_TRANSPORTER_SLC22A4&gt;0&lt;/pt_freq_TRANSPORTER_SLC22A4&gt;
        &lt;it_freq_TRANSPORTER_SLC22A4&gt;0&lt;/it_freq_TRANSPORTER_SLC22A4&gt;
        &lt;ut_freq_TRANSPORTER_SLC22A4&gt;0&lt;/ut_freq_TRANSPORTER_SLC22A4&gt;
        &lt;it_freq_TRANSPORTER_APICAL_EFFLUX&gt;0&lt;/it_freq_TRANSPORTER_APICAL_EFFLUX&gt;
        &lt;ut_freq_TRANSPORTER_APICAL_EFFLUX&gt;0&lt;/ut_freq_TRANSPORTER_APICAL_EFFLUX&gt;
        &lt;Tooltips /&gt;
        &lt;AllelicNames&gt;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  &lt;string /&gt;
          &lt;string /&gt;
          &lt;string /&gt;
          &lt;string /&gt;
          &lt;string /&gt;
          &lt;string /&gt;
        &lt;/AllelicNames&gt;
        &lt;AllelicNames1&gt;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&lt;/AllelicNames1&gt;
        &lt;AllelicNames2&gt;
          &lt;string /&gt;
          &lt;string /&gt;
          &lt;string /&gt;
          &lt;string /&gt;
          &lt;string /&gt;
          &lt;string /&gt;
        &lt;/AllelicNames2&gt;
        &lt;idEMMean1A1&gt;1&lt;/idEMMean1A1&gt;
        &lt;idEMMean1A3&gt;1&lt;/idEMMean1A3&gt;
        &lt;idEMMean1A4&gt;1&lt;/idEMMean1A4&gt;
        &lt;idEMMean1A5&gt;1&lt;/idEMMean1A5&gt;
        &lt;idEMMean1A6&gt;1&lt;/idEMMean1A6&gt;
        &lt;idEMMean1A7&gt;1&lt;/idEMMean1A7&gt;
        &lt;idEMMean1A8&gt;1&lt;/idEMMean1A8&gt;
        &lt;idEMMean1A9&gt;1&lt;/idEMMean1A9&gt;
        &lt;idEMMean1A10&gt;1&lt;/idEMMean1A10&gt;
        &lt;idEMMean2B4</t>
  </si>
  <si>
    <t>&lt;Chunk&gt;&gt;1&lt;/idEMMean2B4&gt;
        &lt;idEMMean2B7&gt;1&lt;/idEMMean2B7&gt;
        &lt;idEMMean2B10&gt;1&lt;/idEMMean2B10&gt;
        &lt;idEMMean2B11&gt;1&lt;/idEMMean2B11&gt;
        &lt;idEMMean2B15&gt;1&lt;/idEMMean2B15&gt;
        &lt;idEMMean2B17&gt;1&lt;/idEMMean2B17&gt;
        &lt;idEMMean2B28&gt;1&lt;/idEMMean2B28&gt;
        &lt;idEMMeanUGTUser1&gt;1&lt;/idEMMeanUGTUser1&gt;
        &lt;ZonalCypList&gt;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&lt;/ZonalCypList&gt;
        &lt;ZonalUgtList&gt;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&lt;/ZonalUgtList&gt;
        &lt;ZonalCytosolList&gt;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&lt;/ZonalCytosolList&gt;
        &lt;ZonalTransporterList&gt;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&lt;/ZonalTransporterList&gt;
        &lt;ZonalEsteraseList&gt;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&lt;/ZonalEsteraseList&gt;
        &lt;Zone1_N&gt;0&lt;/Zone1_N&gt;
        &lt;Zone2_N&gt;0&lt;/Zone2_N&gt;
        &lt;Zone3_N&gt;0&lt;/Zone3_N&gt;
        &lt;Zone4_N&gt;0&lt;/Zone4_N&gt;
        &lt;Zone5_N&gt;0&lt;/Zone5_N&gt;
        &lt;Zone6_N&gt;0&lt;/Zone6_N&gt;
      &lt;/Liver&gt;
      &lt;Lung&gt;
        &lt;Tooltips /&gt;
        &lt;idVentPerfusRatioMean&gt;1&lt;/idVentPerfusRatioMean&gt;
        &lt;idVentPerfusRatioCV&gt;35&lt;/idVentPerfusRatioCV&gt;
        &lt;idVolTotAirwaysMean&gt;0.1&lt;/idVolTotAirwaysMean&gt;
        &lt;idVolTotAirwaysCV&gt;30&lt;/idVolTotAirwaysCV&gt;
        &lt;idVolTotAlvMean&gt;5.6&lt;/idVolTotAlvMean&gt;
        &lt;idVolTotAlvCV&gt;10&lt;/idVolTotAlvCV&gt;
        &lt;idVolPulCapilBloodMean&gt;0.089&lt;/idVolPulCapilBloodMean&gt;
        &lt;idVolPulCapilBloodCV&gt;20&lt;/idVolPulCapilBloodCV&gt;
        &lt;idVolEpiFluidMean&gt;0.025&lt;/idVolEpiFluidMean&gt;
        &lt;idVolEpiFluidCV&gt;20&lt;/idVolEpiFluidCV&gt;
        &lt;idAreaAirwaysMean&gt;1.5&lt;/idAreaAirwaysMean&gt;
        &lt;idAreaAirwaysCV&gt;50&lt;/idAreaAirwaysCV&gt;
        &lt;idAreaAlvMean&gt;140&lt;/idAreaAlvMean&gt;
        &lt;idAreaAlvCV&gt;30&lt;/idAreaAlvCV&gt;
        &lt;idPctVentRateLowRight&gt;25.9&lt;/idPctVentRateLowRight&gt;
        &lt;idPctVentRateMidRight&gt;12.4&lt;/idPctVentRateMidRight&gt;
        &lt;idPctVentRateTopRight&gt;14.8&lt;/idPctVentRateTopRight&gt;
        &lt;idPctVentRateLowLeft&gt;32.1&lt;/idPctVentRateLowLeft&gt;
        &lt;idPctVentRateTopLeft&gt;14.8&lt;/idPctVentRateTopLeft&gt;
        &lt;idPctVentRateLowerAirways&gt;100&lt;/idPctVentRateLowerAirways&gt;
        &lt;idPctVentRateUpperAirways&gt;100&lt;/idPctVentRateUpperAirways&gt;
        &lt;idPctBloodFlowLowRight&gt;2.5&lt;/idPctBloodFlowLowRight&gt;
        &lt;idPctBloodFlowMidRight&gt;11.8&lt;/idPctBloodFlowMidRight&gt;
        &lt;idPctBloodFlowTopRight&gt;8.6&lt;/idPctBloodFlowTopRight&gt;
        &lt;idPctBloodFlowLowLeft&gt;34.9&lt;/idPctBloodFlowLowLeft&gt;
        &lt;idPctBloodFlowTopLeft&gt;8.6&lt;/idPctBloodFlowTopLeft&gt;
        &lt;idPctBloodFlowLowerAirways&gt;5&lt;/idPctBloodFlowLowerAirways&gt;
        &lt;idPctBloodFlowUpperAirways&gt;2.5&lt;/idPctBloodFlowUpperAirways&gt;
        &lt;idPctAlvVolLowRight&gt;26.3&lt;/idPctAlvVolLowRight&gt;
        &lt;idPctAlvVolMidRight&gt;10.5&lt;/idPctAlvVolMidRight&gt;
        &lt;idPctAlvVolTopRight&gt;15.8&lt;/idPctAlvVolTopRight&gt;
        &lt;idPctAlvVolLowLeft&gt;26.3&lt;/idPctAlvVolLowLeft&gt;
        &lt;idPctAlvVolTopLeft&gt;21&lt;/idPctAlvVolTopLeft&gt;
        &lt;idPctAirVolLowerAirways&gt;50&lt;/idPctAirVolLowerAirways&gt;
        &lt;idPctAirVolUpperAirways&gt;50&lt;/idPctAirVolUpperAirways&gt;
        &lt;idPctAbsAreaLowRight&gt;26.3&lt;/idPctAbsAreaLowRight&gt;
        &lt;idPctAbsAreaMidRight&gt;10.5&lt;/idPctAbsAreaMidRight&gt;
        &lt;idPctAbsAreaTopRight&gt;15.8&lt;/idPctAbsAreaTopRight&gt;
        &lt;idPctAbsAreaLowLeft&gt;26.3&lt;/idPctAbsAreaLowLeft&gt;
        &lt;idPctAbsAreaTopLeft&gt;21&lt;/idPctAbsAreaTopLeft&gt;
        &lt;idPctAbsAreaLowerAirways&gt;50&lt;/idPctAbsAreaLowerAirways&gt;
        &lt;idPctAbsAreaUpperAirways&gt;50&lt;/idPctAbsAreaUpperAirways&gt;
        &lt;idPctPulCapBloodVolLowRight&gt;16.66&lt;/idPctPulCapBloodVolLowRight&gt;
        &lt;idPctPulCapBloodVolMidRight&gt;16.67&lt;/idPctPulCapBloodVolMidRight&gt;
        &lt;idPctPulCapBloodVolTopRight&gt;16.67&lt;/idPctPulCapBloodVolTopRight&gt;
        &lt;idPctPulCapBloodVolLowLeft&gt;16.67&lt;/idPctPulCapBloodVolLowLeft&gt;
        &lt;idPctPulCapBloodVolTopLeft&gt;16.67&lt;/idPctPulCapBloodVolTopLeft&gt;
        &lt;idPctPulCapBloodVolLowerAirways&gt;8.33&lt;/idPctPulCapBloodVolLowerAirways&gt;
        &lt;idPctPulCapBloodVolUpperAirways&gt;8.33&lt;/idPctPulCapBloodVolUpperAirways&gt;
        &lt;idPctPulMassLowRight&gt;16.66&lt;/idPctPulMassLowRight&gt;
        &lt;idPctPulMassMidRight&gt;16.67&lt;/idPctPulMassMidRight&gt;
        &lt;idPctPulMassTopRight&gt;16.67&lt;/idPctPulMassTopRight&gt;
        &lt;idPctPulMassLowLeft&gt;16.67&lt;/idPctPulMassLowLeft&gt;
        &lt;idPctPulMassTopLeft&gt;16.67&lt;/idPctPulMassTopLeft&gt;
        &lt;idPctPulMassLowerAirways&gt;8.33&lt;/idPctPulMassLowerAirways&gt;
        &lt;idPctPulMassUpperAirways&gt;8.33&lt;/idPctPulMassUpperAirways&gt;
        &lt;idPctEpiFluidVolLowRight&gt;16.66&lt;/idPctEpiFluidVolLowRight&gt;
        &lt;idPctEpiFluidVolMidRight&gt;16.67&lt;/idPctEpiFluidVolMidRight&gt;
        &lt;idPctEpiFluidVolTopRight&gt;16.67&lt;/idPctEpiFluidVolTopRight&gt;
        &lt;idPctEpiFluidVolLowLeft&gt;16.67&lt;/idPctEpiFluidVolLowLeft&gt;
        &lt;idPctEpiFluidVolTopLeft&gt;16.67&lt;/idPctEpiFluidVolTopLeft&gt;
        &lt;idPctEpiFluidVolLowerAirways&gt;8.33&lt;/idPctEpiFluidVolLowerAirways&gt;
        &lt;idPctEpiFluidVolUpperAirways&gt;8.33&lt;/idPctEpiFluidVolUpperAirways&gt;
        &lt;idTranspPulAbundBasalInf1Mean&gt;1&lt;/idTranspPulAbundBasalInf1Mean&gt;
        &lt;idTranspPulAbundBasalInf1CV&gt;0&lt;/idTranspPulAbundBasalInf1CV&gt;
        &lt;idTranspPulAbundBasalInf2Mean&gt;1&lt;/idTranspPulAbundBasalInf2Mean&gt;
        &lt;idTranspPulAbundBasalInf2CV&gt;0&lt;/idTranspPulAbundBasalInf2CV&gt;
        &lt;idTranspPulAbundBasalEff1Mean&gt;1&lt;/idTranspPulAbundBasalEff1Mean&gt;
        &lt;idTranspPulAbundBasalEff1CV&gt;0&lt;/idTranspPulAbundBasalEff1CV&gt;
        &lt;idTranspPulAbundBasalEff2Mean&gt;1&lt;/idTranspPulAbundBasalEff2Mean&gt;
        &lt;idTranspPulAbundBasalEff2CV&gt;0&lt;/idTranspPulAbundBasalEff2CV&gt;
        &lt;idTranspPulAbundApicalInf1Mean&gt;1&lt;/idTranspPulAbundApicalInf1Mean&gt;
        &lt;idTranspPulAbundApicalInf1CV&gt;0&lt;/idTranspPulAbundApicalInf1CV&gt;
        &lt;idTranspPulAbundApicalInf2Mean&gt;1&lt;/idTranspPulAbundApicalInf2Mean&gt;
        &lt;idTranspPulAbundApicalInf2CV&gt;0&lt;/idTranspPulAbundApicalInf2CV&gt;
        &lt;idTranspPulAbundApicalEff1Mean&gt;1&lt;/idTranspPulAbundApicalEff1Mean&gt;
        &lt;idTranspPulAbundApicalEff1CV&gt;0&lt;/idTranspPulAbundApicalEff1CV&gt;
        &lt;idTranspPulAbundApicalEff2Mean&gt;1&lt;/idTranspPulAbundApicalEff2Mean&gt;
        &lt;idTranspPulAbundApicalEff2CV&gt;0&lt;/idTranspPulAbundApicalEff2CV&gt;
        &lt;TranspAbundMacroUptake1Mean&gt;1&lt;/TranspAbundMacroUptake1Mean&gt;
        &lt;TranspAbundMacroUptake1CV&gt;0&lt;/TranspAbundMacroUptake1CV&gt;
        &lt;TranspAbundMacroEfflux1Mean&gt;1&lt;/TranspAbundMacroEfflux1Mean&gt;
        &lt;TranspAbundMacroEfflux1CV&gt;0&lt;/TranspAbundMacroEfflux1CV&gt;
        &lt;InitialBacteriaNumber&gt;20&lt;/InitialBacteriaNumber&gt;
        &lt;GranulomaFreqRightLungLowLobe&gt;1&lt;/GranulomaFreqRightLungLowLobe&gt;
        &lt;GranulomaFreqRightLungMiddleLobe&gt;0&lt;/GranulomaFreqRightLungMiddleLobe&gt;
        &lt;GranulomaFreqRightLungUpperLobe&gt;0&lt;/GranulomaFreqRightLungUpperLobe&gt;
        &lt;GranulomaFreqLeftLungLowLobe&gt;0&lt;/GranulomaFreqLeftLungLowLobe&gt;
        &lt;GranulomaFreqLeftLungUpperLobe&gt;0&lt;/GranulomaFreqLeftLungUpperLobe&gt;
        &lt;MacrophageDiameters&gt;21.2&lt;/MacrophageDiameters&gt;
        &lt;f_ISF&gt;10&lt;/f_ISF&gt;
        &lt;f_ISF_CV&gt;30&lt;/f_ISF_CV&gt;
        &lt;f_outer_caseum&gt;20&lt;/f_outer_caseum&gt;
        &lt;f_outer_caseumCV&gt;30&lt;/f_outer_caseumCV&gt;
        &lt;f_inner_caseum&gt;20&lt;/f_inner_caseum&gt;
        &lt;f_inner_caseumCV&gt;30&lt;/f_inner_caseumCV&gt;
        &lt;pH_Macrophage&gt;5&lt;/pH_Macrophage&gt;
        &lt;pH_ISF&gt;6.7&lt;/pH_ISF&gt;
        &lt;pH_Caseum&gt;7.4&lt;/pH_Caseum&gt;
        &lt;GranulomaGrowthPeriod&gt;200&lt;/GranulomaGrowthPeriod&gt;
        &lt;GranulomaScriptPath /&gt;
        &lt;GranulomaScriptEmbedded&gt;LQAtAEQAaQBzAGUAYQBzAGUAIABwAHIAbwBnAHIAZQBzAHMAaQBvAG4AIABtAG8AZABlAGwAIABwAGEAcgBhAG0AZQB0AGUAcgBpAHMAZQBkACAAZgBvAHIAIABhAGMAdABpAHYAZQAgAHQAdQBiAGUAcgBjAHUAbABvAHMAaQBzAA0ACgANAAoALQAtACAATQBhAGMAcgBvAHAAaABhAGcAZQBzAA0ACgAtAC0AIAAxADoAIABNAFIAIAAtACAAUgBlAHMAdABpAG4AZwAgAG0AYQBjAHIAbwBwAGgAYQBnAGUAcwANAAoALQAtACAAMgA6ACAATQBJACAALQAgAEkAbgBmAGUAYwB0AGUAZAAgAG0AYQBjAHIAbwBwAGgAYQBnAGUAcwANAAoALQAtACAAMwA6ACAATQBBACAALQAgAEEAYwB0AGkAdgBhAHQAZQBkACAAbQBhAGMAcgBvAHAAaABhAGcAZQBzAA0ACgANAAoALQAtACAAVAAgAGMAZQBsAGwAIABwAG8AcAB1AGwAYQB0AGkAbwBuAHMADQAKAC0ALQAgADQAOgAgAFQAMAAgAC0AIABQAHIAZQBjAHUAcgBzAG8AcgAgAEMARAA0ACsAIABjAGUAbABsAHMADQAKAC0ALQAgADUAOgAgAFQAMQAgAC0AIABUACAAaABlAGwAcABlAHIAIAAxACAAYwBlAGwAbABzAA0ACgAtAC0AIAA2ADoAIABUADIAIAAtACAAVAAgAGgAZQBsAHAAZQByACAAMgAgAGMAZQBsAGwAcwANAAoALQAtACAANwA6ACAAVAA4ADAAIAAtACAAQwBEADgAKwAgAHAAcgBlAGMAdQByAHMAbwByACAAYwBlAGwAbABzAA0ACgAtAC0AIAA4ADoAIABUADgAIAAtACAAQwBEADgAKwAgAGMAZQBsAGwAcwAgAHcAaQB0AGgAbwB1AHQAIABjAHkAdABvAHQAbwB4AGkAYwAgAGEAYwB0AGkAdgBpAHQAeQANAAoALQAtACAAOQA6ACAAVABDACAALQAgAEMARAA4ACsAIABjAGUAbABsAHMAIAB3AGkAdABoACAAYwB5AHQAbwB0AG8AeABpAGMAIABhAGMAdABpAHYAaQB0AHkADQAKAA0ACgAtAC0AIABDAHkAdABvAGsAaQBuAGUAIABkAHkAbgBhAG0AaQBjAHMADQAKAC0ALQAgADEAMAA6ACAARgBhACAALQAgAFQATgBGACAAYQBsAHAAaABhAA0ACgAtAC0AIAAxADEAOgAgAEkAWQAgAC0AIABJAEYATgAgAGcAYQBtAG0AYQANAAoALQAtACAAMQAyADoAIABJADEAMgAgAC0AIABJAEwALQAxADIADQAKAC0ALQAgADEAMwA6ACAASQAxADAAIAAtACAASQBMAC0AMQAwAA0ACgAtAC0AIAAxADQAOgAgAEkANAAgAC0AIABJAEwALQA0AA0ACgANAAoALQAtACAAQgBhAGMAdABlAHIAaQBhAGwAIABkAHkAbgBhAG0AaQBjAHMADQAKAC0ALQAgADEANQA6ACAAQgBJACAALQAgAEkAbgB0AHIAYQBjAGUAbABsAHUAbABhAHIAIABiAGEAYwB0AGUAcgBpAGEAIAAoAFIAaQBtAC0ATQBhAHMAcwApAA0ACgAtAC0AIAAxADYAOgAgAEIARQAgAC0AIABSAGUAcABsAGkAYwBhAHQAaQBuAGcAIABlAHgAdAByAGEAYwBlAGwAbAB1AGwAYQByACAAYgBhAGMAdABlAHIAaQBhACAAKABSAGkAbQAtAEkAUwBGACkADQAKAC0ALQAgADEANwA6ACAAQgBOACAALQAgAE4AbwBuAC0AcgBlAHAAbABpAGMAYQB0AGkAbgBnACAAYgBhAGMAdABlAHIAaQBhACAAKABjAGEAcwBlAHUAbQAgADIAKQANAAoADQAKAGYAdQBuAGMAdABpAG8AbgAgAHAAbwBwAFMAaQBtAFMAZQB0AHUAcAAoAC4ALgAuACkADQAKAA0ACgAJAHMAYwA6AHMAZQB0AE4AVQBzAGUAcgBPAGQAZQBzACgAMQA3ACkADQAKAAkADQAKAAkALQAtAHMAYwA6AHMAZQB0AFAAYQByAGEAbQBlAHQAZQByACgAMgAsACAAMQApAA0ACgAJAA0ACgAJAC0ALQAgAE0AYQBjAHIAbwBwAGgAYQBnAGUAcwANAAoACQBzAGMAOgBzAGUAdABVAHMAZQByAFMAdABhAHQAZQBOAGEAbQBlACgAMQAsACAAJwBNAFIAIAAtACAAUgBlAHMAdABpAG4AZwAgAG0AYQBjAHIAbwBwAGgAYQBnAGUAcwAnACkADQAKAAkAcwBjADoAcwBlAHQAVQBzAGUAcgBTAHQAYQB0AGUATgBhAG0AZQAoADIALAAgACcATQBJACAALQAgAEkAbgBmAGUAYwB0AGUAZAAgAG0AYQBjAHIAbwBwAGgAYQBnAGUAcwAnACkADQAKAAkAcwBjADoAcwBlAHQAVQBzAGUAcgBTAHQAYQB0AGUATgBhAG0AZQAoADMALAAgACcATQBBACAALQAgAEEAYwB0AGkAdgBhAHQAZQBkACAAbQBhAGMAcgBvAHAAaABhAGcAZQBzACcAKQANAAoADQAKAAkALQAtACAAVAAgAGMAZQBsAGwAIABwAG8AcAB1AGwAYQB0AGkAbwBuAHMADQAKAAkAcwBjADoAcwBlAHQAVQBzAGUAcgBTAHQAYQB0AGUATgBhAG0AZQAoADQALAAgACcAVAAwACAALQAgAFAAcgBlAGMAdQByAHMAbwByACAAQwBEADQAKwAgAGMAZQBsAGwAcwAnACkADQAKAAkAcwBjADoAcwBlAHQAVQBzAGUAcgBTAHQAYQB0AGUATgBhAG0AZQAoADUALAAgACcAVAAxACAALQAgAFQAIABoAGUAbABwAGUAcgAgADEAIABjAGUAbABsAHMAJwApAA0ACgAJAHMAYwA6AHMAZQB0AFUAcwBlAHIAUwB0AGEAdABlAE4AYQBtAGUAKAA2ACwAIAAnAFQAMgAgAC0AIABUACAAaABlAGwAcABlAHIAIAAyACAAYwBlAGwAbABzACcAKQANAAoACQBzAGMAOgBzAGUAdABVAHMAZQByAFMAdABhAHQAZQBOAGEAbQBlACgANwAsACAAJwBUADgAMAAgAC0AIABDAEQAOAArACAAcAByAGUAYwB1AHIAcwBvAHIAIABjAGUAbABsAHMAJwApAA0ACgAJAHMAYwA6AHMAZQB0AFUAcwBlAHIAUwB0AGEAdABlAE4AYQBtAGUAKAA4ACwAIAAnAFQAOAAgAC0AIABDAEQAOAArACAAYwBlAGwAbABzACAAdwBpAHQAaABvAHUAdAAgAGMAeQB0AG8AdABvAHgAaQBjACAAYQBjAHQAaQB2AGkAdAB5ACcAKQANAAoACQBzAGMAOgBzAGUAdABVAHMAZQByAFMAdABhAHQAZQBOAGEAbQBlACgAOQAsACAAJwBUAEMAIAAtACAAQwBEADgAKwAgAGMAZQBsAGwAcwAgAHcAaQB0AGgAIABjAHkAdABvAHQAbwB4AGkAYwAgAGEAYwB0AGkAdgBpAHQAeQAnACkADQAKAA0ACgAJAC0ALQAgAEMAeQB0AG8AawBpAG4AZQAgAGQAeQBuAGEAbQBpAGMAcwANAAoACQBzAGMAOgBzAGUAdABVAHMAZQByAFMAdABhAHQAZQBOAGEAbQBlACgAMQAwACwAIAAnAEYAYQAgAC0AIABUAE4ARgAgAGEAbABwAGgAYQAnACkADQAKAAkAcwBjADoAcwBlAHQAVQBzAGUAcgBTAHQAYQB0AGUATgBhAG0AZQAoADEAMQAsACAAJwBJAFkAIAAtACAASQBGAE4AIABnAGEAbQBtAGEAJwApAA0ACgAJAHMAYwA6AHMAZQB0AFUAcwBlAHIAUwB0AGEAdABlAE4AYQBtAGUAKAAxADIALAAgACcASQAxADIAIAAtACAASQBMAC0AMQAyACcAKQANAAoACQBzAGMAOgBzAGUAdABVAHMAZQByAFMAdABhAHQAZQBOAGEAbQBlACgAMQAzACwAIAAnAEkAMQAwACAALQAgAEkATAAtADEAMAAnACkADQAKAAkAcwBjADoAcwBlAHQAVQBzAGUAcgBTAHQAYQB0AGUATgBhAG0AZQAoADEANAAsACAAJwBJADQAIAAtACAASQBMAC0ANAAnACkADQAKAA0ACgAJAC0ALQAgAEIAYQBjAHQAZQByAGkAYQBsACAAZAB5AG4AYQBtAGkAYwBzAA0ACgAJAHMAYwA6AHMAZQB0AFUAcwBlAHIAUwB0AGEAdABlAE4AYQBtAGUAKAAxADUALAAgACcAQgBJACAALQAgAEkAbgB0AHIAYQBjAGUAbABsAHUAbABhAHIAIABiAGEAYwB0AGUAcgBpAGEAIAAoAFIAaQBtAC0ATQBhAHMAcwApACcAKQANAAoACQBzAGMAOgBzAGUAdABVAHMAZQByAFMAdABhAHQAZQBOAGEAbQBlACgAMQA2ACwAIAAnAEIARQAgAC0AIABSAGUAcABsAGkAYwBhAHQAaQBuAGcAIABlAHgAdAByAGEAYwBlAGwAbAB1AGwAYQByACAAYgBhAGMAdABlAHIAaQBhACAAKABSAGkAbQAtAEkAUwBGACkAJwApAA0ACgAJAHMAYwA6AHMAZQB0AFUAcwBlAHIAUwB0AGEAdABlAE4AYQBtAGUAKAAxADcALAAgACcAQgBOACAALQAgAE4AbwBuAC0AcgBlAHAAbABpAGMAYQB0AGkAbgBnACAAYgBhAGMAdABlAHIAaQBhACAAKABjAGEAcwBlAHUAbQAgADIAKQAnACkADQAKAAkADQAKAGUAbgBkAA0ACgANAAoAZgB1AG4AYwB0AGkAbwBuACAAaQBuAGQAaQB2AGkAZAB1AGEAbABTAGUAdAB1AHAAKAAuAC4ALgApAA0ACgANAAoACQBzAGMAOgBzAGUAdABQAGEAcgBhAG0AZQB0AGUAcgAoADEALAAgAHMAYwA6AHMAYQBtAHAAbABlAFIAYQBuAGQAbwBtAEQAaQBzAHQAcgBpAGIAdQB0AGkAbwBuACgAcwBjAC4ATABPAEcATgBPAFIATQBBAEwAXwBDAFYALAAgADAALgAwADAANAAgAC8AIAAyADQALAAgADAAKQApAAkACQAtAC0AIABtAHUAaQANAAoACQBzAGMAOgBzAGUAdABQAGEAcgBhAG0AZQB0AGUAcgAoADIALAAgAHMAYwA6AHMAYQBtAHAAbABlAFIAYQBuAGQAbwBtAEQAaQBzAHQAcgBpAGIAdQB0AGkAbwBuACgAcwBjAC4ATABPAEcATgBPAFIATQBBAEwAXwBDAFYALAAgADUAIAAvACAAMgA0ACwAIAAwACkAKQAJAAkACQAtAC0AIABtAHUAaQAxADAADQAKAAkAcwBjADoAcwBlAHQAUABhAHIAYQBtAGUAdABlAHIAKAAzACwAIABzAGMAOgBzAGEAbQBwAGwAZQBSAGEAbgBkAG8AbQBEAGkAcwB0AHIAaQBiAHUAdABpAG8AbgAoAHMAYwAuAEwATwBHAE4ATwBSAE0AQQBMAF8AQwBWACwAIAAxAC4AMQA4ADgAIAAvACAAMgA0ACwAIAAwACkAKQAJAAkALQAtACAAbQB1AGkAMQAyAA0ACgAJAHMAYwA6AHMAZQB0AFAAYQByAGEAbQBlAHQAZQByACgANAAsACAAcwBjADoAcwBhAG0AcABsAGUAUgBhAG4AZABvAG0ARABpAHMAdAByAGkAYgB1AHQAaQBvAG4AKABzAGMALgBMAE8ARwBOAE8AUgBNAEEATABfAEMAVgAsACAAMgAuADcANwAgAC8AIAAyADQALAAgADAAKQApAAkACQAtAC0AIABtAHUAaQA0AA0ACgAJAHMAYwA6AHMAZQB0AFAAYQByAGEAbQBlAHQAZQByACgANQAsACAAcwBjADoAcwBhAG0AcABsAGUAUgBhAG4AZABvAG0ARABpAHMAdAByAGkAYgB1AHQAaQBvAG4AKABzAGMALgBMAE8ARwBOAE8AUgBNAEEATABfAEMAVgAsACAAMgAuADEANgAgAC8AIAAyADQALAAgADAAKQApAAkACQAtAC0AIABtAHUAaQBnAGEAbQBtAGEADQAKAAkAcwBjADoAcwBlAHQAUABhAHIAYQBtAGUAdABlAHIAKAA2ACwAIABzAGMAOgBzAGEAbQBwAGwAZQBSAGEAbgBkAG8AbQBEAGkAcwB0AHIAaQBiAHUAdABpAG8AbgAoAHMAYwAuAEwATwBHAE4ATwBSAE0AQQBMAF8AQwBWACwAIAAwAC4AMAA3ACAALwAgADIANAAsACAAMAApACkACQAJAC0ALQAgAG0AdQBNAEEADQAKAAkAcwBjADoAcwBlAHQAUABhAHIAYQBtAGUAdABlAHIAKAA3ACwAIABzAGMAOgBzAGEAbQBwAGwAZQBSAGEAbgBkAG8AbQBEAGkAcwB0AHIAaQBiAHUAdABpAG8AbgAoAHMAYwAuAEwATwBHAE4ATwBSAE0AQQBMAF8AQwBWACwAIAAwAC4AMAAwADEAMQAgAC8AIAAyADQALAAgADAAKQApAAkACQAtAC0AIABtAHUATQBJAA0ACgAJAHMAYwA6AHMAZQB0AFAAYQByAGEAbQBlAHQAZQByACgAOAAsACAAcwBjADoAcwBhAG0AcABsAGUAUgBhAG4AZABvAG0ARABpAHMAdAByAGkAYgB1AHQAaQBvAG4AKABzAGMALgBMAE8ARwBOAE8AUgBNAEEATABfAEMAVgAsACAAMAAuADAAMAAzADMAIAAvACAAMgA0ACwAIAAwACkAKQAJAAkALQAtACAAbQB1AE0AUgANAAoACQBzAGMAOgBzAGUAdABQAGEAcgBhAG0AZQB0AGUAcgAoADkALAAgAHMAYwA6AHMAYQBtAHAAbABlAFIAYQBuAGQAbwBtAEQAaQBzAHQAcgBpAGIAdQB0AGkAbwBuACgAcwBjAC4ATABPAEcATgBPAFIATQBBAEwAXwBDAFYALAAgADAALgAzADMAIAAvACAAMgA0ACwAIAAwACkAKQAJAAkALQAtACAAbQB1AFQAMAANAAoACQBzAGMAOgBzAGUAdABQAGEAcgBhAG0AZQB0AGUAcgAoADEAMAAsACAAcwBjADoAcwBhAG0AcABsAGUAUgBhAG4AZABvAG0ARABpAHMAdAByAGkAYgB1AHQAaQBvAG4AKABzAGMALgBMAE8ARwBOAE8AUgBNAEEATABfAEMAVgAsACAAMAAuADMAMwAgAC8AIAAyADQALAAgADAAKQApAAkACQAtAC0AIABtAHUAVAAxAA0ACgAJAHMAYwA6AHMAZQB0AFAAYQByAGEAbQBlAHQAZQByACgAMQAxACwAIABzAGMAOgBzAGEAbQBwAGwAZQBSAGEAbgBkAG8AbQBEAGkAcwB0AHIAaQBiAHUAdABpAG8AbgAoAHMAYwAuAEwATwBHAE4ATwBSAE0AQQBMAF8AQwBWACwAIAAwAC4AMwAzACAALwAgADIANAAsACAAMAApACkACQAJAC0ALQAgAG0AdQBUADIADQAKAAkAcwBjADoAcwBlAHQAUABhAHIAYQBtAGUAdABlAHIAKAAxADIALAAgAHMAYwA6AHMAYQBtAHAAbABlAFIAYQBuAGQAbwBtAEQAaQBzAHQAcgBpAGIAdQB0AGkAbwBuACgAcwBjAC4ATABPAEcATgBPAFIATQBBAEwAXwBDAFYALAAgADAALgAzADMAIAAvACAAMgA0ACwAIAAwACkAKQAJAAkALQAtACAAbQB1AFQAOAANAAoACQBzAGMAOgBzAGUAdABQAGEAcgBhAG0AZQB0AGUAcgAoADEAMwAsACAAcwBjADoAcwBhAG0AcABsAGUAUgBhAG4AZABvAG0ARABpAHMAdAByAGkAYgB1AHQAaQBvAG4AKABzAGMALgBMAE8ARwBOAE8AUgBNAEEATABfAEMAVgAsACAAMAAuADMAMwAgAC8AIAAyADQALAAgADAAKQApAAkACQAtAC0AIABtAHUAVAA4ADAADQAKAAkAcwBjADoAcwBlAHQAUABhAHIAYQBtAGUAdABlAHIAKAAxADQALAAgAHMAYwA6AHMAYQBtAHAAbABlAFIAYQBuAGQAbwBtAEQAaQBzAHQAcgBpAGIAdQB0AGkAbwBuACgAcwBjAC4ATABPAEcATgBPAFIATQBBAEwAXwBDAFYALAAgADAALgAzADMAIAAvACAAMgA0ACwAIAAwACkAKQAJAAkALQAtACAAbQB1AFQAQwANAAoACQBzAGMAOgBzAGUAdABQAGEAcgBhAG0AZQB0AGUAcgAoADEANQAsACAAcwBjADoAcwBhAG0AcABsAGUAUgBhAG4AZABvAG0ARABpAHMAdAByAGkAYgB1AHQAaQBvAG4AKABzAGMALgBMAE8ARwBOAE8AUgBNAEEATABfAEMAVgAsACAAMQBlAC0ANAAgAC8AIAAyADQALAAgADAAKQApAAkACQAtAC0AIABtAHUAVABDAD8ADQAKAAkAcwBjADoAcwBlAHQAUABhAHIAYQBtAGUAdABlAHIAKAAxADYALAAgAHMAYwA6AHMAYQBtAHAAbABlAFIAYQBuAGQAbwBtAEQAaQBzAHQAcgBpAGIAdQB0AGkAbwBuACgAcwBjAC4ATABPAEcATgBPAFIATQBBAEwAXwBDAFYALAAgADEALgAxADEAMgAgAC8AIAAyADQALAAgADAAKQApAAkACQAtAC0AIABtAHUAVABOAEYADQAKAAkAcwBjADoAcwBlAHQAUABhAHIAYQBtAGUAdABlAHIAKAAxADcALAAgAHMAYwA6AHMAYQBtAHAAbABlAFIAYQBuAGQAbwBtAEQAaQBzAHQAcgBpAGIAdQB0AGkAbwBuACgAcwBjAC4ATABPAEcATgBPAFIATQBBAEwAXwBDAFYALAAgADEAZQAtADQAIAAvACAAMgA0ACwAIAAwACkAKQAJAAkALQAtACAAbQB1AFQAPwANAAoACQBzAGMAOgBzAGUAdABQAGEAcgBhAG0AZQB0AGUAcgAoADEAOAAsACAAcwBjADoAcwBhAG0AcABsAGUAUgBhAG4AZABvAG0ARABpAHMAdAByAGkAYgB1AHQAaQBvAG4AKABzAGMALgBMAE8ARwBOAE8AUgBNAEEATABfAEMAVgAsACAAMQAxADAAMAAsACAAMAApACkACQAJAAkACQAtAC0AIABDAA0ACgAJAHMAYwA6AHMAZQB0AFAAYQByAGEAbQBlAHQAZQByACgAMQA5ACwAIABzAGMAOgBzAGEAbQBwAGwAZQBSAGEAbgBkAG8AbQBEAGkAcwB0AHIAaQBiAHUAdABpAG8AbgAoAHMAYwAuAEwATwBHAE4ATwBSAE0AQQBMAF8AQwBWACwAIAAxAGUAMwAsACAAMAApACkACQAJAAkACQAtAC0AIABDADEAMAANAAoACQBzAGMAOgBzAGUAdABQAGEAcgBhAG0AZQB0AGUAcgAoADIAMAAsACAAcwBjADoAcwBhAG0AcABsAGUAUgBhAG4AZABvAG0ARABpAHMAdAByAGkAYgB1AHQAaQBvAG4AKABzAGMALgBMAE8ARwBOAE8AUgBNAEEATABfAEMAVgAsACAAMgBlADUALAAgADAAKQApAAkACQAJAAkALQAtACAAQwAxADUADQAKAAkAcwBjADoAcwBlAHQAUABhAHIAYQBtAGUAdABlAHIAKAAyADEALAAgAHMAYwA6AHMAYQBtAHAAbABlAFIAYQBuAGQAbwBtAEQAaQBzAHQAcgBpAGIAdQB0AGkAbwBuACgAcwBjAC4ATABPAEcATgBPAFIATQBBAEwAXwBDAFYALAAgADUAZQAzACwAIAAwACkAKQAJAAkACQAJAC0ALQAgAEMAMgAzAA0ACgAJAHMAYwA6AHMAZQB0AFAAYQByAGEAbQBlAHQAZQByACgAMgAyACwAIABzAGMAOgBzAGEAbQBwAGwAZQBSAGEAbgBkAG8AbQBEAGkAcwB0AHIAaQBiAHUAdABpAG8AbgAoAHMAYwAuAEwATwBHAE4ATwBSAE0AQQBMAF8AQwBWACwAIAAxAGUAMwAsACAAMAApACkACQAJAAkACQAtAC0AIABDADIAMwAwAA0ACgAJAHMAYwA6AHMAZQB0AFAAYQByAGEAbQBlAHQAZQByACgAMgAzACwAIABzAGMAOgBzAGEAbQBwAGwAZQBSAGEAbgBkAG8AbQBEAGkAcwB0AHIAaQBiAHUAdABpAG8AbgAoAHMAYwAuAEwATwBHAE4ATwBSAE0AQQBMAF8AQwBWACwAIAA0ADAALAAgADAAKQApAAkACQAJAAkALQAtACAAQwA0AA0ACgAJAHMAYwA6AHMAZQB0AFAAYQByAGEAbQBlAHQAZQByACgAMgA0ACwAIABzAGMAOgBzAGEAbQBwAGwAZQBSAGEAbgBkAG8AbQBEAGkAcwB0AHIAaQBiAHUAdABpAG8AbgAoAHMAYwAuAEwATwBHAE4ATwBSAE0AQQBMAF8AQwBWACwAIAA1ADAALAAgADAAKQApAAkACQAJAAkALQAtACAAQwA1ADIADQAKAAkAcwBjADoAcwBlAHQAUABhAHIAYQBtAGUAdABlAHIAKAAyADUALAAgAHMAYwA6AHMAYQBtAHAAbABlAFIAYQBuAGQAbwBtAEQAaQBzAHQAcgBpAGIAdQB0AGkAbwBuACgAcwBjAC4ATABPAEcATgBPAFIATQBBAEwAXwBDAFYALAAgADcAZQAzACwAIAAwACkAKQAJAAkACQAJAC0ALQAgAEMANQBhAA0ACgAJAHMAYwA6AHMAZQB0AFAAYQByAGEAbQBlAHQAZQByACgAMgA2ACwAIABzAGMAOgBzAGEAbQBwAGwAZQBSAGEAbgBkAG8AbQBEAGkAcwB0AHIAaQBiAHUAdABpAG8AbgAoAHMAYwAuAEwATwBHAE4ATwBSAE0AQQBMAF8AQwBWACwAIAA3AGUAMwAsACAAMAApACkACQAJAAkACQAtAC0AIABDADUAYgANAAoACQBzAGMAOgBzAGUAdABQAGEAcgBhAG0AZQB0AGUAcgAoADIANwAsACAAcwBjADoAcwBhAG0AcABsAGUAUgBhAG4AZABvAG0ARABpAHMAdAByAGkAYgB1AHQAaQBvAG4AKABzAGMALgBMAE8ARwBOAE8AUgBNAEEATABfAEMAVgAsACAAMQBlADUALAAgADAAKQApAAkACQAJAAkALQAtACAAQwA4AA0ACgAJAHMAYwA6AHMAZQB0AFAAYQByAGEAbQBlAHQAZQByACgAMgA4ACwAIABzAGMAOgBzAGEAbQBwAGwAZQBSAGEAbgBkAG8AbQBEAGkAcwB0AHIAaQBiAHUAdABpAG8AbgAoAHMAYwAuAEwATwBHAE4ATwBSAE0AQQBMAF8AQwBWACwAIAAyAGUANgAsACAAMAApACkACQAJAAkACQAtAC0AIABDADkADQAKAAkAcwBjADoAcwBlAHQAUABhAHIAYQBtAGUAdABlAHIAKAAyADkALAAgAHMAYwA6AHMAYQBtAHAAbABlAFIAYQBuAGQAbwBtAEQAaQBzAHQAcgBpAGIAdQB0AGkAbwBuACgAcwBjAC4ATABPAEcATgBPAFIATQBBAEwAXwBDAFYALAAgADUANQAwACwAIAAwACkAKQAJAAkACQAJAC0ALQAgAEMAQwANAAoACQBzAGMAOgBzAGUAdABQAGEAcgBhAG0AZQB0AGUAcgAoADMAMAAsACAAcwBjADoAcwBhAG0AcABsAGUAUgBhAG4AZABvAG0ARABpAHMAdAByAGkAYgB1AHQAaQBvAG4AKABzAGMALgBMAE8ARwBOAE8AUgBNAEEATABfAEMAVgAsACAAMQBlADQALAAgADAAKQApAAkACQAJAAkALQAtACAAQwBUAA0ACgAJAHMAYwA6AHMAZQB0AFAAYQByAGEAbQBlAHQAZQByACgAMwAxACwAIABzAGMAOgBzAGEAbQBwAGwAZQBSAGEAbgBkAG8AbQBEAGkAcwB0AHIAaQBiAHUAdABpAG8AbgAoAHMAYwAuAEwATwBHAE4ATwBSAE0AQQBMAF8AQwBWACwAIAAxADAALAAgADAAKQApAAkACQAJAAkALQAtACAAQwBUADEADQAKAAkAcwBjADoAcwBlAHQAUABhAHIAYQBtAGUAdABlAHIAKAAzADIALAAgAHMAYwA6AHMAYQBtAHAAbABlAFIAYQBuAGQAbwBtAEQAaQBzAHQAcgBpAGIAdQB0AGkAbwBuACgAcwBjAC4ATABPAEcATgBPAFIATQBBAEwAXwBDAFYALAAgADIAMAAwACwAIAAwACkAKQAJAAkACQAJAC0ALQAgAGYAMQANAAoACQBzAGMAOgBzAGUAdABQAGEAcgBhAG0AZQB0AGUAcgAoADMAMwAsACAAcwBjADoAcwBhAG0AcABsAGUAUgBhAG4AZABvAG0ARABpAHMAdAByAGkAYgB1AHQAaQBvAG4AKABzAGMALgBMAE8ARwBOAE8AUgBNAEEATABfAEMAVgAsACAAMQAsACAAMAApACkACQAJAAkACQAJAC0ALQAgAGYAMgANAAoACQBzAGMAOgBzAGUAdABQAGEAcgBhAG0AZQB0AGUAcgAoADMANAAsACAAcwBjADoAcwBhAG0AcABsAGUAUgBhAG4AZABvAG0ARABpAHMAdAByAGkAYgB1AHQAaQBvAG4AKABzAGMALgBMAE8ARwBOAE8AUgBNAEEATABfAEMAVgAsACAAMgAsACAAMAApACkACQAJAAkACQAJAC0ALQAgAGYANAANAAoACQBzAGMAOgBzAGUAdABQAGEAcgBhAG0AZQB0AGUAcgAoADMANQAsACAAcwBjADoAcwBhAG0AcABsAGUAUgBhAG4AZABvAG0ARABpAHMAdAByAGkAYgB1AHQAaQBvAG4AKABzAGMALgBMAE8ARwBOAE8AUgBNAEEATABfAEMAVgAsACAAMAAuADAAMgA1ACwAIAAwACkAKQAJAAkACQAtAC0AIABmADYADQAKAAkAcwBjADoAcwBlAHQAUABhAHIAYQBtAGUAdABlAHIAKAAzADYALAAgAHMAYwA6AHMAYQBtAHAAbABlAFIAYQBuAGQAbwBtAEQAaQBzAHQAcgBpAGIAdQB0AGkAbwBuACgAcwBjAC4ATABPAEcATgBPAFIATQBBAEwAXwBDAFYALAAgADEALAAgADAAKQApAAkACQAJAAkACQAtAC0AIABmADcADQAKAAkAcwBjADoAcwBlAHQAUABhAHIAYQBtAGUAdABlAHIAKAAzADcALAAgAHMAYwA6AHMAYQBtAHAAbABlAFIAYQBuAGQAbwBtAEQAaQBzAHQAcgBpAGIAdQB0AGkAbwBuACgAcwBjAC4ATABPAEcATgBPAFIATQBBAEwAXwBDAFYALAAgADEALAAgADAAKQApAAkACQAJAAkACQAtAC0AIABmADgADQAKAAkAcwBjADoAcwBlAHQAUABhAHIAYQBtAGUAdABlAHIAKAAzADgALAAgAHMAYwA6AHMAYQBtAHAAbABlAFIAYQBuAGQAbwBtAEQAaQBzAHQAcgBpAGIAdQB0AGkAbwBuACgAcwBjAC4ATABPAEcATgBPAFIATQBBAEwAXwBDAFYALAAgADUAMAAsACAAMAApACkACQAJAAkACQAtAC0AIABmADkADQAKAAkAcwBjADoAcwBlAHQAUABhAHIAYQBtAGUAdABlAHIAKAAzADkALAAgAHMAYwA6AHMAYQBtAHAAbABlAFIAYQBuAGQAbwBtAEQAaQBzAHQAcgBpAGIAdQB0AGkAbwBuACgAcwBjAC4ATABPAEcATgBPAFIATQBBAEwAXwBDAFYALAAgADAALgAxACAALwAgADIANAAsACAAMAApACkACQAJAC0ALQAgAGsAMQA0AGEADQAKAAkAcwBjADoAcwBlAHQAUABhAHIAYQBtAGUAdABlAHIAKAA0ADAALAAgAHMAYwA6AHMAYQBtAHAAbABlAFIAYQBuAGQAbwBtAEQAaQBzAHQAcgBpAGIAdQB0AGkAbwBuACgAcwBjAC4ATABPAEcATgBPAFIATQBBAEwAXwBDAFYALAAgADAALgAxACAALwAgADIANAAsACAAMAApACkACQAJAC0ALQAgAGsAMQA0AGIADQAKAAkAcwBjADoAcwBlAHQAUABhAHIAYQBtAGUAdABlAHIAKAA0ADEALAAgAHMAYwA6AHMAYQBtAHAAbABlAFIAYQBuAGQAbwBtAEQAaQBzAHQAcgBpAGIAdQB0AGkAbwBuACgAcwBjAC4ATABPAEcATgBPAFIATQBBAEwAXwBDAFYALAAgADEALgAyADUAZQAtADcAIAAvACAAMgA0ACwAIAAwACkAKQAJAC0ALQAgAGsAMQA1AA0ACgAJAHMAYwA6AHMAZQB0AFAAYQByAGEAbQBlAHQAZQByACgANAAyACwAIABzAGMAOgBzAGEAbQBwAGwAZQBSAGEAbgBkAG8AbQBEAGkAcwB0AHIAaQBiAHUAdABpAG8AbgAoAHMAYwAuAEwATwBHAE4ATwBSAE0AQQBMAF8AQwBWACwAIAAwAC4AMAAyACAALwAgADIANAAsACAAMAApACkACQAJAC0ALQAgAGsAMQA3AA0ACgAJAHMAYwA6AHMAZQB0AFAAYQByAGEAbQBlAHQAZQByACgANAAzACwAIABzAGMAOgBzAGEAbQBwAGwAZQBSAGEAbgBkAG8AbQBEAGkAcwB0AHIAaQBiAHUAdABpAG8AbgAoAHMAYwAuAEwATwBHAE4ATwBSAE0AQQBMAF8AQwBWACwAIAA1AGUALQA5ACAALwAgADIANAAsACAAMAApACkACQAJAC0ALQAgAGsAMQA4AA0ACgAJAHMAYwA6AHMAZQB0AFAAYQByAGEAbQBlAHQAZQByACgANAA0ACwAIABzAGMAOgBzAGEAbQBwAGwAZQBSAGEAbgBkAG8AbQBEAGkAcwB0AHIAaQBiAHUAdABpAG8AbgAoAHMAYwAuAEwATwBHAE4ATwBSAE0AQQBMAF8AQwBWACwAIAAwAC4ANAAgAC8AIAAyADQALAAgADAAKQApAAkACQAtAC0AIABrADIADQAKAAkAcwBjADoAcwBlAHQAUABhAHIAYQBtAGUAdABlAHIAKAA0ADUALAAgAHMAYwA6AHMAYQBtAHAAbABlAFIAYQBuAGQAbwBtAEQAaQBzAHQAcgBpAGIAdQB0AGkAbwBuACgAcwBjAC4ATABPAEcATgBPAFIATQBBAEwAXwBDAFYALAAgADAALgAxACAALwAgADIANAAsACAAMAApACkACQAJAC0ALQAgAGsAMwANAAoACQBzAGMAOgBzAGUAdABQAGEAcgBhAG0AZQB0AGUAcgAoADQANgAsACAAcwBjADoAcwBhAG0AcABsAGUAUgBhAG4AZABvAG0ARABpAHMAdAByAGkAYgB1AHQAaQBvAG4AKABzAGMALgBMAE8ARwBOAE8AUgBNAEEATABfAEMAVgAsACAAMAAuADQAIAAvACAAMgA0ACwAIAAwACkAKQAJAAkALQAtACAAawA0AA0ACgAJAHMAYwA6AHMAZQB0AFAAYQByAGEAbQBlAHQAZQByACgANAA3ACwAIABzAGMAOgBzAGEAbQBwAGwAZQBSAGEAbgBkAG8AbQBEAGkAcwB0AHIAaQBiAHUAdABpAG8AbgAoAHMAYwAuAEwATwBHAE4ATwBSAE0AQQBMAF8AQwBWACwAIAAwAC4AMAAxACAALwAgADIANAAsACAAMAApACkACQAJAC0ALQAgAGsANQAyAA0ACgAJAHMAYwA6AHMAZQB0AFAAYQByAGEAbQBlAHQAZQByACgANAA4ACwAIABzAGMAOgBzAGEAbQBwAGwAZQBSAGEAbgBkAG8AbQBEAGkAcwB0AHIAaQBiAHUAdABpAG8AbgAoAHMAYwAuAEwATwBHAE4ATwBSAE0AQQBMAF8AQwBWACwAIAA1AGUALQAzACAALwAgADIANAAsACAAMAApACkACQAJAC0ALQAgAGsANgANAAoACQBzAGMAOgBzAGUAdABQAGEAcgBhAG0AZQB0AGUAcgAoADQAOQAsACAAcwBjADoAcwBhAG0AcABsAGUAUgBhAG4AZABvAG0ARABpAHMAdAByAGkAYgB1AHQAaQBvAG4AKABzAGMALgBMAE8ARwBOAE8AUgBNAEEATABfAEMAVgAsACAAMAAuADAAMgAgAC8AIAAyADQALAAgADAAKQApAAkACQAtAC0AIABrADcADQAKAAkAcwBjADoAcwBlAHQAUABhAHIAYQBtAGUAdABlAHIAKAA1ADAALAAgAHMAYwA6AHMAYQBtAHAAbABlAFIAYQBuAGQAbwBtAEQAaQBzAHQAcgBpAGIAdQB0AGkAbwBuACgAcwBjAC4ATABPAEcATgBPAFIATQBBAEwAXwBDAFYALAAgADAALgA2ACwAIAAwACkAKQAJAAkACQAJAC0ALQAgAG0ADQAKAAkAcwBjADoAcwBlAHQAUABhAHIAYQBtAGUAdABlAHIAKAA1ADEALAAgAHMAYwA6AHMAYQBtAHAAbABlAFIAYQBuAGQAbwBtAEQAaQBzAHQAcgBpAGIAdQB0AGkAbwBuACgAcwBjAC4ATABPAEcATgBPAFIATQBBAEwAXwBDAFYALAAgADIAMAAsACAAMAApACkACQAJAAkACQAtAC0AIABOAA0ACgAJAHMAYwA6AHMAZQB0AFAAYQByAGEAbQBlAHQAZQByACgANQAyACwAIABzAGMAOgBzAGEAbQBwAGwAZQBSAGEAbgBkAG8AbQBEAGkAcwB0AHIAaQBiAHUAdABpAG8AbgAoAHMAYwAuAEwATwBHAE4ATwBSAE0AQQBMAF8AQwBWACwAIAAwAC4ANQAsACAAMAApACkACQAJAAkACQAtAC0AIABOAGYAcgBhAGMAYQANAAoACQBzAGMAOgBzAGUAdABQAGEAcgBhAG0AZQB0AGUAcgAoADUAMwAsACAAcwBjADoAcwBhAG0AcABsAGUAUgBhAG4AZABvAG0ARABpAHMAdAByAGkAYgB1AHQAaQBvAG4AKABzAGMALgBMAE8ARwBOAE8AUgBNAEEATABfAEMAVgAsACAAMAAuADEALAAgADAAKQApAAkACQAJAAkALQAtACAATgBmAHIAYQBjAGMADQAKAAkAcwBjADoAcwBlAHQAUABhAHIAYQBtAGUAdABlAHIAKAA1ADQALAAgAHMAYwA6AHMAYQBtAHAAbABlAFIAYQBuAGQAbwBtAEQAaQBzAHQAcgBpAGIAdQB0AGkAbwBuACgAcwBjAC4ATABPAEcATgBPAFIATQBBAEwAXwBDAFYALAAgADEAMAAsACAAMAApACkACQAJAAkACQAtAC0AIABTAA0ACgAJAHMAYwA6AHMAZQB0AFAAYQByAGEAbQBlAHQAZQByACgANQA1ACwAIABzAGMAOgBzAGEAbQBwAGwAZQBSAGEAbgBkAG8AbQBEAGkAcwB0AHIAaQBiAHUAdABpAG8AbgAoAHMAYwAuAEwATwBHAE4ATwBSAE0AQQBMAF8AQwBWACwAIAA3ADAALAAgADAAKQApAAkACQAJAAkALQAtACAAUwAxAA0ACgAJAHMAYwA6AHMAZQB0AFAAYQByAGEAbQBlAHQAZQByACgANQA2ACwAIABzAGMAOgBzAGEAbQBwAGwAZQBSAGEAbgBkAG8AbQBEAGkAcwB0AHIAaQBiAHUAdABpAG8AbgAoAHMAYwAuAEwATwBHAE4ATwBSAE0AQQBMAF8AQwBWACwAIAA4ADAALAAgADAAKQApAAkACQAJAAkALQAtACAAUwAxADAADQAKAAkAcwBjADoAcwBlAHQAUABhAHIAYQBtAGUAdABlAHIAKAA1ADcALAAgAHMAYwA6AHMAYQBtAHAAbABlAFIAYQBuAGQAbwBtAEQAaQBzAHQAcgBpAGIAdQB0AGkAbwBuACgAcwBjAC4ATABPAEcATgBPAFIATQBBAEwAXwBDAFYALAAgADMAMAAwACAALwAgADIANAAsACAAMAApACkACQAJAC0ALQAgAFMAMQAyAA0ACgAJAHMAYwA6AHMAZQB0AFAAYQByAGEAbQBlAHQAZQByACgANQA4ACwAIABzAGMAOgBzAGEAbQBwAGwAZQBSAGEAbgBkAG8AbQBEAGkAcwB0AHIAaQBiAHUAdABpAG8AbgAoAHMAYwAuAEwATwBHAE4ATwBSAE0AQQBMAF8AQwBWACwAIAA1ACwAIAAwACkAKQAJAAkACQAJAAkALQAtACAAUwAyAA0ACgAJAHMAYwA6AHMAZQB0AFAAYQByAGEAbQBlAHQAZQByACgANQA5ACwAIABzAGMAOgBzAGEAbQBwAGwAZQBSAGEAbgBkAG8AbQBEAGkAcwB0AHIAaQBiAHUAdABpAG8AbgAoAHMAYwAuAEwATwBHAE4ATwBSAE0AQQBMAF8AQwBWACwAIAA1ADAALAAgADAAKQApAAkACQAJAAkALQAtACAAUwA0AA0ACgAJAHMAYwA6AHMAZQB0AFAAYQByAGEAbQBlAHQAZQByACgANgAwACwAIABzAGMAOgBzAGEAbQBwAGwAZQBSAGEAbgBkAG8AbQBEAGkAcwB0AHIAaQBiAHUAdABpAG8AbgAoAHMAYwAuAEwATwBHAE4ATwBSAE0AQQBMAF8AQwBWACwAIAAyADAAMAAsACAAMAApACkACQAJAAkACQAtAC0AIABTADQAYgANAAoACQBzAGMAOgBzAGUAdABQAGEAcgBhAG0AZQB0AGUAcgAoADYAMQAsACAAcwBjADoAcwBhAG0AcABsAGUAUgBhAG4AZABvAG0ARABpAHMAdAByAGkAYgB1AHQAaQBvAG4AKABzAGMALgBMAE8ARwBOAE8AUgBNAEEATABfAEMAVgAsACAAMQA2ADUALAAgADAAKQApAAkACQAJAAkALQAtACAAUwA0AGIAMQANAAoACQBzAGMAOgBzAGUAdABQAGEAcgBhAG0AZQB0AGUAcgAoADYAMgAsACAAcwBjADoAcwBhAG0AcABsAGUAUgBhAG4AZABvAG0ARABpAHMAdAByAGkAYgB1AHQAaQBvAG4AKABzAGMALgBMAE8ARwBOAE8AUgBNAEEATABfAEMAVgAsACAANAA1ADAALAAgADAAKQApAAkACQAJAAkALQAtACAAUwA0AGIAMgANAAoACQBzAGMAOgBzAGUAdABQAGEAcgBhAG0AZQB0AGUAcgAoADYAMwAsACAAcwBjADoAcwBhAG0AcABsAGUAUgBhAG4AZABvAG0ARABpAHMAdAByAGkAYgB1AHQAaQBvAG4AKABzAGMALgBMAE8ARwBOAE8AUgBNAEEATABfAEMAVgAsACAANgAwACwAIAAwACkAKQAJAAkACQAJAC0ALQAgAFMANgANAAoACQBzAGMAOgBzAGUAdABQAGEAcgBhAG0AZQB0AGUAcgAoADYANAAsACAAcwBjADoAcwBhAG0AcABsAGUAUgBhAG4AZABvAG0ARABpAHMAdAByAGkAYgB1AHQAaQBvAG4AKABzAGMALgBMAE8ARwBOAE8AUgBNAEEATABfAEMAVgAsACAANAAwACwAIAAwACkAKQAJAAkACQAJAC0ALQAgAFMANwANAAoACQBzAGMAOgBzAGUAdABQAGEAcgBhAG0AZQB0AGUAcgAoADYANQAsACAAcwBjADoAcwBhAG0AcABsAGUAUgBhAG4AZABvAG0ARABpAHMAdAByAGkAYgB1AHQAaQBvAG4AKABzAGMALgBMAE8ARwBOAE8AUgBNAEEATABfAEMAVgAsACAAMQAsACAAMAApACkACQAJAAkACQAJAC0ALQAgAFMAOAANAAoACQBzAGMAOgBzAGUAdABQAGEAcgBhAG0AZQB0AGUAcgAoADYANgAsACAAcwBjADoAcwBhAG0AcABsAGUAUgBhAG4AZABvAG0ARABpAHMAdAByAGkAYgB1AHQAaQBvAG4AKABzAGMALgBMAE8ARwBOAE8AUgBNAEEATABfAEMAVgAsACAAMQAwACAALwAgADIANAAsACAAMAApACkACQAJAAkALQAtACAAUwBnAA0ACgAJAHMAYwA6AHMAZQB0AFAAYQByAGEAbQBlAHQAZQByACgANgA3ACwAIABzAGMAOgBzAGEAbQBwAGwAZQBSAGEAbgBkAG8AbQBEAGkAcwB0AHIAaQBiAHUAdABpAG8AbgAoAHMAYwAuAEwATwBHAE4ATwBSAE0AQQBMAF8AQwBWACwAIAAyAGUANQAgAC8AIAAyADQALAAgADAAKQApAAkACQAtAC0AIABTAHIAMQBiAA0ACgAJAHMAYwA6AHMAZQB0AFAAYQByAGEAbQBlAHQAZQByACgANgA4ACwAIABzAGMAOgBzAGEAbQBwAGwAZQBSAGEAbgBkAG8AbQBEAGkAcwB0AHIAaQBiAHUAdABpAG8AbgAoAHMAYwAuAEwATwBHAE4ATwBSAE0AQQBMAF8AQwBWACwAIAAyAGUANAAgAC8AIAAyADQALAAgADAAKQApAAkACQAtAC0AIABTAHIAMwBiAA0ACgAJAHMAYwA6AHMAZQB0AFAAYQByAGEAbQBlAHQAZQByACgANgA5ACwAIABzAGMAOgBzAGEAbQBwAGwAZQBSAGEAbgBkAG8AbQBEAGkAcwB0AHIAaQBiAHUAdABpAG8AbgAoAHMAYwAuAEwATwBHAE4ATwBSAE0AQQBMAF8AQwBWACwAIAAxAGUAMwAgAC8AIAAyADQALAAgADAAKQApAAkACQAtAC0AIABTAHIAMwBiADIADQAKAAkAcwBjADoAcwBlAHQAUABhAHIAYQBtAGUAdABlAHIAKAA3ADAALAAgAHMAYwA6AHMAYQBtAHAAbABlAFIAYQBuAGQAbwBtAEQAaQBzAHQAcgBpAGIAdQB0AGkAbwBuACgAcwBjAC4ATABPAEcATgBPAFIATQBBAEwAXwBDAFYALAAgADgAZQA0ACAALwAgADIANAAsACAAMAApACkACQAJAC0ALQAgAFMAcgAzAGIAYwANAAoACQBzAGMAOgBzAGUAdABQAGEAcgBhAG0AZQB0AGUAcgAoADcAMQAsACAAcwBjADoAcwBhAG0AcABsAGUAUgBhAG4AZABvAG0ARABpAHMAdAByAGkAYgB1AHQAaQBvAG4AKABzAGMALgBMAE8ARwBOAE8AUgBNAEEATABfAEMAVgAsACAAMgBlADQAIAAvACAAMgA0ACwAIAAwACkAKQAJAAkALQAtACAAUwByADQAYgANAAoACQBzAGMAOgBzAGUAdABQAGEAcgBhAG0AZQB0AGUAcgAoADcAMgAsACAAcwBjADoAcwBhAG0AcABsAGUAUgBhAG4AZABvAG0ARABpAHMAdAByAGkAYgB1AHQAaQBvAG4AKABzAGMALgBMAE8ARwBOAE8AUgBNAEEATABfAEMAVgAsACAAMQAwADAAMAAgAC8AIAAyADQALAAgADEAMAApACkACQAJAC0ALQAgAFMAcgBtAA0ACgAJAHMAYwA6AHMAZQB0AFAAYQByAGEAbQBlAHQAZQByACgANwAzACwAIABzAGMAOgBzAGEAbQBwAGwAZQBSAGEAbgBkAG8AbQBEAGkAcwB0AHIAaQBiAHUAdABpAG8AbgAoAHMAYwAuAEwATwBHAE4ATwBSAE0AQQBMAF8AQwBWACwAIAAwAC4ANQAsACAAMAApACkACQAJAAkACQAtAC0AIABXADEADQAKAAkAcwBjADoAcwBlAHQAUABhAHIAYQBtAGUAdABlAHIAKAA3ADQALAAgAHMAYwA6AHMAYQBtAHAAbABlAFIAYQBuAGQAbwBtAEQAaQBzAHQAcgBpAGIAdQB0AGkAbwBuACgAcwBjAC4ATABPAEcATgBPAFIATQBBAEwAXwBDAFYALAAgADAALgAxADUALAAgADAAKQApAAkACQAJAAkALQAtACAAVwAyAA0ACgAJAHMAYwA6AHMAZQB0AFAAYQByAGEAbQBlAHQAZQByACgANwA1ACwAIABzAGMAOgBzAGEAbQBwAGwAZQBSAGEAbgBkAG8AbQBEAGkAcwB0AHIAaQBiAHUAdABpAG8AbgAoAHMAYwAuAEwATwBHAE4ATwBSAE0AQQBMAF8AQwBWACwAIAAwAC4ANAAsACAAMAApACkACQAJAAkACQAtAC0AIABXADMADQAKAAkAcwBjADoAcwBlAHQAUABhAHIAYQBtAGUAdABlAHIAKAA3ADYALAAgAHMAYwA6AHMAYQBtAHAAbABlAFIAYQBuAGQAbwBtAEQAaQBzAHQAcgBpAGIAdQB0AGkAbwBuACgAcwBjAC4ATABPAEcATgBPAFIATQBBAEwAXwBDAFYALAAgADUAZQAtADQAIAAvACAAMgA0ACwAIAAwACkAKQAJAAkALQAtACAAYQBsAHAAaABhADEAMQANAAoACQBzAGMAOgBzAGUAdABQAGEAcgBhAG0AZQB0AGUAcgAoADcANwAsACAAcwBjADoAcwBhAG0AcABsAGUAUgBhAG4AZABvAG0ARABpAHMAdAByAGkAYgB1AHQAaQBvAG4AKABzAGMALgBMAE8ARwBOAE8AUgBNAEEATABfAEMAVgAsACAAMQBlAC0AMwAgAC8AIAAyADQALAAgADAAKQApAAkACQAtAC0AIABhAGwAcABoAGEAMQAyAA0ACgAJAHMAYwA6AHMAZQB0AFAAYQByAGEAbQBlAHQAZQByACgANwA4ACwAIABzAGMAOgBzAGEAbQBwAGwAZQBSAGEAbgBkAG8AbQBEAGkAcwB0AHIAaQBiAHUAdABpAG8AbgAoAHMAYwAuAEwATwBHAE4ATwBSAE0AQQBMAF8AQwBWACwAIAAyAGUALQAzACAALwAgADIANAAsACAAMAApACkACQAJAC0ALQAgAGEAbABwAGgAYQAxADYADQAKAAkAcwBjADoAcwBlAHQAUABhAHIAYQBtAGUAdABlAHIAKAA3ADkALAAgAHMAYwA6AHMAYQBtAHAAbABlAFIAYQBuAGQAbwBtAEQAaQBzAHQAcgBpAGIAdQB0AGkAbwBuACgAcwBjAC4ATABPAEcATgBPAFIATQBBAEwAXwBDAFYALAAgADYAZQAtADIAIAAvACAAMgA0ACwAIAAwACkAKQAJAAkALQAtACAAYQBsAHAAaABhADEANwANAAoACQBzAGMAOgBzAGUAdABQAGEAcgBhAG0AZQB0AGUAcgAoADgAMAAsACAAcwBjADoAcwBhAG0AcABsAGUAUgBhAG4AZABvAG0ARABpAHMAdAByAGkAYgB1AHQAaQBvAG4AKABzAGMALgBMAE8ARwBOAE8AUgBNAEEATABfAEMAVgAsACAAMAAuADAAMgAgAC8AIAAyADQALAAgADAAKQApAAkACQAtAC0AIABhAGwAcABoAGEAMQA4AA0ACgAJAHMAYwA6AHMAZQB0AFAAYQByAGEAbQBlAHQAZQByACgAOAAxACwAIABzAGMAOgBzAGEAbQBwAGwAZQBSAGEAbgBkAG8AbQBEAGkAcwB0AHIAaQBiAHUAdABpAG8AbgAoAHMAYwAuAEwATwBHAE4ATwBSAE0AQQBMAF8AQwBWACwAIAAwAC4ANAAgAC8AIAAyADQALAAgADEAMAApACkACQAJAC0ALQAgAGEAbABwAGgAYQAxADkADQAKAAkAcwBjADoAcwBlAHQAUABhAHIAYQBtAGUAdABlAHIAKAA4ADIALAAgAHMAYwA6AHMAYQBtAHAAbABlAFIAYQBuAGQAbwBtAEQAaQBzAHQAcgBpAGIAdQB0AGkAbwBuACgAcwBjAC4ATABPAEcATgBPAFIATQBBAEwAXwBDAFYALAAgADUAZQAtADMAIAAvACAAMgA0ACwAIAAwACkAKQAJAAkALQAtACAAYQBsAHAAaABhADEAYQANAAoACQBzAGMAOgBzAGUAdABQAGEAcgBhAG0AZQB0AGUAcgAoADgAMwAsACAAcwBjADoAc</t>
  </si>
  <si>
    <t>&lt;Chunk&gt;wBhAG0AcABsAGUAUgBhAG4AZABvAG0ARABpAHMAdAByAGkAYgB1AHQAaQBvAG4AKABzAGMALgBMAE8ARwBOAE8AUgBNAEEATABfAEMAVgAsACAANQBlAC0AMwAgAC8AIAAyADQALAAgADAAKQApAAkACQAtAC0AIABhAGwAcABoAGEAMgANAAoACQBzAGMAOgBzAGUAdABQAGEAcgBhAG0AZQB0AGUAcgAoADgANAAsACAAcwBjADoAcwBhAG0AcABsAGUAUgBhAG4AZABvAG0ARABpAHMAdAByAGkAYgB1AHQAaQBvAG4AKABzAGMALgBMAE8ARwBOAE8AUgBNAEEATABfAEMAVgAsACAAMAAuADAANQAgAC8AIAAyADQALAAgADEAMAApACkACQAJAC0ALQAgAGEAbABwAGgAYQAyADAADQAKAAkAcwBjADoAcwBlAHQAUABhAHIAYQBtAGUAdABlAHIAKAA4ADUALAAgAHMAYwA6AHMAYQBtAHAAbABlAFIAYQBuAGQAbwBtAEQAaQBzAHQAcgBpAGIAdQB0AGkAbwBuACgAcwBjAC4ATABPAEcATgBPAFIATQBBAEwAXwBDAFYALAAgADIAZQAtADQAIAAvACAAMgA0ACwAIAAwACkAKQAJAAkALQAtACAAYQBsAHAAaABhADIAMwANAAoACQBzAGMAOgBzAGUAdABQAGEAcgBhAG0AZQB0AGUAcgAoADgANgAsACAAcwBjADoAcwBhAG0AcABsAGUAUgBhAG4AZABvAG0ARABpAHMAdAByAGkAYgB1AHQAaQBvAG4AKABzAGMALgBMAE8ARwBOAE8AUgBNAEEATABfAEMAVgAsACAAMwBlAC0AMwAgAC8AIAAyADQALAAgADAAKQApAAkACQAtAC0AIABhAGwAcABoAGEAMwAwAA0ACgAJAHMAYwA6AHMAZQB0AFAAYQByAGEAbQBlAHQAZQByACgAOAA3ACwAIABzAGMAOgBzAGEAbQBwAGwAZQBSAGEAbgBkAG8AbQBEAGkAcwB0AHIAaQBiAHUAdABpAG8AbgAoAHMAYwAuAEwATwBHAE4ATwBSAE0AQQBMAF8AQwBWACwAIAA0AGUALQAzACAALwAgADIANAAsACAAMAApACkACQAJAC0ALQAgAGEAbABwAGgAYQAzADEADQAKAAkAcwBjADoAcwBlAHQAUABhAHIAYQBtAGUAdABlAHIAKAA4ADgALAAgAHMAYwA6AHMAYQBtAHAAbABlAFIAYQBuAGQAbwBtAEQAaQBzAHQAcgBpAGIAdQB0AGkAbwBuACgAcwBjAC4ATABPAEcATgBPAFIATQBBAEwAXwBDAFYALAAgADgALgAxADYAZQAtADQAIAAvACAAMgA0ACwAIAAwACkAKQAJAC0ALQAgAGEAbABwAGgAYQAzADIADQAKAAkAcwBjADoAcwBlAHQAUABhAHIAYQBtAGUAdABlAHIAKAA4ADkALAAgAHMAYwA6AHMAYQBtAHAAbABlAFIAYQBuAGQAbwBtAEQAaQBzAHQAcgBpAGIAdQB0AGkAbwBuACgAcwBjAC4ATABPAEcATgBPAFIATQBBAEwAXwBDAFYALAAgADYAZQAtADUAIAAvACAAMgA0ACwAIAAwACkAKQAJAAkALQAtACAAYQBsAHAAaABhADMAMwANAAoACQBzAGMAOgBzAGUAdABQAGEAcgBhAG0AZQB0AGUAcgAoADkAMAAsACAAcwBjADoAcwBhAG0AcABsAGUAUgBhAG4AZABvAG0ARABpAHMAdAByAGkAYgB1AHQAaQBvAG4AKABzAGMALgBMAE8ARwBOAE8AUgBNAEEATABfAEMAVgAsACAANQBlAC0AMwAgAC8AIAAyADQALAAgADAAKQApAAkACQAtAC0AIABhAGwAcABoAGEAMwBhAA0ACgAJAHMAYwA6AHMAZQB0AFAAYQByAGEAbQBlAHQAZQByACgAOQAxACwAIABzAGMAOgBzAGEAbQBwAGwAZQBSAGEAbgBkAG8AbQBEAGkAcwB0AHIAaQBiAHUAdABpAG8AbgAoAHMAYwAuAEwATwBHAE4ATwBSAE0AQQBMAF8AQwBWACwAIAAwAC4AMAAwADEAIAAvACAAMgA0ACwAIAAwACkAKQAJAAkALQAtACAAYQBsAHAAaABhADMAYQAyAA0ACgAJAHMAYwA6AHMAZQB0AFAAYQByAGEAbQBlAHQAZQByACgAOQAyACwAIABzAGMAOgBzAGEAbQBwAGwAZQBSAGEAbgBkAG8AbQBEAGkAcwB0AHIAaQBiAHUAdABpAG8AbgAoAHMAYwAuAEwATwBHAE4ATwBSAE0AQQBMAF8AQwBWACwAIAAzAGUALQAzACAALwAgADIANAAsACAAMAApACkACQAJAC0ALQAgAGEAbABwAGgAYQAzAGEAYwANAAoACQBzAGMAOgBzAGUAdABQAGEAcgBhAG0AZQB0AGUAcgAoADkAMwAsACAAcwBjADoAcwBhAG0AcABsAGUAUgBhAG4AZABvAG0ARABpAHMAdAByAGkAYgB1AHQAaQBvAG4AKABzAGMALgBMAE8ARwBOAE8AUgBNAEEATABfAEMAVgAsACAANQBlAC0AMwAgAC8AIAAyADQALAAgADAAKQApAAkACQAtAC0AIABhAGwAcABoAGEANABhAA0ACgAJAHMAYwA6AHMAZQB0AFAAYQByAGEAbQBlAHQAZQByACgAOQA0ACwAIABzAGMAOgBzAGEAbQBwAGwAZQBSAGEAbgBkAG8AbQBEAGkAcwB0AHIAaQBiAHUAdABpAG8AbgAoAHMAYwAuAEwATwBHAE4ATwBSAE0AQQBMAF8AQwBWACwAIAAwAC4AMAAyACAALwAgADIANAAsACAAMAApACkACQAJAC0ALQAgAGEAbABwAGgAYQA1AGEADQAKAAkAcwBjADoAcwBlAHQAUABhAHIAYQBtAGUAdABlAHIAKAA5ADUALAAgAHMAYwA6AHMAYQBtAHAAbABlAFIAYQBuAGQAbwBtAEQAaQBzAHQAcgBpAGIAdQB0AGkAbwBuACgAcwBjAC4ATABPAEcATgBPAFIATQBBAEwAXwBDAFYALAAgADAALgAwADIAIAAvACAAMgA0ACwAIAAwACkAKQAJAAkALQAtACAAYQBsAHAAaABhADUAYgANAAoACQBzAGMAOgBzAGUAdABQAGEAcgBhAG0AZQB0AGUAcgAoADkANgAsACAAcwBjADoAcwBhAG0AcABsAGUAUgBhAG4AZABvAG0ARABpAHMAdAByAGkAYgB1AHQAaQBvAG4AKABzAGMALgBMAE8ARwBOAE8AUgBNAEEATABfAEMAVgAsACAAMAAuADAAMwAgAC8AIAAyADQALAAgADAAKQApAAkACQAtAC0AIABhAGwAcABoAGEANQBjAA0ACgAJAHMAYwA6AHMAZQB0AFAAYQByAGEAbQBlAHQAZQByACgAOQA3ACwAIABzAGMAOgBzAGEAbQBwAGwAZQBSAGEAbgBkAG8AbQBEAGkAcwB0AHIAaQBiAHUAdABpAG8AbgAoAHMAYwAuAEwATwBHAE4ATwBSAE0AQQBMAF8AQwBWACwAIAAwAC4AMAAzACAALwAgADIANAAsACAAMAApACkACQAJAC0ALQAgAGEAbABwAGgAYQA3AA0ACgAJAHMAYwA6AHMAZQB0AFAAYQByAGEAbQBlAHQAZQByACgAOQA4ACwAIABzAGMAOgBzAGEAbQBwAGwAZQBSAGEAbgBkAG8AbQBEAGkAcwB0AHIAaQBiAHUAdABpAG8AbgAoAHMAYwAuAEwATwBHAE4ATwBSAE0AQQBMAF8AQwBWACwAIAA4AGUALQA1ACAALwAgADIANAAsACAAMAApACkACQAJAC0ALQAgAGEAbABwAGgAYQA4AA0ACgAJAHMAYwA6AHMAZQB0AFAAYQByAGEAbQBlAHQAZQByACgAOQA5ACwAIABzAGMAOgBzAGEAbQBwAGwAZQBSAGEAbgBkAG8AbQBEAGkAcwB0AHIAaQBiAHUAdABpAG8AbgAoAHMAYwAuAEwATwBHAE4ATwBSAE0AQQBMAF8AQwBWACwAIAAxADAAMAAsACAAMAApACkACQAJAAkACQAtAC0AIABiAGUAdABhAA0ACgAJAHMAYwA6AHMAZQB0AFAAYQByAGEAbQBlAHQAZQByACgAMQAwADAALAAgAHMAYwA6AHMAYQBtAHAAbABlAFIAYQBuAGQAbwBtAEQAaQBzAHQAcgBpAGIAdQB0AGkAbwBuACgAcwBjAC4ATABPAEcATgBPAFIATQBBAEwAXwBDAFYALAAgADEAZQAtADMALAAgADAAKQApAAkACQAJAC0ALQAgAGIAZQB0AGEAMgANAAoACQBzAGMAOgBzAGUAdABQAGEAcgBhAG0AZQB0AGUAcgAoADEAMAAxACwAIABzAGMAOgBzAGEAbQBwAGwAZQBSAGEAbgBkAG8AbQBEAGkAcwB0AHIAaQBiAHUAdABpAG8AbgAoAHMAYwAuAEwATwBHAE4ATwBSAE0AQQBMAF8AQwBWACwAIAAwAC4AMAAxACAALwAgADIANAAsACAAMAApACkACQAJAC0ALQAgAGQAZQBsAHQAYQA3AA0ACgANAAoACQBzAGMAOgBzAGUAdABQAGEAcgBhAG0AZQB0AGUAcgBOAGEAbQBlACgAMQAsACAAJwC1AGkAJwApAA0ACgAJAHMAYwA6AHMAZQB0AFAAYQByAGEAbQBlAHQAZQByAE4AYQBtAGUAKAAyACwAIAAnALUAaQAxADAAJwApAA0ACgAJAHMAYwA6AHMAZQB0AFAAYQByAGEAbQBlAHQAZQByAE4AYQBtAGUAKAAzACwAIAAnALUAaQAxADIAJwApAA0ACgAJAHMAYwA6AHMAZQB0AFAAYQByAGEAbQBlAHQAZQByAE4AYQBtAGUAKAA0ACwAIAAnALUAaQA0ACcAKQANAAoACQBzAGMAOgBzAGUAdABQAGEAcgBhAG0AZQB0AGUAcgBOAGEAbQBlACgANQAsACAAJwC1AGkAZwBhAG0AbQBhACcAKQANAAoACQBzAGMAOgBzAGUAdABQAGEAcgBhAG0AZQB0AGUAcgBOAGEAbQBlACgANgAsACAAJwC1AE0AQQAnACkADQAKAAkAcwBjADoAcwBlAHQAUABhAHIAYQBtAGUAdABlAHIATgBhAG0AZQAoADcALAAgACcAtQBNAEkAJwApAA0ACgAJAHMAYwA6AHMAZQB0AFAAYQByAGEAbQBlAHQAZQByAE4AYQBtAGUAKAA4ACwAIAAnALUATQBSACcAKQANAAoACQBzAGMAOgBzAGUAdABQAGEAcgBhAG0AZQB0AGUAcgBOAGEAbQBlACgAOQAsACAAJwC1AFQAMAAnACkADQAKAAkAcwBjADoAcwBlAHQAUABhAHIAYQBtAGUAdABlAHIATgBhAG0AZQAoADEAMAAsACAAJwC1AFQAMQAnACkADQAKAAkAcwBjADoAcwBlAHQAUABhAHIAYQBtAGUAdABlAHIATgBhAG0AZQAoADEAMQAsACAAJwC1AFQAMgAnACkADQAKAAkAcwBjADoAcwBlAHQAUABhAHIAYQBtAGUAdABlAHIATgBhAG0AZQAoADEAMgAsACAAJwC1AFQAOAAnACkADQAKAAkAcwBjADoAcwBlAHQAUABhAHIAYQBtAGUAdABlAHIATgBhAG0AZQAoADEAMwAsACAAJwC1AFQAOAAwACcAKQANAAoACQBzAGMAOgBzAGUAdABQAGEAcgBhAG0AZQB0AGUAcgBOAGEAbQBlACgAMQA0ACwAIAAnALUAVABDACcAKQANAAoACQBzAGMAOgBzAGUAdABQAGEAcgBhAG0AZQB0AGUAcgBOAGEAbQBlACgAMQA1ACwAIAAnALUAVABDAGcAYQBtAG0AYQAnACkADQAKAAkAcwBjADoAcwBlAHQAUABhAHIAYQBtAGUAdABlAHIATgBhAG0AZQAoADEANgAsACAAJwC1AFQATgBGACcAKQANAAoACQBzAGMAOgBzAGUAdABQAGEAcgBhAG0AZQB0AGUAcgBOAGEAbQBlACgAMQA3ACwAIAAnALUAVABnAGEAbQBtAGEAJwApAA0ACgAJAHMAYwA6AHMAZQB0AFAAYQByAGEAbQBlAHQAZQByAE4AYQBtAGUAKAAxADgALAAgACcAQwAnACkADQAKAAkAcwBjADoAcwBlAHQAUABhAHIAYQBtAGUAdABlAHIATgBhAG0AZQAoADEAOQAsACAAJwBDADEAMAAnACkADQAKAAkAcwBjADoAcwBlAHQAUABhAHIAYQBtAGUAdABlAHIATgBhAG0AZQAoADIAMAAsACAAJwBDADEANQAnACkADQAKAAkAcwBjADoAcwBlAHQAUABhAHIAYQBtAGUAdABlAHIATgBhAG0AZQAoADIAMQAsACAAJwBDADIAMwAnACkADQAKAAkAcwBjADoAcwBlAHQAUABhAHIAYQBtAGUAdABlAHIATgBhAG0AZQAoADIAMgAsACAAJwBDADIAMwAwACcAKQANAAoACQBzAGMAOgBzAGUAdABQAGEAcgBhAG0AZQB0AGUAcgBOAGEAbQBlACgAMgAzACwAIAAnAEMANAAnACkADQAKAAkAcwBjADoAcwBlAHQAUABhAHIAYQBtAGUAdABlAHIATgBhAG0AZQAoADIANAAsACAAJwBDADUAMgAnACkADQAKAAkAcwBjADoAcwBlAHQAUABhAHIAYQBtAGUAdABlAHIATgBhAG0AZQAoADIANQAsACAAJwBDADUAYQAnACkADQAKAAkAcwBjADoAcwBlAHQAUABhAHIAYQBtAGUAdABlAHIATgBhAG0AZQAoADIANgAsACAAJwBDADUAYgAnACkADQAKAAkAcwBjADoAcwBlAHQAUABhAHIAYQBtAGUAdABlAHIATgBhAG0AZQAoADIANwAsACAAJwBDADgAJwApAA0ACgAJAHMAYwA6AHMAZQB0AFAAYQByAGEAbQBlAHQAZQByAE4AYQBtAGUAKAAyADgALAAgACcAQwA5ACcAKQANAAoACQBzAGMAOgBzAGUAdABQAGEAcgBhAG0AZQB0AGUAcgBOAGEAbQBlACgAMgA5ACwAIAAnAEMAQwAnACkADQAKAAkAcwBjADoAcwBlAHQAUABhAHIAYQBtAGUAdABlAHIATgBhAG0AZQAoADMAMAAsACAAJwBDAFQAJwApAA0ACgAJAHMAYwA6AHMAZQB0AFAAYQByAGEAbQBlAHQAZQByAE4AYQBtAGUAKAAzADEALAAgACcAQwBUADEAJwApAA0ACgAJAHMAYwA6AHMAZQB0AFAAYQByAGEAbQBlAHQAZQByAE4AYQBtAGUAKAAzADIALAAgACcAZgAxACcAKQANAAoACQBzAGMAOgBzAGUAdABQAGEAcgBhAG0AZQB0AGUAcgBOAGEAbQBlACgAMwAzACwAIAAnAGYAMgAnACkADQAKAAkAcwBjADoAcwBlAHQAUABhAHIAYQBtAGUAdABlAHIATgBhAG0AZQAoADMANAAsACAAJwBmADQAJwApAA0ACgAJAHMAYwA6AHMAZQB0AFAAYQByAGEAbQBlAHQAZQByAE4AYQBtAGUAKAAzADUALAAgACcAZgA2ACcAKQANAAoACQBzAGMAOgBzAGUAdABQAGEAcgBhAG0AZQB0AGUAcgBOAGEAbQBlACgAMwA2ACwAIAAnAGYANwAnACkADQAKAAkAcwBjADoAcwBlAHQAUABhAHIAYQBtAGUAdABlAHIATgBhAG0AZQAoADMANwAsACAAJwBmADgAJwApAA0ACgAJAHMAYwA6AHMAZQB0AFAAYQByAGEAbQBlAHQAZQByAE4AYQBtAGUAKAAzADgALAAgACcAZgA5ACcAKQANAAoACQBzAGMAOgBzAGUAdABQAGEAcgBhAG0AZQB0AGUAcgBOAGEAbQBlACgAMwA5ACwAIAAnAGsAMQA0AGEAJwApAA0ACgAJAHMAYwA6AHMAZQB0AFAAYQByAGEAbQBlAHQAZQByAE4AYQBtAGUAKAA0ADAALAAgACcAawAxADQAYgAnACkADQAKAAkAcwBjADoAcwBlAHQAUABhAHIAYQBtAGUAdABlAHIATgBhAG0AZQAoADQAMQAsACAAJwBrADEANQAnACkADQAKAAkAcwBjADoAcwBlAHQAUABhAHIAYQBtAGUAdABlAHIATgBhAG0AZQAoADQAMgAsACAAJwBrADEANwAnACkADQAKAAkAcwBjADoAcwBlAHQAUABhAHIAYQBtAGUAdABlAHIATgBhAG0AZQAoADQAMwAsACAAJwBrADEAOAAnACkADQAKAAkAcwBjADoAcwBlAHQAUABhAHIAYQBtAGUAdABlAHIATgBhAG0AZQAoADQANAAsACAAJwBrADIAJwApAA0ACgAJAHMAYwA6AHMAZQB0AFAAYQByAGEAbQBlAHQAZQByAE4AYQBtAGUAKAA0ADUALAAgACcAawAzACcAKQANAAoACQBzAGMAOgBzAGUAdABQAGEAcgBhAG0AZQB0AGUAcgBOAGEAbQBlACgANAA2ACwAIAAnAGsANAAnACkADQAKAAkAcwBjADoAcwBlAHQAUABhAHIAYQBtAGUAdABlAHIATgBhAG0AZQAoADQANwAsACAAJwBrADUAMgAnACkADQAKAAkAcwBjADoAcwBlAHQAUABhAHIAYQBtAGUAdABlAHIATgBhAG0AZQAoADQAOAAsACAAJwBrADYAJwApAA0ACgAJAHMAYwA6AHMAZQB0AFAAYQByAGEAbQBlAHQAZQByAE4AYQBtAGUAKAA0ADkALAAgACcAawA3ACcAKQANAAoACQBzAGMAOgBzAGUAdABQAGEAcgBhAG0AZQB0AGUAcgBOAGEAbQBlACgANQAwACwAIAAnAG0AJwApAA0ACgAJAHMAYwA6AHMAZQB0AFAAYQByAGEAbQBlAHQAZQByAE4AYQBtAGUAKAA1ADEALAAgACcATgAnACkADQAKAAkAcwBjADoAcwBlAHQAUABhAHIAYQBtAGUAdABlAHIATgBhAG0AZQAoADUAMgAsACAAJwBOAGYAcgBhAGMAYQAnACkADQAKAAkAcwBjADoAcwBlAHQAUABhAHIAYQBtAGUAdABlAHIATgBhAG0AZQAoADUAMwAsACAAJwBOAGYAcgBhAGMAYwAnACkADQAKAAkAcwBjADoAcwBlAHQAUABhAHIAYQBtAGUAdABlAHIATgBhAG0AZQAoADUANAAsACAAJwBTACcAKQANAAoACQBzAGMAOgBzAGUAdABQAGEAcgBhAG0AZQB0AGUAcgBOAGEAbQBlACgANQA1ACwAIAAnAFMAMQAnACkADQAKAAkAcwBjADoAcwBlAHQAUABhAHIAYQBtAGUAdABlAHIATgBhAG0AZQAoADUANgAsACAAJwBTADEAMAAnACkADQAKAAkAcwBjADoAcwBlAHQAUABhAHIAYQBtAGUAdABlAHIATgBhAG0AZQAoADUANwAsACAAJwBTADEAMgAnACkADQAKAAkAcwBjADoAcwBlAHQAUABhAHIAYQBtAGUAdABlAHIATgBhAG0AZQAoADUAOAAsACAAJwBTADIAJwApAA0ACgAJAHMAYwA6AHMAZQB0AFAAYQByAGEAbQBlAHQAZQByAE4AYQBtAGUAKAA1ADkALAAgACcAUwA0ACcAKQANAAoACQBzAGMAOgBzAGUAdABQAGEAcgBhAG0AZQB0AGUAcgBOAGEAbQBlACgANgAwACwAIAAnAFMANABiACcAKQANAAoACQBzAGMAOgBzAGUAdABQAGEAcgBhAG0AZQB0AGUAcgBOAGEAbQBlACgANgAxACwAIAAnAFMANABiADEAJwApAA0ACgAJAHMAYwA6AHMAZQB0AFAAYQByAGEAbQBlAHQAZQByAE4AYQBtAGUAKAA2ADIALAAgACcAUwA0AGIAMgAnACkADQAKAAkAcwBjADoAcwBlAHQAUABhAHIAYQBtAGUAdABlAHIATgBhAG0AZQAoADYAMwAsACAAJwBTADYAJwApAA0ACgAJAHMAYwA6AHMAZQB0AFAAYQByAGEAbQBlAHQAZQByAE4AYQBtAGUAKAA2ADQALAAgACcAUwA3ACcAKQANAAoACQBzAGMAOgBzAGUAdABQAGEAcgBhAG0AZQB0AGUAcgBOAGEAbQBlACgANgA1ACwAIAAnAFMAOAAnACkADQAKAAkAcwBjADoAcwBlAHQAUABhAHIAYQBtAGUAdABlAHIATgBhAG0AZQAoADYANgAsACAAJwBTAGcAJwApAA0ACgAJAHMAYwA6AHMAZQB0AFAAYQByAGEAbQBlAHQAZQByAE4AYQBtAGUAKAA2ADcALAAgACcAUwByADEAYgAnACkADQAKAAkAcwBjADoAcwBlAHQAUABhAHIAYQBtAGUAdABlAHIATgBhAG0AZQAoADYAOAAsACAAJwBTAHIAMwBiACcAKQANAAoACQBzAGMAOgBzAGUAdABQAGEAcgBhAG0AZQB0AGUAcgBOAGEAbQBlACgANgA5ACwAIAAnAFMAcgAzAGIAMgAnACkADQAKAAkAcwBjADoAcwBlAHQAUABhAHIAYQBtAGUAdABlAHIATgBhAG0AZQAoADcAMAAsACAAJwBTAHIAMwBiAGMAJwApAA0ACgAJAHMAYwA6AHMAZQB0AFAAYQByAGEAbQBlAHQAZQByAE4AYQBtAGUAKAA3ADEALAAgACcAUwByADQAYgAnACkADQAKAAkAcwBjADoAcwBlAHQAUABhAHIAYQBtAGUAdABlAHIATgBhAG0AZQAoADcAMgAsACAAJwBTAHIAbQAnACkADQAKAAkAcwBjADoAcwBlAHQAUABhAHIAYQBtAGUAdABlAHIATgBhAG0AZQAoADcAMwAsACAAJwBXADEAJwApAA0ACgAJAHMAYwA6AHMAZQB0AFAAYQByAGEAbQBlAHQAZQByAE4AYQBtAGUAKAA3ADQALAAgACcAVwAyACcAKQANAAoACQBzAGMAOgBzAGUAdABQAGEAcgBhAG0AZQB0AGUAcgBOAGEAbQBlACgANwA1ACwAIAAnAFcAMwAnACkADQAKAAkAcwBjADoAcwBlAHQAUABhAHIAYQBtAGUAdABlAHIATgBhAG0AZQAoADcANgAsACAAJwBhADEAMQAnACkADQAKAAkAcwBjADoAcwBlAHQAUABhAHIAYQBtAGUAdABlAHIATgBhAG0AZQAoADcANwAsACAAJwBhADEAMgAnACkADQAKAAkAcwBjADoAcwBlAHQAUABhAHIAYQBtAGUAdABlAHIATgBhAG0AZQAoADcAOAAsACAAJwBhADEANgAnACkADQAKAAkAcwBjADoAcwBlAHQAUABhAHIAYQBtAGUAdABlAHIATgBhAG0AZQAoADcAOQAsACAAJwBhADEANwAnACkADQAKAAkAcwBjADoAcwBlAHQAUABhAHIAYQBtAGUAdABlAHIATgBhAG0AZQAoADgAMAAsACAAJwBhADEAOAAnACkADQAKAAkAcwBjADoAcwBlAHQAUABhAHIAYQBtAGUAdABlAHIATgBhAG0AZQAoADgAMQAsACAAJwBhADEAOQAnACkADQAKAAkAcwBjADoAcwBlAHQAUABhAHIAYQBtAGUAdABlAHIATgBhAG0AZQAoADgAMgAsACAAJwBhADEAYQAnACkADQAKAAkAcwBjADoAcwBlAHQAUABhAHIAYQBtAGUAdABlAHIATgBhAG0AZQAoADgAMwAsACAAJwBhADIAJwApAA0ACgAJAHMAYwA6AHMAZQB0AFAAYQByAGEAbQBlAHQAZQByAE4AYQBtAGUAKAA4ADQALAAgACcAYQAyADAAJwApAA0ACgAJAHMAYwA6AHMAZQB0AFAAYQByAGEAbQBlAHQAZQByAE4AYQBtAGUAKAA4ADUALAAgACcAYQAyADMAJwApAA0ACgAJAHMAYwA6AHMAZQB0AFAAYQByAGEAbQBlAHQAZQByAE4AYQBtAGUAKAA4ADYALAAgACcAYQAzADAAJwApAA0ACgAJAHMAYwA6AHMAZQB0AFAAYQByAGEAbQBlAHQAZQByAE4AYQBtAGUAKAA4ADcALAAgACcAYQAzADEAJwApAA0ACgAJAHMAYwA6AHMAZQB0AFAAYQByAGEAbQBlAHQAZQByAE4AYQBtAGUAKAA4ADgALAAgACcAYQAzADIAJwApAA0ACgAJAHMAYwA6AHMAZQB0AFAAYQByAGEAbQBlAHQAZQByAE4AYQBtAGUAKAA4ADkALAAgACcAYQAzADMAJwApAA0ACgAJAHMAYwA6AHMAZQB0AFAAYQByAGEAbQBlAHQAZQByAE4AYQBtAGUAKAA5ADAALAAgACcAYQAzAGEAJwApAA0ACgAJAHMAYwA6AHMAZQB0AFAAYQByAGEAbQBlAHQAZQByAE4AYQBtAGUAKAA5ADEALAAgACcAYQAzAGEAMgAnACkADQAKAAkAcwBjADoAcwBlAHQAUABhAHIAYQBtAGUAdABlAHIATgBhAG0AZQAoADkAMgAsACAAJwBhADMAYQBjACcAKQANAAoACQBzAGMAOgBzAGUAdABQAGEAcgBhAG0AZQB0AGUAcgBOAGEAbQBlACgAOQAzACwAIAAnAGEANABhACcAKQANAAoACQBzAGMAOgBzAGUAdABQAGEAcgBhAG0AZQB0AGUAcgBOAGEAbQBlACgAOQA0ACwAIAAnAGEANQBhACcAKQANAAoACQBzAGMAOgBzAGUAdABQAGEAcgBhAG0AZQB0AGUAcgBOAGEAbQBlACgAOQA1ACwAIAAnAGEANQBiACcAKQANAAoACQBzAGMAOgBzAGUAdABQAGEAcgBhAG0AZQB0AGUAcgBOAGEAbQBlACgAOQA2ACwAIAAnAGEANQBjACcAKQANAAoACQBzAGMAOgBzAGUAdABQAGEAcgBhAG0AZQB0AGUAcgBOAGEAbQBlACgAOQA3ACwAIAAnAGEANwAnACkADQAKAAkAcwBjADoAcwBlAHQAUABhAHIAYQBtAGUAdABlAHIATgBhAG0AZQAoADkAOAAsACAAJwBhADgAJwApAA0ACgAJAHMAYwA6AHMAZQB0AFAAYQByAGEAbQBlAHQAZQByAE4AYQBtAGUAKAA5ADkALAAgACcA3wAnACkADQAKAAkAcwBjADoAcwBlAHQAUABhAHIAYQBtAGUAdABlAHIATgBhAG0AZQAoADEAMAAwACwAIAAnAN8AMgAnACkADQAKAAkAcwBjADoAcwBlAHQAUABhAHIAYQBtAGUAdABlAHIATgBhAG0AZQAoADEAMAAxACwAIAAnAGQANwAnACkADQAKAAkADQAKAGUAbgBkAA0ACgANAAoAZgB1AG4AYwB0AGkAbwBuACAAYwBvAG0AcABvAHUAbgBkAFMAZQB0AHUAcAAoAC4ALgAuACkADQAKAA0ACgBlAG4AZAANAAoADQAKAGYAdQBuAGMAdABpAG8AbgAgAGkAbgBkAGkAdgBpAGQAdQBhAGwAQwBvAG0AcABvAHUAbgBkAFMAZQB0AHUAcAAoAC4ALgAuACkADQAKAA0ACgBlAG4AZAANAAoADQAKAC0ALQAgAFMAZQB0ACAAdABoAGUAIABpAG4AaQB0AGkAYQBsACAAYwBvAG4AZABpAHQAaQBuAHMADQAKAGYAdQBuAGMAdABpAG8AbgAgAG8AZABlAEkAbgBpAHQAUwB0AGUAcABUAEIAKABzAHUALAAgAFAALAAgAC4ALgAuACkADQAKAA0ACgAJAHMAdQBbADEAXQAgAD0AIABQAFsANwAyAF0AIAAvACAAUABbADgAXQAJAAkACQAJAAkACQAJAAkACQAJAAkALQAtACAAUgBlAHMAdABpAG4AZwAgAG0AYQBjAHIAbwBwAGgAYQBnAGUAcwANAAoACQBzAHUAWwAyAF0AIAA9ACAAMAAJAAkACQAJAAkACQAJAAkACQAJAAkACQAJAAkALQAtACAASQBuAGYAZQBjAHQAZQBkACAAbQBhAGMAcgBvAHAAaABhAGcAZQBzAA0ACgAJAHMAdQBbADMAXQAgAD0AIAAwAAkACQAJAAkACQAJAAkACQAJAAkACQAJAAkACQAtAC0AIABBAGMAdABpAHYAYQB0AGUAZAAgAG0AYQBjAHIAbwBwAGgAYQBnAGUAcwANAAoACQANAAoACQBzAHUAWwA0AF0AIAA9ACAAMAAJAAkACQAJAAkACQAJAAkACQAJAAkACQAJAAkALQAtACAAVABoADAADQAKAAkAcwB1AFsANQBdACAAPQAgADAACQAJAAkACQAJAAkACQAJAAkACQAJAAkACQAJAC0ALQAgAFQAaAAxAA0ACgAJAHMAdQBbADYAXQAgAD0AIAAwAAkACQAJAAkACQAJAAkACQAJAAkACQAJAAkACQAtAC0AIABUAGgAMgANAAoACQBzAHUAWwA3AF0AIAA9ACAAMAAJAAkACQAJAAkACQAJAAkACQAJAAkACQAJAAkALQAtACAAVAA4ADAADQAKAAkAcwB1AFsAOABdACAAPQAgADAACQAJAAkACQAJAAkACQAJAAkACQAJAAkACQAJAC0ALQAgAFQAOAANAAoACQBzAHUAWwA5AF0AIAA9ACAAMAAJAAkACQAJAAkACQAJAAkACQAJAAkACQAJAAkALQAtACAAVABjAA0ACgAJAHMAdQBbADEAMABdACAAPQAgADAACQAJAAkACQAJAAkACQAJAAkACQAJAAkACQAJAC0ALQAgAEYAYQANAAoACQBzAHUAWwAxADEAXQAgAD0AIAAwAAkACQAJAAkACQAJAAkACQAJAAkACQAJAAkACQAtAC0AIABJAGcADQAKAAkAcwB1AFsAMQAyAF0AIAA9ACAAMAAJAAkACQAJAAkACQAJAAkACQAJAAkACQAJAAkALQAtACAASQAxADIADQAKAAkAcwB1AFsAMQAzAF0AIAA9ACAAMAAJAAkACQAJAAkACQAJAAkACQAJAAkACQAJAAkALQAtACAASQAxADAADQAKAAkAcwB1AFsAMQA0AF0AIAA9ACAAMAAJAAkACQAJAAkACQAJAAkACQAJAAkACQAJAAkALQAtACAASQA0AA0ACgAJAHMAdQBbADEANQBdACAAPQAgADAACQAJAAkACQAJAAkACQAJAAkACQAJAAkACQAJAC0ALQAgAEIASQANAAoACQBzAHUAWwAxADYAXQAgAD0AIABzAGMAOgBnAGUAdABCAEUAKAApAAkACQAJAAkACQAJAAkACQAJAAkACQAJAC0ALQAgAEIARQAgACgAMAApACAAKABmAHIAbwBtACAAcwBjAHIAZQBlAG4AKQANAAoACQBzAHUAWwAxADcAXQAgAD0AIABzAGMAOgBnAGUAdABCAE4AKAApAAkACQAJAAkACQAJAAkACQAJAAkACQAJAC0ALQAgAEIATgAgACgAMAApACAAKABmAHIAbwBtACAAcwBjAHIAZQBlAG4AKQANAAoACQANAAoADQAKAGUAbgBkAA0ACgANAAoAZgB1AG4AYwB0AGkAbwBuACAAbwBkAGUAUgBhAHQAZQBTAHQAZQBwAFQAQgAoAHQALAAgAHMAdQAsACAAZwB1ACwAIABQACwAIAAuAC4ALgApAA0ACgANAAoACQBsAG8AYwBhAGwAIABQAGEAcgBhAG0AcwAgAD0AIAB7AH0ADQAKAA0ACgAJAFAAYQByAGEAbQBzAC4AcwByAE0AIAA9ACAAUABbADcAMgBdAA0ACgAJAFAAYQByAGEAbQBzAC4AYQA0AEEAIAA9ACAAUABbADkAMwBdAAkACQAtAC0AIABhADQAYQANAAoACQBQAGEAcgBhAG0AcwAuAHcAMQAgAD0AIABQAFsANwAzAF0ACQAJAC0ALQAgAFcAMQANAAoACQBQAGEAcgBhAG0AcwAuAHcAMgAgAD0AIABQAFsANwA0AF0ADQAKAAkAUABhAHIAYQBtAHMALgB3ADMAIAA9ACAAUABbADcANQBdAAkACQAtAC0AIABXADMADQAKAAkAUABhAHIAYQBtAHMALgBzAHIANABCACAAPQAgAFAAWwA3ADEAXQANAAoACQBQAGEAcgBhAG0AcwAuAGYAMQAgAD0AIABQAFsAMwAyAF0ADQAKAAkAUABhAHIAYQBtAHMALgBmADgAIAA9ACAAUABbADMANwBdAA0ACgAJAFAAYQByAGEAbQBzAC4AcwA0AGIAIAA9ACAAUABbADYAMABdAA0ACgAJAFAAYQByAGEAbQBzAC4AawAyACAAPQAgAFAAWwA0ADQAXQANAAoACQBQAGEAcgBhAG0AcwAuAGsAMwAgAD0AIABQAFsANAA1AF0ADQAKAAkAUABhAHIAYQBtAHMALgBjADgAIAA9ACAAUABbADIANwBdAA0ACgAJAFAAYQByAGEAbQBzAC4AYwA5ACAAPQAgAFAAWwAyADgAXQANAAoACQBQAGEAcgBhAG0AcwAuAHMAMQAgAD0AIABQAFsANQA1AF0ADQAKAAkAUABhAHIAYQBtAHMALgBCACAAPQAgAFAAWwA5ADkAXQAJAAkALQAtACAAPwANAAoACQBQAGEAcgBhAG0AcwAuAHUATQBSACAAPQAgAFAAWwA4AF0ACQAJAC0ALQAgALUATQBSAA0ACgAJAFAAYQByAGEAbQBzAC4AawAxADcAIAA9ACAAUABbADQAMgBdAA0ACgAJAFAAYQByAGEAbQBzAC4AawAxADQAQQAgAD0AIABQAFsAMwA5AF0ADQAKAAkAUABhAHIAYQBtAHMALgBrADEANABCACAAPQAgAFAAWwA0ADAAXQANAAoACQBQAGEAcgBhAG0AcwAuAGYAOQAgAD0AIABQAFsAMwA4AF0ADQAKAAkAUABhAHIAYQBtAHMALgBrADUAMgAgAD0AIABQAFsANAA3AF0ADQAKAAkAUABhAHIAYQBtAHMALgB1AE0ASQAgAD0AIABQAFsANwBdAAkACQAtAC0AIAC1AE0ASQANAAoACQBQAGEAcgBhAG0AcwAuAGYANAAgAD0AIABQAFsAMwA0AF0ADQAKAAkAUABhAHIAYQBtAHMALgBrADQAIAA9ACAAUABbADQANgBdAA0ACgAJAFAAYQByAGEAbQBzAC4AdQBNAEEAIAA9ACAAUABbADYAXQAJAAkALQAtACAAtQBNAEEADQAKAAkAUABhAHIAYQBtAHMALgBhADEAQQAgAD0AIABQAFsAOAAyAF0ACQAJAC0ALQAgAGEAMQBhAA0ACgAJAFAAYQByAGEAbQBzAC4AcwByADEAQgAgAD0AIABQAFsANgA3AF0ADQAKAAkAUABhAHIAYQBtAHMALgBzADQAYgAyACAAPQAgAFAAWwA2ADIAXQANAAoACQBQAGEAcgBhAG0AcwAuAGEAMgAgAD0AIABQAFsAOAAzAF0ACQAJAC0ALQAgAGEAMgANAAoACQBQAGEAcgBhAG0AcwAuAGMAMQA1ACAAPQAgAFAAWwAyADAAXQAJAAkALQAtACAAQwAxADUADQAKAAkAUABhAHIAYQBtAHMALgBmADcAIAA9ACAAUABbADMANgBdAAkACQAtAC0AIABmADcADQAKAAkAUABhAHIAYQBtAHMALgBmADIAIAA9ACAAUABbADMAMwBdAAkACQAtAC0AIABmADIADQAKAAkAUABhAHIAYQBtAHMALgBzADIAIAA9ACAAUABbADUAOABdAAkACQAtAC0AIABzADIADQAKAAkAUABhAHIAYQBtAHMALgBhADMAQQAgAD0AIABQAFsAOQAwAF0ACQAJAC0ALQAgAGEAMwBhAA0ACgAJAFAAYQByAGEAbQBzAC4AcwByADMAQgAgAD0AIABQAFsANgA4AF0ACQAJAC0ALQAgAHMAcgAzAGIADQAKAAkAUABhAHIAYQBtAHMALgBzADQAYgAxACAAPQAgAFAAWwA2ADEAXQAJAAkALQAtACAAcwA0AGIAMQANAAoACQBQAGEAcgBhAG0AcwAuAHUAVAB5ACAAPQAgAFAAWwAxADcAXQAJAAkALQAtACAAtQBUAD8ADQAKAAkAUABhAHIAYQBtAHMALgBjACAAPQAgAFAAWwAxADgAXQAJAAkALQAtACAAQwANAAoACQBQAGEAcgBhAG0AcwAuAG0AIAA9ACAAUABbADUAMABdAAkACQAtAC0AIABtAA0ACgAJAFAAYQByAGEAbQBzAC4AYQAzAEEAYwAgAD0AIABQAFsAOQAyAF0ACQAJAC0ALQAgAGEAMwBBAGMADQAKAAkAUABhAHIAYQBtAHMALgBzAHIAMwBCAGMAIAA9ACAAUABbADcAMABdAAkALQAtACAAcwByADMAQgBjAA0ACgAJAFAAYQByAGEAbQBzAC4AdQBUAGMAeQAgAD0AIABQAFsAMQA1AF0ACQAJAC0ALQAgALUAVABDAD8ADQAKAAkAUABhAHIAYQBtAHMALgB1AFQAYwAgAD0AIABQAFsAMQA0AF0ACQAJAC0ALQAgALUAVABDAA0ACgAJAFAAYQByAGEAbQBzAC4AYwBjACAAPQAgAFAAWwAyADkAXQAJAAkALQAtACAAYwBjAA0ACgAJAFAAYQByAGEAbQBzAC4AYwA0ACAAPQAgAFAAWwAyADMAXQAJAAkALQAtACAAQwA0AA0ACgANAAoACQBQAGEAcgBhAG0AcwAuAE4AIAA9ACAAUABbADUAMQBdAAkACQAtAC0AIABOAA0ACgAJAA0ACgAJAC0ALQBBAHYAbwBpAGQAIABuAGUAZwBhAHQAaQB2AGUAIABiAGEAYwB0AGUAcgBpAGEAIABhAG4AZAAgAE0ASQAgAG4AdQBtAGIAZQByAHMADQAKAAkAaQBmACAAcwB1AFsAMQA1AF0AIAA8ACAAMQAgAGEAbgBkACAAcwB1AFsAMQA2AF0AIAA8ACAAMQAgAHQAaABlAG4ADQAKAAkACQBzAHUAWwAxADUAXQAgAD0AIAAwAA0ACgAJAAkAcwB1AFsAMQA2AF0AIAA9ACAAMAANAAoACQBlAG4AZAANAAoADQAKAAkAaQBmACAAcwB1AFsAMQA1AF0AIAA8ACAAMAAgAHQAaABlAG4ADQAKAAkACQBzAHUAWwAxADUAXQAgAD0AIAAwAA0ACgAJAGUAbgBkAA0ACgANAAoACQBpAGYAIABzAHUAWwAxADYAXQAgADwAIAAwACAAdABoAGUAbgANAAoACQAJAHMAdQBbADEANgBdACAAPQAgADAADQAKAAkAZQBuAGQADQAKACAADQAKAAkAaQBmACAAcwB1AFsAMQA3AF0AIAA8ACAAMAAgAHQAaABlAG4ADQAKAAkACQBzAHUAWwAxADcAXQAgAD0AIAAwAA0ACgAJAGUAbgBkAA0ACgANAAoACQBpAGYAIABzAHUAWwAyAF0AIAA8ACAAMAAgACAAdABoAGUAbgANAAoACQAJAHMAdQBbADIAXQAgAD0AIAAwAA0ACgAJAGUAbgBkAA0ACgAJAA0ACgAJAC0ALQAgAEMAbwBuAGMAZQBuAHQAcgBhAHQAaQBvAG4AcwAgAGEAbgBkACAAYwBlAGwAbAAgAG4AdQBtAGIAZQByAHMADQAKAAkAbABvAGMAYQBsACAARABpAGYAZgBzACAAPQAgAHsAfQANAAoACQBEAGkAZgBmAHMALgBNAFIAIAA9ACAAcwB1AFsAMQBdAA0ACgAJAEQAaQBmAGYAcwAuAE0ASQAgAD0AIABzAHUAWwAyAF0ADQAKAAkARABpAGYAZgBzAC4ATQBBACAAPQAgAHMAdQBbADMAXQANAAoACQBEAGkAZgBmAHMALgBUADAAIAA9ACAAcwB1AFsANABdAA0ACgAJAEQAaQBmAGYAcwAuAFQAMQAgAD0AIABzAHUAWwA1AF0ADQAKAAkARABpAGYAZgBzAC4AVAAyACAAPQAgAHMAdQBbADYAXQANAAoACQBEAGkAZgBmAHMALgBUADgAMAAgAD0AIABzAHUAWwA3AF0ADQAKAAkARABpAGYAZgBzAC4AVAA4ACAAPQAgAHMAdQBbADgAXQANAAoACQBEAGkAZgBmAHMALgBUAEMAIAA9ACAAcwB1AFsAOQBdAA0ACgAJAEQAaQBmAGYAcwAuAEYAYQAgAD0AIABzAHUAWwAxADAAXQANAAoACQBEAGkAZgBmAHMALgBJAFkAIAA9ACAAcwB1AFsAMQAxAF0ADQAKAAkARABpAGYAZgBzAC4ASQAxADIAIAA9ACAAcwB1AFsAMQAyAF0ADQAKAAkARABpAGYAZgBzAC4ASQAxADAAIAA9ACAAcwB1AFsAMQAzAF0ADQAKAAkARABpAGYAZgBzAC4ASQA0ACAAPQAgAHMAdQBbADEANABdAA0ACgAJAEQAaQBmAGYAcwAuAEIASQAgAD0AIABzAHUAWwAxADUAXQANAAoACQBEAGkAZgBmAHMALgBCAEUAIAA9ACAAcwB1AFsAMQA2AF0ADQAKAAkARABpAGYAZgBzAC4AQgBOACAAPQAgAHMAdQBbADEANwBdAA0ACgAJAA0ACgAJAFAAYQByAGEAbQBzAC4AQgBUACAAPQAgAEQAaQBmAGYAcwAuAEIASQAgACsAIABEAGkAZgBmAHMALgBCAEUACQAtAC0AIABUAG8AdABhAGwAIABiAGEAYwB0AGUAcgBpAGEAIABjAG8AdQBuAHQADQAKAAkADQAKAAkAUABhAHIAYQBtAHMALgBCAEkAMgAgAD0AIABtAGEAdABoAC4AcABvAHcAKABEAGkAZgBmAHMALgBCAEkALAAgADIAKQANAAoACQBQAGEAcgBhAG0AcwAuAE4ATQBJACAAPQAgAFAAYQByAGEAbQBzAC4ATgAgACoAIABEAGkAZgBmAHMALgBNAEkADQAKAAkAUABhAHIAYQBtAHMALgBOAE0ASQAyACAAPQAgAG0AYQB0AGgALgBwAG8AdwAoAFAAYQByAGEAbQBzAC4ATgBNAEkALAAgADIAKQANAAoACQANAAoACQBsAG8AYwBhAGwAIABDAG8AbQAxACAAPQAgAFAAYQByAGEAbQBzAC4AQgBUACAAKwAgAFAAYQByAGEAbQBzAC4AQgAgACoAIABEAGkAZgBmAHMALgBGAGEADQAKAAkAbABvAGMAYQBsACAAQwBvAG0AMgAgAD0AIAAoAEMAbwBtADEAIAAvACAAKABDAG8AbQAxACAAKwAgAFAAYQByAGEAbQBzAC4AYwA4ACkAKQANAAoADQAKAAkADQAKAAkALQAtAC0ALQAtAC0ALQAtAC0ALQAtAC0ALQAtAC0ALQAtAC0ALQAtAC0ALQAtAC0ALQAtAC0ALQAtAC0ALQAtAC0ALQAtAC0ALQAtAC0ALQAtAC0ALQAtAC0ALQAtAC0ALQAtAC0ALQAtAC0ALQAtAC0ALQAtAC0ALQAtAC0ALQAtAC0ALQAtAC0ALQAtAC0ALQAtAC0ALQAtAC0ALQAtAC0ALQAtAC0ALQAtAC0ALQAtAC0ADQAKAAkALQAtACAAQwBhAGwAYwB1AGwAYQB0AGUAIABhAG4AZAAgAGEAcwBzAGkAZwBuACAAbQBhAGMAcgBvAHAAaABhAGcAZQAgAG4AdQBtAGIAZQByACAAZgBvAHIAIABlAG4AZwBpAG4AZQAgAHQAbwAgAHUAcwBlAA0ACgAJAC0ALQAtAC0ALQAtAC0ALQAtAC0ALQAtAC0ALQAtAC0ALQAtAC0ALQAtAC0ALQAtAC0ALQAtAC0ALQAtAC0ALQAtAC0ALQAtAC0ALQAtAC0ALQAtAC0ALQAtAC0ALQAtAC0ALQAtAC0ALQAtAC0ALQAtAC0ALQAtAC0ALQAtAC0ALQAtAC0ALQAtAC0ALQAtAC0ALQAtAC0ALQAtAC0ALQAtAC0ALQAtAC0ALQAtAC0ALQAtAA0ACgAJAA0ACgAJAGwAbwBjAGEAbAAgAE0AYQBjAHIAbwBwAGgAYQBnAGUATgB1AG0AYgBlAHIAIAA9ACAAKABEAGkAZgBmAHMALgBNAFIAIAArACAARABpAGYAZgBzAC4ATQBBACAAKwAgAEQAaQBmAGYAcwAuAE0ASQApAA0ACgAJAAkACQAJAAkADQAKAAkAcwBjADoAcwBlAHQASQBuAGQAaQB2AFQAQgBNAGEAYwByAG8AcABoAGEAZwBlAE4AdQBtAGIAZQByACgATQBhAGMAcgBvAHAAaABhAGcAZQBOAHUAbQBiAGUAcgApAA0ACgANAAoACQAtAC0ALQAtAC0ALQAtAC0ALQAtAC0ALQAtAC0ALQAtAC0ALQAtAC0ALQAtAC0ALQAtAC0ALQAtAC0ALQAtAC0ALQAtAC0ALQAtAC0ALQAtAC0ALQAtAC0ALQAtAC0ALQAtAC0ALQAtAC0ALQAtAC0ALQAtAC0ALQAtAC0ALQAtAC0ALQAtAC0ALQAtAC0ALQAtAC0ALQAtAC0ALQAtAC0ALQAtAC0ALQAtAC0ALQAtAC0ALQANAAoACQAtAC0AIABNAGEAYwByAG8AcABoAGEAZwBlAHMADQAKAAkALQAtAC0ALQAtAC0ALQAtAC0ALQAtAC0ALQAtAC0ALQAtAC0ALQAtAC0ALQAtAC0ALQAtAC0ALQAtAC0ALQAtAC0ALQAtAC0ALQAtAC0ALQAtAC0ALQAtAC0ALQAtAC0ALQAtAC0ALQAtAC0ALQAtAC0ALQAtAC0ALQAtAC0ALQAtAC0ALQAtAC0ALQAtAC0ALQAtAC0ALQAtAC0ALQAtAC0ALQAtAC0ALQAtAC0ALQAtAC0ADQAKAAkADQAKAAkAUABhAHIAYQBtAHMALgBjAFQAMQAgAD0AIABQAFsAMwAxAF0ACQAtAC0AIABDAFQAMQANAAoACQBQAGEAcgBhAG0AcwAuAGMANQAyACAAPQAgAFAAWwAyADQAXQAJAC0ALQAgAEMANQAyAA0ACgAJAFAAYQByAGEAbQBzAC4AcwA4ACAAPQAgAFAAWwA2ADUAXQAJAC0ALQAgAFMAOAANAAoACQANAAoACQANAAoACQAtAC0AIABUAGEAYgBsAGUAIABvAGYAIABjAG8AbQBwAG8AdQBuAGQAcwANAAoACQBDAG0AcAAgAD0AIAB7AH0ADQAKAAkAQwBtAHAAWwAxAF0AIAA9ACAAcwBjAC4AUwBVAEIAUwBUAFIAQQBUAEUADQAKAAkAQwBtAHAAWwAyAF0AIAA9ACAAcwBjAC4ASQBOAEgAMQANAAoACQBDAG0AcABbADMAXQAgAD0AIABzAGMALgBJAE4ASAAyAA0ACgAJAEMAbQBwAFsANABdACAAPQAgAHMAYwAuAEkATgBIADMADQAKAAkADQAKAAkAbABvAGMAYQBsACAAUABEACAAPQAgADAAIAAtAC0AUwB1AGIAIAArACAASQBuAGgAMQAgACsAIABJAG4AaAAyACAAKwAgAEkAbgBoADMADQAKAAkAZgBvAHIAIABpACAAPQAgADEALAAgADQAIABkAG8ADQAKAAkAUABEACAAPQAgAFAARAAgACsAIABHAGUAdABQAEQAKABDAG0AcABbAGkAXQAsACAAcwBjAC4AQgBJACwAIABzAGMALgBSAEkATQBfAE0AQQBTAFMAKQANAAoACQBlAG4AZAANAAoACQANAAoACQBUAGUAcgBtAF8ATQBJACAAPQAgACgARABpAGYAZgBzAC4ATQBJACAALwAgACgARABpAGYAZgBzAC4ATQBJACAAKwAgAEQAaQBmAGYAcwAuAEIASQApACkADQAKAAkADQAKAAkAaQBmACAARABpAGYAZgBzAC4ATQBJACAAPQA9ACAAMAAgAGEAbgBkACAARABpAGYAZgBzAC4AQgBJACAAPQA9ACAAMAAgAHQAaABlAG4ADQAKAAkACQBUAGUAcgBtAF8ATQBJACAAPQAgADAADQAKAAkAZQBuAGQADQAKAAkADQAKAAkALQAtACAAUgBlAHMAdABpAG4AZwAgAG0AYQBjAHIAbwBwAGgAYQBnAGUAcwANAAoACQBnAHUAWwAxAF0AIAA9ACAACQBQAGEAcgBhAG0AcwAuAHMAcgBNACAADQAKAAkACQAJAAkAKwAgAFAAYQByAGEAbQBzAC4AYQA0AEEAIAAqACAAKABEAGkAZgBmAHMALgBNAEEAIAArACAAUABhAHIAYQBtAHMALgB3ADIAIAAqACAARABpAGYAZgBzAC4ATQBJACkADQAKAAkACQAJAAkAKwAgAFAAYQByAGEAbQBzAC4AcwByADQAQgAgACoAIAAoAEQAaQBmAGYAcwAuAEYAYQAgAC8AIAAoAEQAaQBmAGYAcwAuAEYAYQAgACsAIABQAGEAcgBhAG0AcwAuAGYAOAAgACoAIABEAGkAZgBmAHMALgBJADEAMAAgACsAIABQAGEAcgBhAG0AcwAuAHMANABiACkAKQANAAoACQAJAAkACQAtACAAUABhAHIAYQBtAHMALgBrADIAIAAqACAARABpAGYAZgBzAC4ATQBSACAAKgAgACgARABpAGYAZgBzAC4AQgBFACAALwAgACgARABpAGYAZgBzAC4AQgBFACAAKwAgAFAAYQByAGEAbQBzAC4AYwA5ACkAKQANAAoACQAJAAkACQAtACAAUABhAHIAYQBtAHMALgBrADMAIAAqACAARABpAGYAZgBzAC4ATQBSACAAKgAgACgARABpAGYAZgBzAC4ASQBZACAALwAgACgARABpAGYAZgBzAC4ASQBZACAAKwAgAFAAYQByAGEAbQBzAC4AZgAxACAAKgAgAEQAaQBmAGYAcwAuAEkANAAgACsAIABQAGEAcgBhAG0AcwAuAHMAMQApACkAIAAqACAAQwBvAG0AMgANAAoACQAJAAkACQAtACAAUABhAHIAYQBtAHMALgB1AE0AUgAgACoAIABEAGkAZgBmAHMALgBNAFIADQAKAAkACQAJAAkAKwAgAFAARAAgACoAIABUAGUAcgBtAF8ATQBJACAAKgAgAEQAaQBmAGYAcwAuAE0ASQAgAC0ALQB0AHIAYQBuAHMAaQB0AGkAbwBuACAAbwBmACAAaQBuAGYAZQBjAHQAZQBkACAAbQBhAGMAcgBvAHAAaABhAGcAZQBzACAAdABvACAAcgBlAHMAdABpAG4AZwAgAG0AYQBjAHIAbwBwAGgAYQBnAGUAcwAgAGEAcwAgAGEAIAByAGUAcwB1AGwAdAAgAG8AZgAgAGQAcgB1AGcAIABrAGkAbABsAGkAbgBnACAAZQBmAGYAZQBjAHQALgANAAoADQAKAAkALQAtACAASQBuAGYAZQBjAHQAZQBkACAAbQBhAGMAcgBvAHAAaABhAGcAZQBzAA0ACgAJAGwAbwBjAGEAbAAgAFQAZQByAG0AMgAgAD0AIABQAGEAcgBhAG0AcwAuAEIASQAyACAALwAgACgAUABhAHIAYQBtAHMALgBCAEkAMgAgACsAIABQAGEAcgBhAG0AcwAuAE4ATQBJADIAKQANAAoACQANAAoACQANAAoACQBsAG8AYwBhAGwAIABBADEAIAA9ACAAKABEAGkAZgBmAHMALgBUAEMAIAArACAAUABhAHIAYQBtAHMALgB3ADMAIAAqACAARABpAGYAZgBzAC4AVAAxACkAIAAvACAARABpAGYAZgBzAC4ATQBJAA0ACgAJAGwAbwBjAGEAbAAgAEEAMwAgAD0AIABBADEAIAAvACAAKABBADEAIAArACAAUABhAHIAYQBtAHMALgBjADQAKQANAAoACQANAAoACQBsAG8AYwBhAGwAIABBADUAIAA9ACAARABpAGYAZgBzAC4AVAAxACAALwAgACgARABpAGYAZgBzAC4AVAAxACAAKwAgAFAAYQByAGEAbQBzAC4AYwBUADEAKQANAAoACQBsAG8AYwBhAGwAIABBADYAIAA9ACAAKABEAGkAZgBmAHMALgBUAEMAIAAqACAAQQA1ACAAKwAgAFAAYQByAGEAbQBzAC4AdwAxACAAKgAgAEQAaQBmAGYAcwAuAFQAMQApACAALwAgAEQAaQBmAGYAcwAuAE0ASQANAAoACQBsAG8AYwBhAGwAIABBADcAIAA9ACAAQQA2ACAALwAgACgAQQA2ACAAKwAgAFAAYQByAGEAbQBzAC4AYwA1ADIAKQANAAoACQANAAoACQBpAGYAIABEAGkAZgBmAHMALgBNAEkAIAA9AD0AIAAwACAAYQBuAGQAIABEAGkAZgBmAHMALgBCAEkAIAA9AD0AIAAwACAAdABoAGUAbgANAAoACQAJAFQAZQByAG0AMgAgAD0AIAAwAA0ACgAJAGUAbgBkAA0ACgAJAA0ACgAJAGkAZgAgAEQAaQBmAGYAcwAuAE0ASQAgAD0APQAgADAAIAB0AGgAZQBuAA0ACgAJAAkAQQAzACAAPQAgADAADQAKAAkACQBBADcAIAA9ACAAMAANAAoACQBlAG4AZAANAAoACQANAAoACQBpAGYAIABEAGkAZgBmAHMALgBUADEAIAA9AD0AIAAwACAAYQBuAGQAIABEAGkAZgBmAHMALgBUAEMAIAA9AD0AIAAwACAAdABoAGUAbgANAAoACQAJAEEAMwAgAD0AIAAwAA0ACgAJAAkAQQA3ACAAPQAgADAADQAKAAkAZQBuAGQADQAKAAkADQAKAAkADQAKAAkAaQBmACAARABpAGYAZgBzAC4ATQBJACAAPQA9ACAAMAAgAGEAbgBkACAARABpAGYAZgBzAC4AQgBJACAAPQA9ACAAMAAgAHQAaABlAG4ADQAKAAkACQBUAGUAcgBtADIAIAA9ACAAMAANAAoACQBlAG4AZAANAAoACQANAAoACQANAAoACQBnAHUAWwAyAF0AIAA9AAkACQBQAGEAcgBhAG0AcwAuAGsAMgAgACoAIABEAGkAZgBmAHMALgBNAFIAIAAqACAAKABEAGkAZgBmAHMALgBCAEUAIAAvACAAKABEAGkAZgBmAHMALgBCAEUAIAArACAAUABhAHIAYQBtAHMALgBjADkAKQApAA0ACgAJAAkACQAJAC0AIABQAGEAcgBhAG0AcwAuAGsAMQA3ACAAKgAgAEQAaQBmAGYAcwAuAE0ASQAgACoAIABUAGUAcgBtADIADQAKAAkACQAJAAkALQAgAFAAYQByAGEAbQBzAC4AawAxADQAQQAgACoAIABEAGkAZgBmAHMALgBNAEkAIAAqACAAQQAzAA0ACgAJAAkACQAJAC0AIABQAGEAcgBhAG0AcwAuAGsAMQA0AEIAIAAqACAARABpAGYAZgBzAC4ATQBJACAAKgAgACgARABpAGYAZgBzAC4ARgBhACAALwAgACgARABpAGYAZgBzAC4ARgBhACAAKwAgAFAAYQByAGEAbQBzAC4AZgA5ACAAKgAgAEQAaQBmAGYAcwAuAEkAMQAwACAAKwAgAFAAYQByAGEAbQBzAC4AcwA0AGIAKQApAA0ACgAJAAkACQAJAC0AIABQAGEAcgBhAG0AcwAuAGsANQAyACAAKgAgAEQAaQBmAGYAcwAuAE0ASQAgACoAIABBADcADQAKAAkACQAJAAkALQAgAFAAYQByAGEAbQBzAC4AdQBNAEkAIAAqACAARABpAGYAZgBzAC4ATQBJAA0ACgAJAAkACQAJAC0AIABQAEQAIAAqACAAVABlAHIAbQBfAE0ASQAgACoAIABEAGkAZgBmAHMALgBNAEkACQAtAC0AdAByAGEAbgBzAGkAdABpAG8AbgAgAG8AZgAgAGkAbgBmAGUAYwB0AGUAZAAgAG0AYQBjAHIAbwBwAGgAYQBnAGUAcwAgAHQAbwAgAHIAZQBzAHQAaQBuAGcAIABtAGEAYwByAG8AcABoAGEAZwBlAHMAIABhAHMAIABhACAAcgBlAHMAdQBsAHQAIABvAGYAIABkAHIAdQBnACAAawBpAGwAbABpAG4AZwAgAGUAZgBmAGUAYwB0AC4ADQAKAAkACQAJAAkADQAKAAkALQAtACAAQQBjAHQAaQB2AGEAdABlAGQAIABtAGEAYwByAG8AcABoAGEAZwBlAHMADQAKAAkADQAKAAkAZwB1AFsAMwBdACAAPQAgAFAAYQByAGEAbQBzAC4AawAzACAAKgAgAEQAaQBmAGYAcwAuAE0AUgAgACoAIAAoAEQAaQBmAGYAcwAuAEkAWQAgAC8AIAAoAEQAaQBmAGYAcwAuAEkAWQAgACsAIABQAGEAcgBhAG0AcwAuAGYAMQAgACoAIABEAGkAZgBmAHMALgBJADQAIAArACAAUABhAHIAYQBtAHMALgBzADEAKQApACAAKgAgAEMAbwBtADIADQAKAAkACQAJAC0AIABQAGEAcgBhAG0AcwAuAGsANAAgACoAIABEAGkAZgBmAHMALgBNAEEAIAAqACAAKABEAGkAZgBmAHMALgBJADEAMAAgAC8AIAAoAEQAaQBmAGYAcwAuAEkAMQAwACAAKwAgAFAAYQByAGEAbQBzAC4AcwA4ACkAKQANAAoACQAJAAkALQAgAFAAYQByAGEAbQBzAC4AdQBNAEEAIAAqACAARABpAGYAZgBzAC4ATQBBAA0ACgAJAAkACQANAAoACQAtAC0ALQAtAC0ALQAtAC0ALQAtAC0ALQAtAC0ALQAtAC0ALQAtAC0ALQAtAC0ALQAtAC0ALQAtAC0ALQAtAC0ALQAtAC0ALQAtAC0ALQAtAC0ALQAtAC0ALQAtAC0ALQAtAC0ALQAtAC0ALQAtAC0ALQAtAC0ALQAtAC0ALQAtAC0ALQAtAC0ALQAtAC0ALQAtAC0ALQAtAC0ALQAtAC0ALQAtAC0ALQAtAC0ALQAtAC0ALQANAAoACQAtAC0AIABUACAAYwBlAGwAbAAgAHAAbwBwAHUAbABhAHQAaQBvAG4AcwANAAoACQAtAC0ALQAtAC0ALQAtAC0ALQAtAC0ALQAtAC0ALQAtAC0ALQAtAC0ALQAtAC0ALQAtAC0ALQAtAC0ALQAtAC0ALQAtAC0ALQAtAC0ALQAtAC0ALQAtAC0ALQAtAC0ALQAtAC0ALQAtAC0ALQAtAC0ALQAtAC0ALQAtAC0ALQAtAC0ALQAtAC0ALQAtAC0ALQAtAC0ALQAtAC0ALQAtAC0ALQAtAC0ALQAtAC0ALQAtAC0ALQANAAoACQAJAAkADQAKAAkAUABhAHIAYQBtAHMALgBrADYAIAA9ACAAUABbADQAOABdAAkACQAtAC0AIABrADYADQAKAAkAUABhAHIAYQBtAHMALgBrADcAIAA9ACAAUABbADQAOQBdAAkACQAtAC0AIABrADcADQAKAAkAUABhAHIAYQBtAHMALgBhADMAQQAyACAAPQAgAFAAWwA5ADEAXQAJAAkALQAtACAAYQAzAGEAMgANAAoACQBQAGEAcgBhAG0AcwAuAHMAcgAzAEIAMgAgAD0AIABQAFsANgA5AF0ACQAtAC0AIABTAHIAMwBiADIADQAKAAkAUABhAHIAYQBtAHMALgB1AFQAMAAgAD0AIABQAFsAOQBdAAkACQAtAC0AIAC1AFQAMAANAAoACQBQAGEAcgBhAG0AcwAuAHUAVAAxACAAPQAgAFAAWwAxADAAXQAJAAkALQAtACAAtQBUADEADQAKAAkAUABhAHIAYQBtAHMALgB1AFQAMgAgAD0AIABQAFsAMQAxAF0ACQAJAC0ALQAgALUAVAAyAA0ACgAJAFAAYQByAGEAbQBzAC4AdQBUADgAIAA9ACAAUABbADEAMgBdAAkACQAtAC0AIAC1AFQAOAANAAoACQBQAGEAcgBhAG0AcwAuAHUAVAA4ADAAIAA9ACAAUABbADEAMwBdAAkACQAtAC0AIAC1AFQAOAAwAA0ACgAJAAkACQANAAoACQAtAC0AIABQAHIAZQBjAHUAcgBzAG8AcgAgAEMARAA0ACsAIABjAGUAbABsAHMADQAKAAkADQAKAAkAbABvAGMAYQBsACAAQwBvAG0AMwAgAD0AIABQAGEAcgBhAG0AcwAuAGsANgAgACoAIABEAGkAZgBmAHMALgBJADEAMgAgACoAIABEAGkAZgBmAHMALgBUADAAIAAqACAAKABEAGkAZgBmAHMALgBJAFkAIAAvACAAKABEAGkAZgBmAHMALgBJAFkAIAArACAAKABQAGEAcgBhAG0AcwAuAGYAMQAgACoAIABEAGkAZgBmAHMALgBJADQAIAArACAAUABhAHIAYQBtAHMALgBmADcAIAAqACAARABpAGYAZgBzAC4ASQAxADAAKQAgACsAIABQAGEAcgBhAG0AcwAuAHMAMQApACkADQAKAAkAbABvAGMAYQBsACAAQwBvAG0ANAAgAD0AIAAoAEQAaQBmAGYAcwAuAEYAYQAgAC8AIAAoAEQAaQBmAGYAcwAuAEYAYQAgACsAIABQAGEAcgBhAG0AcwAuAGYAOAAgACoAIABEAGkAZgBmAHMALgBJADEAMAAgACsAIABQAGEAcgBhAG0AcwAuAHMANABiADEAKQApAA0ACgAJAGwAbwBjAGEAbAAgAEMAbwBtADUAIAA9ACAAKABEAGkAZgBmAHMALgBGAGEAIAAvACAAKABEAGkAZgBmAHMALgBGAGEAIAArACAAUABhAHIAYQBtAHMALgBmADgAIAAqACAARABpAGYAZgBzAC4ASQAxADAAIAArACAAUABhAHIAYQBtAHMALgBzADQAYgAyACkAKQANAAoACQBsAG8AYwBhAGwAIABDAG8AbQA2ACAAPQAgAFAAYQByAGEAbQBzAC4AawA3ACAAKgAgAEQAaQBmAGYAcwAuAFQAMAAgACoAIAAoAEQAaQBmAGYAcwAuAEkANAAgAC8AIAAoAEQAaQBmAGYAcwAuAEkANAAgACsAIABQAGEAcgBhAG0AcwAuAGYAMgAgACoAIABEAGkAZgBmAHMALgBJAFkAIAArACAAUABhAHIAYQBtAHMALgBzADIAKQApAA0ACgAJAA0ACgAJAGcAdQBbADQAXQAgAD0AIABQAGEAcgBhAG0AcwAuAGEAMQBBACAAKgAgACgARABpAGYAZgBzAC4ATQBBACAAKwAgAFAAYQByAGEAbQBzAC4AdwAyACAAKgAgAEQAaQBmAGYAcwAuAE0ASQApAA0ACgAJAAkACQArACAAUABhAHIAYQBtAHMALgBzAHIAMQBCACAAKgAgAEMAbwBtADUADQAKAAkACQAJACsAIABQAGEAcgBhAG0AcwAuAGEAMgAgACoAIABEAGkAZgBmAHMALgBUADAAIAAqACAAKABEAGkAZgBmAHMALgBNAEEAIAAvACAAKABEAGkAZgBmAHMALgBNAEEAIAArACAAUABhAHIAYQBtAHMALgBjADEANQApACkADQAKAAkACQAJAC0AIABDAG8AbQAzAA0ACgAJAAkACQAtACAAQwBvAG0ANgANAAoACQAJAAkALQAgAFAAYQByAGEAbQBzAC4AdQBUADAAIAAqACAARABpAGYAZgBzAC4AVAAwAA0ACgAJAAkACQANAAoACQAtAC0AIABUACAAaABlAGwAcABlAHIAIAAxACAAYwBlAGwAbABzAA0ACgANAAoACQBnAHUAWwA1AF0AIAA9ACAAUABhAHIAYQBtAHMALgBhADMAQQAgACoAIAAoAEQAaQBmAGYAcwAuAE0AQQAgACsAIABQAGEAcgBhAG0AcwAuAHcAMgAgACoAIABEAGkAZgBmAHMALgBNAEkAKQANAAoACQAJAAkAKwAgAFAAYQByAGEAbQBzAC4AcwByADMAQgAgACoAIABDAG8AbQA0AA0ACgAJAAkACQArACAAQwBvAG0AMwANAAoACQAJAAkALQAgAFAAYQByAGEAbQBzAC4AdQBUAHkAIAAqACAAKABEAGkAZgBmAHMALgBJAFkAIAAvACAAKABEAGkAZgBmAHMALgBJAFkAIAArACAAUABhAHIAYQBtAHMALgBjACkAKQAgACoAIABEAGkAZgBmAHMALgBUADEAIAAqACAARABpAGYAZgBzAC4ATQBBAA0ACgAJAAkACQAtACAAUABhAHIAYQBtAHMALgB1AFQAMQAgACoAIABEAGkAZgBmAHMALgBUADEADQAKAAkACQAJAA0ACgAJAC0ALQAgAFQAIABoAGUAbABwAGUAcgAgADIAIABjAGUAbABsAHMADQAKAA0ACgAJAGcAdQBbADYAXQAgAD0AIABQAGEAcgBhAG0AcwAuAGEAMwBBADIAIAAqACAAKABEAGkAZgBmAHMALgBNAEEAIAArACAAUABhAHIAYQBtAHMALgB3ADIAIAAqACAARABpAGYAZgBzAC4ATQBJACkADQAKAAkACQAJACsAIABQAGEAcgBhAG0AcwAuAHMAcgAzAEIAMgAgACoAIABDAG8AbQA0AA0ACgAJAAkAC</t>
  </si>
  <si>
    <t xml:space="preserve">&lt;Chunk&gt;QArACAAQwBvAG0ANgANAAoACQAJAAkALQAgAFAAYQByAGEAbQBzAC4AdQBUADIAIAAqACAARABpAGYAZgBzAC4AVAAyAA0ACgAJAAkACQANAAoACQAtAC0AIABDAEQAOAArACAAcAByAGUAYwB1AHIAcwBvAHIAIABjAGUAbABsAHMADQAKAA0ACgAJAGcAdQBbADcAXQAgAD0AIABQAGEAcgBhAG0AcwAuAGEAMQBBACAAKgAgACgARABpAGYAZgBzAC4ATQBBACAAKwAgAFAAYQByAGEAbQBzAC4AdwAyACAAKgAgAEQAaQBmAGYAcwAuAE0ASQApAA0ACgAJAAkACQArACAAUABhAHIAYQBtAHMALgBzAHIAMQBCACAAKgAgAEMAbwBtADUADQAKAAkACQAJACsAIABQAGEAcgBhAG0AcwAuAGEAMgAgACoAIABEAGkAZgBmAHMALgBUADgAMAAgACoAIAAoAEQAaQBmAGYAcwAuAE0AQQAgAC8AIAAoAEQAaQBmAGYAcwAuAE0AQQAgACsAIABQAGEAcgBhAG0AcwAuAGMAMQA1ACkAKQANAAoACQAJAAkALQAgAFAAYQByAGEAbQBzAC4AawA2ACAAKgAgAEQAaQBmAGYAcwAuAEkAMQAyACAAKgAgAEQAaQBmAGYAcwAuAFQAOAAwACAAKgAgACgARABpAGYAZgBzAC4ASQBZACAALwAgACgARABpAGYAZgBzAC4ASQBZACAAKwAgACgAUABhAHIAYQBtAHMALgBmADEAIAAqACAARABpAGYAZgBzAC4ASQA0ACAAKwAgAFAAYQByAGEAbQBzAC4AZgA3ACAAKgAgAEQAaQBmAGYAcwAuAEkAMQAwACkAIAArACAAUABhAHIAYQBtAHMALgBzADEAKQApAA0ACgAJAAkACQAtACAAUABhAHIAYQBtAHMALgB1AFQAOAAwACAAKgAgAEQAaQBmAGYAcwAuAFQAOAAwAA0ACgAJAAkACQANAAoACQAtAC0AQwBEADgAKwAgAFQAIABjAGUAbABsAHMAIAB3AGkAdABoAG8AdQB0ACAAYwB5AHQAbwB0AG8AeABpAGMAIABhAGMAdABpAHYAaQB0AHkADQAKAAkADQAKAAkAUABhAHIAYQBtAHMALgBtACAAPQAgAFAAWwA1ADAAXQAJAAkACQAtAC0AIABtAA0ACgAJAA0ACgAJAGcAdQBbADg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OAAgACoAIABEAGkAZgBmAHMALgBNAEEADQAKAAkACQAJAC0AIABQAGEAcgBhAG0AcwAuAHUAVAA4ACAAKgAgAEQAaQBmAGYAcwAuAFQAOAANAAoACQAJAAkADQAKAAkALQAtAEMARAA4ACsAIABUACAAYwBlAGwAbABzACAAdwBpAHQAaAAgAGMAeQB0AG8AdABvAHgAaQBjACAAYQBjAHQAaQB2AGkAdAB5AA0ACgAJAA0ACgAJAGcAdQBbADk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QwAgACoAIABEAGkAZgBmAHMALgBNAEEADQAKAAkACQAJAC0AIABQAGEAcgBhAG0AcwAuAHUAVABjACAAKgAgAEQAaQBmAGYAcwAuAFQAQwANAAoACQAJAAkADQAKAAkALQAtAC0ALQAtAC0ALQAtAC0ALQAtAC0ALQAtAC0ALQAtAC0ALQAtAC0ALQAtAC0ALQAtAC0ALQAtAC0ALQAtAC0ALQAtAC0ALQAtAC0ALQAtAC0ALQAtAC0ALQAtAC0ALQAtAC0ALQAtAC0ALQAtAC0ALQAtAC0ALQAtAC0ALQAtAC0ALQAtAC0ALQAtAC0ALQAtAC0ALQAtAC0ALQAtAC0ALQAtAC0ALQAtAC0ALQAtAC0ADQAKAAkALQAtACAAQwB5AHQAbwBrAGkAbgBlACAAZAB5AG4AYQBtAGkAYwBzAA0ACgAJAC0ALQAtAC0ALQAtAC0ALQAtAC0ALQAtAC0ALQAtAC0ALQAtAC0ALQAtAC0ALQAtAC0ALQAtAC0ALQAtAC0ALQAtAC0ALQAtAC0ALQAtAC0ALQAtAC0ALQAtAC0ALQAtAC0ALQAtAC0ALQAtAC0ALQAtAC0ALQAtAC0ALQAtAC0ALQAtAC0ALQAtAC0ALQAtAC0ALQAtAC0ALQAtAC0ALQAtAC0ALQAtAC0ALQAtAC0ALQAtAA0ACgAJAAkACQANAAoACQBQAGEAcgBhAG0AcwAuAEIAMgAgAD0AIABQAFsAMQAwADAAXQAJAAkALQAtACAAPwAyAA0ACgAJAFAAYQByAGEAbQBzAC4AUwBnACAAPQAgAFAAWwA2ADYAXQAJAAkALQAtACAAUwBnAA0ACgAJAFAAYQByAGEAbQBzAC4AcwAgAD0AIABQAFsANQA0AF0ACQAJAC0ALQAgAFMADQAKAAkAUABhAHIAYQBtAHMALgBzADQAIAA9ACAAUABbADUAOQBdAAkACQAtAC0AIABTADQADQAKAAkAUABhAHIAYQBtAHMALgBzADYAIAA9ACAAUABbADYAMwBdAAkACQAtAC0AIABTADYADQAKAAkAUABhAHIAYQBtAHMALgBzADcAIAA9ACAAUABbADYANABdAAkACQAtAC0AIABTADcADQAKAAkAUABhAHIAYQBtAHMALgBzADEAMAAgAD0AIABQAFsANQA2AF0ACQAJAC0ALQAgAFMAMQAwAA0ACgAJAFAAYQByAGEAbQBzAC4AcwAxADIAIAA9ACAAUABbADUANwBdAAkACQAtAC0AIABTADEAMgANAAoACQBQAGEAcgBhAG0AcwAuAGMAMQAwACAAPQAgAFAAWwAxADkAXQAJAAkALQAtACAAQwAxADAADQAKAAkAUABhAHIAYQBtAHMALgBjADIAMwAgAD0AIABQAFsAMgAxAF0ACQAJAC0ALQAgAEMAMgAzAA0ACgAJAFAAYQByAGEAbQBzAC4AYwAyADMAMAAgAD0AIABQAFsAMgAyAF0ACQAJAC0ALQAgAEMAMgAzADAADQAKAAkAUABhAHIAYQBtAHMALgBhADcAIAA9ACAAUABbADkANwBdAAkACQAtAC0AIABhADcADQAKAAkAUABhAHIAYQBtAHMALgBhADgAIAA9ACAAUABbADkAOABdAAkACQAtAC0AIABhADgADQAKAAkAUABhAHIAYQBtAHMALgBhADEAMQAgAD0AIABQAFsANwA2AF0ACQAJAC0ALQAgAGEAMQAxAA0ACgAJAFAAYQByAGEAbQBzAC4AYQAxADIAIAA9ACAAUABbADcANwBdAAkACQAtAC0AIABhADEAMgANAAoACQBQAGEAcgBhAG0AcwAuAGEAMQA2ACAAPQAgAFAAWwA3ADgAXQAJAAkALQAtACAAYQAxADYADQAKAAkAUABhAHIAYQBtAHMALgBhADEANwAgAD0AIABQAFsANwA5AF0ACQAJAC0ALQAgAGEAMQA3AA0ACgAJAFAAYQByAGEAbQBzAC4AYQAxADgAIAA9ACAAUABbADgAMABdAAkACQAtAC0AIABhADEAOAANAAoACQBQAGEAcgBhAG0AcwAuAGEAMgAzACAAPQAgAFAAWwA4ADUAXQAJAAkALQAtACAAYQAyADMADQAKAAkAUABhAHIAYQBtAHMALgBhADMAMAAgAD0AIABQAFsAOAA2AF0ACQAJAC0ALQAgAGEAMwAwAA0ACgAJAFAAYQByAGEAbQBzAC4AYQAzADEAIAA9ACAAUABbADgANwBdAAkACQAtAC0AIABhADMAMQANAAoACQBQAGEAcgBhAG0AcwAuAGEAMwAyACAAPQAgAFAAWwA4ADgAXQAJAAkALQAtACAAYQAzADIADQAKAAkAUABhAHIAYQBtAHMALgBhADMAMwAgAD0AIABQAFsAOAA5AF0ACQAJAC0ALQAgAGEAMwAzAA0ACgAJAFAAYQByAGEAbQBzAC4AYQA1AEEAIAA9ACAAUABbADkANABdAAkACQAtAC0AIABhADUAYQANAAoACQBQAGEAcgBhAG0AcwAuAGEANQBCACAAPQAgAFAAWwA5ADUAXQAJAAkALQAtACAAYQA1AGIADQAKAAkAUABhAHIAYQBtAHMALgBhADUAQwAgAD0AIABQAFsAOQA2AF0ACQAJAC0ALQAgAGEANQBjAA0ACgAJAFAAYQByAGEAbQBzAC4AYwA1AEEAIAA9ACAAUABbADIANQBdAAkACQAtAC0AIABDADUAYQANAAoACQBQAGEAcgBhAG0AcwAuAGMANQBCACAAPQAgAFAAWwAyADYAXQAJAAkALQAtACAAQwA1AGIADQAKAAkAUABhAHIAYQBtAHMALgBkADcAIAA9ACAAUABbADEAMAAxAF0ACQAJAC0ALQAgAGQANwANAAoACQBQAGEAcgBhAG0AcwAuAGYANgAgAD0AIABQAFsAMwA1AF0ACQAJAC0ALQAgAGYANgANAAoACQANAAoACQAtAC0AIABUAE4ARgAgAGEAbABwAGgAYQANAAoACQANAAoACQBQAGEAcgBhAG0AcwAuAHUARgBhACAAPQAgAFAAWwAxADYAXQAJAAkALQAtACAAtQBUAE4ARgANAAoACQANAAoACQBnAHUAWwAxADAAXQAgAD0AIABQAGEAcgBhAG0AcwAuAGEAMwAwACAAKgAgAEQAaQBmAGYAcwAuAE0ASQANAAoACQAJAAkAKwAgAFAAYQByAGEAbQBzAC4AYQAzADEAIAAqACAARABpAGYAZgBzAC4ATQBBACAAKgAgACgAKABEAGkAZgBmAHMALgBJAFkAIAArACAAUABhAHIAYQBtAHMALgBCADIAIAAqACAAUABhAHIAYQBtAHMALgBCAFQAKQAgAC8AIAAoAEQAaQBmAGYAcwAuAEkAWQAgACsAIABQAGEAcgBhAG0AcwAuAEIAMgAgACoAIABQAGEAcgBhAG0AcwAuAEIAVAAgACsAIABQAGEAcgBhAG0AcwAuAGYAMQAgACoAIABEAGkAZgBmAHMALgBJADQAIAArACAAUABhAHIAYQBtAHMALgBmADcAIAAqACAARABpAGYAZgBzAC4ASQAxADAAIAArACAAUABhAHIAYQBtAHMALgBzADEAMAApACkADQAKAAkACQAJACsAIABQAGEAcgBhAG0AcwAuAGEAMwAyACAAKgAgAEQAaQBmAGYAcwAuAFQAMQANAAoACQAJAAkAKwAgAFAAYQByAGEAbQBzAC4AYQAzADMAIAAqACAAKABEAGkAZgBmAHMALgBUAEMAIAArACAARABpAGYAZgBzAC4AVAA4ACkADQAKAAkACQAJAC0AIABQAGEAcgBhAG0AcwAuAHUARgBhACAAKgAgAEQAaQBmAGYAcwAuAEYAYQANAAoACQAJAAkADQAKAAkALQAtACAAVABOAEYAIABnAGEAbQBtAGEADQAKAAkADQAKAAkAUABhAHIAYQBtAHMALgB1AEkAeQAgAD0AIABQAFsANQBdAAkALQAtACAAtQBpAD8ADQAKAAkADQAKAAkAZwB1AFsAMQAxAF0AIAA9ACAACQBQAGEAcgBhAG0AcwAuAFMAZwAgACoAIAAoAFAAYQByAGEAbQBzAC4AQgBUACAALwAgACgAUABhAHIAYQBtAHMALgBCAFQAIAArACAAUABhAHIAYQBtAHMALgBjADEAMAApACkAIAAqACAAKABEAGkAZgBmAHMALgBJADEAMgAgAC8AIAAoAEQAaQBmAGYAcwAuAEkAMQAyACAAKwAgAFAAYQByAGEAbQBzAC4AcwA3ACkAKQANAAoACQAJAAkACQArACAAUABhAHIAYQBtAHMALgBhADUAQQAgACoAIABEAGkAZgBmAHMALgBUADEAIAAqACAAKABEAGkAZgBmAHMALgBNAEEAIAAvACAAKABEAGkAZgBmAHMALgBNAEEAIAArACAAUABhAHIAYQBtAHMALgBjADUAQgApACkADQAKAAkACQAJAAkAKwAgAFAAYQByAGEAbQBzAC4AYQA1AEIAIAAqACAARABpAGYAZgBzAC4AVAA4ACAAKgAgACgARABpAGYAZgBzAC4ATQBBACAALwAgACgARABpAGYAZgBzAC4ATQBBACAAKwAgAFAAYQByAGEAbQBzAC4AYwA1AEEAKQApAA0ACgAJAAkACQAJACsAIABQAGEAcgBhAG0AcwAuAGEANQBDACAAKgAgAEQAaQBmAGYAcwAuAE0ASQANAAoACQAJAAkACQArACAAUABhAHIAYQBtAHMALgBhADcAIAAqACAARABpAGYAZgBzAC4AVAAwACAAKgAgACgARABpAGYAZgBzAC4ASQAxADIAIAAvACAAKABEAGkAZgBmAHMALgBJADEAMgAgACsAIABQAGEAcgBhAG0AcwAuAGYANAAgACoAIABEAGkAZgBmAHMALgBJADEAMAAgACsAIABQAGEAcgBhAG0AcwAuAHMANAApACkADQAKAAkACQAJAAkAKwAgAFAAYQByAGEAbQBzAC4AYQA3ACAAKgAgAEQAaQBmAGYAcwAuAFQAOAAwACAAKgAgACgARABpAGYAZgBzAC4ASQAxADIAIAAvACAAKABEAGkAZgBmAHMALgBJADEAMgAgACsAIABQAGEAcgBhAG0AcwAuAGYANAAgACoAIABEAGkAZgBmAHMALgBJADEAMAAgACsAIABQAGEAcgBhAG0AcwAuAHMANAApACkADQAKAAkACQAJAAkALQAgAFAAYQByAGEAbQBzAC4AdQBJAHkAIAAqACAARABpAGYAZgBzAC4ASQBZAA0ACgAJAAkACQAJAA0ACgAJAC0ALQAgAEkATAAtADEAMgANAAoACQANAAoACQBQAGEAcgBhAG0AcwAuAHUASQAxADIAIAA9ACAAUABbADMAXQAJAC0ALQAgALUAaQAxADIADQAKAAkADQAKAAkAZwB1AFsAMQAyAF0AIAA9ACAACQBQAGEAcgBhAG0AcwAuAHMAMQAyACAAKgAgACgAUABhAHIAYQBtAHMALgBCAFQAIAAvACAAKABQAGEAcgBhAG0AcwAuAEIAVAAgACsAIABQAGEAcgBhAG0AcwAuAGMAMgAzADAAKQApAA0ACgAJAAkACQAJACsAIABQAGEAcgBhAG0AcwAuAGEAMgAzACAAKgAgAEQAaQBmAGYAcwAuAE0AUgAgACoAIAAoAFAAYQByAGEAbQBzAC4AQgBUACAALwAgACgAUABhAHIAYQBtAHMALgBCAFQAIAArACAAUABhAHIAYQBtAHMALgBjADIAMwApACkADQAKAAkACQAJAAkAKwAgAFAAYQByAGEAbQBzAC4AYQA4ACAAKgAgAEQAaQBmAGYAcwAuAE0AQQAgACoAIAAoAFAAYQByAGEAbQBzAC4AcwAgAC8AIAAoAFAAYQByAGEAbQBzAC4AcwAgACsAIABEAGkAZgBmAHMALgBJADEAMAApACkADQAKAAkACQAJAAkALQAgAFAAYQByAGEAbQBzAC4AdQBJADEAMgAgACoAIABEAGkAZgBmAHMALgBJADEAMgANAAoACQAJAAkACQANAAoACQAtAC0AIABJAEwALQAxADAADQAKAAkADQAKAAkAUABhAHIAYQBtAHMALgB1AEkAMQAwACAAPQAgAFAAWwAyAF0ACQAtAC0AIAC1AGkAMQAwAA0ACgAJAA0ACgAJAGcAdQBbADEAMwBdACAAPQAgAAkAUABhAHIAYQBtAHMALgBkADcAIAAqACAARABpAGYAZgBzAC4ATQBBACAAKgAgACgAUABhAHIAYQBtAHMALgBzADYAIAAvACAAKABEAGkAZgBmAHMALgBJADEAMAAgACsAIABQAGEAcgBhAG0AcwAuAGYANgAgACoAIABEAGkAZgBmAHMALgBJAFkAIAArACAAUABhAHIAYQBtAHMALgBzADYAKQApAA0ACgAJAAkACQAJACsAIABQAGEAcgBhAG0AcwAuAGEAMQA2ACAAKgAgAEQAaQBmAGYAcwAuAFQAMQANAAoACQAJAAkACQArACAAUABhAHIAYQBtAHMALgBhADEANwAgACoAIABEAGkAZgBmAHMALgBUADIADQAKAAkACQAJAAkAKwAgAFAAYQByAGEAbQBzAC4AYQAxADgAIAAqACAAKABEAGkAZgBmAHMALgBUADgAIAArACAARABpAGYAZgBzAC4AVABDACkADQAKAAkACQAJAAkALQAgAFAAYQByAGEAbQBzAC4AdQBJADEAMAAgACoAIABEAGkAZgBmAHMALgBJADEAMAANAAoACQAJAAkACQANAAoACQAtAC0AIABJAEwALQA0AA0ACgAJAA0ACgAJAFAAYQByAGEAbQBzAC4AdQBJADQAIAA9ACAAUABbADQAXQAJAC0ALQAgALUAaQA0AA0ACgAJAA0ACgAJAGcAdQBbADEANABdACAAPQAgAAkAUABhAHIAYQBtAHMALgBhADEAMQAgACoAIABEAGkAZgBmAHMALgBUADAADQAKAAkACQAJAAkAKwAgAFAAYQByAGEAbQBzAC4AYQAxADIAIAAqACAARABpAGYAZgBzAC4AVAAyAA0ACgAJAAkACQAJAC0AIABQAGEAcgBhAG0AcwAuAHUASQA0ACAAKgAgAEQAaQBmAGYAcwAuAEkANAANAAoACQAJAAkACQANAAoACQAtAC0ALQAtAC0ALQAtAC0ALQAtAC0ALQAtAC0ALQAtAC0ALQAtAC0ALQAtAC0ALQAtAC0ALQAtAC0ALQAtAC0ALQAtAC0ALQAtAC0ALQAtAC0ALQAtAC0ALQAtAC0ALQAtAC0ALQAtAC0ALQAtAC0ALQAtAC0ALQAtAC0ALQAtAC0ALQAtAC0ALQAtAC0ALQAtAC0ALQAtAC0ALQAtAC0ALQAtAC0ALQAtAC0ALQAtAC0ALQANAAoACQAtAC0AIABCAGEAYwB0AGUAcgBpAGEADQAKAAkALQAtAC0ALQAtAC0ALQAtAC0ALQAtAC0ALQAtAC0ALQAtAC0ALQAtAC0ALQAtAC0ALQAtAC0ALQAtAC0ALQAtAC0ALQAtAC0ALQAtAC0ALQAtAC0ALQAtAC0ALQAtAC0ALQAtAC0ALQAtAC0ALQAtAC0ALQAtAC0ALQAtAC0ALQAtAC0ALQAtAC0ALQAtAC0ALQAtAC0ALQAtAC0ALQAtAC0ALQAtAC0ALQAtAC0ALQAtAC0ADQAKAAkACQANAAoACQBQAGEAcgBhAG0AcwAuAGEAMQA5ACAAPQAgAFAAWwA4ADEAXQAJAAkALQAtACAAYQAxADkADQAKAAkAUABhAHIAYQBtAHMALgBhADIAMAAgAD0AIABQAFsAOAA0AF0ACQAJAC0ALQAgAGEAMgAwAA0ACgAJAFAAYQByAGEAbQBzAC4AawAxADUAIAA9ACAAUABbADQAMQBdAAkACQAtAC0AIABrADEANQANAAoACQBQAGEAcgBhAG0AcwAuAGsAMQA4ACAAPQAgAFAAWwA0ADMAXQAJAAkALQAtACAAawAxADgADQAKAAkACQANAAoACQAtAC0AIABJAG4AdAByAGEAYwBlAGwAbAB1AGwAYQByACAAbQB5AGMAbwBiAGEAYwB0AGUAcgBpAHUAbQAgAHQAdQBiAGUAcgBjAHUAbABvAHMAaQBzAA0ACgAJAA0ACgAJAFAAYQByAGEAbQBzAC4AdQBJACAAPQAgAFAAWwAxAF0ACQAtAC0AIAC1AGkADQAKAAkADQAKAAkALQAtACAAVABhAGIAbABlACAAbwBmACAAYwBvAG0AcABvAHUAbgBkAHMADQAKAAkAQwBtAHAAIAA9ACAAewB9AA0ACgAJAEMAbQBwAFsAMQBdACAAPQAgAHMAYwAuAFMAVQBCAFMAVABSAEEAVABFAA0ACgAJAEMAbQBwAFsAMgBdACAAPQAgAHMAYwAuAEkATgBIADEADQAKAAkAQwBtAHAAWwAzAF0AIAA9ACAAcwBjAC4ASQBOAEgAMgANAAoACQBDAG0AcABbADQAXQAgAD0AIABzAGMALgBJAE4ASAAzAA0ACgAJAA0ACgAJAGwAbwBjAGEAbAAgAFAARAAgAD0AIAAwACAALQAtAFMAdQBiACAAKwAgAEkAbgBoADEAIAArACAASQBuAGgAMgAgACsAIABJAG4AaAAzAA0ACgAJAGYAbwByACAAaQAgAD0AIAAxACwAIAA0ACAAZABvAA0ACgAJAFAARAAgAD0AIABQAEQAIAArACAARwBlAHQAUABEACgAQwBtAHAAWwBpAF0ALAAgAHMAYwAuAEIASQAsACAAcwBjAC4AUgBJAE0AXwBNAEEAUwBTACkADQAKAAkAZQBuAGQADQAKAAkADQAKAAkAZwB1AFsAMQA1AF0AIAA9ACAACQBQAGEAcgBhAG0AcwAuAGEAMQA5ACAAKgAgAEQAaQBmAGYAcwAuAEIASQAgACoAIAAoADEAIAAtACAAVABlAHIAbQAyACkADQAKAAkACQAJAAkAKwAgAFAAYQByAGEAbQBzAC4AawAyACAAKgAgAFAAYQByAGEAbQBzAC4ATgAgAC8AIAAyACAAKgAgAEQAaQBmAGYAcwAuAE0AUgAgACoAIAAoAEQAaQBmAGYAcwAuAEIARQAgAC8AIAAoAEQAaQBmAGYAcwAuAEIARQAgACsAIABQAGEAcgBhAG0AcwAuAGMAOQApACkADQAKAAkACQAJAAkALQAgAFAAYQByAGEAbQBzAC4AawAxADcAIAAqACAAUABhAHIAYQBtAHMALgBOAE0ASQAgACoAIABUAGUAcgBtADIADQAKAAkACQAJAAkALQAgAFAAYQByAGEAbQBzAC4AawAxADQAQQAgACoAIABQAGEAcgBhAG0AcwAuAE4ATQBJACAAKgAgAEEAMwANAAoACQAJAAkACQAtACAAUABhAHIAYQBtAHMALgBrADEANABCACAAKgAgAFAAYQByAGEAbQBzAC4ATgBNAEkAIAAqACAAKABEAGkAZgBmAHMALgBGAGEAIAAvACAAKABEAGkAZgBmAHMALgBGAGEAIAArACAAUABhAHIAYQBtAHMALgBmADgAIAAqACAARABpAGYAZgBzAC4ASQAxADAAIAArACAAUABhAHIAYQBtAHMALgBzADQAYgApACkADQAKAAkACQAJAAkALQAgAFAAYQByAGEAbQBzAC4AawA1ADIAIAAqACAAUABhAHIAYQBtAHMALgBOAE0ASQAgACoAIABBADcADQAKAAkACQAJAAkALQAgAFAAYQByAGEAbQBzAC4AdQBJACAAKgAgAEQAaQBmAGYAcwAuAEIASQANAAoACQAJAAkACQAtACAAUABEACAAKgAgAEQAaQBmAGYAcwAuAEIASQANAAoACQAJAAkACQANAAoACQAtAC0AIABSAGUAcABsAGkAYwBhAHQAaQBuAGcAIABlAHgAdAByAGEAYwBlAGwAbAB1AGwAYQByACAAYgBhAGMAdABlAHIAaQBhACAAaQBuACAAdABoAGUAIAByAGkAbQAtAEkAUwBGAA0ACgAJAA0ACgAJAGwAbwBjAGEAbAAgAFAARABfAEkAUwBGACAAPQAgADAAIAAtAC0AUwB1AGIAIAArACAASQBuAGgAMQAgACsAIABJAG4AaAAyACAAKwAgAEkAbgBoADMADQAKAAkADQAKAAkAZgBvAHIAIABpACAAPQAgADEALAAgADQAIABkAG8ADQAKAAkAUABEAF8ASQBTAEYAIAA9ACAAUABEAF8ASQBTAEYAIAArACAARwBlAHQAUABEACgAQwBtAHAAWwBpAF0ALAAgAHMAYwAuAEIARQAsACAAcwBjAC4AUgBJAE0AXwBJAFMARgApAA0ACgAJAGUAbgBkAA0ACgANAAoACQBQAGEAcgBhAG0AcwAuAE4AZgByAGEAYwBjACAAPQAgAFAAWwA1ADMAXQAJAAkACQAtAC0AIABOAGYAcgBhAGMAYwANAAoACQBQAGEAcgBhAG0AcwAuAE4AZgByAGEAYwBhACAAPQAgAFAAWwA1ADIAXQAJAAkACQAtAC0AIABOAGYAcgBhAGMAYQANAAoACQANAAoACQBsAG8AYwBhAGwAIABDAG8AbQA3ACAAPQAgAFAAYQByAGEAbQBzAC4AdQBJACAAKgAgAEQAaQBmAGYAcwAuAEIASQAgAA0ACgAJAAkACQAJACsAIABQAGEAcgBhAG0AcwAuAGsAMQA3ACAAKgAgAFAAYQByAGEAbQBzAC4ATgBNAEkAIAAqACAAVABlAHIAbQAyAA0ACgAJAAkACQAJACsAIABQAGEAcgBhAG0AcwAuAGsAMQA0AEEAIAAqACAAUABhAHIAYQBtAHMALgBOACAAKgAgAFAAYQByAGEAbQBzAC4ATgBmAHIAYQBjAGMAIAAqACAARABpAGYAZgBzAC4ATQBJACAAKgAgAEEAMwANAAoACQAJAAkACQArACAAUABhAHIAYQBtAHMALgBrADEANABCACAAKgAgAFAAYQByAGEAbQBzAC4ATgAgACoAIABQAGEAcgBhAG0AcwAuAE4AZgByAGEAYwBhACAAKgAgAEQAaQBmAGYAcwAuAE0ASQAgACoAIAAoAEQAaQBmAGYAcwAuAEYAYQAgAC8AIAAoAEQAaQBmAGYAcwAuAEYAYQAgACsAIABQAGEAcgBhAG0AcwAuAGYAOQAgACoAIABEAGkAZgBmAHMALgBJADEAMAAgACsAIABQAGEAcgBhAG0AcwAuAHMANABiACkAKQANAAoACQAJAAkACQANAAoACQBnAHUAWwAxADYAXQAgAD0ACQBQAGEAcgBhAG0AcwAuAGEAMgAwACAAKgAgAEQAaQBmAGYAcwAuAEIARQANAAoACQAJAAkACQAtACAAUABhAHIAYQBtAHMALgBrADEANQAgACoAIABEAGkAZgBmAHMALgBNAEEAIAAqACAARABpAGYAZgBzAC4AQgBFAA0ACgAJAAkACQAJAC0AIABQAGEAcgBhAG0AcwAuAGsAMQA4ACAAKgAgAEQAaQBmAGYAcwAuAE0AUgAgACoAIABEAGkAZgBmAHMALgBCAEUADQAKAAkACQAJAAkALQAgAFAAYQByAGEAbQBzAC4AawAyACAAKgAgAFAAYQByAGEAbQBzAC4ATgAgAC8AIAAyACAAKgAgAEQAaQBmAGYAcwAuAE0AUgAgACoAIAAoAEQAaQBmAGYAcwAuAEIARQAgAC8AIAAoAEQAaQBmAGYAcwAuAEIARQAgACsAIABQAGEAcgBhAG0AcwAuAGMAOQApACkADQAKAAkACQAJAAkAKwAgAEMAbwBtADcADQAKAAkACQAJAAkALQAgAFAARABfAEkAUwBGACAAKgAgAEQAaQBmAGYAcwAuAEIARQANAAoACQAJAAkACQANAAoACQAtAC0AIABOAG8AbgAtAHIAZQBwAGwAaQBjAGEAdABpAG4AZwAgAGIAYQBjAHQAZQByAGkAYQAgAGkAbgAgAGkAbgBuAGUAcgAgAGMAYQBzAGUAdQBtACAAYwBvAG0AcABhAHIAdABtAGUAbgB0ACAAKABDAEEAMgApAA0ACgANAAoACQBsAG8AYwBhAGwAIABQAEQAXwBDAEEAMgAgAD0AIAAwACAALQAtAFMAdQBiACAAKwAgAEkAbgBoADEAIAArACAASQBuAGgAMgAgACsAIABJAG4AaAAzAA0ACgAJAA0ACgAJAGYAbwByACAAaQAgAD0AIAAxACwAIAA0ACAAZABvAA0ACgAJAFAARABfAEMAQQAyACAAPQAgAFAARABfAEMAQQAyACAAKwAgAEcAZQB0AFAARAAoAEMAbQBwAFsAaQBdACwAIABzAGMALgBCAE4ALAAgAHMAYwAuAEMAQQBTAEUAVQBNADIAKQANAAoACQBlAG4AZAANAAoACQANAAoACQBnAHUAWwAxADcAXQAgAD0AIAAtAFAARABfAEMAQQAyACAAKgAgAEQAaQBmAGYAcwAuAEIATgANAAoADQAKAAkADQAKAGUAbgBkAA0ACgANAAoADQAKAGYAdQBuAGMAdABpAG8AbgAgAEcAZQB0AFAARAAoAEMAbwBtAHAAbwB1AG4AZABJAEQALAAgAEIAYQBjAHQAZQByAGkAYQBJAEQALAAgAEMAbwBtAHAAYQByAHQAbQBlAG4AdABJAEQAKQANAAoADQAKAAkAbABvAGMAYQBsACAAUABEACAAPQAgADAADQAKAAkADQAKAAkALQAtACAAQwBoAGUAYwBrACAAdABvACAAcwBlAGUAIABpAGYAIABjAG8AbQBwAG8AdQBuAGQAIABpAHMAIABlAG4AYQBiAGwAZQBkAA0ACgAJAGkAZgAgAHMAYwA6AGkAcwBDAG8AbQBwAG8AdQBuAGQARQBuAGEAYgBsAGUAZAAoAEMAbwBtAHAAbwB1AG4AZABJAEQAKQAgAHQAaABlAG4ADQAKAA0ACgAJAAkAbABvAGMAYQBsACAASwBtAGEAeAAgAD0AIABzAGMAOgBnAGUAdABDAG8AbQBwAG8AdQBuAGQAVABCAEsAbQBhAHgAKABDAG8AbQBwAG8AdQBuAGQASQBEACwAIABCAGEAYwB0AGUAcgBpAGEASQBEACkADQAKAAkACQBsAG8AYwBhAGwAIABFAEMANQAwACAAPQAgAHMAYwA6AGcAZQB0AEMAbwBtAHAAbwB1AG4AZABUAEIARQBDADUAMAAoAEMAbwBtAHAAbwB1AG4AZABJAEQALAAgAEIAYQBjAHQAZQByAGkAYQBJAEQAKQANAAoACQAJAGwAbwBjAGEAbAAgAEMAbwBuAGMAIAA9ACAAcwBjADoAZwBlAHQAQwBvAG0AcABvAHUAbgBkAFQAQgBDAG8AbgBjACgAQwBvAG0AcABvAHUAbgBkAEkARAAsACAAQwBvAG0AcABhAHIAdABtAGUAbgB0AEkARAApAA0ACgAJAAkACQBpAGYAIABDAG8AbgBjACAAPAAgADAAIAB0AGgAZQBuACAALQAtACAAYQB2AG8AaQBkACAAZQByAHIAbwByACAAZAB1AGUAIAB0AG8AIAB0AHIAYQBuAHMAaQBlAG4AdAAgAG4AZQBnAGEAdABpAHYAZQAgAGMAbwBuAGMAZQBuAHQAcgBhAHQAaQBvAG4ADQAKAAkACQAJAAkAQwBvAG4AYwAgAD0AIAAwAA0ACgAJAAkACQBlAG4AZAANAAoACQAJAGwAbwBjAGEAbAAgAGEAbABwAGgAYQAgAD0AIABzAGMAOgBnAGUAdABDAG8AbQBwAG8AdQBuAGQAVABCAGEAbABwAGgAYQAoAEMAbwBtAHAAbwB1AG4AZABJAEQALAAgAEIAYQBjAHQAZQByAGkAYQBJAEQAKQANAAoACQAJAA0ACgAJAAkAUABEACAAPQAgAEsAbQBhAHgAIAAqACAAKAAoAG0AYQB0AGgALgBwAG8AdwAoAEMAbwBuAGMAIAAsAGEAbABwAGgAYQApACkAIAAvACAAKAAoAG0AYQB0AGgALgBwAG8AdwAoAEUAQwA1ADAALABhAGwAcABoAGEAKQApACAAKwAgACgAbQBhAHQAaAAuAHAAbwB3ACgAQwBvAG4AYwAsAGEAbABwAGgAYQApACkAKQApAA0ACgAJAAkADQAKAAkAZQBuAGQADQAKAAkADQAKAAkAcgBlAHQAdQByAG4AIABQAEQADQAKAA0ACgBlAG4AZAANAAoADQAKAA[[&lt;/GranulomaScriptEmbedded&gt;
        &lt;BacteriaNMean&gt;80&lt;/BacteriaNMean&gt;
        &lt;BacteriaNCV&gt;30&lt;/BacteriaNCV&gt;
        &lt;idUseLungSegLocalpH&gt;false&lt;/idUseLungSegLocalpH&gt;
        &lt;idpH_RLM&gt;6.7&lt;/idpH_RLM&gt;
        &lt;idpH_RMM&gt;6.7&lt;/idpH_RMM&gt;
        &lt;idpH_RTM&gt;6.7&lt;/idpH_RTM&gt;
        &lt;idpH_LLM&gt;6.7&lt;/idpH_LLM&gt;
        &lt;idpH_LTM&gt;6.7&lt;/idpH_LTM&gt;
        &lt;idpH_LAM&gt;6.7&lt;/idpH_LAM&gt;
        &lt;idpH_UAM&gt;6.7&lt;/idpH_UAM&gt;
        &lt;idpH_RLF&gt;6.6&lt;/idpH_RLF&gt;
        &lt;idpH_RMF&gt;6.6&lt;/idpH_RMF&gt;
        &lt;idpH_RTF&gt;6.6&lt;/idpH_RTF&gt;
        &lt;idpH_LLF&gt;6.6&lt;/idpH_LLF&gt;
        &lt;idpH_LTF&gt;6.6&lt;/idpH_LTF&gt;
        &lt;idpH_LAF&gt;6.6&lt;/idpH_LAF&gt;
        &lt;idpH_UAF&gt;6.6&lt;/idpH_UAF&gt;
      &lt;/Lung&gt;
      &lt;PaedOntogeny&gt;
        &lt;Tooltips /&gt;
        &lt;idnUserEnzSelCYP&gt;0&lt;/idnUserEnzSelCYP&gt;
        &lt;idnUserEnzSelUGT&gt;0&lt;/idnUserEnzSelUGT&gt;
        &lt;idnUserEnzSelCYT&gt;0&lt;/idnUserEnzSelCYT&gt;
        &lt;idnUserEnzSelEST&gt;0&lt;/idnUserEnzSelEST&gt;
        &lt;idnUserTransSelGut&gt;0&lt;/idnUserTransSelGut&gt;
        &lt;idnUserTransSelLiver&gt;0&lt;/idnUserTransSelLiver&gt;
        &lt;CYP1A2_idfAddEq2Eq3_LiverKidney&gt;false&lt;/CYP1A2_idfAddEq2Eq3_LiverKidney&gt;
        &lt;CYP2A6_idfAddEq2Eq3_LiverKidney&gt;false&lt;/CYP2A6_idfAddEq2Eq3_LiverKidney&gt;
        &lt;CYP2B6_idfAddEq2Eq3_LiverKidney&gt;false&lt;/CYP2B6_idfAddEq2Eq3_LiverKidney&gt;
        &lt;CYP2C8_idfAddEq2Eq3_LiverKidney&gt;false&lt;/CYP2C8_idfAddEq2Eq3_LiverKidney&gt;
        &lt;CYP2C9_idfAddEq2Eq3_LiverKidney&gt;false&lt;/CYP2C9_idfAddEq2Eq3_LiverKidney&gt;
        &lt;CYP2C18_idfAddEq2Eq3_LiverKidney&gt;false&lt;/CYP2C18_idfAddEq2Eq3_LiverKidney&gt;
        &lt;CYP2C19_idfAddEq2Eq3_LiverKidney&gt;false&lt;/CYP2C19_idfAddEq2Eq3_LiverKidney&gt;
        &lt;CYP2D6_idfAddEq2Eq3_LiverKidney&gt;false&lt;/CYP2D6_idfAddEq2Eq3_LiverKidney&gt;
        &lt;CYP2E1_idfAddEq2Eq3_LiverKidney&gt;false&lt;/CYP2E1_idfAddEq2Eq3_LiverKidney&gt;
        &lt;CYP2J2_idfAddEq2Eq3_LiverKidney&gt;false&lt;/CYP2J2_idfAddEq2Eq3_LiverKidney&gt;
        &lt;CYP3A4_idfAddEq2Eq3_LiverKidney&gt;false&lt;/CYP3A4_idfAddEq2Eq3_LiverKidney&gt;
        &lt;CYP3A5_idfAddEq2Eq3_LiverKidney&gt;false&lt;/CYP3A5_idfAddEq2Eq3_LiverKidney&gt;
        &lt;CYP3A7_idfAddEq2Eq3_LiverKidney&gt;false&lt;/CYP3A7_idfAddEq2Eq3_LiverKidney&gt;
        &lt;CYP2C9_idfAddEq2Eq3_Gut&gt;false&lt;/CYP2C9_idfAddEq2Eq3_Gut&gt;
        &lt;CYP2C19_idfAddEq2Eq3_Gut&gt;false&lt;/CYP2C19_idfAddEq2Eq3_Gut&gt;
        &lt;CYP2D6_idfAddEq2Eq3_Gut&gt;false&lt;/CYP2D6_idfAddEq2Eq3_Gut&gt;
        &lt;CYP2J2_idfAddEq2Eq3_Gut&gt;false&lt;/CYP2J2_idfAddEq2Eq3_Gut&gt;
        &lt;CYP3A4_idfAddEq2Eq3_Gut&gt;false&lt;/CYP3A4_idfAddEq2Eq3_Gut&gt;
        &lt;CYP3A5_idfAddEq2Eq3_Gut&gt;false&lt;/CYP3A5_idfAddEq2Eq3_Gut&gt;
        &lt;UGT1A1_idfAddEq2Eq3_LiverKidney&gt;false&lt;/UGT1A1_idfAddEq2Eq3_LiverKidney&gt;
        &lt;UGT1A3_idfAddEq2Eq3_LiverKidney&gt;false&lt;/UGT1A3_idfAddEq2Eq3_LiverKidney&gt;
        &lt;UGT1A4_idfAddEq2Eq3_LiverKidney&gt;false&lt;/UGT1A4_idfAddEq2Eq3_LiverKidney&gt;
        &lt;UGT1A5_idfAddEq2Eq3_LiverKidney&gt;false&lt;/UGT1A5_idfAddEq2Eq3_LiverKidney&gt;
        &lt;UGT1A6_idfAddEq2Eq3_LiverKidney&gt;false&lt;/UGT1A6_idfAddEq2Eq3_LiverKidney&gt;
        &lt;UGT1A7_idfAddEq2Eq3_LiverKidney&gt;false&lt;/UGT1A7_idfAddEq2Eq3_LiverKidney&gt;
        &lt;UGT1A8_idfAddEq2Eq3_LiverKidney&gt;false&lt;/UGT1A8_idfAddEq2Eq3_LiverKidney&gt;
        &lt;UGT1A9_idfAddEq2Eq3_LiverKidney&gt;false&lt;/UGT1A9_idfAddEq2Eq3_LiverKidney&gt;
        &lt;UGT1A10_idfAddEq2Eq3_LiverKidney&gt;false&lt;/UGT1A10_idfAddEq2Eq3_LiverKidney&gt;
        &lt;UGT2B4_idfAddEq2Eq3_LiverKidney&gt;false&lt;/UGT2B4_idfAddEq2Eq3_LiverKidney&gt;
        &lt;UGT2B7_idfAddEq2Eq3_LiverKidney&gt;false&lt;/UGT2B7_idfAddEq2Eq3_LiverKidney&gt;
        &lt;UGT2B10_idfAddEq2Eq3_LiverKidney&gt;false&lt;/UGT2B10_idfAddEq2Eq3_LiverKidney&gt;
        &lt;UGT2B11_idfAddEq2Eq3_LiverKidney&gt;false&lt;/UGT2B11_idfAddEq2Eq3_LiverKidney&gt;
        &lt;UGT2B15_idfAddEq2Eq3_LiverKidney&gt;false&lt;/UGT2B15_idfAddEq2Eq3_LiverKidney&gt;
        &lt;UGT2B17_idfAddEq2Eq3_LiverKidney&gt;false&lt;/UGT2B17_idfAddEq2Eq3_LiverKidney&gt;
        &lt;UGT2B28_idfAddEq2Eq3_LiverKidney&gt;false&lt;/UGT2B28_idfAddEq2Eq3_LiverKidney&gt;
        &lt;UserUGT1_idfAddEq2Eq3_LiverKidney&gt;false&lt;/UserUGT1_idfAddEq2Eq3_LiverKidney&gt;
        &lt;idfAddEq2Eq3_GutUGT&gt;false&lt;/idfAddEq2Eq3_GutUGT&gt;
        &lt;ABCB1_idfAddEq2Eq3_Gut&gt;false&lt;/ABCB1_idfAddEq2Eq3_Gut&gt;
        &lt;ABCC2_idfAddEq2Eq3_Gut&gt;false&lt;/ABCC2_idfAddEq2Eq3_Gut&gt;
        &lt;ABCG2_idfAddEq2Eq3_Gut&gt;false&lt;/ABCG2_idfAddEq2Eq3_Gut&gt;
        &lt;ApicalInflux_idfAddEq2Eq3_Gut&gt;false&lt;/ApicalInflux_idfAddEq2Eq3_Gut&gt;
        &lt;ABCB1_idfAddEq2Eq3_Liver&gt;false&lt;/ABCB1_idfAddEq2Eq3_Liver&gt;
        &lt;ABCC2_idfAddEq2Eq3_Liver&gt;false&lt;/ABCC2_idfAddEq2Eq3_Liver&gt;
        &lt;ABCG2_idfAddEq2Eq3_Liver&gt;false&lt;/ABCG2_idfAddEq2Eq3_Liver&gt;
        &lt;SLCO1B1_idfAddEq2Eq3_Liver&gt;false&lt;/SLCO1B1_idfAddEq2Eq3_Liver&gt;
        &lt;SLCO1B3_idfAddEq2Eq3_Liver&gt;false&lt;/SLCO1B3_idfAddEq2Eq3_Liver&gt;
        &lt;SLCO2B1_idfAddEq2Eq3_Liver&gt;false&lt;/SLCO2B1_idfAddEq2Eq3_Liver&gt;
        &lt;SinusoidalUptake_idfAddEq2Eq3_Liver&gt;false&lt;/SinusoidalUptake_idfAddEq2Eq3_Liver&gt;
        &lt;SinusoidalEfflux_idfAddEq2Eq3_Liver&gt;false&lt;/SinusoidalEfflux_idfAddEq2Eq3_Liver&gt;
        &lt;CanalicularEfflux_idfAddEq2Eq3_Liver&gt;false&lt;/CanalicularEfflux_idfAddEq2Eq3_Liver&gt;
        &lt;CES1_idfAddEq2Eq3_LiverKidney&gt;false&lt;/CES1_idfAddEq2Eq3_LiverKidney&gt;
        &lt;CES2_idfAddEq2Eq3_LiverKidney&gt;false&lt;/CES2_idfAddEq2Eq3_LiverKidney&gt;
        &lt;UserES_idfAddEq2Eq3_LiverKidney&gt;false&lt;/UserES_idfAddEq2Eq3_LiverKidney&gt;
        &lt;UserCyt1_idfAddEq2Eq3_LiverKidney&gt;false&lt;/UserCyt1_idfAddEq2Eq3_LiverKidney&gt;
        &lt;UserCyt2_idfAddEq2Eq3_LiverKidney&gt;false&lt;/UserCyt2_idfAddEq2Eq3_LiverKidney&gt;
        &lt;UserCyt3_idfAddEq2Eq3_LiverKidney&gt;false&lt;/UserCyt3_idfAddEq2Eq3_LiverKidney&gt;
        &lt;UserCyt4_idfAddEq2Eq3_LiverKidney&gt;false&lt;/UserCyt4_idfAddEq2Eq3_LiverKidney&gt;
        &lt;CES1_idfAddEq2Eq3_Gut&gt;false&lt;/CES1_idfAddEq2Eq3_Gut&gt;
        &lt;CES2_idfAddEq2Eq3_Gut&gt;false&lt;/CES2_idfAddEq2Eq3_Gut&gt;
        &lt;UserES_idfAddEq2Eq3_Gut&gt;false&lt;/UserES_idfAddEq2Eq3_Gut&gt;
        &lt;idfAddEq2Eq3_GutCyt&gt;false&lt;/idfAddEq2Eq3_GutCyt&gt;
        &lt;CYP1A2_idnEqSwitch_LiverKidney&gt;0&lt;/CYP1A2_idnEqSwitch_LiverKidney&gt;
        &lt;CYP2A6_idnEqSwitch_LiverKidney&gt;0&lt;/CYP2A6_idnEqSwitch_LiverKidney&gt;
        &lt;CYP2B6_idnEqSwitch_LiverKidney&gt;0&lt;/CYP2B6_idnEqSwitch_LiverKidney&gt;
        &lt;CYP2C8_idnEqSwitch_LiverKidney&gt;0&lt;/CYP2C8_idnEqSwitch_LiverKidney&gt;
        &lt;CYP2C9_idnEqSwitch_LiverKidney&gt;0&lt;/CYP2C9_idnEqSwitch_LiverKidney&gt;
        &lt;CYP2C18_idnEqSwitch_LiverKidney&gt;0&lt;/CYP2C18_idnEqSwitch_LiverKidney&gt;
        &lt;CYP2C19_idnEqSwitch_LiverKidney&gt;0&lt;/CYP2C19_idnEqSwitch_LiverKidney&gt;
        &lt;CYP2D6_idnEqSwitch_LiverKidney&gt;0&lt;/CYP2D6_idnEqSwitch_LiverKidney&gt;
        &lt;CYP2E1_idnEqSwitch_LiverKidney&gt;0&lt;/CYP2E1_idnEqSwitch_LiverKidney&gt;
        &lt;CYP2J2_idnEqSwitch_LiverKidney&gt;0&lt;/CYP2J2_idnEqSwitch_LiverKidney&gt;
        &lt;CYP3A4_idnEqSwitch_LiverKidney&gt;0&lt;/CYP3A4_idnEqSwitch_LiverKidney&gt;
        &lt;CYP3A5_idnEqSwitch_LiverKidney&gt;0&lt;/CYP3A5_idnEqSwitch_LiverKidney&gt;
        &lt;CYP3A7_idnEqSwitch_LiverKidney&gt;0&lt;/CYP3A7_idnEqSwitch_LiverKidney&gt;
        &lt;CYP2C9_idnEqSwitch_Gut&gt;0&lt;/CYP2C9_idnEqSwitch_Gut&gt;
        &lt;CYP2C19_idnEqSwitch_Gut&gt;0&lt;/CYP2C19_idnEqSwitch_Gut&gt;
        &lt;CYP2D6_idnEqSwitch_Gut&gt;0&lt;/CYP2D6_idnEqSwitch_Gut&gt;
        &lt;CYP2J2_idnEqSwitch_Gut&gt;0&lt;/CYP2J2_idnEqSwitch_Gut&gt;
        &lt;CYP3A4_idnEqSwitch_Gut&gt;0&lt;/CYP3A4_idnEqSwitch_Gut&gt;
        &lt;CYP3A5_idnEqSwitch_Gut&gt;0&lt;/CYP3A5_idnEqSwitch_Gut&gt;
        &lt;UGT1A1_idnEqSwitch_LiverKidney&gt;0&lt;/UGT1A1_idnEqSwitch_LiverKidney&gt;
        &lt;UGT1A3_idnEqSwitch_LiverKidney&gt;0&lt;/UGT1A3_idnEqSwitch_LiverKidney&gt;
        &lt;UGT1A4_idnEqSwitch_LiverKidney&gt;1&lt;/UGT1A4_idnEqSwitch_LiverKidney&gt;
        &lt;UGT1A5_idnEqSwitch_LiverKidney&gt;0&lt;/UGT1A5_idnEqSwitch_LiverKidney&gt;
        &lt;UGT1A6_idnEqSwitch_LiverKidney&gt;0&lt;/UGT1A6_idnEqSwitch_LiverKidney&gt;
        &lt;UGT1A7_idnEqSwitch_LiverKidney&gt;0&lt;/UGT1A7_idnEqSwitch_LiverKidney&gt;
        &lt;UGT1A8_idnEqSwitch_LiverKidney&gt;0&lt;/UGT1A8_idnEqSwitch_LiverKidney&gt;
        &lt;UGT1A9_idnEqSwitch_LiverKidney&gt;0&lt;/UGT1A9_idnEqSwitch_LiverKidney&gt;
        &lt;UGT1A10_idnEqSwitch_LiverKidney&gt;0&lt;/UGT1A10_idnEqSwitch_LiverKidney&gt;
        &lt;UGT2B4_idnEqSwitch_LiverKidney&gt;0&lt;/UGT2B4_idnEqSwitch_LiverKidney&gt;
        &lt;UGT2B7_idnEqSwitch_LiverKidney&gt;1&lt;/UGT2B7_idnEqSwitch_LiverKidney&gt;
        &lt;UGT2B10_idnEqSwitch_LiverKidney&gt;0&lt;/UGT2B10_idnEqSwitch_LiverKidney&gt;
        &lt;UGT2B11_idnEqSwitch_LiverKidney&gt;0&lt;/UGT2B11_idnEqSwitch_LiverKidney&gt;
        &lt;UGT2B15_idnEqSwitch_LiverKidney&gt;0&lt;/UGT2B15_idnEqSwitch_LiverKidney&gt;
        &lt;UGT2B17_idnEqSwitch_LiverKidney&gt;0&lt;/UGT2B17_idnEqSwitch_LiverKidney&gt;
        &lt;UGT2B28_idnEqSwitch_LiverKidney&gt;0&lt;/UGT2B28_idnEqSwitch_LiverKidney&gt;
        &lt;UserUGT1_idnEqSwitch_LiverKidney&gt;0&lt;/UserUGT1_idnEqSwitch_LiverKidney&gt;
        &lt;idnEqSwitch_GutUGT&gt;0&lt;/idnEqSwitch_GutUGT&gt;
        &lt;ABCB1_idnEqSwitch_Gut&gt;0&lt;/ABCB1_idnEqSwitch_Gut&gt;
        &lt;ABCC2_idnEqSwitch_Gut&gt;0&lt;/ABCC2_idnEqSwitch_Gut&gt;
        &lt;ABCG2_idnEqSwitch_Gut&gt;0&lt;/ABCG2_idnEqSwitch_Gut&gt;
        &lt;ApicalInflux_idnEqSwitch_Gut&gt;0&lt;/ApicalInflux_idnEqSwitch_Gut&gt;
        &lt;ABCB1_idnEqSwitch_Liver&gt;0&lt;/ABCB1_idnEqSwitch_Liver&gt;
        &lt;ABCC2_idnEqSwitch_Liver&gt;0&lt;/ABCC2_idnEqSwitch_Liver&gt;
        &lt;ABCG2_idnEqSwitch_Liver&gt;0&lt;/ABCG2_idnEqSwitch_Liver&gt;
        &lt;SLCO1B1_idnEqSwitch_Liver&gt;0&lt;/SLCO1B1_idnEqSwitch_Liver&gt;
        &lt;SLCO1B3_idnEqSwitch_Liver&gt;0&lt;/SLCO1B3_idnEqSwitch_Liver&gt;
        &lt;SLCO2B1_idnEqSwitch_Liver&gt;0&lt;/SLCO2B1_idnEqSwitch_Liver&gt;
        &lt;SinusoidalUptake_idnEqSwitch_Liver&gt;0&lt;/SinusoidalUptake_idnEqSwitch_Liver&gt;
        &lt;SinusoidalEfflux_idnEqSwitch_Liver&gt;0&lt;/SinusoidalEfflux_idnEqSwitch_Liver&gt;
        &lt;CanalicularEfflux_idnEqSwitch_Liver&gt;0&lt;/CanalicularEfflux_idnEqSwitch_Liver&gt;
        &lt;CES1_idnEqSwitch_LiverKidney&gt;0&lt;/CES1_idnEqSwitch_LiverKidney&gt;
        &lt;CES2_idnEqSwitch_LiverKidney&gt;0&lt;/CES2_idnEqSwitch_LiverKidney&gt;
        &lt;UserES_idnEqSwitch_LiverKidney&gt;0&lt;/UserES_idnEqSwitch_LiverKidney&gt;
        &lt;CES1_idnEqSwitch_Gut&gt;0&lt;/CES1_idnEqSwitch_Gut&gt;
        &lt;CES2_idnEqSwitch_Gut&gt;0&lt;/CES2_idnEqSwitch_Gut&gt;
        &lt;UserES_idnEqSwitch_Gut&gt;0&lt;/UserES_idnEqSwitch_Gut&gt;
        &lt;UserCyt1_idnEqSwitch_LiverKidney&gt;0&lt;/UserCyt1_idnEqSwitch_LiverKidney&gt;
        &lt;UserCyt2_idnEqSwitch_LiverKidney&gt;0&lt;/UserCyt2_idnEqSwitch_LiverKidney&gt;
        &lt;UserCyt3_idnEqSwitch_LiverKidney&gt;0&lt;/UserCyt3_idnEqSwitch_LiverKidney&gt;
        &lt;UserCyt4_idnEqSwitch_LiverKidney&gt;0&lt;/UserCyt4_idnEqSwitch_LiverKidney&gt;
        &lt;idnEqSwitch_GutCyt&gt;0&lt;/idnEqSwitch_GutCyt&gt;
        &lt;CYP1A2_idEq1_AdultMax_LiverKidney&gt;1.71&lt;/CYP1A2_idEq1_AdultMax_LiverKidney&gt;
        &lt;CYP2A6_idEq1_AdultMax_LiverKidney&gt;1&lt;/CYP2A6_idEq1_AdultMax_LiverKidney&gt;
        &lt;CYP2B6_idEq1_AdultMax_LiverKidney&gt;1.1&lt;/CYP2B6_idEq1_AdultMax_LiverKidney&gt;
        &lt;CYP2C8_idEq1_AdultMax_LiverKidney&gt;1&lt;/CYP2C8_idEq1_AdultMax_LiverKidney&gt;
        &lt;CYP2C9_idEq1_AdultMax_LiverKidney&gt;0.98&lt;/CYP2C9_idEq1_AdultMax_LiverKidney&gt;
        &lt;CYP2C18_idEq1_AdultMax_LiverKidney&gt;0.98&lt;/CYP2C18_idEq1_AdultMax_LiverKidney&gt;
        &lt;CYP2C19_idEq1_AdultMax_LiverKidney&gt;0.98&lt;/CYP2C19_idEq1_AdultMax_LiverKidney&gt;
        &lt;CYP2D6_idEq1_AdultMax_LiverKidney&gt;1&lt;/CYP2D6_idEq1_AdultMax_LiverKidney&gt;
        &lt;CYP2E1_idEq1_AdultMax_LiverKidney&gt;0.99&lt;/CYP2E1_idEq1_AdultMax_LiverKidney&gt;
        &lt;CYP2J2_idEq1_AdultMax_LiverKidney&gt;1&lt;/CYP2J2_idEq1_AdultMax_LiverKidney&gt;
        &lt;CYP3A4_idEq1_AdultMax_LiverKidney&gt;1.06&lt;/CYP3A4_idEq1_AdultMax_LiverKidney&gt;
        &lt;CYP3A5_idEq1_AdultMax_LiverKidney&gt;1.06&lt;/CYP3A5_idEq1_AdultMax_LiverKidney&gt;
        &lt;CYP3A7_idEq1_AdultMax_LiverKidney&gt;0&lt;/CYP3A7_idEq1_AdultMax_LiverKidney&gt;
        &lt;CYP2C9_idEq1_AdultMax_Gut&gt;1.059&lt;/CYP2C9_idEq1_AdultMax_Gut&gt;
        &lt;CYP2C19_idEq1_AdultMax_Gut&gt;1.059&lt;/CYP2C19_idEq1_AdultMax_Gut&gt;
        &lt;CYP2D6_idEq1_AdultMax_Gut&gt;1.059&lt;/CYP2D6_idEq1_AdultMax_Gut&gt;
        &lt;CYP2J2_idEq1_AdultMax_Gut&gt;1.059&lt;/CYP2J2_idEq1_AdultMax_Gut&gt;
        &lt;CYP3A4_idEq1_AdultMax_Gut&gt;1.059&lt;/CYP3A4_idEq1_AdultMax_Gut&gt;
        &lt;CYP3A5_idEq1_AdultMax_Gut&gt;1.059&lt;/CYP3A5_idEq1_AdultMax_Gut&gt;
        &lt;UGT1A1_idEq1_AdultMax_LiverKidney&gt;1.064&lt;/UGT1A1_idEq1_AdultMax_LiverKidney&gt;
        &lt;UGT1A3_idEq1_AdultMax_LiverKidney&gt;1&lt;/UGT1A3_idEq1_AdultMax_LiverKidney&gt;
        &lt;UGT1A4_idEq1_AdultMax_LiverKidney&gt;0&lt;/UGT1A4_idEq1_AdultMax_LiverKidney&gt;
        &lt;UGT1A5_idEq1_AdultMax_LiverKidney&gt;1&lt;/UGT1A5_idEq1_AdultMax_LiverKidney&gt;
        &lt;UGT1A6_idEq1_AdultMax_LiverKidney&gt;1.025&lt;/UGT1A6_idEq1_AdultMax_LiverKidney&gt;
        &lt;UGT1A7_idEq1_AdultMax_LiverKidney&gt;1&lt;/UGT1A7_idEq1_AdultMax_LiverKidney&gt;
        &lt;UGT1A8_idEq1_AdultMax_LiverKidney&gt;1&lt;/UGT1A8_idEq1_AdultMax_LiverKidney&gt;
        &lt;UGT1A9_idEq1_AdultMax_LiverKidney&gt;1.041&lt;/UGT1A9_idEq1_AdultMax_LiverKidney&gt;
        &lt;UGT1A10_idEq1_AdultMax_LiverKidney&gt;1&lt;/UGT1A10_idEq1_AdultMax_LiverKidney&gt;
        &lt;UGT2B4_idEq1_AdultMax_LiverKidney&gt;1&lt;/UGT2B4_idEq1_AdultMax_LiverKidney&gt;
        &lt;UGT2B7_idEq1_AdultMax_LiverKidney&gt;0&lt;/UGT2B7_idEq1_AdultMax_LiverKidney&gt;
        &lt;UGT2B10_idEq1_AdultMax_LiverKidney&gt;1&lt;/UGT2B10_idEq1_AdultMax_LiverKidney&gt;
        &lt;UGT2B11_idEq1_AdultMax_LiverKidney&gt;1&lt;/UGT2B11_idEq1_AdultMax_LiverKidney&gt;
        &lt;UGT2B15_idEq1_AdultMax_LiverKidney&gt;1&lt;/UGT2B15_idEq1_AdultMax_LiverKidney&gt;
        &lt;UGT2B17_idEq1_AdultMax_LiverKidney&gt;1&lt;/UGT2B17_idEq1_AdultMax_LiverKidney&gt;
        &lt;UGT2B28_idEq1_AdultMax_LiverKidney&gt;1&lt;/UGT2B28_idEq1_AdultMax_LiverKidney&gt;
        &lt;UserUGT1_idEq1_AdultMax_LiverKidney&gt;1&lt;/UserUGT1_idEq1_AdultMax_LiverKidney&gt;
        &lt;idEq1_AdultMax_GutUGT&gt;1.059&lt;/idEq1_AdultMax_GutUGT&gt;
        &lt;ABCB1_idEq1_AdultMax_Gut&gt;1&lt;/ABCB1_idEq1_AdultMax_Gut&gt;
        &lt;ABCC2_idEq1_AdultMax_Gut&gt;1&lt;/ABCC2_idEq1_AdultMax_Gut&gt;
        &lt;ABCG2_idEq1_AdultMax_Gut&gt;1&lt;/ABCG2_idEq1_AdultMax_Gut&gt;
        &lt;ApicalInflux_idEq1_AdultMax_Gut&gt;1&lt;/ApicalInflux_idEq1_AdultMax_Gut&gt;
        &lt;ABCB1_idEq1_AdultMax_Liver&gt;1&lt;/ABCB1_idEq1_AdultMax_Liver&gt;
        &lt;ABCC2_idEq1_AdultMax_Liver&gt;1&lt;/ABCC2_idEq1_AdultMax_Liver&gt;
        &lt;ABCG2_idEq1_AdultMax_Liver&gt;1&lt;/ABCG2_idEq1_AdultMax_Liver&gt;
        &lt;SLCO1B1_idEq1_AdultMax_Liver&gt;1&lt;/SLCO1B1_idEq1_AdultMax_Liver&gt;
        &lt;SLCO1B3_idEq1_AdultMax_Liver&gt;1&lt;/SLCO1B3_idEq1_AdultMax_Liver&gt;
        &lt;SLCO2B1_idEq1_AdultMax_Liver&gt;1&lt;/SLCO2B1_idEq1_AdultMax_Liver&gt;
        &lt;SinusoidalUptake_idEq1_AdultMax_Liver&gt;1&lt;/SinusoidalUptake_idEq1_AdultMax_Liver&gt;
        &lt;SinusoidalEfflux_idEq1_AdultMax_Liver&gt;1&lt;/SinusoidalEfflux_idEq1_AdultMax_Liver&gt;
        &lt;CanalicularEfflux_idEq1_AdultMax_Liver&gt;1&lt;/CanalicularEfflux_idEq1_AdultMax_Liver&gt;
        &lt;CES1_idEq1_AdultMax_LiverKidney&gt;1.019&lt;/CES1_idEq1_AdultMax_LiverKidney&gt;
        &lt;CES2_idEq1_AdultMax_LiverKidney&gt;1&lt;/CES2_idEq1_AdultMax_LiverKidney&gt;
        &lt;CES1_idEq1_AdultMax_Gut&gt;1&lt;/CES1_idEq1_AdultMax_Gut&gt;
        &lt;CES2_idEq1_AdultMax_Gut&gt;1.039&lt;/CES2_idEq1_AdultMax_Gut&gt;
        &lt;UserES_idEq1_AdultMax_LiverKidney&gt;1&lt;/UserES_idEq1_AdultMax_LiverKidney&gt;
        &lt;UserES_idEq1_AdultMax_Gut&gt;1&lt;/UserES_idEq1_AdultMax_Gut&gt;
        &lt;UserCyt1_idEq1_AdultMax_LiverKidney&gt;1&lt;/UserCyt1_idEq1_AdultMax_LiverKidney&gt;
        &lt;UserCyt2_idEq1_AdultMax_LiverKidney&gt;1&lt;/UserCyt2_idEq1_AdultMax_LiverKidney&gt;
        &lt;UserCyt3_idEq1_AdultMax_LiverKidney&gt;1&lt;/UserCyt3_idEq1_AdultMax_LiverKidney&gt;
        &lt;UserCyt4_idEq1_AdultMax_LiverKidney&gt;1&lt;/UserCyt4_idEq1_AdultMax_LiverKidney&gt;
        &lt;idEq1_AdultMax_GutCyt&gt;1&lt;/idEq1_AdultMax_GutCyt&gt;
        &lt;CYP1A2_idEq1_FBirth_LiverKidney&gt;0.24&lt;/CYP1A2_idEq1_FBirth_LiverKidney&gt;
        &lt;CYP2A6_idEq1_FBirth_LiverKidney&gt;0&lt;/CYP2A6_idEq1_FBirth_LiverKidney&gt;
        &lt;CYP2B6_idEq1_FBirth_LiverKidney&gt;0.15&lt;/CYP2B6_idEq1_FBirth_LiverKidney&gt;
        &lt;CYP2C8_idEq1_FBirth_LiverKidney&gt;0.3&lt;/CYP2C8_idEq1_FBirth_LiverKidney&gt;
        &lt;CYP2C9_idEq1_FBirth_LiverKidney&gt;0.17&lt;/CYP2C9_idEq1_FBirth_LiverKidney&gt;
        &lt;CYP2C18_idEq1_FBirth_LiverKidney&gt;0.3&lt;/CYP2C18_idEq1_FBirth_LiverKidney&gt;
        &lt;CYP2C19_idEq1_FBirth_LiverKidney&gt;0.3&lt;/CYP2C19_idEq1_FBirth_LiverKidney&gt;
        &lt;CYP2D6_idEq1_FBirth_LiverKidney&gt;0.036&lt;/CYP2D6_idEq1_FBirth_LiverKidney&gt;
        </t>
  </si>
  <si>
    <t>&lt;Chunk&gt;&lt;CYP2E1_idEq1_FBirth_LiverKidney&gt;0&lt;/CYP2E1_idEq1_FBirth_LiverKidney&gt;
        &lt;CYP2J2_idEq1_FBirth_LiverKidney&gt;0&lt;/CYP2J2_idEq1_FBirth_LiverKidney&gt;
        &lt;CYP3A4_idEq1_FBirth_LiverKidney&gt;0.11&lt;/CYP3A4_idEq1_FBirth_LiverKidney&gt;
        &lt;CYP3A5_idEq1_FBirth_LiverKidney&gt;0.11&lt;/CYP3A5_idEq1_FBirth_LiverKidney&gt;
        &lt;CYP3A7_idEq1_FBirth_LiverKidney&gt;33&lt;/CYP3A7_idEq1_FBirth_LiverKidney&gt;
        &lt;CYP2C9_idEq1_FBirth_Gut&gt;0.42&lt;/CYP2C9_idEq1_FBirth_Gut&gt;
        &lt;CYP2C19_idEq1_FBirth_Gut&gt;0.42&lt;/CYP2C19_idEq1_FBirth_Gut&gt;
        &lt;CYP2D6_idEq1_FBirth_Gut&gt;0.42&lt;/CYP2D6_idEq1_FBirth_Gut&gt;
        &lt;CYP2J2_idEq1_FBirth_Gut&gt;0.42&lt;/CYP2J2_idEq1_FBirth_Gut&gt;
        &lt;CYP3A4_idEq1_FBirth_Gut&gt;0.42&lt;/CYP3A4_idEq1_FBirth_Gut&gt;
        &lt;CYP3A5_idEq1_FBirth_Gut&gt;0.42&lt;/CYP3A5_idEq1_FBirth_Gut&gt;
        &lt;UGT1A1_idEq1_FBirth_LiverKidney&gt;0.0015&lt;/UGT1A1_idEq1_FBirth_LiverKidney&gt;
        &lt;UGT1A3_idEq1_FBirth_LiverKidney&gt;0&lt;/UGT1A3_idEq1_FBirth_LiverKidney&gt;
        &lt;UGT1A4_idEq1_FBirth_LiverKidney&gt;0&lt;/UGT1A4_idEq1_FBirth_LiverKidney&gt;
        &lt;UGT1A5_idEq1_FBirth_LiverKidney&gt;0&lt;/UGT1A5_idEq1_FBirth_LiverKidney&gt;
        &lt;UGT1A6_idEq1_FBirth_LiverKidney&gt;0.142&lt;/UGT1A6_idEq1_FBirth_LiverKidney&gt;
        &lt;UGT1A7_idEq1_FBirth_LiverKidney&gt;0&lt;/UGT1A7_idEq1_FBirth_LiverKidney&gt;
        &lt;UGT1A8_idEq1_FBirth_LiverKidney&gt;0&lt;/UGT1A8_idEq1_FBirth_LiverKidney&gt;
        &lt;UGT1A9_idEq1_FBirth_LiverKidney&gt;0.086&lt;/UGT1A9_idEq1_FBirth_LiverKidney&gt;
        &lt;UGT1A10_idEq1_FBirth_LiverKidney&gt;0&lt;/UGT1A10_idEq1_FBirth_LiverKidney&gt;
        &lt;UGT2B4_idEq1_FBirth_LiverKidney&gt;0&lt;/UGT2B4_idEq1_FBirth_LiverKidney&gt;
        &lt;UGT2B7_idEq1_FBirth_LiverKidney&gt;0&lt;/UGT2B7_idEq1_FBirth_LiverKidney&gt;
        &lt;UGT2B10_idEq1_FBirth_LiverKidney&gt;0&lt;/UGT2B10_idEq1_FBirth_LiverKidney&gt;
        &lt;UGT2B11_idEq1_FBirth_LiverKidney&gt;0&lt;/UGT2B11_idEq1_FBirth_LiverKidney&gt;
        &lt;UGT2B15_idEq1_FBirth_LiverKidney&gt;0&lt;/UGT2B15_idEq1_FBirth_LiverKidney&gt;
        &lt;UGT2B17_idEq1_FBirth_LiverKidney&gt;0&lt;/UGT2B17_idEq1_FBirth_LiverKidney&gt;
        &lt;UGT2B28_idEq1_FBirth_LiverKidney&gt;0&lt;/UGT2B28_idEq1_FBirth_LiverKidney&gt;
        &lt;UserUGT1_idEq1_FBirth_LiverKidney&gt;0&lt;/UserUGT1_idEq1_FBirth_LiverKidney&gt;
        &lt;idEq1_FBirth_GutUGT&gt;0.42&lt;/idEq1_FBirth_GutUGT&gt;
        &lt;ABCB1_idEq1_FBirth_Gut&gt;1&lt;/ABCB1_idEq1_FBirth_Gut&gt;
        &lt;ABCC2_idEq1_FBirth_Gut&gt;1&lt;/ABCC2_idEq1_FBirth_Gut&gt;
        &lt;ABCG2_idEq1_FBirth_Gut&gt;1&lt;/ABCG2_idEq1_FBirth_Gut&gt;
        &lt;ApicalInflux_idEq1_FBirth_Gut&gt;1&lt;/ApicalInflux_idEq1_FBirth_Gut&gt;
        &lt;ABCB1_idEq1_FBirth_Liver&gt;1&lt;/ABCB1_idEq1_FBirth_Liver&gt;
        &lt;ABCC2_idEq1_FBirth_Liver&gt;1&lt;/ABCC2_idEq1_FBirth_Liver&gt;
        &lt;ABCG2_idEq1_FBirth_Liver&gt;1&lt;/ABCG2_idEq1_FBirth_Liver&gt;
        &lt;SLCO1B1_idEq1_FBirth_Liver&gt;1&lt;/SLCO1B1_idEq1_FBirth_Liver&gt;
        &lt;SLCO1B3_idEq1_FBirth_Liver&gt;1&lt;/SLCO1B3_idEq1_FBirth_Liver&gt;
        &lt;SLCO2B1_idEq1_FBirth_Liver&gt;1&lt;/SLCO2B1_idEq1_FBirth_Liver&gt;
        &lt;SinusoidalUptake_idEq1_FBirth_Liver&gt;1&lt;/SinusoidalUptake_idEq1_FBirth_Liver&gt;
        &lt;SinusoidalEfflux_idEq1_FBirth_Liver&gt;1&lt;/SinusoidalEfflux_idEq1_FBirth_Liver&gt;
        &lt;CanalicularEfflux_idEq1_FBirth_Liver&gt;1&lt;/CanalicularEfflux_idEq1_FBirth_Liver&gt;
        &lt;CES1_idEq1_FBirth_LiverKidney&gt;0.1&lt;/CES1_idEq1_FBirth_LiverKidney&gt;
        &lt;CES2_idEq1_FBirth_LiverKidney&gt;0.151&lt;/CES2_idEq1_FBirth_LiverKidney&gt;
        &lt;CES1_idEq1_FBirth_Gut&gt;1&lt;/CES1_idEq1_FBirth_Gut&gt;
        &lt;CES2_idEq1_FBirth_Gut&gt;0.187&lt;/CES2_idEq1_FBirth_Gut&gt;
        &lt;UserES_idEq1_FBirth_LiverKidney&gt;1&lt;/UserES_idEq1_FBirth_LiverKidney&gt;
        &lt;UserES_idEq1_FBirth_Gut&gt;1&lt;/UserES_idEq1_FBirth_Gut&gt;
        &lt;UserCyt1_idEq1_FBirth_LiverKidney&gt;1&lt;/UserCyt1_idEq1_FBirth_LiverKidney&gt;
        &lt;UserCyt2_idEq1_FBirth_LiverKidney&gt;1&lt;/UserCyt2_idEq1_FBirth_LiverKidney&gt;
        &lt;UserCyt3_idEq1_FBirth_LiverKidney&gt;1&lt;/UserCyt3_idEq1_FBirth_LiverKidney&gt;
        &lt;UserCyt4_idEq1_FBirth_LiverKidney&gt;1&lt;/UserCyt4_idEq1_FBirth_LiverKidney&gt;
        &lt;idEq1_FBirth_GutCyt&gt;1&lt;/idEq1_FBirth_GutCyt&gt;
        &lt;CYP1A2_idEq1_X50_LiverKidney&gt;0.36&lt;/CYP1A2_idEq1_X50_LiverKidney&gt;
        &lt;CYP2A6_idEq1_X50_LiverKidney&gt;0.21&lt;/CYP2A6_idEq1_X50_LiverKidney&gt;
        &lt;CYP2B6_idEq1_X50_LiverKidney&gt;2&lt;/CYP2B6_idEq1_X50_LiverKidney&gt;
        &lt;CYP2C8_idEq1_X50_LiverKidney&gt;0.02&lt;/CYP2C8_idEq1_X50_LiverKidney&gt;
        &lt;CYP2C9_idEq1_X50_LiverKidney&gt;0.0157&lt;/CYP2C9_idEq1_X50_LiverKidney&gt;
        &lt;CYP2C18_idEq1_X50_LiverKidney&gt;0.29&lt;/CYP2C18_idEq1_X50_LiverKidney&gt;
        &lt;CYP2C19_idEq1_X50_LiverKidney&gt;0.29&lt;/CYP2C19_idEq1_X50_LiverKidney&gt;
        &lt;CYP2D6_idEq1_X50_LiverKidney&gt;0.1&lt;/CYP2D6_idEq1_X50_LiverKidney&gt;
        &lt;CYP2E1_idEq1_X50_LiverKidney&gt;0.23&lt;/CYP2E1_idEq1_X50_LiverKidney&gt;
        &lt;CYP2J2_idEq1_X50_LiverKidney&gt;0&lt;/CYP2J2_idEq1_X50_LiverKidney&gt;
        &lt;CYP3A4_idEq1_X50_LiverKidney&gt;0.64&lt;/CYP3A4_idEq1_X50_LiverKidney&gt;
        &lt;CYP3A5_idEq1_X50_LiverKidney&gt;0.64&lt;/CYP3A5_idEq1_X50_LiverKidney&gt;
        &lt;CYP3A7_idEq1_X50_LiverKidney&gt;0.141&lt;/CYP3A7_idEq1_X50_LiverKidney&gt;
        &lt;CYP2C9_idEq1_X50_Gut&gt;2.357&lt;/CYP2C9_idEq1_X50_Gut&gt;
        &lt;CYP2C19_idEq1_X50_Gut&gt;2.357&lt;/CYP2C19_idEq1_X50_Gut&gt;
        &lt;CYP2D6_idEq1_X50_Gut&gt;2.357&lt;/CYP2D6_idEq1_X50_Gut&gt;
        &lt;CYP2J2_idEq1_X50_Gut&gt;2.357&lt;/CYP2J2_idEq1_X50_Gut&gt;
        &lt;CYP3A4_idEq1_X50_Gut&gt;2.357&lt;/CYP3A4_idEq1_X50_Gut&gt;
        &lt;CYP3A5_idEq1_X50_Gut&gt;2.357&lt;/CYP3A5_idEq1_X50_Gut&gt;
        &lt;UGT1A1_idEq1_X50_LiverKidney&gt;0.154&lt;/UGT1A1_idEq1_X50_LiverKidney&gt;
        &lt;UGT1A3_idEq1_X50_LiverKidney&gt;0.7&lt;/UGT1A3_idEq1_X50_LiverKidney&gt;
        &lt;UGT1A4_idEq1_X50_LiverKidney&gt;0&lt;/UGT1A4_idEq1_X50_LiverKidney&gt;
        &lt;UGT1A5_idEq1_X50_LiverKidney&gt;0.7&lt;/UGT1A5_idEq1_X50_LiverKidney&gt;
        &lt;UGT1A6_idEq1_X50_LiverKidney&gt;0.411&lt;/UGT1A6_idEq1_X50_LiverKidney&gt;
        &lt;UGT1A7_idEq1_X50_LiverKidney&gt;0.7&lt;/UGT1A7_idEq1_X50_LiverKidney&gt;
        &lt;UGT1A8_idEq1_X50_LiverKidney&gt;0.7&lt;/UGT1A8_idEq1_X50_LiverKidney&gt;
        &lt;UGT1A9_idEq1_X50_LiverKidney&gt;1.16&lt;/UGT1A9_idEq1_X50_LiverKidney&gt;
        &lt;UGT1A10_idEq1_X50_LiverKidney&gt;0.7&lt;/UGT1A10_idEq1_X50_LiverKidney&gt;
        &lt;UGT2B4_idEq1_X50_LiverKidney&gt;0.7&lt;/UGT2B4_idEq1_X50_LiverKidney&gt;
        &lt;UGT2B7_idEq1_X50_LiverKidney&gt;0&lt;/UGT2B7_idEq1_X50_LiverKidney&gt;
        &lt;UGT2B10_idEq1_X50_LiverKidney&gt;0.7&lt;/UGT2B10_idEq1_X50_LiverKidney&gt;
        &lt;UGT2B11_idEq1_X50_LiverKidney&gt;0.7&lt;/UGT2B11_idEq1_X50_LiverKidney&gt;
        &lt;UGT2B15_idEq1_X50_LiverKidney&gt;0.7&lt;/UGT2B15_idEq1_X50_LiverKidney&gt;
        &lt;UGT2B17_idEq1_X50_LiverKidney&gt;0.7&lt;/UGT2B17_idEq1_X50_LiverKidney&gt;
        &lt;UGT2B28_idEq1_X50_LiverKidney&gt;0.7&lt;/UGT2B28_idEq1_X50_LiverKidney&gt;
        &lt;UserUGT1_idEq1_X50_LiverKidney&gt;0.7&lt;/UserUGT1_idEq1_X50_LiverKidney&gt;
        &lt;idEq1_X50_GutUGT&gt;2.357&lt;/idEq1_X50_GutUGT&gt;
        &lt;ABCB1_idEq1_X50_Gut&gt;10&lt;/ABCB1_idEq1_X50_Gut&gt;
        &lt;ABCC2_idEq1_X50_Gut&gt;10&lt;/ABCC2_idEq1_X50_Gut&gt;
        &lt;ABCG2_idEq1_X50_Gut&gt;10&lt;/ABCG2_idEq1_X50_Gut&gt;
        &lt;ApicalInflux_idEq1_X50_Gut&gt;10&lt;/ApicalInflux_idEq1_X50_Gut&gt;
        &lt;ABCB1_idEq1_X50_Liver&gt;10&lt;/ABCB1_idEq1_X50_Liver&gt;
        &lt;ABCC2_idEq1_X50_Liver&gt;10&lt;/ABCC2_idEq1_X50_Liver&gt;
        &lt;ABCG2_idEq1_X50_Liver&gt;10&lt;/ABCG2_idEq1_X50_Liver&gt;
        &lt;SLCO1B1_idEq1_X50_Liver&gt;10&lt;/SLCO1B1_idEq1_X50_Liver&gt;
        &lt;SLCO1B3_idEq1_X50_Liver&gt;10&lt;/SLCO1B3_idEq1_X50_Liver&gt;
        &lt;SLCO2B1_idEq1_X50_Liver&gt;10&lt;/SLCO2B1_idEq1_X50_Liver&gt;
        &lt;SinusoidalUptake_idEq1_X50_Liver&gt;10&lt;/SinusoidalUptake_idEq1_X50_Liver&gt;
        &lt;SinusoidalEfflux_idEq1_X50_Liver&gt;10&lt;/SinusoidalEfflux_idEq1_X50_Liver&gt;
        &lt;CanalicularEfflux_idEq1_X50_Liver&gt;10&lt;/CanalicularEfflux_idEq1_X50_Liver&gt;
        &lt;CES1_idEq1_X50_LiverKidney&gt;0.434&lt;/CES1_idEq1_X50_LiverKidney&gt;
        &lt;CES2_idEq1_X50_LiverKidney&gt;0.1&lt;/CES2_idEq1_X50_LiverKidney&gt;
        &lt;CES1_idEq1_X50_Gut&gt;10&lt;/CES1_idEq1_X50_Gut&gt;
        &lt;CES2_idEq1_X50_Gut&gt;0.252&lt;/CES2_idEq1_X50_Gut&gt;
        &lt;UserES_idEq1_X50_LiverKidney&gt;10&lt;/UserES_idEq1_X50_LiverKidney&gt;
        &lt;UserES_idEq1_X50_Gut&gt;10&lt;/UserES_idEq1_X50_Gut&gt;
        &lt;UserCyt1_idEq1_X50_LiverKidney&gt;10&lt;/UserCyt1_idEq1_X50_LiverKidney&gt;
        &lt;UserCyt2_idEq1_X50_LiverKidney&gt;10&lt;/UserCyt2_idEq1_X50_LiverKidney&gt;
        &lt;UserCyt3_idEq1_X50_LiverKidney&gt;10&lt;/UserCyt3_idEq1_X50_LiverKidney&gt;
        &lt;UserCyt4_idEq1_X50_LiverKidney&gt;10&lt;/UserCyt4_idEq1_X50_LiverKidney&gt;
        &lt;idEq1_X50_GutCyt&gt;10&lt;/idEq1_X50_GutCyt&gt;
        &lt;CYP1A2_idEq1_n_LiverKidney&gt;1.73&lt;/CYP1A2_idEq1_n_LiverKidney&gt;
        &lt;CYP2A6_idEq1_n_LiverKidney&gt;5.68&lt;/CYP2A6_idEq1_n_LiverKidney&gt;
        &lt;CYP2B6_idEq1_n_LiverKidney&gt;1&lt;/CYP2B6_idEq1_n_LiverKidney&gt;
        &lt;CYP2C8_idEq1_n_LiverKidney&gt;1&lt;/CYP2C8_idEq1_n_LiverKidney&gt;
        &lt;CYP2C9_idEq1_n_LiverKidney&gt;0.53&lt;/CYP2C9_idEq1_n_LiverKidney&gt;
        &lt;CYP2C18_idEq1_n_LiverKidney&gt;2.44&lt;/CYP2C18_idEq1_n_LiverKidney&gt;
        &lt;CYP2C19_idEq1_n_LiverKidney&gt;2.44&lt;/CYP2C19_idEq1_n_LiverKidney&gt;
        &lt;CYP2D6_idEq1_n_LiverKidney&gt;1&lt;/CYP2D6_idEq1_n_LiverKidney&gt;
        &lt;CYP2E1_idEq1_n_LiverKidney&gt;0.5&lt;/CYP2E1_idEq1_n_LiverKidney&gt;
        &lt;CYP2J2_idEq1_n_LiverKidney&gt;1&lt;/CYP2J2_idEq1_n_LiverKidney&gt;
        &lt;CYP3A4_idEq1_n_LiverKidney&gt;1.91&lt;/CYP3A4_idEq1_n_LiverKidney&gt;
        &lt;CYP3A5_idEq1_n_LiverKidney&gt;1.91&lt;/CYP3A5_idEq1_n_LiverKidney&gt;
        &lt;CYP3A7_idEq1_n_LiverKidney&gt;2.76&lt;/CYP3A7_idEq1_n_LiverKidney&gt;
        &lt;CYP2C9_idEq1_n_Gut&gt;1&lt;/CYP2C9_idEq1_n_Gut&gt;
        &lt;CYP2C19_idEq1_n_Gut&gt;1&lt;/CYP2C19_idEq1_n_Gut&gt;
        &lt;CYP2D6_idEq1_n_Gut&gt;1&lt;/CYP2D6_idEq1_n_Gut&gt;
        &lt;CYP2J2_idEq1_n_Gut&gt;1&lt;/CYP2J2_idEq1_n_Gut&gt;
        &lt;CYP3A4_idEq1_n_Gut&gt;1&lt;/CYP3A4_idEq1_n_Gut&gt;
        &lt;CYP3A5_idEq1_n_Gut&gt;1&lt;/CYP3A5_idEq1_n_Gut&gt;
        &lt;UGT1A1_idEq1_n_LiverKidney&gt;2.07&lt;/UGT1A1_idEq1_n_LiverKidney&gt;
        &lt;UGT1A3_idEq1_n_LiverKidney&gt;1.5&lt;/UGT1A3_idEq1_n_LiverKidney&gt;
        &lt;UGT1A4_idEq1_n_LiverKidney&gt;1&lt;/UGT1A4_idEq1_n_LiverKidney&gt;
        &lt;UGT1A5_idEq1_n_LiverKidney&gt;1.5&lt;/UGT1A5_idEq1_n_LiverKidney&gt;
        &lt;UGT1A6_idEq1_n_LiverKidney&gt;0.97&lt;/UGT1A6_idEq1_n_LiverKidney&gt;
        &lt;UGT1A7_idEq1_n_LiverKidney&gt;1.5&lt;/UGT1A7_idEq1_n_LiverKidney&gt;
        &lt;UGT1A8_idEq1_n_LiverKidney&gt;1.5&lt;/UGT1A8_idEq1_n_LiverKidney&gt;
        &lt;UGT1A9_idEq1_n_LiverKidney&gt;1.2&lt;/UGT1A9_idEq1_n_LiverKidney&gt;
        &lt;UGT1A10_idEq1_n_LiverKidney&gt;1.5&lt;/UGT1A10_idEq1_n_LiverKidney&gt;
        &lt;UGT2B4_idEq1_n_LiverKidney&gt;1.5&lt;/UGT2B4_idEq1_n_LiverKidney&gt;
        &lt;UGT2B7_idEq1_n_LiverKidney&gt;1&lt;/UGT2B7_idEq1_n_LiverKidney&gt;
        &lt;UGT2B10_idEq1_n_LiverKidney&gt;1.5&lt;/UGT2B10_idEq1_n_LiverKidney&gt;
        &lt;UGT2B11_idEq1_n_LiverKidney&gt;1.5&lt;/UGT2B11_idEq1_n_LiverKidney&gt;
        &lt;UGT2B15_idEq1_n_LiverKidney&gt;1.5&lt;/UGT2B15_idEq1_n_LiverKidney&gt;
        &lt;UGT2B17_idEq1_n_LiverKidney&gt;1.5&lt;/UGT2B17_idEq1_n_LiverKidney&gt;
        &lt;UGT2B28_idEq1_n_LiverKidney&gt;1.5&lt;/UGT2B28_idEq1_n_LiverKidney&gt;
        &lt;UserUGT1_idEq1_n_LiverKidney&gt;1.5&lt;/UserUGT1_idEq1_n_LiverKidney&gt;
        &lt;idEq1_n_GutUGT&gt;1&lt;/idEq1_n_GutUGT&gt;
        &lt;ABCB1_idEq1_n_Gut&gt;1&lt;/ABCB1_idEq1_n_Gut&gt;
        &lt;ABCC2_idEq1_n_Gut&gt;1&lt;/ABCC2_idEq1_n_Gut&gt;
        &lt;ABCG2_idEq1_n_Gut&gt;1&lt;/ABCG2_idEq1_n_Gut&gt;
        &lt;ApicalInflux_idEq1_n_Gut&gt;1&lt;/ApicalInflux_idEq1_n_Gut&gt;
        &lt;ABCB1_idEq1_n_Liver&gt;1&lt;/ABCB1_idEq1_n_Liver&gt;
        &lt;ABCC2_idEq1_n_Liver&gt;1&lt;/ABCC2_idEq1_n_Liver&gt;
        &lt;ABCG2_idEq1_n_Liver&gt;1&lt;/ABCG2_idEq1_n_Liver&gt;
        &lt;SLCO1B1_idEq1_n_Liver&gt;1&lt;/SLCO1B1_idEq1_n_Liver&gt;
        &lt;SLCO1B3_idEq1_n_Liver&gt;1&lt;/SLCO1B3_idEq1_n_Liver&gt;
        &lt;SLCO2B1_idEq1_n_Liver&gt;1&lt;/SLCO2B1_idEq1_n_Liver&gt;
        &lt;SinusoidalUptake_idEq1_n_Liver&gt;1&lt;/SinusoidalUptake_idEq1_n_Liver&gt;
        &lt;SinusoidalEfflux_idEq1_n_Liver&gt;1&lt;/SinusoidalEfflux_idEq1_n_Liver&gt;
        &lt;CanalicularEfflux_idEq1_n_Liver&gt;1&lt;/CanalicularEfflux_idEq1_n_Liver&gt;
        &lt;CES1_idEq1_n_LiverKidney&gt;0.895&lt;/CES1_idEq1_n_LiverKidney&gt;
        &lt;CES2_idEq1_n_LiverKidney&gt;1.193&lt;/CES2_idEq1_n_LiverKidney&gt;
        &lt;CES1_idEq1_n_Gut&gt;0.001&lt;/CES1_idEq1_n_Gut&gt;
        &lt;CES2_idEq1_n_Gut&gt;1.459&lt;/CES2_idEq1_n_Gut&gt;
        &lt;UserES_idEq1_n_LiverKidney&gt;0.001&lt;/UserES_idEq1_n_LiverKidney&gt;
        &lt;UserES_idEq1_n_Gut&gt;0.001&lt;/UserES_idEq1_n_Gut&gt;
        &lt;UserCyt1_idEq1_n_LiverKidney&gt;1&lt;/UserCyt1_idEq1_n_LiverKidney&gt;
        &lt;UserCyt2_idEq1_n_LiverKidney&gt;1&lt;/UserCyt2_idEq1_n_LiverKidney&gt;
        &lt;UserCyt3_idEq1_n_LiverKidney&gt;1&lt;/UserCyt3_idEq1_n_LiverKidney&gt;
        &lt;UserCyt4_idEq1_n_LiverKidney&gt;1&lt;/UserCyt4_idEq1_n_LiverKidney&gt;
        &lt;idEq1_n_GutCyt&gt;1&lt;/idEq1_n_GutCyt&gt;
        &lt;CYP1A2_idEq1_AgeCap_LiverKidney&gt;3&lt;/CYP1A2_idEq1_AgeCap_LiverKidney&gt;
        &lt;CYP2A6_idEq1_AgeCap_LiverKidney&gt;1&lt;/CYP2A6_idEq1_AgeCap_LiverKidney&gt;
        &lt;CYP2B6_idEq1_AgeCap_LiverKidney&gt;16&lt;/CYP2B6_idEq1_AgeCap_LiverKidney&gt;
        &lt;CYP2C8_idEq1_AgeCap_LiverKidney&gt;2&lt;/CYP2C8_idEq1_AgeCap_LiverKidney&gt;
        &lt;CYP2C9_idEq1_AgeCap_LiverKidney&gt;5&lt;/CYP2C9_idEq1_AgeCap_LiverKidney&gt;
        &lt;CYP2C18_idEq1_AgeCap_LiverKidney&gt;5&lt;/CYP2C18_idEq1_AgeCap_LiverKidney&gt;
        &lt;CYP2C19_idEq1_AgeCap_LiverKidney&gt;5&lt;/CYP2C19_idEq1_AgeCap_LiverKidney&gt;
        &lt;CYP2D6_idEq1_AgeCap_LiverKidney&gt;10&lt;/CYP2D6_idEq1_AgeCap_LiverKidney&gt;
        &lt;CYP2E1_idEq1_AgeCap_LiverKidney&gt;18&lt;/CYP2E1_idEq1_AgeCap_LiverKidney&gt;
        &lt;CYP2J2_idEq1_AgeCap_LiverKidney&gt;99&lt;/CYP2J2_idEq1_AgeCap_LiverKidney&gt;
        &lt;CYP3A4_idEq1_AgeCap_LiverKidney&gt;25&lt;/CYP3A4_idEq1_AgeCap_LiverKidney&gt;
        &lt;CYP3A5_idEq1_AgeCap_LiverKidney&gt;25&lt;/CYP3A5_idEq1_AgeCap_LiverKidney&gt;
        &lt;CYP3A7_idEq1_AgeCap_LiverKidney&gt;25&lt;/CYP3A7_idEq1_AgeCap_LiverKidney&gt;
        &lt;CYP2C9_idEq1_AgeCap_Gut&gt;18&lt;/CYP2C9_idEq1_AgeCap_Gut&gt;
        &lt;CYP2C19_idEq1_AgeCap_Gut&gt;18&lt;/CYP2C19_idEq1_AgeCap_Gut&gt;
        &lt;CYP2D6_idEq1_AgeCap_Gut&gt;18&lt;/CYP2D6_idEq1_AgeCap_Gut&gt;
        &lt;CYP2J2_idEq1_AgeCap_Gut&gt;18&lt;/CYP2J2_idEq1_AgeCap_Gut&gt;
        &lt;CYP3A4_idEq1_AgeCap_Gut&gt;18&lt;/CYP3A4_idEq1_AgeCap_Gut&gt;
        &lt;CYP3A5_idEq1_AgeCap_Gut&gt;18&lt;/CYP3A5_idEq1_AgeCap_Gut&gt;
        &lt;UGT1A1_idEq1_AgeCap_LiverKidney&gt;1&lt;/UGT1A1_idEq1_AgeCap_LiverKidney&gt;
        &lt;UGT1A3_idEq1_AgeCap_LiverKidney&gt;6&lt;/UGT1A3_idEq1_AgeCap_LiverKidney&gt;
        &lt;UGT1A4_idEq1_AgeCap_LiverKidney&gt;0&lt;/UGT1A4_idEq1_AgeCap_LiverKidney&gt;
        &lt;UGT1A5_idEq1_AgeCap_LiverKidney&gt;6&lt;/UGT1A5_idEq1_AgeCap_LiverKidney&gt;
        &lt;UGT1A6_idEq1_AgeCap_LiverKidney&gt;15&lt;/UGT1A6_idEq1_AgeCap_LiverKidney&gt;
        &lt;UGT1A7_idEq1_AgeCap_LiverKidney&gt;6&lt;/UGT1A7_idEq1_AgeCap_LiverKidney&gt;
        &lt;UGT1A8_idEq1_AgeCap_LiverKidney&gt;6&lt;/UGT1A8_idEq1_AgeCap_LiverKidney&gt;
        &lt;UGT1A9_idEq1_AgeCap_LiverKidney&gt;15&lt;/UGT1A9_idEq1_AgeCap_LiverKidney&gt;
        &lt;UGT1A10_idEq1_AgeCap_LiverKidney&gt;6&lt;/UGT1A10_idEq1_AgeCap_LiverKidney&gt;
        &lt;UGT2B4_idEq1_AgeCap_LiverKidney&gt;6&lt;/UGT2B4_idEq1_AgeCap_LiverKidney&gt;
        &lt;UGT2B7_idEq1_AgeCap_LiverKidney&gt;0&lt;/UGT2B7_idEq1_AgeCap_LiverKidney&gt;
        &lt;UGT2B10_idEq1_AgeCap_LiverKidney&gt;6&lt;/UGT2B10_idEq1_AgeCap_LiverKidney&gt;
        &lt;UGT2B11_idEq1_AgeCap_LiverKidney&gt;6&lt;/UGT2B11_idEq1_AgeCap_LiverKidney&gt;
        &lt;UGT2B15_idEq1_AgeCap_LiverKidney&gt;6&lt;/UGT2B15_idEq1_AgeCap_LiverKidney&gt;
        &lt;UGT2B17_idEq1_AgeCap_LiverKidney&gt;6&lt;/UGT2B17_idEq1_AgeCap_LiverKidney&gt;
        &lt;UGT2B28_idEq1_AgeCap_LiverKidney&gt;6&lt;/UGT2B28_idEq1_AgeCap_LiverKidney&gt;
        &lt;UserUGT1_idEq1_AgeCap_LiverKidney&gt;6&lt;/UserUGT1_idEq1_AgeCap_LiverKidney&gt;
        &lt;idEq1_AgeCap_GutUGT&gt;18&lt;/idEq1_AgeCap_GutUGT&gt;
        &lt;ABCB1_idEq1_AgeCap_Gut&gt;0&lt;/ABCB1_idEq1_AgeCap_Gut&gt;
        &lt;ABCC2_idEq1_AgeCap_Gut&gt;0&lt;/ABCC2_idEq1_AgeCap_Gut&gt;
        &lt;ABCG2_idEq1_AgeCap_Gut&gt;0&lt;/ABCG2_idEq1_AgeCap_Gut&gt;
        &lt;ApicalInflux_idEq1_AgeCap_Gut&gt;0&lt;/ApicalInflux_idEq1_AgeCap_Gut&gt;
        &lt;ABCB1_idEq1_AgeCap_Liver&gt;0&lt;/ABCB1_idEq1_AgeCap_Liver&gt;
        &lt;ABCC2_idEq1_AgeCap_Liver&gt;0&lt;/ABCC2_idEq1_AgeCap_Liver&gt;
        &lt;ABCG2_idEq1_AgeCap_Liver&gt;0&lt;/ABCG2_idEq1_AgeCap_Liver&gt;
        &lt;SLCO1B1_idEq1_AgeCap_Liver&gt;0&lt;/SLCO1B1_idEq1_AgeCap_Liver&gt;
        &lt;SLCO1B3_idEq1_AgeCap_Liver&gt;0&lt;/SLCO1B3_idEq1_AgeCap_Liver&gt;
        &lt;SLCO2B1_idEq1_AgeCap_Liver&gt;0&lt;/SLCO2B1_idEq1_AgeCap_Liver&gt;
        &lt;SinusoidalUptake_idEq1_AgeCap_Liver&gt;0&lt;/SinusoidalUptake_idEq1_AgeCap_Liver&gt;
        &lt;SinusoidalEfflux_idEq1_AgeCap_Liver&gt;0&lt;/SinusoidalEfflux_idEq1_AgeCap_Liver&gt;
        &lt;CanalicularEfflux_idEq1_AgeCap_Liver&gt;0&lt;/CanalicularEfflux_idEq1_AgeCap_Liver&gt;
        &lt;CES1_idEq1_AgeCap_LiverKidney&gt;28.5&lt;/CES1_idEq1_AgeCap_LiverKidney&gt;
        &lt;CES2_idEq1_AgeCap_LiverKidney&gt;20&lt;/CES2_idEq1_AgeCap_LiverKidney&gt;
        &lt;CES1_idEq1_AgeCap_Gut&gt;0&lt;/CES1_idEq1_AgeCap_Gut&gt;
        &lt;CES2_idEq1_AgeCap_Gut&gt;20&lt;/CES2_idEq1_AgeCap_Gut&gt;
        &lt;UserES_idEq1_AgeCap_LiverKidney&gt;0&lt;/UserES_idEq1_AgeCap_LiverKidney&gt;
        &lt;UserES_idEq1_AgeCap_Gut&gt;0&lt;/UserES_idEq1_AgeCap_Gut&gt;
        &lt;UserCyt1_idEq1_AgeCap_LiverKidney&gt;0&lt;/UserCyt1_idEq1_AgeCap_LiverKidney&gt;
        &lt;UserCyt2_idEq1_AgeCap_LiverKidney&gt;0&lt;/UserCyt2_idEq1_AgeCap_LiverKidney&gt;
        &lt;UserCyt3_idEq1_AgeCap_LiverKidney&gt;0&lt;/UserCyt3_idEq1_AgeCap_LiverKidney&gt;
        &lt;UserCyt4_idEq1_AgeCap_LiverKidney&gt;0&lt;/UserCyt4_idEq1_AgeCap_LiverKidney&gt;
        &lt;idEq1_AgeCap_GutCyt&gt;0&lt;/idEq1_AgeCap_GutCyt&gt;
        &lt;CYP1A2_idEq2_C0_LiverKidney&gt;0.83&lt;/CYP1A2_idEq2_C0_LiverKidney&gt;
        &lt;CYP2A6_idEq2_C0_LiverKidney&gt;0&lt;/CYP2A6_idEq2_C0_LiverKidney&gt;
        &lt;CYP2B6_idEq2_C0_LiverKidney&gt;0&lt;/CYP2B6_idEq2_C0_LiverKidney&gt;
        &lt;CYP2C8_idEq2_C0_LiverKidney&gt;0&lt;/CYP2C8_idEq2_C0_LiverKidney&gt;
        &lt;CYP2C9_idEq2_C0_LiverKidney&gt;0&lt;/CYP2C9_idEq2_C0_LiverKidney&gt;
        &lt;CYP2C18_idEq2_C0_LiverKidney&gt;0&lt;/CYP2C18_idEq2_C0_LiverKidney&gt;
        &lt;CYP2C19_idEq2_C0_LiverKidney&gt;0&lt;/CYP2C19_idEq2_C0_LiverKidney&gt;
        &lt;CYP2D6_idEq2_C0_LiverKidney&gt;0&lt;/CYP2D6_idEq2_C0_LiverKidney&gt;
        &lt;CYP2E1_idEq2_C0_LiverKidney&gt;0&lt;/CYP2E1_idEq2_C0_LiverKidney&gt;
        &lt;CYP2J2_idEq2_C0_LiverKidney&gt;0&lt;/CYP2J2_idEq2_C0_LiverKidney&gt;
        &lt;CYP3A4_idEq2_C0_LiverKidney&gt;1.1&lt;/CYP3A4_idEq2_C0_LiverKidney&gt;
        &lt;CYP3A5_idEq2_C0_LiverKidney&gt;1.1&lt;/CYP3A5_idEq2_C0_LiverKidney&gt;
        &lt;CYP3A7_idEq2_C0_LiverKidney&gt;35.4&lt;/CYP3A7_idEq2_C0_LiverKidney&gt;
        &lt;CYP2C9_idEq2_C0_Gut&gt;1.1&lt;/CYP2C9_idEq2_C0_Gut&gt;
        &lt;CYP2C19_idEq2_C0_Gut&gt;1.1&lt;/CYP2C19_idEq2_C0_Gut&gt;
        &lt;CYP2D6_idEq2_C0_Gut&gt;1.1&lt;/CYP2D6_idEq2_C0_Gut&gt;
        &lt;CYP2J2_idEq2_C0_Gut&gt;1.1&lt;/CYP2J2_idEq2_C0_Gut&gt;
        &lt;CYP3A4_idEq2_C0_Gut&gt;1.1&lt;/CYP3A4_idEq2_C0_Gut&gt;
        &lt;CYP3A5_idEq2_C0_Gut&gt;1.1&lt;/CYP3A5_idEq2_C0_Gut&gt;
        &lt;UGT1A1_idEq2_C0_LiverKidney&gt;0&lt;/UGT1A1_idEq2_C0_LiverKidney&gt;
        &lt;UGT1A3_idEq2_C0_LiverKidney&gt;0&lt;/UGT1A3_idEq2_C0_LiverKidney&gt;
        &lt;UGT1A4_idEq2_C0_LiverKidney&gt;0&lt;/UGT1A4_idEq2_C0_LiverKidney&gt;
        &lt;UGT1A5_idEq2_C0_LiverKidney&gt;0&lt;/UGT1A5_idEq2_C0_LiverKidney&gt;
        &lt;UGT1A6_idEq2_C0_LiverKidney&gt;0&lt;/UGT1A6_idEq2_C0_LiverKidney&gt;
        &lt;UGT1A7_idEq2_C0_LiverKidney&gt;0&lt;/UGT1A7_idEq2_C0_LiverKidney&gt;
        &lt;UGT1A8_idEq2_C0_LiverKidney&gt;0&lt;/UGT1A8_idEq2_C0_LiverKidney&gt;
        &lt;UGT1A9_idEq2_C0_LiverKidney&gt;0&lt;/UGT1A9_idEq2_C0_LiverKidney&gt;
        &lt;UGT1A10_idEq2_C0_LiverKidney&gt;0&lt;/UGT1A10_idEq2_C0_LiverKidney&gt;
        &lt;UGT2B4_idEq2_C0_LiverKidney&gt;0&lt;/UGT2B4_idEq2_C0_LiverKidney&gt;
        &lt;UGT2B7_idEq2_C0_LiverKidney&gt;0&lt;/UGT2B7_idEq2_C0_LiverKidney&gt;
        &lt;UGT2B10_idEq2_C0_LiverKidney&gt;0&lt;/UGT2B10_idEq2_C0_LiverKidney&gt;
        &lt;UGT2B11_idEq2_C0_LiverKidney&gt;0&lt;/UGT2B11_idEq2_C0_LiverKidney&gt;
        &lt;UGT2B15_idEq2_C0_LiverKidney&gt;0&lt;/UGT2B15_idEq2_C0_LiverKidney&gt;
        &lt;UGT2B17_idEq2_C0_LiverKidney&gt;0&lt;/UGT2B17_idEq2_C0_LiverKidney&gt;
        &lt;UGT2B28_idEq2_C0_LiverKidney&gt;0&lt;/UGT2B28_idEq2_C0_LiverKidney&gt;
        &lt;UserUGT1_idEq2_C0_LiverKidney&gt;0&lt;/UserUGT1_idEq2_C0_LiverKidney&gt;
        &lt;idEq2_C0_GutUGT&gt;0&lt;/idEq2_C0_GutUGT&gt;
        &lt;ABCB1_idEq2_C0_Gut&gt;0&lt;/ABCB1_idEq2_C0_Gut&gt;
        &lt;ABCC2_idEq2_C0_Gut&gt;0&lt;/ABCC2_idEq2_C0_Gut&gt;
        &lt;ABCG2_idEq2_C0_Gut&gt;0&lt;/ABCG2_idEq2_C0_Gut&gt;
        &lt;ApicalInflux_idEq2_C0_Gut&gt;0&lt;/ApicalInflux_idEq2_C0_Gut&gt;
        &lt;ABCB1_idEq2_C0_Liver&gt;0&lt;/ABCB1_idEq2_C0_Liver&gt;
        &lt;ABCC2_idEq2_C0_Liver&gt;0&lt;/ABCC2_idEq2_C0_Liver&gt;
        &lt;ABCG2_idEq2_C0_Liver&gt;0&lt;/ABCG2_idEq2_C0_Liver&gt;
        &lt;SLCO1B1_idEq2_C0_Liver&gt;0&lt;/SLCO1B1_idEq2_C0_Liver&gt;
        &lt;SLCO1B3_idEq2_C0_Liver&gt;0&lt;/SLCO1B3_idEq2_C0_Liver&gt;
        &lt;SLCO2B1_idEq2_C0_Liver&gt;0&lt;/SLCO2B1_idEq2_C0_Liver&gt;
        &lt;SinusoidalUptake_idEq2_C0_Liver&gt;0&lt;/SinusoidalUptake_idEq2_C0_Liver&gt;
        &lt;SinusoidalEfflux_idEq2_C0_Liver&gt;0&lt;/SinusoidalEfflux_idEq2_C0_Liver&gt;
        &lt;CanalicularEfflux_idEq2_C0_Liver&gt;0&lt;/CanalicularEfflux_idEq2_C0_Liver&gt;
        &lt;CES1_idEq2_C0_LiverKidney&gt;0&lt;/CES1_idEq2_C0_LiverKidney&gt;
        &lt;CES2_idEq2_C0_LiverKidney&gt;0&lt;/CES2_idEq2_C0_LiverKidney&gt;
        &lt;CES1_idEq2_C0_Gut&gt;0&lt;/CES1_idEq2_C0_Gut&gt;
        &lt;CES2_idEq2_C0_Gut&gt;0&lt;/CES2_idEq2_C0_Gut&gt;
        &lt;UserES_idEq2_C0_LiverKidney&gt;0&lt;/UserES_idEq2_C0_LiverKidney&gt;
        &lt;UserES_idEq2_C0_Gut&gt;0&lt;/UserES_idEq2_C0_Gut&gt;
        &lt;UserCyt1_idEq2_C0_LiverKidney&gt;0&lt;/UserCyt1_idEq2_C0_LiverKidney&gt;
        &lt;UserCyt2_idEq2_C0_LiverKidney&gt;0&lt;/UserCyt2_idEq2_C0_LiverKidney&gt;
        &lt;UserCyt3_idEq2_C0_LiverKidney&gt;0&lt;/UserCyt3_idEq2_C0_LiverKidney&gt;
        &lt;UserCyt4_idEq2_C0_LiverKidney&gt;0&lt;/UserCyt4_idEq2_C0_LiverKidney&gt;
        &lt;idEq2_C0_GutCyt&gt;0&lt;/idEq2_C0_GutCyt&gt;
        &lt;CYP1A2_idEq2_C1_LiverKidney&gt;0.79&lt;/CYP1A2_idEq2_C1_LiverKidney&gt;
        &lt;CYP2A6_idEq2_C1_LiverKidney&gt;0&lt;/CYP2A6_idEq2_C1_LiverKidney&gt;
        &lt;CYP2B6_idEq2_C1_LiverKidney&gt;0&lt;/CYP2B6_idEq2_C1_LiverKidney&gt;
        &lt;CYP2C8_idEq2_C1_LiverKidney&gt;0&lt;/CYP2C8_idEq2_C1_LiverKidney&gt;
        &lt;CYP2C9_idEq2_C1_LiverKidney&gt;0&lt;/CYP2C9_idEq2_C1_LiverKidney&gt;
        &lt;CYP2C18_idEq2_C1_LiverKidney&gt;0&lt;/CYP2C18_idEq2_C1_LiverKidney&gt;
        &lt;CYP2C19_idEq2_C1_LiverKidney&gt;0&lt;/CYP2C19_idEq2_C1_LiverKidney&gt;
        &lt;CYP2D6_idEq2_C1_LiverKidney&gt;0&lt;/CYP2D6_idEq2_C1_LiverKidney&gt;
        &lt;CYP2E1_idEq2_C1_LiverKidney&gt;0&lt;/CYP2E1_idEq2_C1_LiverKidney&gt;
        &lt;CYP2J2_idEq2_C1_LiverKidney&gt;0&lt;/CYP2J2_idEq2_C1_LiverKidney&gt;
        &lt;CYP3A4_idEq2_C1_LiverKidney&gt;-0.123&lt;/CYP3A4_idEq2_C1_LiverKidney&gt;
        &lt;CYP3A5_idEq2_C1_LiverKidney&gt;-0.123&lt;/CYP3A5_idEq2_C1_LiverKidney&gt;
        &lt;CYP3A7_idEq2_C1_LiverKidney&gt;0&lt;/CYP3A7_idEq2_C1_LiverKidney&gt;
        &lt;CYP2C9_idEq2_C1_Gut&gt;-0.123&lt;/CYP2C9_idEq2_C1_Gut&gt;
        &lt;CYP2C19_idEq2_C1_Gut&gt;-0.123&lt;/CYP2C19_idEq2_C1_Gut&gt;
        &lt;CYP2D6_idEq2_C1_Gut&gt;-0.123&lt;/CYP2D6_idEq2_C1_Gut&gt;
        &lt;CYP2J2_idEq2_C1_Gut&gt;-0.123&lt;/CYP2J2_idEq2_C1_Gut&gt;
        &lt;CYP3A4_idEq2_C1_Gut&gt;-0.123&lt;/CYP3A4_idEq2_C1_Gut&gt;
        &lt;CYP3A5_idEq2_C1_Gut&gt;-0.123&lt;/CYP3A5_idEq2_C1_Gut&gt;
        &lt;UGT1A1_idEq2_C1_LiverKidney&gt;0&lt;/UGT1A1_idEq2_C1_LiverKidney&gt;
        &lt;UGT1A3_idEq2_C1_LiverKidney&gt;0&lt;/UGT1A3_idEq2_C1_LiverKidney&gt;
        &lt;UGT1A4_idEq2_C1_LiverKidney&gt;0&lt;/UGT1A4_idEq2_C1_LiverKidney&gt;
        &lt;UGT1A5_idEq2_C1_LiverKidney&gt;0&lt;/UGT1A5_idEq2_C1_LiverKidney&gt;
        &lt;UGT1A6_idEq2_C1_LiverKidney&gt;0&lt;/UGT1A6_idEq2_C1_LiverKidney&gt;
        &lt;UGT1A7_idEq2_C1_LiverKidney&gt;0&lt;/UGT1A7_idEq2_C1_LiverKidney&gt;
        &lt;UGT1A8_idEq2_C1_LiverKidney&gt;0&lt;/UGT1A8_idEq2_C1_LiverKidney&gt;
        &lt;UGT1A9_idEq2_C1_LiverKidney&gt;0&lt;/UGT1A9_idEq2_C1_LiverKidney&gt;
        &lt;UGT1A10_idEq2_C1_LiverKidney&gt;0&lt;/UGT1A10_idEq2_C1_LiverKidney&gt;
        &lt;UGT2B4_idEq2_C1_LiverKidney&gt;0&lt;/UGT2B4_idEq2_C1_LiverKidney&gt;
        &lt;UGT2B7_idEq2_C1_LiverKidney&gt;0&lt;/UGT2B7_idEq2_C1_LiverKidney&gt;
        &lt;UGT2B10_idEq2_C1_LiverKidney&gt;0&lt;/UGT2B10_idEq2_C1_LiverKidney&gt;
        &lt;UGT2B11_idEq2_C1_LiverKidney&gt;0&lt;/UGT2B11_idEq2_C1_LiverKidney&gt;
        &lt;UGT2B15_idEq2_C1_LiverKidney&gt;0&lt;/UGT2B15_idEq2_C1_LiverKidney&gt;
        &lt;UGT2B17_idEq2_C1_LiverKidney&gt;0&lt;/UGT2B17_idEq2_C1_LiverKidney&gt;
        &lt;UGT2B28_idEq2_C1_LiverKidney&gt;0&lt;/UGT2B28_idEq2_C1_LiverKidney&gt;
        &lt;UserUGT1_idEq2_C1_LiverKidney&gt;0&lt;/UserUGT1_idEq2_C1_LiverKidney&gt;
        &lt;idEq2_C1_GutUGT&gt;0&lt;/idEq2_C1_GutUGT&gt;
        &lt;ABCB1_idEq2_C1_Gut&gt;0&lt;/ABCB1_idEq2_C1_Gut&gt;
        &lt;ABCC2_idEq2_C1_Gut&gt;0&lt;/ABCC2_idEq2_C1_Gut&gt;
        &lt;ABCG2_idEq2_C1_Gut&gt;0&lt;/ABCG2_idEq2_C1_Gut&gt;
        &lt;ApicalInflux_idEq2_C1_Gut&gt;0&lt;/ApicalInflux_idEq2_C1_Gut&gt;
        &lt;ABCB1_idEq2_C1_Liver&gt;0&lt;/ABCB1_idEq2_C1_Liver&gt;
        &lt;ABCC2_idEq2_C1_Liver&gt;0&lt;/ABCC2_idEq2_C1_Liver&gt;
        &lt;ABCG2_idEq2_C1_Liver&gt;0&lt;/ABCG2_idEq2_C1_Liver&gt;
        &lt;SLCO1B1_idEq2_C1_Liver&gt;0&lt;/SLCO1B1_idEq2_C1_Liver&gt;
        &lt;SLCO1B3_idEq2_C1_Liver&gt;0&lt;/SLCO1B3_idEq2_C1_Liver&gt;
        &lt;SLCO2B1_idEq2_C1_Liver&gt;0&lt;/SLCO2B1_idEq2_C1_Liver&gt;
        &lt;SinusoidalUptake_idEq2_C1_Liver&gt;0&lt;/SinusoidalUptake_idEq2_C1_Liver&gt;
        &lt;SinusoidalEfflux_idEq2_C1_Liver&gt;0&lt;/SinusoidalEfflux_idEq2_C1_Liver&gt;
        &lt;CanalicularEfflux_idEq2_C1_Liver&gt;0&lt;/CanalicularEfflux_idEq2_C1_Liver&gt;
        &lt;CES1_idEq2_C1_LiverKidney&gt;0&lt;/CES1_idEq2_C1_LiverKidney&gt;
        &lt;CES2_idEq2_C1_LiverKidney&gt;0&lt;/CES2_idEq2_C1_LiverKidney&gt;
        &lt;CES1_idEq2_C1_Gut&gt;0&lt;/CES1_idEq2_C1_Gut&gt;
        &lt;CES2_idEq2_C1_Gut&gt;0&lt;/CES2_idEq2_C1_Gut&gt;
        &lt;UserES_idEq2_C1_LiverKidney&gt;0&lt;/UserES_idEq2_C1_LiverKidney&gt;
        &lt;UserES_idEq2_C1_Gut&gt;0&lt;/UserES_idEq2_C1_Gut&gt;
        &lt;UserCyt1_idEq2_C1_LiverKidney&gt;0&lt;/UserCyt1_idEq2_C1_LiverKidney&gt;
        &lt;UserCyt2_idEq2_C1_LiverKidney&gt;0&lt;/UserCyt2_idEq2_C1_LiverKidney&gt;
        &lt;UserCyt3_idEq2_C1_LiverKidney&gt;0&lt;/UserCyt3_idEq2_C1_LiverKidney&gt;
        &lt;UserCyt4_idEq2_C1_LiverKidney&gt;0&lt;/UserCyt4_idEq2_C1_LiverKidney&gt;
        &lt;idEq2_C1_GutCyt&gt;0&lt;/idEq2_C1_GutCyt&gt;
        &lt;CYP1A2_idEq2_C2_LiverKidney&gt;-0.06&lt;/CYP1A2_idEq2_C2_LiverKidney&gt;
        &lt;CYP2A6_idEq2_C2_LiverKidney&gt;0&lt;/CYP2A6_idEq2_C2_LiverKidney&gt;
        &lt;CYP2B6_idEq2_C2_LiverKidney&gt;0&lt;/CYP2B6_idEq2_C2_LiverKidney&gt;
        &lt;CYP2C8_idEq2_C2_LiverKidney&gt;0&lt;/CYP2C8_idEq2_C2_LiverKidney&gt;
        &lt;CYP2C9_idEq2_C2_LiverKidney&gt;0&lt;/CYP2C9_idEq2_C2_LiverKidney&gt;
        &lt;CYP2C18_idEq2_C2_LiverKidney&gt;0&lt;/CYP2C18_idEq2_C2_LiverKidney&gt;
        &lt;CYP2C19_idEq2_C2_LiverKidney&gt;0&lt;/CYP2C19_idEq2_C2_LiverKidney&gt;
        &lt;CYP2D6_idEq2_C2_LiverKidney&gt;0&lt;/CYP2D6_idEq2_C2_LiverKidney&gt;
        &lt;CYP2E1_idEq2_C2_LiverKidney&gt;0&lt;/CYP2E1_idEq2_C2_LiverKidney&gt;
        &lt;CYP2J2_idEq2_C2_LiverKidney&gt;0&lt;/CYP2J2_idEq2_C2_LiverKidney&gt;
        &lt;CYP3A4_idEq2_C2_LiverKidney&gt;-0.05&lt;/CYP3A4_idEq2_C2_LiverKidney&gt;
        &lt;CYP3A5_idEq2_C2_LiverKidney&gt;-0.05&lt;/CYP3A5_idEq2_C2_LiverKidney&gt;
        &lt;CYP3A7_idEq2_C2_LiverKidney&gt;0&lt;/CYP3A7_idEq2_C2_LiverKidney&gt;
        &lt;CYP2C9_idEq2_C2_Gut&gt;-0.05&lt;/CYP2C9_idEq2_C2_Gut&gt;
        &lt;CYP2C19_idEq2_C2_Gut&gt;-0.05&lt;/CYP2C19_idEq2_C2_Gut&gt;
        &lt;CYP2D6_idEq2_C2_Gut&gt;-0.05&lt;/CYP2D6_idEq2_C2_Gut&gt;
        &lt;CYP2J2_idEq2_C2_Gut&gt;-0.05&lt;/CYP2J2_idEq2_C2_Gut&gt;
        &lt;CYP3A4_idEq2_C2_Gut&gt;-0.05&lt;/CYP3A4_idEq2_C2_Gut&gt;
        &lt;CYP3A5_idEq2_C2_Gut&gt;-0.05&lt;/CYP3A5_idEq2_C2_Gut&gt;
        &lt;UGT1A1_idEq2_C2_LiverKidney&gt;0&lt;/UGT1A1_idEq2_C2_LiverKidney&gt;
        &lt;UGT1A3_idEq2_C2_LiverKidney&gt;0&lt;/UGT1A3_idEq2_C2_LiverKidney&gt;
        &lt;UGT1A4_idEq2_C2_LiverKidney&gt;0&lt;/UGT1A4_idEq2_C2_LiverKidney&gt;
        &lt;UGT1A5_idEq2_C2_LiverKidney&gt;0&lt;/UGT1A5_idEq2_C2_LiverKidney&gt;
        &lt;UGT1A6_idEq2_C2_LiverKidney&gt;0&lt;/UGT1A6_idEq2_C2_LiverKidney&gt;
        &lt;UGT1A7_idEq2_C2_LiverKidney&gt;0&lt;/UGT1A7_idEq2_C2_LiverKidney&gt;
        &lt;UGT1A8_idEq2_C2_LiverKidney&gt;0&lt;/UGT1A8_idEq2_C2_LiverKidney&gt;
        &lt;UGT1A9_idEq2_C2_LiverKidney&gt;0&lt;/UGT1A9_idEq2_C2_LiverKidney&gt;
        &lt;UGT1A10_idEq2_C2_LiverKidney&gt;0&lt;/UGT1A10_idEq2_C2_LiverKidney&gt;
        &lt;UGT2B4_idEq2_C2_LiverKidney&gt;0&lt;/UGT2B4_idEq2_C2_LiverKidney&gt;
        &lt;UGT2B7_idEq2_C2_LiverKidney&gt;0&lt;/UGT2B7_idEq2_C2_LiverKidney&gt;
        &lt;UGT2B10_idEq2_C2_LiverKidney&gt;0&lt;/UGT2B10_idEq2_C2_LiverKidney&gt;
        &lt;UGT2B11_idEq2_C2_LiverKidney&gt;0&lt;/UGT2B11_idEq2_C2_LiverKidney&gt;
        &lt;UGT2B15_idEq2_C2_LiverKidney&gt;0&lt;/UGT2B15_idEq2_C2_LiverKidney&gt;
        &lt;UGT2B17_idEq2_C2_LiverKidney&gt;0&lt;/UGT2B17_idEq2_C2_LiverKidney&gt;
        &lt;UGT2B28_idEq2_C2_LiverKidney&gt;0&lt;/UGT2B28_idEq2_C2_LiverKidney&gt;
        &lt;UserUGT1_idEq2_C2_LiverKidney&gt;0&lt;/UserUGT1_idEq2_C2_LiverKidney&gt;
        &lt;idEq2_C2_GutUGT&gt;0&lt;/idEq2_C2_GutUGT&gt;
        &lt;ABCB1_idEq2_C2_Gut&gt;0&lt;/ABCB1_idEq2_C2_Gut&gt;
        &lt;ABCC2_idEq2_C2_Gut&gt;0&lt;/ABCC2_idEq2_C2_Gut&gt;
        &lt;ABCG2_idEq2_C2_Gut&gt;0&lt;/ABCG2_idEq2_C2_Gut&gt;
        &lt;ApicalInflux_idEq2_C2_Gut&gt;0&lt;/ApicalInflux_idEq2_C2_Gut&gt;
        &lt;ABCB1_idEq2_C2_Liver&gt;0&lt;/ABCB1_idEq2_C2_Liver&gt;
        &lt;ABCC2_idEq2_C2_Liver&gt;0&lt;/ABCC2_idEq2_C2_Liver&gt;
        &lt;ABCG2_idEq2_C2_Liver&gt;0&lt;/ABCG2_idEq2_C2_Liver&gt;
        &lt;SLCO1B1_idEq2_C2_Liver&gt;0&lt;/SLCO1B1_idEq2_C2_Liver&gt;
        &lt;SLCO1B3_idEq2_C2_Liver&gt;0&lt;/SLCO1B3_idEq2_C2_Liver&gt;
        &lt;SLCO2B1_idEq2_C2_Liver&gt;0&lt;/SLCO2B1_idEq2_C2_Liver&gt;
        &lt;SinusoidalUptake_idEq2_C2_Liver&gt;0&lt;/SinusoidalUptake_idEq2_C2_Liver&gt;
        &lt;SinusoidalEfflux_idEq2_C2_Liver&gt;0&lt;/SinusoidalEfflux_idEq2_C2_Liver&gt;
        &lt;CanalicularEfflux_idEq2_C2_Liver&gt;0&lt;/CanalicularEfflux_idEq2_C2_Liver&gt;
        &lt;CES1_idEq2_C2_LiverKidney&gt;0&lt;/CES1_idEq2_C2_LiverKidney&gt;
        &lt;CES2_idEq2_C2_LiverKidney&gt;0&lt;/CES2_idEq2_C2_LiverKidney&gt;
        &lt;CES1_idEq2_C2_Gut&gt;0&lt;/CES1_idEq2_C2_Gut&gt;
        &lt;CES2_idEq2_C2_Gut&gt;0&lt;/CES2_idEq2_C2_Gut&gt;
        &lt;UserES_idEq2_C2_LiverKidney&gt;0&lt;/UserES_idEq2_C2_LiverKidney&gt;
        &lt;UserES_idEq2_C2_Gut&gt;0&lt;/UserES_idEq2_C2_Gut&gt;
        &lt;UserCyt1_idEq2_C2_LiverKidney&gt;0&lt;/UserCyt1_idEq2_C2_LiverKidney&gt;
        &lt;UserCyt2_idEq2_C2_LiverKidney&gt;0&lt;/UserCyt2_idEq2_C2_LiverKidney&gt;
        &lt;UserCyt3_idEq2_C2_LiverKidney&gt;0&lt;/UserCyt3_idEq2_C2_LiverKidney&gt;
        &lt;UserCyt4_idEq2_C2_LiverKidney&gt;0&lt;/UserCyt4_idEq2_C2_LiverKidney&gt;
        &lt;idEq2_C2_GutCyt&gt;0&lt;/idEq2_C2_GutCyt&gt;
        &lt;CYP1A2_idEq2_AgeCap_LiverKidney&gt;25&lt;/CYP1A2_idEq2_AgeCap_LiverKidney&gt;
        &lt;CYP2A6_idEq2_AgeCap_LiverKidney&gt;0&lt;/CYP2A6_idEq2_AgeCap_LiverKidney&gt;
        &lt;CYP2B6_idEq2_AgeCap_LiverKidney&gt;0&lt;/CYP2B6_idEq2_AgeCap_LiverKidney&gt;
        &lt;CYP2C8_idEq2_AgeCap_LiverKidney&gt;0&lt;/CYP2C8_idEq2_AgeCap_LiverKidney&gt;
        &lt;CYP2C9_idEq2_AgeCap_LiverKidney&gt;0&lt;/CYP2C9_idEq2_AgeCap_LiverKidney&gt;
        &lt;CYP2C18_idEq2_AgeCap_LiverKidney&gt;0&lt;/CYP2C18_idEq2_AgeCap_LiverKidney&gt;
        &lt;CYP2C19_idEq2_AgeCap_LiverKidney&gt;0&lt;/CYP2C19_idEq2_AgeCap_LiverKidney&gt;
        &lt;CYP2D6_idEq2_AgeCap_LiverKidney&gt;0&lt;/CYP2D6_idEq2_AgeCap_LiverKidney&gt;
        &lt;CYP2E1_idEq2_AgeCap_LiverKidney&gt;0&lt;/CYP2E1_idEq2_AgeCap_LiverKidney&gt;
        &lt;CYP2J2_idEq2_AgeCap_LiverKidney&gt;0&lt;/CYP2J2_idEq2_AgeCap_LiverKidney&gt;
        &lt;CYP3A4_idEq2_AgeCap_LiverKidney&gt;99&lt;/CYP3A4_idEq2_AgeCap_LiverKidney&gt;
        &lt;CYP3A5_idEq2_AgeCap_LiverKidney&gt;99&lt;/CYP3A5_idEq2_AgeCap_LiverKidney&gt;
        &lt;CYP3A7_idEq2_AgeCap_LiverKidney&gt;0&lt;/CYP3A7_idEq2_AgeCap_LiverKidney&gt;
        &lt;CYP2C9_idEq2_AgeCap_Gut&gt;0&lt;/CYP2C9_idEq2_AgeCap_Gut&gt;
        &lt;CYP2C19_idEq2_AgeCap_Gut&gt;0&lt;/CYP2C19_idEq2_AgeCap_Gut&gt;
        &lt;CYP2D6_idEq2_AgeCap_Gut&gt;0&lt;/CYP2D6_idEq2_AgeCap_Gut&gt;
        &lt;CYP2J2_idEq2_AgeCap_Gut&gt;0&lt;/CYP2J2_idEq2_AgeCap_Gut&gt;
        &lt;CYP3A4_idEq2_AgeCap_Gut&gt;0&lt;/CYP3A4_idEq2_AgeCap_Gut&gt;
        &lt;CYP3A5_idEq2_AgeCap_Gut&gt;0&lt;/CYP3A5_idEq2_AgeCap_Gut&gt;
        &lt;UGT1A1_idEq2_AgeCap_LiverKidney&gt;0&lt;/UGT1A1_idEq2_AgeCap_LiverKidney&gt;
        &lt;UGT1A3_idEq2_AgeCap_LiverKidney&gt;0&lt;/UGT1A3_idEq2_AgeCap_LiverKidney&gt;
        &lt;UGT1A4_idEq2_AgeCap_LiverKidney&gt;0&lt;/UGT1A4_idEq2_AgeCap_LiverKidney&gt;
        &lt;UGT1A5_idEq2_AgeCap_LiverKidney&gt;0&lt;/UGT1A5_idEq2_AgeCap_LiverKidney&gt;
        &lt;UGT1A6_idEq2_AgeCap_LiverKidney&gt;0&lt;/UGT1A6_idEq2_AgeCap_LiverKidney&gt;
        &lt;UGT1A7_idEq2_AgeCap_LiverKidney&gt;0&lt;/UGT1A7_idEq2_AgeCap_LiverKidney&gt;
        &lt;UGT1A8_idEq2_AgeCap_LiverKidney&gt;0&lt;/UGT1A8_idEq2_AgeCap_LiverKidney&gt;
        &lt;UGT1A9_idEq2_AgeCap_LiverKidney&gt;0&lt;/UGT1A9_idEq2_AgeCap_LiverKidney&gt;
        &lt;UGT1A10_idEq2_AgeCap_LiverKidney&gt;0&lt;/UGT1A10_idEq2_AgeCap_LiverKidney&gt;
        &lt;UGT2B4_idEq2_AgeCap_LiverKidney&gt;0&lt;/UGT2B4_idEq2_AgeCap_LiverKidney&gt;
        &lt;UGT2B7_idEq2_AgeCap_LiverKidney&gt;0&lt;/UGT2B7_idEq2_AgeCap_LiverKidney&gt;
        &lt;UGT2B10_idEq2_AgeCap_LiverKidney&gt;0&lt;/UGT2B10_idEq2_AgeCap_LiverKidney&gt;
        &lt;UGT2B11_idEq2_AgeCap_LiverKidney&gt;0&lt;/UGT2B11_idEq2_AgeCap_LiverKidney&gt;
        &lt;UGT2B15_idEq2_AgeCap_LiverKidney&gt;0&lt;/UGT2B15_idEq2_AgeCap_LiverKidney&gt;
        &lt;UGT2B17_idEq2_AgeCap_LiverKidney&gt;0&lt;/UGT2B17_idEq2_AgeCap_LiverKidney&gt;
        &lt;UGT2B28_idEq2_AgeCap_LiverKidney&gt;0&lt;/UGT2B28_idEq2_AgeCap_LiverKidney&gt;
        &lt;UserUGT1_idEq2_AgeCap_LiverKidney&gt;0&lt;/UserUGT1_idEq2_AgeCap_LiverKidney&gt;
        &lt;idEq2_AgeCap_GutUGT&gt;0&lt;/idEq2_AgeCap_GutUGT&gt;
        &lt;ABCB1_idEq2_AgeCap_Gut&gt;0&lt;/ABCB1_idEq2_AgeCap_Gut&gt;
        &lt;ABCC2_idEq2_AgeCap_Gut&gt;0&lt;/ABCC2_idEq2_AgeCap_Gut&gt;
        &lt;ABCG2_idEq2_AgeCap_Gut&gt;0&lt;/ABCG2_idEq2_AgeCap_Gut&gt;
        &lt;ApicalInflux_idEq2_AgeCap_Gut&gt;0&lt;/ApicalInflux_idEq2_AgeCap_Gut&gt;
        &lt;ABCB1_idEq2_AgeCap_Liver&gt;0&lt;/ABCB1_idEq2_AgeCap_Liver&gt;
        &lt;ABCC2_idEq2_AgeCap_Liver&gt;0&lt;/ABCC2_idEq2_AgeCap_Liver&gt;
        &lt;ABCG2_idEq2_AgeCap_Liver&gt;0&lt;/ABCG2_idEq2_AgeCap_Liver&gt;
        &lt;SLCO1B1_idEq2_AgeCap_Liver&gt;0&lt;/SLCO1B1_idEq2_AgeCap_Liver&gt;
        &lt;SLCO1B3_idEq2_AgeCap_Liver&gt;0&lt;/SLCO1B3_idEq2_AgeCap_Liver&gt;
        &lt;SLCO2B1_idEq2_AgeCap_Liver&gt;0&lt;/SLCO2B1_idEq2_AgeCap_Liver&gt;
        &lt;SinusoidalUptake_idEq2_AgeCap_Liver&gt;0&lt;/SinusoidalUptake_idEq2_AgeCap_Liver&gt;
        &lt;SinusoidalEfflux_idEq2_AgeCap_Liver&gt;0&lt;/SinusoidalEfflux_idEq2_AgeCap_Liver&gt;
        &lt;CanalicularEfflux_idEq2_AgeCap_Liver&gt;0&lt;/CanalicularEfflux_idEq2_AgeCap_Liver&gt;
        &lt;CES1_idEq2_AgeCap_LiverKidney&gt;0&lt;/CES1_idEq2_AgeCap_LiverKidney&gt;
        &lt;CES2_idEq2_AgeCap_LiverKidney&gt;0&lt;/CES2_idEq2_AgeCap_LiverKidney&gt;
        &lt;CES1_idEq2_AgeCap_Gut&gt;0&lt;/CES1_idEq2_AgeCap_Gut&gt;
        &lt;CES2_idEq2_AgeCap_Gut&gt;0&lt;/CES2_idEq2_AgeCap_Gut&gt;
        &lt;UserES_idEq2_AgeCap_LiverKidney&gt;0&lt;/UserES_idEq2_AgeCap_LiverKidney&gt;
        &lt;UserES_idEq2_AgeCap_Gut&gt;0&lt;/UserES_idEq2_AgeCap_Gut&gt;
        &lt;UserCyt1_idEq2_AgeCap_LiverKidney&gt;0&lt;/UserCyt1_idEq2_AgeCap_LiverKidney&gt;
        &lt;UserCyt2_idEq2_AgeCap_LiverKidney&gt;0&lt;/UserCyt2_idEq2_AgeCap_LiverKidney&gt;
        &lt;UserCyt3_idEq2_AgeCap_LiverKidney&gt;0&lt;/UserCyt3_idEq2_AgeCap_LiverKidney&gt;
        &lt;UserCyt4_idEq2_AgeCap_LiverKidney&gt;0&lt;/UserCyt4_idEq2_AgeCap_LiverKidney&gt;
        &lt;idEq2_AgeCap_GutCyt&gt;0&lt;/idEq2_AgeCap_GutCyt&gt;
        &lt;CYP1A2_idEq3_C0_LiverKidney&gt;0&lt;/CYP1A2_idEq3_C0_L</t>
  </si>
  <si>
    <t xml:space="preserve">&lt;Chunk&gt;iverKidney&gt;
        &lt;CYP2A6_idEq3_C0_LiverKidney&gt;0&lt;/CYP2A6_idEq3_C0_LiverKidney&gt;
        &lt;CYP2B6_idEq3_C0_LiverKidney&gt;0&lt;/CYP2B6_idEq3_C0_LiverKidney&gt;
        &lt;CYP2C8_idEq3_C0_LiverKidney&gt;0&lt;/CYP2C8_idEq3_C0_LiverKidney&gt;
        &lt;CYP2C9_idEq3_C0_LiverKidney&gt;0&lt;/CYP2C9_idEq3_C0_LiverKidney&gt;
        &lt;CYP2C18_idEq3_C0_LiverKidney&gt;0&lt;/CYP2C18_idEq3_C0_LiverKidney&gt;
        &lt;CYP2C19_idEq3_C0_LiverKidney&gt;0&lt;/CYP2C19_idEq3_C0_LiverKidney&gt;
        &lt;CYP2D6_idEq3_C0_LiverKidney&gt;0&lt;/CYP2D6_idEq3_C0_LiverKidney&gt;
        &lt;CYP2E1_idEq3_C0_LiverKidney&gt;0&lt;/CYP2E1_idEq3_C0_LiverKidney&gt;
        &lt;CYP2J2_idEq3_C0_LiverKidney&gt;0&lt;/CYP2J2_idEq3_C0_LiverKidney&gt;
        &lt;CYP3A4_idEq3_C0_LiverKidney&gt;0&lt;/CYP3A4_idEq3_C0_LiverKidney&gt;
        &lt;CYP3A5_idEq3_C0_LiverKidney&gt;0&lt;/CYP3A5_idEq3_C0_LiverKidney&gt;
        &lt;CYP3A7_idEq3_C0_LiverKidney&gt;35.4&lt;/CYP3A7_idEq3_C0_LiverKidney&gt;
        &lt;CYP2C9_idEq3_C0_Gut&gt;0&lt;/CYP2C9_idEq3_C0_Gut&gt;
        &lt;CYP2C19_idEq3_C0_Gut&gt;0&lt;/CYP2C19_idEq3_C0_Gut&gt;
        &lt;CYP2D6_idEq3_C0_Gut&gt;0&lt;/CYP2D6_idEq3_C0_Gut&gt;
        &lt;CYP2J2_idEq3_C0_Gut&gt;0&lt;/CYP2J2_idEq3_C0_Gut&gt;
        &lt;CYP3A4_idEq3_C0_Gut&gt;0&lt;/CYP3A4_idEq3_C0_Gut&gt;
        &lt;CYP3A5_idEq3_C0_Gut&gt;0&lt;/CYP3A5_idEq3_C0_Gut&gt;
        &lt;UGT1A1_idEq3_C0_LiverKidney&gt;0&lt;/UGT1A1_idEq3_C0_LiverKidney&gt;
        &lt;UGT1A3_idEq3_C0_LiverKidney&gt;0&lt;/UGT1A3_idEq3_C0_LiverKidney&gt;
        &lt;UGT1A4_idEq3_C0_LiverKidney&gt;0.7354&lt;/UGT1A4_idEq3_C0_LiverKidney&gt;
        &lt;UGT1A5_idEq3_C0_LiverKidney&gt;0&lt;/UGT1A5_idEq3_C0_LiverKidney&gt;
        &lt;UGT1A6_idEq3_C0_LiverKidney&gt;0&lt;/UGT1A6_idEq3_C0_LiverKidney&gt;
        &lt;UGT1A7_idEq3_C0_LiverKidney&gt;0&lt;/UGT1A7_idEq3_C0_LiverKidney&gt;
        &lt;UGT1A8_idEq3_C0_LiverKidney&gt;0&lt;/UGT1A8_idEq3_C0_LiverKidney&gt;
        &lt;UGT1A9_idEq3_C0_LiverKidney&gt;0&lt;/UGT1A9_idEq3_C0_LiverKidney&gt;
        &lt;UGT1A10_idEq3_C0_LiverKidney&gt;0&lt;/UGT1A10_idEq3_C0_LiverKidney&gt;
        &lt;UGT2B4_idEq3_C0_LiverKidney&gt;0&lt;/UGT2B4_idEq3_C0_LiverKidney&gt;
        &lt;UGT2B7_idEq3_C0_LiverKidney&gt;0.0846&lt;/UGT2B7_idEq3_C0_LiverKidney&gt;
        &lt;UGT2B10_idEq3_C0_LiverKidney&gt;0&lt;/UGT2B10_idEq3_C0_LiverKidney&gt;
        &lt;UGT2B11_idEq3_C0_LiverKidney&gt;0&lt;/UGT2B11_idEq3_C0_LiverKidney&gt;
        &lt;UGT2B15_idEq3_C0_LiverKidney&gt;0&lt;/UGT2B15_idEq3_C0_LiverKidney&gt;
        &lt;UGT2B17_idEq3_C0_LiverKidney&gt;0&lt;/UGT2B17_idEq3_C0_LiverKidney&gt;
        &lt;UGT2B28_idEq3_C0_LiverKidney&gt;0&lt;/UGT2B28_idEq3_C0_LiverKidney&gt;
        &lt;UserUGT1_idEq3_C0_LiverKidney&gt;0&lt;/UserUGT1_idEq3_C0_LiverKidney&gt;
        &lt;idEq3_C0_GutUGT&gt;0&lt;/idEq3_C0_GutUGT&gt;
        &lt;ABCB1_idEq3_C0_Gut&gt;0&lt;/ABCB1_idEq3_C0_Gut&gt;
        &lt;ABCC2_idEq3_C0_Gut&gt;0&lt;/ABCC2_idEq3_C0_Gut&gt;
        &lt;ABCG2_idEq3_C0_Gut&gt;0&lt;/ABCG2_idEq3_C0_Gut&gt;
        &lt;ApicalInflux_idEq3_C0_Gut&gt;0&lt;/ApicalInflux_idEq3_C0_Gut&gt;
        &lt;ABCB1_idEq3_C0_Liver&gt;0&lt;/ABCB1_idEq3_C0_Liver&gt;
        &lt;ABCC2_idEq3_C0_Liver&gt;0&lt;/ABCC2_idEq3_C0_Liver&gt;
        &lt;ABCG2_idEq3_C0_Liver&gt;0&lt;/ABCG2_idEq3_C0_Liver&gt;
        &lt;SLCO1B1_idEq3_C0_Liver&gt;0&lt;/SLCO1B1_idEq3_C0_Liver&gt;
        &lt;SLCO1B3_idEq3_C0_Liver&gt;0&lt;/SLCO1B3_idEq3_C0_Liver&gt;
        &lt;SLCO2B1_idEq3_C0_Liver&gt;0&lt;/SLCO2B1_idEq3_C0_Liver&gt;
        &lt;SinusoidalUptake_idEq3_C0_Liver&gt;0&lt;/SinusoidalUptake_idEq3_C0_Liver&gt;
        &lt;SinusoidalEfflux_idEq3_C0_Liver&gt;0&lt;/SinusoidalEfflux_idEq3_C0_Liver&gt;
        &lt;CanalicularEfflux_idEq3_C0_Liver&gt;0&lt;/CanalicularEfflux_idEq3_C0_Liver&gt;
        &lt;CES1_idEq3_C0_LiverKidney&gt;0&lt;/CES1_idEq3_C0_LiverKidney&gt;
        &lt;CES2_idEq3_C0_LiverKidney&gt;0&lt;/CES2_idEq3_C0_LiverKidney&gt;
        &lt;CES1_idEq3_C0_Gut&gt;0&lt;/CES1_idEq3_C0_Gut&gt;
        &lt;CES2_idEq3_C0_Gut&gt;0&lt;/CES2_idEq3_C0_Gut&gt;
        &lt;UserES_idEq3_C0_LiverKidney&gt;0&lt;/UserES_idEq3_C0_LiverKidney&gt;
        &lt;UserES_idEq3_C0_Gut&gt;0&lt;/UserES_idEq3_C0_Gut&gt;
        &lt;UserCyt1_idEq3_C0_LiverKidney&gt;0&lt;/UserCyt1_idEq3_C0_LiverKidney&gt;
        &lt;UserCyt2_idEq3_C0_LiverKidney&gt;0&lt;/UserCyt2_idEq3_C0_LiverKidney&gt;
        &lt;UserCyt3_idEq3_C0_LiverKidney&gt;0&lt;/UserCyt3_idEq3_C0_LiverKidney&gt;
        &lt;UserCyt4_idEq3_C0_LiverKidney&gt;0&lt;/UserCyt4_idEq3_C0_LiverKidney&gt;
        &lt;idEq3_C0_GutCyt&gt;0&lt;/idEq3_C0_GutCyt&gt;
        &lt;CYP1A2_idEq3_C1_LiverKidney&gt;0&lt;/CYP1A2_idEq3_C1_LiverKidney&gt;
        &lt;CYP2A6_idEq3_C1_LiverKidney&gt;0&lt;/CYP2A6_idEq3_C1_LiverKidney&gt;
        &lt;CYP2B6_idEq3_C1_LiverKidney&gt;0&lt;/CYP2B6_idEq3_C1_LiverKidney&gt;
        &lt;CYP2C8_idEq3_C1_LiverKidney&gt;0&lt;/CYP2C8_idEq3_C1_LiverKidney&gt;
        &lt;CYP2C9_idEq3_C1_LiverKidney&gt;0&lt;/CYP2C9_idEq3_C1_LiverKidney&gt;
        &lt;CYP2C18_idEq3_C1_LiverKidney&gt;0&lt;/CYP2C18_idEq3_C1_LiverKidney&gt;
        &lt;CYP2C19_idEq3_C1_LiverKidney&gt;0&lt;/CYP2C19_idEq3_C1_LiverKidney&gt;
        &lt;CYP2D6_idEq3_C1_LiverKidney&gt;0&lt;/CYP2D6_idEq3_C1_LiverKidney&gt;
        &lt;CYP2E1_idEq3_C1_LiverKidney&gt;0&lt;/CYP2E1_idEq3_C1_LiverKidney&gt;
        &lt;CYP2J2_idEq3_C1_LiverKidney&gt;0&lt;/CYP2J2_idEq3_C1_LiverKidney&gt;
        &lt;CYP3A4_idEq3_C1_LiverKidney&gt;0&lt;/CYP3A4_idEq3_C1_LiverKidney&gt;
        &lt;CYP3A5_idEq3_C1_LiverKidney&gt;0&lt;/CYP3A5_idEq3_C1_LiverKidney&gt;
        &lt;CYP3A7_idEq3_C1_LiverKidney&gt;0&lt;/CYP3A7_idEq3_C1_LiverKidney&gt;
        &lt;CYP2C9_idEq3_C1_Gut&gt;0&lt;/CYP2C9_idEq3_C1_Gut&gt;
        &lt;CYP2C19_idEq3_C1_Gut&gt;0&lt;/CYP2C19_idEq3_C1_Gut&gt;
        &lt;CYP2D6_idEq3_C1_Gut&gt;0&lt;/CYP2D6_idEq3_C1_Gut&gt;
        &lt;CYP2J2_idEq3_C1_Gut&gt;0&lt;/CYP2J2_idEq3_C1_Gut&gt;
        &lt;CYP3A4_idEq3_C1_Gut&gt;0&lt;/CYP3A4_idEq3_C1_Gut&gt;
        &lt;CYP3A5_idEq3_C1_Gut&gt;0&lt;/CYP3A5_idEq3_C1_Gut&gt;
        &lt;UGT1A1_idEq3_C1_LiverKidney&gt;0&lt;/UGT1A1_idEq3_C1_LiverKidney&gt;
        &lt;UGT1A3_idEq3_C1_LiverKidney&gt;0&lt;/UGT1A3_idEq3_C1_LiverKidney&gt;
        &lt;UGT1A4_idEq3_C1_LiverKidney&gt;0.0157&lt;/UGT1A4_idEq3_C1_LiverKidney&gt;
        &lt;UGT1A5_idEq3_C1_LiverKidney&gt;0&lt;/UGT1A5_idEq3_C1_LiverKidney&gt;
        &lt;UGT1A6_idEq3_C1_LiverKidney&gt;0&lt;/UGT1A6_idEq3_C1_LiverKidney&gt;
        &lt;UGT1A7_idEq3_C1_LiverKidney&gt;0&lt;/UGT1A7_idEq3_C1_LiverKidney&gt;
        &lt;UGT1A8_idEq3_C1_LiverKidney&gt;0&lt;/UGT1A8_idEq3_C1_LiverKidney&gt;
        &lt;UGT1A9_idEq3_C1_LiverKidney&gt;0&lt;/UGT1A9_idEq3_C1_LiverKidney&gt;
        &lt;UGT1A10_idEq3_C1_LiverKidney&gt;0&lt;/UGT1A10_idEq3_C1_LiverKidney&gt;
        &lt;UGT2B4_idEq3_C1_LiverKidney&gt;0&lt;/UGT2B4_idEq3_C1_LiverKidney&gt;
        &lt;UGT2B7_idEq3_C1_LiverKidney&gt;0.0472&lt;/UGT2B7_idEq3_C1_LiverKidney&gt;
        &lt;UGT2B10_idEq3_C1_LiverKidney&gt;0&lt;/UGT2B10_idEq3_C1_LiverKidney&gt;
        &lt;UGT2B11_idEq3_C1_LiverKidney&gt;0&lt;/UGT2B11_idEq3_C1_LiverKidney&gt;
        &lt;UGT2B15_idEq3_C1_LiverKidney&gt;0&lt;/UGT2B15_idEq3_C1_LiverKidney&gt;
        &lt;UGT2B17_idEq3_C1_LiverKidney&gt;0&lt;/UGT2B17_idEq3_C1_LiverKidney&gt;
        &lt;UGT2B28_idEq3_C1_LiverKidney&gt;0&lt;/UGT2B28_idEq3_C1_LiverKidney&gt;
        &lt;UserUGT1_idEq3_C1_LiverKidney&gt;0&lt;/UserUGT1_idEq3_C1_LiverKidney&gt;
        &lt;idEq3_C1_GutUGT&gt;0&lt;/idEq3_C1_GutUGT&gt;
        &lt;ABCB1_idEq3_C1_Gut&gt;0&lt;/ABCB1_idEq3_C1_Gut&gt;
        &lt;ABCC2_idEq3_C1_Gut&gt;0&lt;/ABCC2_idEq3_C1_Gut&gt;
        &lt;ABCG2_idEq3_C1_Gut&gt;0&lt;/ABCG2_idEq3_C1_Gut&gt;
        &lt;ApicalInflux_idEq3_C1_Gut&gt;0&lt;/ApicalInflux_idEq3_C1_Gut&gt;
        &lt;ABCB1_idEq3_C1_Liver&gt;0&lt;/ABCB1_idEq3_C1_Liver&gt;
        &lt;ABCC2_idEq3_C1_Liver&gt;0&lt;/ABCC2_idEq3_C1_Liver&gt;
        &lt;ABCG2_idEq3_C1_Liver&gt;0&lt;/ABCG2_idEq3_C1_Liver&gt;
        &lt;SLCO1B1_idEq3_C1_Liver&gt;0&lt;/SLCO1B1_idEq3_C1_Liver&gt;
        &lt;SLCO1B3_idEq3_C1_Liver&gt;0&lt;/SLCO1B3_idEq3_C1_Liver&gt;
        &lt;SLCO2B1_idEq3_C1_Liver&gt;0&lt;/SLCO2B1_idEq3_C1_Liver&gt;
        &lt;SinusoidalUptake_idEq3_C1_Liver&gt;0&lt;/SinusoidalUptake_idEq3_C1_Liver&gt;
        &lt;SinusoidalEfflux_idEq3_C1_Liver&gt;0&lt;/SinusoidalEfflux_idEq3_C1_Liver&gt;
        &lt;CanalicularEfflux_idEq3_C1_Liver&gt;0&lt;/CanalicularEfflux_idEq3_C1_Liver&gt;
        &lt;CES1_idEq3_C1_LiverKidney&gt;0&lt;/CES1_idEq3_C1_LiverKidney&gt;
        &lt;CES2_idEq3_C1_LiverKidney&gt;0&lt;/CES2_idEq3_C1_LiverKidney&gt;
        &lt;CES1_idEq3_C1_Gut&gt;0&lt;/CES1_idEq3_C1_Gut&gt;
        &lt;CES2_idEq3_C1_Gut&gt;0&lt;/CES2_idEq3_C1_Gut&gt;
        &lt;UserES_idEq3_C1_LiverKidney&gt;0&lt;/UserES_idEq3_C1_LiverKidney&gt;
        &lt;UserES_idEq3_C1_Gut&gt;0&lt;/UserES_idEq3_C1_Gut&gt;
        &lt;UserCyt1_idEq3_C1_LiverKidney&gt;0&lt;/UserCyt1_idEq3_C1_LiverKidney&gt;
        &lt;UserCyt2_idEq3_C1_LiverKidney&gt;0&lt;/UserCyt2_idEq3_C1_LiverKidney&gt;
        &lt;UserCyt3_idEq3_C1_LiverKidney&gt;0&lt;/UserCyt3_idEq3_C1_LiverKidney&gt;
        &lt;UserCyt4_idEq3_C1_LiverKidney&gt;0&lt;/UserCyt4_idEq3_C1_LiverKidney&gt;
        &lt;idEq3_C1_GutCyt&gt;0&lt;/idEq3_C1_GutCyt&gt;
        &lt;CYP1A2_idEq3_AgeCap_LiverKidney&gt;0&lt;/CYP1A2_idEq3_AgeCap_LiverKidney&gt;
        &lt;CYP2A6_idEq3_AgeCap_LiverKidney&gt;0&lt;/CYP2A6_idEq3_AgeCap_LiverKidney&gt;
        &lt;CYP2B6_idEq3_AgeCap_LiverKidney&gt;0&lt;/CYP2B6_idEq3_AgeCap_LiverKidney&gt;
        &lt;CYP2C8_idEq3_AgeCap_LiverKidney&gt;0&lt;/CYP2C8_idEq3_AgeCap_LiverKidney&gt;
        &lt;CYP2C9_idEq3_AgeCap_LiverKidney&gt;0&lt;/CYP2C9_idEq3_AgeCap_LiverKidney&gt;
        &lt;CYP2C18_idEq3_AgeCap_LiverKidney&gt;0&lt;/CYP2C18_idEq3_AgeCap_LiverKidney&gt;
        &lt;CYP2C19_idEq3_AgeCap_LiverKidney&gt;0&lt;/CYP2C19_idEq3_AgeCap_LiverKidney&gt;
        &lt;CYP2D6_idEq3_AgeCap_LiverKidney&gt;0&lt;/CYP2D6_idEq3_AgeCap_LiverKidney&gt;
        &lt;CYP2E1_idEq3_AgeCap_LiverKidney&gt;0&lt;/CYP2E1_idEq3_AgeCap_LiverKidney&gt;
        &lt;CYP2J2_idEq3_AgeCap_LiverKidney&gt;0&lt;/CYP2J2_idEq3_AgeCap_LiverKidney&gt;
        &lt;CYP3A4_idEq3_AgeCap_LiverKidney&gt;0&lt;/CYP3A4_idEq3_AgeCap_LiverKidney&gt;
        &lt;CYP3A5_idEq3_AgeCap_LiverKidney&gt;0&lt;/CYP3A5_idEq3_AgeCap_LiverKidney&gt;
        &lt;CYP3A7_idEq3_AgeCap_LiverKidney&gt;0&lt;/CYP3A7_idEq3_AgeCap_LiverKidney&gt;
        &lt;CYP2C9_idEq3_AgeCap_Gut&gt;0&lt;/CYP2C9_idEq3_AgeCap_Gut&gt;
        &lt;CYP2C19_idEq3_AgeCap_Gut&gt;0&lt;/CYP2C19_idEq3_AgeCap_Gut&gt;
        &lt;CYP2D6_idEq3_AgeCap_Gut&gt;0&lt;/CYP2D6_idEq3_AgeCap_Gut&gt;
        &lt;CYP2J2_idEq3_AgeCap_Gut&gt;0&lt;/CYP2J2_idEq3_AgeCap_Gut&gt;
        &lt;CYP3A4_idEq3_AgeCap_Gut&gt;0&lt;/CYP3A4_idEq3_AgeCap_Gut&gt;
        &lt;CYP3A5_idEq3_AgeCap_Gut&gt;0&lt;/CYP3A5_idEq3_AgeCap_Gut&gt;
        &lt;UGT1A1_idEq3_AgeCap_LiverKidney&gt;0&lt;/UGT1A1_idEq3_AgeCap_LiverKidney&gt;
        &lt;UGT1A3_idEq3_AgeCap_LiverKidney&gt;0&lt;/UGT1A3_idEq3_AgeCap_LiverKidney&gt;
        &lt;UGT1A4_idEq3_AgeCap_LiverKidney&gt;16.8&lt;/UGT1A4_idEq3_AgeCap_LiverKidney&gt;
        &lt;UGT1A5_idEq3_AgeCap_LiverKidney&gt;0&lt;/UGT1A5_idEq3_AgeCap_LiverKidney&gt;
        &lt;UGT1A6_idEq3_AgeCap_LiverKidney&gt;0&lt;/UGT1A6_idEq3_AgeCap_LiverKidney&gt;
        &lt;UGT1A7_idEq3_AgeCap_LiverKidney&gt;0&lt;/UGT1A7_idEq3_AgeCap_LiverKidney&gt;
        &lt;UGT1A8_idEq3_AgeCap_LiverKidney&gt;0&lt;/UGT1A8_idEq3_AgeCap_LiverKidney&gt;
        &lt;UGT1A9_idEq3_AgeCap_LiverKidney&gt;0&lt;/UGT1A9_idEq3_AgeCap_LiverKidney&gt;
        &lt;UGT1A10_idEq3_AgeCap_LiverKidney&gt;0&lt;/UGT1A10_idEq3_AgeCap_LiverKidney&gt;
        &lt;UGT2B4_idEq3_AgeCap_LiverKidney&gt;0&lt;/UGT2B4_idEq3_AgeCap_LiverKidney&gt;
        &lt;UGT2B7_idEq3_AgeCap_LiverKidney&gt;19.5&lt;/UGT2B7_idEq3_AgeCap_LiverKidney&gt;
        &lt;UGT2B10_idEq3_AgeCap_LiverKidney&gt;0&lt;/UGT2B10_idEq3_AgeCap_LiverKidney&gt;
        &lt;UGT2B11_idEq3_AgeCap_LiverKidney&gt;0&lt;/UGT2B11_idEq3_AgeCap_LiverKidney&gt;
        &lt;UGT2B15_idEq3_AgeCap_LiverKidney&gt;0&lt;/UGT2B15_idEq3_AgeCap_LiverKidney&gt;
        &lt;UGT2B17_idEq3_AgeCap_LiverKidney&gt;0&lt;/UGT2B17_idEq3_AgeCap_LiverKidney&gt;
        &lt;UGT2B28_idEq3_AgeCap_LiverKidney&gt;0&lt;/UGT2B28_idEq3_AgeCap_LiverKidney&gt;
        &lt;UserUGT1_idEq3_AgeCap_LiverKidney&gt;0&lt;/UserUGT1_idEq3_AgeCap_LiverKidney&gt;
        &lt;idEq3_AgeCap_GutUGT&gt;0&lt;/idEq3_AgeCap_GutUGT&gt;
        &lt;ABCB1_idEq3_AgeCap_Gut&gt;0&lt;/ABCB1_idEq3_AgeCap_Gut&gt;
        &lt;ABCC2_idEq3_AgeCap_Gut&gt;0&lt;/ABCC2_idEq3_AgeCap_Gut&gt;
        &lt;ABCG2_idEq3_AgeCap_Gut&gt;0&lt;/ABCG2_idEq3_AgeCap_Gut&gt;
        &lt;ApicalInflux_idEq3_AgeCap_Gut&gt;0&lt;/ApicalInflux_idEq3_AgeCap_Gut&gt;
        &lt;ABCB1_idEq3_AgeCap_Liver&gt;0&lt;/ABCB1_idEq3_AgeCap_Liver&gt;
        &lt;ABCC2_idEq3_AgeCap_Liver&gt;0&lt;/ABCC2_idEq3_AgeCap_Liver&gt;
        &lt;ABCG2_idEq3_AgeCap_Liver&gt;0&lt;/ABCG2_idEq3_AgeCap_Liver&gt;
        &lt;SLCO1B1_idEq3_AgeCap_Liver&gt;0&lt;/SLCO1B1_idEq3_AgeCap_Liver&gt;
        &lt;SLCO1B3_idEq3_AgeCap_Liver&gt;0&lt;/SLCO1B3_idEq3_AgeCap_Liver&gt;
        &lt;SLCO2B1_idEq3_AgeCap_Liver&gt;0&lt;/SLCO2B1_idEq3_AgeCap_Liver&gt;
        &lt;SinusoidalUptake_idEq3_AgeCap_Liver&gt;0&lt;/SinusoidalUptake_idEq3_AgeCap_Liver&gt;
        &lt;SinusoidalEfflux_idEq3_AgeCap_Liver&gt;0&lt;/SinusoidalEfflux_idEq3_AgeCap_Liver&gt;
        &lt;CanalicularEfflux_idEq3_AgeCap_Liver&gt;0&lt;/CanalicularEfflux_idEq3_AgeCap_Liver&gt;
        &lt;CES1_idEq3_AgeCap_LiverKidney&gt;0&lt;/CES1_idEq3_AgeCap_LiverKidney&gt;
        &lt;CES2_idEq3_AgeCap_LiverKidney&gt;0&lt;/CES2_idEq3_AgeCap_LiverKidney&gt;
        &lt;CES1_idEq3_AgeCap_Gut&gt;0&lt;/CES1_idEq3_AgeCap_Gut&gt;
        &lt;CES2_idEq3_AgeCap_Gut&gt;0&lt;/CES2_idEq3_AgeCap_Gut&gt;
        &lt;UserES_idEq3_AgeCap_LiverKidney&gt;0&lt;/UserES_idEq3_AgeCap_LiverKidney&gt;
        &lt;UserES_idEq3_AgeCap_Gut&gt;0&lt;/UserES_idEq3_AgeCap_Gut&gt;
        &lt;UserCyt1_idEq3_AgeCap_LiverKidney&gt;0&lt;/UserCyt1_idEq3_AgeCap_LiverKidney&gt;
        &lt;UserCyt2_idEq3_AgeCap_LiverKidney&gt;0&lt;/UserCyt2_idEq3_AgeCap_LiverKidney&gt;
        &lt;UserCyt3_idEq3_AgeCap_LiverKidney&gt;0&lt;/UserCyt3_idEq3_AgeCap_LiverKidney&gt;
        &lt;UserCyt4_idEq3_AgeCap_LiverKidney&gt;0&lt;/UserCyt4_idEq3_AgeCap_LiverKidney&gt;
        &lt;idEq3_AgeCap_GutCyt&gt;0&lt;/idEq3_AgeCap_GutCyt&gt;
        &lt;CYP1A2_idEq2_C3_LiverKidney&gt;1.8&lt;/CYP1A2_idEq2_C3_LiverKidney&gt;
        &lt;CYP2A6_idEq2_C3_LiverKidney&gt;0&lt;/CYP2A6_idEq2_C3_LiverKidney&gt;
        &lt;CYP2B6_idEq2_C3_LiverKidney&gt;0&lt;/CYP2B6_idEq2_C3_LiverKidney&gt;
        &lt;CYP2C8_idEq2_C3_LiverKidney&gt;0&lt;/CYP2C8_idEq2_C3_LiverKidney&gt;
        &lt;CYP2C9_idEq2_C3_LiverKidney&gt;0&lt;/CYP2C9_idEq2_C3_LiverKidney&gt;
        &lt;CYP2C18_idEq2_C3_LiverKidney&gt;0&lt;/CYP2C18_idEq2_C3_LiverKidney&gt;
        &lt;CYP2C19_idEq2_C3_LiverKidney&gt;0&lt;/CYP2C19_idEq2_C3_LiverKidney&gt;
        &lt;CYP2D6_idEq2_C3_LiverKidney&gt;0&lt;/CYP2D6_idEq2_C3_LiverKidney&gt;
        &lt;CYP2E1_idEq2_C3_LiverKidney&gt;0&lt;/CYP2E1_idEq2_C3_LiverKidney&gt;
        &lt;CYP2J2_idEq2_C3_LiverKidney&gt;0&lt;/CYP2J2_idEq2_C3_LiverKidney&gt;
        &lt;CYP3A4_idEq2_C3_LiverKidney&gt;2.2&lt;/CYP3A4_idEq2_C3_LiverKidney&gt;
        &lt;CYP3A5_idEq2_C3_LiverKidney&gt;2.2&lt;/CYP3A5_idEq2_C3_LiverKidney&gt;
        &lt;CYP3A7_idEq2_C3_LiverKidney&gt;0&lt;/CYP3A7_idEq2_C3_LiverKidney&gt;
        &lt;CYP2C9_idEq2_C3_Gut&gt;0&lt;/CYP2C9_idEq2_C3_Gut&gt;
        &lt;CYP2C19_idEq2_C3_Gut&gt;0&lt;/CYP2C19_idEq2_C3_Gut&gt;
        &lt;CYP2D6_idEq2_C3_Gut&gt;0&lt;/CYP2D6_idEq2_C3_Gut&gt;
        &lt;CYP2J2_idEq2_C3_Gut&gt;0&lt;/CYP2J2_idEq2_C3_Gut&gt;
        &lt;CYP3A4_idEq2_C3_Gut&gt;0&lt;/CYP3A4_idEq2_C3_Gut&gt;
        &lt;CYP3A5_idEq2_C3_Gut&gt;0&lt;/CYP3A5_idEq2_C3_Gut&gt;
        &lt;UGT1A1_idEq2_C3_LiverKidney&gt;0&lt;/UGT1A1_idEq2_C3_LiverKidney&gt;
        &lt;UGT1A3_idEq2_C3_LiverKidney&gt;0&lt;/UGT1A3_idEq2_C3_LiverKidney&gt;
        &lt;UGT1A4_idEq2_C3_LiverKidney&gt;0&lt;/UGT1A4_idEq2_C3_LiverKidney&gt;
        &lt;UGT1A5_idEq2_C3_LiverKidney&gt;0&lt;/UGT1A5_idEq2_C3_LiverKidney&gt;
        &lt;UGT1A6_idEq2_C3_LiverKidney&gt;0&lt;/UGT1A6_idEq2_C3_LiverKidney&gt;
        &lt;UGT1A7_idEq2_C3_LiverKidney&gt;0&lt;/UGT1A7_idEq2_C3_LiverKidney&gt;
        &lt;UGT1A8_idEq2_C3_LiverKidney&gt;0&lt;/UGT1A8_idEq2_C3_LiverKidney&gt;
        &lt;UGT1A9_idEq2_C3_LiverKidney&gt;0&lt;/UGT1A9_idEq2_C3_LiverKidney&gt;
        &lt;UGT1A10_idEq2_C3_LiverKidney&gt;0&lt;/UGT1A10_idEq2_C3_LiverKidney&gt;
        &lt;UGT2B4_idEq2_C3_LiverKidney&gt;0&lt;/UGT2B4_idEq2_C3_LiverKidney&gt;
        &lt;UGT2B7_idEq2_C3_LiverKidney&gt;0&lt;/UGT2B7_idEq2_C3_LiverKidney&gt;
        &lt;UGT2B10_idEq2_C3_LiverKidney&gt;0&lt;/UGT2B10_idEq2_C3_LiverKidney&gt;
        &lt;UGT2B11_idEq2_C3_LiverKidney&gt;0&lt;/UGT2B11_idEq2_C3_LiverKidney&gt;
        &lt;UGT2B15_idEq2_C3_LiverKidney&gt;0&lt;/UGT2B15_idEq2_C3_LiverKidney&gt;
        &lt;UGT2B17_idEq2_C3_LiverKidney&gt;0&lt;/UGT2B17_idEq2_C3_LiverKidney&gt;
        &lt;UGT2B28_idEq2_C3_LiverKidney&gt;0&lt;/UGT2B28_idEq2_C3_LiverKidney&gt;
        &lt;UserUGT1_idEq2_C3_LiverKidney&gt;0&lt;/UserUGT1_idEq2_C3_LiverKidney&gt;
        &lt;idEq2_C3_GutUGT&gt;0&lt;/idEq2_C3_GutUGT&gt;
        &lt;ABCB1_idEq2_C3_Gut&gt;0&lt;/ABCB1_idEq2_C3_Gut&gt;
        &lt;ABCC2_idEq2_C3_Gut&gt;0&lt;/ABCC2_idEq2_C3_Gut&gt;
        &lt;ABCG2_idEq2_C3_Gut&gt;0&lt;/ABCG2_idEq2_C3_Gut&gt;
        &lt;ApicalInflux_idEq2_C3_Gut&gt;0&lt;/ApicalInflux_idEq2_C3_Gut&gt;
        &lt;ABCB1_idEq2_C3_Liver&gt;0&lt;/ABCB1_idEq2_C3_Liver&gt;
        &lt;ABCC2_idEq2_C3_Liver&gt;0&lt;/ABCC2_idEq2_C3_Liver&gt;
        &lt;ABCG2_idEq2_C3_Liver&gt;0&lt;/ABCG2_idEq2_C3_Liver&gt;
        &lt;SLCO1B1_idEq2_C3_Liver&gt;0&lt;/SLCO1B1_idEq2_C3_Liver&gt;
        &lt;SLCO1B3_idEq2_C3_Liver&gt;0&lt;/SLCO1B3_idEq2_C3_Liver&gt;
        &lt;SLCO2B1_idEq2_C3_Liver&gt;0&lt;/SLCO2B1_idEq2_C3_Liver&gt;
        &lt;SinusoidalUptake_idEq2_C3_Liver&gt;0&lt;/SinusoidalUptake_idEq2_C3_Liver&gt;
        &lt;SinusoidalEfflux_idEq2_C3_Liver&gt;0&lt;/SinusoidalEfflux_idEq2_C3_Liver&gt;
        &lt;CanalicularEfflux_idEq2_C3_Liver&gt;0&lt;/CanalicularEfflux_idEq2_C3_Liver&gt;
        &lt;CES1_idEq2_C3_LiverKidney&gt;0&lt;/CES1_idEq2_C3_LiverKidney&gt;
        &lt;CES2_idEq2_C3_LiverKidney&gt;0&lt;/CES2_idEq2_C3_LiverKidney&gt;
        &lt;CES1_idEq2_C3_Gut&gt;0&lt;/CES1_idEq2_C3_Gut&gt;
        &lt;CES2_idEq2_C3_Gut&gt;0&lt;/CES2_idEq2_C3_Gut&gt;
        &lt;UserES_idEq2_C3_LiverKidney&gt;0&lt;/UserES_idEq2_C3_LiverKidney&gt;
        &lt;UserES_idEq2_C3_Gut&gt;0&lt;/UserES_idEq2_C3_Gut&gt;
        &lt;UserCyt1_idEq2_C3_LiverKidney&gt;0&lt;/UserCyt1_idEq2_C3_LiverKidney&gt;
        &lt;UserCyt2_idEq2_C3_LiverKidney&gt;0&lt;/UserCyt2_idEq2_C3_LiverKidney&gt;
        &lt;UserCyt3_idEq2_C3_LiverKidney&gt;0&lt;/UserCyt3_idEq2_C3_LiverKidney&gt;
        &lt;UserCyt4_idEq2_C3_LiverKidney&gt;0&lt;/UserCyt4_idEq2_C3_LiverKidney&gt;
        &lt;idEq2_C3_GutCyt&gt;0&lt;/idEq2_C3_GutCyt&gt;
        &lt;Ontogenies&gt;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&lt;/Ontogenies&gt;
        &lt;OrganIndex_TissueVolume&gt;0&lt;/OrganIndex_TissueVolume&gt;
        &lt;OrganIndex_BloodFlow&gt;0&lt;/OrganIndex_BloodFlow&gt;
        &lt;OrganIndex_Composition&gt;0&lt;/OrganIndex_Composition&gt;
      &lt;/PaedOntogeny&gt;
      &lt;PretermOntogeny&gt;
        &lt;Enzymes&gt;
          &lt;PretermOntogenyItem ID="ENZ_1A2_LiverKidney"&gt;
            &lt;Function&gt;0&lt;/Function&gt;
            &lt;HasPowerFunction&gt;false&lt;/HasPowerFunction&gt;
            &lt;UserScript&gt;ZgB1AG4AYwB0AGkAbwBuACAAZABlAGYAaQBuAGUATwBuAHQAbwBnAGUAbgB5AF8ARQBOAFoAXwAxAEE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ID="ENZ_2A6_LiverKidney"&gt;
            &lt;Function&gt;0&lt;/Function&gt;
            &lt;HasPowerFunction&gt;false&lt;/HasPowerFunction&gt;
            &lt;UserScript&gt;ZgB1AG4AYwB0AGkAbwBuACAAZABlAGYAaQBuAGUATwBuAHQAbwBnAGUAbgB5AF8ARQBOAFoAXwAy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ID="ENZ_2B6_LiverKidney"&gt;
            &lt;Function&gt;0&lt;/Function&gt;
            &lt;HasPowerFunction&gt;false&lt;/HasPowerFunction&gt;
            &lt;UserScript&gt;ZgB1AG4AYwB0AGkAbwBuACAAZABlAGYAaQBuAGUATwBuAHQAbwBnAGUAbgB5AF8ARQBOAFoAXwAyAEI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ID="ENZ_2C8_LiverKidney"&gt;
            &lt;Function&gt;0&lt;/Function&gt;
            &lt;HasPowerFunction&gt;false&lt;/HasPowerFunction&gt;
            &lt;UserScript&gt;ZgB1AG4AYwB0AGkAbwBuACAAZABlAGYAaQBuAGUATwBuAHQAbwBnAGUAbgB5AF8ARQBOAFoAXwAyAEM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ID="ENZ_2C9_LiverKidney"&gt;
            &lt;Function&gt;0&lt;/Function&gt;
            &lt;HasPowerFunction&gt;false&lt;/HasPowerFunction&gt;
            &lt;UserScript&gt;ZgB1AG4AYwB0AGkAbwBuACAAZABlAGYAaQBuAGUATwBuAHQAbwBnAGUAbgB5AF8ARQBOAFoAXwAyAEM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ID="ENZ_2C18_LiverKidney"&gt;
            &lt;Function&gt;0&lt;/Function&gt;
            &lt;HasPowerFunction&gt;false&lt;/HasPowerFunction&gt;
            &lt;UserScript&gt;ZgB1AG4AYwB0AGkAbwBuACAAZABlAGYAaQBuAGUATwBuAHQAbwBnAGUAbgB5AF8ARQBOAFoAXwAyAEMAMQ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ID="ENZ_2C19_LiverKidney"&gt;
            &lt;Function&gt;0&lt;/Function&gt;
            &lt;HasPowerFunction&gt;false&lt;/HasPowerFunction&gt;
            &lt;UserScript&gt;ZgB1AG4AYwB0AGkAbwBuACAAZABlAGYAaQBuAGUATwBuAHQAbwBnAGUAbgB5AF8ARQBOAFoAXwAyAEMAMQA5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ID="ENZ_2D6_LiverKidney"&gt;
            &lt;Function&gt;0&lt;/Function&gt;
            &lt;HasPowerFunction&gt;false&lt;/HasPowerFunction&gt;
            &lt;UserScript&gt;ZgB1AG4AYwB0AGkAbwBuACAAZABlAGYAaQBuAGUATwBuAHQAbwBnAGUAbgB5AF8ARQBOAFoAXwAyAEQ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ID="ENZ_2E1_LiverKidney"&gt;
            &lt;Function&gt;0&lt;/Function&gt;
            &lt;HasPowerFunction&gt;false&lt;/HasPowerFunction&gt;
            &lt;UserScript&gt;ZgB1AG4AYwB0AGkAbwBuACAAZABlAGYAaQBuAGUATwBuAHQAbwBnAGUAbgB5AF8ARQBOAFoAXwAyAEU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ID="ENZ_2J2_LiverKidney"&gt;
            &lt;Function&gt;0&lt;/Function&gt;
            &lt;HasPowerFunction&gt;false&lt;/HasPowerFunction&gt;
            &lt;UserScript&gt;ZgB1AG4AYwB0AGkAbwBuACAAZABlAGYAaQBuAGUATwBuAHQAbwBnAGUAbgB5AF8ARQBOAFoAXwAyAEo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ID="ENZ_3A4_LiverKidney"&gt;
            &lt;Function&gt;0&lt;/Function&gt;
            &lt;HasPowerFunction&gt;false&lt;/HasPowerFunction&gt;
            &lt;UserScript&gt;ZgB1AG4AYwB0AGkAbwBuACAAZABlAGYAaQBuAGUATwBuAHQAbwBnAGUAbgB5AF8ARQBOAFoAXwAz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ID="ENZ_3A5_LiverKidney"&gt;
            &lt;Function&gt;0&lt;/Function&gt;
            &lt;HasPowerFunction&gt;false&lt;/HasPowerFunction&gt;
            &lt;UserScript&gt;ZgB1AG4AYwB0AGkAbwBuACAAZABlAGYAaQBuAGUATwBuAHQAbwBnAGUAbgB5AF8ARQBOAFoAXwAz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</t>
  </si>
  <si>
    <t xml:space="preserve">&lt;Chunk&gt;  &lt;Power_Exp&gt;0&lt;/Power_Exp&gt;
            &lt;Power_PMA_Cap&gt;10&lt;/Power_PMA_Cap&gt;
          &lt;/PretermOntogenyItem&gt;
          &lt;PretermOntogenyItem ID="ENZ_3A7_LiverKidney"&gt;
            &lt;Function&gt;0&lt;/Function&gt;
            &lt;HasPowerFunction&gt;false&lt;/HasPowerFunction&gt;
            &lt;UserScript&gt;ZgB1AG4AYwB0AGkAbwBuACAAZABlAGYAaQBuAGUATwBuAHQAbwBnAGUAbgB5AF8ARQBOAFoAXwAz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ID="UGT_1A1_LiverKidney"&gt;
            &lt;Function&gt;0&lt;/Function&gt;
            &lt;HasPowerFunction&gt;false&lt;/HasPowerFunction&gt;
            &lt;UserScript&gt;ZgB1AG4AYwB0AGkAbwBuACAAZABlAGYAaQBuAGUATwBuAHQAbwBnAGUAbgB5AF8AVQBHAFQAXwAxAEE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ID="UGT_1A3_LiverKidney"&gt;
            &lt;Function&gt;0&lt;/Function&gt;
            &lt;HasPowerFunction&gt;false&lt;/HasPowerFunction&gt;
            &lt;UserScript&gt;ZgB1AG4AYwB0AGkAbwBuACAAZABlAGYAaQBuAGUATwBuAHQAbwBnAGUAbgB5AF8AVQBHAFQAXwAxAEEAM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ID="UGT_1A4_LiverKidney"&gt;
            &lt;Function&gt;0&lt;/Function&gt;
            &lt;HasPowerFunction&gt;false&lt;/HasPowerFunction&gt;
            &lt;UserScript&gt;ZgB1AG4AYwB0AGkAbwBuACAAZABlAGYAaQBuAGUATwBuAHQAbwBnAGUAbgB5AF8AVQBHAFQAXwAx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ID="UGT_1A5_LiverKidney"&gt;
            &lt;Function&gt;0&lt;/Function&gt;
            &lt;HasPowerFunction&gt;false&lt;/HasPowerFunction&gt;
            &lt;UserScript&gt;ZgB1AG4AYwB0AGkAbwBuACAAZABlAGYAaQBuAGUATwBuAHQAbwBnAGUAbgB5AF8AVQBHAFQAXwAx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ID="UGT_1A6_LiverKidney"&gt;
            &lt;Function&gt;0&lt;/Function&gt;
            &lt;HasPowerFunction&gt;false&lt;/HasPowerFunction&gt;
            &lt;UserScript&gt;ZgB1AG4AYwB0AGkAbwBuACAAZABlAGYAaQBuAGUATwBuAHQAbwBnAGUAbgB5AF8AVQBHAFQAXwAx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ID="UGT_1A7_LiverKidney"&gt;
            &lt;Function&gt;0&lt;/Function&gt;
            &lt;HasPowerFunction&gt;false&lt;/HasPowerFunction&gt;
            &lt;UserScript&gt;ZgB1AG4AYwB0AGkAbwBuACAAZABlAGYAaQBuAGUATwBuAHQAbwBnAGUAbgB5AF8AVQBHAFQAXwAx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ID="UGT_1A8_LiverKidney"&gt;
            &lt;Function&gt;0&lt;/Function&gt;
            &lt;HasPowerFunction&gt;false&lt;/HasPowerFunction&gt;
            &lt;UserScript&gt;ZgB1AG4AYwB0AGkAbwBuACAAZABlAGYAaQBuAGUATwBuAHQAbwBnAGUAbgB5AF8AVQBHAFQAXwAxAEE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ID="UGT_1A9_LiverKidney"&gt;
            &lt;Function&gt;0&lt;/Function&gt;
            &lt;HasPowerFunction&gt;false&lt;/HasPowerFunction&gt;
            &lt;UserScript&gt;ZgB1AG4AYwB0AGkAbwBuACAAZABlAGYAaQBuAGUATwBuAHQAbwBnAGUAbgB5AF8AVQBHAFQAXwAxAEE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ID="UGT_1A10_LiverKidney"&gt;
            &lt;Function&gt;0&lt;/Function&gt;
            &lt;HasPowerFunction&gt;false&lt;/HasPowerFunction&gt;
            &lt;UserScript&gt;ZgB1AG4AYwB0AGkAbwBuACAAZABlAGYAaQBuAGUATwBuAHQAbwBnAGUAbgB5AF8AVQBHAFQAXwAxAEE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ID="UGT_2B4_LiverKidney"&gt;
            &lt;Function&gt;0&lt;/Function&gt;
            &lt;HasPowerFunction&gt;false&lt;/HasPowerFunction&gt;
            &lt;UserScript&gt;ZgB1AG4AYwB0AGkAbwBuACAAZABlAGYAaQBuAGUATwBuAHQAbwBnAGUAbgB5AF8AVQBHAFQAXwAyAEI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ID="UGT_2B7_LiverKidney"&gt;
            &lt;Function&gt;0&lt;/Function&gt;
            &lt;HasPowerFunction&gt;false&lt;/HasPowerFunction&gt;
            &lt;UserScript&gt;ZgB1AG4AYwB0AGkAbwBuACAAZABlAGYAaQBuAGUATwBuAHQAbwBnAGUAbgB5AF8AVQBHAFQAXwAyAEI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ID="UGT_2B10_LiverKidney"&gt;
            &lt;Function&gt;0&lt;/Function&gt;
            &lt;HasPowerFunction&gt;false&lt;/HasPowerFunction&gt;
            &lt;UserScript&gt;ZgB1AG4AYwB0AGkAbwBuACAAZABlAGYAaQBuAGUATwBuAHQAbwBnAGUAbgB5AF8AVQBHAFQAXwAyAEI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ID="UGT_2B11_LiverKidney"&gt;
            &lt;Function&gt;0&lt;/Function&gt;
            &lt;HasPowerFunction&gt;false&lt;/HasPowerFunction&gt;
            &lt;UserScript&gt;ZgB1AG4AYwB0AGkAbwBuACAAZABlAGYAaQBuAGUATwBuAHQAbwBnAGUAbgB5AF8AVQBHAFQAXwAyAEIAMQ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ID="UGT_2B15_LiverKidney"&gt;
            &lt;Function&gt;0&lt;/Function&gt;
            &lt;HasPowerFunction&gt;false&lt;/HasPowerFunction&gt;
            &lt;UserScript&gt;ZgB1AG4AYwB0AGkAbwBuACAAZABlAGYAaQBuAGUATwBuAHQAbwBnAGUAbgB5AF8AVQBHAFQAXwAyAEIAMQA1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ID="UGT_2B17_LiverKidney"&gt;
            &lt;Function&gt;0&lt;/Function&gt;
            &lt;HasPowerFunction&gt;false&lt;/HasPowerFunction&gt;
            &lt;UserScript&gt;ZgB1AG4AYwB0AGkAbwBuACAAZABlAGYAaQBuAGUATwBuAHQAbwBnAGUAbgB5AF8AVQBHAFQAXwAyAEIAMQA3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ID="UGT_2B28_LiverKidney"&gt;
            &lt;Function&gt;0&lt;/Function&gt;
            &lt;HasPowerFunction&gt;false&lt;/HasPowerFunction&gt;
            &lt;UserScript&gt;ZgB1AG4AYwB0AGkAbwBuACAAZABlAGYAaQBuAGUATwBuAHQAbwBnAGUAbgB5AF8AVQBHAFQAXwAyAEIAMg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ID="UGT_USER1_LiverKidney"&gt;
            &lt;Function&gt;0&lt;/Function&gt;
            &lt;HasPowerFunction&gt;false&lt;/HasPowerFunction&gt;
            &lt;UserScript&gt;ZgB1AG4AYwB0AGkAbwBuACAAZABlAGYAaQBuAGUATwBuAHQAbwBnAGUAbgB5AF8AVQBHAFQ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ID="ENZ_USER1_LiverKidney"&gt;
            &lt;Function&gt;0&lt;/Function&gt;
            &lt;HasPowerFunction&gt;false&lt;/HasPowerFunction&gt;
            &lt;UserScript&gt;ZgB1AG4AYwB0AGkAbwBuACAAZABlAGYAaQBuAGUATwBuAHQAbwBnAGUAbgB5AF8ARQBOAFo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ID="ENZ_USER2_LiverKidney"&gt;
            &lt;Function&gt;0&lt;/Function&gt;
            &lt;HasPowerFunction&gt;false&lt;/HasPowerFunction&gt;
            &lt;UserScript&gt;ZgB1AG4AYwB0AGkAbwBuACAAZABlAGYAaQBuAGUATwBuAHQAbwBnAGUAbgB5AF8ARQBOAFoAXwBVAFMARQBSADI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ID="ENZ_USER3_LiverKidney"&gt;
            &lt;Function&gt;0&lt;/Function&gt;
            &lt;HasPowerFunction&gt;false&lt;/HasPowerFunction&gt;
            &lt;UserScript&gt;ZgB1AG4AYwB0AGkAbwBuACAAZABlAGYAaQBuAGUATwBuAHQAbwBnAGUAbgB5AF8ARQBOAFoAXwBVAFMARQBSADM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ID="ENZ_USER4_LiverKidney"&gt;
            &lt;Function&gt;0&lt;/Function&gt;
            &lt;HasPowerFunction&gt;false&lt;/HasPowerFunction&gt;
            &lt;UserScript&gt;ZgB1AG4AYwB0AGkAbwBuACAAZABlAGYAaQBuAGUATwBuAHQAbwBnAGUAbgB5AF8ARQBOAFoAXwBVAFMARQBSADQ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ID="Est_CES1_LiverKidney"&gt;
            &lt;Function&gt;0&lt;/Function&gt;
            &lt;HasPowerFunction&gt;false&lt;/HasPowerFunction&gt;
            &lt;UserScript&gt;ZgB1AG4AYwB0AGkAbwBuACAAZABlAGYAaQBuAGUATwBuAHQAbwBnAGUAbgB5AF8ARQBzAHQAXwBDAEUAUw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ID="Est_CES2_LiverKidney"&gt;
            &lt;Function&gt;0&lt;/Function&gt;
            &lt;HasPowerFunction&gt;false&lt;/HasPowerFunction&gt;
            &lt;UserScript&gt;ZgB1AG4AYwB0AGkAbwBuACAAZABlAGYAaQBuAGUATwBuAHQAbwBnAGUAbgB5AF8ARQBzAHQAXwBDAEUAUwA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ID="Est_User_LiverKidney"&gt;
            &lt;Function&gt;0&lt;/Function&gt;
            &lt;HasPowerFunction&gt;false&lt;/HasPowerFunction&gt;
            &lt;UserScript&gt;ZgB1AG4AYwB0AGkAbwBuACAAZABlAGYAaQBuAGUATwBuAHQAbwBnAGUAbgB5AF8ARQBzAHQAXwBVAHMAZQB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ID="ENZ_2C9_Gut"&gt;
            &lt;Function&gt;0&lt;/Function&gt;
            &lt;HasPowerFunction&gt;false&lt;/HasPowerFunction&gt;
            &lt;UserScript&gt;ZgB1AG4AYwB0AGkAbwBuACAAZABlAGYAaQBuAGUATwBuAHQAbwBnAGUAbgB5AF8ARQBOAFoAXwAyAEMAO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ID="ENZ_2C19_Gut"&gt;
            &lt;Function&gt;0&lt;/Function&gt;
            &lt;HasPowerFunction&gt;false&lt;/HasPowerFunction&gt;
            &lt;UserScript&gt;ZgB1AG4AYwB0AGkAbwBuACAAZABlAGYAaQBuAGUATwBuAHQAbwBnAGUAbgB5AF8ARQBOAFoAXwAyAEMAMQA5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</t>
  </si>
  <si>
    <t>&lt;Chunk&gt;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ID="ENZ_2D6_Gut"&gt;
            &lt;Function&gt;0&lt;/Function&gt;
            &lt;HasPowerFunction&gt;false&lt;/HasPowerFunction&gt;
            &lt;UserScript&gt;ZgB1AG4AYwB0AGkAbwBuACAAZABlAGYAaQBuAGUATwBuAHQAbwBnAGUAbgB5AF8ARQBOAFoAXwAyAEQAN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ID="ENZ_2J2_Gut"&gt;
            &lt;Function&gt;0&lt;/Function&gt;
            &lt;HasPowerFunction&gt;false&lt;/HasPowerFunction&gt;
            &lt;UserScript&gt;ZgB1AG4AYwB0AGkAbwBuACAAZABlAGYAaQBuAGUATwBuAHQAbwBnAGUAbgB5AF8ARQBOAFoAXwAyAEoAM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ID="ENZ_3A4_Gut"&gt;
            &lt;Function&gt;0&lt;/Function&gt;
            &lt;HasPowerFunction&gt;false&lt;/HasPowerFunction&gt;
            &lt;UserScript&gt;ZgB1AG4AYwB0AGkAbwBuACAAZABlAGYAaQBuAGUATwBuAHQAbwBnAGUAbgB5AF8ARQBOAFoAXwAzAEEAN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ID="ENZ_3A5_Gut"&gt;
            &lt;Function&gt;0&lt;/Function&gt;
            &lt;HasPowerFunction&gt;false&lt;/HasPowerFunction&gt;
            &lt;UserScript&gt;ZgB1AG4AYwB0AGkAbwBuACAAZABlAGYAaQBuAGUATwBuAHQAbwBnAGUAbgB5AF8ARQBOAFoAXwAzAEEAN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ID="UGT_USER1_Gut"&gt;
            &lt;Function&gt;0&lt;/Function&gt;
            &lt;HasPowerFunction&gt;false&lt;/HasPowerFunction&gt;
            &lt;UserScript&gt;ZgB1AG4AYwB0AGkAbwBuACAAZABlAGYAaQBuAGUATwBuAHQAbwBnAGUAbgB5AF8AVQBHAFQ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ID="ENZ_USER1_Gut"&gt;
            &lt;Function&gt;0&lt;/Function&gt;
            &lt;HasPowerFunction&gt;false&lt;/HasPowerFunction&gt;
            &lt;UserScript&gt;ZgB1AG4AYwB0AGkAbwBuACAAZABlAGYAaQBuAGUATwBuAHQAbwBnAGUAbgB5AF8ARQBOAFo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ID="Est_CES1_Gut"&gt;
            &lt;Function&gt;0&lt;/Function&gt;
            &lt;HasPowerFunction&gt;false&lt;/HasPowerFunction&gt;
            &lt;UserScript&gt;ZgB1AG4AYwB0AGkAbwBuACAAZABlAGYAaQBuAGUATwBuAHQAbwBnAGUAbgB5AF8ARQBzAHQAXwBDAEUAUw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ID="Est_CES2_Gut"&gt;
            &lt;Function&gt;0&lt;/Function&gt;
            &lt;HasPowerFunction&gt;false&lt;/HasPowerFunction&gt;
            &lt;UserScript&gt;ZgB1AG4AYwB0AGkAbwBuACAAZABlAGYAaQBuAGUATwBuAHQAbwBnAGUAbgB5AF8ARQBzAHQAXwBDAEUAU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ID="Est_User_Gut"&gt;
            &lt;Function&gt;0&lt;/Function&gt;
            &lt;HasPowerFunction&gt;false&lt;/HasPowerFunction&gt;
            &lt;UserScript&gt;ZgB1AG4AYwB0AGkAbwBuACAAZABlAGYAaQBuAGUATwBuAHQAbwBnAGUAbgB5AF8ARQBzAHQAXwBVAHMAZQB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&lt;/Enzymes&gt;
        &lt;Transporters&gt;
          &lt;PretermOntogenyItem ID="ABCB1_Liver"&gt;
            &lt;Function&gt;0&lt;/Function&gt;
            &lt;HasPowerFunction&gt;false&lt;/HasPowerFunction&gt;
            &lt;UserScript&gt;ZgB1AG4AYwB0AGkAbwBuACAAZABlAGYAaQBuAGUATwBuAHQAbwBnAGUAbgB5AF8AQQBCAEMAQgAx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ID="ABCC2_Liver"&gt;
            &lt;Function&gt;0&lt;/Function&gt;
            &lt;HasPowerFunction&gt;false&lt;/HasPowerFunction&gt;
            &lt;UserScript&gt;ZgB1AG4AYwB0AGkAbwBuACAAZABlAGYAaQBuAGUATwBuAHQAbwBnAGUAbgB5AF8AQQBCAEMAQ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ID="ABCG2_Liver"&gt;
            &lt;Function&gt;0&lt;/Function&gt;
            &lt;HasPowerFunction&gt;false&lt;/HasPowerFunction&gt;
            &lt;UserScript&gt;ZgB1AG4AYwB0AGkAbwBuACAAZABlAGYAaQBuAGUATwBuAHQAbwBnAGUAbgB5AF8AQQBCAEMAR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ID="SLCO1B1_Liver"&gt;
            &lt;Function&gt;0&lt;/Function&gt;
            &lt;HasPowerFunction&gt;false&lt;/HasPowerFunction&gt;
            &lt;UserScript&gt;ZgB1AG4AYwB0AGkAbwBuACAAZABlAGYAaQBuAGUATwBuAHQAbwBnAGUAbgB5AF8AUwBMAEMATwAx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ID="SLCO1B3_Liver"&gt;
            &lt;Function&gt;0&lt;/Function&gt;
            &lt;HasPowerFunction&gt;false&lt;/HasPowerFunction&gt;
            &lt;UserScript&gt;ZgB1AG4AYwB0AGkAbwBuACAAZABlAGYAaQBuAGUATwBuAHQAbwBnAGUAbgB5AF8AUwBMAEMATwAxAEIAMw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ID="SLCO2B1_Liver"&gt;
            &lt;Function&gt;0&lt;/Function&gt;
            &lt;HasPowerFunction&gt;false&lt;/HasPowerFunction&gt;
            &lt;UserScript&gt;ZgB1AG4AYwB0AGkAbwBuACAAZABlAGYAaQBuAGUATwBuAHQAbwBnAGUAbgB5AF8AUwBMAEMATwAy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ID="SINUSOIDAL_UPTAKE_Liver"&gt;
            &lt;Function&gt;0&lt;/Function&gt;
            &lt;HasPowerFunction&gt;false&lt;/HasPowerFunction&gt;
            &lt;UserScript&gt;ZgB1AG4AYwB0AGkAbwBuACAAZABlAGYAaQBuAGUATwBuAHQAbwBnAGUAbgB5AF8AUwBJAE4AVQBTAE8ASQBEAEEATABfAFUAUABUAEEASwBF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ID="SINUSOIDAL_EFFLUX_Liver"&gt;
            &lt;Function&gt;0&lt;/Function&gt;
            &lt;HasPowerFunction&gt;false&lt;/HasPowerFunction&gt;
            &lt;UserScript&gt;ZgB1AG4AYwB0AGkAbwBuACAAZABlAGYAaQBuAGUATwBuAHQAbwBnAGUAbgB5AF8AUwBJAE4AVQBTAE8ASQBEAEEATABfAEUARgBGAEwAVQB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ID="CANALICULAR_EFFLUX_Liver"&gt;
            &lt;Function&gt;0&lt;/Function&gt;
            &lt;HasPowerFunction&gt;false&lt;/HasPowerFunction&gt;
            &lt;UserScript&gt;ZgB1AG4AYwB0AGkAbwBuACAAZABlAGYAaQBuAGUATwBuAHQAbwBnAGUAbgB5AF8AQwBBAE4AQQBMAEkAQwBVAEwAQQBSAF8ARQBGAEYATABVAFgAXwBMAGkAdgBlAHI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ID="ABCB1_Gut"&gt;
            &lt;Function&gt;0&lt;/Function&gt;
            &lt;HasPowerFunction&gt;false&lt;/HasPowerFunction&gt;
            &lt;UserScript&gt;ZgB1AG4AYwB0AGkAbwBuACAAZABlAGYAaQBuAGUATwBuAHQAbwBnAGUAbgB5AF8AQQBCAEMAQg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ID="ABCC2_Gut"&gt;
            &lt;Function&gt;0&lt;/Function&gt;
            &lt;HasPowerFunction&gt;false&lt;/HasPowerFunction&gt;
            &lt;UserScript&gt;ZgB1AG4AYwB0AGkAbwBuACAAZABlAGYAaQBuAGUATwBuAHQAbwBnAGUAbgB5AF8AQQBCAEMAQ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ID="ABCG2_Gut"&gt;
            &lt;Function&gt;0&lt;/Function&gt;
            &lt;HasPowerFunction&gt;false&lt;/HasPowerFunction&gt;
            &lt;UserScript&gt;ZgB1AG4AYwB0AGkAbwBuACAAZABlAGYAaQBuAGUATwBuAHQAbwBnAGUAbgB5AF8AQQBCAEMAR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ID="APICAL_INFLUX_Gut"&gt;
            &lt;Function&gt;0&lt;/Function&gt;
            &lt;HasPowerFunction&gt;false&lt;/HasPowerFunction&gt;
            &lt;UserScript&gt;ZgB1AG4AYwB0AGkAbwBuACAAZABlAGYAaQBuAGUATwBuAHQAbwBnAGUAbgB5AF8AQQBQAEkAQwBBAEwAXwBJAE4ARgBMAFUAW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&lt;/Transporters&gt;
        &lt;AdultMax_N&gt;0&lt;/AdultMax_N&gt;
        &lt;FBirth_N&gt;0&lt;/FBirth_N&gt;
        &lt;PMA_50_N&gt;0&lt;/PMA_50_N&gt;
        &lt;Hill_N&gt;1&lt;/Hill_N&gt;
        &lt;PMA_Cap_N&gt;1&lt;/PMA_Cap_N&gt;
        &lt;Power_C0_N&gt;0&lt;/Power_C0_N&gt;
        &lt;Power_C1_N&gt;0&lt;/Power_C1_N&gt;
        &lt;Power_Exp_N&gt;0&lt;/Power_Exp_N&gt;
        &lt;Power_PMA_Cap_N&gt;10&lt;/Power_PMA_Cap_N&gt;
      &lt;/PretermOntogeny&gt;
      &lt;SkinOntogeny&gt;
        &lt;ForeHead_SkinSurfacepH_EquationSwitch&gt;1&lt;/ForeHead_SkinSurfacepH_EquationSwitch&gt;
        &lt;ForeHead_SkinSurfacepH_Male_Sigmoidal_Adultmax&gt;1&lt;/ForeHead_SkinSurfacepH_Male_Sigmoidal_Adultmax&gt;
        &lt;ForeHead_SkinSurfacepH_Male_Sigmoidal_Fbirth&gt;1&lt;/ForeHead_SkinSurfacepH_Male_Sigmoidal_Fbirth&gt;
        &lt;ForeHead_SkinSurfacepH_Male_Sigmoidal_Age50&gt;1&lt;/ForeHead_SkinSurfacepH_Male_Sigmoidal_Age50&gt;
        &lt;ForeHead_SkinSurfacepH_Male_Sigmoidal_n&gt;1&lt;/ForeHead_SkinSurfacepH_Male_Sigmoidal_n&gt;
        &lt;ForeHead_SkinSurfacepH_Female_Sigmoidal_Adultmax&gt;1&lt;/ForeHead_SkinSurfacepH_Female_Sigmoidal_Adultmax&gt;
        &lt;ForeHead_SkinSurfacepH_Female_Sigmoidal_Fbirth&gt;1&lt;/ForeHead_SkinSurfacepH_Female_Sigmoidal_Fbirth&gt;
        &lt;ForeHead_SkinSurfacepH_Female_Sigmoidal_Age50&gt;1&lt;/ForeHead_SkinSurfacepH_Female_Sigmoidal_Age50&gt;
        &lt;ForeHead_SkinSurfacepH_Female_Sigmoidal_n&gt;1&lt;/ForeHead_SkinSurfacepH_Female_Sigmoidal_n&gt;
        &lt;ForeHead_SkinSurfacepH_Linear_C0&gt;1&lt;/ForeHead_SkinSurfacepH_Linear_C0&gt;
        &lt;ForeHead_SkinSurfacepH_Linear_C1&gt;0&lt;/ForeHead_SkinSurfacepH_Linear_C1&gt;
        &lt;ForeHead_SkinSurfacepH_Exponential_C0&gt;1.01&lt;/ForeHead_SkinSurfacepH_Exponential_C0&gt;
        &lt;ForeHead_SkinSurfacepH_Exponential_C1&gt;0.2&lt;/ForeHead_SkinSurfacepH_Exponential_C1&gt;
        &lt;ForeHead_SkinSurfacepH_Exponential_C2&gt;22.13&lt;/ForeHead_SkinSurfacepH_Exponential_C2&gt;
        &lt;ForeHead_SCthickness_EquationSwitch&gt;0&lt;/ForeHead_SCthickness_EquationSwitch&gt;
        &lt;ForeHead_SCthickness_Male_Sigmoidal_Adultmax&gt;1.0115&lt;/ForeHead_SCthickness_Male_Sigmoidal_Adultmax&gt;
        &lt;ForeHead_SCthickness_Male_Sigmoidal_Fbirth&gt;0.6414&lt;/ForeHead_SCthickness_Male_Sigmoidal_Fbirth&gt;
        &lt;ForeHead_SCthickness_Male_Sigmoidal_Age50&gt;2.7183&lt;/ForeHead_SCthickness_Male_Sigmoidal_Age50&gt;
        &lt;ForeHead_SCthickness_Male_Sigmoidal_n&gt;4.176&lt;/ForeHead_SCthickness_Male_Sigmoidal_n&gt;
        &lt;ForeHead_SCthickness_Female_Sigmoidal_Adultmax&gt;1.0115&lt;/ForeHead_SCthickness_Female_Sigmoidal_Adultmax&gt;
        &lt;ForeHead_SCthickness_Female_Sigmoidal_Fbirth&gt;0.6414&lt;/ForeHead_SCthickness_Female_Sigmoidal_Fbirth&gt;
        &lt;ForeHead_SCthickness_Female_Sigmoidal_Age50&gt;2.7183&lt;/ForeHead_SCthickness_Female_Sigmoidal_Age50&gt;
        &lt;ForeHead_SCthickness_Female_Sigmoidal_n&gt;4.176&lt;/ForeHead_SCthickness_Female_Sigmoidal_n&gt;
        &lt;ForeHead_SCthickness_Linear_C0&gt;1&lt;/ForeHead_SCthickness_Linear_C0&gt;
        &lt;ForeHead_SCthickness_Linear_C1&gt;0&lt;/ForeHead_SCthickness_Linear_C1&gt;
        &lt;ForeHead_SCthickness_Exponential_C0&gt;1&lt;/ForeHead_SCthickness_Exponential_C0&gt;
        &lt;ForeHead_SCthickness_Exponential_C1&gt;0&lt;/ForeHead_SCthickness_Exponential_C1&gt;
        &lt;ForeHead_SCthickness_Exponential_C2&gt;0&lt;/ForeHead_SCthickness_Exponential_C2&gt;
        &lt;ForeHead_ViableEpidermisThickness_EquationSwitch&gt;0&lt;/ForeHead_ViableEpidermisThickness_EquationSwitch&gt;
        &lt;ForeHead_ViableEpidermisThickness_Male_Sigmoidal_Adultmax&gt;1.035&lt;/ForeHead_ViableEpidermisThickness_Male_Sigmoidal_Adultmax&gt;
        &lt;ForeHead_ViableEpidermisThickness_Male_Sigmoidal_Fbirth&gt;0.6414&lt;/ForeHead_ViableEpidermisThickness_Male_Sigmoidal_Fbirth&gt;
        &lt;ForeHead_ViableEpidermisThickness_Male_Sigmoidal_Age50&gt;14.31&lt;/ForeHead_ViableEpidermisThickness_Male_Sigmoidal_Age50&gt;
        &lt;ForeHead_ViableEpidermisThickness_Male_Sigmoidal_n&gt;4.176&lt;/ForeHead_ViableEpidermisThickness_Male_Sigmoidal_n&gt;
        &lt;ForeHead_ViableEpidermisThickness_Female_Sigmoidal_Adultmax&gt;1.035&lt;/ForeHead_ViableEpidermisThickness_Female_Sigmoidal_Adultmax&gt;
        &lt;ForeHead_ViableEpidermisThickness_Female_Sigmoidal_Fbirth&gt;0.6414&lt;/ForeHead_ViableEpidermisThickness_Female_Sigmoidal_Fbirth&gt;
        &lt;ForeHead_ViableEpidermisThickness_Female_Sigmoidal_Age50&gt;14.31&lt;/ForeHead_ViableEpidermisThickness_Female_Sigmoidal_Age50&gt;
        &lt;ForeHead_ViableEpidermisThickness_Female_Sigmoidal_n&gt;4.176&lt;/ForeHead_ViableEpidermisThickness_Female_Sigmoidal_n&gt;
        &lt;ForeHead_ViableEpidermisThickness_Linear_C0&gt;1&lt;/ForeHead_ViableEpidermisThickness_Linear_C0&gt;
        &lt;ForeHead_ViableEpidermisThickness_Linear_C1&gt;0&lt;/ForeHead_ViableEpidermisThickness_Linear_C1&gt;
        &lt;ForeHead_ViableEpidermisThickness_Exponential_C0&gt;1&lt;/ForeHead_ViableEpidermisThickness_Exponential_C0&gt;
        &lt;ForeHead_ViableEpidermisThickness_Exponential_C1&gt;0&lt;/ForeHead_ViableEpidermisThickness_Exponential_C1&gt;
        &lt;ForeHead_ViableEpidermisThickness_Exponential_C2&gt;0&lt;/ForeHead_ViableEpidermisThickness_Exponential_C2&gt;
        &lt;ForeHead_TotalSkinThickness_EquationSwitch&gt;0&lt;/ForeHead_TotalSkinThickness_EquationSwitch&gt;
        &lt;ForeHead_TotalSkinThickness_Male_Sigmoidal_Adultmax&gt;1.04&lt;/ForeHead_TotalSkinThickness_Male_Sigmoidal_Adultmax&gt;
        &lt;ForeHead_TotalSkinThickness_Male_Sigmoidal_Fbirth&gt;0.7175&lt;/ForeHead_TotalSkinThickness_Male_Sigmoidal_Fbirth&gt;
        &lt;ForeHead_TotalSkinThickness_Male_Sigmoidal_Age50&gt;16.4999&lt;/ForeHead_TotalSkinThickness_Male_Sigmoidal_Age50&gt;
        &lt;ForeHead_TotalSkinThickness_Male_Sigmoidal_n&gt;6.086&lt;/ForeHead_TotalSkinThickness_Male_Sigmoidal_n&gt;
        &lt;ForeHead_TotalSkinThickness_Female_Sigmoidal_Adultmax&gt;1.04&lt;/ForeHead_TotalSkinThickness_Female_Sigmoidal_Adultmax&gt;
        &lt;ForeHead_TotalSkinThickness_Female_Sigmoidal_Fbirth&gt;0.7175&lt;/ForeHead_TotalSkinThickness_Female_Sigmoidal_Fbirth&gt;
        &lt;ForeHead_TotalSkinThickness_Female_Sigmoidal_Age50&gt;16.4999&lt;/ForeHead_TotalSkinThickness_Female_Sigmoidal_Age50&gt;
        &lt;ForeHead_TotalSkinThickness_Female_Sigmoidal_n&gt;6.086&lt;/ForeHead_TotalSkinThickness_Female_Sigmoidal_n&gt;
        &lt;ForeHead_TotalSkinThickness_Linear_C0&gt;1&lt;/ForeHead_TotalSkinThickness_Linear_C0&gt;
        &lt;ForeHead_TotalSkinThickness_Linear_C1&gt;0&lt;/ForeHead_TotalSkinThickness_Linear_C1&gt;
        &lt;ForeHead_TotalSkinThickness_Exponential_C0&gt;1&lt;/ForeHead_TotalSkinThickness_Exp</t>
  </si>
  <si>
    <t>&lt;Chunk&gt;onential_C0&gt;
        &lt;ForeHead_TotalSkinThickness_Exponential_C1&gt;0&lt;/ForeHead_TotalSkinThickness_Exponential_C1&gt;
        &lt;ForeHead_TotalSkinThickness_Exponential_C2&gt;0&lt;/ForeHead_TotalSkinThickness_Exponential_C2&gt;
        &lt;ForeHead_LocalSubcutaneousThickness_EquationSwitch&gt;0&lt;/ForeHead_LocalSubcutaneousThickness_EquationSwitch&gt;
        &lt;ForeHead_LocalSubcutaneousThickness_Male_Sigmoidal_Adultmax&gt;1.19&lt;/ForeHead_LocalSubcutaneousThickness_Male_Sigmoidal_Adultmax&gt;
        &lt;ForeHead_LocalSubcutaneousThickness_Male_Sigmoidal_Fbirth&gt;0.67&lt;/ForeHead_LocalSubcutaneousThickness_Male_Sigmoidal_Fbirth&gt;
        &lt;ForeHead_LocalSubcutaneousThickness_Male_Sigmoidal_Age50&gt;16.21&lt;/ForeHead_LocalSubcutaneousThickness_Male_Sigmoidal_Age50&gt;
        &lt;ForeHead_LocalSubcutaneousThickness_Male_Sigmoidal_n&gt;1.6&lt;/ForeHead_LocalSubcutaneousThickness_Male_Sigmoidal_n&gt;
        &lt;ForeHead_LocalSubcutaneousThickness_Female_Sigmoidal_Adultmax&gt;1.38&lt;/ForeHead_LocalSubcutaneousThickness_Female_Sigmoidal_Adultmax&gt;
        &lt;ForeHead_LocalSubcutaneousThickness_Female_Sigmoidal_Fbirth&gt;0.37&lt;/ForeHead_LocalSubcutaneousThickness_Female_Sigmoidal_Fbirth&gt;
        &lt;ForeHead_LocalSubcutaneousThickness_Female_Sigmoidal_Age50&gt;17.3&lt;/ForeHead_LocalSubcutaneousThickness_Female_Sigmoidal_Age50&gt;
        &lt;ForeHead_LocalSubcutaneousThickness_Female_Sigmoidal_n&gt;1.83&lt;/ForeHead_LocalSubcutaneousThickness_Female_Sigmoidal_n&gt;
        &lt;ForeHead_LocalSubcutaneousThickness_Linear_C0&gt;1&lt;/ForeHead_LocalSubcutaneousThickness_Linear_C0&gt;
        &lt;ForeHead_LocalSubcutaneousThickness_Linear_C1&gt;0&lt;/ForeHead_LocalSubcutaneousThickness_Linear_C1&gt;
        &lt;ForeHead_LocalSubcutaneousThickness_Exponential_C0&gt;1&lt;/ForeHead_LocalSubcutaneousThickness_Exponential_C0&gt;
        &lt;ForeHead_LocalSubcutaneousThickness_Exponential_C1&gt;0&lt;/ForeHead_LocalSubcutaneousThickness_Exponential_C1&gt;
        &lt;ForeHead_LocalSubcutaneousThickness_Exponential_C2&gt;0&lt;/ForeHead_LocalSubcutaneousThickness_Exponential_C2&gt;
        &lt;ForeHead_LocalMuscleThickness_EquationSwitch&gt;2&lt;/ForeHead_LocalMuscleThickness_EquationSwitch&gt;
        &lt;ForeHead_LocalMuscleThickness_Male_Sigmoidal_Adultmax&gt;1&lt;/ForeHead_LocalMuscleThickness_Male_Sigmoidal_Adultmax&gt;
        &lt;ForeHead_LocalMuscleThickness_Male_Sigmoidal_Fbirth&gt;1&lt;/ForeHead_LocalMuscleThickness_Male_Sigmoidal_Fbirth&gt;
        &lt;ForeHead_LocalMuscleThickness_Male_Sigmoidal_Age50&gt;1&lt;/ForeHead_LocalMuscleThickness_Male_Sigmoidal_Age50&gt;
        &lt;ForeHead_LocalMuscleThickness_Male_Sigmoidal_n&gt;1&lt;/ForeHead_LocalMuscleThickness_Male_Sigmoidal_n&gt;
        &lt;ForeHead_LocalMuscleThickness_Female_Sigmoidal_Adultmax&gt;1&lt;/ForeHead_LocalMuscleThickness_Female_Sigmoidal_Adultmax&gt;
        &lt;ForeHead_LocalMuscleThickness_Female_Sigmoidal_Fbirth&gt;1&lt;/ForeHead_LocalMuscleThickness_Female_Sigmoidal_Fbirth&gt;
        &lt;ForeHead_LocalMuscleThickness_Female_Sigmoidal_Age50&gt;1&lt;/ForeHead_LocalMuscleThickness_Female_Sigmoidal_Age50&gt;
        &lt;ForeHead_LocalMuscleThickness_Female_Sigmoidal_n&gt;1&lt;/ForeHead_LocalMuscleThickness_Female_Sigmoidal_n&gt;
        &lt;ForeHead_LocalMuscleThickness_Linear_C0&gt;0.385&lt;/ForeHead_LocalMuscleThickness_Linear_C0&gt;
        &lt;ForeHead_LocalMuscleThickness_Linear_C1&gt;0.014&lt;/ForeHead_LocalMuscleThickness_Linear_C1&gt;
        &lt;ForeHead_LocalMuscleThickness_Linear_CV&gt;0&lt;/ForeHead_LocalMuscleThickness_Linear_CV&gt;
        &lt;ForeHead_LocalMuscleThickness_Exponential_C0&gt;1&lt;/ForeHead_LocalMuscleThickness_Exponential_C0&gt;
        &lt;ForeHead_LocalMuscleThickness_Exponential_C1&gt;0&lt;/ForeHead_LocalMuscleThickness_Exponential_C1&gt;
        &lt;ForeHead_LocalMuscleThickness_Exponential_C2&gt;0&lt;/ForeHead_LocalMuscleThickness_Exponential_C2&gt;
        &lt;ForearmInner_SkinSurfacepH_EquationSwitch&gt;1&lt;/ForearmInner_SkinSurfacepH_EquationSwitch&gt;
        &lt;ForearmInner_SkinSurfacepH_Male_Sigmoidal_Adultmax&gt;1&lt;/ForearmInner_SkinSurfacepH_Male_Sigmoidal_Adultmax&gt;
        &lt;ForearmInner_SkinSurfacepH_Male_Sigmoidal_Fbirth&gt;1&lt;/ForearmInner_SkinSurfacepH_Male_Sigmoidal_Fbirth&gt;
        &lt;ForearmInner_SkinSurfacepH_Male_Sigmoidal_Age50&gt;1&lt;/ForearmInner_SkinSurfacepH_Male_Sigmoidal_Age50&gt;
        &lt;ForearmInner_SkinSurfacepH_Male_Sigmoidal_n&gt;1&lt;/ForearmInner_SkinSurfacepH_Male_Sigmoidal_n&gt;
        &lt;ForearmInner_SkinSurfacepH_Female_Sigmoidal_Adultmax&gt;1&lt;/ForearmInner_SkinSurfacepH_Female_Sigmoidal_Adultmax&gt;
        &lt;ForearmInner_SkinSurfacepH_Female_Sigmoidal_Fbirth&gt;1&lt;/ForearmInner_SkinSurfacepH_Female_Sigmoidal_Fbirth&gt;
        &lt;ForearmInner_SkinSurfacepH_Female_Sigmoidal_Age50&gt;1&lt;/ForearmInner_SkinSurfacepH_Female_Sigmoidal_Age50&gt;
        &lt;ForearmInner_SkinSurfacepH_Female_Sigmoidal_n&gt;1&lt;/ForearmInner_SkinSurfacepH_Female_Sigmoidal_n&gt;
        &lt;ForearmInner_SkinSurfacepH_Linear_C0&gt;1&lt;/ForearmInner_SkinSurfacepH_Linear_C0&gt;
        &lt;ForearmInner_SkinSurfacepH_Linear_C1&gt;0&lt;/ForearmInner_SkinSurfacepH_Linear_C1&gt;
        &lt;ForearmInner_SkinSurfacepH_Exponential_C0&gt;1.01&lt;/ForearmInner_SkinSurfacepH_Exponential_C0&gt;
        &lt;ForearmInner_SkinSurfacepH_Exponential_C1&gt;0.35&lt;/ForearmInner_SkinSurfacepH_Exponential_C1&gt;
        &lt;ForearmInner_SkinSurfacepH_Exponential_C2&gt;27.61&lt;/ForearmInner_SkinSurfacepH_Exponential_C2&gt;
        &lt;ForearmInner_SCthickness_EquationSwitch&gt;0&lt;/ForearmInner_SCthickness_EquationSwitch&gt;
        &lt;ForearmInner_SCthickness_Male_Sigmoidal_Adultmax&gt;1.0115&lt;/ForearmInner_SCthickness_Male_Sigmoidal_Adultmax&gt;
        &lt;ForearmInner_SCthickness_Male_Sigmoidal_Fbirth&gt;0.6414&lt;/ForearmInner_SCthickness_Male_Sigmoidal_Fbirth&gt;
        &lt;ForearmInner_SCthickness_Male_Sigmoidal_Age50&gt;2.7183&lt;/ForearmInner_SCthickness_Male_Sigmoidal_Age50&gt;
        &lt;ForearmInner_SCthickness_Male_Sigmoidal_n&gt;4.176&lt;/ForearmInner_SCthickness_Male_Sigmoidal_n&gt;
        &lt;ForearmInner_SCthickness_Female_Sigmoidal_Adultmax&gt;1.0115&lt;/ForearmInner_SCthickness_Female_Sigmoidal_Adultmax&gt;
        &lt;ForearmInner_SCthickness_Female_Sigmoidal_Fbirth&gt;0.6414&lt;/ForearmInner_SCthickness_Female_Sigmoidal_Fbirth&gt;
        &lt;ForearmInner_SCthickness_Female_Sigmoidal_Age50&gt;2.7183&lt;/ForearmInner_SCthickness_Female_Sigmoidal_Age50&gt;
        &lt;ForearmInner_SCthickness_Female_Sigmoidal_n&gt;4.176&lt;/ForearmInner_SCthickness_Female_Sigmoidal_n&gt;
        &lt;ForearmInner_SCthickness_Linear_C0&gt;1&lt;/ForearmInner_SCthickness_Linear_C0&gt;
        &lt;ForearmInner_SCthickness_Linear_C1&gt;0&lt;/ForearmInner_SCthickness_Linear_C1&gt;
        &lt;ForearmInner_SCthickness_Exponential_C0&gt;1&lt;/ForearmInner_SCthickness_Exponential_C0&gt;
        &lt;ForearmInner_SCthickness_Exponential_C1&gt;0&lt;/ForearmInner_SCthickness_Exponential_C1&gt;
        &lt;ForearmInner_SCthickness_Exponential_C2&gt;0&lt;/ForearmInner_SCthickness_Exponential_C2&gt;
        &lt;ForearmInner_ViableEpidermisThickness_EquationSwitch&gt;0&lt;/ForearmInner_ViableEpidermisThickness_EquationSwitch&gt;
        &lt;ForearmInner_ViableEpidermisThickness_Male_Sigmoidal_Adultmax&gt;1.035&lt;/ForearmInner_ViableEpidermisThickness_Male_Sigmoidal_Adultmax&gt;
        &lt;ForearmInner_ViableEpidermisThickness_Male_Sigmoidal_Fbirth&gt;0.6414&lt;/ForearmInner_ViableEpidermisThickness_Male_Sigmoidal_Fbirth&gt;
        &lt;ForearmInner_ViableEpidermisThickness_Male_Sigmoidal_Age50&gt;14.31&lt;/ForearmInner_ViableEpidermisThickness_Male_Sigmoidal_Age50&gt;
        &lt;ForearmInner_ViableEpidermisThickness_Male_Sigmoidal_n&gt;4.176&lt;/ForearmInner_ViableEpidermisThickness_Male_Sigmoidal_n&gt;
        &lt;ForearmInner_ViableEpidermisThickness_Female_Sigmoidal_Adultmax&gt;1.035&lt;/ForearmInner_ViableEpidermisThickness_Female_Sigmoidal_Adultmax&gt;
        &lt;ForearmInner_ViableEpidermisThickness_Female_Sigmoidal_Fbirth&gt;0.6414&lt;/ForearmInner_ViableEpidermisThickness_Female_Sigmoidal_Fbirth&gt;
        &lt;ForearmInner_ViableEpidermisThickness_Female_Sigmoidal_Age50&gt;14.31&lt;/ForearmInner_ViableEpidermisThickness_Female_Sigmoidal_Age50&gt;
        &lt;ForearmInner_ViableEpidermisThickness_Female_Sigmoidal_n&gt;4.176&lt;/ForearmInner_ViableEpidermisThickness_Female_Sigmoidal_n&gt;
        &lt;ForearmInner_ViableEpidermisThickness_Linear_C0&gt;1&lt;/ForearmInner_ViableEpidermisThickness_Linear_C0&gt;
        &lt;ForearmInner_ViableEpidermisThickness_Linear_C1&gt;0&lt;/ForearmInner_ViableEpidermisThickness_Linear_C1&gt;
        &lt;ForearmInner_ViableEpidermisThickness_Exponential_C0&gt;1&lt;/ForearmInner_ViableEpidermisThickness_Exponential_C0&gt;
        &lt;ForearmInner_ViableEpidermisThickness_Exponential_C1&gt;0&lt;/ForearmInner_ViableEpidermisThickness_Exponential_C1&gt;
        &lt;ForearmInner_ViableEpidermisThickness_Exponential_C2&gt;0&lt;/ForearmInner_ViableEpidermisThickness_Exponential_C2&gt;
        &lt;ForearmInner_TotalSkinThickness_EquationSwitch&gt;0&lt;/ForearmInner_TotalSkinThickness_EquationSwitch&gt;
        &lt;ForearmInner_TotalSkinThickness_Male_Sigmoidal_Adultmax&gt;1.04&lt;/ForearmInner_TotalSkinThickness_Male_Sigmoidal_Adultmax&gt;
        &lt;ForearmInner_TotalSkinThickness_Male_Sigmoidal_Fbirth&gt;0.7175&lt;/ForearmInner_TotalSkinThickness_Male_Sigmoidal_Fbirth&gt;
        &lt;ForearmInner_TotalSkinThickness_Male_Sigmoidal_Age50&gt;16.4999&lt;/ForearmInner_TotalSkinThickness_Male_Sigmoidal_Age50&gt;
        &lt;ForearmInner_TotalSkinThickness_Male_Sigmoidal_n&gt;6.086&lt;/ForearmInner_TotalSkinThickness_Male_Sigmoidal_n&gt;
        &lt;ForearmInner_TotalSkinThickness_Female_Sigmoidal_Adultmax&gt;1.04&lt;/ForearmInner_TotalSkinThickness_Female_Sigmoidal_Adultmax&gt;
        &lt;ForearmInner_TotalSkinThickness_Female_Sigmoidal_Fbirth&gt;0.7175&lt;/ForearmInner_TotalSkinThickness_Female_Sigmoidal_Fbirth&gt;
        &lt;ForearmInner_TotalSkinThickness_Female_Sigmoidal_Age50&gt;16.4999&lt;/ForearmInner_TotalSkinThickness_Female_Sigmoidal_Age50&gt;
        &lt;ForearmInner_TotalSkinThickness_Female_Sigmoidal_n&gt;6.086&lt;/ForearmInner_TotalSkinThickness_Female_Sigmoidal_n&gt;
        &lt;ForearmInner_TotalSkinThickness_Linear_C0&gt;1&lt;/ForearmInner_TotalSkinThickness_Linear_C0&gt;
        &lt;ForearmInner_TotalSkinThickness_Linear_C1&gt;0&lt;/ForearmInner_TotalSkinThickness_Linear_C1&gt;
        &lt;ForearmInner_TotalSkinThickness_Exponential_C0&gt;1&lt;/ForearmInner_TotalSkinThickness_Exponential_C0&gt;
        &lt;ForearmInner_TotalSkinThickness_Exponential_C1&gt;0&lt;/ForearmInner_TotalSkinThickness_Exponential_C1&gt;
        &lt;ForearmInner_TotalSkinThickness_Exponential_C2&gt;0&lt;/ForearmInner_TotalSkinThickness_Exponential_C2&gt;
        &lt;ForearmInner_LocalSubcutaneousThickness_EquationSwitch&gt;0&lt;/ForearmInner_LocalSubcutaneousThickness_EquationSwitch&gt;
        &lt;ForearmInner_LocalSubcutaneousThickness_Male_Sigmoidal_Adultmax&gt;1.19&lt;/ForearmInner_LocalSubcutaneousThickness_Male_Sigmoidal_Adultmax&gt;
        &lt;ForearmInner_LocalSubcutaneousThickness_Male_Sigmoidal_Fbirth&gt;0.67&lt;/ForearmInner_LocalSubcutaneousThickness_Male_Sigmoidal_Fbirth&gt;
        &lt;ForearmInner_LocalSubcutaneousThickness_Male_Sigmoidal_Age50&gt;16.21&lt;/ForearmInner_LocalSubcutaneousThickness_Male_Sigmoidal_Age50&gt;
        &lt;ForearmInner_LocalSubcutaneousThickness_Male_Sigmoidal_n&gt;1.6&lt;/ForearmInner_LocalSubcutaneousThickness_Male_Sigmoidal_n&gt;
        &lt;ForearmInner_LocalSubcutaneousThickness_Female_Sigmoidal_Adultmax&gt;1.38&lt;/ForearmInner_LocalSubcutaneousThickness_Female_Sigmoidal_Adultmax&gt;
        &lt;ForearmInner_LocalSubcutaneousThickness_Female_Sigmoidal_Fbirth&gt;0.37&lt;/ForearmInner_LocalSubcutaneousThickness_Female_Sigmoidal_Fbirth&gt;
        &lt;ForearmInner_LocalSubcutaneousThickness_Female_Sigmoidal_Age50&gt;17.3&lt;/ForearmInner_LocalSubcutaneousThickness_Female_Sigmoidal_Age50&gt;
        &lt;ForearmInner_LocalSubcutaneousThickness_Female_Sigmoidal_n&gt;1.83&lt;/ForearmInner_LocalSubcutaneousThickness_Female_Sigmoidal_n&gt;
        &lt;ForearmInner_LocalSubcutaneousThickness_Linear_C0&gt;1&lt;/ForearmInner_LocalSubcutaneousThickness_Linear_C0&gt;
        &lt;ForearmInner_LocalSubcutaneousThickness_Linear_C1&gt;0&lt;/ForearmInner_LocalSubcutaneousThickness_Linear_C1&gt;
        &lt;ForearmInner_LocalSubcutaneousThickness_Exponential_C0&gt;1&lt;/ForearmInner_LocalSubcutaneousThickness_Exponential_C0&gt;
        &lt;ForearmInner_LocalSubcutaneousThickness_Exponential_C1&gt;0&lt;/ForearmInner_LocalSubcutaneousThickness_Exponential_C1&gt;
        &lt;ForearmInner_LocalSubcutaneousThickness_Exponential_C2&gt;0&lt;/ForearmInner_LocalSubcutaneousThickness_Exponential_C2&gt;
        &lt;ForearmInner_LocalMuscleThickness_EquationSwitch&gt;2&lt;/ForearmInner_LocalMuscleThickness_EquationSwitch&gt;
        &lt;ForearmInner_LocalMuscleThickness_Male_Sigmoidal_Adultmax&gt;1&lt;/ForearmInner_LocalMuscleThickness_Male_Sigmoidal_Adultmax&gt;
        &lt;ForearmInner_LocalMuscleThickness_Male_Sigmoidal_Fbirth&gt;1&lt;/ForearmInner_LocalMuscleThickness_Male_Sigmoidal_Fbirth&gt;
        &lt;ForearmInner_LocalMuscleThickness_Male_Sigmoidal_Age50&gt;1&lt;/ForearmInner_LocalMuscleThickness_Male_Sigmoidal_Age50&gt;
        &lt;ForearmInner_LocalMuscleThickness_Male_Sigmoidal_n&gt;1&lt;/ForearmInner_LocalMuscleThickness_Male_Sigmoidal_n&gt;
        &lt;ForearmInner_LocalMuscleThickness_Female_Sigmoidal_Adultmax&gt;1&lt;/ForearmInner_LocalMuscleThickness_Female_Sigmoidal_Adultmax&gt;
        &lt;ForearmInner_LocalMuscleThickness_Female_Sigmoidal_Fbirth&gt;1&lt;/ForearmInner_LocalMuscleThickness_Female_Sigmoidal_Fbirth&gt;
        &lt;ForearmInner_LocalMuscleThickness_Female_Sigmoidal_Age50&gt;1&lt;/ForearmInner_LocalMuscleThickness_Female_Sigmoidal_Age50&gt;
        &lt;ForearmInner_LocalMuscleThickness_Female_Sigmoidal_n&gt;1&lt;/ForearmInner_LocalMuscleThickness_Female_Sigmoidal_n&gt;
        &lt;ForearmInner_LocalMuscleThickness_Linear_C0&gt;11.8&lt;/ForearmInner_LocalMuscleThickness_Linear_C0&gt;
        &lt;ForearmInner_LocalMuscleThickness_Linear_C1&gt;0.18&lt;/ForearmInner_LocalMuscleThickness_Linear_C1&gt;
        &lt;ForearmInner_LocalMuscleThickness_Linear_CV&gt;0&lt;/ForearmInner_LocalMuscleThickness_Linear_CV&gt;
        &lt;ForearmInner_LocalMuscleThickness_Exponential_C0&gt;1&lt;/ForearmInner_LocalMuscleThickness_Exponential_C0&gt;
        &lt;ForearmInner_LocalMuscleThickness_Exponential_C1&gt;0&lt;/ForearmInner_LocalMuscleThickness_Exponential_C1&gt;
        &lt;ForearmInner_LocalMuscleThickness_Exponential_C2&gt;0&lt;/ForearmInner_LocalMuscleThickness_Exponential_C2&gt;
        &lt;ForearmOuter_SkinSurfacepH_EquationSwitch&gt;1&lt;/ForearmOuter_SkinSurfacepH_EquationSwitch&gt;
        &lt;ForearmOuter_SkinSurfacepH_Male_Sigmoidal_Adultmax&gt;1&lt;/ForearmOuter_SkinSurfacepH_Male_Sigmoidal_Adultmax&gt;
        &lt;ForearmOuter_SkinSurfacepH_Male_Sigmoidal_Fbirth&gt;1&lt;/ForearmOuter_SkinSurfacepH_Male_Sigmoidal_Fbirth&gt;
        &lt;ForearmOuter_SkinSurfacepH_Male_Sigmoidal_Age50&gt;1&lt;/ForearmOuter_SkinSurfacepH_Male_Sigmoidal_Age50&gt;
        &lt;ForearmOuter_SkinSurfacepH_Male_Sigmoidal_n&gt;1&lt;/ForearmOuter_SkinSurfacepH_Male_Sigmoidal_n&gt;
        &lt;ForearmOuter_SkinSurfacepH_Female_Sigmoidal_Adultmax&gt;1&lt;/ForearmOuter_SkinSurfacepH_Female_Sigmoidal_Adultmax&gt;
        &lt;ForearmOuter_SkinSurfacepH_Female_Sigmoidal_Fbirth&gt;1&lt;/ForearmOuter_SkinSurfacepH_Female_Sigmoidal_Fbirth&gt;
        &lt;ForearmOuter_SkinSurfacepH_Female_Sigmoidal_Age50&gt;1&lt;/ForearmOuter_SkinSurfacepH_Female_Sigmoidal_Age50&gt;
        &lt;ForearmOuter_SkinSurfacepH_Female_Sigmoidal_n&gt;1&lt;/ForearmOuter_SkinSurfacepH_Female_Sigmoidal_n&gt;
        &lt;ForearmOuter_SkinSurfacepH_Linear_C0&gt;1&lt;/ForearmOuter_SkinSurfacepH_Linear_C0&gt;
        &lt;ForearmOuter_SkinSurfacepH_Linear_C1&gt;0&lt;/ForearmOuter_SkinSurfacepH_Linear_C1&gt;
        &lt;ForearmOuter_SkinSurfacepH_Exponential_C0&gt;1.01&lt;/ForearmOuter_SkinSurfacepH_Exponential_C0&gt;
        &lt;ForearmOuter_SkinSurfacepH_Exponential_C1&gt;0.35&lt;/ForearmOuter_SkinSurfacepH_Exponential_C1&gt;
        &lt;ForearmOuter_SkinSurfacepH_Exponential_C2&gt;27.61&lt;/ForearmOuter_SkinSurfacepH_Exponential_C2&gt;
        &lt;ForearmOuter_SCthickness_EquationSwitch&gt;0&lt;/ForearmOuter_SCthickness_EquationSwitch&gt;
        &lt;ForearmOuter_SCthickness_Male_Sigmoidal_Adultmax&gt;1.0115&lt;/ForearmOuter_SCthickness_Male_Sigmoidal_Adultmax&gt;
        &lt;ForearmOuter_SCthickness_Male_Sigmoidal_Fbirth&gt;0.6414&lt;/ForearmOuter_SCthickness_Male_Sigmoidal_Fbirth&gt;
        &lt;ForearmOuter_SCthickness_Male_Sigmoidal_Age50&gt;2.7183&lt;/ForearmOuter_SCthickness_Male_Sigmoidal_Age50&gt;
        &lt;ForearmOuter_SCthickness_Male_Sigmoidal_n&gt;4.176&lt;/ForearmOuter_SCthickness_Male_Sigmoidal_n&gt;
        &lt;ForearmOuter_SCthickness_Female_Sigmoidal_Adultmax&gt;1.0115&lt;/ForearmOuter_SCthickness_Female_Sigmoidal_Adultmax&gt;
        &lt;ForearmOuter_SCthickness_Female_Sigmoidal_Fbirth&gt;0.6414&lt;/ForearmOuter_SCthickness_Female_Sigmoidal_Fbirth&gt;
        &lt;ForearmOuter_SCthickness_Female_Sigmoidal_Age50&gt;2.7183&lt;/ForearmOuter_SCthickness_Female_Sigmoidal_Age50&gt;
        &lt;ForearmOuter_SCthickness_Female_Sigmoidal_n&gt;4.176&lt;/ForearmOuter_SCthickness_Female_Sigmoidal_n&gt;
        &lt;ForearmOuter_SCthickness_Linear_C0&gt;1&lt;/ForearmOuter_SCthickness_Linear_C0&gt;
        &lt;ForearmOuter_SCthickness_Linear_C1&gt;0&lt;/ForearmOuter_SCthickness_Linear_C1&gt;
        &lt;ForearmOuter_SCthickness_Exponential_C0&gt;1&lt;/ForearmOuter_SCthickness_Exponential_C0&gt;
        &lt;ForearmOuter_SCthickness_Exponential_C1&gt;0&lt;/ForearmOuter_SCthickness_Exponential_C1&gt;
        &lt;ForearmOuter_SCthickness_Exponential_C2&gt;0&lt;/ForearmOuter_SCthickness_Exponential_C2&gt;
        &lt;ForearmOuter_ViableEpidermisThickness_EquationSwitch&gt;0&lt;/ForearmOuter_ViableEpidermisThickness_EquationSwitch&gt;
        &lt;ForearmOuter_ViableEpidermisThickness_Male_Sigmoidal_Adultmax&gt;1.035&lt;/ForearmOuter_ViableEpidermisThickness_Male_Sigmoidal_Adultmax&gt;
        &lt;ForearmOuter_ViableEpidermisThickness_Male_Sigmoidal_Fbirth&gt;0.6414&lt;/ForearmOuter_ViableEpidermisThickness_Male_Sigmoidal_Fbirth&gt;
        &lt;ForearmOuter_ViableEpidermisThickness_Male_Sigmoidal_Age50&gt;14.31&lt;/ForearmOuter_ViableEpidermisThickness_Male_Sigmoidal_Age50&gt;
        &lt;ForearmOuter_ViableEpidermisThickness_Male_Sigmoidal_n&gt;4.176&lt;/ForearmOuter_ViableEpidermisThickness_Male_Sigmoidal_n&gt;
        &lt;ForearmOuter_ViableEpidermisThickness_Female_Sigmoidal_Adultmax&gt;1.035&lt;/ForearmOuter_ViableEpidermisThickness_Female_Sigmoidal_Adultmax&gt;
        &lt;ForearmOuter_ViableEpidermisThickness_Female_Sigmoidal_Fbirth&gt;0.6414&lt;/ForearmOuter_ViableEpidermisThickness_Female_Sigmoidal_Fbirth&gt;
        &lt;ForearmOuter_ViableEpidermisThickness_Female_Sigmoidal_Age50&gt;14.31&lt;/ForearmOuter_ViableEpidermisThickness_Female_Sigmoidal_Age50&gt;
        &lt;ForearmOuter_ViableEpidermisThickness_Female_Sigmoidal_n&gt;4.176&lt;/ForearmOuter_ViableEpidermisThickness_Female_Sigmoidal_n&gt;
        &lt;ForearmOuter_ViableEpidermisThickness_Linear_C0&gt;1&lt;/ForearmOuter_ViableEpidermisThickness_Linear_C0&gt;
        &lt;ForearmOuter_ViableEpidermisThickness_Linear_C1&gt;0&lt;/ForearmOuter_ViableEpidermisThickness_Linear_C1&gt;
        &lt;ForearmOuter_ViableEpidermisThickness_Exponential_C0&gt;1&lt;/ForearmOuter_ViableEpidermisThickness_Exponential_C0&gt;
        &lt;ForearmOuter_ViableEpidermisThickness_Exponential_C1&gt;0&lt;/ForearmOuter_ViableEpidermisThickness_Exponential_C1&gt;
        &lt;ForearmOuter_ViableEpidermisThickness_Exponential_C2&gt;0&lt;/ForearmOuter_ViableEpidermisThickness_Exponential_C2&gt;
        &lt;ForearmOuter_TotalSkinThickness_EquationSwitch&gt;0&lt;/ForearmOuter_TotalSkinThickness_EquationSwitch&gt;
        &lt;ForearmOuter_TotalSkinThickness_Male_Sigmoidal_Adultmax&gt;1.04&lt;/ForearmOuter_TotalSkinThickness_Male_Sigmoidal_Adultmax&gt;
        &lt;ForearmOuter_TotalSkinThickness_Male_Sigmoidal_Fbirth&gt;0.7175&lt;/ForearmOuter_TotalSkinThickness_Male_Sigmoidal_Fbirth&gt;
        &lt;ForearmOuter_TotalSkinThickness_Male_Sigmoidal_Age50&gt;16.4999&lt;/ForearmOuter_TotalSkinThickness_Male_Sigmoidal_Age50&gt;
        &lt;ForearmOuter_TotalSkinThickness_Male_Sigmoidal_n&gt;6.086&lt;/ForearmOuter_TotalSkinThickness_Male_Sigmoidal_n&gt;
        &lt;ForearmOuter_TotalSkinThickness_Female_Sigmoidal_Adultmax&gt;1.04&lt;/ForearmOuter_TotalSkinThickness_Female_Sigmoidal_Adultmax&gt;
        &lt;ForearmOuter_TotalSkinThickness_Female_Sigmoidal_Fbirth&gt;0.7175&lt;/ForearmOuter_TotalSkinThickness_Female_Sigmoidal_Fbirth&gt;
        &lt;ForearmOuter_TotalSkinThickness_Female_Sigmoidal_Age50&gt;16.4999&lt;/ForearmOuter_TotalSkinThickness_Female_Sigmoidal_Age50&gt;
        &lt;ForearmOuter_TotalSkinThickness_Female_Sigmoidal_n&gt;6.086&lt;/ForearmOuter_TotalSkinThickness_Female_Sigmoidal_n&gt;
        &lt;ForearmOuter_TotalSkinThickness_Linear_C0&gt;1&lt;/ForearmOuter_TotalSkinThickness_Linear_C0&gt;
        &lt;ForearmOuter_TotalSkinThickness_Linear_C1&gt;0&lt;/ForearmOuter_TotalSkinThickness_Linear_C1&gt;
        &lt;ForearmOuter_TotalSkinThickness_Exponential_C0&gt;1&lt;/ForearmOuter_TotalSkinThickness_Exponential_C0&gt;
        &lt;ForearmOuter_TotalSkinThickness_Exponential_C1&gt;0&lt;/ForearmOuter_TotalSkinThickness_Exponential_C1&gt;
        &lt;ForearmOuter_TotalSkinThickness_Exponential_C2&gt;0&lt;/ForearmOuter_TotalSkinThickness_Exponential_C2&gt;
        &lt;ForearmOuter_LocalSubcutaneousThickness_EquationSwitch&gt;0&lt;/ForearmOuter_LocalSubcutaneousThickness_EquationSwitch&gt;
        &lt;ForearmOuter_LocalSubcutaneousThickness_Male_Sigmoidal_Adultmax&gt;1.19&lt;/ForearmOuter_LocalSubcutaneousThickness_Male_Sigmoidal_Adultmax&gt;
        &lt;ForearmOuter_LocalSubcutaneousThickness_Male_Sigmoidal_Fbirth&gt;0.67&lt;/ForearmOuter_LocalSubcutaneousThickness_Male_Sigmoidal_Fbirth&gt;
        &lt;ForearmOuter_LocalSubcutaneousThickness_Male_Sigmoidal_Age50&gt;16.21&lt;/ForearmOuter_LocalSubcutaneousThickness_Male_Sigmoidal_Age50&gt;
        &lt;ForearmOuter_LocalSubcutaneousThickness_Male_Sigmoidal_n&gt;1.6&lt;/ForearmOuter_LocalSubcutaneousThickness_Male_Sigmoidal_n&gt;
        &lt;ForearmOuter_LocalSubcutaneousThickness_Female_Sigmoidal_Adultmax&gt;1.38&lt;/ForearmOuter_LocalSubcutaneousThickness_Female_Sigmoidal_Adultmax&gt;
        &lt;ForearmOuter_LocalSubcutaneousThickness_Female_Sigmoidal_Fbirth&gt;0.37&lt;/ForearmOuter_LocalSubcutaneousThickness_Female_Sigmoidal_Fbirth&gt;
        &lt;ForearmOuter_LocalSubcutaneousThickness_Female_Sigmoidal_Age50&gt;17.3&lt;/ForearmOuter_LocalSubcutaneousThickness_Female_Sigmoidal_Age50&gt;
        &lt;ForearmOuter_LocalSubcutaneousThickness_Female_Sigmoidal_n&gt;1.83&lt;/ForearmOuter_LocalSubcutaneousThickness_Female_Sigmoidal_n&gt;
        &lt;ForearmOuter_LocalSubcutaneousThickness_Linear_C0&gt;1&lt;/ForearmOuter_LocalSubcutaneousThickness_Linear_C0&gt;
        &lt;ForearmOuter_LocalSubcutaneousThickness_Linear_C1&gt;0&lt;/ForearmOuter_LocalSubcutaneousThickness_Linear_C1&gt;
        &lt;ForearmOuter_LocalSubcutaneousThickness_Exponential_C0&gt;1&lt;/ForearmOuter_LocalSubcutaneousThickness_Exponential_C0&gt;
        &lt;ForearmOuter_LocalSubcutaneousThickness_Exponential_C1&gt;0&lt;/ForearmOuter_LocalSubcutaneousThickness_Exponential_C1&gt;
        &lt;ForearmOuter_LocalSubcutaneousThickness_Exponential_C2&gt;0&lt;/ForearmOuter_LocalSubcutaneousThickness_Exponential_C2&gt;
        &lt;ForearmOuter_LocalMuscleThickness_EquationSwitch&gt;2&lt;/ForearmOuter_LocalMuscleThickness_EquationSwitch&gt;
        &lt;ForearmOuter_LocalMuscleThickness_Male_Sigmoidal_Adultmax&gt;1&lt;/ForearmOuter_LocalMuscleThickness_Male_Sigmoidal_Adultmax&gt;
        &lt;ForearmOuter_LocalMuscleThickness_Male_Sigmoidal_Fbirth&gt;1&lt;/ForearmOuter_LocalMuscleThickness_Male_Sigmoidal_Fbirth&gt;
        &lt;ForearmOuter_LocalMuscleThickness_Male_Sigmoidal_Age50&gt;1&lt;/ForearmOuter_LocalMuscleThickness_Male_Sigmoidal_Age50&gt;
        &lt;ForearmOuter_LocalMuscleThickness_Male_Sigmoidal_n&gt;1&lt;/ForearmOuter_LocalMuscleThickness_Male_Sigmoidal_n&gt;
        &lt;ForearmOuter_LocalMuscleThickness_Female_Sigmoidal_Adultmax&gt;1&lt;/ForearmOuter_LocalMuscleThickness_Female_Sigmoidal_Adultmax&gt;
        &lt;ForearmOuter_LocalMuscleThickness_Female_Sigmoidal_Fbirth&gt;1&lt;/ForearmOuter_LocalMuscleThickness_Female_Sigmoidal_Fbirth&gt;
        &lt;ForearmOuter_LocalMuscleThickness_Female_Sigmoidal_Age50&gt;1&lt;/ForearmOuter_LocalMuscleThickness_Female_Sigmoidal_Age50&gt;
        &lt;ForearmOuter_LocalMuscleThickness_Female_Sigmoidal_n&gt;1&lt;/ForearmOuter_LocalMuscleThickness_Female_Sigmoidal_n&gt;
        &lt;ForearmOuter_LocalMuscleThickness_Linear_C0&gt;11.8&lt;/ForearmOuter_LocalMuscleThickness_Linear_C0&gt;
        &lt;ForearmOuter_LocalMuscleThickness_Linear_C1&gt;0.18&lt;/ForearmOuter_LocalMuscleThickness_Linear_C1&gt;
        &lt;ForearmOuter_LocalMuscleThickness_Linear_CV&gt;0&lt;/ForearmOuter_LocalMuscleThickness_Linear_CV&gt;
        &lt;ForearmOuter_LocalMuscleThickness_Exponential_C0&gt;1&lt;/ForearmOuter_LocalMuscleThickness_Exponential_C0&gt;
        &lt;ForearmOuter_LocalMuscleThickness_Exponential_C1&gt;0&lt;/ForearmOuter_LocalMuscleThickness_Exponential_C1&gt;
        &lt;ForearmOuter_LocalMuscleThickness_Exponential_C2&gt;0&lt;/ForearmOuter_LocalMuscleThickness_Exponential_C2&gt;
        &lt;UpperArm_SkinSurfacepH_EquationSwitch&gt;1&lt;/UpperArm_SkinSurfacepH_EquationSwitch&gt;
        &lt;UpperArm_SkinSurfacepH_Male_Sigmoidal_Adultmax&gt;1&lt;/UpperArm_SkinSurfacepH_Male_Sigmoidal_Adultmax&gt;
        &lt;UpperArm_SkinSurfacepH_Male_Sigmoidal_Fbirth&gt;1&lt;/UpperArm_SkinSurfacepH_Male_Sigmoidal_Fbirth&gt;
        &lt;UpperArm_SkinSurfacepH_Male_Sigmoidal_Age50&gt;1&lt;/UpperArm_SkinSurfacepH_Male_Sigmoidal_Age50&gt;
        &lt;UpperArm_SkinSurfacepH_Male_Sigmoidal_n&gt;1&lt;/UpperArm_SkinSurfacepH_Male_Sigmoidal_n&gt;
        &lt;UpperArm_SkinSurfacepH_Female_Sigmoidal_Adultmax&gt;1&lt;/UpperArm_SkinSurfacepH_Female_Sigmoidal_Adultmax&gt;
        &lt;UpperArm_SkinSurfacepH_Female_Sigmoidal_Fbirth&gt;1&lt;/UpperArm_SkinSurfacepH_Female_Sigmoidal_Fbirth&gt;
        &lt;UpperArm_SkinSurfacepH_Female_Sigmoidal_Age50&gt;1&lt;/UpperArm_SkinSurfacepH_Female_Sigmoidal_Age50&gt;
        &lt;UpperArm_SkinSurfacepH_Female_Sigmoidal_n&gt;1&lt;/UpperArm_SkinSurfacepH_Female_Sigmoidal_n&gt;
        &lt;UpperArm_SkinSurfacepH_Linear_C0&gt;1&lt;/UpperArm_SkinSurfacepH_Linear_C0&gt;
        &lt;UpperArm_SkinSurfacepH_Linear_C1&gt;0&lt;/UpperArm_SkinSurfacepH_Linear_C1&gt;
        &lt;UpperArm_SkinSurfacepH_Exponential_C0&gt;1.01&lt;/UpperArm_SkinSurfacepH_Exponential_C0&gt;
        &lt;UpperArm_SkinSurfacepH_Exponential_C1&gt;0.35&lt;/UpperArm_SkinSurfacepH_Exponential_C1&gt;
        &lt;UpperArm_SkinSurfacepH_Exponential_C2&gt;27.61&lt;/UpperArm_SkinSurfacepH_Exponential_C2&gt;
        &lt;UpperArm_SCthickness_EquationSwitch&gt;0&lt;/UpperArm_SCthickness_EquationSwitch&gt;
        &lt;UpperArm_SCthickness_Male_Sigmoidal_Adultmax&gt;1.0115&lt;/UpperArm_SCthickness_Male_Sigmoidal_Adultmax&gt;
        &lt;UpperArm_SCthickness_Male_Sigmoidal_Fbirth&gt;0.6414&lt;/UpperArm_SCthickness_Male_Sigmoidal_Fbirth&gt;
        &lt;UpperArm_SCthickness_Male_Sigmoidal_Age50&gt;2.7183&lt;/UpperArm_SCthickness_Male_Sigmoidal_Age50&gt;
        &lt;UpperArm_SCthickness_Male_Sigmoidal_n&gt;4.176&lt;/UpperArm_SCthickness_Male_Sigmoidal_n&gt;
        &lt;UpperArm_SCthickness_Female_Sigmoidal_Adultmax&gt;1.0115&lt;/UpperArm_SCthickness_Female_Sigmoidal_Adultmax&gt;
        &lt;UpperArm_SCthickness_Female_Sigmoidal_Fbirth&gt;0.6414&lt;/UpperArm_SCthickness_Female_Sigmoidal_Fbirth&gt;
        &lt;UpperArm_SCthickness_Female_Sigmoidal_Age50&gt;2.7183&lt;/UpperArm_SCthickness_Female_Sigmoidal_Age50&gt;
        &lt;UpperArm_SCthickness_Female_Sigmoidal_n&gt;4.176&lt;/UpperArm_SCthickness_Female_Sigmoidal_n&gt;
        &lt;UpperArm_SCthickness_Linear_C0&gt;1&lt;/UpperArm_SCthickness_Linear_C0&gt;
        &lt;UpperArm_SCthickness_Linear_C1&gt;0&lt;/UpperArm_SCthickness_Linear_C1&gt;
        &lt;UpperArm_SCthickness_Exponential_C0&gt;1&lt;/UpperArm_SCthickness_Exponential_C0&gt;
        &lt;UpperArm_SCthickness_Exponential_C1&gt;0&lt;/UpperArm_SCthickness_Exponential_C1&gt;
        &lt;UpperArm_SCthickness_Exponential_C2&gt;0&lt;/UpperArm_SCthickness_Exponential_C2&gt;
        &lt;UpperArm_ViableEpidermisThickness_EquationSwitch&gt;0&lt;/UpperArm_ViableEpidermisThickness_EquationSwitch&gt;
        &lt;UpperArm_ViableEpidermisThickness_Male_Sigmoidal_Adultmax&gt;1.035&lt;/UpperArm_ViableEpidermisThickness_Male_Sigmoidal_Adultmax&gt;
        &lt;UpperArm_ViableEpidermisThickness_Male_Sigmoidal_Fbirth&gt;0.6414&lt;/UpperArm_ViableEpidermisThickness_Male_Sigmoidal_Fbirth&gt;
        &lt;UpperArm_ViableEpidermisThickness_Male_Sigmoidal_Age50&gt;14.31&lt;/UpperArm_ViableEpidermisThickness_Male_Sigmoidal_Age50&gt;
        &lt;UpperArm_ViableEpidermisThickness_Male_Sigmoidal_n&gt;4.176&lt;/UpperArm_ViableEpidermisThickness_Male_Sigmoidal_n&gt;
        &lt;UpperArm_ViableEpidermisThickness_Female_Sigmoidal_Adultmax&gt;1.035&lt;/UpperArm_ViableEpidermisThickness_Female_Sigmoidal_Adultmax&gt;
        &lt;UpperArm_ViableEpidermisThickness_Female_Sigmoidal_Fbirth&gt;0.6414&lt;/UpperArm_ViableEpidermisThickness_Female_Sigmoidal_Fbirth&gt;
        &lt;UpperArm_ViableEpidermisThickness_Female_Sigmoidal_Age50&gt;14.31&lt;/UpperArm_ViableEpidermisThickness_Female_Sigmoidal_Age50&gt;
        &lt;UpperArm_ViableEpidermisThickness_Female_Sigmoidal_n&gt;4.176&lt;/UpperArm_ViableEpidermisThickness_Female_Sigmoidal_n&gt;
        &lt;UpperArm_ViableEpidermisThickness_Linear_C0&gt;1&lt;/UpperArm_ViableEpidermisThickness_Linear_C0&gt;
        &lt;UpperArm_ViableEpidermisThickness_Linear_C1&gt;0&lt;/UpperArm_ViableEpidermisThickness_Linear_C1&gt;
        &lt;UpperArm_ViableEpidermisThickness_Exponential_C0&gt;1&lt;/UpperArm_ViableEpidermisThickness_Exponential_C0&gt;
        &lt;UpperArm_ViableEpidermisThickness_Exponential_C1&gt;0&lt;/UpperArm_ViableEpidermisThickness_Exponential_C1&gt;
        &lt;UpperArm_ViableEpidermisThickness_Exponential_C2&gt;0&lt;/UpperArm_ViableEpidermisThickness_Exponential_C2&gt;
        &lt;UpperArm_TotalSkinThickness_EquationSwitch&gt;0&lt;/UpperArm_TotalSkinThickness_EquationSwitch&gt;
        &lt;UpperArm_TotalSkinThickness_Male_Sigmoidal_Adultmax&gt;1.04&lt;/UpperArm_TotalSkinThickness_Male_Sigmoidal_Adultmax&gt;
        &lt;UpperArm_TotalSkinThickness_Male_Sigmoidal_Fbirth&gt;0.7175&lt;/UpperArm_TotalSkinThickness_Male_Sigmoidal_Fbirth&gt;
        &lt;UpperArm_TotalSkinThickness_Male_Sigmoidal_Age50&gt;16.4999&lt;/UpperArm_TotalSkinThickness_Male_Sigmoidal_Age50&gt;
        &lt;UpperArm_TotalSkinThickness_Male_Sigmoidal_n&gt;6.086&lt;/UpperArm_TotalSkinThickness_Male_Sigmoidal_n&gt;
        &lt;UpperArm_TotalSkinThickness_Female_Sigmoidal_Adultmax&gt;1.04&lt;/UpperArm_TotalSkinThickness_Female_Sigmoidal_Adultmax&gt;
        &lt;UpperArm_TotalSkinThickness_Female_Sigmoidal_Fbirth&gt;0.7175&lt;/UpperArm_TotalSkinThickness_Female_Sigmoidal_Fbirth&gt;
        &lt;UpperArm_TotalSkinThickness_Female_Sigmoidal_Age50&gt;16.4999&lt;/UpperArm_TotalSkinThickness_Female_Sigmoidal_Age50&gt;
        &lt;UpperArm_TotalSkinThickness_Female_Sigmoidal_n&gt;6.086&lt;/UpperArm_TotalSkinThickness_Female_Sigmoidal_n&gt;
        &lt;UpperArm_TotalSkinThickness_Linear_C0&gt;1&lt;/UpperArm_TotalSkinThickness_Linear_C0&gt;
        &lt;UpperArm_TotalSkinThickness_Linear_C1&gt;0&lt;/UpperArm_TotalSkinThickness_Linear_C1&gt;
        &lt;UpperArm_TotalSkinThickness_Exponential_C0&gt;1&lt;/UpperArm_TotalSkinThickness_Exponential_C0&gt;
        &lt;UpperArm_TotalSkinThickness_Exponential_C1&gt;0&lt;/UpperArm_TotalSkinThickness_Exponential_C1&gt;
        &lt;UpperArm_TotalSkinThickness_Exponential_C2&gt;0&lt;/UpperArm_TotalSkinThickness_Exponential_C2&gt;
        &lt;UpperArm_LocalSubcutaneousThickness_EquationSwitch&gt;0&lt;/UpperArm_LocalSubcutaneousThickness_EquationSwitch&gt;
        &lt;UpperArm_LocalSubcutaneousThickness_Male_Sigmoidal_Adultmax&gt;1.19&lt;/UpperArm_LocalSubcutaneousThickness_Male_Sigmoidal_Adultmax&gt;
        &lt;UpperArm_LocalSubcutaneousThickness_Male_Sigmoidal_Fbirth&gt;0.67&lt;/UpperArm_LocalSubcutaneousThickness_Male_Sigmoidal_Fbirth&gt;
        &lt;UpperArm_LocalSubcutaneousThickness_Male_Sigmoidal_Age50&gt;16.21&lt;/UpperArm_LocalSubcutaneousThickness_Male_Sigmoidal_Age50&gt;
        &lt;UpperArm_LocalSubcutaneousThickness_Male_Sigmoidal_n&gt;1.6&lt;/UpperArm_LocalSubcutaneousThickness_Male_Sigmoidal_n&gt;
        &lt;UpperArm_LocalSubcutaneousThickness_Female_Sigmoidal_Adultmax&gt;1.38&lt;/UpperArm_LocalSubcutaneousThickness_Female_Sigmoidal_Adultmax&gt;
        &lt;UpperArm_LocalSubcutaneousThickness_Female_Sigmoidal_Fbirth&gt;0.37&lt;/UpperArm_LocalSubcutaneousThickness_Female_Sigmoidal_Fbirth&gt;
        &lt;UpperArm_LocalSubcutaneousThickness_Female_Sigmoidal_Age50&gt;17.3&lt;/UpperArm_LocalSubcutaneousThickness_Female_Sigmoidal_Age50&gt;
        &lt;UpperArm_LocalSubcutaneousThickness_Female_Sigmoidal_n&gt;1.83&lt;/UpperArm_LocalSubcutaneousThickness_Female_Sigmoidal_n&gt;
        &lt;UpperArm_LocalSubcutaneousThickness_Linear_C0&gt;1&lt;/UpperArm_LocalSubcutaneousThickness_Linear_C0&gt;
        &lt;UpperArm_LocalSubcutaneousThickness_Linear_C1&gt;0&lt;/UpperArm_LocalSubcutaneousThickness_Linear_C1&gt;
        &lt;UpperArm_LocalSubcutaneousThickness_Exponential_C0&gt;1&lt;/UpperArm_LocalSubcutaneousThickness_Exponential_C0&gt;
        &lt;UpperArm_LocalSubcutaneousThickness_Exponential_C1&gt;0&lt;/UpperArm_LocalSubcutaneousThickness_Exponential_C1&gt;
        &lt;UpperArm_LocalSubcutaneousThickness_Exponential_C2&gt;0&lt;/UpperArm_LocalSubcutaneousThickness_Exponential_C2&gt;
        &lt;UpperArm_LocalMuscleThickness_EquationSwitch&gt;2&lt;/UpperArm_LocalMuscleThickness_EquationSwitch&gt;
        &lt;UpperArm_LocalMuscleThickness_Male_Sigmoidal_Adultmax&gt;1&lt;/UpperArm_LocalMuscleThickness_Male_Sigmoidal_Adultmax&gt;
        &lt;UpperArm_LocalMuscleThickness_Male_Sigmoidal_Fbirth&gt;1&lt;/UpperArm_LocalMuscleThickness_Male_Sigmoidal_Fbirth&gt;
        &lt;UpperArm_LocalMuscleThickness_Male_Sigmoidal_Age50&gt;1&lt;/UpperArm_LocalMuscleThickness_Male_Sigmoidal_Age50&gt;
        &lt;UpperArm_LocalMuscleThickness_Male_Sigmoidal_n&gt;1&lt;/UpperArm_LocalMuscleThickness_Male_Sigmoidal_n&gt;
        &lt;UpperArm_LocalMuscleThickness_Female_Sigmoidal_Adultmax&gt;1&lt;/UpperArm_LocalMuscleThickness_Female_Sigmoidal_Adultmax&gt;
        &lt;UpperArm_LocalMuscleThickness_Female_Sigmoidal_Fbirth&gt;1&lt;/UpperArm_LocalMuscleThickness_Female_Sigmoidal_Fbirth&gt;
        &lt;UpperArm_LocalMuscleThickness_Female_Sigmoidal_Age50&gt;1&lt;/UpperArm_LocalMuscleThickness_Female_Sigmoidal_Age50&gt;
        &lt;UpperArm_LocalMuscleThickness_Female_Sigmoidal_n&gt;1&lt;/UpperArm_LocalMuscleThickness_Female_Sigmoidal_n&gt;
        &lt;UpperArm_LocalMuscleThickness_Linear_C0&gt;7.7&lt;/UpperArm_LocalMuscleThickness_Linear_C0&gt;
        &lt;UpperArm_LocalMuscleThickness_Linear_C1&gt;0.28&lt;/UpperArm_LocalMuscleThickness_Linear_C1&gt;
        &lt;UpperArm_LocalMuscleThickness_Linear_CV&gt;0&lt;/UpperArm_LocalMuscleThickness_Linear_CV&gt;
        &lt;UpperArm_LocalMuscleThickness_Exponential_C0&gt;1&lt;/UpperArm_LocalMuscleThickness_Exponential_C0&gt;
        &lt;UpperArm_LocalMuscleThickness_Exponential_C1&gt;0&lt;/UpperArm_LocalMuscleThickness_Exponential_C1&gt;
        &lt;UpperArm_LocalMuscleThickness_Exponential_C2&gt;0&lt;/UpperArm_LocalMuscleThickness_Exponential_C2&gt;
        &lt;FaceCheek_SkinSurfacepH_EquationSwitch&gt;1&lt;/FaceCheek_SkinSurfacepH_EquationSwitch&gt;
        &lt;FaceCheek_SkinSurfacepH_Male_Sigmoidal_Adultmax&gt;1&lt;/FaceCheek_SkinS</t>
  </si>
  <si>
    <t>&lt;Chunk&gt;urfacepH_Male_Sigmoidal_Adultmax&gt;
        &lt;FaceCheek_SkinSurfacepH_Male_Sigmoidal_Fbirth&gt;1&lt;/FaceCheek_SkinSurfacepH_Male_Sigmoidal_Fbirth&gt;
        &lt;FaceCheek_SkinSurfacepH_Male_Sigmoidal_Age50&gt;1&lt;/FaceCheek_SkinSurfacepH_Male_Sigmoidal_Age50&gt;
        &lt;FaceCheek_SkinSurfacepH_Male_Sigmoidal_n&gt;1&lt;/FaceCheek_SkinSurfacepH_Male_Sigmoidal_n&gt;
        &lt;FaceCheek_SkinSurfacepH_Female_Sigmoidal_Adultmax&gt;1&lt;/FaceCheek_SkinSurfacepH_Female_Sigmoidal_Adultmax&gt;
        &lt;FaceCheek_SkinSurfacepH_Female_Sigmoidal_Fbirth&gt;1&lt;/FaceCheek_SkinSurfacepH_Female_Sigmoidal_Fbirth&gt;
        &lt;FaceCheek_SkinSurfacepH_Female_Sigmoidal_Age50&gt;1&lt;/FaceCheek_SkinSurfacepH_Female_Sigmoidal_Age50&gt;
        &lt;FaceCheek_SkinSurfacepH_Female_Sigmoidal_n&gt;1&lt;/FaceCheek_SkinSurfacepH_Female_Sigmoidal_n&gt;
        &lt;FaceCheek_SkinSurfacepH_Linear_C0&gt;1&lt;/FaceCheek_SkinSurfacepH_Linear_C0&gt;
        &lt;FaceCheek_SkinSurfacepH_Linear_C1&gt;0&lt;/FaceCheek_SkinSurfacepH_Linear_C1&gt;
        &lt;FaceCheek_SkinSurfacepH_Exponential_C0&gt;1.01&lt;/FaceCheek_SkinSurfacepH_Exponential_C0&gt;
        &lt;FaceCheek_SkinSurfacepH_Exponential_C1&gt;0.2&lt;/FaceCheek_SkinSurfacepH_Exponential_C1&gt;
        &lt;FaceCheek_SkinSurfacepH_Exponential_C2&gt;22.13&lt;/FaceCheek_SkinSurfacepH_Exponential_C2&gt;
        &lt;FaceCheek_SCthickness_EquationSwitch&gt;0&lt;/FaceCheek_SCthickness_EquationSwitch&gt;
        &lt;FaceCheek_SCthickness_Male_Sigmoidal_Adultmax&gt;1.0115&lt;/FaceCheek_SCthickness_Male_Sigmoidal_Adultmax&gt;
        &lt;FaceCheek_SCthickness_Male_Sigmoidal_Fbirth&gt;0.6414&lt;/FaceCheek_SCthickness_Male_Sigmoidal_Fbirth&gt;
        &lt;FaceCheek_SCthickness_Male_Sigmoidal_Age50&gt;2.7183&lt;/FaceCheek_SCthickness_Male_Sigmoidal_Age50&gt;
        &lt;FaceCheek_SCthickness_Male_Sigmoidal_n&gt;4.176&lt;/FaceCheek_SCthickness_Male_Sigmoidal_n&gt;
        &lt;FaceCheek_SCthickness_Female_Sigmoidal_Adultmax&gt;1.0115&lt;/FaceCheek_SCthickness_Female_Sigmoidal_Adultmax&gt;
        &lt;FaceCheek_SCthickness_Female_Sigmoidal_Fbirth&gt;0.6414&lt;/FaceCheek_SCthickness_Female_Sigmoidal_Fbirth&gt;
        &lt;FaceCheek_SCthickness_Female_Sigmoidal_Age50&gt;2.7183&lt;/FaceCheek_SCthickness_Female_Sigmoidal_Age50&gt;
        &lt;FaceCheek_SCthickness_Female_Sigmoidal_n&gt;4.176&lt;/FaceCheek_SCthickness_Female_Sigmoidal_n&gt;
        &lt;FaceCheek_SCthickness_Linear_C0&gt;1&lt;/FaceCheek_SCthickness_Linear_C0&gt;
        &lt;FaceCheek_SCthickness_Linear_C1&gt;0&lt;/FaceCheek_SCthickness_Linear_C1&gt;
        &lt;FaceCheek_SCthickness_Exponential_C0&gt;1&lt;/FaceCheek_SCthickness_Exponential_C0&gt;
        &lt;FaceCheek_SCthickness_Exponential_C1&gt;0&lt;/FaceCheek_SCthickness_Exponential_C1&gt;
        &lt;FaceCheek_SCthickness_Exponential_C2&gt;0&lt;/FaceCheek_SCthickness_Exponential_C2&gt;
        &lt;FaceCheek_ViableEpidermisThickness_EquationSwitch&gt;0&lt;/FaceCheek_ViableEpidermisThickness_EquationSwitch&gt;
        &lt;FaceCheek_ViableEpidermisThickness_Male_Sigmoidal_Adultmax&gt;1.035&lt;/FaceCheek_ViableEpidermisThickness_Male_Sigmoidal_Adultmax&gt;
        &lt;FaceCheek_ViableEpidermisThickness_Male_Sigmoidal_Fbirth&gt;0.6414&lt;/FaceCheek_ViableEpidermisThickness_Male_Sigmoidal_Fbirth&gt;
        &lt;FaceCheek_ViableEpidermisThickness_Male_Sigmoidal_Age50&gt;14.31&lt;/FaceCheek_ViableEpidermisThickness_Male_Sigmoidal_Age50&gt;
        &lt;FaceCheek_ViableEpidermisThickness_Male_Sigmoidal_n&gt;4.176&lt;/FaceCheek_ViableEpidermisThickness_Male_Sigmoidal_n&gt;
        &lt;FaceCheek_ViableEpidermisThickness_Female_Sigmoidal_Adultmax&gt;1.035&lt;/FaceCheek_ViableEpidermisThickness_Female_Sigmoidal_Adultmax&gt;
        &lt;FaceCheek_ViableEpidermisThickness_Female_Sigmoidal_Fbirth&gt;0.6414&lt;/FaceCheek_ViableEpidermisThickness_Female_Sigmoidal_Fbirth&gt;
        &lt;FaceCheek_ViableEpidermisThickness_Female_Sigmoidal_Age50&gt;14.31&lt;/FaceCheek_ViableEpidermisThickness_Female_Sigmoidal_Age50&gt;
        &lt;FaceCheek_ViableEpidermisThickness_Female_Sigmoidal_n&gt;4.176&lt;/FaceCheek_ViableEpidermisThickness_Female_Sigmoidal_n&gt;
        &lt;FaceCheek_ViableEpidermisThickness_Linear_C0&gt;1&lt;/FaceCheek_ViableEpidermisThickness_Linear_C0&gt;
        &lt;FaceCheek_ViableEpidermisThickness_Linear_C1&gt;0&lt;/FaceCheek_ViableEpidermisThickness_Linear_C1&gt;
        &lt;FaceCheek_ViableEpidermisThickness_Exponential_C0&gt;1&lt;/FaceCheek_ViableEpidermisThickness_Exponential_C0&gt;
        &lt;FaceCheek_ViableEpidermisThickness_Exponential_C1&gt;0&lt;/FaceCheek_ViableEpidermisThickness_Exponential_C1&gt;
        &lt;FaceCheek_ViableEpidermisThickness_Exponential_C2&gt;0&lt;/FaceCheek_ViableEpidermisThickness_Exponential_C2&gt;
        &lt;FaceCheek_TotalSkinThickness_EquationSwitch&gt;0&lt;/FaceCheek_TotalSkinThickness_EquationSwitch&gt;
        &lt;FaceCheek_TotalSkinThickness_Male_Sigmoidal_Adultmax&gt;1.04&lt;/FaceCheek_TotalSkinThickness_Male_Sigmoidal_Adultmax&gt;
        &lt;FaceCheek_TotalSkinThickness_Male_Sigmoidal_Fbirth&gt;0.7175&lt;/FaceCheek_TotalSkinThickness_Male_Sigmoidal_Fbirth&gt;
        &lt;FaceCheek_TotalSkinThickness_Male_Sigmoidal_Age50&gt;16.4999&lt;/FaceCheek_TotalSkinThickness_Male_Sigmoidal_Age50&gt;
        &lt;FaceCheek_TotalSkinThickness_Male_Sigmoidal_n&gt;6.086&lt;/FaceCheek_TotalSkinThickness_Male_Sigmoidal_n&gt;
        &lt;FaceCheek_TotalSkinThickness_Female_Sigmoidal_Adultmax&gt;1.04&lt;/FaceCheek_TotalSkinThickness_Female_Sigmoidal_Adultmax&gt;
        &lt;FaceCheek_TotalSkinThickness_Female_Sigmoidal_Fbirth&gt;0.7175&lt;/FaceCheek_TotalSkinThickness_Female_Sigmoidal_Fbirth&gt;
        &lt;FaceCheek_TotalSkinThickness_Female_Sigmoidal_Age50&gt;16.4999&lt;/FaceCheek_TotalSkinThickness_Female_Sigmoidal_Age50&gt;
        &lt;FaceCheek_TotalSkinThickness_Female_Sigmoidal_n&gt;6.086&lt;/FaceCheek_TotalSkinThickness_Female_Sigmoidal_n&gt;
        &lt;FaceCheek_TotalSkinThickness_Linear_C0&gt;1&lt;/FaceCheek_TotalSkinThickness_Linear_C0&gt;
        &lt;FaceCheek_TotalSkinThickness_Linear_C1&gt;0&lt;/FaceCheek_TotalSkinThickness_Linear_C1&gt;
        &lt;FaceCheek_TotalSkinThickness_Exponential_C0&gt;1&lt;/FaceCheek_TotalSkinThickness_Exponential_C0&gt;
        &lt;FaceCheek_TotalSkinThickness_Exponential_C1&gt;0&lt;/FaceCheek_TotalSkinThickness_Exponential_C1&gt;
        &lt;FaceCheek_TotalSkinThickness_Exponential_C2&gt;0&lt;/FaceCheek_TotalSkinThickness_Exponential_C2&gt;
        &lt;FaceCheek_LocalSubcutaneousThickness_EquationSwitch&gt;0&lt;/FaceCheek_LocalSubcutaneousThickness_EquationSwitch&gt;
        &lt;FaceCheek_LocalSubcutaneousThickness_Male_Sigmoidal_Adultmax&gt;1.19&lt;/FaceCheek_LocalSubcutaneousThickness_Male_Sigmoidal_Adultmax&gt;
        &lt;FaceCheek_LocalSubcutaneousThickness_Male_Sigmoidal_Fbirth&gt;0.67&lt;/FaceCheek_LocalSubcutaneousThickness_Male_Sigmoidal_Fbirth&gt;
        &lt;FaceCheek_LocalSubcutaneousThickness_Male_Sigmoidal_Age50&gt;16.21&lt;/FaceCheek_LocalSubcutaneousThickness_Male_Sigmoidal_Age50&gt;
        &lt;FaceCheek_LocalSubcutaneousThickness_Male_Sigmoidal_n&gt;1.6&lt;/FaceCheek_LocalSubcutaneousThickness_Male_Sigmoidal_n&gt;
        &lt;FaceCheek_LocalSubcutaneousThickness_Female_Sigmoidal_Adultmax&gt;1.38&lt;/FaceCheek_LocalSubcutaneousThickness_Female_Sigmoidal_Adultmax&gt;
        &lt;FaceCheek_LocalSubcutaneousThickness_Female_Sigmoidal_Fbirth&gt;0.37&lt;/FaceCheek_LocalSubcutaneousThickness_Female_Sigmoidal_Fbirth&gt;
        &lt;FaceCheek_LocalSubcutaneousThickness_Female_Sigmoidal_Age50&gt;17.3&lt;/FaceCheek_LocalSubcutaneousThickness_Female_Sigmoidal_Age50&gt;
        &lt;FaceCheek_LocalSubcutaneousThickness_Female_Sigmoidal_n&gt;1.83&lt;/FaceCheek_LocalSubcutaneousThickness_Female_Sigmoidal_n&gt;
        &lt;FaceCheek_LocalSubcutaneousThickness_Linear_C0&gt;1&lt;/FaceCheek_LocalSubcutaneousThickness_Linear_C0&gt;
        &lt;FaceCheek_LocalSubcutaneousThickness_Linear_C1&gt;0&lt;/FaceCheek_LocalSubcutaneousThickness_Linear_C1&gt;
        &lt;FaceCheek_LocalSubcutaneousThickness_Exponential_C0&gt;1&lt;/FaceCheek_LocalSubcutaneousThickness_Exponential_C0&gt;
        &lt;FaceCheek_LocalSubcutaneousThickness_Exponential_C1&gt;0&lt;/FaceCheek_LocalSubcutaneousThickness_Exponential_C1&gt;
        &lt;FaceCheek_LocalSubcutaneousThickness_Exponential_C2&gt;0&lt;/FaceCheek_LocalSubcutaneousThickness_Exponential_C2&gt;
        &lt;FaceCheek_LocalMuscleThickness_EquationSwitch&gt;2&lt;/FaceCheek_LocalMuscleThickness_EquationSwitch&gt;
        &lt;FaceCheek_LocalMuscleThickness_Male_Sigmoidal_Adultmax&gt;1&lt;/FaceCheek_LocalMuscleThickness_Male_Sigmoidal_Adultmax&gt;
        &lt;FaceCheek_LocalMuscleThickness_Male_Sigmoidal_Fbirth&gt;1&lt;/FaceCheek_LocalMuscleThickness_Male_Sigmoidal_Fbirth&gt;
        &lt;FaceCheek_LocalMuscleThickness_Male_Sigmoidal_Age50&gt;1&lt;/FaceCheek_LocalMuscleThickness_Male_Sigmoidal_Age50&gt;
        &lt;FaceCheek_LocalMuscleThickness_Male_Sigmoidal_n&gt;1&lt;/FaceCheek_LocalMuscleThickness_Male_Sigmoidal_n&gt;
        &lt;FaceCheek_LocalMuscleThickness_Female_Sigmoidal_Adultmax&gt;1&lt;/FaceCheek_LocalMuscleThickness_Female_Sigmoidal_Adultmax&gt;
        &lt;FaceCheek_LocalMuscleThickness_Female_Sigmoidal_Fbirth&gt;1&lt;/FaceCheek_LocalMuscleThickness_Female_Sigmoidal_Fbirth&gt;
        &lt;FaceCheek_LocalMuscleThickness_Female_Sigmoidal_Age50&gt;1&lt;/FaceCheek_LocalMuscleThickness_Female_Sigmoidal_Age50&gt;
        &lt;FaceCheek_LocalMuscleThickness_Female_Sigmoidal_n&gt;1&lt;/FaceCheek_LocalMuscleThickness_Female_Sigmoidal_n&gt;
        &lt;FaceCheek_LocalMuscleThickness_Linear_C0&gt;3.85&lt;/FaceCheek_LocalMuscleThickness_Linear_C0&gt;
        &lt;FaceCheek_LocalMuscleThickness_Linear_C1&gt;0.14&lt;/FaceCheek_LocalMuscleThickness_Linear_C1&gt;
        &lt;FaceCheek_LocalMuscleThickness_Linear_CV&gt;0&lt;/FaceCheek_LocalMuscleThickness_Linear_CV&gt;
        &lt;FaceCheek_LocalMuscleThickness_Exponential_C0&gt;1&lt;/FaceCheek_LocalMuscleThickness_Exponential_C0&gt;
        &lt;FaceCheek_LocalMuscleThickness_Exponential_C1&gt;0&lt;/FaceCheek_LocalMuscleThickness_Exponential_C1&gt;
        &lt;FaceCheek_LocalMuscleThickness_Exponential_C2&gt;0&lt;/FaceCheek_LocalMuscleThickness_Exponential_C2&gt;
        &lt;LegLower_SkinSurfacepH_EquationSwitch&gt;1&lt;/LegLower_SkinSurfacepH_EquationSwitch&gt;
        &lt;LegLower_SkinSurfacepH_Male_Sigmoidal_Adultmax&gt;1&lt;/LegLower_SkinSurfacepH_Male_Sigmoidal_Adultmax&gt;
        &lt;LegLower_SkinSurfacepH_Male_Sigmoidal_Fbirth&gt;1&lt;/LegLower_SkinSurfacepH_Male_Sigmoidal_Fbirth&gt;
        &lt;LegLower_SkinSurfacepH_Male_Sigmoidal_Age50&gt;1&lt;/LegLower_SkinSurfacepH_Male_Sigmoidal_Age50&gt;
        &lt;LegLower_SkinSurfacepH_Male_Sigmoidal_n&gt;1&lt;/LegLower_SkinSurfacepH_Male_Sigmoidal_n&gt;
        &lt;LegLower_SkinSurfacepH_Female_Sigmoidal_Adultmax&gt;1&lt;/LegLower_SkinSurfacepH_Female_Sigmoidal_Adultmax&gt;
        &lt;LegLower_SkinSurfacepH_Female_Sigmoidal_Fbirth&gt;1&lt;/LegLower_SkinSurfacepH_Female_Sigmoidal_Fbirth&gt;
        &lt;LegLower_SkinSurfacepH_Female_Sigmoidal_Age50&gt;1&lt;/LegLower_SkinSurfacepH_Female_Sigmoidal_Age50&gt;
        &lt;LegLower_SkinSurfacepH_Female_Sigmoidal_n&gt;1&lt;/LegLower_SkinSurfacepH_Female_Sigmoidal_n&gt;
        &lt;LegLower_SkinSurfacepH_Linear_C0&gt;1&lt;/LegLower_SkinSurfacepH_Linear_C0&gt;
        &lt;LegLower_SkinSurfacepH_Linear_C1&gt;0&lt;/LegLower_SkinSurfacepH_Linear_C1&gt;
        &lt;LegLower_SkinSurfacepH_Exponential_C0&gt;1.01&lt;/LegLower_SkinSurfacepH_Exponential_C0&gt;
        &lt;LegLower_SkinSurfacepH_Exponential_C1&gt;0.35&lt;/LegLower_SkinSurfacepH_Exponential_C1&gt;
        &lt;LegLower_SkinSurfacepH_Exponential_C2&gt;27.61&lt;/LegLower_SkinSurfacepH_Exponential_C2&gt;
        &lt;LegLower_SCthickness_EquationSwitch&gt;0&lt;/LegLower_SCthickness_EquationSwitch&gt;
        &lt;LegLower_SCthickness_Male_Sigmoidal_Adultmax&gt;1.0115&lt;/LegLower_SCthickness_Male_Sigmoidal_Adultmax&gt;
        &lt;LegLower_SCthickness_Male_Sigmoidal_Fbirth&gt;0.6414&lt;/LegLower_SCthickness_Male_Sigmoidal_Fbirth&gt;
        &lt;LegLower_SCthickness_Male_Sigmoidal_Age50&gt;2.7183&lt;/LegLower_SCthickness_Male_Sigmoidal_Age50&gt;
        &lt;LegLower_SCthickness_Male_Sigmoidal_n&gt;4.176&lt;/LegLower_SCthickness_Male_Sigmoidal_n&gt;
        &lt;LegLower_SCthickness_Female_Sigmoidal_Adultmax&gt;1.0115&lt;/LegLower_SCthickness_Female_Sigmoidal_Adultmax&gt;
        &lt;LegLower_SCthickness_Female_Sigmoidal_Fbirth&gt;0.6414&lt;/LegLower_SCthickness_Female_Sigmoidal_Fbirth&gt;
        &lt;LegLower_SCthickness_Female_Sigmoidal_Age50&gt;2.7183&lt;/LegLower_SCthickness_Female_Sigmoidal_Age50&gt;
        &lt;LegLower_SCthickness_Female_Sigmoidal_n&gt;4.176&lt;/LegLower_SCthickness_Female_Sigmoidal_n&gt;
        &lt;LegLower_SCthickness_Linear_C0&gt;1&lt;/LegLower_SCthickness_Linear_C0&gt;
        &lt;LegLower_SCthickness_Linear_C1&gt;0&lt;/LegLower_SCthickness_Linear_C1&gt;
        &lt;LegLower_SCthickness_Exponential_C0&gt;1&lt;/LegLower_SCthickness_Exponential_C0&gt;
        &lt;LegLower_SCthickness_Exponential_C1&gt;0&lt;/LegLower_SCthickness_Exponential_C1&gt;
        &lt;LegLower_SCthickness_Exponential_C2&gt;0&lt;/LegLower_SCthickness_Exponential_C2&gt;
        &lt;LegLower_ViableEpidermisThickness_EquationSwitch&gt;0&lt;/LegLower_ViableEpidermisThickness_EquationSwitch&gt;
        &lt;LegLower_ViableEpidermisThickness_Male_Sigmoidal_Adultmax&gt;1.035&lt;/LegLower_ViableEpidermisThickness_Male_Sigmoidal_Adultmax&gt;
        &lt;LegLower_ViableEpidermisThickness_Male_Sigmoidal_Fbirth&gt;0.6414&lt;/LegLower_ViableEpidermisThickness_Male_Sigmoidal_Fbirth&gt;
        &lt;LegLower_ViableEpidermisThickness_Male_Sigmoidal_Age50&gt;14.31&lt;/LegLower_ViableEpidermisThickness_Male_Sigmoidal_Age50&gt;
        &lt;LegLower_ViableEpidermisThickness_Male_Sigmoidal_n&gt;4.176&lt;/LegLower_ViableEpidermisThickness_Male_Sigmoidal_n&gt;
        &lt;LegLower_ViableEpidermisThickness_Female_Sigmoidal_Adultmax&gt;1.035&lt;/LegLower_ViableEpidermisThickness_Female_Sigmoidal_Adultmax&gt;
        &lt;LegLower_ViableEpidermisThickness_Female_Sigmoidal_Fbirth&gt;0.6414&lt;/LegLower_ViableEpidermisThickness_Female_Sigmoidal_Fbirth&gt;
        &lt;LegLower_ViableEpidermisThickness_Female_Sigmoidal_Age50&gt;14.31&lt;/LegLower_ViableEpidermisThickness_Female_Sigmoidal_Age50&gt;
        &lt;LegLower_ViableEpidermisThickness_Female_Sigmoidal_n&gt;4.176&lt;/LegLower_ViableEpidermisThickness_Female_Sigmoidal_n&gt;
        &lt;LegLower_ViableEpidermisThickness_Linear_C0&gt;1&lt;/LegLower_ViableEpidermisThickness_Linear_C0&gt;
        &lt;LegLower_ViableEpidermisThickness_Linear_C1&gt;0&lt;/LegLower_ViableEpidermisThickness_Linear_C1&gt;
        &lt;LegLower_ViableEpidermisThickness_Exponential_C0&gt;1&lt;/LegLower_ViableEpidermisThickness_Exponential_C0&gt;
        &lt;LegLower_ViableEpidermisThickness_Exponential_C1&gt;0&lt;/LegLower_ViableEpidermisThickness_Exponential_C1&gt;
        &lt;LegLower_ViableEpidermisThickness_Exponential_C2&gt;0&lt;/LegLower_ViableEpidermisThickness_Exponential_C2&gt;
        &lt;LegLower_TotalSkinThickness_EquationSwitch&gt;0&lt;/LegLower_TotalSkinThickness_EquationSwitch&gt;
        &lt;LegLower_TotalSkinThickness_Male_Sigmoidal_Adultmax&gt;1.04&lt;/LegLower_TotalSkinThickness_Male_Sigmoidal_Adultmax&gt;
        &lt;LegLower_TotalSkinThickness_Male_Sigmoidal_Fbirth&gt;0.7175&lt;/LegLower_TotalSkinThickness_Male_Sigmoidal_Fbirth&gt;
        &lt;LegLower_TotalSkinThickness_Male_Sigmoidal_Age50&gt;16.4999&lt;/LegLower_TotalSkinThickness_Male_Sigmoidal_Age50&gt;
        &lt;LegLower_TotalSkinThickness_Male_Sigmoidal_n&gt;6.086&lt;/LegLower_TotalSkinThickness_Male_Sigmoidal_n&gt;
        &lt;LegLower_TotalSkinThickness_Female_Sigmoidal_Adultmax&gt;1.04&lt;/LegLower_TotalSkinThickness_Female_Sigmoidal_Adultmax&gt;
        &lt;LegLower_TotalSkinThickness_Female_Sigmoidal_Fbirth&gt;0.7175&lt;/LegLower_TotalSkinThickness_Female_Sigmoidal_Fbirth&gt;
        &lt;LegLower_TotalSkinThickness_Female_Sigmoidal_Age50&gt;16.4999&lt;/LegLower_TotalSkinThickness_Female_Sigmoidal_Age50&gt;
        &lt;LegLower_TotalSkinThickness_Female_Sigmoidal_n&gt;6.086&lt;/LegLower_TotalSkinThickness_Female_Sigmoidal_n&gt;
        &lt;LegLower_TotalSkinThickness_Linear_C0&gt;1&lt;/LegLower_TotalSkinThickness_Linear_C0&gt;
        &lt;LegLower_TotalSkinThickness_Linear_C1&gt;0&lt;/LegLower_TotalSkinThickness_Linear_C1&gt;
        &lt;LegLower_TotalSkinThickness_Exponential_C0&gt;1&lt;/LegLower_TotalSkinThickness_Exponential_C0&gt;
        &lt;LegLower_TotalSkinThickness_Exponential_C1&gt;0&lt;/LegLower_TotalSkinThickness_Exponential_C1&gt;
        &lt;LegLower_TotalSkinThickness_Exponential_C2&gt;0&lt;/LegLower_TotalSkinThickness_Exponential_C2&gt;
        &lt;LegLower_LocalSubcutaneousThickness_EquationSwitch&gt;0&lt;/LegLower_LocalSubcutaneousThickness_EquationSwitch&gt;
        &lt;LegLower_LocalSubcutaneousThickness_Male_Sigmoidal_Adultmax&gt;1.19&lt;/LegLower_LocalSubcutaneousThickness_Male_Sigmoidal_Adultmax&gt;
        &lt;LegLower_LocalSubcutaneousThickness_Male_Sigmoidal_Fbirth&gt;0.67&lt;/LegLower_LocalSubcutaneousThickness_Male_Sigmoidal_Fbirth&gt;
        &lt;LegLower_LocalSubcutaneousThickness_Male_Sigmoidal_Age50&gt;16.21&lt;/LegLower_LocalSubcutaneousThickness_Male_Sigmoidal_Age50&gt;
        &lt;LegLower_LocalSubcutaneousThickness_Male_Sigmoidal_n&gt;1.6&lt;/LegLower_LocalSubcutaneousThickness_Male_Sigmoidal_n&gt;
        &lt;LegLower_LocalSubcutaneousThickness_Female_Sigmoidal_Adultmax&gt;1.38&lt;/LegLower_LocalSubcutaneousThickness_Female_Sigmoidal_Adultmax&gt;
        &lt;LegLower_LocalSubcutaneousThickness_Female_Sigmoidal_Fbirth&gt;0.37&lt;/LegLower_LocalSubcutaneousThickness_Female_Sigmoidal_Fbirth&gt;
        &lt;LegLower_LocalSubcutaneousThickness_Female_Sigmoidal_Age50&gt;17.3&lt;/LegLower_LocalSubcutaneousThickness_Female_Sigmoidal_Age50&gt;
        &lt;LegLower_LocalSubcutaneousThickness_Female_Sigmoidal_n&gt;1.83&lt;/LegLower_LocalSubcutaneousThickness_Female_Sigmoidal_n&gt;
        &lt;LegLower_LocalSubcutaneousThickness_Linear_C0&gt;1&lt;/LegLower_LocalSubcutaneousThickness_Linear_C0&gt;
        &lt;LegLower_LocalSubcutaneousThickness_Linear_C1&gt;0&lt;/LegLower_LocalSubcutaneousThickness_Linear_C1&gt;
        &lt;LegLower_LocalSubcutaneousThickness_Exponential_C0&gt;1&lt;/LegLower_LocalSubcutaneousThickness_Exponential_C0&gt;
        &lt;LegLower_LocalSubcutaneousThickness_Exponential_C1&gt;0&lt;/LegLower_LocalSubcutaneousThickness_Exponential_C1&gt;
        &lt;LegLower_LocalSubcutaneousThickness_Exponential_C2&gt;0&lt;/LegLower_LocalSubcutaneousThickness_Exponential_C2&gt;
        &lt;LegLower_LocalMuscleThickness_EquationSwitch&gt;2&lt;/LegLower_LocalMuscleThickness_EquationSwitch&gt;
        &lt;LegLower_LocalMuscleThickness_Male_Sigmoidal_Adultmax&gt;1&lt;/LegLower_LocalMuscleThickness_Male_Sigmoidal_Adultmax&gt;
        &lt;LegLower_LocalMuscleThickness_Male_Sigmoidal_Fbirth&gt;1&lt;/LegLower_LocalMuscleThickness_Male_Sigmoidal_Fbirth&gt;
        &lt;LegLower_LocalMuscleThickness_Male_Sigmoidal_Age50&gt;1&lt;/LegLower_LocalMuscleThickness_Male_Sigmoidal_Age50&gt;
        &lt;LegLower_LocalMuscleThickness_Male_Sigmoidal_n&gt;1&lt;/LegLower_LocalMuscleThickness_Male_Sigmoidal_n&gt;
        &lt;LegLower_LocalMuscleThickness_Female_Sigmoidal_Adultmax&gt;1&lt;/LegLower_LocalMuscleThickness_Female_Sigmoidal_Adultmax&gt;
        &lt;LegLower_LocalMuscleThickness_Female_Sigmoidal_Fbirth&gt;1&lt;/LegLower_LocalMuscleThickness_Female_Sigmoidal_Fbirth&gt;
        &lt;LegLower_LocalMuscleThickness_Female_Sigmoidal_Age50&gt;1&lt;/LegLower_LocalMuscleThickness_Female_Sigmoidal_Age50&gt;
        &lt;LegLower_LocalMuscleThickness_Female_Sigmoidal_n&gt;1&lt;/LegLower_LocalMuscleThickness_Female_Sigmoidal_n&gt;
        &lt;LegLower_LocalMuscleThickness_Linear_C0&gt;8.1&lt;/LegLower_LocalMuscleThickness_Linear_C0&gt;
        &lt;LegLower_LocalMuscleThickness_Linear_C1&gt;0.19&lt;/LegLower_LocalMuscleThickness_Linear_C1&gt;
        &lt;LegLower_LocalMuscleThickness_Linear_CV&gt;0&lt;/LegLower_LocalMuscleThickness_Linear_CV&gt;
        &lt;LegLower_LocalMuscleThickness_Exponential_C0&gt;1&lt;/LegLower_LocalMuscleThickness_Exponential_C0&gt;
        &lt;LegLower_LocalMuscleThickness_Exponential_C1&gt;0&lt;/LegLower_LocalMuscleThickness_Exponential_C1&gt;
        &lt;LegLower_LocalMuscleThickness_Exponential_C2&gt;0&lt;/LegLower_LocalMuscleThickness_Exponential_C2&gt;
        &lt;LegUpper_SkinSurfacepH_EquationSwitch&gt;1&lt;/LegUpper_SkinSurfacepH_EquationSwitch&gt;
        &lt;LegUpper_SkinSurfacepH_Male_Sigmoidal_Adultmax&gt;1&lt;/LegUpper_SkinSurfacepH_Male_Sigmoidal_Adultmax&gt;
        &lt;LegUpper_SkinSurfacepH_Male_Sigmoidal_Fbirth&gt;1&lt;/LegUpper_SkinSurfacepH_Male_Sigmoidal_Fbirth&gt;
        &lt;LegUpper_SkinSurfacepH_Male_Sigmoidal_Age50&gt;1&lt;/LegUpper_SkinSurfacepH_Male_Sigmoidal_Age50&gt;
        &lt;LegUpper_SkinSurfacepH_Male_Sigmoidal_n&gt;1&lt;/LegUpper_SkinSurfacepH_Male_Sigmoidal_n&gt;
        &lt;LegUpper_SkinSurfacepH_Female_Sigmoidal_Adultmax&gt;1&lt;/LegUpper_SkinSurfacepH_Female_Sigmoidal_Adultmax&gt;
        &lt;LegUpper_SkinSurfacepH_Female_Sigmoidal_Fbirth&gt;1&lt;/LegUpper_SkinSurfacepH_Female_Sigmoidal_Fbirth&gt;
        &lt;LegUpper_SkinSurfacepH_Female_Sigmoidal_Age50&gt;1&lt;/LegUpper_SkinSurfacepH_Female_Sigmoidal_Age50&gt;
        &lt;LegUpper_SkinSurfacepH_Female_Sigmoidal_n&gt;1&lt;/LegUpper_SkinSurfacepH_Female_Sigmoidal_n&gt;
        &lt;LegUpper_SkinSurfacepH_Linear_C0&gt;1&lt;/LegUpper_SkinSurfacepH_Linear_C0&gt;
        &lt;LegUpper_SkinSurfacepH_Linear_C1&gt;0&lt;/LegUpper_SkinSurfacepH_Linear_C1&gt;
        &lt;LegUpper_SkinSurfacepH_Exponential_C0&gt;1.01&lt;/LegUpper_SkinSurfacepH_Exponential_C0&gt;
        &lt;LegUpper_SkinSurfacepH_Exponential_C1&gt;0.35&lt;/LegUpper_SkinSurfacepH_Exponential_C1&gt;
        &lt;LegUpper_SkinSurfacepH_Exponential_C2&gt;27.61&lt;/LegUpper_SkinSurfacepH_Exponential_C2&gt;
        &lt;LegUpper_SCthickness_EquationSwitch&gt;0&lt;/LegUpper_SCthickness_EquationSwitch&gt;
        &lt;LegUpper_SCthickness_Male_Sigmoidal_Adultmax&gt;1.0115&lt;/LegUpper_SCthickness_Male_Sigmoidal_Adultmax&gt;
        &lt;LegUpper_SCthickness_Male_Sigmoidal_Fbirth&gt;0.6414&lt;/LegUpper_SCthickness_Male_Sigmoidal_Fbirth&gt;
        &lt;LegUpper_SCthickness_Male_Sigmoidal_Age50&gt;2.7183&lt;/LegUpper_SCthickness_Male_Sigmoidal_Age50&gt;
        &lt;LegUpper_SCthickness_Male_Sigmoidal_n&gt;4.176&lt;/LegUpper_SCthickness_Male_Sigmoidal_n&gt;
        &lt;LegUpper_SCthickness_Female_Sigmoidal_Adultmax&gt;1.0115&lt;/LegUpper_SCthickness_Female_Sigmoidal_Adultmax&gt;
        &lt;LegUpper_SCthickness_Female_Sigmoidal_Fbirth&gt;0.6414&lt;/LegUpper_SCthickness_Female_Sigmoidal_Fbirth&gt;
        &lt;LegUpper_SCthickness_Female_Sigmoidal_Age50&gt;2.7183&lt;/LegUpper_SCthickness_Female_Sigmoidal_Age50&gt;
        &lt;LegUpper_SCthickness_Female_Sigmoidal_n&gt;4.176&lt;/LegUpper_SCthickness_Female_Sigmoidal_n&gt;
        &lt;LegUpper_SCthickness_Linear_C0&gt;1&lt;/LegUpper_SCthickness_Linear_C0&gt;
        &lt;LegUpper_SCthickness_Linear_C1&gt;0&lt;/LegUpper_SCthickness_Linear_C1&gt;
        &lt;LegUpper_SCthickness_Exponential_C0&gt;1&lt;/LegUpper_SCthickness_Exponential_C0&gt;
        &lt;LegUpper_SCthickness_Exponential_C1&gt;0&lt;/LegUpper_SCthickness_Exponential_C1&gt;
        &lt;LegUpper_SCthickness_Exponential_C2&gt;0&lt;/LegUpper_SCthickness_Exponential_C2&gt;
        &lt;LegUpper_ViableEpidermisThickness_EquationSwitch&gt;0&lt;/LegUpper_ViableEpidermisThickness_EquationSwitch&gt;
        &lt;LegUpper_ViableEpidermisThickness_Male_Sigmoidal_Adultmax&gt;1.035&lt;/LegUpper_ViableEpidermisThickness_Male_Sigmoidal_Adultmax&gt;
        &lt;LegUpper_ViableEpidermisThickness_Male_Sigmoidal_Fbirth&gt;0.6414&lt;/LegUpper_ViableEpidermisThickness_Male_Sigmoidal_Fbirth&gt;
        &lt;LegUpper_ViableEpidermisThickness_Male_Sigmoidal_Age50&gt;14.31&lt;/LegUpper_ViableEpidermisThickness_Male_Sigmoidal_Age50&gt;
        &lt;LegUpper_ViableEpidermisThickness_Male_Sigmoidal_n&gt;4.176&lt;/LegUpper_ViableEpidermisThickness_Male_Sigmoidal_n&gt;
        &lt;LegUpper_ViableEpidermisThickness_Female_Sigmoidal_Adultmax&gt;1.035&lt;/LegUpper_ViableEpidermisThickness_Female_Sigmoidal_Adultmax&gt;
        &lt;LegUpper_ViableEpidermisThickness_Female_Sigmoidal_Fbirth&gt;0.6414&lt;/LegUpper_ViableEpidermisThickness_Female_Sigmoidal_Fbirth&gt;
        &lt;LegUpper_ViableEpidermisThickness_Female_Sigmoidal_Age50&gt;14.31&lt;/LegUpper_ViableEpidermisThickness_Female_Sigmoidal_Age50&gt;
        &lt;LegUpper_ViableEpidermisThickness_Female_Sigmoidal_n&gt;4.176&lt;/LegUpper_ViableEpidermisThickness_Female_Sigmoidal_n&gt;
        &lt;LegUpper_ViableEpidermisThickness_Linear_C0&gt;1&lt;/LegUpper_ViableEpidermisThickness_Linear_C0&gt;
        &lt;LegUpper_ViableEpidermisThickness_Linear_C1&gt;0&lt;/LegUpper_ViableEpidermisThickness_Linear_C1&gt;
        &lt;LegUpper_ViableEpidermisThickness_Exponential_C0&gt;1&lt;/LegUpper_ViableEpidermisThickness_Exponential_C0&gt;
        &lt;LegUpper_ViableEpidermisThickness_Exponential_C1&gt;0&lt;/LegUpper_ViableEpidermisThickness_Exponential_C1&gt;
        &lt;LegUpper_ViableEpidermisThickness_Exponential_C2&gt;0&lt;/LegUpper_ViableEpidermisThickness_Exponential_C2&gt;
        &lt;LegUpper_TotalSkinThickness_EquationSwitch&gt;0&lt;/LegUpper_TotalSkinThickness_EquationSwitch&gt;
        &lt;LegUpper_TotalSkinThickness_Male_Sigmoidal_Adultmax&gt;1.04&lt;/LegUpper_TotalSkinThickness_Male_Sigmoidal_Adultmax&gt;
        &lt;LegUpper_TotalSkinThickness_Male_Sigmoidal_Fbirth&gt;0.7175&lt;/LegUpper_TotalSkinThickness_Male_Sigmoidal_Fbirth&gt;
        &lt;LegUpper_TotalSkinThickness_Male_Sigmoidal_Age50&gt;16.4999&lt;/LegUpper_TotalSkinThickness_Male_Sigmoidal_Age50&gt;
        &lt;LegUpper_TotalSkinThickness_Male_Sigmoidal_n&gt;6.086&lt;/LegUpper_TotalSkinThickness_Male_Sigmoidal_n&gt;
        &lt;LegUpper_TotalSkinThickness_Female_Sigmoidal_Adultmax&gt;1.04&lt;/LegUpper_TotalSkinThickness_Female_Sigmoidal_Adultmax&gt;
        &lt;LegUpper_TotalSkinThickness_Female_Sigmoidal_Fbirth&gt;0.7175&lt;/LegUpper_TotalSkinThickness_Female_Sigmoidal_Fbirth&gt;
        &lt;LegUpper_TotalSkinThickness_Female_Sigmoidal_Age50&gt;16.4999&lt;/LegUpper_TotalSkinThickness_Female_Sigmoidal_Age50&gt;
        &lt;LegUpper_TotalSkinThickness_Female_Sigmoidal_n&gt;6.086&lt;/LegUpper_TotalSkinThickness_Female_Sigmoidal_n&gt;
        &lt;LegUpper_TotalSkinThickness_Linear_C0&gt;1&lt;/LegUpper_TotalSkinThickness_Linear_C0&gt;
        &lt;LegUpper_TotalSkinThickness_Linear_C1&gt;0&lt;/LegUpper_TotalSkinThickness_Linear_C1&gt;
        &lt;LegUpper_TotalSkinThickness_Exponential_C0&gt;1&lt;/LegUpper_TotalSkinThickness_Exponential_C0&gt;
        &lt;LegUpper_TotalSkinThickness_Exponential_C1&gt;0&lt;/LegUpper_TotalSkinThickness_Exponential_C1&gt;
        &lt;LegUpper_TotalSkinThickness_Exponential_C2&gt;0&lt;/LegUpper_TotalSkinThickness_Exponential_C2&gt;
        &lt;LegUpper_LocalSubcutaneousThickness_EquationSwitch&gt;0&lt;/LegUpper_LocalSubcutaneousThickness_EquationSwitch&gt;
        &lt;LegUpper_LocalSubcutaneousThickness_Male_Sigmoidal_Adultmax&gt;1.19&lt;/LegUpper_LocalSubcutaneousThickness_Male_Sigmoidal_Adultmax&gt;
        &lt;LegUpper_LocalSubcutaneousThickness_Male_Sigmoidal_Fbirth&gt;0.67&lt;/LegUpper_LocalSubcutaneousThickness_Male_Sigmoidal_Fbirth&gt;
        &lt;LegUpper_LocalSubcutaneousThickness_Male_Sigmoidal_Age50&gt;16.21&lt;/LegUpper_LocalSubcutaneousThickness_Male_Sigmoidal_Age50&gt;
        &lt;LegUpper_LocalSubcutaneousThickness_Male_Sigmoidal_n&gt;1.6&lt;/LegUpper_LocalSubcutaneousThickness_Male_Sigmoidal_n&gt;
        &lt;LegUpper_LocalSubcutaneousThickness_Female_Sigmoidal_Adultmax&gt;1.38&lt;/LegUpper_LocalSubcutaneousThickness_Female_Sigmoidal_Adultmax&gt;
        &lt;LegUpper_LocalSubcutaneousThickness_Female_Sigmoidal_Fbirth&gt;0.37&lt;/LegUpper_LocalSubcutaneousThickness_Female_Sigmoidal_Fbirth&gt;
        &lt;LegUpper_LocalSubcutaneousThickness_Female_Sigmoidal_Age50&gt;17.3&lt;/LegUpper_LocalSubcutaneousThickness_Female_Sigmoidal_Age50&gt;
        &lt;LegUpper_LocalSubcutaneousThickness_Female_Sigmoidal_n&gt;1.83&lt;/LegUpper_LocalSubcutaneousThickness_Female_Sigmoidal_n&gt;
        &lt;LegUpper_LocalSubcutaneousThickness_Linear_C0&gt;1&lt;/LegUpper_LocalSubcutaneousThickness_Linear_C0&gt;
        &lt;LegUpper_LocalSubcutaneousThickness_Linear_C1&gt;0&lt;/LegUpper_LocalSubcutaneousThickness_Linear_C1&gt;
        &lt;LegUpper_LocalSubcutaneousThickness_Exponential_C0&gt;1&lt;/LegUpper_LocalSubcutaneousThickness_Exponential_C0&gt;
        &lt;LegUpper_LocalSubcutaneousThickness_Exponential_C1&gt;0&lt;/LegUpper_LocalSubcutaneousThickness_Exponential_C1&gt;
        &lt;LegUpper_LocalSubcutaneousThickness_Exponential_C2&gt;0&lt;/LegUpper_LocalSubcutaneousThickness_Exponential_C2&gt;
        &lt;LegUpper_LocalMuscleThickness_EquationSwitch&gt;2&lt;/LegUpper_LocalMuscleThickness_EquationSwitch&gt;
        &lt;LegUpper_LocalMuscleThickness_Male_Sigmoidal_Adultmax&gt;1&lt;/LegUpper_LocalMuscleThickness_Male_Sigmoidal_Adultmax&gt;
        &lt;LegUpper_LocalMuscleThickness_Male_Sigmoidal_Fbirth&gt;1&lt;/LegUpper_LocalMuscleThickness_Male_Sigmoidal_Fbirth&gt;
        &lt;LegUpper_LocalMuscleThickness_Male_Sigmoidal_Age50&gt;1&lt;/LegUpper_LocalMuscleThickness_Male_Sigmoidal_Age50&gt;
        &lt;LegUpper_LocalMuscleThickness_Male_Sigmoidal_n&gt;1&lt;/LegUpper_LocalMuscleThickness_Male_Sigmoidal_n&gt;
        &lt;LegUpper_LocalMuscleThickness_Female_Sigmoidal_Adultmax&gt;1&lt;/LegUpper_LocalMuscleThickness_Female_Sigmoidal_Adultmax&gt;
        &lt;LegUpper_LocalMuscleThickness_Female_Sigmoidal_Fbirth&gt;1&lt;/LegUpper_LocalMuscleThickness_Female_Sigmoidal_Fbirth&gt;
        &lt;LegUpper_LocalMuscleThickness_Female_Sigmoidal_Age50&gt;1&lt;/LegUpper_LocalMuscleThickness_Female_Sigmoidal_Age50&gt;
        &lt;LegUpper_LocalMuscleThickness_Female_Sigmoidal_n&gt;1&lt;/LegUpper_LocalMuscleThickness_Female_Sigmoidal_n&gt;
        &lt;LegUpper_LocalMuscleThickness_Linear_C0&gt;16.3&lt;/LegUpper_LocalMuscleThickness_Linear_C0&gt;
        &lt;LegUpper_LocalMuscleThickness_Linear_C1&gt;0.42&lt;/LegUpper_LocalMuscleThickness_Linear_C1&gt;
        &lt;LegUpper_LocalMuscleThickness_Linear_CV&gt;0&lt;/LegUpper_LocalMuscleThickness_Linear_CV&gt;
        &lt;LegUpper_LocalMuscleThickness_Exponential_C0&gt;1&lt;/LegUpper_LocalMuscleThickness_Exponential_C0&gt;
        &lt;LegUpper_LocalMuscleThickness_Exponential_C1&gt;0&lt;/LegUpper_LocalMuscleThickness_Exponential_C1&gt;
        &lt;LegUpper_LocalMuscleThickness_Exponential_C2&gt;0&lt;/LegUpper_LocalMuscleThickness_Exponential_C2&gt;
        &lt;Back_SkinSurfacepH_EquationSwitch&gt;1&lt;/Back_SkinSurfacepH_EquationSwitch&gt;
        &lt;Back_SkinSurfacepH_Male_Sigmoidal_Adultmax&gt;1&lt;/Back_SkinSurfacepH_Male_Sigmoidal_Adultmax&gt;
        &lt;Back_SkinSurfacepH_Male_Sigmoidal_Fbirth&gt;1&lt;/Back_SkinSurfacepH_Male_Sigmoidal_Fbirth&gt;
        &lt;Back_SkinSurfacepH_Male_Sigmoidal_Age50&gt;1&lt;/Back_SkinSurfacepH_Male_Sigmoidal_Age50&gt;
        &lt;Back_SkinSurfacepH_Male_Sigmoidal_n&gt;1&lt;/Back_SkinSurfacepH_Male_Sigmoidal_n&gt;
        &lt;Back_SkinSurfacepH_Female_Sigmoidal_Adultmax&gt;1&lt;/Back_SkinSurfacepH_Female_Sigmoidal_Adultmax&gt;
        &lt;Back_SkinSurfacepH_Female_Sigmoidal_Fbirth&gt;1&lt;/Back_SkinSurfacepH_Female_Sigmoidal_Fbirth&gt;
        &lt;Back_SkinSurfacepH_Female_Sigmoidal_Age50&gt;1&lt;/Back_SkinSurfacepH_Female_Sigmoidal_Age50&gt;
        &lt;Back_SkinSurfacepH_Female_Sigmoidal_n&gt;1&lt;/Back_SkinSurfacepH_Female_Sigmoidal_n&gt;
        &lt;Back_SkinSurfacepH_Linear_C0&gt;1&lt;/Back_SkinSurfacepH_Linear_C0&gt;
        &lt;Back_SkinSurfacepH_Linear_C1&gt;0&lt;/Back_SkinSurfacepH_Linear_C1&gt;
        &lt;Back_SkinSurfacepH_Exponential_C0&gt;1.01&lt;/Back_SkinSurfacepH_Exponential_C0&gt;
        &lt;Back_SkinSurfacepH_Exponential_C1&gt;0.35&lt;/Back_SkinSurfacepH_Exponential_C1&gt;
        &lt;Back_SkinSurfacepH_Exponential_C2&gt;27.61&lt;/Back_SkinSurfacepH_Exponential_C2&gt;
        &lt;Back_SCthickness_EquationSwitch&gt;0&lt;/Back_SCthickness_EquationSwitch&gt;
        &lt;Back_SCthickness_Male_Sigmoidal_Adultmax&gt;1.0115&lt;/Back_SCthickness_Male_Sigmoidal_Adultmax&gt;
        &lt;Back_SCthickness_Male_Sigmoidal_Fbirth&gt;0.6414&lt;/Back_SCthickness_Male_Sigmoidal_Fbirth&gt;
        &lt;Back_SCthickness_Male_Sigmoidal_Age50&gt;2.7183&lt;/Back_SCthickness_Male_Sigmoidal_Age50&gt;
        &lt;Back_SCthickness_Male_Sigmoidal_n&gt;4.176&lt;/Back_SCthickness_Male_Sigmoidal_n&gt;
        &lt;Back_SCthickness_Female_Sigmoidal_Adultmax&gt;1.0115&lt;/Back_SCthickness_Female_Sigmoidal_Adultmax&gt;
        &lt;Back_SCthickness_Female_Sigmoidal_Fbirth&gt;0.6414&lt;/Back_SCthickness_Female_Sigmoidal_Fbirth&gt;
        &lt;Back_SCthickness_Female_Sigmoidal_Age50&gt;2.7183&lt;/Back_SCthickness_Female_Sigmoidal_Age50&gt;
        &lt;Back_SCthickness_Female_Sigmoidal_n&gt;4.176&lt;/Back_SCthickness_Female_Sigmoidal_n&gt;
        &lt;Back_SCthickness_Linear_C0&gt;1&lt;/Back_SCthickness_Linear_C0&gt;
        &lt;Back_SCthickness_Linear_C1&gt;0&lt;/Back_SCthickness_Linear_C1&gt;
        &lt;Back_SCthickness_Exponential_C0&gt;1&lt;/Back_SCthickness_Exponential_C0&gt;
        &lt;Back_SCthickness_Exponential_C1&gt;0&lt;/Back_SCthickness_Exponential_C1&gt;
        &lt;Back_SCthickness_Exponential_C2&gt;0&lt;/Back_SCthickness_Exponential_C2&gt;
        &lt;Back_ViableEpidermisThickness_EquationSwitch&gt;0&lt;/Back_ViableEpidermisThickness_EquationSwitch&gt;
        &lt;Back_ViableEpidermisThickness_Male_Sigmoidal_Adultmax&gt;1.035&lt;/Back_ViableEpidermisThickness_Male_Sigmoidal_Adultmax&gt;
        &lt;Back_ViableEpidermisThickness_Male_Sigmoidal_Fbirth&gt;0.6414&lt;/Back_ViableEpidermisThickness_Male_Sigmoidal_Fbirth&gt;
        &lt;Back_ViableEpidermisThickness_Male_Sigmoidal_Age50&gt;14.31&lt;/Back_ViableEpidermisThickness_Male_Sigmoidal_Age50&gt;
        &lt;Back_ViableEpidermisThickness_Male_Sigmoidal_n&gt;4.176&lt;/Back_ViableEpidermisThickness_Male_Sigmoidal_n&gt;
        &lt;Back_ViableEpidermisThickness_Female_Sigmoidal_Adultmax&gt;1.035&lt;/Back_ViableEpidermisThickness_Female_Sigmoidal_Adultmax&gt;
        &lt;Back_ViableEpidermisThickness_Female_Sigmoidal_Fbirth&gt;0.6414&lt;/Back_ViableEpidermisThickness_Female_Sigmoidal_Fbirth&gt;
        &lt;Back_ViableEpidermisThickness_Female_Sigmoidal_Age50&gt;14.31&lt;/Back_ViableEpidermisThickness_Female_Sigmoidal_Age50&gt;
        &lt;Back_ViableEpidermisThickness_Female_Sigmoidal_n&gt;4.176&lt;/Back_ViableEpidermisThickness_Female_Sigmoidal_n&gt;
        &lt;Back_ViableEpidermisThickness_Linear_C0&gt;1&lt;/Back_ViableEpidermisThickness_Linear_C0&gt;
        &lt;Back_ViableEpidermisThickness_Linear_C1&gt;0&lt;/Back_ViableEpidermisThickness_Linear_C1&gt;
        &lt;Back_ViableEpidermisThickness_Exponential_C0&gt;1&lt;/Back_ViableEpidermisThickness_Exponential_C0&gt;
        &lt;Back_ViableEpidermisThickness_Exponential_C1&gt;0&lt;/Back_ViableEpidermisThickness_Exponential_C1&gt;
        &lt;Back_ViableEpidermisThickness_Exponential_C2&gt;0&lt;/Back_ViableEpidermisThickness_Exponential_C2&gt;
        &lt;Back_TotalSkinThickness_EquationSwitch&gt;0&lt;/Back_TotalSkinThickness_EquationSwitch&gt;
        &lt;Back_TotalSkinThickness_Male_Sigmoidal_Adultmax&gt;1.04&lt;/Back_TotalSkinThickness_Male_Sigmoidal_Adultmax&gt;
        &lt;Back_TotalSkinThickness_Male_Sigmoidal_Fbirth&gt;0.7175&lt;/Back_TotalSkinThickness_Male_Sigmoidal_Fbirth&gt;
        &lt;Back_TotalSkinThickness_Male_Sigmoidal_Age50&gt;16.4999&lt;/Back_TotalSkinThickness_Male_Sigmoidal_Age50&gt;
        &lt;Back_TotalSkinThickness_Male_Sigmoidal_n&gt;6.086&lt;/Back_TotalSkinThickness_Male_Sigmoidal_n&gt;
        &lt;Back_TotalSkinThickness_Female_Sigmoidal_Adultmax&gt;1.04&lt;/Back_TotalSkinThickness_Female_Sigmoidal_Adultmax&gt;
        &lt;Back_TotalSkinThickness_Female_Sigmoidal_Fbirth&gt;0.7175&lt;/Back_TotalSkinThickness_Female_Sigmoidal_Fbirth&gt;
        &lt;Back_TotalSkinThickness_Female_Sigmoidal_Age50&gt;16.4999&lt;/Back_TotalSkinThickness_Female_Sigmoidal_Age50&gt;
        &lt;Back_TotalSkinThickness_Female_Sigmoidal_n&gt;6.086&lt;/Back_TotalSkinThickness_Female_Sigmoidal_n&gt;
        &lt;Back_TotalSkinThickness_Linear_C0&gt;1&lt;/Back_TotalSkinThickness_Linear_C0&gt;
        &lt;Back_TotalSkinThickness_Li</t>
  </si>
  <si>
    <t>&lt;Chunk&gt;near_C1&gt;0&lt;/Back_TotalSkinThickness_Linear_C1&gt;
        &lt;Back_TotalSkinThickness_Exponential_C0&gt;1&lt;/Back_TotalSkinThickness_Exponential_C0&gt;
        &lt;Back_TotalSkinThickness_Exponential_C1&gt;0&lt;/Back_TotalSkinThickness_Exponential_C1&gt;
        &lt;Back_TotalSkinThickness_Exponential_C2&gt;0&lt;/Back_TotalSkinThickness_Exponential_C2&gt;
        &lt;Back_LocalSubcutaneousThickness_EquationSwitch&gt;0&lt;/Back_LocalSubcutaneousThickness_EquationSwitch&gt;
        &lt;Back_LocalSubcutaneousThickness_Male_Sigmoidal_Adultmax&gt;1.19&lt;/Back_LocalSubcutaneousThickness_Male_Sigmoidal_Adultmax&gt;
        &lt;Back_LocalSubcutaneousThickness_Male_Sigmoidal_Fbirth&gt;0.67&lt;/Back_LocalSubcutaneousThickness_Male_Sigmoidal_Fbirth&gt;
        &lt;Back_LocalSubcutaneousThickness_Male_Sigmoidal_Age50&gt;16.21&lt;/Back_LocalSubcutaneousThickness_Male_Sigmoidal_Age50&gt;
        &lt;Back_LocalSubcutaneousThickness_Male_Sigmoidal_n&gt;1.6&lt;/Back_LocalSubcutaneousThickness_Male_Sigmoidal_n&gt;
        &lt;Back_LocalSubcutaneousThickness_Female_Sigmoidal_Adultmax&gt;1.38&lt;/Back_LocalSubcutaneousThickness_Female_Sigmoidal_Adultmax&gt;
        &lt;Back_LocalSubcutaneousThickness_Female_Sigmoidal_Fbirth&gt;0.37&lt;/Back_LocalSubcutaneousThickness_Female_Sigmoidal_Fbirth&gt;
        &lt;Back_LocalSubcutaneousThickness_Female_Sigmoidal_Age50&gt;17.3&lt;/Back_LocalSubcutaneousThickness_Female_Sigmoidal_Age50&gt;
        &lt;Back_LocalSubcutaneousThickness_Female_Sigmoidal_n&gt;1.83&lt;/Back_LocalSubcutaneousThickness_Female_Sigmoidal_n&gt;
        &lt;Back_LocalSubcutaneousThickness_Linear_C0&gt;1&lt;/Back_LocalSubcutaneousThickness_Linear_C0&gt;
        &lt;Back_LocalSubcutaneousThickness_Linear_C1&gt;0&lt;/Back_LocalSubcutaneousThickness_Linear_C1&gt;
        &lt;Back_LocalSubcutaneousThickness_Exponential_C0&gt;1&lt;/Back_LocalSubcutaneousThickness_Exponential_C0&gt;
        &lt;Back_LocalSubcutaneousThickness_Exponential_C1&gt;0&lt;/Back_LocalSubcutaneousThickness_Exponential_C1&gt;
        &lt;Back_LocalSubcutaneousThickness_Exponential_C2&gt;0&lt;/Back_LocalSubcutaneousThickness_Exponential_C2&gt;
        &lt;Back_LocalMuscleThickness_EquationSwitch&gt;2&lt;/Back_LocalMuscleThickness_EquationSwitch&gt;
        &lt;Back_LocalMuscleThickness_Male_Sigmoidal_Adultmax&gt;1&lt;/Back_LocalMuscleThickness_Male_Sigmoidal_Adultmax&gt;
        &lt;Back_LocalMuscleThickness_Male_Sigmoidal_Fbirth&gt;1&lt;/Back_LocalMuscleThickness_Male_Sigmoidal_Fbirth&gt;
        &lt;Back_LocalMuscleThickness_Male_Sigmoidal_Age50&gt;1&lt;/Back_LocalMuscleThickness_Male_Sigmoidal_Age50&gt;
        &lt;Back_LocalMuscleThickness_Male_Sigmoidal_n&gt;1&lt;/Back_LocalMuscleThickness_Male_Sigmoidal_n&gt;
        &lt;Back_LocalMuscleThickness_Female_Sigmoidal_Adultmax&gt;1&lt;/Back_LocalMuscleThickness_Female_Sigmoidal_Adultmax&gt;
        &lt;Back_LocalMuscleThickness_Female_Sigmoidal_Fbirth&gt;1&lt;/Back_LocalMuscleThickness_Female_Sigmoidal_Fbirth&gt;
        &lt;Back_LocalMuscleThickness_Female_Sigmoidal_Age50&gt;1&lt;/Back_LocalMuscleThickness_Female_Sigmoidal_Age50&gt;
        &lt;Back_LocalMuscleThickness_Female_Sigmoidal_n&gt;1&lt;/Back_LocalMuscleThickness_Female_Sigmoidal_n&gt;
        &lt;Back_LocalMuscleThickness_Linear_C0&gt;8.1&lt;/Back_LocalMuscleThickness_Linear_C0&gt;
        &lt;Back_LocalMuscleThickness_Linear_C1&gt;0.19&lt;/Back_LocalMuscleThickness_Linear_C1&gt;
        &lt;Back_LocalMuscleThickness_Linear_CV&gt;0&lt;/Back_LocalMuscleThickness_Linear_CV&gt;
        &lt;Back_LocalMuscleThickness_Exponential_C0&gt;1&lt;/Back_LocalMuscleThickness_Exponential_C0&gt;
        &lt;Back_LocalMuscleThickness_Exponential_C1&gt;0&lt;/Back_LocalMuscleThickness_Exponential_C1&gt;
        &lt;Back_LocalMuscleThickness_Exponential_C2&gt;0&lt;/Back_LocalMuscleThickness_Exponential_C2&gt;
        &lt;MaleSigmoidalAdultmax_N&gt;1&lt;/MaleSigmoidalAdultmax_N&gt;
        &lt;MaleSigmoidalFbirth_N&gt;1&lt;/MaleSigmoidalFbirth_N&gt;
        &lt;MaleSigmoidalAge50_N&gt;1&lt;/MaleSigmoidalAge50_N&gt;
        &lt;MaleSigmoidal_n_N&gt;1&lt;/MaleSigmoidal_n_N&gt;
        &lt;FemaleSigmoidalAdultmax_N&gt;1&lt;/FemaleSigmoidalAdultmax_N&gt;
        &lt;FemaleSigmoidalFbirth_N&gt;1&lt;/FemaleSigmoidalFbirth_N&gt;
        &lt;FemaleSigmoidalAge50_N&gt;1&lt;/FemaleSigmoidalAge50_N&gt;
        &lt;FemaleSigmoidal_n_N&gt;1&lt;/FemaleSigmoidal_n_N&gt;
        &lt;Exponential_C0_N&gt;1&lt;/Exponential_C0_N&gt;
        &lt;Exponential_C1_N&gt;1&lt;/Exponential_C1_N&gt;
        &lt;Exponential_C2_N&gt;1&lt;/Exponential_C2_N&gt;
        &lt;Linear_C0_N&gt;1&lt;/Linear_C0_N&gt;
        &lt;Linear_C1_N&gt;1&lt;/Linear_C1_N&gt;
        &lt;Linear_CV_N&gt;0&lt;/Linear_CV_N&gt;
      &lt;/SkinOntogeny&gt;
      &lt;PopulationData&gt;
        &lt;Tooltips /&gt;
        &lt;idBSA_C1&gt;0.007184&lt;/idBSA_C1&gt;
        &lt;idBSAHeightExponent&gt;0.725&lt;/idBSAHeightExponent&gt;
        &lt;idBSAWeightExponent&gt;0.425&lt;/idBSAWeightExponent&gt;
        &lt;idHeightFemaleC1&gt;0.1319&lt;/idHeightFemaleC1&gt;
        &lt;idHeightFemaleC2&gt;-0.0027&lt;/idHeightFemaleC2&gt;
        &lt;idHeightMaleC0&gt;175.32&lt;/idHeightMaleC0&gt;
        &lt;idHeightMaleC1&gt;0.1113&lt;/idHeightMaleC1&gt;
        &lt;idHeightMaleC2&gt;-0.0025&lt;/idHeightMaleC2&gt;
        &lt;idProbSexF&gt;0.34&lt;/idProbSexF&gt;
        &lt;idWeightFemaleC0&gt;2.7383&lt;/idWeightFemaleC0&gt;
        &lt;idWeightFemaleC1&gt;0.0091&lt;/idWeightFemaleC1&gt;
        &lt;idWeightMaleCV&gt;15&lt;/idWeightMaleCV&gt;
        &lt;WT_M_CV_PAED&gt;15&lt;/WT_M_CV_PAED&gt;
        &lt;idWeightMaleC0&gt;2.643&lt;/idWeightMaleC0&gt;
        &lt;idWeightMaleC1&gt;0.0099&lt;/idWeightMaleC1&gt;
        &lt;idRefBodyweight&gt;70&lt;/idRefBodyweight&gt;
        &lt;idWeightFemaleCV&gt;18.8&lt;/idWeightFemaleCV&gt;
        &lt;WT_F_CV_PAED&gt;10&lt;/WT_F_CV_PAED&gt;
        &lt;idMaleAlpha&gt;2.1&lt;/idMaleAlpha&gt;
        &lt;idMaleBeta&gt;24.7&lt;/idMaleBeta&gt;
        &lt;idHeightFemaleC0&gt;161.66&lt;/idHeightFemaleC0&gt;
        &lt;idHeightMaleCV&gt;3.9&lt;/idHeightMaleCV&gt;
        &lt;HT_M_CV_PAED&gt;5.7&lt;/HT_M_CV_PAED&gt;
        &lt;idHeightFemaleCV&gt;3.9&lt;/idHeightFemaleCV&gt;
        &lt;HT_F_CV_PAED&gt;5.2&lt;/HT_F_CV_PAED&gt;
        &lt;idFemaleAlpha&gt;1.9&lt;/idFemaleAlpha&gt;
        &lt;idFemaleBeta&gt;24.7&lt;/idFemaleBeta&gt;
        &lt;idLibraryName&gt;Sim-Healthy Volunteers&lt;/idLibraryName&gt;
        &lt;idMaxAge&gt;65&lt;/idMaxAge&gt;
        &lt;idMinAge&gt;18&lt;/idMinAge&gt;
        &lt;MaleAgeDist&gt;1&lt;/MaleAgeDist&gt;
        &lt;idUniformMaleRadio&gt;0&lt;/idUniformMaleRadio&gt;
        &lt;idWeibullMaleRadio&gt;0&lt;/idWeibullMaleRadio&gt;
        &lt;idMixedMaleRadio&gt;0&lt;/idMixedMaleRadio&gt;
        &lt;FemaleAgeDist&gt;1&lt;/FemaleAgeDist&gt;
        &lt;idUniformFemaleRadio&gt;0&lt;/idUniformFemaleRadio&gt;
        &lt;idWeibullFemaleRadio&gt;0&lt;/idWeibullFemaleRadio&gt;
        &lt;idMixedFemaleRadio&gt;0&lt;/idMixedFemaleRadio&gt;
        &lt;idPropInUniformMale&gt;0.5&lt;/idPropInUniformMale&gt;
        &lt;idPropInUniformFemale&gt;0.5&lt;/idPropInUniformFemale&gt;
        &lt;UserUGT1&gt;User UGT1&lt;/UserUGT1&gt;
        &lt;UserUGT2&gt;User UGT2&lt;/UserUGT2&gt;
        &lt;UserUGT3&gt;User UGT3&lt;/UserUGT3&gt;
        &lt;UserUGT4&gt;User UGT4&lt;/UserUGT4&gt;
        &lt;idCytUserName1&gt;User Cyt1&lt;/idCytUserName1&gt;
        &lt;idCytUserName2&gt;User Cyt2&lt;/idCytUserName2&gt;
        &lt;idCytUserName3&gt;User Cyt3&lt;/idCytUserName3&gt;
        &lt;idCytUserName4&gt;User Cyt4&lt;/idCytUserName4&gt;
        &lt;idPopulationType&gt;0&lt;/idPopulationType&gt;
        &lt;UserEsteraseName&gt;User ES&lt;/UserEsteraseName&gt;
        &lt;PlasmaEsteraseName&gt;ES&lt;/PlasmaEsteraseName&gt;
        &lt;DemographicHTWTOption&gt;0&lt;/DemographicHTWTOption&gt;
        &lt;EmbeddedHeightWeightScript /&gt;
        &lt;AgeDistributionBin1BeginMale&gt;-1&lt;/AgeDistributionBin1BeginMale&gt;
        &lt;AgeDistributionBin2BeginMale&gt;-1&lt;/AgeDistributionBin2BeginMale&gt;
        &lt;AgeDistributionBin3BeginMale&gt;-1&lt;/AgeDistributionBin3BeginMale&gt;
        &lt;AgeDistributionBin4BeginMale&gt;-1&lt;/AgeDistributionBin4BeginMale&gt;
        &lt;AgeDistributionBin5BeginMale&gt;-1&lt;/AgeDistributionBin5BeginMale&gt;
        &lt;AgeDistributionBin6BeginMale&gt;-1&lt;/AgeDistributionBin6BeginMale&gt;
        &lt;AgeDistributionBin7BeginMale&gt;-1&lt;/AgeDistributionBin7BeginMale&gt;
        &lt;AgeDistributionBin8BeginMale&gt;-1&lt;/AgeDistributionBin8BeginMale&gt;
        &lt;AgeDistributionBin9BeginMale&gt;-1&lt;/AgeDistributionBin9BeginMale&gt;
        &lt;AgeDistributionBin10BeginMale&gt;-1&lt;/AgeDistributionBin10BeginMale&gt;
        &lt;AgeDistributionBin11BeginMale&gt;-1&lt;/AgeDistributionBin11BeginMale&gt;
        &lt;AgeDistributionBin12BeginMale&gt;-1&lt;/AgeDistributionBin12BeginMale&gt;
        &lt;AgeDistributionBin13BeginMale&gt;-1&lt;/AgeDistributionBin13BeginMale&gt;
        &lt;AgeDistributionBin14BeginMale&gt;-1&lt;/AgeDistributionBin14BeginMale&gt;
        &lt;AgeDistributionBin15BeginMale&gt;-1&lt;/AgeDistributionBin15BeginMale&gt;
        &lt;AgeDistributionBin16BeginMale&gt;-1&lt;/AgeDistributionBin16BeginMale&gt;
        &lt;AgeDistributionBin17BeginMale&gt;-1&lt;/AgeDistributionBin17BeginMale&gt;
        &lt;AgeDistributionBin18BeginMale&gt;-1&lt;/AgeDistributionBin18BeginMale&gt;
        &lt;AgeDistributionBin19BeginMale&gt;-1&lt;/AgeDistributionBin19BeginMale&gt;
        &lt;AgeDistributionBin20BeginMale&gt;-1&lt;/AgeDistributionBin20BeginMale&gt;
        &lt;AgeDistributionBin1BeginFemale&gt;-1&lt;/AgeDistributionBin1BeginFemale&gt;
        &lt;AgeDistributionBin2BeginFemale&gt;-1&lt;/AgeDistributionBin2BeginFemale&gt;
        &lt;AgeDistributionBin3BeginFemale&gt;-1&lt;/AgeDistributionBin3BeginFemale&gt;
        &lt;AgeDistributionBin4BeginFemale&gt;-1&lt;/AgeDistributionBin4BeginFemale&gt;
        &lt;AgeDistributionBin5BeginFemale&gt;-1&lt;/AgeDistributionBin5BeginFemale&gt;
        &lt;AgeDistributionBin6BeginFemale&gt;-1&lt;/AgeDistributionBin6BeginFemale&gt;
        &lt;AgeDistributionBin7BeginFemale&gt;-1&lt;/AgeDistributionBin7BeginFemale&gt;
        &lt;AgeDistributionBin8BeginFemale&gt;-1&lt;/AgeDistributionBin8BeginFemale&gt;
        &lt;AgeDistributionBin9BeginFemale&gt;-1&lt;/AgeDistributionBin9BeginFemale&gt;
        &lt;AgeDistributionBin10BeginFemale&gt;-1&lt;/AgeDistributionBin10BeginFemale&gt;
        &lt;AgeDistributionBin11BeginFemale&gt;-1&lt;/AgeDistributionBin11BeginFemale&gt;
        &lt;AgeDistributionBin12BeginFemale&gt;-1&lt;/AgeDistributionBin12BeginFemale&gt;
        &lt;AgeDistributionBin13BeginFemale&gt;-1&lt;/AgeDistributionBin13BeginFemale&gt;
        &lt;AgeDistributionBin14BeginFemale&gt;-1&lt;/AgeDistributionBin14BeginFemale&gt;
        &lt;AgeDistributionBin15BeginFemale&gt;-1&lt;/AgeDistributionBin15BeginFemale&gt;
        &lt;AgeDistributionBin16BeginFemale&gt;-1&lt;/AgeDistributionBin16BeginFemale&gt;
        &lt;AgeDistributionBin17BeginFemale&gt;-1&lt;/AgeDistributionBin17BeginFemale&gt;
        &lt;AgeDistributionBin18BeginFemale&gt;-1&lt;/AgeDistributionBin18BeginFemale&gt;
        &lt;AgeDistributionBin19BeginFemale&gt;-1&lt;/AgeDistributionBin19BeginFemale&gt;
        &lt;AgeDistributionBin20BeginFemale&gt;-1&lt;/AgeDistributionBin20BeginFemale&gt;
        &lt;AgeDistributionBin1EndMale&gt;-1&lt;/AgeDistributionBin1EndMale&gt;
        &lt;AgeDistributionBin2EndMale&gt;-1&lt;/AgeDistributionBin2EndMale&gt;
        &lt;AgeDistributionBin3EndMale&gt;-1&lt;/AgeDistributionBin3EndMale&gt;
        &lt;AgeDistributionBin4EndMale&gt;-1&lt;/AgeDistributionBin4EndMale&gt;
        &lt;AgeDistributionBin5EndMale&gt;-1&lt;/AgeDistributionBin5EndMale&gt;
        &lt;AgeDistributionBin6EndMale&gt;-1&lt;/AgeDistributionBin6EndMale&gt;
        &lt;AgeDistributionBin7EndMale&gt;-1&lt;/AgeDistributionBin7EndMale&gt;
        &lt;AgeDistributionBin8EndMale&gt;-1&lt;/AgeDistributionBin8EndMale&gt;
        &lt;AgeDistributionBin9EndMale&gt;-1&lt;/AgeDistributionBin9EndMale&gt;
        &lt;AgeDistributionBin10EndMale&gt;-1&lt;/AgeDistributionBin10EndMale&gt;
        &lt;AgeDistributionBin11EndMale&gt;-1&lt;/AgeDistributionBin11EndMale&gt;
        &lt;AgeDistributionBin12EndMale&gt;-1&lt;/AgeDistributionBin12EndMale&gt;
        &lt;AgeDistributionBin13EndMale&gt;-1&lt;/AgeDistributionBin13EndMale&gt;
        &lt;AgeDistributionBin14EndMale&gt;-1&lt;/AgeDistributionBin14EndMale&gt;
        &lt;AgeDistributionBin15EndMale&gt;-1&lt;/AgeDistributionBin15EndMale&gt;
        &lt;AgeDistributionBin16EndMale&gt;-1&lt;/AgeDistributionBin16EndMale&gt;
        &lt;AgeDistributionBin17EndMale&gt;-1&lt;/AgeDistributionBin17EndMale&gt;
        &lt;AgeDistributionBin18EndMale&gt;-1&lt;/AgeDistributionBin18EndMale&gt;
        &lt;AgeDistributionBin19EndMale&gt;-1&lt;/AgeDistributionBin19EndMale&gt;
        &lt;AgeDistributionBin20EndMale&gt;-1&lt;/AgeDistributionBin20EndMale&gt;
        &lt;AgeDistributionBin1EndFemale&gt;-1&lt;/AgeDistributionBin1EndFemale&gt;
        &lt;AgeDistributionBin2EndFemale&gt;-1&lt;/AgeDistributionBin2EndFemale&gt;
        &lt;AgeDistributionBin3EndFemale&gt;-1&lt;/AgeDistributionBin3EndFemale&gt;
        &lt;AgeDistributionBin4EndFemale&gt;-1&lt;/AgeDistributionBin4EndFemale&gt;
        &lt;AgeDistributionBin5EndFemale&gt;-1&lt;/AgeDistributionBin5EndFemale&gt;
        &lt;AgeDistributionBin6EndFemale&gt;-1&lt;/AgeDistributionBin6EndFemale&gt;
        &lt;AgeDistributionBin7EndFemale&gt;-1&lt;/AgeDistributionBin7EndFemale&gt;
        &lt;AgeDistributionBin8EndFemale&gt;-1&lt;/AgeDistributionBin8EndFemale&gt;
        &lt;AgeDistributionBin9EndFemale&gt;-1&lt;/AgeDistributionBin9EndFemale&gt;
        &lt;AgeDistributionBin10EndFemale&gt;-1&lt;/AgeDistributionBin10EndFemale&gt;
        &lt;AgeDistributionBin11EndFemale&gt;-1&lt;/AgeDistributionBin11EndFemale&gt;
        &lt;AgeDistributionBin12EndFemale&gt;-1&lt;/AgeDistributionBin12EndFemale&gt;
        &lt;AgeDistributionBin13EndFemale&gt;-1&lt;/AgeDistributionBin13EndFemale&gt;
        &lt;AgeDistributionBin14EndFemale&gt;-1&lt;/AgeDistributionBin14EndFemale&gt;
        &lt;AgeDistributionBin15EndFemale&gt;-1&lt;/AgeDistributionBin15EndFemale&gt;
        &lt;AgeDistributionBin16EndFemale&gt;-1&lt;/AgeDistributionBin16EndFemale&gt;
        &lt;AgeDistributionBin17EndFemale&gt;-1&lt;/AgeDistributionBin17EndFemale&gt;
        &lt;AgeDistributionBin18EndFemale&gt;-1&lt;/AgeDistributionBin18EndFemale&gt;
        &lt;AgeDistributionBin19EndFemale&gt;-1&lt;/AgeDistributionBin19EndFemale&gt;
        &lt;AgeDistributionBin20EndFemale&gt;-1&lt;/AgeDistributionBin20EndFemale&gt;
        &lt;AgeDistributionBin1FrequencyMale&gt;-1&lt;/AgeDistributionBin1FrequencyMale&gt;
        &lt;AgeDistributionBin2FrequencyMale&gt;-1&lt;/AgeDistributionBin2FrequencyMale&gt;
        &lt;AgeDistributionBin3FrequencyMale&gt;-1&lt;/AgeDistributionBin3FrequencyMale&gt;
        &lt;AgeDistributionBin4FrequencyMale&gt;-1&lt;/AgeDistributionBin4FrequencyMale&gt;
        &lt;AgeDistributionBin5FrequencyMale&gt;-1&lt;/AgeDistributionBin5FrequencyMale&gt;
        &lt;AgeDistributionBin6FrequencyMale&gt;-1&lt;/AgeDistributionBin6FrequencyMale&gt;
        &lt;AgeDistributionBin7FrequencyMale&gt;-1&lt;/AgeDistributionBin7FrequencyMale&gt;
        &lt;AgeDistributionBin8FrequencyMale&gt;-1&lt;/AgeDistributionBin8FrequencyMale&gt;
        &lt;AgeDistributionBin9FrequencyMale&gt;-1&lt;/AgeDistributionBin9FrequencyMale&gt;
        &lt;AgeDistributionBin10FrequencyMale&gt;-1&lt;/AgeDistributionBin10FrequencyMale&gt;
        &lt;AgeDistributionBin11FrequencyMale&gt;-1&lt;/AgeDistributionBin11FrequencyMale&gt;
        &lt;AgeDistributionBin12FrequencyMale&gt;-1&lt;/AgeDistributionBin12FrequencyMale&gt;
        &lt;AgeDistributionBin13FrequencyMale&gt;-1&lt;/AgeDistributionBin13FrequencyMale&gt;
        &lt;AgeDistributionBin14FrequencyMale&gt;-1&lt;/AgeDistributionBin14FrequencyMale&gt;
        &lt;AgeDistributionBin15FrequencyMale&gt;-1&lt;/AgeDistributionBin15FrequencyMale&gt;
        &lt;AgeDistributionBin16FrequencyMale&gt;-1&lt;/AgeDistributionBin16FrequencyMale&gt;
        &lt;AgeDistributionBin17FrequencyMale&gt;-1&lt;/AgeDistributionBin17FrequencyMale&gt;
        &lt;AgeDistributionBin18FrequencyMale&gt;-1&lt;/AgeDistributionBin18FrequencyMale&gt;
        &lt;AgeDistributionBin19FrequencyMale&gt;-1&lt;/AgeDistributionBin19FrequencyMale&gt;
        &lt;AgeDistributionBin20FrequencyMale&gt;-1&lt;/AgeDistributionBin20FrequencyMale&gt;
        &lt;AgeDistributionBin1FrequencyFemale&gt;-1&lt;/AgeDistributionBin1FrequencyFemale&gt;
        &lt;AgeDistributionBin2FrequencyFemale&gt;-1&lt;/AgeDistributionBin2FrequencyFemale&gt;
        &lt;AgeDistributionBin3FrequencyFemale&gt;-1&lt;/AgeDistributionBin3FrequencyFemale&gt;
        &lt;AgeDistributionBin4FrequencyFemale&gt;-1&lt;/AgeDistributionBin4FrequencyFemale&gt;
        &lt;AgeDistributionBin5FrequencyFemale&gt;-1&lt;/AgeDistributionBin5FrequencyFemale&gt;
        &lt;AgeDistributionBin6FrequencyFemale&gt;-1&lt;/AgeDistributionBin6FrequencyFemale&gt;
        &lt;AgeDistributionBin7FrequencyFemale&gt;-1&lt;/AgeDistributionBin7FrequencyFemale&gt;
        &lt;AgeDistributionBin8FrequencyFemale&gt;-1&lt;/AgeDistributionBin8FrequencyFemale&gt;
        &lt;AgeDistributionBin9FrequencyFemale&gt;-1&lt;/AgeDistributionBin9FrequencyFemale&gt;
        &lt;AgeDistributionBin10FrequencyFemale&gt;-1&lt;/AgeDistributionBin10FrequencyFemale&gt;
        &lt;AgeDistributionBin11FrequencyFemale&gt;-1&lt;/AgeDistributionBin11FrequencyFemale&gt;
        &lt;AgeDistributionBin12FrequencyFemale&gt;-1&lt;/AgeDistributionBin12FrequencyFemale&gt;
        &lt;AgeDistributionBin13FrequencyFemale&gt;-1&lt;/AgeDistributionBin13FrequencyFemale&gt;
        &lt;AgeDistributionBin14FrequencyFemale&gt;-1&lt;/AgeDistributionBin14FrequencyFemale&gt;
        &lt;AgeDistributionBin15FrequencyFemale&gt;-1&lt;/AgeDistributionBin15FrequencyFemale&gt;
        &lt;AgeDistributionBin16FrequencyFemale&gt;-1&lt;/AgeDistributionBin16FrequencyFemale&gt;
        &lt;AgeDistributionBin17FrequencyFemale&gt;-1&lt;/AgeDistributionBin17FrequencyFemale&gt;
        &lt;AgeDistributionBin18FrequencyFemale&gt;-1&lt;/AgeDistributionBin18FrequencyFemale&gt;
        &lt;AgeDistributionBin19FrequencyFemale&gt;-1&lt;/AgeDistributionBin19FrequencyFemale&gt;
        &lt;AgeDistributionBin20FrequencyFemale&gt;-1&lt;/AgeDistributionBin20FrequencyFemale&gt;
      &lt;/PopulationData&gt;
      &lt;Pregnancy&gt;
        &lt;Tooltips /&gt;
        &lt;idnParameterSel&gt;0&lt;/idnParameterSel&gt;
        &lt;idFetoPlacentalV_X0&gt;0.584&lt;/idFetoPlacentalV_X0&gt;
        &lt;idFetoPlacentalV_B1&gt;0.018664&lt;/idFetoPlacentalV_B1&gt;
        &lt;idFetoPlacentalV_B2&gt;0.005822&lt;/idFetoPlacentalV_B2&gt;
        &lt;idFetoPlacentalV_B3&gt;0&lt;/idFetoPlacentalV_B3&gt;
        &lt;idFetoPlacentalV_B4&gt;0&lt;/idFetoPlacentalV_B4&gt;
        &lt;idTotalBodyWeight_X0&gt;67.01&lt;/idTotalBodyWeight_X0&gt;
        &lt;idTotalBodyWeight_B1&gt;0.003943&lt;/idTotalBodyWeight_B1&gt;
        &lt;idTotalBodyWeight_B2&gt;6E-06&lt;/idTotalBodyWeight_B2&gt;
        &lt;idTotalBodyWeight_B3&gt;0&lt;/idTotalBodyWeight_B3&gt;
        &lt;idTotalBodyWeight_B4&gt;0&lt;/idTotalBodyWeight_B4&gt;
        &lt;idPlasmaV_X0&gt;2.73&lt;/idPlasmaV_X0&gt;
        &lt;idPlasmaV_B1&gt;-0.00892&lt;/idPlasmaV_B1&gt;
        &lt;idPlasmaV_B2&gt;0.00168&lt;/idPlasmaV_B2&gt;
        &lt;idPlasmaV_B3&gt;-2.8E-05&lt;/idPlasmaV_B3&gt;
        &lt;idPlasmaV_B4&gt;0&lt;/idPlasmaV_B4&gt;
        &lt;idRBCV_X0&gt;1.44&lt;/idRBCV_X0&gt;
        &lt;idRBCV_B1&gt;0.006577&lt;/idRBCV_B1&gt;
        &lt;idRBCV_B2&gt;0&lt;/idRBCV_B2&gt;
        &lt;idRBCV_B3&gt;0&lt;/idRBCV_B3&gt;
        &lt;idRBCV_B4&gt;0&lt;/idRBCV_B4&gt;
        &lt;idBloodV_X0&gt;4.17&lt;/idBloodV_X0&gt;
        &lt;idBloodV_B1&gt;-0.00313&lt;/idBloodV_B1&gt;
        &lt;idBloodV_B2&gt;0.001053&lt;/idBloodV_B2&gt;
        &lt;idBloodV_B3&gt;-1.8E-05&lt;/idBloodV_B3&gt;
        &lt;idBloodV_B4&gt;0&lt;/idBloodV_B4&gt;
        &lt;idAdiposeV_X0&gt;24.21&lt;/idAdiposeV_X0&gt;
        &lt;idAdiposeV_B1&gt;0.008868&lt;/idAdiposeV_B1&gt;
        &lt;idAdiposeV_B2&gt;-0.00014&lt;/idAdiposeV_B2&gt;
        &lt;idAdiposeV_B3&gt;0&lt;/idAdiposeV_B3&gt;
        &lt;idAdiposeV_B4&gt;0&lt;/idAdiposeV_B4&gt;
        &lt;idFetoPlacentalBF_X0&gt;0.6&lt;/idFetoPlacentalBF_X0&gt;
        &lt;idFetoPlacentalBF_B1&gt;0.120936&lt;/idFetoPlacentalBF_B1&gt;
        &lt;idFetoPlacentalBF_B2&gt;0.049181&lt;/idFetoPlacentalBF_B2&gt;
        &lt;idFetoPlacentalBF_B3&gt;-0.000877&lt;/idFetoPlacentalBF_B3&gt;
        &lt;idFetoPlacentalBF_B4&gt;0&lt;/idFetoPlacentalBF_B4&gt;
        &lt;idCardiacOutput_X0&gt;300.4&lt;/idCardiacOutput_X0&gt;
        &lt;idCardiacOutput_B1&gt;0.019654&lt;/idCardiacOutput_B1&gt;
        &lt;idCardiacOutput_B2&gt;-0.000292&lt;/idCardiacOutput_B2&gt;
        &lt;idCardiacOutput_B3&gt;0&lt;/idCardiacOutput_B3&gt;
        &lt;idCardiacOutput_B4&gt;0&lt;/idCardiacOutput_B4&gt;
        &lt;idBrainBF_X0&gt;36.05&lt;/idBrainBF_X0&gt;
        &lt;idBrainBF_B1&gt;0.00603&lt;/idBrainBF_B1&gt;
        &lt;idBrainBF_B2&gt;0&lt;/idBrainBF_B2&gt;
        &lt;idBrainBF_B3&gt;0&lt;/idBrainBF_B3&gt;
        &lt;idBrainBF_B4&gt;0&lt;/idBrainBF_B4&gt;
        &lt;idRenalBF_X0&gt;51.07&lt;/idRenalBF_X0&gt;
        &lt;idRenalBF_B1&gt;0.050219&lt;/idRenalBF_B1&gt;
        &lt;idRenalBF_B2&gt;-0.001247&lt;/idRenalBF_B2&gt;
        &lt;idRenalBF_B3&gt;0&lt;/idRenalBF_B3&gt;
        &lt;idRenalBF_B4&gt;0&lt;/idRenalBF_B4&gt;
        &lt;idSkinBF_X0&gt;15.02&lt;/idSkinBF_X0&gt;
        &lt;idSkinBF_B1&gt;0.02882&lt;/idSkinBF_B1&gt;
        &lt;idSkinBF_B2&gt;0&lt;/idSkinBF_B2&gt;
        &lt;idSkinBF_B3&gt;0&lt;/idSkinBF_B3&gt;
        &lt;idSkinBF_B4&gt;0&lt;/idSkinBF_B4&gt;
        &lt;idAdiposeBF_X0&gt;25.53&lt;/idAdiposeBF_X0&gt;
        &lt;idAdiposeBF_B1&gt;0.01542&lt;/idAdiposeBF_B1&gt;
        &lt;idAdiposeBF_B2&gt;-0.00022&lt;/idAdiposeBF_B2&gt;
        &lt;idAdiposeBF_B3&gt;0&lt;/idAdiposeBF_B3&gt;
        &lt;idAdiposeBF_B4&gt;0&lt;/idAdiposeBF_B4&gt;
        &lt;idCYP1A2_Activity_X0&gt;1&lt;/idCYP1A2_Activity_X0&gt;
        &lt;idCYP1A2_Activity_B1&gt;-0.03581&lt;/idCYP1A2_Activity_B1&gt;
        &lt;idCYP1A2_Activity_B2&gt;0.0005&lt;/idCYP1A2_Activity_B2&gt;
        &lt;idCYP1A2_Activity_B3&gt;0&lt;/idCYP1A2_Activity_B3&gt;
        &lt;idCYP1A2_Activity_B4&gt;0&lt;/idCYP1A2_Activity_B4&gt;
        &lt;idCYP2D6_Activity_X0&gt;1&lt;/idCYP2D6_Activity_X0&gt;
        &lt;idCYP2D6_Activity_B1&gt;0.0227&lt;/idCYP2D6_Activity_B1&gt;
        &lt;idCYP2D6_Activity_B2&gt;-0.00035&lt;/idCYP2D6_Activity_B2&gt;
        &lt;idCYP2D6_Activity_B3&gt;0&lt;/idCYP2D6_Activity_B3&gt;
        &lt;idCYP2D6_Activity_B4&gt;0&lt;/idCYP2D6_Activity_B4&gt;
        &lt;idCYP3A4_Activity_X0&gt;1&lt;/idCYP3A4_Activity_X0&gt;
        &lt;idCYP3A4_Activity_B1&gt;0.02983&lt;/idCYP3A4_Activity_B1&gt;
        &lt;idCYP3A4_Activity_B2&gt;-0.00074&lt;/idCYP3A4_Activity_B2&gt;
        &lt;idCYP3A4_Activity_B3&gt;0&lt;/idCYP3A4_Activity_B3&gt;
        &lt;idCYP3A4_Activity_B4&gt;0&lt;/idCYP3A4_Activity_B4&gt;
        &lt;idHaematocrit_X0&gt;37.96&lt;/idHaematocrit_X0&gt;
        &lt;idHaematocrit_B1&gt;-0.00139&lt;/idHaematocrit_B1&gt;
        &lt;idHaematocrit_B2&gt;-5.4E-05&lt;/idHaematocrit_B2&gt;
        &lt;idHaematocrit_B3&gt;0&lt;/idHaematocrit_B3&gt;
        &lt;idHaematocrit_B4&gt;0&lt;/idHaematocrit_B4&gt;
        &lt;idHSA_X0&gt;44.81&lt;/idHSA_X0&gt;
        &lt;idHSA_B1&gt;-0.00388&lt;/idHSA_B1&gt;
        &lt;idHSA_B2&gt;-7.2E-05&lt;/idHSA_B2&gt;
        &lt;idHSA_B3&gt;0&lt;/idHSA_B3&gt;
        &lt;idHSA_B4&gt;0&lt;/idHSA_B4&gt;
        &lt;idAAG_X0&gt;0.78&lt;/idAAG_X0&gt;
        &lt;idAAG_B1&gt;-0.01189&lt;/idAAG_B1&gt;
        &lt;idAAG_B2&gt;0.000135&lt;/idAAG_B2&gt;
        &lt;idAAG_B3&gt;0&lt;/idAAG_B3&gt;
        &lt;idAAG_B4&gt;0&lt;/idAAG_B4&gt;
        &lt;idSerumCreatinine_X0&gt;55.4&lt;/idSerumCreatinine_X0&gt;
        &lt;idSerumCreatinine_B1&gt;-0.01838&lt;/idSerumCreatinine_B1&gt;
        &lt;idSerumCreatinine_B2&gt;0.000375&lt;/idSerumCreatinine_B2&gt;
        &lt;idSerumCreatinine_B3&gt;0&lt;/idSerumCreatinine_B3&gt;
        &lt;idSerumCreatinine_B4&gt;0&lt;/idSerumCreatinine_B4&gt;
        &lt;idGFR_X0&gt;139.94&lt;/idGFR_X0&gt;
        &lt;idGFR_B1&gt;0.028392&lt;/idGFR_B1&gt;
        &lt;idGFR_B2&gt;-0.000502&lt;/idGFR_B2&gt;
        &lt;idGFR_B3&gt;0&lt;/idGFR_B3&gt;
        &lt;idGFR_B4&gt;0&lt;/idGFR_B4&gt;
        &lt;idFetoPlacental_ICW_X0&gt;66.9&lt;/idFetoPlacental_ICW_X0&gt;
        &lt;idFetoPlacental_ICW_B1&gt;-0.024&lt;/idFetoPlacental_ICW_B1&gt;
        &lt;idFetoPlacental_ICW_B2&gt;0.00026&lt;/idFetoPlacental_ICW_B2&gt;
        &lt;idFetoPlacental_ICW_B3&gt;0&lt;/idFetoPlacental_ICW_B3&gt;
        &lt;idFetoPlacental_ICW_B4&gt;0&lt;/idFetoPlacental_ICW_B4&gt;
        &lt;idFetoPlacental_ECW_X0&gt;9.1&lt;/idFetoPlacental_ECW_X0&gt;
        &lt;idFetoPlacental_ECW_B1&gt;0.248055&lt;/idFetoPlacental_ECW_B1&gt;
        &lt;idFetoPlacental_ECW_B2&gt;-0.00353&lt;/idFetoPlacental_ECW_B2&gt;
        &lt;idFetoPlacental_ECW_B3&gt;0&lt;/idFetoPlacental_ECW_B3&gt;
        &lt;idFetoPlacental_ECW_B4&gt;0&lt;/idFetoPlacental_ECW_B4&gt;
        &lt;idCYP2B6_Activity_X0&gt;1&lt;/idCYP2B6_Activity_X0&gt;
        &lt;idCYP2B6_Activity_B1&gt;0&lt;/idCYP2B6_Activity_B1&gt;
        &lt;idCYP2B6_Activity_B2&gt;0&lt;/idCYP2B6_Activity_B2&gt;
        &lt;idCYP2B6_Activity_B3&gt;0&lt;/idCYP2B6_Activity_B3&gt;
        &lt;idCYP2B6_Activity_B4&gt;0&lt;/idCYP2B6_Activity_B4&gt;
        &lt;idCYP2C9_Activity_X0&gt;1&lt;/idCYP2C9_Activity_X0&gt;
        &lt;idCYP2C9_Activity_B1&gt;0&lt;/idCYP2C9_Activity_B1&gt;
        &lt;idCYP2C9_Activity_B2&gt;0&lt;/idCYP2C9_Activity_B2&gt;
        &lt;idCYP2C9_Activity_B3&gt;0&lt;/idCYP2C9_Activity_B3&gt;
        &lt;idCYP2C9_Activity_B4&gt;0&lt;/idCYP2C9_Activity_B4&gt;
        &lt;idCYP2C19_Activity_X0&gt;1&lt;/idCYP2C19_Activity_X0&gt;
        &lt;idCYP2C19_Activity_B1&gt;0&lt;/idCYP2C19_Activity_B1&gt;
        &lt;idCYP2C19_Activity_B2&gt;0&lt;/idCYP2C19_Activity_B2&gt;
        &lt;idCYP2C19_Activity_B3&gt;0&lt;/idCYP2C19_Activity_B3&gt;
        &lt;idCYP2C19_Activity_B4&gt;0&lt;/idCYP2C19_Activity_B4&gt;
      &lt;/Pregnancy&gt;
      &lt;Skin&gt;
        &lt;Tooltips /&gt;
        &lt;idMaleForearmThicknessSCMean&gt;15.7&lt;/idMaleForearmThicknessSCMean&gt;
        &lt;idMaleForearmThicknessSCCV&gt;33&lt;/idMaleForearmThicknessSCCV&gt;
        &lt;idFemaleForearmThicknessSCMean&gt;15.7&lt;/idFemaleForearmThicknessSCMean&gt;
        &lt;idFemaleForearmThicknessSCCV&gt;34&lt;/idFemaleForearmThicknessSCCV&gt;
        &lt;idMaleForearmFatSCMean&gt;12.9&lt;/idMaleForearmFatSCMean&gt;
        &lt;idMaleForearmFatSCCV&gt;30&lt;/idMaleForearmFatSCCV&gt;
        &lt;idFemaleForearmFatSCMean&gt;12.9&lt;/idFemaleForearmFatSCMean&gt;
        &lt;idFemaleForearmFatSCCV&gt;30&lt;/idFemaleForearmFatSCCV&gt;
        &lt;idMaleForearmThicknessVEMean&gt;50.7&lt;/idMaleForearmThicknessVEMean&gt;
        &lt;idMaleForearmThicknessVECV&gt;24&lt;/idMaleForearmThicknessVECV&gt;
        &lt;idFemaleForearmThicknessVEMean&gt;53.8&lt;/idFemaleForearmThicknessVEMean&gt;
        &lt;idFemaleForearmThicknessVECV&gt;19&lt;/idFemaleForearmThicknessVECV&gt;
        &lt;idMaleForearmFatVEMean&gt;3&lt;/idMaleForearmFatVEMean&gt;
        &lt;idMaleForearmFatVECV&gt;30&lt;/idMaleForearmFatVECV&gt;
        &lt;idFemaleForearmFatVEMean&gt;3&lt;/idFemaleForearmFatVEMean&gt;
        &lt;idFemaleForearmFatVECV&gt;30&lt;/idFemaleForearmFatVECV&gt;
        &lt;idMaleForearmThicknessDMean&gt;1200&lt;/idMaleForearmThicknessDMean&gt;
        &lt;idMaleForearmThicknessDCV&gt;13&lt;/idMaleForearmThicknessDCV&gt;
        &lt;idFemaleForearmThicknessDMean&gt;770&lt;/idFemaleForearmThicknessDMean&gt;
        &lt;idFemaleForearmThicknessDCV&gt;11&lt;/idFemaleForearmThicknessDCV&gt;
        &lt;idMaleUpperArmThicknessSCMean&gt;11.9&lt;/idMaleUpperArmThicknessSCMean&gt;
        &lt;idMaleUpperArmThicknessSCCV&gt;29&lt;/idMaleUpperArmThicknessSCCV&gt;
        &lt;idFemUpprArmThcknssSCAv&gt;13.9&lt;/idFemUpprArmThcknssSCAv&gt;
        &lt;idFemaleUpperArmThicknessSCCV&gt;28&lt;/idFemaleUpperArmThicknessSCCV&gt;
        &lt;idMaleUpperArmFatSCMean&gt;12.9&lt;/idMaleUpperArmFatSCMean&gt;
        &lt;idMaleUpperArmFatSCCV&gt;47&lt;/idMaleUpperArmFatSCCV&gt;
        &lt;idFemaleUpperArmFatSCMean&gt;12.9&lt;/idFemaleUpperArmFatSCMean&gt;
        &lt;idFemaleUpperArmFatSCCV&gt;47&lt;/idFemaleUpperArmFatSCCV&gt;
        &lt;idMaleUpperArmThicknessVEMean&gt;37.1&lt;/idMaleUpperArmThicknessVEMean&gt;
        &lt;idMaleUpperArmThicknessVECV&gt;51&lt;/idMaleUpperArmThicknessVECV&gt;
        &lt;idFemUpprArmThicknessVEAv&gt;45.7&lt;/idFemUpprArmThicknessVEAv&gt;
        &lt;idFemaleUpperArmThicknessVECV&gt;62&lt;/idFemaleUpperArmThicknessVECV&gt;
        &lt;idMaleUpperArmFatVEMean&gt;3&lt;/idMaleUpperArmFatVEMean&gt;
        &lt;idMaleUpperArmFatVECV&gt;30&lt;/idMaleUpperArmFatVECV&gt;
        &lt;idFemaleUpperArmFatVEMean&gt;3&lt;/idFemaleUpperArmFatVEMean&gt;
        &lt;idFemaleUpperArmFatVECV&gt;30&lt;/idFemaleUpperArmFatVECV&gt;
        &lt;idMaleUpperArmThicknessDMean&gt;1600&lt;/idMaleUpperArmThicknessDMean&gt;
        &lt;idMaleUpperArmThicknessDCV&gt;26.5&lt;/idMaleUpperArmThicknessDCV&gt;
        &lt;idFemaleUpperArmThicknessDMean&gt;985&lt;/idFemaleUpperArmThicknessDMean&gt;
        &lt;idFemaleUpperArmThicknessDCV&gt;45.2&lt;/idFemaleUpperArmThicknessDCV&gt;
        &lt;idMaleLowerLegThicknessSCMean&gt;16.8&lt;/idMaleLowerLegThicknessSCMean&gt;
        &lt;idMaleLowerLegThicknessSCCV&gt;52&lt;/idMaleLowerLegThicknessSCCV&gt;
        &lt;idFemLowerLegThcknSCAv&gt;13.9&lt;/idFemLowerLegThcknSCAv&gt;
        &lt;idFemaleLowerLegThicknessSCCV&gt;43&lt;/idFemaleLowerLegThicknessSCCV&gt;
        &lt;idMaleLowerLegFatSCMean&gt;4.7&lt;/idMaleLowerLegFatSCMean&gt;
        &lt;idMaleLowerLegFatSCCV&gt;62&lt;/idMaleLowerLegFatSCCV&gt;
        &lt;idFemaleLowerLegFatSCMean&gt;4.7&lt;/idFemaleLowerLegFatSCMean&gt;
        &lt;idFemaleLowerLegFatSCCV&gt;62&lt;/idFemaleLowerLegFatSCCV&gt;
        &lt;idMaleLowerLegThicknessVEMean&gt;63.4&lt;/idMaleLowerLegThicknessVEMean&gt;
        &lt;idMaleLowerLegThicknessVECV&gt;32&lt;/idMaleLowerLegThicknessVECV&gt;
        &lt;idFemLowerLegThickVEAv&gt;74.9&lt;/idFemLowerLegThickVEAv&gt;
        &lt;idFemaleLowerLegThicknessVECV&gt;19&lt;/idFemaleLowerLegThicknessVECV&gt;
        &lt;idMaleLowerLegFatVEMean&gt;3&lt;/idMaleLowerLegFatVEMean&gt;
        &lt;idMaleLowerLegFatVECV&gt;30&lt;/idMaleLowerLegFatVECV&gt;
        &lt;idFemaleLowerLegFatVEMean&gt;3&lt;/idFemaleLowerLegFatVEMean&gt;
        &lt;idFemaleLowerLegFatVECV&gt;30&lt;/idFemaleLowerLegFatVECV&gt;
        &lt;idMaleLowerLegThicknessDMean&gt;1200&lt;/idMaleLowerLegThicknessDMean&gt;
        &lt;idMaleLowerLegThicknessDCV&gt;42.1&lt;/idMaleLowerLegThicknessDCV&gt;
        &lt;idFemaleLowerLegThicknessDMean&gt;815&lt;/idFemaleLowerLegThicknessDMean&gt;
        &lt;idFemaleLowerLegThicknessDCV&gt;32.1&lt;/idFemaleLowerLegThicknessDCV&gt;
        &lt;idMaleThighThicknessSCMean&gt;11&lt;/idMaleThighThicknessSCMean&gt;
        &lt;idMaleThighThicknessSCCV&gt;32&lt;/idMaleThighThicknessSCCV&gt;
        &lt;idFemaleThighThicknessSCMean&gt;11&lt;/idFemaleThighThicknessSCMean&gt;
        &lt;idFemaleThighThicknessSCCV&gt;20&lt;/idFemaleThighThicknessSCCV&gt;
        &lt;idMaleThighFatSCMean&gt;23.7&lt;/idMaleThighFatSCMean&gt;
        &lt;idMaleThighFatSCCV&gt;24&lt;/idMaleThighFatSCCV&gt;
        &lt;idFemaleThighFatSCMean&gt;23.7&lt;/idFemaleThighFatSCMean&gt;
        &lt;idFemaleThighFatSCCV&gt;24&lt;/idFemaleThighFatSCCV&gt;
        &lt;idMaleThighThicknessVEMean&gt;53.3&lt;/idMaleThighThicknessVEMean&gt;
        &lt;idMaleThighThicknessVECV&gt;40&lt;/idMaleThighThicknessVECV&gt;
        &lt;idFemaleThighThicknessVEMean&gt;43.3&lt;/idFemaleThighThicknessVEMean&gt;
        &lt;idFemaleThighThicknessVECV&gt;40&lt;/idFemaleThighThicknessVECV&gt;
        &lt;idMaleThighFatVEMean&gt;3&lt;/idMaleThighFatVEMean&gt;
        &lt;idMaleThighFatVECV&gt;30&lt;/idMaleThighFatVECV&gt;
        &lt;idFemaleThighFatVEMean&gt;3&lt;/idFemaleThighFatVEMean&gt;
        &lt;idFemaleThighFatVECV&gt;30&lt;/idFemaleThighFatVECV&gt;
        &lt;idMaleThighThicknessDMean&gt;1500&lt;/idMaleThighThicknessDMean&gt;
        &lt;idMaleThighThicknessDCV&gt;28.3&lt;/idMaleThighThicknessDCV&gt;
        &lt;idFemaleThighThicknessDMean&gt;1175&lt;/idFemaleThighThicknessDMean&gt;
        &lt;idFemaleThighThicknessDCV&gt;27.1&lt;/idFemaleThighThicknessDCV&gt;
        &lt;idMaleFaceThicknessSCMean&gt;14.3&lt;/idMaleFaceThicknessSCMean&gt;
        &lt;idMaleFaceThicknessSCCV&gt;23&lt;/idMaleFaceThicknessSCCV&gt;
        &lt;idFemaleFaceThicknessSCMean&gt;15.6&lt;/idFemaleFaceThicknessSCMean&gt;
        &lt;idFemaleFaceThicknessSCCV&gt;21&lt;/idFemaleFaceThicknessSCCV&gt;
        &lt;idMaleFaceFatSCMean&gt;7.2&lt;/idMaleFaceFatSCMean&gt;
        &lt;idMaleFaceFatSCCV&gt;12&lt;/idMaleFaceFatSCCV&gt;
        &lt;idFemaleFaceFatSCMean&gt;7.2&lt;/idFemaleFaceFatSCMean&gt;
        &lt;idFemaleFaceFatSCCV&gt;12&lt;/idFemaleFaceFatSCCV&gt;
        &lt;idMaleFaceThicknessVEMean&gt;38.9&lt;/idMaleFaceThicknessVEMean&gt;
        &lt;idMaleFaceThicknessVECV&gt;50&lt;/idMaleFaceThicknessVECV&gt;
        &lt;idFemaleFaceThicknessVEMean&gt;37.4&lt;/idFemaleFaceThicknessVEMean&gt;
        &lt;idFemaleFaceThicknessVECV&gt;21&lt;/idFemaleFaceThicknessVECV&gt;
        &lt;idMaleFaceFatVEMean&gt;3&lt;/idMaleFaceFatVEMean&gt;
        &lt;idMaleFaceFatVECV&gt;30&lt;/idMaleFaceFatVECV&gt;
        &lt;idFemaleFaceFatVEMean&gt;3&lt;/idFemaleFaceFatVEMean&gt;
        &lt;idFemaleFaceFatVECV&gt;30&lt;/idFemaleFaceFatVECV&gt;
        &lt;idMaleFaceThicknessDMean&gt;2300&lt;/idMaleFaceThicknessDMean&gt;
        &lt;idMaleFaceThicknessDCV&gt;30&lt;/idMaleFaceThicknessDCV&gt;
        &lt;idFemaleFaceThicknessDMean&gt;2300&lt;/idFemaleFaceThicknessDMean&gt;
        &lt;idFemaleFaceThicknessDCV&gt;30&lt;/idFemaleFaceThicknessDCV&gt;
        &lt;MPML_Male_Forehead_SkinSurf_pH&gt;4.7&lt;/MPML_Male_Forehead_SkinSurf_pH&gt;
        &lt;MPML_Male_InnerForearm_SkinSurf_pH&gt;4.9&lt;/MPML_Male_InnerForearm_SkinSurf_pH&gt;
        &lt;MPML_Male_OuterForearm_SkinSurf_pH&gt;4.9&lt;/MPML_Male_OuterForearm_SkinSurf_pH&gt;
        &lt;MPML_Male_UpperArm_SkinSurf_pH&gt;5.5&lt;/MPML_Male_UpperArm_SkinSurf_pH&gt;
        &lt;MPML_Male_Face_SkinSurf_pH&gt;5&lt;/MPML_Male_Face_SkinSurf_pH&gt;
        &lt;MPML_Male_LowerLeg_SkinSurf_pH&gt;5.5&lt;/MPML_Male_LowerLeg_SkinSurf_pH&gt;
        &lt;MPML_Male_UpperLeg_SkinSurf_pH&gt;5.5&lt;/MPML_Male_UpperLeg_SkinSurf_pH&gt;
        &lt;MPML_Male_Back_SkinSurf_pH&gt;5.2&lt;/MPML_Male_Back_SkinSurf_pH&gt;
        &lt;MPML_Female_Forehead_SkinSurf_pH&gt;4.8&lt;/MPML_Female_Forehead_SkinSurf_pH&gt;
        &lt;MPML_Female_InnerForearm_SkinSurf_pH&gt;4.93&lt;/MPML_Female_InnerForearm_SkinSurf_pH&gt;
        &lt;MPML_Female_OuterForearm_SkinSurf_pH&gt;4.9&lt;/MPML_Female_OuterForearm_SkinSurf_pH&gt;
        &lt;MPML_Female_UpperArm_SkinSurf_pH&gt;5.5&lt;/MPML_Female_UpperArm_SkinSurf_pH&gt;
        &lt;MPML_Female_Face_SkinSurf_pH&gt;5&lt;/MPML_Female_Face_SkinSurf_pH&gt;
        &lt;MPML_Female_LowerLeg_SkinSurf_pH&gt;5.5&lt;/MPML_Female_LowerLeg_SkinSurf_pH&gt;
        &lt;MPML_Female_UpperLeg_SkinSurf_pH&gt;5.5&lt;/MPML_Female_UpperLeg_SkinSurf_pH&gt;
        &lt;MPML_Female_Back_SkinSurf_pH&gt;5.2&lt;/MPML_Female_Back_SkinSurf_pH&gt;
        &lt;MPML_Male_Forehead_SkinSurf_pH_CV&gt;7.8&lt;/MPML_Male_Forehead_SkinSurf_pH_CV&gt;
        &lt;MPML_Male_InnerForearm_SkinSurf_pH_CV&gt;8.8&lt;/MPML_Male_InnerForearm_SkinSurf_pH_CV&gt;
        &lt;MPML_Male_OuterForearm_SkinSurf_pH_CV&gt;8.8&lt;/MPML_Male_OuterForearm_SkinSurf_pH_CV&gt;
        &lt;MPML_Male_UpperArm_SkinSurf_pH_CV&gt;11.1&lt;/MPML_Male_UpperArm_SkinSurf_pH_CV&gt;
        &lt;MPML_Male_Face_SkinSurf_pH_CV&gt;5.2&lt;/MPML_Male_Face_SkinSurf_pH_CV&gt;
        &lt;MPML_Male_LowerLeg_SkinSurf_pH_CV&gt;11&lt;/MPML_Male_LowerLeg_SkinSurf_pH_CV&gt;
        &lt;MPML_Male_UpperLeg_SkinSurf_pH_CV&gt;11&lt;/MPML_Male_UpperLeg_SkinSurf_pH_CV&gt;
        &lt;MPML_Male_Back_SkinSurf_pH_CV&gt;8.4&lt;/MPML_Male_Back_SkinSurf_pH_CV&gt;
        &lt;MPML_Female_Forehead_SkinSurf_pH_CV&gt;8&lt;/MPML_Female_Forehead_SkinSurf_pH_CV&gt;
        &lt;MPML_Female_InnerForearm_SkinSurf_pH_CV&gt;7.4&lt;/MPML_Female_InnerForearm_SkinSurf_pH_CV&gt;
        &lt;MPML_Female_OuterForearm_SkinSurf_pH_CV&gt;7.4&lt;/MPML_Female_OuterForearm_SkinSurf_pH_CV&gt;
        &lt;MPML_Female_UpperArm_SkinSurf_pH_CV&gt;11.1&lt;/MPML_Female_UpperArm_SkinSurf_pH_CV&gt;
        &lt;MPML_Female_Face_SkinSurf_pH_CV&gt;6.1&lt;/MPML_Female_Face_SkinSurf_pH_CV&gt;
        &lt;MPML_Female_LowerLeg_SkinSurf_pH_CV&gt;11&lt;/MPML_Female_LowerLeg_SkinSurf_pH_CV&gt;
        &lt;MPML_Female_UpperLeg_SkinSurf_pH_CV&gt;11&lt;/MPML_Female_UpperLeg_SkinSurf_pH_CV&gt;
        &lt;MPML_Female_Back_SkinSurf_pH_CV&gt;8.4&lt;/MPML_Female_Back_SkinSurf_pH_CV&gt;
        &lt;MPML_Male_Forehead_SkinTemp&gt;32&lt;/MPML_Male_Forehead_SkinTemp&gt;
        &lt;MPML_Male_InnerForearm_SkinTemp&gt;32&lt;/MPML_Male_InnerForearm_SkinTemp&gt;
        &lt;MPML_Male_OuterForearm_SkinTemp&gt;32&lt;/MPML_Male_OuterForearm_SkinTemp&gt;
        &lt;MPML_Male_UpperArm_SkinTemp&gt;32&lt;/MPML_Male_UpperArm_SkinTemp&gt;
        &lt;MPML_Male_Face_SkinTemp&gt;32&lt;/MPML_Male_Face_SkinTemp&gt;
        &lt;MPML_Male_LowerLeg_SkinTemp&gt;32&lt;/MPML_Male_LowerLeg_SkinTemp&gt;
        &lt;MPML_Male_UpperLeg_SkinTemp&gt;32&lt;/MPML_Male_UpperLeg_SkinTemp&gt;
        &lt;MPML_Male_Back_SkinTemp&gt;32&lt;/MPML_Male_Back_SkinTemp&gt;
        &lt;MPML_Female_Forehead_SkinTemp&gt;32&lt;/MPML_Female_Forehead_SkinTemp&gt;
        &lt;MPML_Female_InnerForearm_SkinTemp&gt;32&lt;/MPML_Female_InnerForearm_SkinTemp&gt;
        &lt;MPML_Female_OuterForearm_SkinTemp&gt;32&lt;/MPML_Female_OuterForearm_SkinTemp&gt;
        &lt;MPML_Female_UpperArm_SkinTemp&gt;32&lt;/MPML_Female_UpperArm_SkinTemp&gt;
        &lt;MPML_Female_Face_SkinTemp&gt;32&lt;/MPML_Female_Face_SkinTemp&gt;
        &lt;MPML_Female_LowerLeg_SkinTemp&gt;32&lt;/MPML_Female_LowerLeg_SkinTemp&gt;
        &lt;MPML_Female_UpperLeg_SkinTemp&gt;32&lt;/MPML_Female_UpperLeg_SkinTemp&gt;
        &lt;MPML_Female_Back_SkinTemp&gt;32&lt;/MPML_Female_Back_SkinTemp&gt;
        &lt;MPML_Male_Forehead_SkinTemp_CV&gt;0&lt;/MPML_Male_Forehead_SkinTemp_CV&gt;
        &lt;MPML_Male_InnerForearm_SkinTemp_CV&gt;0&lt;/MPML_Male_InnerForearm_SkinTemp_CV&gt;
        &lt;MPML_Male_OuterFo</t>
  </si>
  <si>
    <t xml:space="preserve">&lt;Chunk&gt;rearm_SkinTemp_CV&gt;0&lt;/MPML_Male_OuterForearm_SkinTemp_CV&gt;
        &lt;MPML_Male_UpperArm_SkinTemp_CV&gt;0&lt;/MPML_Male_UpperArm_SkinTemp_CV&gt;
        &lt;MPML_Male_Face_SkinTemp_CV&gt;0&lt;/MPML_Male_Face_SkinTemp_CV&gt;
        &lt;MPML_Male_LowerLeg_SkinTemp_CV&gt;0&lt;/MPML_Male_LowerLeg_SkinTemp_CV&gt;
        &lt;MPML_Male_UpperLeg_SkinTemp_CV&gt;0&lt;/MPML_Male_UpperLeg_SkinTemp_CV&gt;
        &lt;MPML_Male_Back_SkinTemp_CV&gt;0&lt;/MPML_Male_Back_SkinTemp_CV&gt;
        &lt;MPML_Female_Forehead_SkinTemp_CV&gt;0&lt;/MPML_Female_Forehead_SkinTemp_CV&gt;
        &lt;MPML_Female_InnerForearm_SkinTemp_CV&gt;0&lt;/MPML_Female_InnerForearm_SkinTemp_CV&gt;
        &lt;MPML_Female_OuterForearm_SkinTemp_CV&gt;0&lt;/MPML_Female_OuterForearm_SkinTemp_CV&gt;
        &lt;MPML_Female_UpperArm_SkinTemp_CV&gt;0&lt;/MPML_Female_UpperArm_SkinTemp_CV&gt;
        &lt;MPML_Female_Face_SkinTemp_CV&gt;0&lt;/MPML_Female_Face_SkinTemp_CV&gt;
        &lt;MPML_Female_LowerLeg_SkinTemp_CV&gt;0&lt;/MPML_Female_LowerLeg_SkinTemp_CV&gt;
        &lt;MPML_Female_UpperLeg_SkinTemp_CV&gt;0&lt;/MPML_Female_UpperLeg_SkinTemp_CV&gt;
        &lt;MPML_Female_Back_SkinTemp_CV&gt;0&lt;/MPML_Female_Back_SkinTemp_CV&gt;
        &lt;MPML_Male_Forehead_Num_Cracks&gt;0&lt;/MPML_Male_Forehead_Num_Cracks&gt;
        &lt;MPML_Male_InnerForearm_Num_Cracks&gt;0&lt;/MPML_Male_InnerForearm_Num_Cracks&gt;
        &lt;MPML_Male_OuterForearm_Num_Cracks&gt;0&lt;/MPML_Male_OuterForearm_Num_Cracks&gt;
        &lt;MPML_Male_UpperArm_Num_Cracks&gt;0&lt;/MPML_Male_UpperArm_Num_Cracks&gt;
        &lt;MPML_Male_Face_Num_Cracks&gt;0&lt;/MPML_Male_Face_Num_Cracks&gt;
        &lt;MPML_Male_LowerLeg_Num_Cracks&gt;0&lt;/MPML_Male_LowerLeg_Num_Cracks&gt;
        &lt;MPML_Male_UpperLeg_Num_Cracks&gt;0&lt;/MPML_Male_UpperLeg_Num_Cracks&gt;
        &lt;MPML_Male_Back_Num_Cracks&gt;0&lt;/MPML_Male_Back_Num_Cracks&gt;
        &lt;MPML_Female_Forehead_Num_Cracks&gt;0&lt;/MPML_Female_Forehead_Num_Cracks&gt;
        &lt;MPML_Female_InnerForearm_Num_Cracks&gt;0&lt;/MPML_Female_InnerForearm_Num_Cracks&gt;
        &lt;MPML_Female_OuterForearm_Num_Cracks&gt;0&lt;/MPML_Female_OuterForearm_Num_Cracks&gt;
        &lt;MPML_Female_UpperArm_Num_Cracks&gt;0&lt;/MPML_Female_UpperArm_Num_Cracks&gt;
        &lt;MPML_Female_Face_Num_Cracks&gt;0&lt;/MPML_Female_Face_Num_Cracks&gt;
        &lt;MPML_Female_LowerLeg_Num_Cracks&gt;0&lt;/MPML_Female_LowerLeg_Num_Cracks&gt;
        &lt;MPML_Female_UpperLeg_Num_Cracks&gt;0&lt;/MPML_Female_UpperLeg_Num_Cracks&gt;
        &lt;MPML_Female_Back_Num_Cracks&gt;0&lt;/MPML_Female_Back_Num_Cracks&gt;
        &lt;MPML_Male_Forehead_Num_Cracks_CV&gt;40&lt;/MPML_Male_Forehead_Num_Cracks_CV&gt;
        &lt;MPML_Male_InnerForearm_Num_Cracks_CV&gt;40&lt;/MPML_Male_InnerForearm_Num_Cracks_CV&gt;
        &lt;MPML_Male_OuterForearm_Num_Cracks_CV&gt;40&lt;/MPML_Male_OuterForearm_Num_Cracks_CV&gt;
        &lt;MPML_Male_UpperArm_Num_Cracks_CV&gt;40&lt;/MPML_Male_UpperArm_Num_Cracks_CV&gt;
        &lt;MPML_Male_Face_Num_Cracks_CV&gt;40&lt;/MPML_Male_Face_Num_Cracks_CV&gt;
        &lt;MPML_Male_LowerLeg_Num_Cracks_CV&gt;40&lt;/MPML_Male_LowerLeg_Num_Cracks_CV&gt;
        &lt;MPML_Male_UpperLeg_Num_Cracks_CV&gt;40&lt;/MPML_Male_UpperLeg_Num_Cracks_CV&gt;
        &lt;MPML_Male_Back_Num_Cracks_CV&gt;40&lt;/MPML_Male_Back_Num_Cracks_CV&gt;
        &lt;MPML_Female_Forehead_Num_Cracks_CV&gt;40&lt;/MPML_Female_Forehead_Num_Cracks_CV&gt;
        &lt;MPML_Female_InnerForearm_Num_Cracks_CV&gt;40&lt;/MPML_Female_InnerForearm_Num_Cracks_CV&gt;
        &lt;MPML_Female_OuterForearm_Num_Cracks_CV&gt;40&lt;/MPML_Female_OuterForearm_Num_Cracks_CV&gt;
        &lt;MPML_Female_UpperArm_Num_Cracks_CV&gt;40&lt;/MPML_Female_UpperArm_Num_Cracks_CV&gt;
        &lt;MPML_Female_Face_Num_Cracks_CV&gt;40&lt;/MPML_Female_Face_Num_Cracks_CV&gt;
        &lt;MPML_Female_LowerLeg_Num_Cracks_CV&gt;40&lt;/MPML_Female_LowerLeg_Num_Cracks_CV&gt;
        &lt;MPML_Female_UpperLeg_Num_Cracks_CV&gt;40&lt;/MPML_Female_UpperLeg_Num_Cracks_CV&gt;
        &lt;MPML_Female_Back_Num_Cracks_CV&gt;40&lt;/MPML_Female_Back_Num_Cracks_CV&gt;
        &lt;MPML_Male_Forehead_Crack_Width&gt;7.1&lt;/MPML_Male_Forehead_Crack_Width&gt;
        &lt;MPML_Male_InnerForearm_Crack_Width&gt;7.1&lt;/MPML_Male_InnerForearm_Crack_Width&gt;
        &lt;MPML_Male_OuterForearm_Crack_Width&gt;7.1&lt;/MPML_Male_OuterForearm_Crack_Width&gt;
        &lt;MPML_Male_UpperArm_Crack_Width&gt;7.1&lt;/MPML_Male_UpperArm_Crack_Width&gt;
        &lt;MPML_Male_Face_Crack_Width&gt;7.1&lt;/MPML_Male_Face_Crack_Width&gt;
        &lt;MPML_Male_LowerLeg_Crack_Width&gt;7.1&lt;/MPML_Male_LowerLeg_Crack_Width&gt;
        &lt;MPML_Male_UpperLeg_Crack_Width&gt;7.1&lt;/MPML_Male_UpperLeg_Crack_Width&gt;
        &lt;MPML_Male_Back_Crack_Width&gt;7.1&lt;/MPML_Male_Back_Crack_Width&gt;
        &lt;MPML_Female_Forehead_Crack_Width&gt;7.1&lt;/MPML_Female_Forehead_Crack_Width&gt;
        &lt;MPML_Female_InnerForearm_Crack_Width&gt;7.1&lt;/MPML_Female_InnerForearm_Crack_Width&gt;
        &lt;MPML_Female_OuterForearm_Crack_Width&gt;7.1&lt;/MPML_Female_OuterForearm_Crack_Width&gt;
        &lt;MPML_Female_UpperArm_Crack_Width&gt;7.1&lt;/MPML_Female_UpperArm_Crack_Width&gt;
        &lt;MPML_Female_Face_Crack_Width&gt;7.1&lt;/MPML_Female_Face_Crack_Width&gt;
        &lt;MPML_Female_LowerLeg_Crack_Width&gt;7.1&lt;/MPML_Female_LowerLeg_Crack_Width&gt;
        &lt;MPML_Female_UpperLeg_Crack_Width&gt;7.1&lt;/MPML_Female_UpperLeg_Crack_Width&gt;
        &lt;MPML_Female_Back_Crack_Width&gt;7.1&lt;/MPML_Female_Back_Crack_Width&gt;
        &lt;MPML_Male_Forehead_Crack_Width_CV&gt;55&lt;/MPML_Male_Forehead_Crack_Width_CV&gt;
        &lt;MPML_Male_InnerForearm_Crack_Width_CV&gt;55&lt;/MPML_Male_InnerForearm_Crack_Width_CV&gt;
        &lt;MPML_Male_OuterForearm_Crack_Width_CV&gt;55&lt;/MPML_Male_OuterForearm_Crack_Width_CV&gt;
        &lt;MPML_Male_UpperArm_Crack_Width_CV&gt;55&lt;/MPML_Male_UpperArm_Crack_Width_CV&gt;
        &lt;MPML_Male_Face_Crack_Width_CV&gt;55&lt;/MPML_Male_Face_Crack_Width_CV&gt;
        &lt;MPML_Male_LowerLeg_Crack_Width_CV&gt;55&lt;/MPML_Male_LowerLeg_Crack_Width_CV&gt;
        &lt;MPML_Male_UpperLeg_Crack_Width_CV&gt;55&lt;/MPML_Male_UpperLeg_Crack_Width_CV&gt;
        &lt;MPML_Male_Back_Crack_Width_CV&gt;55&lt;/MPML_Male_Back_Crack_Width_CV&gt;
        &lt;MPML_Female_Forehead_Crack_Width_CV&gt;55&lt;/MPML_Female_Forehead_Crack_Width_CV&gt;
        &lt;MPML_Female_InnerForearm_Crack_Width_CV&gt;55&lt;/MPML_Female_InnerForearm_Crack_Width_CV&gt;
        &lt;MPML_Female_OuterForearm_Crack_Width_CV&gt;55&lt;/MPML_Female_OuterForearm_Crack_Width_CV&gt;
        &lt;MPML_Female_UpperArm_Crack_Width_CV&gt;55&lt;/MPML_Female_UpperArm_Crack_Width_CV&gt;
        &lt;MPML_Female_Face_Crack_Width_CV&gt;55&lt;/MPML_Female_Face_Crack_Width_CV&gt;
        &lt;MPML_Female_LowerLeg_Crack_Width_CV&gt;55&lt;/MPML_Female_LowerLeg_Crack_Width_CV&gt;
        &lt;MPML_Female_UpperLeg_Crack_Width_CV&gt;55&lt;/MPML_Female_UpperLeg_Crack_Width_CV&gt;
        &lt;MPML_Female_Back_Crack_Width_CV&gt;55&lt;/MPML_Female_Back_Crack_Width_CV&gt;
        &lt;MPML_Male_Forehead_Crack_Depth&gt;38&lt;/MPML_Male_Forehead_Crack_Depth&gt;
        &lt;MPML_Male_InnerForearm_Crack_Depth&gt;38&lt;/MPML_Male_InnerForearm_Crack_Depth&gt;
        &lt;MPML_Male_OuterForearm_Crack_Depth&gt;38&lt;/MPML_Male_OuterForearm_Crack_Depth&gt;
        &lt;MPML_Male_UpperArm_Crack_Depth&gt;38&lt;/MPML_Male_UpperArm_Crack_Depth&gt;
        &lt;MPML_Male_Face_Crack_Depth&gt;38&lt;/MPML_Male_Face_Crack_Depth&gt;
        &lt;MPML_Male_LowerLeg_Crack_Depth&gt;38&lt;/MPML_Male_LowerLeg_Crack_Depth&gt;
        &lt;MPML_Male_UpperLeg_Crack_Depth&gt;38&lt;/MPML_Male_UpperLeg_Crack_Depth&gt;
        &lt;MPML_Male_Back_Crack_Depth&gt;38&lt;/MPML_Male_Back_Crack_Depth&gt;
        &lt;MPML_Female_Forehead_Crack_Depth&gt;38&lt;/MPML_Female_Forehead_Crack_Depth&gt;
        &lt;MPML_Female_InnerForearm_Crack_Depth&gt;38&lt;/MPML_Female_InnerForearm_Crack_Depth&gt;
        &lt;MPML_Female_OuterForearm_Crack_Depth&gt;38&lt;/MPML_Female_OuterForearm_Crack_Depth&gt;
        &lt;MPML_Female_UpperArm_Crack_Depth&gt;38&lt;/MPML_Female_UpperArm_Crack_Depth&gt;
        &lt;MPML_Female_Face_Crack_Depth&gt;38&lt;/MPML_Female_Face_Crack_Depth&gt;
        &lt;MPML_Female_LowerLeg_Crack_Depth&gt;38&lt;/MPML_Female_LowerLeg_Crack_Depth&gt;
        &lt;MPML_Female_UpperLeg_Crack_Depth&gt;38&lt;/MPML_Female_UpperLeg_Crack_Depth&gt;
        &lt;MPML_Female_Back_Crack_Depth&gt;38&lt;/MPML_Female_Back_Crack_Depth&gt;
        &lt;MPML_Male_Forehead_Crack_Depth_CV&gt;60.5&lt;/MPML_Male_Forehead_Crack_Depth_CV&gt;
        &lt;MPML_Male_InnerForearm_Crack_Depth_CV&gt;60.5&lt;/MPML_Male_InnerForearm_Crack_Depth_CV&gt;
        &lt;MPML_Male_OuterForearm_Crack_Depth_CV&gt;60.5&lt;/MPML_Male_OuterForearm_Crack_Depth_CV&gt;
        &lt;MPML_Male_UpperArm_Crack_Depth_CV&gt;60.5&lt;/MPML_Male_UpperArm_Crack_Depth_CV&gt;
        &lt;MPML_Male_Face_Crack_Depth_CV&gt;60.5&lt;/MPML_Male_Face_Crack_Depth_CV&gt;
        &lt;MPML_Male_LowerLeg_Crack_Depth_CV&gt;60.5&lt;/MPML_Male_LowerLeg_Crack_Depth_CV&gt;
        &lt;MPML_Male_UpperLeg_Crack_Depth_CV&gt;60.5&lt;/MPML_Male_UpperLeg_Crack_Depth_CV&gt;
        &lt;MPML_Male_Back_Crack_Depth_CV&gt;60.5&lt;/MPML_Male_Back_Crack_Depth_CV&gt;
        &lt;MPML_Female_Forehead_Crack_Depth_CV&gt;60.5&lt;/MPML_Female_Forehead_Crack_Depth_CV&gt;
        &lt;MPML_Female_InnerForearm_Crack_Depth_CV&gt;60.5&lt;/MPML_Female_InnerForearm_Crack_Depth_CV&gt;
        &lt;MPML_Female_OuterForearm_Crack_Depth_CV&gt;60.5&lt;/MPML_Female_OuterForearm_Crack_Depth_CV&gt;
        &lt;MPML_Female_UpperArm_Crack_Depth_CV&gt;60.5&lt;/MPML_Female_UpperArm_Crack_Depth_CV&gt;
        &lt;MPML_Female_Face_Crack_Depth_CV&gt;60.5&lt;/MPML_Female_Face_Crack_Depth_CV&gt;
        &lt;MPML_Female_LowerLeg_Crack_Depth_CV&gt;60.5&lt;/MPML_Female_LowerLeg_Crack_Depth_CV&gt;
        &lt;MPML_Female_UpperLeg_Crack_Depth_CV&gt;60.5&lt;/MPML_Female_UpperLeg_Crack_Depth_CV&gt;
        &lt;MPML_Female_Back_Crack_Depth_CV&gt;60.5&lt;/MPML_Female_Back_Crack_Depth_CV&gt;
        &lt;MPML_Male_Forehead_Num_SC_Layers&gt;12&lt;/MPML_Male_Forehead_Num_SC_Layers&gt;
        &lt;MPML_Male_InnerForearm_Num_SC_Layers&gt;22&lt;/MPML_Male_InnerForearm_Num_SC_Layers&gt;
        &lt;MPML_Male_OuterForearm_Num_SC_Layers&gt;22&lt;/MPML_Male_OuterForearm_Num_SC_Layers&gt;
        &lt;MPML_Male_UpperArm_Num_SC_Layers&gt;18&lt;/MPML_Male_UpperArm_Num_SC_Layers&gt;
        &lt;MPML_Male_Face_Num_SC_Layers&gt;13&lt;/MPML_Male_Face_Num_SC_Layers&gt;
        &lt;MPML_Male_LowerLeg_Num_SC_Layers&gt;22&lt;/MPML_Male_LowerLeg_Num_SC_Layers&gt;
        &lt;MPML_Male_UpperLeg_Num_SC_Layers&gt;18&lt;/MPML_Male_UpperLeg_Num_SC_Layers&gt;
        &lt;MPML_Male_Back_Num_SC_Layers&gt;17&lt;/MPML_Male_Back_Num_SC_Layers&gt;
        &lt;MPML_Female_Forehead_Num_SC_Layers&gt;12&lt;/MPML_Female_Forehead_Num_SC_Layers&gt;
        &lt;MPML_Female_InnerForearm_Num_SC_Layers&gt;22&lt;/MPML_Female_InnerForearm_Num_SC_Layers&gt;
        &lt;MPML_Female_OuterForearm_Num_SC_Layers&gt;22&lt;/MPML_Female_OuterForearm_Num_SC_Layers&gt;
        &lt;MPML_Female_UpperArm_Num_SC_Layers&gt;18&lt;/MPML_Female_UpperArm_Num_SC_Layers&gt;
        &lt;MPML_Female_Face_Num_SC_Layers&gt;13&lt;/MPML_Female_Face_Num_SC_Layers&gt;
        &lt;MPML_Female_LowerLeg_Num_SC_Layers&gt;22&lt;/MPML_Female_LowerLeg_Num_SC_Layers&gt;
        &lt;MPML_Female_UpperLeg_Num_SC_Layers&gt;21&lt;/MPML_Female_UpperLeg_Num_SC_Layers&gt;
        &lt;MPML_Female_Back_Num_SC_Layers&gt;18&lt;/MPML_Female_Back_Num_SC_Layers&gt;
        &lt;MPML_Male_Forehead_Num_SC_Layers_CV&gt;8.4&lt;/MPML_Male_Forehead_Num_SC_Layers_CV&gt;
        &lt;MPML_Male_InnerForearm_Num_SC_Layers_CV&gt;14&lt;/MPML_Male_InnerForearm_Num_SC_Layers_CV&gt;
        &lt;MPML_Male_OuterForearm_Num_SC_Layers_CV&gt;14&lt;/MPML_Male_OuterForearm_Num_SC_Layers_CV&gt;
        &lt;MPML_Male_UpperArm_Num_SC_Layers_CV&gt;21.6&lt;/MPML_Male_UpperArm_Num_SC_Layers_CV&gt;
        &lt;MPML_Male_Face_Num_SC_Layers_CV&gt;22.7&lt;/MPML_Male_Face_Num_SC_Layers_CV&gt;
        &lt;MPML_Male_LowerLeg_Num_SC_Layers_CV&gt;9.1&lt;/MPML_Male_LowerLeg_Num_SC_Layers_CV&gt;
        &lt;MPML_Male_UpperLeg_Num_SC_Layers_CV&gt;25.3&lt;/MPML_Male_UpperLeg_Num_SC_Layers_CV&gt;
        &lt;MPML_Male_Back_Num_SC_Layers_CV&gt;23.7&lt;/MPML_Male_Back_Num_SC_Layers_CV&gt;
        &lt;MPML_Female_Forehead_Num_SC_Layers_CV&gt;8.4&lt;/MPML_Female_Forehead_Num_SC_Layers_CV&gt;
        &lt;MPML_Female_InnerForearm_Num_SC_Layers_CV&gt;30.3&lt;/MPML_Female_InnerForearm_Num_SC_Layers_CV&gt;
        &lt;MPML_Female_OuterForearm_Num_SC_Layers_CV&gt;30.3&lt;/MPML_Female_OuterForearm_Num_SC_Layers_CV&gt;
        &lt;MPML_Female_UpperArm_Num_SC_Layers_CV&gt;21.6&lt;/MPML_Female_UpperArm_Num_SC_Layers_CV&gt;
        &lt;MPML_Female_Face_Num_SC_Layers_CV&gt;22.7&lt;/MPML_Female_Face_Num_SC_Layers_CV&gt;
        &lt;MPML_Female_LowerLeg_Num_SC_Layers_CV&gt;9.1&lt;/MPML_Female_LowerLeg_Num_SC_Layers_CV&gt;
        &lt;MPML_Female_UpperLeg_Num_SC_Layers_CV&gt;13&lt;/MPML_Female_UpperLeg_Num_SC_Layers_CV&gt;
        &lt;MPML_Female_Back_Num_SC_Layers_CV&gt;22.7&lt;/MPML_Female_Back_Num_SC_Layers_CV&gt;
        &lt;MPML_Male_Forehead_WaterDensity&gt;1&lt;/MPML_Male_Forehead_WaterDensity&gt;
        &lt;MPML_Male_InnerForearm_WaterDensity&gt;1&lt;/MPML_Male_InnerForearm_WaterDensity&gt;
        &lt;MPML_Male_OuterForearm_WaterDensity&gt;1&lt;/MPML_Male_OuterForearm_WaterDensity&gt;
        &lt;MPML_Male_UpperArm_WaterDensity&gt;1&lt;/MPML_Male_UpperArm_WaterDensity&gt;
        &lt;MPML_Male_Face_WaterDensity&gt;1&lt;/MPML_Male_Face_WaterDensity&gt;
        &lt;MPML_Male_LowerLeg_WaterDensity&gt;1&lt;/MPML_Male_LowerLeg_WaterDensity&gt;
        &lt;MPML_Male_UpperLeg_WaterDensity&gt;1&lt;/MPML_Male_UpperLeg_WaterDensity&gt;
        &lt;MPML_Male_Back_WaterDensity&gt;1&lt;/MPML_Male_Back_WaterDensity&gt;
        &lt;MPML_Female_Forehead_WaterDensity&gt;1&lt;/MPML_Female_Forehead_WaterDensity&gt;
        &lt;MPML_Female_InnerForearm_WaterDensity&gt;1&lt;/MPML_Female_InnerForearm_WaterDensity&gt;
        &lt;MPML_Female_OuterForearm_WaterDensity&gt;1&lt;/MPML_Female_OuterForearm_WaterDensity&gt;
        &lt;MPML_Female_UpperArm_WaterDensity&gt;1&lt;/MPML_Female_UpperArm_WaterDensity&gt;
        &lt;MPML_Female_Face_WaterDensity&gt;1&lt;/MPML_Female_Face_WaterDensity&gt;
        &lt;MPML_Female_LowerLeg_WaterDensity&gt;1&lt;/MPML_Female_LowerLeg_WaterDensity&gt;
        &lt;MPML_Female_UpperLeg_WaterDensity&gt;1&lt;/MPML_Female_UpperLeg_WaterDensity&gt;
        &lt;MPML_Female_Back_WaterDensity&gt;1&lt;/MPML_Female_Back_WaterDensity&gt;
        &lt;MPML_Male_Forehead_WaterDensity_CV&gt;0&lt;/MPML_Male_Forehead_WaterDensity_CV&gt;
        &lt;MPML_Male_InnerForearm_WaterDensity_CV&gt;0&lt;/MPML_Male_InnerForearm_WaterDensity_CV&gt;
        &lt;MPML_Male_OuterForearm_WaterDensity_CV&gt;0&lt;/MPML_Male_OuterForearm_WaterDensity_CV&gt;
        &lt;MPML_Male_UpperArm_WaterDensity_CV&gt;0&lt;/MPML_Male_UpperArm_WaterDensity_CV&gt;
        &lt;MPML_Male_Face_WaterDensity_CV&gt;0&lt;/MPML_Male_Face_WaterDensity_CV&gt;
        &lt;MPML_Male_LowerLeg_WaterDensity_CV&gt;0&lt;/MPML_Male_LowerLeg_WaterDensity_CV&gt;
        &lt;MPML_Male_UpperLeg_WaterDensity_CV&gt;0&lt;/MPML_Male_UpperLeg_WaterDensity_CV&gt;
        &lt;MPML_Male_Back_WaterDensity_CV&gt;0&lt;/MPML_Male_Back_WaterDensity_CV&gt;
        &lt;MPML_Female_Forehead_WaterDensity_CV&gt;0&lt;/MPML_Female_Forehead_WaterDensity_CV&gt;
        &lt;MPML_Female_InnerForearm_WaterDensity_CV&gt;0&lt;/MPML_Female_InnerForearm_WaterDensity_CV&gt;
        &lt;MPML_Female_OuterForearm_WaterDensity_CV&gt;0&lt;/MPML_Female_OuterForearm_WaterDensity_CV&gt;
        &lt;MPML_Female_UpperArm_WaterDensity_CV&gt;0&lt;/MPML_Female_UpperArm_WaterDensity_CV&gt;
        &lt;MPML_Female_Face_WaterDensity_CV&gt;0&lt;/MPML_Female_Face_WaterDensity_CV&gt;
        &lt;MPML_Female_LowerLeg_WaterDensity_CV&gt;0&lt;/MPML_Female_LowerLeg_WaterDensity_CV&gt;
        &lt;MPML_Female_UpperLeg_WaterDensity_CV&gt;0&lt;/MPML_Female_UpperLeg_WaterDensity_CV&gt;
        &lt;MPML_Female_Back_WaterDensity_CV&gt;0&lt;/MPML_Female_Back_WaterDensity_CV&gt;
        &lt;MPML_Male_Forehead_SC_LipidsDensity&gt;0.9&lt;/MPML_Male_Forehead_SC_LipidsDensity&gt;
        &lt;MPML_Male_InnerForearm_SC_LipidsDensity&gt;0.9&lt;/MPML_Male_InnerForearm_SC_LipidsDensity&gt;
        &lt;MPML_Male_OuterForearm_SC_LipidsDensity&gt;0.9&lt;/MPML_Male_OuterForearm_SC_LipidsDensity&gt;
        &lt;MPML_Male_UpperArm_SC_LipidsDensity&gt;0.9&lt;/MPML_Male_UpperArm_SC_LipidsDensity&gt;
        &lt;MPML_Male_Face_SC_LipidsDensity&gt;0.9&lt;/MPML_Male_Face_SC_LipidsDensity&gt;
        &lt;MPML_Male_LowerLeg_SC_LipidsDensity&gt;0.9&lt;/MPML_Male_LowerLeg_SC_LipidsDensity&gt;
        &lt;MPML_Male_UpperLeg_SC_LipidsDensity&gt;0.9&lt;/MPML_Male_UpperLeg_SC_LipidsDensity&gt;
        &lt;MPML_Male_Back_SC_LipidsDensity&gt;0.9&lt;/MPML_Male_Back_SC_LipidsDensity&gt;
        &lt;MPML_Female_Forehead_SC_LipidsDensity&gt;0.9&lt;/MPML_Female_Forehead_SC_LipidsDensity&gt;
        &lt;MPML_Female_InnerForearm_SC_LipidsDensity&gt;0.9&lt;/MPML_Female_InnerForearm_SC_LipidsDensity&gt;
        &lt;MPML_Female_OuterForearm_SC_LipidsDensity&gt;0.9&lt;/MPML_Female_OuterForearm_SC_LipidsDensity&gt;
        &lt;MPML_Female_UpperArm_SC_LipidsDensity&gt;0.9&lt;/MPML_Female_UpperArm_SC_LipidsDensity&gt;
        &lt;MPML_Female_Face_SC_LipidsDensity&gt;0.9&lt;/MPML_Female_Face_SC_LipidsDensity&gt;
        &lt;MPML_Female_LowerLeg_SC_LipidsDensity&gt;0.9&lt;/MPML_Female_LowerLeg_SC_LipidsDensity&gt;
        &lt;MPML_Female_UpperLeg_SC_LipidsDensity&gt;0.9&lt;/MPML_Female_UpperLeg_SC_LipidsDensity&gt;
        &lt;MPML_Female_Back_SC_LipidsDensity&gt;0.9&lt;/MPML_Female_Back_SC_LipidsDensity&gt;
        &lt;MPML_Male_Forehead_SC_LipidsDensityCV&gt;0&lt;/MPML_Male_Forehead_SC_LipidsDensityCV&gt;
        &lt;MPML_Male_InnerForearm_SC_LipidsDensityCV&gt;0&lt;/MPML_Male_InnerForearm_SC_LipidsDensityCV&gt;
        &lt;MPML_Male_OuterForearm_SC_LipidsDensityCV&gt;0&lt;/MPML_Male_OuterForearm_SC_LipidsDensityCV&gt;
        &lt;MPML_Male_UpperArm_SC_LipidsDensityCV&gt;0&lt;/MPML_Male_UpperArm_SC_LipidsDensityCV&gt;
        &lt;MPML_Male_Face_SC_LipidsDensityCV&gt;0&lt;/MPML_Male_Face_SC_LipidsDensityCV&gt;
        &lt;MPML_Male_LowerLeg_SC_LipidsDensityCV&gt;0&lt;/MPML_Male_LowerLeg_SC_LipidsDensityCV&gt;
        &lt;MPML_Male_UpperLeg_SC_LipidsDensityCV&gt;0&lt;/MPML_Male_UpperLeg_SC_LipidsDensityCV&gt;
        &lt;MPML_Male_Back_SC_LipidsDensityCV&gt;0&lt;/MPML_Male_Back_SC_LipidsDensityCV&gt;
        &lt;MPML_Female_Forehead_SC_LipidsDensityCV&gt;0&lt;/MPML_Female_Forehead_SC_LipidsDensityCV&gt;
        &lt;MPML_Female_InnerForearm_SC_LipidsDensityCV&gt;0&lt;/MPML_Female_InnerForearm_SC_LipidsDensityCV&gt;
        &lt;MPML_Female_OuterForearm_SC_LipidsDensityCV&gt;0&lt;/MPML_Female_OuterForearm_SC_LipidsDensityCV&gt;
        &lt;MPML_Female_UpperArm_SC_LipidsDensityCV&gt;0&lt;/MPML_Female_UpperArm_SC_LipidsDensityCV&gt;
        &lt;MPML_Female_Face_SC_LipidsDensityCV&gt;0&lt;/MPML_Female_Face_SC_LipidsDensityCV&gt;
        &lt;MPML_Female_LowerLeg_SC_LipidsDensityCV&gt;0&lt;/MPML_Female_LowerLeg_SC_LipidsDensityCV&gt;
        &lt;MPML_Female_UpperLeg_SC_LipidsDensityCV&gt;0&lt;/MPML_Female_UpperLeg_SC_LipidsDensityCV&gt;
        &lt;MPML_Female_Back_SC_LipidsDensityCV&gt;0&lt;/MPML_Female_Back_SC_LipidsDensityCV&gt;
        &lt;MPML_Male_Forehead_SC_LipidsProtein&gt;1.37&lt;/MPML_Male_Forehead_SC_LipidsProtein&gt;
        &lt;MPML_Male_InnerForearm_SC_LipidsProtein&gt;1.37&lt;/MPML_Male_InnerForearm_SC_LipidsProtein&gt;
        &lt;MPML_Male_OuterForearm_SC_LipidsProtein&gt;1.37&lt;/MPML_Male_OuterForearm_SC_LipidsProtein&gt;
        &lt;MPML_Male_UpperArm_SC_LipidsProtein&gt;1.37&lt;/MPML_Male_UpperArm_SC_LipidsProtein&gt;
        &lt;MPML_Male_Face_SC_LipidsProtein&gt;1.37&lt;/MPML_Male_Face_SC_LipidsProtein&gt;
        &lt;MPML_Male_LowerLeg_SC_LipidsProtein&gt;1.37&lt;/MPML_Male_LowerLeg_SC_LipidsProtein&gt;
        &lt;MPML_Male_UpperLeg_SC_LipidsProtein&gt;1.37&lt;/MPML_Male_UpperLeg_SC_LipidsProtein&gt;
        &lt;MPML_Male_Back_SC_LipidsProtein&gt;1.37&lt;/MPML_Male_Back_SC_LipidsProtein&gt;
        &lt;MPML_Female_Forehead_SC_LipidsProtein&gt;1.37&lt;/MPML_Female_Forehead_SC_LipidsProtein&gt;
        &lt;MPML_Female_InnerForearm_SC_LipidsProtein&gt;1.37&lt;/MPML_Female_InnerForearm_SC_LipidsProtein&gt;
        &lt;MPML_Female_OuterForearm_SC_LipidsProtein&gt;1.37&lt;/MPML_Female_OuterForearm_SC_LipidsProtein&gt;
        &lt;MPML_Female_UpperArm_SC_LipidsProtein&gt;1.37&lt;/MPML_Female_UpperArm_SC_LipidsProtein&gt;
        &lt;MPML_Female_Face_SC_LipidsProtein&gt;1.37&lt;/MPML_Female_Face_SC_LipidsProtein&gt;
        &lt;MPML_Female_LowerLeg_SC_LipidsProtein&gt;1.37&lt;/MPML_Female_LowerLeg_SC_LipidsProtein&gt;
        &lt;MPML_Female_UpperLeg_SC_LipidsProtein&gt;1.37&lt;/MPML_Female_UpperLeg_SC_LipidsProtein&gt;
        &lt;MPML_Female_Back_SC_LipidsProtein&gt;1.37&lt;/MPML_Female_Back_SC_LipidsProtein&gt;
        &lt;MPML_Male_Forehead_SC_LipidsProteinCV&gt;0&lt;/MPML_Male_Forehead_SC_LipidsProteinCV&gt;
        &lt;MPML_Male_InnerForearm_SC_LipidsProteinCV&gt;0&lt;/MPML_Male_InnerForearm_SC_LipidsProteinCV&gt;
        &lt;MPML_Male_OuterForearm_SC_LipidsProteinCV&gt;0&lt;/MPML_Male_OuterForearm_SC_LipidsProteinCV&gt;
        &lt;MPML_Male_UpperArm_SC_LipidsProteinCV&gt;0&lt;/MPML_Male_UpperArm_SC_LipidsProteinCV&gt;
        &lt;MPML_Male_Face_SC_LipidsProteinCV&gt;0&lt;/MPML_Male_Face_SC_LipidsProteinCV&gt;
        &lt;MPML_Male_LowerLeg_SC_LipidsProteinCV&gt;0&lt;/MPML_Male_LowerLeg_SC_LipidsProteinCV&gt;
        &lt;MPML_Male_UpperLeg_SC_LipidsProteinCV&gt;0&lt;/MPML_Male_UpperLeg_SC_LipidsProteinCV&gt;
        &lt;MPML_Male_Back_SC_LipidsProteinCV&gt;0&lt;/MPML_Male_Back_SC_LipidsProteinCV&gt;
        &lt;MPML_Female_Forehead_SC_LipidsProteinCV&gt;0&lt;/MPML_Female_Forehead_SC_LipidsProteinCV&gt;
        &lt;MPML_Female_InnerForearm_SC_LipidsProteinCV&gt;0&lt;/MPML_Female_InnerForearm_SC_LipidsProteinCV&gt;
        &lt;MPML_Female_OuterForearm_SC_LipidsProteinCV&gt;0&lt;/MPML_Female_OuterForearm_SC_LipidsProteinCV&gt;
        &lt;MPML_Female_UpperArm_SC_LipidsProteinCV&gt;0&lt;/MPML_Female_UpperArm_SC_LipidsProteinCV&gt;
        &lt;MPML_Female_Face_SC_LipidsProteinCV&gt;0&lt;/MPML_Female_Face_SC_LipidsProteinCV&gt;
        &lt;MPML_Female_LowerLeg_SC_LipidsProteinCV&gt;0&lt;/MPML_Female_LowerLeg_SC_LipidsProteinCV&gt;
        &lt;MPML_Female_UpperLeg_SC_LipidsProteinCV&gt;0&lt;/MPML_Female_UpperLeg_SC_LipidsProteinCV&gt;
        &lt;MPML_Female_Back_SC_LipidsProteinCV&gt;0&lt;/MPML_Female_Back_SC_LipidsProteinCV&gt;
        &lt;MPML_Male_Forehead_InterCellLipidThickness&gt;0.091&lt;/MPML_Male_Forehead_InterCellLipidThickness&gt;
        &lt;MPML_Male_InnerForearm_InterCellLipidThickness&gt;0.091&lt;/MPML_Male_InnerForearm_InterCellLipidThickness&gt;
        &lt;MPML_Male_OuterForearm_InterCellLipidThickness&gt;0.091&lt;/MPML_Male_OuterForearm_InterCellLipidThickness&gt;
        &lt;MPML_Male_UpperArm_InterCellLipidThickness&gt;0.091&lt;/MPML_Male_UpperArm_InterCellLipidThickness&gt;
        &lt;MPML_Male_Face_InterCellLipidThickness&gt;0.091&lt;/MPML_Male_Face_InterCellLipidThickness&gt;
        &lt;MPML_Male_LowerLeg_InterCellLipidThickness&gt;0.091&lt;/MPML_Male_LowerLeg_InterCellLipidThickness&gt;
        &lt;MPML_Male_UpperLeg_InterCellLipidThickness&gt;0.091&lt;/MPML_Male_UpperLeg_InterCellLipidThickness&gt;
        &lt;MPML_Male_Back_InterCellLipidThickness&gt;0.091&lt;/MPML_Male_Back_InterCellLipidThickness&gt;
        &lt;MPML_Female_Forehead_InterCellLipidThickness&gt;0.091&lt;/MPML_Female_Forehead_InterCellLipidThickness&gt;
        &lt;MPML_Female_InnerForearm_InterCellLipidThickness&gt;0.091&lt;/MPML_Female_InnerForearm_InterCellLipidThickness&gt;
        &lt;MPML_Female_OuterForearm_InterCellLipidThickness&gt;0.091&lt;/MPML_Female_OuterForearm_InterCellLipidThickness&gt;
        &lt;MPML_Female_UpperArm_InterCellLipidThickness&gt;0.091&lt;/MPML_Female_UpperArm_InterCellLipidThickness&gt;
        &lt;MPML_Female_Face_InterCellLipidThickness&gt;0.091&lt;/MPML_Female_Face_InterCellLipidThickness&gt;
        &lt;MPML_Female_LowerLeg_InterCellLipidThickness&gt;0.091&lt;/MPML_Female_LowerLeg_InterCellLipidThickness&gt;
        &lt;MPML_Female_UpperLeg_InterCellLipidThickness&gt;0.091&lt;/MPML_Female_UpperLeg_InterCellLipidThickness&gt;
        &lt;MPML_Female_Back_InterCellLipidThickness&gt;0.091&lt;/MPML_Female_Back_InterCellLipidThickness&gt;
        &lt;MPML_Male_Forehead_InterCellLipidThicknessCV&gt;0&lt;/MPML_Male_Forehead_InterCellLipidThicknessCV&gt;
        &lt;MPML_Male_InnerForearm_InterCellLipidThicknessCV&gt;0&lt;/MPML_Male_InnerForearm_InterCellLipidThicknessCV&gt;
        &lt;MPML_Male_OuterForearm_InterCellLipidThicknessCV&gt;0&lt;/MPML_Male_OuterForearm_InterCellLipidThicknessCV&gt;
        &lt;MPML_Male_UpperArm_InterCellLipidThicknessCV&gt;0&lt;/MPML_Male_UpperArm_InterCellLipidThicknessCV&gt;
        &lt;MPML_Male_Face_InterCellLipidThicknessCV&gt;0&lt;/MPML_Male_Face_InterCellLipidThicknessCV&gt;
        &lt;MPML_Male_LowerLeg_InterCellLipidThicknessCV&gt;0&lt;/MPML_Male_LowerLeg_InterCellLipidThicknessCV&gt;
        &lt;MPML_Male_UpperLeg_InterCellLipidThicknessCV&gt;0&lt;/MPML_Male_UpperLeg_InterCellLipidThicknessCV&gt;
        &lt;MPML_Male_Back_InterCellLipidThicknessCV&gt;0&lt;/MPML_Male_Back_InterCellLipidThicknessCV&gt;
        &lt;MPML_Female_Forehead_InterCellLipidThicknessCV&gt;0&lt;/MPML_Female_Forehead_InterCellLipidThicknessCV&gt;
        &lt;MPML_Female_InnerForearm_InterCellLipidThicknessCV&gt;0&lt;/MPML_Female_InnerForearm_InterCellLipidThicknessCV&gt;
        &lt;MPML_Female_OuterForearm_InterCellLipidThicknessCV&gt;0&lt;/MPML_Female_OuterForearm_InterCellLipidThicknessCV&gt;
        &lt;MPML_Female_UpperArm_InterCellLipidThicknessCV&gt;0&lt;/MPML_Female_UpperArm_InterCellLipidThicknessCV&gt;
        &lt;MPML_Female_Face_InterCellLipidThicknessCV&gt;0&lt;/MPML_Female_Face_InterCellLipidThicknessCV&gt;
        &lt;MPML_Female_LowerLeg_InterCellLipidThicknessCV&gt;0&lt;/MPML_Female_LowerLeg_InterCellLipidThicknessCV&gt;
        &lt;MPML_Female_UpperLeg_InterCellLipidThicknessCV&gt;0&lt;/MPML_Female_UpperLeg_InterCellLipidThicknessCV&gt;
        &lt;MPML_Female_Back_InterCellLipidThicknessCV&gt;0&lt;/MPML_Female_Back_InterCellLipidThicknessCV&gt;
        &lt;MPML_Male_Forehead_Tortu&gt;12.7&lt;/MPML_Male_Forehead_Tortu&gt;
        &lt;MPML_Male_InnerForearm_Tortu&gt;12.7&lt;/MPML_Male_InnerForearm_Tortu&gt;
        &lt;MPML_Male_OuterForearm_Tortu&gt;12.7&lt;/MPML_Male_OuterForearm_Tortu&gt;
        &lt;MPML_Male_UpperArm_Tortu&gt;12.7&lt;/MPML_Male_UpperArm_Tortu&gt;
        &lt;MPML_Male_Face_Tortu&gt;12.7&lt;/MPML_Male_Face_Tortu&gt;
        &lt;MPML_Male_LowerLeg_Tortu&gt;12.7&lt;/MPML_Male_LowerLeg_Tortu&gt;
        &lt;MPML_Male_UpperLeg_Tortu&gt;12.7&lt;/MPML_Male_UpperLeg_Tortu&gt;
        &lt;MPML_Male_Back_Tortu&gt;12.7&lt;/MPML_Male_Back_Tortu&gt;
        &lt;MPML_Female_Forehead_Tortu&gt;12.7&lt;/MPML_Female_Forehead_Tortu&gt;
        &lt;MPML_Female_InnerForearm_Tortu&gt;12.7&lt;/MPML_Female_InnerForearm_Tortu&gt;
        &lt;MPML_Female_OuterForearm_Tortu&gt;12.7&lt;/MPML_Female_OuterForearm_Tortu&gt;
        &lt;MPML_Female_UpperArm_Tortu&gt;12.7&lt;/MPML_Female_UpperArm_Tortu&gt;
        &lt;MPML_Female_Face_Tortu&gt;12.7&lt;/MPML_Female_Face_Tortu&gt;
        &lt;MPML_Female_LowerLeg_Tortu&gt;12.7&lt;/MPML_Female_LowerLeg_Tortu&gt;
        &lt;MPML_Female_UpperLeg_Tortu&gt;12.7&lt;/MPML_Female_UpperLeg_Tortu&gt;
        &lt;MPML_Female_Back_Tortu&gt;12.7&lt;/MPML_Female_Back_Tortu&gt;
        &lt;MPML_Male_Forehead_TortuCV&gt;18&lt;/MPML_Male_Forehead_TortuCV&gt;
        &lt;MPML_Male_InnerForearm_TortuCV&gt;18&lt;/MPML_Male_InnerForearm_TortuCV&gt;
        &lt;MPML_Male_OuterForearm_TortuCV&gt;18&lt;/MPML_Male_OuterForearm_TortuCV&gt;
        &lt;MPML_Male_UpperArm_TortuCV&gt;18&lt;/MPML_Male_UpperArm_TortuCV&gt;
        &lt;MPML_Male_Face_TortuCV&gt;18&lt;/MPML_Male_Face_TortuCV&gt;
        &lt;MPML_Male_LowerLeg_TortuCV&gt;18&lt;/MPML_Male_LowerLeg_TortuCV&gt;
        &lt;MPML_Male_UpperLeg_TortuCV&gt;18&lt;/MPML_Male_UpperLeg_TortuCV&gt;
        &lt;MPML_Male_Back_TortuCV&gt;18&lt;/MPML_Male_Back_TortuCV&gt;
        &lt;MPML_Female_Forehead_TortuCV&gt;18&lt;/MPML_Female_Forehead_TortuCV&gt;
        &lt;MPML_Female_InnerForearm_TortuCV&gt;18&lt;/MPML_Female_InnerForearm_TortuCV&gt;
        &lt;MPML_Female_OuterForearm_TortuCV&gt;18&lt;/MPML_Female_OuterForearm_TortuCV&gt;
        &lt;MPML_Female_UpperArm_TortuCV&gt;18&lt;/MPML_Female_UpperArm_TortuCV&gt;
        &lt;MPML_Female_Face_TortuCV&gt;18&lt;/MPML_Female_Face_TortuCV&gt;
        &lt;MPML_Female_LowerLeg_TortuCV&gt;18&lt;/MPML_Female_LowerLeg_TortuCV&gt;
        &lt;MPML_Female_UpperLeg_TortuCV&gt;18&lt;/MPML_Female_UpperLeg_TortuCV&gt;
        &lt;MPML_Female_Back_TortuCV&gt;18&lt;/MPML_Female_Back_TortuCV&gt;
        &lt;MPML_Male_Forehead_FollicleDiameter&gt;65.4&lt;/MPML_Male_Forehead_FollicleDiameter&gt;
        &lt;MPML_Male_InnerForearm_FollicleDiameter&gt;77.7&lt;/MPML_Male_InnerForearm_FollicleDiameter&gt;
        &lt;MPML_Male_OuterForearm_FollicleDiameter&gt;77.7&lt;/MPML_Male_OuterForearm_FollicleDiameter&gt;
        &lt;MPML_Male_UpperArm_FollicleDiameter&gt;88.8&lt;/MPML_Male_UpperArm_FollicleDiameter&gt;
        &lt;MPML_Male_Face_FollicleDiameter&gt;65.4&lt;/MPML_Male_Face_FollicleDiameter&gt;
        &lt;MPML_Male_LowerLeg_FollicleDiameter&gt;168.4&lt;/MPML_Male_LowerLeg_FollicleDiameter&gt;
        &lt;MPML_Male_UpperLeg_FollicleDiameter&gt;131.5&lt;/MPML_Male_UpperLeg_FollicleDiameter&gt;
        &lt;MPML_Male_Back_FollicleDiameter&gt;105.3&lt;/MPML_Male_Back_FollicleDiameter&gt;
        &lt;MPML_Female_Forehead_FollicleDiameter&gt;65.4&lt;/MPML_Female_Forehead_FollicleDiameter&gt;
        &lt;MPML_Female_InnerForearm_FollicleDiameter&gt;77.7&lt;/MPML_Female_InnerForearm_FollicleDiameter&gt;
        &lt;MPML_Female_OuterForearm_FollicleDiameter&gt;77.7&lt;/MPML_Female_OuterForearm_FollicleDiameter&gt;
        &lt;MPML_Female_UpperArm_FollicleDiameter&gt;88.8&lt;/MPML_Female_UpperArm_FollicleDiameter&gt;
        &lt;MPML_Female_Face_FollicleDiameter&gt;65.4&lt;/MPML_Female_Face_FollicleDiameter&gt;
        &lt;MPML_Female_LowerLeg_FollicleDiameter&gt;168.4&lt;/MPML_Female_LowerLeg_FollicleDiameter&gt;
        &lt;MPML_Female_UpperLeg_FollicleDiameter&gt;131.5&lt;/MPML_Female_UpperLeg_FollicleDiameter&gt;
        &lt;MPML_Female_Back_FollicleDiameter&gt;105.3&lt;/MPML_Female_Back_FollicleDiameter&gt;
        &lt;MPML_Male_Forehead_FollicleDiameterCV&gt;83&lt;/MPML_Male_Forehead_FollicleDiameterCV&gt;
        &lt;MPML_Male_InnerForearm_FollicleDiameterCV&gt;32&lt;/MPML_Male_InnerForearm_FollicleDiameterCV&gt;
        &lt;MPML_Male_OuterForearm_FollicleDiameterCV&gt;32&lt;/MPML_Male_OuterForearm_FollicleDiameterCV&gt;
        &lt;MPML_Male_UpperArm_FollicleDiameterCV&gt;33&lt;/MPML_Male_UpperArm_FollicleDiameterCV&gt;
        &lt;MPML_Male_Face_FollicleDiameterCV&gt;83&lt;/MPML_Male_Face_FollicleDiameterCV&gt;
        &lt;MPML_Male_LowerLeg_FollicleDiameterCV&gt;26&lt;/MPML_Male_LowerLeg_FollicleDiameterCV&gt;
        &lt;MPML_Male_UpperLeg_FollicleDiameterCV&gt;31&lt;/MPML_Male_UpperLeg_FollicleDiameterCV&gt;
        &lt;MPML_Male_Back_FollicleDiameterCV&gt;60&lt;/MPML_Male_Back_FollicleDiameterCV&gt;
        &lt;MPML_Female_Forehead_FollicleDiameterCV&gt;83&lt;/MPML_Female_Forehead_FollicleDiameterCV&gt;
        &lt;MPML_Female_InnerForearm_FollicleDiameterCV&gt;32&lt;/MPML_Female_InnerForearm_FollicleDiameterCV&gt;
        &lt;MPML_Female_OuterForearm_FollicleDiameterCV&gt;32&lt;/MPML_Female_OuterForearm_FollicleDiameterCV&gt;
        &lt;MPML_Female_UpperArm_FollicleDiameterCV&gt;33&lt;/MPML_Female_UpperArm_FollicleDiameterCV&gt;
        &lt;MPML_Female_Face_FollicleDiameterCV&gt;83&lt;/MPML_Female_Face_FollicleDiameterCV&gt;
        &lt;MPML_Female_LowerLeg_FollicleDiameterCV&gt;26&lt;/MPML_Female_LowerLeg_FollicleDiameterCV&gt;
        &lt;MPML_Female_UpperLeg_FollicleDiameterCV&gt;31&lt;/MPML_Female_UpperLeg_FollicleDiameterCV&gt;
        &lt;MPML_Female_Back_FollicleDiameterCV&gt;60&lt;/MPML_Female_Back_FollicleDiameterCV&gt;
        &lt;MPML_Male_Forehead_FollicleDensity&gt;292&lt;/MPML_Male_Forehead_FollicleDensity&gt;
        &lt;MPML_Male_InnerForearm_FollicleDensity&gt;18&lt;/MPML_Male_InnerForearm_FollicleDensity&gt;
        &lt;MPML_Male_OuterForearm_FollicleDensity&gt;18&lt;/MPML_Male_OuterForearm_FollicleDensity&gt;
        &lt;MPML_Male_UpperArm_FollicleDensity&gt;32&lt;/MPML_Male_UpperArm_FollicleDensity&gt;
        &lt;MPML_Male_Face_FollicleDensity&gt;292&lt;/MPML_Male_Face_FollicleDensity&gt;
        &lt;MPML_Male_LowerLeg_FollicleDensity&gt;14&lt;/MPML_Male_LowerLeg_FollicleDensity&gt;
        &lt;MPML_Male_UpperLeg_FollicleDensity&gt;17&lt;/MPML_Male_UpperLeg_FollicleDensity&gt;
        &lt;MPML_Male_Back_FollicleDensity&gt;29&lt;/MPML_Male_Back_FollicleDensity&gt;
        &lt;MPML_Female_Forehead_FollicleDensity&gt;292&lt;/MPML_Female_Forehead_FollicleDensity&gt;
        &lt;MPML_Female_InnerForearm_FollicleDensity&gt;18&lt;/MPML_Female_InnerForearm_FollicleDensity&gt;
        &lt;MPML_Female_OuterForearm_FollicleDensity&gt;18&lt;/MPML_Female_OuterForearm_FollicleDensity&gt;
        &lt;MPML_Female_UpperArm_FollicleDensity&gt;32&lt;/MPML_Female_UpperArm_FollicleDensity&gt;
        &lt;MPML_Female_Face_FollicleDensity&gt;292&lt;/MPML_Female_Face_FollicleDensity&gt;
        &lt;MPML_Female_LowerLeg_FollicleDensity&gt;14&lt;/MPML_Female_LowerLeg_FollicleDensity&gt;
        &lt;MPML_Female_UpperLeg_FollicleDensity&gt;17&lt;/MPML_Female_UpperLeg_FollicleDensity&gt;
        &lt;MPML_Female_Back_FollicleDensity&gt;29&lt;/MPML_Female_Back_FollicleDensity&gt;
        &lt;MPML_Male_Forehead_FollicleDensityCV&gt;16&lt;/MPML_Male_Forehead_FollicleDensityCV&gt;
        &lt;MPML_Male_InnerForearm_FollicleDensityCV&gt;39&lt;/MPML_Male_InnerForearm_FollicleDensityCV&gt;
        &lt;MPML_Male_OuterForearm_FollicleDensityCV&gt;39&lt;/MPML_Male_OuterForearm_FollicleDensityCV&gt;
        &lt;MPML_Male_UpperArm_FollicleDensityCV&gt;28&lt;/MPML_Male_UpperArm_FollicleDensityCV&gt;
        &lt;MPML_Male_Face_FollicleDensityCV&gt;16&lt;/MPML_Male_Face_FollicleDensityCV&gt;
        &lt;MPML_Male_LowerLeg_FollicleDensityCV&gt;50&lt;/MPML_Male_LowerLeg_FollicleDensityCV&gt;
        &lt;MPML_Male_UpperLeg_FollicleDensityCV&gt;24&lt;/MPML_Male_UpperLeg_FollicleDensityCV&gt;
        &lt;MPML_Male_Back_FollicleDensityCV&gt;31&lt;/MPML_Male_Back_FollicleDensityCV&gt;
        &lt;MPML_Female_Forehead_FollicleDensityCV&gt;16&lt;/MPML_Female_Forehead_FollicleDensityCV&gt;
        &lt;MPML_Female_InnerForearm_FollicleDensityCV&gt;39&lt;/MPML_Female_InnerForearm_FollicleDensityCV&gt;
        &lt;MPML_Female_OuterForearm_FollicleDensityCV&gt;39&lt;/MPML_Female_OuterForearm_FollicleDensityCV&gt;
        &lt;MPML_Female_UpperArm_FollicleDensityCV&gt;28&lt;/MPML_Female_UpperArm_FollicleDensityCV&gt;
        &lt;MPML_Female_Face_FollicleDensityCV&gt;16&lt;/MPML_Female_Face_FollicleDensityCV&gt;
        &lt;MPML_Female_LowerLeg_FollicleDensityCV&gt;50&lt;/MPML_Female_LowerLeg_FollicleDensityCV&gt;
        &lt;MPML_Female_UpperLeg_FollicleDensityCV&gt;24&lt;/MPML_Female_UpperLeg_FollicleDensityCV&gt;
        &lt;MPML_Female_Back_FollicleDensityCV&gt;31&lt;/MPML_Female_Back_FollicleDensityCV&gt;
        &lt;MPML_Male_Forehead_ShaftDiameter&gt;15.9&lt;/MPML_Male_Forehead_ShaftDiameter&gt;
        &lt;MPML_Male_InnerForearm_ShaftDiameter&gt;18&lt;/MPML_Male_InnerForearm_ShaftDiameter&gt;
        &lt;MPML_Male_OuterForearm_ShaftDiameter&gt;18&lt;/MPML_Male_OuterForearm_ShaftDiameter&gt;
        &lt;MPML_Male_UpperArm_ShaftDiameter&gt;16.8&lt;/MPML_Male_UpperArm_ShaftDiameter&gt;
        &lt;MPML_Male_Face_ShaftDiameter&gt;15.9&lt;/MPML_Male_Face_ShaftDiameter&gt;
        &lt;MPML_Male_LowerLeg_ShaftDiameter&gt;42.1&lt;/MPML_Male_LowerLeg_ShaftDiameter&gt;
        &lt;MPML_Male_UpperLeg_ShaftDiameter&gt;29.2&lt;/MPML_Male_UpperLeg_ShaftDiameter&gt;
        &lt;MPML_Male_Back_ShaftDiameter&gt;18.2&lt;/MPML_Male_Back_ShaftDiameter&gt;
        &lt;MPML_Female_Forehead_ShaftDiameter&gt;15.9&lt;/MPML_Female_Forehead_ShaftDiameter&gt;
        &lt;MPML_Female_InnerForearm_ShaftDiameter&gt;18&lt;/MPML_Female_InnerForearm_ShaftDiameter&gt;
        &lt;MPML_Female_OuterForearm_ShaftDiameter&gt;18&lt;/MPML_Female_OuterForearm_ShaftDiameter&gt;
        &lt;MPML_Female_UpperArm_ShaftDiameter&gt;16.8&lt;/MPML_Female_UpperArm_ShaftDiameter&gt;
        &lt;MPML_Female_Face_ShaftDiameter&gt;15.9&lt;/MPML_Female_Face_ShaftDiameter&gt;
        &lt;MPML_Female_LowerLeg_ShaftDiameter&gt;42.1&lt;/MPML_Female_LowerLeg_ShaftDiameter&gt;
        &lt;MPML_Female_UpperLeg_ShaftDiameter&gt;29.2&lt;/MPML_Female_UpperLeg_ShaftDiameter&gt;
        &lt;MPML_Female_Back_ShaftDiameter&gt;18.2&lt;/MPML_Female_Back_ShaftDiameter&gt;
        &lt;MPML_Male_Forehead_ShaftDiameterCV&gt;57&lt;/MPML_Male_Forehead_ShaftDiameterCV&gt;
        &lt;MPML_Male_InnerForearm_ShaftDiameterCV&gt;34&lt;/MPML_Male_InnerForearm_ShaftDiameterCV&gt;
        </t>
  </si>
  <si>
    <t xml:space="preserve">&lt;Chunk&gt;&lt;MPML_Male_OuterForearm_ShaftDiameterCV&gt;34&lt;/MPML_Male_OuterForearm_ShaftDiameterCV&gt;
        &lt;MPML_Male_UpperArm_ShaftDiameterCV&gt;37&lt;/MPML_Male_UpperArm_ShaftDiameterCV&gt;
        &lt;MPML_Male_Face_ShaftDiameterCV&gt;57&lt;/MPML_Male_Face_ShaftDiameterCV&gt;
        &lt;MPML_Male_LowerLeg_ShaftDiameterCV&gt;29&lt;/MPML_Male_LowerLeg_ShaftDiameterCV&gt;
        &lt;MPML_Male_UpperLeg_ShaftDiameterCV&gt;41&lt;/MPML_Male_UpperLeg_ShaftDiameterCV&gt;
        &lt;MPML_Male_Back_ShaftDiameterCV&gt;37&lt;/MPML_Male_Back_ShaftDiameterCV&gt;
        &lt;MPML_Female_Forehead_ShaftDiameterCV&gt;57&lt;/MPML_Female_Forehead_ShaftDiameterCV&gt;
        &lt;MPML_Female_InnerForearm_ShaftDiameterCV&gt;34&lt;/MPML_Female_InnerForearm_ShaftDiameterCV&gt;
        &lt;MPML_Female_OuterForearm_ShaftDiameterCV&gt;34&lt;/MPML_Female_OuterForearm_ShaftDiameterCV&gt;
        &lt;MPML_Female_UpperArm_ShaftDiameterCV&gt;37&lt;/MPML_Female_UpperArm_ShaftDiameterCV&gt;
        &lt;MPML_Female_Face_ShaftDiameterCV&gt;57&lt;/MPML_Female_Face_ShaftDiameterCV&gt;
        &lt;MPML_Female_LowerLeg_ShaftDiameterCV&gt;29&lt;/MPML_Female_LowerLeg_ShaftDiameterCV&gt;
        &lt;MPML_Female_UpperLeg_ShaftDiameterCV&gt;41&lt;/MPML_Female_UpperLeg_ShaftDiameterCV&gt;
        &lt;MPML_Female_Back_ShaftDiameterCV&gt;37&lt;/MPML_Female_Back_ShaftDiameterCV&gt;
        &lt;MPML_Male_Forehead_SebumViscosity&gt;40&lt;/MPML_Male_Forehead_SebumViscosity&gt;
        &lt;MPML_Male_InnerForearm_SebumViscosity&gt;40&lt;/MPML_Male_InnerForearm_SebumViscosity&gt;
        &lt;MPML_Male_OuterForearm_SebumViscosity&gt;40&lt;/MPML_Male_OuterForearm_SebumViscosity&gt;
        &lt;MPML_Male_UpperArm_SebumViscosity&gt;40&lt;/MPML_Male_UpperArm_SebumViscosity&gt;
        &lt;MPML_Male_Face_SebumViscosity&gt;40&lt;/MPML_Male_Face_SebumViscosity&gt;
        &lt;MPML_Male_LowerLeg_SebumViscosity&gt;40&lt;/MPML_Male_LowerLeg_SebumViscosity&gt;
        &lt;MPML_Male_UpperLeg_SebumViscosity&gt;40&lt;/MPML_Male_UpperLeg_SebumViscosity&gt;
        &lt;MPML_Male_Back_SebumViscosity&gt;40&lt;/MPML_Male_Back_SebumViscosity&gt;
        &lt;MPML_Female_Forehead_SebumViscosity&gt;40&lt;/MPML_Female_Forehead_SebumViscosity&gt;
        &lt;MPML_Female_InnerForearm_SebumViscosity&gt;40&lt;/MPML_Female_InnerForearm_SebumViscosity&gt;
        &lt;MPML_Female_OuterForearm_SebumViscosity&gt;40&lt;/MPML_Female_OuterForearm_SebumViscosity&gt;
        &lt;MPML_Female_UpperArm_SebumViscosity&gt;40&lt;/MPML_Female_UpperArm_SebumViscosity&gt;
        &lt;MPML_Female_Face_SebumViscosity&gt;40&lt;/MPML_Female_Face_SebumViscosity&gt;
        &lt;MPML_Female_LowerLeg_SebumViscosity&gt;40&lt;/MPML_Female_LowerLeg_SebumViscosity&gt;
        &lt;MPML_Female_UpperLeg_SebumViscosity&gt;40&lt;/MPML_Female_UpperLeg_SebumViscosity&gt;
        &lt;MPML_Female_Back_SebumViscosity&gt;40&lt;/MPML_Female_Back_SebumViscosity&gt;
        &lt;MPML_Male_Forehead_SebumViscosityCV&gt;0&lt;/MPML_Male_Forehead_SebumViscosityCV&gt;
        &lt;MPML_Male_InnerForearm_SebumViscosityCV&gt;0&lt;/MPML_Male_InnerForearm_SebumViscosityCV&gt;
        &lt;MPML_Male_OuterForearm_SebumViscosityCV&gt;0&lt;/MPML_Male_OuterForearm_SebumViscosityCV&gt;
        &lt;MPML_Male_UpperArm_SebumViscosityCV&gt;0&lt;/MPML_Male_UpperArm_SebumViscosityCV&gt;
        &lt;MPML_Male_Face_SebumViscosityCV&gt;0&lt;/MPML_Male_Face_SebumViscosityCV&gt;
        &lt;MPML_Male_LowerLeg_SebumViscosityCV&gt;0&lt;/MPML_Male_LowerLeg_SebumViscosityCV&gt;
        &lt;MPML_Male_UpperLeg_SebumViscosityCV&gt;0&lt;/MPML_Male_UpperLeg_SebumViscosityCV&gt;
        &lt;MPML_Male_Back_SebumViscosityCV&gt;0&lt;/MPML_Male_Back_SebumViscosityCV&gt;
        &lt;MPML_Female_Forehead_SebumViscosityCV&gt;0&lt;/MPML_Female_Forehead_SebumViscosityCV&gt;
        &lt;MPML_Female_InnerForearm_SebumViscosityCV&gt;0&lt;/MPML_Female_InnerForearm_SebumViscosityCV&gt;
        &lt;MPML_Female_OuterForearm_SebumViscosityCV&gt;0&lt;/MPML_Female_OuterForearm_SebumViscosityCV&gt;
        &lt;MPML_Female_UpperArm_SebumViscosityCV&gt;0&lt;/MPML_Female_UpperArm_SebumViscosityCV&gt;
        &lt;MPML_Female_Face_SebumViscosityCV&gt;0&lt;/MPML_Female_Face_SebumViscosityCV&gt;
        &lt;MPML_Female_LowerLeg_SebumViscosityCV&gt;0&lt;/MPML_Female_LowerLeg_SebumViscosityCV&gt;
        &lt;MPML_Female_UpperLeg_SebumViscosityCV&gt;0&lt;/MPML_Female_UpperLeg_SebumViscosityCV&gt;
        &lt;MPML_Female_Back_SebumViscosityCV&gt;0&lt;/MPML_Female_Back_SebumViscosityCV&gt;
        &lt;MPML_Male_Forehead_Corneocyte_pHTop&gt;6.8&lt;/MPML_Male_Forehead_Corneocyte_pHTop&gt;
        &lt;MPML_Male_InnerForearm_Corneocyte_pHTop&gt;6.8&lt;/MPML_Male_InnerForearm_Corneocyte_pHTop&gt;
        &lt;MPML_Male_OuterForearm_Corneocyte_pHTop&gt;6.8&lt;/MPML_Male_OuterForearm_Corneocyte_pHTop&gt;
        &lt;MPML_Male_UpperArm_Corneocyte_pHTop&gt;6.8&lt;/MPML_Male_UpperArm_Corneocyte_pHTop&gt;
        &lt;MPML_Male_Face_Corneocyte_pHTop&gt;6.8&lt;/MPML_Male_Face_Corneocyte_pHTop&gt;
        &lt;MPML_Male_LowerLeg_Corneocyte_pHTop&gt;6.8&lt;/MPML_Male_LowerLeg_Corneocyte_pHTop&gt;
        &lt;MPML_Male_UpperLeg_Corneocyte_pHTop&gt;6.8&lt;/MPML_Male_UpperLeg_Corneocyte_pHTop&gt;
        &lt;MPML_Male_Back_Corneocyte_pHTop&gt;6.8&lt;/MPML_Male_Back_Corneocyte_pHTop&gt;
        &lt;MPML_Female_Forehead_Corneocyte_pHTop&gt;6.8&lt;/MPML_Female_Forehead_Corneocyte_pHTop&gt;
        &lt;MPML_Female_InnerForearm_Corneocyte_pHTop&gt;6.8&lt;/MPML_Female_InnerForearm_Corneocyte_pHTop&gt;
        &lt;MPML_Female_OuterForearm_Corneocyte_pHTop&gt;6.8&lt;/MPML_Female_OuterForearm_Corneocyte_pHTop&gt;
        &lt;MPML_Female_UpperArm_Corneocyte_pHTop&gt;6.8&lt;/MPML_Female_UpperArm_Corneocyte_pHTop&gt;
        &lt;MPML_Female_Face_Corneocyte_pHTop&gt;6.8&lt;/MPML_Female_Face_Corneocyte_pHTop&gt;
        &lt;MPML_Female_LowerLeg_Corneocyte_pHTop&gt;6.8&lt;/MPML_Female_LowerLeg_Corneocyte_pHTop&gt;
        &lt;MPML_Female_UpperLeg_Corneocyte_pHTop&gt;6.8&lt;/MPML_Female_UpperLeg_Corneocyte_pHTop&gt;
        &lt;MPML_Female_Back_Corneocyte_pHTop&gt;6.8&lt;/MPML_Female_Back_Corneocyte_pHTop&gt;
        &lt;MPML_Male_Forehead_Corneocyte_pHTopCV&gt;0&lt;/MPML_Male_Forehead_Corneocyte_pHTopCV&gt;
        &lt;MPML_Male_InnerForearm_Corneocyte_pHTopCV&gt;0&lt;/MPML_Male_InnerForearm_Corneocyte_pHTopCV&gt;
        &lt;MPML_Male_OuterForearm_Corneocyte_pHTopCV&gt;0&lt;/MPML_Male_OuterForearm_Corneocyte_pHTopCV&gt;
        &lt;MPML_Male_UpperArm_Corneocyte_pHTopCV&gt;0&lt;/MPML_Male_UpperArm_Corneocyte_pHTopCV&gt;
        &lt;MPML_Male_Face_Corneocyte_pHTopCV&gt;0&lt;/MPML_Male_Face_Corneocyte_pHTopCV&gt;
        &lt;MPML_Male_LowerLeg_Corneocyte_pHTopCV&gt;0&lt;/MPML_Male_LowerLeg_Corneocyte_pHTopCV&gt;
        &lt;MPML_Male_UpperLeg_Corneocyte_pHTopCV&gt;0&lt;/MPML_Male_UpperLeg_Corneocyte_pHTopCV&gt;
        &lt;MPML_Male_Back_Corneocyte_pHTopCV&gt;0&lt;/MPML_Male_Back_Corneocyte_pHTopCV&gt;
        &lt;MPML_Female_Forehead_Corneocyte_pHTopCV&gt;0&lt;/MPML_Female_Forehead_Corneocyte_pHTopCV&gt;
        &lt;MPML_Female_InnerForearm_Corneocyte_pHTopCV&gt;0&lt;/MPML_Female_InnerForearm_Corneocyte_pHTopCV&gt;
        &lt;MPML_Female_OuterForearm_Corneocyte_pHTopCV&gt;0&lt;/MPML_Female_OuterForearm_Corneocyte_pHTopCV&gt;
        &lt;MPML_Female_UpperArm_Corneocyte_pHTopCV&gt;0&lt;/MPML_Female_UpperArm_Corneocyte_pHTopCV&gt;
        &lt;MPML_Female_Face_Corneocyte_pHTopCV&gt;0&lt;/MPML_Female_Face_Corneocyte_pHTopCV&gt;
        &lt;MPML_Female_LowerLeg_Corneocyte_pHTopCV&gt;0&lt;/MPML_Female_LowerLeg_Corneocyte_pHTopCV&gt;
        &lt;MPML_Female_UpperLeg_Corneocyte_pHTopCV&gt;0&lt;/MPML_Female_UpperLeg_Corneocyte_pHTopCV&gt;
        &lt;MPML_Female_Back_Corneocyte_pHTopCV&gt;0&lt;/MPML_Female_Back_Corneocyte_pHTopCV&gt;
        &lt;MPML_Male_Forehead_CorneocyteThickTop&gt;0.71&lt;/MPML_Male_Forehead_CorneocyteThickTop&gt;
        &lt;MPML_Male_InnerForearm_CorneocyteThickTop&gt;0.59&lt;/MPML_Male_InnerForearm_CorneocyteThickTop&gt;
        &lt;MPML_Male_OuterForearm_CorneocyteThickTop&gt;0.69&lt;/MPML_Male_OuterForearm_CorneocyteThickTop&gt;
        &lt;MPML_Male_UpperArm_CorneocyteThickTop&gt;0.71&lt;/MPML_Male_UpperArm_CorneocyteThickTop&gt;
        &lt;MPML_Male_Face_CorneocyteThickTop&gt;0.47&lt;/MPML_Male_Face_CorneocyteThickTop&gt;
        &lt;MPML_Male_LowerLeg_CorneocyteThickTop&gt;0.87&lt;/MPML_Male_LowerLeg_CorneocyteThickTop&gt;
        &lt;MPML_Male_UpperLeg_CorneocyteThickTop&gt;0.87&lt;/MPML_Male_UpperLeg_CorneocyteThickTop&gt;
        &lt;MPML_Male_Back_CorneocyteThickTop&gt;0.59&lt;/MPML_Male_Back_CorneocyteThickTop&gt;
        &lt;MPML_Female_Forehead_CorneocyteThickTop&gt;0.71&lt;/MPML_Female_Forehead_CorneocyteThickTop&gt;
        &lt;MPML_Female_InnerForearm_CorneocyteThickTop&gt;0.59&lt;/MPML_Female_InnerForearm_CorneocyteThickTop&gt;
        &lt;MPML_Female_OuterForearm_CorneocyteThickTop&gt;0.69&lt;/MPML_Female_OuterForearm_CorneocyteThickTop&gt;
        &lt;MPML_Female_UpperArm_CorneocyteThickTop&gt;0.71&lt;/MPML_Female_UpperArm_CorneocyteThickTop&gt;
        &lt;MPML_Female_Face_CorneocyteThickTop&gt;0.47&lt;/MPML_Female_Face_CorneocyteThickTop&gt;
        &lt;MPML_Female_LowerLeg_CorneocyteThickTop&gt;0.87&lt;/MPML_Female_LowerLeg_CorneocyteThickTop&gt;
        &lt;MPML_Female_UpperLeg_CorneocyteThickTop&gt;0.87&lt;/MPML_Female_UpperLeg_CorneocyteThickTop&gt;
        &lt;MPML_Female_Back_CorneocyteThickTop&gt;0.59&lt;/MPML_Female_Back_CorneocyteThickTop&gt;
        &lt;MPML_Male_Forehead_CorneocyteThickTopCV&gt;36&lt;/MPML_Male_Forehead_CorneocyteThickTopCV&gt;
        &lt;MPML_Male_InnerForearm_CorneocyteThickTopCV&gt;22&lt;/MPML_Male_InnerForearm_CorneocyteThickTopCV&gt;
        &lt;MPML_Male_OuterForearm_CorneocyteThickTopCV&gt;22&lt;/MPML_Male_OuterForearm_CorneocyteThickTopCV&gt;
        &lt;MPML_Male_UpperArm_CorneocyteThickTopCV&gt;11&lt;/MPML_Male_UpperArm_CorneocyteThickTopCV&gt;
        &lt;MPML_Male_Face_CorneocyteThickTopCV&gt;4&lt;/MPML_Male_Face_CorneocyteThickTopCV&gt;
        &lt;MPML_Male_LowerLeg_CorneocyteThickTopCV&gt;9&lt;/MPML_Male_LowerLeg_CorneocyteThickTopCV&gt;
        &lt;MPML_Male_UpperLeg_CorneocyteThickTopCV&gt;26&lt;/MPML_Male_UpperLeg_CorneocyteThickTopCV&gt;
        &lt;MPML_Male_Back_CorneocyteThickTopCV&gt;30&lt;/MPML_Male_Back_CorneocyteThickTopCV&gt;
        &lt;MPML_Female_Forehead_CorneocyteThickTopCV&gt;36&lt;/MPML_Female_Forehead_CorneocyteThickTopCV&gt;
        &lt;MPML_Female_InnerForearm_CorneocyteThickTopCV&gt;22&lt;/MPML_Female_InnerForearm_CorneocyteThickTopCV&gt;
        &lt;MPML_Female_OuterForearm_CorneocyteThickTopCV&gt;22&lt;/MPML_Female_OuterForearm_CorneocyteThickTopCV&gt;
        &lt;MPML_Female_UpperArm_CorneocyteThickTopCV&gt;11&lt;/MPML_Female_UpperArm_CorneocyteThickTopCV&gt;
        &lt;MPML_Female_Face_CorneocyteThickTopCV&gt;4&lt;/MPML_Female_Face_CorneocyteThickTopCV&gt;
        &lt;MPML_Female_LowerLeg_CorneocyteThickTopCV&gt;9&lt;/MPML_Female_LowerLeg_CorneocyteThickTopCV&gt;
        &lt;MPML_Female_UpperLeg_CorneocyteThickTopCV&gt;26&lt;/MPML_Female_UpperLeg_CorneocyteThickTopCV&gt;
        &lt;MPML_Female_Back_CorneocyteThickTopCV&gt;30&lt;/MPML_Female_Back_CorneocyteThickTopCV&gt;
        &lt;MPML_Male_Forehead_CorneocyteWidthTop&gt;27.7&lt;/MPML_Male_Forehead_CorneocyteWidthTop&gt;
        &lt;MPML_Male_InnerForearm_CorneocyteWidthTop&gt;29.6&lt;/MPML_Male_InnerForearm_CorneocyteWidthTop&gt;
        &lt;MPML_Male_OuterForearm_CorneocyteWidthTop&gt;29.6&lt;/MPML_Male_OuterForearm_CorneocyteWidthTop&gt;
        &lt;MPML_Male_UpperArm_CorneocyteWidthTop&gt;33.2&lt;/MPML_Male_UpperArm_CorneocyteWidthTop&gt;
        &lt;MPML_Male_Face_CorneocyteWidthTop&gt;27.7&lt;/MPML_Male_Face_CorneocyteWidthTop&gt;
        &lt;MPML_Male_LowerLeg_CorneocyteWidthTop&gt;29.6&lt;/MPML_Male_LowerLeg_CorneocyteWidthTop&gt;
        &lt;MPML_Male_UpperLeg_CorneocyteWidthTop&gt;34&lt;/MPML_Male_UpperLeg_CorneocyteWidthTop&gt;
        &lt;MPML_Male_Back_CorneocyteWidthTop&gt;29.6&lt;/MPML_Male_Back_CorneocyteWidthTop&gt;
        &lt;MPML_Female_Forehead_CorneocyteWidthTop&gt;27.7&lt;/MPML_Female_Forehead_CorneocyteWidthTop&gt;
        &lt;MPML_Female_InnerForearm_CorneocyteWidthTop&gt;29.6&lt;/MPML_Female_InnerForearm_CorneocyteWidthTop&gt;
        &lt;MPML_Female_OuterForearm_CorneocyteWidthTop&gt;29.6&lt;/MPML_Female_OuterForearm_CorneocyteWidthTop&gt;
        &lt;MPML_Female_UpperArm_CorneocyteWidthTop&gt;33.2&lt;/MPML_Female_UpperArm_CorneocyteWidthTop&gt;
        &lt;MPML_Female_Face_CorneocyteWidthTop&gt;27.7&lt;/MPML_Female_Face_CorneocyteWidthTop&gt;
        &lt;MPML_Female_LowerLeg_CorneocyteWidthTop&gt;29.6&lt;/MPML_Female_LowerLeg_CorneocyteWidthTop&gt;
        &lt;MPML_Female_UpperLeg_CorneocyteWidthTop&gt;34&lt;/MPML_Female_UpperLeg_CorneocyteWidthTop&gt;
        &lt;MPML_Female_Back_CorneocyteWidthTop&gt;29.6&lt;/MPML_Female_Back_CorneocyteWidthTop&gt;
        &lt;MPML_Male_Forehead_CorneocyteWidthTopCV&gt;9.2&lt;/MPML_Male_Forehead_CorneocyteWidthTopCV&gt;
        &lt;MPML_Male_InnerForearm_CorneocyteWidthTopCV&gt;5.9&lt;/MPML_Male_InnerForearm_CorneocyteWidthTopCV&gt;
        &lt;MPML_Male_OuterForearm_CorneocyteWidthTopCV&gt;5.9&lt;/MPML_Male_OuterForearm_CorneocyteWidthTopCV&gt;
        &lt;MPML_Male_UpperArm_CorneocyteWidthTopCV&gt;10.4&lt;/MPML_Male_UpperArm_CorneocyteWidthTopCV&gt;
        &lt;MPML_Male_Face_CorneocyteWidthTopCV&gt;9.2&lt;/MPML_Male_Face_CorneocyteWidthTopCV&gt;
        &lt;MPML_Male_LowerLeg_CorneocyteWidthTopCV&gt;5.9&lt;/MPML_Male_LowerLeg_CorneocyteWidthTopCV&gt;
        &lt;MPML_Male_UpperLeg_CorneocyteWidthTopCV&gt;15.1&lt;/MPML_Male_UpperLeg_CorneocyteWidthTopCV&gt;
        &lt;MPML_Male_Back_CorneocyteWidthTopCV&gt;5.9&lt;/MPML_Male_Back_CorneocyteWidthTopCV&gt;
        &lt;MPML_Female_Forehead_CorneocyteWidthTopCV&gt;9.2&lt;/MPML_Female_Forehead_CorneocyteWidthTopCV&gt;
        &lt;MPML_Female_InnerForearm_CorneocyteWidthTopCV&gt;5.9&lt;/MPML_Female_InnerForearm_CorneocyteWidthTopCV&gt;
        &lt;MPML_Female_OuterForearm_CorneocyteWidthTopCV&gt;5.9&lt;/MPML_Female_OuterForearm_CorneocyteWidthTopCV&gt;
        &lt;MPML_Female_UpperArm_CorneocyteWidthTopCV&gt;10.4&lt;/MPML_Female_UpperArm_CorneocyteWidthTopCV&gt;
        &lt;MPML_Female_Face_CorneocyteWidthTopCV&gt;9.2&lt;/MPML_Female_Face_CorneocyteWidthTopCV&gt;
        &lt;MPML_Female_LowerLeg_CorneocyteWidthTopCV&gt;5.9&lt;/MPML_Female_LowerLeg_CorneocyteWidthTopCV&gt;
        &lt;MPML_Female_UpperLeg_CorneocyteWidthTopCV&gt;15.1&lt;/MPML_Female_UpperLeg_CorneocyteWidthTopCV&gt;
        &lt;MPML_Female_Back_CorneocyteWidthTopCV&gt;5.9&lt;/MPML_Female_Back_CorneocyteWidthTopCV&gt;
        &lt;MPML_Male_Forehead_CorneocyteLengthTop&gt;34.2&lt;/MPML_Male_Forehead_CorneocyteLengthTop&gt;
        &lt;MPML_Male_InnerForearm_CorneocyteLengthTop&gt;36.4&lt;/MPML_Male_InnerForearm_CorneocyteLengthTop&gt;
        &lt;MPML_Male_OuterForearm_CorneocyteLengthTop&gt;36.4&lt;/MPML_Male_OuterForearm_CorneocyteLengthTop&gt;
        &lt;MPML_Male_UpperArm_CorneocyteLengthTop&gt;40.4&lt;/MPML_Male_UpperArm_CorneocyteLengthTop&gt;
        &lt;MPML_Male_Face_CorneocyteLengthTop&gt;34.2&lt;/MPML_Male_Face_CorneocyteLengthTop&gt;
        &lt;MPML_Male_LowerLeg_CorneocyteLengthTop&gt;36.4&lt;/MPML_Male_LowerLeg_CorneocyteLengthTop&gt;
        &lt;MPML_Male_UpperLeg_CorneocyteLengthTop&gt;40.7&lt;/MPML_Male_UpperLeg_CorneocyteLengthTop&gt;
        &lt;MPML_Male_Back_CorneocyteLengthTop&gt;36.4&lt;/MPML_Male_Back_CorneocyteLengthTop&gt;
        &lt;MPML_Female_Forehead_CorneocyteLengthTop&gt;34.2&lt;/MPML_Female_Forehead_CorneocyteLengthTop&gt;
        &lt;MPML_Female_InnerForearm_CorneocyteLengthTop&gt;36.4&lt;/MPML_Female_InnerForearm_CorneocyteLengthTop&gt;
        &lt;MPML_Female_OuterForearm_CorneocyteLengthTop&gt;36.4&lt;/MPML_Female_OuterForearm_CorneocyteLengthTop&gt;
        &lt;MPML_Female_UpperArm_CorneocyteLengthTop&gt;40.4&lt;/MPML_Female_UpperArm_CorneocyteLengthTop&gt;
        &lt;MPML_Female_Face_CorneocyteLengthTop&gt;34.2&lt;/MPML_Female_Face_CorneocyteLengthTop&gt;
        &lt;MPML_Female_LowerLeg_CorneocyteLengthTop&gt;36.4&lt;/MPML_Female_LowerLeg_CorneocyteLengthTop&gt;
        &lt;MPML_Female_UpperLeg_CorneocyteLengthTop&gt;40.7&lt;/MPML_Female_UpperLeg_CorneocyteLengthTop&gt;
        &lt;MPML_Female_Back_CorneocyteLengthTop&gt;36.4&lt;/MPML_Female_Back_CorneocyteLengthTop&gt;
        &lt;MPML_Male_Forehead_CorneocyteLengthTopCV&gt;4.1&lt;/MPML_Male_Forehead_CorneocyteLengthTopCV&gt;
        &lt;MPML_Male_InnerForearm_CorneocyteLengthTopCV&gt;5.7&lt;/MPML_Male_InnerForearm_CorneocyteLengthTopCV&gt;
        &lt;MPML_Male_OuterForearm_CorneocyteLengthTopCV&gt;5.7&lt;/MPML_Male_OuterForearm_CorneocyteLengthTopCV&gt;
        &lt;MPML_Male_UpperArm_CorneocyteLengthTopCV&gt;6.8&lt;/MPML_Male_UpperArm_CorneocyteLengthTopCV&gt;
        &lt;MPML_Male_Face_CorneocyteLengthTopCV&gt;4.1&lt;/MPML_Male_Face_CorneocyteLengthTopCV&gt;
        &lt;MPML_Male_LowerLeg_CorneocyteLengthTopCV&gt;5.7&lt;/MPML_Male_LowerLeg_CorneocyteLengthTopCV&gt;
        &lt;MPML_Male_UpperLeg_CorneocyteLengthTopCV&gt;14.6&lt;/MPML_Male_UpperLeg_CorneocyteLengthTopCV&gt;
        &lt;MPML_Male_Back_CorneocyteLengthTopCV&gt;5.7&lt;/MPML_Male_Back_CorneocyteLengthTopCV&gt;
        &lt;MPML_Female_Forehead_CorneocyteLengthTopCV&gt;4.1&lt;/MPML_Female_Forehead_CorneocyteLengthTopCV&gt;
        &lt;MPML_Female_InnerForearm_CorneocyteLengthTopCV&gt;5.7&lt;/MPML_Female_InnerForearm_CorneocyteLengthTopCV&gt;
        &lt;MPML_Female_OuterForearm_CorneocyteLengthTopCV&gt;5.7&lt;/MPML_Female_OuterForearm_CorneocyteLengthTopCV&gt;
        &lt;MPML_Female_UpperArm_CorneocyteLengthTopCV&gt;6.8&lt;/MPML_Female_UpperArm_CorneocyteLengthTopCV&gt;
        &lt;MPML_Female_Face_CorneocyteLengthTopCV&gt;4.1&lt;/MPML_Female_Face_CorneocyteLengthTopCV&gt;
        &lt;MPML_Female_LowerLeg_CorneocyteLengthTopCV&gt;5.7&lt;/MPML_Female_LowerLeg_CorneocyteLengthTopCV&gt;
        &lt;MPML_Female_UpperLeg_CorneocyteLengthTopCV&gt;14.6&lt;/MPML_Female_UpperLeg_CorneocyteLengthTopCV&gt;
        &lt;MPML_Female_Back_CorneocyteLengthTopCV&gt;5.7&lt;/MPML_Female_Back_CorneocyteLengthTopCV&gt;
        &lt;MPML_Male_Forehead_HydLvlTop&gt;35.5&lt;/MPML_Male_Forehead_HydLvlTop&gt;
        &lt;MPML_Male_InnerForearm_HydLvlTop&gt;33.9&lt;/MPML_Male_InnerForearm_HydLvlTop&gt;
        &lt;MPML_Male_OuterForearm_HydLvlTop&gt;33.9&lt;/MPML_Male_OuterForearm_HydLvlTop&gt;
        &lt;MPML_Male_UpperArm_HydLvlTop&gt;33.6&lt;/MPML_Male_UpperArm_HydLvlTop&gt;
        &lt;MPML_Male_Face_HydLvlTop&gt;35.5&lt;/MPML_Male_Face_HydLvlTop&gt;
        &lt;MPML_Male_LowerLeg_HydLvlTop&gt;33.9&lt;/MPML_Male_LowerLeg_HydLvlTop&gt;
        &lt;MPML_Male_UpperLeg_HydLvlTop&gt;33.9&lt;/MPML_Male_UpperLeg_HydLvlTop&gt;
        &lt;MPML_Male_Back_HydLvlTop&gt;33.9&lt;/MPML_Male_Back_HydLvlTop&gt;
        &lt;MPML_Female_Forehead_HydLvlTop&gt;35.5&lt;/MPML_Female_Forehead_HydLvlTop&gt;
        &lt;MPML_Female_InnerForearm_HydLvlTop&gt;33.9&lt;/MPML_Female_InnerForearm_HydLvlTop&gt;
        &lt;MPML_Female_OuterForearm_HydLvlTop&gt;33.9&lt;/MPML_Female_OuterForearm_HydLvlTop&gt;
        &lt;MPML_Female_UpperArm_HydLvlTop&gt;33.6&lt;/MPML_Female_UpperArm_HydLvlTop&gt;
        &lt;MPML_Female_Face_HydLvlTop&gt;35.5&lt;/MPML_Female_Face_HydLvlTop&gt;
        &lt;MPML_Female_LowerLeg_HydLvlTop&gt;33.9&lt;/MPML_Female_LowerLeg_HydLvlTop&gt;
        &lt;MPML_Female_UpperLeg_HydLvlTop&gt;33.9&lt;/MPML_Female_UpperLeg_HydLvlTop&gt;
        &lt;MPML_Female_Back_HydLvlTop&gt;33.9&lt;/MPML_Female_Back_HydLvlTop&gt;
        &lt;MPML_Male_Forehead_HydLvlTopCV&gt;17&lt;/MPML_Male_Forehead_HydLvlTopCV&gt;
        &lt;MPML_Male_InnerForearm_HydLvlTopCV&gt;9&lt;/MPML_Male_InnerForearm_HydLvlTopCV&gt;
        &lt;MPML_Male_OuterForearm_HydLvlTopCV&gt;9&lt;/MPML_Male_OuterForearm_HydLvlTopCV&gt;
        &lt;MPML_Male_UpperArm_HydLvlTopCV&gt;11&lt;/MPML_Male_UpperArm_HydLvlTopCV&gt;
        &lt;MPML_Male_Face_HydLvlTopCV&gt;17&lt;/MPML_Male_Face_HydLvlTopCV&gt;
        &lt;MPML_Male_LowerLeg_HydLvlTopCV&gt;9&lt;/MPML_Male_LowerLeg_HydLvlTopCV&gt;
        &lt;MPML_Male_UpperLeg_HydLvlTopCV&gt;9&lt;/MPML_Male_UpperLeg_HydLvlTopCV&gt;
        &lt;MPML_Male_Back_HydLvlTopCV&gt;9&lt;/MPML_Male_Back_HydLvlTopCV&gt;
        &lt;MPML_Female_Forehead_HydLvlTopCV&gt;17&lt;/MPML_Female_Forehead_HydLvlTopCV&gt;
        &lt;MPML_Female_InnerForearm_HydLvlTopCV&gt;9&lt;/MPML_Female_InnerForearm_HydLvlTopCV&gt;
        &lt;MPML_Female_OuterForearm_HydLvlTopCV&gt;9&lt;/MPML_Female_OuterForearm_HydLvlTopCV&gt;
        &lt;MPML_Female_UpperArm_HydLvlTopCV&gt;11&lt;/MPML_Female_UpperArm_HydLvlTopCV&gt;
        &lt;MPML_Female_Face_HydLvlTopCV&gt;17&lt;/MPML_Female_Face_HydLvlTopCV&gt;
        &lt;MPML_Female_LowerLeg_HydLvlTopCV&gt;9&lt;/MPML_Female_LowerLeg_HydLvlTopCV&gt;
        &lt;MPML_Female_UpperLeg_HydLvlTopCV&gt;9&lt;/MPML_Female_UpperLeg_HydLvlTopCV&gt;
        &lt;MPML_Female_Back_HydLvlTopCV&gt;9&lt;/MPML_Female_Back_HydLvlTopCV&gt;
        &lt;MPML_Male_Forehead_LipidVisTop&gt;75&lt;/MPML_Male_Forehead_LipidVisTop&gt;
        &lt;MPML_Male_InnerForearm_LipidVisTop&gt;75&lt;/MPML_Male_InnerForearm_LipidVisTop&gt;
        &lt;MPML_Male_OuterForearm_LipidVisTop&gt;75&lt;/MPML_Male_OuterForearm_LipidVisTop&gt;
        &lt;MPML_Male_UpperArm_LipidVisTop&gt;75&lt;/MPML_Male_UpperArm_LipidVisTop&gt;
        &lt;MPML_Male_Face_LipidVisTop&gt;75&lt;/MPML_Male_Face_LipidVisTop&gt;
        &lt;MPML_Male_LowerLeg_LipidVisTop&gt;75&lt;/MPML_Male_LowerLeg_LipidVisTop&gt;
        &lt;MPML_Male_UpperLeg_LipidVisTop&gt;75&lt;/MPML_Male_UpperLeg_LipidVisTop&gt;
        &lt;MPML_Male_Back_LipidVisTop&gt;75&lt;/MPML_Male_Back_LipidVisTop&gt;
        &lt;MPML_Female_Forehead_LipidVisTop&gt;75&lt;/MPML_Female_Forehead_LipidVisTop&gt;
        &lt;MPML_Female_InnerForearm_LipidVisTop&gt;75&lt;/MPML_Female_InnerForearm_LipidVisTop&gt;
        &lt;MPML_Female_OuterForearm_LipidVisTop&gt;75&lt;/MPML_Female_OuterForearm_LipidVisTop&gt;
        &lt;MPML_Female_UpperArm_LipidVisTop&gt;75&lt;/MPML_Female_UpperArm_LipidVisTop&gt;
        &lt;MPML_Female_Face_LipidVisTop&gt;75&lt;/MPML_Female_Face_LipidVisTop&gt;
        &lt;MPML_Female_LowerLeg_LipidVisTop&gt;75&lt;/MPML_Female_LowerLeg_LipidVisTop&gt;
        &lt;MPML_Female_UpperLeg_LipidVisTop&gt;75&lt;/MPML_Female_UpperLeg_LipidVisTop&gt;
        &lt;MPML_Female_Back_LipidVisTop&gt;75&lt;/MPML_Female_Back_LipidVisTop&gt;
        &lt;MPML_Male_Forehead_LipidVisTopCV&gt;0&lt;/MPML_Male_Forehead_LipidVisTopCV&gt;
        &lt;MPML_Male_InnerForearm_LipidVisTopCV&gt;0&lt;/MPML_Male_InnerForearm_LipidVisTopCV&gt;
        &lt;MPML_Male_OuterForearm_LipidVisTopCV&gt;0&lt;/MPML_Male_OuterForearm_LipidVisTopCV&gt;
        &lt;MPML_Male_UpperArm_LipidVisTopCV&gt;0&lt;/MPML_Male_UpperArm_LipidVisTopCV&gt;
        &lt;MPML_Male_Face_LipidVisTopCV&gt;0&lt;/MPML_Male_Face_LipidVisTopCV&gt;
        &lt;MPML_Male_LowerLeg_LipidVisTopCV&gt;0&lt;/MPML_Male_LowerLeg_LipidVisTopCV&gt;
        &lt;MPML_Male_UpperLeg_LipidVisTopCV&gt;0&lt;/MPML_Male_UpperLeg_LipidVisTopCV&gt;
        &lt;MPML_Male_Back_LipidVisTopCV&gt;0&lt;/MPML_Male_Back_LipidVisTopCV&gt;
        &lt;MPML_Female_Forehead_LipidVisTopCV&gt;0&lt;/MPML_Female_Forehead_LipidVisTopCV&gt;
        &lt;MPML_Female_InnerForearm_LipidVisTopCV&gt;0&lt;/MPML_Female_InnerForearm_LipidVisTopCV&gt;
        &lt;MPML_Female_OuterForearm_LipidVisTopCV&gt;0&lt;/MPML_Female_OuterForearm_LipidVisTopCV&gt;
        &lt;MPML_Female_UpperArm_LipidVisTopCV&gt;0&lt;/MPML_Female_UpperArm_LipidVisTopCV&gt;
        &lt;MPML_Female_Face_LipidVisTopCV&gt;0&lt;/MPML_Female_Face_LipidVisTopCV&gt;
        &lt;MPML_Female_LowerLeg_LipidVisTopCV&gt;0&lt;/MPML_Female_LowerLeg_LipidVisTopCV&gt;
        &lt;MPML_Female_UpperLeg_LipidVisTopCV&gt;0&lt;/MPML_Female_UpperLeg_LipidVisTopCV&gt;
        &lt;MPML_Female_Back_LipidVisTopCV&gt;0&lt;/MPML_Female_Back_LipidVisTopCV&gt;
        &lt;MPML_Male_Forehead_Corneocyte_pHMid1&gt;6.8&lt;/MPML_Male_Forehead_Corneocyte_pHMid1&gt;
        &lt;MPML_Male_InnerForearm_Corneocyte_pHMid1&gt;6.8&lt;/MPML_Male_InnerForearm_Corneocyte_pHMid1&gt;
        &lt;MPML_Male_OuterForearm_Corneocyte_pHMid1&gt;6.8&lt;/MPML_Male_OuterForearm_Corneocyte_pHMid1&gt;
        &lt;MPML_Male_UpperArm_Corneocyte_pHMid1&gt;6.8&lt;/MPML_Male_UpperArm_Corneocyte_pHMid1&gt;
        &lt;MPML_Male_Face_Corneocyte_pHMid1&gt;6.8&lt;/MPML_Male_Face_Corneocyte_pHMid1&gt;
        &lt;MPML_Male_LowerLeg_Corneocyte_pHMid1&gt;6.8&lt;/MPML_Male_LowerLeg_Corneocyte_pHMid1&gt;
        &lt;MPML_Male_UpperLeg_Corneocyte_pHMid1&gt;6.8&lt;/MPML_Male_UpperLeg_Corneocyte_pHMid1&gt;
        &lt;MPML_Male_Back_Corneocyte_pHMid1&gt;6.8&lt;/MPML_Male_Back_Corneocyte_pHMid1&gt;
        &lt;MPML_Female_Forehead_Corneocyte_pHMid1&gt;6.8&lt;/MPML_Female_Forehead_Corneocyte_pHMid1&gt;
        &lt;MPML_Female_InnerForearm_Corneocyte_pHMid1&gt;6.8&lt;/MPML_Female_InnerForearm_Corneocyte_pHMid1&gt;
        &lt;MPML_Female_OuterForearm_Corneocyte_pHMid1&gt;6.8&lt;/MPML_Female_OuterForearm_Corneocyte_pHMid1&gt;
        &lt;MPML_Female_UpperArm_Corneocyte_pHMid1&gt;6.8&lt;/MPML_Female_UpperArm_Corneocyte_pHMid1&gt;
        &lt;MPML_Female_Face_Corneocyte_pHMid1&gt;6.8&lt;/MPML_Female_Face_Corneocyte_pHMid1&gt;
        &lt;MPML_Female_LowerLeg_Corneocyte_pHMid1&gt;6.8&lt;/MPML_Female_LowerLeg_Corneocyte_pHMid1&gt;
        &lt;MPML_Female_UpperLeg_Corneocyte_pHMid1&gt;6.8&lt;/MPML_Female_UpperLeg_Corneocyte_pHMid1&gt;
        &lt;MPML_Female_Back_Corneocyte_pHMid1&gt;6.8&lt;/MPML_Female_Back_Corneocyte_pHMid1&gt;
        &lt;MPML_Male_Forehead_Corneocyte_pHMid1CV&gt;0&lt;/MPML_Male_Forehead_Corneocyte_pHMid1CV&gt;
        &lt;MPML_Male_InnerForearm_Corneocyte_pHMid1CV&gt;0&lt;/MPML_Male_InnerForearm_Corneocyte_pHMid1CV&gt;
        &lt;MPML_Male_OuterForearm_Corneocyte_pHMid1CV&gt;0&lt;/MPML_Male_OuterForearm_Corneocyte_pHMid1CV&gt;
        &lt;MPML_Male_UpperArm_Corneocyte_pHMid1CV&gt;0&lt;/MPML_Male_UpperArm_Corneocyte_pHMid1CV&gt;
        &lt;MPML_Male_Face_Corneocyte_pHMid1CV&gt;0&lt;/MPML_Male_Face_Corneocyte_pHMid1CV&gt;
        &lt;MPML_Male_LowerLeg_Corneocyte_pHMid1CV&gt;0&lt;/MPML_Male_LowerLeg_Corneocyte_pHMid1CV&gt;
        &lt;MPML_Male_UpperLeg_Corneocyte_pHMid1CV&gt;0&lt;/MPML_Male_UpperLeg_Corneocyte_pHMid1CV&gt;
        &lt;MPML_Male_Back_Corneocyte_pHMid1CV&gt;0&lt;/MPML_Male_Back_Corneocyte_pHMid1CV&gt;
        &lt;MPML_Female_Forehead_Corneocyte_pHMid1CV&gt;0&lt;/MPML_Female_Forehead_Corneocyte_pHMid1CV&gt;
        &lt;MPML_Female_InnerForearm_Corneocyte_pHMid1CV&gt;0&lt;/MPML_Female_InnerForearm_Corneocyte_pHMid1CV&gt;
        &lt;MPML_Female_OuterForearm_Corneocyte_pHMid1CV&gt;0&lt;/MPML_Female_OuterForearm_Corneocyte_pHMid1CV&gt;
        &lt;MPML_Female_UpperArm_Corneocyte_pHMid1CV&gt;0&lt;/MPML_Female_UpperArm_Corneocyte_pHMid1CV&gt;
        &lt;MPML_Female_Face_Corneocyte_pHMid1CV&gt;0&lt;/MPML_Female_Face_Corneocyte_pHMid1CV&gt;
        &lt;MPML_Female_LowerLeg_Corneocyte_pHMid1CV&gt;0&lt;/MPML_Female_LowerLeg_Corneocyte_pHMid1CV&gt;
        &lt;MPML_Female_UpperLeg_Corneocyte_pHMid1CV&gt;0&lt;/MPML_Female_UpperLeg_Corneocyte_pHMid1CV&gt;
        &lt;MPML_Female_Back_Corneocyte_pHMid1CV&gt;0&lt;/MPML_Female_Back_Corneocyte_pHMid1CV&gt;
        &lt;MPML_Male_Forehead_CorneocyteThickMid1&gt;0.81&lt;/MPML_Male_Forehead_CorneocyteThickMid1&gt;
        &lt;MPML_Male_InnerForearm_CorneocyteThickMid1&gt;0.67&lt;/MPML_Male_InnerForearm_CorneocyteThickMid1&gt;
        &lt;MPML_Male_OuterForearm_CorneocyteThickMid1&gt;0.79&lt;/MPML_Male_OuterForearm_CorneocyteThickMid1&gt;
        &lt;MPML_Male_UpperArm_CorneocyteThickMid1&gt;0.81&lt;/MPML_Male_UpperArm_CorneocyteThickMid1&gt;
        &lt;MPML_Male_Face_CorneocyteThickMid1&gt;0.53&lt;/MPML_Male_Face_CorneocyteThickMid1&gt;
        &lt;MPML_Male_LowerLeg_CorneocyteThickMid1&gt;0.99&lt;/MPML_Male_LowerLeg_CorneocyteThickMid1&gt;
        &lt;MPML_Male_UpperLeg_CorneocyteThickMid1&gt;0.75&lt;/MPML_Male_UpperLeg_CorneocyteThickMid1&gt;
        &lt;MPML_Male_Back_CorneocyteThickMid1&gt;0.67&lt;/MPML_Male_Back_CorneocyteThickMid1&gt;
        &lt;MPML_Female_Forehead_CorneocyteThickMid1&gt;0.81&lt;/MPML_Female_Forehead_CorneocyteThickMid1&gt;
        &lt;MPML_Female_InnerForearm_CorneocyteThickMid1&gt;0.67&lt;/MPML_Female_InnerForearm_CorneocyteThickMid1&gt;
        &lt;MPML_Female_OuterForearm_CorneocyteThickMid1&gt;0.79&lt;/MPML_Female_OuterForearm_CorneocyteThickMid1&gt;
        &lt;MPML_Female_UpperArm_CorneocyteThickMid1&gt;0.81&lt;/MPML_Female_UpperArm_CorneocyteThickMid1&gt;
        &lt;MPML_Female_Face_CorneocyteThickMid1&gt;0.53&lt;/MPML_Female_Face_CorneocyteThickMid1&gt;
        &lt;MPML_Female_LowerLeg_CorneocyteThickMid1&gt;0.99&lt;/MPML_Female_LowerLeg_CorneocyteThickMid1&gt;
        &lt;MPML_Female_UpperLeg_CorneocyteThickMid1&gt;0.75&lt;/MPML_Female_UpperLeg_CorneocyteThickMid1&gt;
        &lt;MPML_Female_Back_CorneocyteThickMid1&gt;0.67&lt;/MPML_Female_Back_CorneocyteThickMid1&gt;
        &lt;MPML_Male_Forehead_CorneocyteThickMid1CV&gt;36&lt;/MPML_Male_Forehead_CorneocyteThickMid1CV&gt;
        &lt;MPML_Male_InnerForearm_CorneocyteThickMid1CV&gt;22&lt;/MPML_Male_InnerForearm_CorneocyteThickMid1CV&gt;
        &lt;MPML_Male_OuterForearm_CorneocyteThickMid1CV&gt;22&lt;/MPML_Male_OuterForearm_CorneocyteThickMid1CV&gt;
        &lt;MPML_Male_UpperArm_CorneocyteThickMid1CV&gt;11&lt;/MPML_Male_UpperArm_CorneocyteThickMid1CV&gt;
        &lt;MPML_Male_Face_CorneocyteThickMid1CV&gt;4&lt;/MPML_Male_Face_CorneocyteThickMid1CV&gt;
        &lt;MPML_Male_LowerLeg_CorneocyteThickMid1CV&gt;9&lt;/MPML_Male_LowerLeg_CorneocyteThickMid1CV&gt;
        &lt;MPML_Male_UpperLeg_CorneocyteThickMid1CV&gt;26&lt;/MPML_Male_UpperLeg_CorneocyteThickMid1CV&gt;
        &lt;MPML_Male_Back_CorneocyteThickMid1CV&gt;30&lt;/MPML_Male_Back_CorneocyteThickMid1CV&gt;
        &lt;MPML_Female_Forehead_CorneocyteThickMid1CV&gt;36&lt;/MPML_Female_Forehead_CorneocyteThickMid1CV&gt;
        &lt;MPML_Female_InnerForearm_CorneocyteThickMid1CV&gt;22&lt;/MPML_Female_InnerForearm_CorneocyteThickMid1CV&gt;
        &lt;MPML_Female_OuterForearm_CorneocyteThickMid1CV&gt;22&lt;/MPML_Female_OuterForearm_CorneocyteThickMid1CV&gt;
        &lt;MPML_Female_UpperArm_CorneocyteThickMid1CV&gt;11&lt;/MPML_Female_UpperArm_CorneocyteThickMid1CV&gt;
        &lt;MPML_Female_Face_CorneocyteThickMid1CV&gt;4&lt;/MPML_Female_Face_CorneocyteThickMid1CV&gt;
        &lt;MPML_Female_LowerLeg_CorneocyteThickMid1CV&gt;9&lt;/MPML_Female_LowerLeg_CorneocyteThickMid1CV&gt;
        &lt;MPML_Female_UpperLeg_CorneocyteThickMid1CV&gt;26&lt;/MPML_Female_UpperLeg_CorneocyteThickMid1CV&gt;
        &lt;MPML_Female_Back_CorneocyteThickMid1CV&gt;30&lt;/MPML_Female_Back_CorneocyteThickMid1CV&gt;
        &lt;MPML_Male_Forehead_CorneocyteWidthMid1&gt;27.7&lt;/MPML_Male_Forehead_CorneocyteWidthMid1&gt;
        &lt;MPML_Male_InnerForearm_CorneocyteWidthMid1&gt;29.6&lt;/MPML_Male_InnerForearm_CorneocyteWidthMid1&gt;
        &lt;MPML_Male_OuterForearm_CorneocyteWidthMid1&gt;29.6&lt;/MPML_Male_OuterForearm_CorneocyteWidthMid1&gt;
        &lt;MPML_Male_UpperArm_CorneocyteWidthMid1&gt;33.2&lt;/MPML_Male_UpperArm_CorneocyteWidthMid1&gt;
        &lt;MPML_Male_Face_CorneocyteWidthMid1&gt;27.7&lt;/MPML_Male_Face_CorneocyteWidthMid1&gt;
        &lt;MPML_Male_LowerLeg_CorneocyteWidthMid1&gt;29.6&lt;/MPML_Male_LowerLeg_CorneocyteWidthMid1&gt;
        &lt;MPML_Male_UpperLeg_CorneocyteWidthMid1&gt;34&lt;/MPML_Male_UpperLeg_CorneocyteWidthMid1&gt;
        &lt;MPML_Male_Back_CorneocyteWidthMid1&gt;29.6&lt;/MPML_Male_Back_CorneocyteWidthMid1&gt;
        &lt;MPML_Female_Forehead_CorneocyteWidthMid1&gt;27.7&lt;/MPML_Female_Forehead_CorneocyteWidthMid1&gt;
        &lt;MPML_Female_InnerForearm_CorneocyteWidthMid1&gt;29.6&lt;/MPML_Female_InnerForearm_CorneocyteWidthMid1&gt;
        &lt;MPML_Female_OuterForearm_CorneocyteWidthMid1&gt;29.6&lt;/MPML_Female_OuterForearm_CorneocyteWidthMid1&gt;
        &lt;MPML_Female_UpperArm_CorneocyteWidthMid1&gt;33.2&lt;/MPML_Female_UpperArm_CorneocyteWidthMid1&gt;
        &lt;MPML_Female_Face_CorneocyteWidthMid1&gt;27.7&lt;/MPML_Female_Face_CorneocyteWidthMid1&gt;
        &lt;MPML_Female_LowerLeg_CorneocyteWidthMid1&gt;29.6&lt;/MPML_Female_LowerLeg_CorneocyteWidthMid1&gt;
        &lt;MPML_Female_UpperLeg_CorneocyteWidthMid1&gt;34&lt;/MPML_Female_UpperLeg_CorneocyteWidthMid1&gt;
        &lt;MPML_Female_Back_CorneocyteWidthMid1&gt;29.6&lt;/MPML_Female_Back_CorneocyteWidthMid1&gt;
        &lt;MPML_Male_Forehead_CorneocyteWidthMid1CV&gt;9.2&lt;/MPML_Male_Forehead_CorneocyteWidthMid1CV&gt;
        &lt;MPML_Male_InnerForearm_CorneocyteWidthMid1CV&gt;5.9&lt;/MPML_Male_InnerForearm_CorneocyteWidthMid1CV&gt;
        &lt;MPML_Male_OuterForearm_CorneocyteWidthMid1CV&gt;5.9&lt;/MPML_Male_OuterForearm_CorneocyteWidthMid1CV&gt;
        &lt;MPML_Male_UpperArm_CorneocyteWidthMid1CV&gt;10.4&lt;/MPML_Male_UpperArm_CorneocyteWidthMid1CV&gt;
        &lt;MPML_Male_Face_CorneocyteWidthMid1CV&gt;9.2&lt;/MPML_Male_Face_CorneocyteWidthMid1CV&gt;
        &lt;MPML_Male_LowerLeg_CorneocyteWidthMid1CV&gt;5.9&lt;/MPML_Male_LowerLeg_CorneocyteWidthMid1CV&gt;
        &lt;MPML_Male_UpperLeg_CorneocyteWidthMid1CV&gt;15.1&lt;/MPML_Male_UpperLeg_CorneocyteWidthMid1CV&gt;
        &lt;MPML_Male_Back_CorneocyteWidthMid1CV&gt;5.9&lt;/MPML_Male_Back_CorneocyteWidthMid1CV&gt;
        &lt;MPML_Female_Forehead_CorneocyteWidthMid1CV&gt;9.2&lt;/MPML_Female_Forehead_CorneocyteWidthMid1CV&gt;
        &lt;MPML_Female_InnerForearm_CorneocyteWidthMid1CV&gt;5.9&lt;/MPML_Female_InnerForearm_CorneocyteWidthMid1CV&gt;
        &lt;MPML_Female_OuterForearm_CorneocyteWidthMid1CV&gt;5.9&lt;/MPML_Female_OuterForearm_CorneocyteWidthMid1CV&gt;
        &lt;MPML_Female_UpperArm_CorneocyteWidthMid1CV&gt;10.4&lt;/MPML_Female_UpperArm_CorneocyteWidthMid1CV&gt;
        &lt;MPML_Female_Face_CorneocyteWidthMid1CV&gt;9.2&lt;/MPML_Female_Face_CorneocyteWidthMid1CV&gt;
        &lt;MPML_Female_LowerLeg_CorneocyteWidthMid1CV&gt;5.9&lt;/MPML_Female_LowerLeg_CorneocyteWidthMid1CV&gt;
        &lt;MPML_Female_UpperLeg_CorneocyteWidthMid1CV&gt;15.1&lt;/MPML_Female_UpperLeg_CorneocyteWidthMid1CV&gt;
        &lt;MPML_Female_Back_CorneocyteWidthMid1CV&gt;5.9&lt;/MPML_Female_Back_CorneocyteWidthMid1CV&gt;
        &lt;MPML_Male_Forehead_CorneocyteLengthMid1&gt;34.2&lt;/MPML_Male_Forehead_CorneocyteLengthMid1&gt;
        &lt;MPML_Male_InnerForearm_CorneocyteLengthMid1&gt;36.4&lt;/MPML_Male_InnerForearm_CorneocyteLengthMid1&gt;
        &lt;MPML_Male_OuterForearm_CorneocyteLengthMid1&gt;36.4&lt;/MPML_Male_OuterForearm_CorneocyteLengthMid1&gt;
        &lt;MPML_Male_UpperArm_CorneocyteLengthMid1&gt;40.4&lt;/MPML_Male_UpperArm_CorneocyteLengthMid1&gt;
        &lt;MPML_Male_Face_CorneocyteLengthMid1&gt;34.2&lt;/MPML_Male_Face_CorneocyteLengthMid1&gt;
        &lt;MPML_Male_LowerLeg_CorneocyteLengthMid1&gt;36.4&lt;/MPML_Male_LowerLeg_CorneocyteLengthMid1&gt;
        &lt;MPML_Male_UpperLeg_CorneocyteLengthMid1&gt;40.7&lt;/MPML_Male_UpperLeg_CorneocyteLengthMid1&gt;
        &lt;MPML_Male_Back_CorneocyteLengthMid1&gt;36.4&lt;/MPML_Male_Back_CorneocyteLengthMid1&gt;
        &lt;MPML_Female_Forehead_CorneocyteLengthMid1&gt;34.2&lt;/MPML_Female_Forehead_CorneocyteLengthMid1&gt;
        &lt;MPML_Female_InnerForearm_CorneocyteLengthMid1&gt;36.4&lt;/MPML_Female_InnerForearm_CorneocyteLengthMid1&gt;
        &lt;MPML_Female_OuterForearm_CorneocyteLengthMid1&gt;36.4&lt;/MPML_Female_OuterForearm_CorneocyteLengthMid1&gt;
        &lt;MPML_Female_UpperArm_CorneocyteLengthMid1&gt;40.4&lt;/MPML_Female_UpperArm_CorneocyteLengthMid1&gt;
        &lt;MPML_Female_Face_CorneocyteLengthMid1&gt;34.2&lt;/MPML_Female_Face_CorneocyteLengthMid1&gt;
        &lt;MPML_Female_LowerLeg_CorneocyteLengthMid1&gt;36.4&lt;/MPML_Female_LowerLeg_CorneocyteLengthMid1&gt;
        &lt;MPML_Female_UpperLeg_CorneocyteLengthMid1&gt;40.7&lt;/MPML_Female_UpperLeg_CorneocyteLengthMid1&gt;
        &lt;MPML_Female_Back_CorneocyteLengthMid1&gt;36.4&lt;/MPML_Female_Back_CorneocyteLengthMid1&gt;
        &lt;MPML_Male_Forehead_CorneocyteLengthMid1CV&gt;4.1&lt;/MPML_Male_Forehead_CorneocyteLengthMid1CV&gt;
        &lt;MPML_Male_InnerForearm_CorneocyteLengthMid1CV&gt;5.7&lt;/MPML_Male_InnerForearm_CorneocyteLengthMid1CV&gt;
        &lt;MPML_Male_OuterForearm_CorneocyteLengthMid1CV&gt;5.7&lt;/MPML_Male_OuterForearm_CorneocyteLengthMid1CV&gt;
        &lt;MPML_Male_UpperArm_CorneocyteLengthMid1CV&gt;6.8&lt;/MPML_Male_UpperArm_CorneocyteLengthMid1CV&gt;
        &lt;MPML_Male_Face_CorneocyteLengthMid1CV&gt;4.1&lt;/MPML_Male_Face_CorneocyteLengthMid1CV&gt;
        &lt;MPML_Male_LowerLeg_CorneocyteLengthMid1CV&gt;5.7&lt;/MPML_Male_LowerLeg_CorneocyteLengthMid1CV&gt;
        &lt;MPML_Male_UpperLeg_CorneocyteLengthMid1CV&gt;14.6&lt;/MPML_Male_UpperLeg_CorneocyteLengthMid1CV&gt;
        &lt;MPML_Male_Back_CorneocyteLengthMid1CV&gt;5.7&lt;/MPML_Male_Back_CorneocyteLengthMid1CV&gt;
        &lt;MPML_Female_Forehead_CorneocyteLengthMid1CV&gt;4.1&lt;/MPML_Female_Forehead_CorneocyteLengthMid1CV&gt;
        &lt;MPML_Female_InnerForearm_CorneocyteLengthMid1CV&gt;5.7&lt;/MPML_Female_InnerForearm_CorneocyteLengthMid1CV&gt;
 </t>
  </si>
  <si>
    <t>&lt;Chunk&gt;       &lt;MPML_Female_OuterForearm_CorneocyteLengthMid1CV&gt;5.7&lt;/MPML_Female_OuterForearm_CorneocyteLengthMid1CV&gt;
        &lt;MPML_Female_UpperArm_CorneocyteLengthMid1CV&gt;6.8&lt;/MPML_Female_UpperArm_CorneocyteLengthMid1CV&gt;
        &lt;MPML_Female_Face_CorneocyteLengthMid1CV&gt;4.1&lt;/MPML_Female_Face_CorneocyteLengthMid1CV&gt;
        &lt;MPML_Female_LowerLeg_CorneocyteLengthMid1CV&gt;5.7&lt;/MPML_Female_LowerLeg_CorneocyteLengthMid1CV&gt;
        &lt;MPML_Female_UpperLeg_CorneocyteLengthMid1CV&gt;14.6&lt;/MPML_Female_UpperLeg_CorneocyteLengthMid1CV&gt;
        &lt;MPML_Female_Back_CorneocyteLengthMid1CV&gt;5.7&lt;/MPML_Female_Back_CorneocyteLengthMid1CV&gt;
        &lt;MPML_Male_Forehead_HydLvlMid1&gt;46.1&lt;/MPML_Male_Forehead_HydLvlMid1&gt;
        &lt;MPML_Male_InnerForearm_HydLvlMid1&gt;44.6986542&lt;/MPML_Male_InnerForearm_HydLvlMid1&gt;
        &lt;MPML_Male_OuterForearm_HydLvlMid1&gt;44.6986542&lt;/MPML_Male_OuterForearm_HydLvlMid1&gt;
        &lt;MPML_Male_UpperArm_HydLvlMid1&gt;44.8580437&lt;/MPML_Male_UpperArm_HydLvlMid1&gt;
        &lt;MPML_Male_Face_HydLvlMid1&gt;46.1&lt;/MPML_Male_Face_HydLvlMid1&gt;
        &lt;MPML_Male_LowerLeg_HydLvlMid1&gt;44.6986542&lt;/MPML_Male_LowerLeg_HydLvlMid1&gt;
        &lt;MPML_Male_UpperLeg_HydLvlMid1&gt;44.6986542&lt;/MPML_Male_UpperLeg_HydLvlMid1&gt;
        &lt;MPML_Male_Back_HydLvlMid1&gt;44.6986542&lt;/MPML_Male_Back_HydLvlMid1&gt;
        &lt;MPML_Female_Forehead_HydLvlMid1&gt;46.1&lt;/MPML_Female_Forehead_HydLvlMid1&gt;
        &lt;MPML_Female_InnerForearm_HydLvlMid1&gt;44.6986542&lt;/MPML_Female_InnerForearm_HydLvlMid1&gt;
        &lt;MPML_Female_OuterForearm_HydLvlMid1&gt;44.6986542&lt;/MPML_Female_OuterForearm_HydLvlMid1&gt;
        &lt;MPML_Female_UpperArm_HydLvlMid1&gt;44.8580437&lt;/MPML_Female_UpperArm_HydLvlMid1&gt;
        &lt;MPML_Female_Face_HydLvlMid1&gt;46.1&lt;/MPML_Female_Face_HydLvlMid1&gt;
        &lt;MPML_Female_LowerLeg_HydLvlMid1&gt;44.6986542&lt;/MPML_Female_LowerLeg_HydLvlMid1&gt;
        &lt;MPML_Female_UpperLeg_HydLvlMid1&gt;44.6986542&lt;/MPML_Female_UpperLeg_HydLvlMid1&gt;
        &lt;MPML_Female_Back_HydLvlMid1&gt;44.6986542&lt;/MPML_Female_Back_HydLvlMid1&gt;
        &lt;MPML_Male_Forehead_HydLvlMid1CV&gt;11&lt;/MPML_Male_Forehead_HydLvlMid1CV&gt;
        &lt;MPML_Male_InnerForearm_HydLvlMid1CV&gt;6&lt;/MPML_Male_InnerForearm_HydLvlMid1CV&gt;
        &lt;MPML_Male_OuterForearm_HydLvlMid1CV&gt;6&lt;/MPML_Male_OuterForearm_HydLvlMid1CV&gt;
        &lt;MPML_Male_UpperArm_HydLvlMid1CV&gt;7&lt;/MPML_Male_UpperArm_HydLvlMid1CV&gt;
        &lt;MPML_Male_Face_HydLvlMid1CV&gt;11&lt;/MPML_Male_Face_HydLvlMid1CV&gt;
        &lt;MPML_Male_LowerLeg_HydLvlMid1CV&gt;6&lt;/MPML_Male_LowerLeg_HydLvlMid1CV&gt;
        &lt;MPML_Male_UpperLeg_HydLvlMid1CV&gt;6&lt;/MPML_Male_UpperLeg_HydLvlMid1CV&gt;
        &lt;MPML_Male_Back_HydLvlMid1CV&gt;6&lt;/MPML_Male_Back_HydLvlMid1CV&gt;
        &lt;MPML_Female_Forehead_HydLvlMid1CV&gt;11&lt;/MPML_Female_Forehead_HydLvlMid1CV&gt;
        &lt;MPML_Female_InnerForearm_HydLvlMid1CV&gt;6&lt;/MPML_Female_InnerForearm_HydLvlMid1CV&gt;
        &lt;MPML_Female_OuterForearm_HydLvlMid1CV&gt;6&lt;/MPML_Female_OuterForearm_HydLvlMid1CV&gt;
        &lt;MPML_Female_UpperArm_HydLvlMid1CV&gt;7&lt;/MPML_Female_UpperArm_HydLvlMid1CV&gt;
        &lt;MPML_Female_Face_HydLvlMid1CV&gt;11&lt;/MPML_Female_Face_HydLvlMid1CV&gt;
        &lt;MPML_Female_LowerLeg_HydLvlMid1CV&gt;6&lt;/MPML_Female_LowerLeg_HydLvlMid1CV&gt;
        &lt;MPML_Female_UpperLeg_HydLvlMid1CV&gt;6&lt;/MPML_Female_UpperLeg_HydLvlMid1CV&gt;
        &lt;MPML_Female_Back_HydLvlMid1CV&gt;6&lt;/MPML_Female_Back_HydLvlMid1CV&gt;
        &lt;MPML_Male_Forehead_LipidVisMid1&gt;75&lt;/MPML_Male_Forehead_LipidVisMid1&gt;
        &lt;MPML_Male_InnerForearm_LipidVisMid1&gt;75&lt;/MPML_Male_InnerForearm_LipidVisMid1&gt;
        &lt;MPML_Male_OuterForearm_LipidVisMid1&gt;75&lt;/MPML_Male_OuterForearm_LipidVisMid1&gt;
        &lt;MPML_Male_UpperArm_LipidVisMid1&gt;75&lt;/MPML_Male_UpperArm_LipidVisMid1&gt;
        &lt;MPML_Male_Face_LipidVisMid1&gt;75&lt;/MPML_Male_Face_LipidVisMid1&gt;
        &lt;MPML_Male_LowerLeg_LipidVisMid1&gt;75&lt;/MPML_Male_LowerLeg_LipidVisMid1&gt;
        &lt;MPML_Male_UpperLeg_LipidVisMid1&gt;75&lt;/MPML_Male_UpperLeg_LipidVisMid1&gt;
        &lt;MPML_Male_Back_LipidVisMid1&gt;75&lt;/MPML_Male_Back_LipidVisMid1&gt;
        &lt;MPML_Female_Forehead_LipidVisMid1&gt;75&lt;/MPML_Female_Forehead_LipidVisMid1&gt;
        &lt;MPML_Female_InnerForearm_LipidVisMid1&gt;75&lt;/MPML_Female_InnerForearm_LipidVisMid1&gt;
        &lt;MPML_Female_OuterForearm_LipidVisMid1&gt;75&lt;/MPML_Female_OuterForearm_LipidVisMid1&gt;
        &lt;MPML_Female_UpperArm_LipidVisMid1&gt;75&lt;/MPML_Female_UpperArm_LipidVisMid1&gt;
        &lt;MPML_Female_Face_LipidVisMid1&gt;75&lt;/MPML_Female_Face_LipidVisMid1&gt;
        &lt;MPML_Female_LowerLeg_LipidVisMid1&gt;75&lt;/MPML_Female_LowerLeg_LipidVisMid1&gt;
        &lt;MPML_Female_UpperLeg_LipidVisMid1&gt;75&lt;/MPML_Female_UpperLeg_LipidVisMid1&gt;
        &lt;MPML_Female_Back_LipidVisMid1&gt;75&lt;/MPML_Female_Back_LipidVisMid1&gt;
        &lt;MPML_Male_Forehead_LipidVisMid1CV&gt;0&lt;/MPML_Male_Forehead_LipidVisMid1CV&gt;
        &lt;MPML_Male_InnerForearm_LipidVisMid1CV&gt;0&lt;/MPML_Male_InnerForearm_LipidVisMid1CV&gt;
        &lt;MPML_Male_OuterForearm_LipidVisMid1CV&gt;0&lt;/MPML_Male_OuterForearm_LipidVisMid1CV&gt;
        &lt;MPML_Male_UpperArm_LipidVisMid1CV&gt;0&lt;/MPML_Male_UpperArm_LipidVisMid1CV&gt;
        &lt;MPML_Male_Face_LipidVisMid1CV&gt;0&lt;/MPML_Male_Face_LipidVisMid1CV&gt;
        &lt;MPML_Male_LowerLeg_LipidVisMid1CV&gt;0&lt;/MPML_Male_LowerLeg_LipidVisMid1CV&gt;
        &lt;MPML_Male_UpperLeg_LipidVisMid1CV&gt;0&lt;/MPML_Male_UpperLeg_LipidVisMid1CV&gt;
        &lt;MPML_Male_Back_LipidVisMid1CV&gt;0&lt;/MPML_Male_Back_LipidVisMid1CV&gt;
        &lt;MPML_Female_Forehead_LipidVisMid1CV&gt;0&lt;/MPML_Female_Forehead_LipidVisMid1CV&gt;
        &lt;MPML_Female_InnerForearm_LipidVisMid1CV&gt;0&lt;/MPML_Female_InnerForearm_LipidVisMid1CV&gt;
        &lt;MPML_Female_OuterForearm_LipidVisMid1CV&gt;0&lt;/MPML_Female_OuterForearm_LipidVisMid1CV&gt;
        &lt;MPML_Female_UpperArm_LipidVisMid1CV&gt;0&lt;/MPML_Female_UpperArm_LipidVisMid1CV&gt;
        &lt;MPML_Female_Face_LipidVisMid1CV&gt;0&lt;/MPML_Female_Face_LipidVisMid1CV&gt;
        &lt;MPML_Female_LowerLeg_LipidVisMid1CV&gt;0&lt;/MPML_Female_LowerLeg_LipidVisMid1CV&gt;
        &lt;MPML_Female_UpperLeg_LipidVisMid1CV&gt;0&lt;/MPML_Female_UpperLeg_LipidVisMid1CV&gt;
        &lt;MPML_Female_Back_LipidVisMid1CV&gt;0&lt;/MPML_Female_Back_LipidVisMid1CV&gt;
        &lt;MPML_Male_Forehead_Corneocyte_pHMid2&gt;6.8&lt;/MPML_Male_Forehead_Corneocyte_pHMid2&gt;
        &lt;MPML_Male_InnerForearm_Corneocyte_pHMid2&gt;6.8&lt;/MPML_Male_InnerForearm_Corneocyte_pHMid2&gt;
        &lt;MPML_Male_OuterForearm_Corneocyte_pHMid2&gt;6.8&lt;/MPML_Male_OuterForearm_Corneocyte_pHMid2&gt;
        &lt;MPML_Male_UpperArm_Corneocyte_pHMid2&gt;6.8&lt;/MPML_Male_UpperArm_Corneocyte_pHMid2&gt;
        &lt;MPML_Male_Face_Corneocyte_pHMid2&gt;6.8&lt;/MPML_Male_Face_Corneocyte_pHMid2&gt;
        &lt;MPML_Male_LowerLeg_Corneocyte_pHMid2&gt;6.8&lt;/MPML_Male_LowerLeg_Corneocyte_pHMid2&gt;
        &lt;MPML_Male_UpperLeg_Corneocyte_pHMid2&gt;6.8&lt;/MPML_Male_UpperLeg_Corneocyte_pHMid2&gt;
        &lt;MPML_Male_Back_Corneocyte_pHMid2&gt;6.8&lt;/MPML_Male_Back_Corneocyte_pHMid2&gt;
        &lt;MPML_Female_Forehead_Corneocyte_pHMid2&gt;6.8&lt;/MPML_Female_Forehead_Corneocyte_pHMid2&gt;
        &lt;MPML_Female_InnerForearm_Corneocyte_pHMid2&gt;6.8&lt;/MPML_Female_InnerForearm_Corneocyte_pHMid2&gt;
        &lt;MPML_Female_OuterForearm_Corneocyte_pHMid2&gt;6.8&lt;/MPML_Female_OuterForearm_Corneocyte_pHMid2&gt;
        &lt;MPML_Female_UpperArm_Corneocyte_pHMid2&gt;6.8&lt;/MPML_Female_UpperArm_Corneocyte_pHMid2&gt;
        &lt;MPML_Female_Face_Corneocyte_pHMid2&gt;6.8&lt;/MPML_Female_Face_Corneocyte_pHMid2&gt;
        &lt;MPML_Female_LowerLeg_Corneocyte_pHMid2&gt;6.8&lt;/MPML_Female_LowerLeg_Corneocyte_pHMid2&gt;
        &lt;MPML_Female_UpperLeg_Corneocyte_pHMid2&gt;6.8&lt;/MPML_Female_UpperLeg_Corneocyte_pHMid2&gt;
        &lt;MPML_Female_Back_Corneocyte_pHMid2&gt;6.8&lt;/MPML_Female_Back_Corneocyte_pHMid2&gt;
        &lt;MPML_Male_Forehead_Corneocyte_pHMid2CV&gt;0&lt;/MPML_Male_Forehead_Corneocyte_pHMid2CV&gt;
        &lt;MPML_Male_InnerForearm_Corneocyte_pHMid2CV&gt;0&lt;/MPML_Male_InnerForearm_Corneocyte_pHMid2CV&gt;
        &lt;MPML_Male_OuterForearm_Corneocyte_pHMid2CV&gt;0&lt;/MPML_Male_OuterForearm_Corneocyte_pHMid2CV&gt;
        &lt;MPML_Male_UpperArm_Corneocyte_pHMid2CV&gt;0&lt;/MPML_Male_UpperArm_Corneocyte_pHMid2CV&gt;
        &lt;MPML_Male_Face_Corneocyte_pHMid2CV&gt;0&lt;/MPML_Male_Face_Corneocyte_pHMid2CV&gt;
        &lt;MPML_Male_LowerLeg_Corneocyte_pHMid2CV&gt;0&lt;/MPML_Male_LowerLeg_Corneocyte_pHMid2CV&gt;
        &lt;MPML_Male_UpperLeg_Corneocyte_pHMid2CV&gt;0&lt;/MPML_Male_UpperLeg_Corneocyte_pHMid2CV&gt;
        &lt;MPML_Male_Back_Corneocyte_pHMid2CV&gt;0&lt;/MPML_Male_Back_Corneocyte_pHMid2CV&gt;
        &lt;MPML_Female_Forehead_Corneocyte_pHMid2CV&gt;0&lt;/MPML_Female_Forehead_Corneocyte_pHMid2CV&gt;
        &lt;MPML_Female_InnerForearm_Corneocyte_pHMid2CV&gt;0&lt;/MPML_Female_InnerForearm_Corneocyte_pHMid2CV&gt;
        &lt;MPML_Female_OuterForearm_Corneocyte_pHMid2CV&gt;0&lt;/MPML_Female_OuterForearm_Corneocyte_pHMid2CV&gt;
        &lt;MPML_Female_UpperArm_Corneocyte_pHMid2CV&gt;0&lt;/MPML_Female_UpperArm_Corneocyte_pHMid2CV&gt;
        &lt;MPML_Female_Face_Corneocyte_pHMid2CV&gt;0&lt;/MPML_Female_Face_Corneocyte_pHMid2CV&gt;
        &lt;MPML_Female_LowerLeg_Corneocyte_pHMid2CV&gt;0&lt;/MPML_Female_LowerLeg_Corneocyte_pHMid2CV&gt;
        &lt;MPML_Female_UpperLeg_Corneocyte_pHMid2CV&gt;0&lt;/MPML_Female_UpperLeg_Corneocyte_pHMid2CV&gt;
        &lt;MPML_Female_Back_Corneocyte_pHMid2CV&gt;0&lt;/MPML_Female_Back_Corneocyte_pHMid2CV&gt;
        &lt;MPML_Male_Forehead_CorneocyteThickMid2&gt;0.91&lt;/MPML_Male_Forehead_CorneocyteThickMid2&gt;
        &lt;MPML_Male_InnerForearm_CorneocyteThickMid2&gt;0.76&lt;/MPML_Male_InnerForearm_CorneocyteThickMid2&gt;
        &lt;MPML_Male_OuterForearm_CorneocyteThickMid2&gt;0.89&lt;/MPML_Male_OuterForearm_CorneocyteThickMid2&gt;
        &lt;MPML_Male_UpperArm_CorneocyteThickMid2&gt;0.93&lt;/MPML_Male_UpperArm_CorneocyteThickMid2&gt;
        &lt;MPML_Male_Face_CorneocyteThickMid2&gt;0.6&lt;/MPML_Male_Face_CorneocyteThickMid2&gt;
        &lt;MPML_Male_LowerLeg_CorneocyteThickMid2&gt;1.13&lt;/MPML_Male_LowerLeg_CorneocyteThickMid2&gt;
        &lt;MPML_Male_UpperLeg_CorneocyteThickMid2&gt;0.85&lt;/MPML_Male_UpperLeg_CorneocyteThickMid2&gt;
        &lt;MPML_Male_Back_CorneocyteThickMid2&gt;0.76&lt;/MPML_Male_Back_CorneocyteThickMid2&gt;
        &lt;MPML_Female_Forehead_CorneocyteThickMid2&gt;0.91&lt;/MPML_Female_Forehead_CorneocyteThickMid2&gt;
        &lt;MPML_Female_InnerForearm_CorneocyteThickMid2&gt;0.76&lt;/MPML_Female_InnerForearm_CorneocyteThickMid2&gt;
        &lt;MPML_Female_OuterForearm_CorneocyteThickMid2&gt;0.89&lt;/MPML_Female_OuterForearm_CorneocyteThickMid2&gt;
        &lt;MPML_Female_UpperArm_CorneocyteThickMid2&gt;0.93&lt;/MPML_Female_UpperArm_CorneocyteThickMid2&gt;
        &lt;MPML_Female_Face_CorneocyteThickMid2&gt;0.6&lt;/MPML_Female_Face_CorneocyteThickMid2&gt;
        &lt;MPML_Female_LowerLeg_CorneocyteThickMid2&gt;1.13&lt;/MPML_Female_LowerLeg_CorneocyteThickMid2&gt;
        &lt;MPML_Female_UpperLeg_CorneocyteThickMid2&gt;0.85&lt;/MPML_Female_UpperLeg_CorneocyteThickMid2&gt;
        &lt;MPML_Female_Back_CorneocyteThickMid2&gt;0.76&lt;/MPML_Female_Back_CorneocyteThickMid2&gt;
        &lt;MPML_Male_Forehead_CorneocyteThickMid2CV&gt;36&lt;/MPML_Male_Forehead_CorneocyteThickMid2CV&gt;
        &lt;MPML_Male_InnerForearm_CorneocyteThickMid2CV&gt;22&lt;/MPML_Male_InnerForearm_CorneocyteThickMid2CV&gt;
        &lt;MPML_Male_OuterForearm_CorneocyteThickMid2CV&gt;22&lt;/MPML_Male_OuterForearm_CorneocyteThickMid2CV&gt;
        &lt;MPML_Male_UpperArm_CorneocyteThickMid2CV&gt;11&lt;/MPML_Male_UpperArm_CorneocyteThickMid2CV&gt;
        &lt;MPML_Male_Face_CorneocyteThickMid2CV&gt;4&lt;/MPML_Male_Face_CorneocyteThickMid2CV&gt;
        &lt;MPML_Male_LowerLeg_CorneocyteThickMid2CV&gt;9&lt;/MPML_Male_LowerLeg_CorneocyteThickMid2CV&gt;
        &lt;MPML_Male_UpperLeg_CorneocyteThickMid2CV&gt;26&lt;/MPML_Male_UpperLeg_CorneocyteThickMid2CV&gt;
        &lt;MPML_Male_Back_CorneocyteThickMid2CV&gt;30&lt;/MPML_Male_Back_CorneocyteThickMid2CV&gt;
        &lt;MPML_Female_Forehead_CorneocyteThickMid2CV&gt;36&lt;/MPML_Female_Forehead_CorneocyteThickMid2CV&gt;
        &lt;MPML_Female_InnerForearm_CorneocyteThickMid2CV&gt;22&lt;/MPML_Female_InnerForearm_CorneocyteThickMid2CV&gt;
        &lt;MPML_Female_OuterForearm_CorneocyteThickMid2CV&gt;22&lt;/MPML_Female_OuterForearm_CorneocyteThickMid2CV&gt;
        &lt;MPML_Female_UpperArm_CorneocyteThickMid2CV&gt;11&lt;/MPML_Female_UpperArm_CorneocyteThickMid2CV&gt;
        &lt;MPML_Female_Face_CorneocyteThickMid2CV&gt;4&lt;/MPML_Female_Face_CorneocyteThickMid2CV&gt;
        &lt;MPML_Female_LowerLeg_CorneocyteThickMid2CV&gt;9&lt;/MPML_Female_LowerLeg_CorneocyteThickMid2CV&gt;
        &lt;MPML_Female_UpperLeg_CorneocyteThickMid2CV&gt;26&lt;/MPML_Female_UpperLeg_CorneocyteThickMid2CV&gt;
        &lt;MPML_Female_Back_CorneocyteThickMid2CV&gt;30&lt;/MPML_Female_Back_CorneocyteThickMid2CV&gt;
        &lt;MPML_Male_Forehead_CorneocyteWidthMid2&gt;27.7&lt;/MPML_Male_Forehead_CorneocyteWidthMid2&gt;
        &lt;MPML_Male_InnerForearm_CorneocyteWidthMid2&gt;29.6&lt;/MPML_Male_InnerForearm_CorneocyteWidthMid2&gt;
        &lt;MPML_Male_OuterForearm_CorneocyteWidthMid2&gt;29.6&lt;/MPML_Male_OuterForearm_CorneocyteWidthMid2&gt;
        &lt;MPML_Male_UpperArm_CorneocyteWidthMid2&gt;33.2&lt;/MPML_Male_UpperArm_CorneocyteWidthMid2&gt;
        &lt;MPML_Male_Face_CorneocyteWidthMid2&gt;27.7&lt;/MPML_Male_Face_CorneocyteWidthMid2&gt;
        &lt;MPML_Male_LowerLeg_CorneocyteWidthMid2&gt;29.6&lt;/MPML_Male_LowerLeg_CorneocyteWidthMid2&gt;
        &lt;MPML_Male_UpperLeg_CorneocyteWidthMid2&gt;34&lt;/MPML_Male_UpperLeg_CorneocyteWidthMid2&gt;
        &lt;MPML_Male_Back_CorneocyteWidthMid2&gt;29.6&lt;/MPML_Male_Back_CorneocyteWidthMid2&gt;
        &lt;MPML_Female_Forehead_CorneocyteWidthMid2&gt;27.7&lt;/MPML_Female_Forehead_CorneocyteWidthMid2&gt;
        &lt;MPML_Female_InnerForearm_CorneocyteWidthMid2&gt;29.6&lt;/MPML_Female_InnerForearm_CorneocyteWidthMid2&gt;
        &lt;MPML_Female_OuterForearm_CorneocyteWidthMid2&gt;29.6&lt;/MPML_Female_OuterForearm_CorneocyteWidthMid2&gt;
        &lt;MPML_Female_UpperArm_CorneocyteWidthMid2&gt;33.2&lt;/MPML_Female_UpperArm_CorneocyteWidthMid2&gt;
        &lt;MPML_Female_Face_CorneocyteWidthMid2&gt;27.7&lt;/MPML_Female_Face_CorneocyteWidthMid2&gt;
        &lt;MPML_Female_LowerLeg_CorneocyteWidthMid2&gt;29.6&lt;/MPML_Female_LowerLeg_CorneocyteWidthMid2&gt;
        &lt;MPML_Female_UpperLeg_CorneocyteWidthMid2&gt;34&lt;/MPML_Female_UpperLeg_CorneocyteWidthMid2&gt;
        &lt;MPML_Female_Back_CorneocyteWidthMid2&gt;29.6&lt;/MPML_Female_Back_CorneocyteWidthMid2&gt;
        &lt;MPML_Male_Forehead_CorneocyteWidthMid2CV&gt;9.2&lt;/MPML_Male_Forehead_CorneocyteWidthMid2CV&gt;
        &lt;MPML_Male_InnerForearm_CorneocyteWidthMid2CV&gt;5.9&lt;/MPML_Male_InnerForearm_CorneocyteWidthMid2CV&gt;
        &lt;MPML_Male_OuterForearm_CorneocyteWidthMid2CV&gt;5.9&lt;/MPML_Male_OuterForearm_CorneocyteWidthMid2CV&gt;
        &lt;MPML_Male_UpperArm_CorneocyteWidthMid2CV&gt;10.4&lt;/MPML_Male_UpperArm_CorneocyteWidthMid2CV&gt;
        &lt;MPML_Male_Face_CorneocyteWidthMid2CV&gt;9.2&lt;/MPML_Male_Face_CorneocyteWidthMid2CV&gt;
        &lt;MPML_Male_LowerLeg_CorneocyteWidthMid2CV&gt;5.9&lt;/MPML_Male_LowerLeg_CorneocyteWidthMid2CV&gt;
        &lt;MPML_Male_UpperLeg_CorneocyteWidthMid2CV&gt;15.1&lt;/MPML_Male_UpperLeg_CorneocyteWidthMid2CV&gt;
        &lt;MPML_Male_Back_CorneocyteWidthMid2CV&gt;5.9&lt;/MPML_Male_Back_CorneocyteWidthMid2CV&gt;
        &lt;MPML_Female_Forehead_CorneocyteWidthMid2CV&gt;9.2&lt;/MPML_Female_Forehead_CorneocyteWidthMid2CV&gt;
        &lt;MPML_Female_InnerForearm_CorneocyteWidthMid2CV&gt;5.9&lt;/MPML_Female_InnerForearm_CorneocyteWidthMid2CV&gt;
        &lt;MPML_Female_OuterForearm_CorneocyteWidthMid2CV&gt;5.9&lt;/MPML_Female_OuterForearm_CorneocyteWidthMid2CV&gt;
        &lt;MPML_Female_UpperArm_CorneocyteWidthMid2CV&gt;10.4&lt;/MPML_Female_UpperArm_CorneocyteWidthMid2CV&gt;
        &lt;MPML_Female_Face_CorneocyteWidthMid2CV&gt;9.2&lt;/MPML_Female_Face_CorneocyteWidthMid2CV&gt;
        &lt;MPML_Female_LowerLeg_CorneocyteWidthMid2CV&gt;5.9&lt;/MPML_Female_LowerLeg_CorneocyteWidthMid2CV&gt;
        &lt;MPML_Female_UpperLeg_CorneocyteWidthMid2CV&gt;15.1&lt;/MPML_Female_UpperLeg_CorneocyteWidthMid2CV&gt;
        &lt;MPML_Female_Back_CorneocyteWidthMid2CV&gt;5.9&lt;/MPML_Female_Back_CorneocyteWidthMid2CV&gt;
        &lt;MPML_Male_Forehead_CorneocyteLengthMid2&gt;34.2&lt;/MPML_Male_Forehead_CorneocyteLengthMid2&gt;
        &lt;MPML_Male_InnerForearm_CorneocyteLengthMid2&gt;36.4&lt;/MPML_Male_InnerForearm_CorneocyteLengthMid2&gt;
        &lt;MPML_Male_OuterForearm_CorneocyteLengthMid2&gt;36.4&lt;/MPML_Male_OuterForearm_CorneocyteLengthMid2&gt;
        &lt;MPML_Male_UpperArm_CorneocyteLengthMid2&gt;40.4&lt;/MPML_Male_UpperArm_CorneocyteLengthMid2&gt;
       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&lt;MPML_Male_UpperLeg_CorneocyteLengthMid2&gt;40.7&lt;/MPML_Male_UpperLeg_CorneocyteLengthMid2&gt;
        &lt;MPML_Male_Back_CorneocyteLengthMid2&gt;36.4&lt;/MPML_Male_Back_CorneocyteLengthMid2&gt;
        &lt;MPML_Female_Forehead_CorneocyteLengthMid2&gt;34.2&lt;/MPML_Female_Forehead_CorneocyteLengthMid2&gt;
        &lt;MPML_Female_InnerForearm_CorneocyteLengthMid2&gt;36.4&lt;/MPML_Female_InnerForearm_CorneocyteLengthMid2&gt;
        &lt;MPML_Female_OuterForearm_CorneocyteLengthMid2&gt;36.4&lt;/MPML_Female_OuterForearm_CorneocyteLengthMid2&gt;
        &lt;MPML_Female_UpperArm_CorneocyteLengthMid2&gt;40.4&lt;/MPML_Female_UpperArm_CorneocyteLengthMid2&gt;
        &lt;MPML_Female_Face_CorneocyteLengthMid2&gt;34.2&lt;/MPML_Female_Face_CorneocyteLengthMid2&gt;
        &lt;MPML_Female_LowerLeg_CorneocyteLengthMid2&gt;36.4&lt;/MPML_Female_LowerLeg_CorneocyteLengthMid2&gt;
        &lt;MPML_Female_UpperLeg_CorneocyteLengthMid2&gt;40.7&lt;/MPML_Female_UpperLeg_CorneocyteLengthMid2&gt;
        &lt;MPML_Female_Back_CorneocyteLengthMid2&gt;36.4&lt;/MPML_Female_Back_CorneocyteLengthMid2&gt;
        &lt;MPML_Male_Forehead_CorneocyteLengthMid2CV&gt;4.1&lt;/MPML_Male_Forehead_CorneocyteLengthMid2CV&gt;
        &lt;MPML_Male_InnerForearm_CorneocyteLengthMid2CV&gt;5.7&lt;/MPML_Male_InnerForearm_CorneocyteLengthMid2CV&gt;
        &lt;MPML_Male_OuterForearm_CorneocyteLengthMid2CV&gt;5.7&lt;/MPML_Male_OuterForearm_CorneocyteLengthMid2CV&gt;
        &lt;MPML_Male_UpperArm_CorneocyteLengthMid2CV&gt;6.8&lt;/MPML_Male_UpperArm_CorneocyteLengthMid2CV&gt;
        &lt;MPML_Male_Face_CorneocyteLengthMid2CV&gt;4.1&lt;/MPML_Male_Face_CorneocyteLengthMid2CV&gt;
        &lt;MPML_Male_LowerLeg_CorneocyteLengthMid2CV&gt;5.7&lt;/MPML_Male_LowerLeg_CorneocyteLengthMid2CV&gt;
        &lt;MPML_Male_UpperLeg_CorneocyteLengthMid2CV&gt;14.6&lt;/MPML_Male_UpperLeg_CorneocyteLengthMid2CV&gt;
        &lt;MPML_Male_Back_CorneocyteLengthMid2CV&gt;5.7&lt;/MPML_Male_Back_CorneocyteLengthMid2CV&gt;
        &lt;MPML_Female_Forehead_CorneocyteLengthMid2CV&gt;4.1&lt;/MPML_Female_Forehead_CorneocyteLengthMid2CV&gt;
        &lt;MPML_Female_InnerForearm_CorneocyteLengthMid2CV&gt;5.7&lt;/MPML_Female_InnerForearm_CorneocyteLengthMid2CV&gt;
        &lt;MPML_Female_OuterForearm_CorneocyteLengthMid2CV&gt;5.7&lt;/MPML_Female_OuterForearm_CorneocyteLengthMid2CV&gt;
        &lt;MPML_Female_UpperArm_CorneocyteLengthMid2CV&gt;6.8&lt;/MPML_Female_UpperArm_CorneocyteLengthMid2CV&gt;
        &lt;MPML_Female_Face_CorneocyteLengthMid2CV&gt;4.1&lt;/MPML_Female_Face_CorneocyteLengthMid2CV&gt;
        &lt;MPML_Female_LowerLeg_CorneocyteLengthMid2CV&gt;5.7&lt;/MPML_Female_LowerLeg_CorneocyteLengthMid2CV&gt;
        &lt;MPML_Female_UpperLeg_CorneocyteLengthMid2CV&gt;14.6&lt;/MPML_Female_UpperLeg_CorneocyteLengthMid2CV&gt;
        &lt;MPML_Female_Back_CorneocyteLengthMid2CV&gt;5.7&lt;/MPML_Female_Back_CorneocyteLengthMid2CV&gt;
        &lt;MPML_Male_Forehead_HydLvlMid2&gt;56.75&lt;/MPML_Male_Forehead_HydLvlMid2&gt;
        &lt;MPML_Male_InnerForearm_HydLvlMid2&gt;55.5387955&lt;/MPML_Male_InnerForearm_HydLvlMid2&gt;
        &lt;MPML_Male_OuterForearm_HydLvlMid2&gt;55.5387955&lt;/MPML_Male_OuterForearm_HydLvlMid2&gt;
        &lt;MPML_Male_UpperArm_HydLvlMid2&gt;56.0702934&lt;/MPML_Male_UpperArm_HydLvlMid2&gt;
        &lt;MPML_Male_Face_HydLvlMid2&gt;56.75&lt;/MPML_Male_Face_HydLvlMid2&gt;
        &lt;MPML_Male_LowerLeg_HydLvlMid2&gt;55.5387955&lt;/MPML_Male_LowerLeg_HydLvlMid2&gt;
        &lt;MPML_Male_UpperLeg_HydLvlMid2&gt;55.5387955&lt;/MPML_Male_UpperLeg_HydLvlMid2&gt;
        &lt;MPML_Male_Back_HydLvlMid2&gt;55.5387955&lt;/MPML_Male_Back_HydLvlMid2&gt;
        &lt;MPML_Female_Forehead_HydLvlMid2&gt;56.75&lt;/MPML_Female_Forehead_HydLvlMid2&gt;
        &lt;MPML_Female_InnerForearm_HydLvlMid2&gt;55.5387955&lt;/MPML_Female_InnerForearm_HydLvlMid2&gt;
        &lt;MPML_Female_OuterForearm_HydLvlMid2&gt;55.5387955&lt;/MPML_Female_OuterForearm_HydLvlMid2&gt;
        &lt;MPML_Female_UpperArm_HydLvlMid2&gt;56.0702934&lt;/MPML_Female_UpperArm_HydLvlMid2&gt;
        &lt;MPML_Female_Face_HydLvlMid2&gt;56.75&lt;/MPML_Female_Face_HydLvlMid2&gt;
        &lt;MPML_Female_LowerLeg_HydLvlMid2&gt;55.5387955&lt;/MPML_Female_LowerLeg_HydLvlMid2&gt;
        &lt;MPML_Female_UpperLeg_HydLvlMid2&gt;55.5387955&lt;/MPML_Female_UpperLeg_HydLvlMid2&gt;
        &lt;MPML_Female_Back_HydLvlMid2&gt;55.5387955&lt;/MPML_Female_Back_HydLvlMid2&gt;
        &lt;MPML_Male_Forehead_HydLvlMid2CV&gt;7&lt;/MPML_Male_Forehead_HydLvlMid2CV&gt;
        &lt;MPML_Male_InnerForearm_HydLvlMid2CV&gt;5&lt;/MPML_Male_InnerForearm_HydLvlMid2CV&gt;
        &lt;MPML_Male_OuterForearm_HydLvlMid2CV&gt;5&lt;/MPML_Male_OuterForearm_HydLvlMid2CV&gt;
        &lt;MPML_Male_UpperArm_HydLvlMid2CV&gt;5&lt;/MPML_Male_UpperArm_HydLvlMid2CV&gt;
        &lt;MPML_Male_Face_HydLvlMid2CV&gt;7&lt;/MPML_Male_Face_HydLvlMid2CV&gt;
        &lt;MPML_Male_LowerLeg_HydLvlMid2CV&gt;5&lt;/MPML_Male_LowerLeg_HydLvlMid2CV&gt;
        &lt;MPML_Male_UpperLeg_HydLvlMid2CV&gt;5&lt;/MPML_Male_UpperLeg_HydLvlMid2CV&gt;
        &lt;MPML_Male_Back_HydLvlMid2CV&gt;5&lt;/MPML_Male_Back_HydLvlMid2CV&gt;
        &lt;MPML_Female_Forehead_HydLvlMid2CV&gt;7&lt;/MPML_Female_Forehead_HydLvlMid2CV&gt;
        &lt;MPML_Female_InnerForearm_HydLvlMid2CV&gt;5&lt;/MPML_Female_InnerForearm_HydLvlMid2CV&gt;
        &lt;MPML_Female_OuterForearm_HydLvlMid2CV&gt;5&lt;/MPML_Female_OuterForearm_HydLvlMid2CV&gt;
        &lt;MPML_Female_UpperArm_HydLvlMid2CV&gt;5&lt;/MPML_Female_UpperArm_HydLvlMid2CV&gt;
        &lt;MPML_Female_Face_HydLvlMid2CV&gt;7&lt;/MPML_Female_Face_HydLvlMid2CV&gt;
        &lt;MPML_Female_LowerLeg_HydLvlMid2CV&gt;5&lt;/MPML_Female_LowerLeg_HydLvlMid2CV&gt;
        &lt;MPML_Female_UpperLeg_HydLvlMid2CV&gt;5&lt;/MPML_Female_UpperLeg_HydLvlMid2CV&gt;
        &lt;MPML_Female_Back_HydLvlMid2CV&gt;5&lt;/MPML_Female_Back_HydLvlMid2CV&gt;
        &lt;MPML_Male_Forehead_LipidVisMid2&gt;75&lt;/MPML_Male_Forehead_LipidVisMid2&gt;
        &lt;MPML_Male_InnerForearm_LipidVisMid2&gt;75&lt;/MPML_Male_InnerForearm_LipidVisMid2&gt;
        &lt;MPML_Male_OuterForearm_LipidVisMid2&gt;75&lt;/MPML_Male_OuterForearm_LipidVisMid2&gt;
        &lt;MPML_Male_UpperArm_LipidVisMid2&gt;75&lt;/MPML_Male_UpperArm_LipidVisMid2&gt;
        &lt;MPML_Male_Face_LipidVisMid2&gt;75&lt;/MPML_Male_Face_LipidVisMid2&gt;
        &lt;MPML_Male_LowerLeg_LipidVisMid2&gt;75&lt;/MPML_Male_LowerLeg_LipidVisMid2&gt;
        &lt;MPML_Male_UpperLeg_LipidVisMid2&gt;75&lt;/MPML_Male_UpperLeg_LipidVisMid2&gt;
        &lt;MPML_Male_Back_LipidVisMid2&gt;75&lt;/MPML_Male_Back_LipidVisMid2&gt;
        &lt;MPML_Female_Forehead_LipidVisMid2&gt;75&lt;/MPML_Female_Forehead_LipidVisMid2&gt;
        &lt;MPML_Female_InnerForearm_LipidVisMid2&gt;75&lt;/MPML_Female_InnerForearm_LipidVisMid2&gt;
        &lt;MPML_Female_OuterForearm_LipidVisMid2&gt;75&lt;/MPML_Female_OuterForearm_LipidVisMid2&gt;
        &lt;MPML_Female_UpperArm_LipidVisMid2&gt;75&lt;/MPML_Female_UpperArm_LipidVisMid2&gt;
        &lt;MPML_Female_Face_LipidVisMid2&gt;75&lt;/MPML_Female_Face_LipidVisMid2&gt;
        &lt;MPML_Female_LowerLeg_LipidVisMid2&gt;75&lt;/MPML_Female_LowerLeg_LipidVisMid2&gt;
        &lt;MPML_Female_UpperLeg_LipidVisMid2&gt;75&lt;/MPML_Female_UpperLeg_LipidVisMid2&gt;
        &lt;MPML_Female_Back_LipidVisMid2&gt;75&lt;/MPML_Female_Back_LipidVisMid2&gt;
        &lt;MPML_Male_Forehead_LipidVisMid2CV&gt;0&lt;/MPML_Male_Forehead_LipidVisMid2CV&gt;
        &lt;MPML_Male_InnerForearm_LipidVisMid2CV&gt;0&lt;/MPML_Male_InnerForearm_LipidVisMid2CV&gt;
        &lt;MPML_Male_OuterForearm_LipidVisMid2CV&gt;0&lt;/MPML_Male_OuterForearm_LipidVisMid2CV&gt;
        &lt;MPML_Male_UpperArm_LipidVisMid2CV&gt;0&lt;/MPML_Male_UpperArm_LipidVisMid2CV&gt;
        &lt;MPML_Male_Face_LipidVisMid2CV&gt;0&lt;/MPML_Male_Face_LipidVisMid2CV&gt;
        &lt;MPML_Male_LowerLeg_LipidVisMid2CV&gt;0&lt;/MPML_Male_LowerLeg_LipidVisMid2CV&gt;
        &lt;MPML_Male_UpperLeg_LipidVisMid2CV&gt;0&lt;/MPML_Male_UpperLeg_LipidVisMid2CV&gt;
        &lt;MPML_Male_Back_LipidVisMid2CV&gt;0&lt;/MPML_Male_Back_LipidVisMid2CV&gt;
        &lt;MPML_Female_Forehead_LipidVisMid2CV&gt;0&lt;/MPML_Female_Forehead_LipidVisMid2CV&gt;
        &lt;MPML_Female_InnerForearm_LipidVisMid2CV&gt;0&lt;/MPML_Female_InnerForearm_LipidVisMid2CV&gt;
        &lt;MPML_Female_OuterForearm_LipidVisMid2CV&gt;0&lt;/MPML_Female_OuterForearm_LipidVisMid2CV&gt;
        &lt;MPML_Female_UpperArm_LipidVisMid2CV&gt;0&lt;/MPML_Female_UpperArm_LipidVisMid2CV&gt;
        &lt;MPML_Female_Face_LipidVisMid2CV&gt;0&lt;/MPML_Female_Face_LipidVisMid2CV&gt;
        &lt;MPML_Female_LowerLeg_LipidVisMid2CV&gt;0&lt;/MPML_Female_LowerLeg_LipidVisMid2CV&gt;
        &lt;MPML_Female_UpperLeg_LipidVisMid2CV&gt;0&lt;/MPML_Female_UpperLeg_LipidVisMid2CV&gt;
        &lt;MPML_Female_Back_LipidVisMid2CV&gt;0&lt;/MPML_Female_Back_LipidVisMid2CV&gt;
        &lt;MPML_Male_Forehead_Corneocyte_pHBottom&gt;6.8&lt;/MPML_Male_Forehead_Corneocyte_pHBottom&gt;
        &lt;MPML_Male_InnerForearm_Corneocyte_pHBottom&gt;6.8&lt;/MPML_Male_InnerForearm_Corneocyte_pHBottom&gt;
        &lt;MPML_Male_OuterForearm_Corneocyte_pHBottom&gt;6.8&lt;/MPML_Male_OuterForearm_Corneocyte_pHBottom&gt;
        &lt;MPML_Male_UpperArm_Corneocyte_pHBottom&gt;6.8&lt;/MPML_Male_UpperArm_Corneocyte_pHBottom&gt;
        &lt;MPML_Male_Face_Corneocyte_pHBottom&gt;6.8&lt;/MPML_Male_Face_Corneocyte_pHBottom&gt;
        &lt;MPML_Male_LowerLeg_Corneocyte_pHBottom&gt;6.8&lt;/MPML_Male_LowerLeg_Corneocyte_pHBottom&gt;
        &lt;MPML_Male_UpperLeg_Corneocyte_pHBottom&gt;6.8&lt;/MPML_Male_UpperLeg_Corneocyte_pHBottom&gt;
        &lt;MPML_Male_Back_Corneocyte_pHBottom&gt;6.8&lt;/MPML_Male_Back_Corneocyte_pHBottom&gt;
        &lt;MPML_Female_Forehead_Corneocyte_pHBottom&gt;6.8&lt;/MPML_Female_Forehead_Corneocyte_pHBottom&gt;
        &lt;MPML_Female_InnerForearm_Corneocyte_pHBottom&gt;6.8&lt;/MPML_Female_InnerForearm_Corneocyte_pHBottom&gt;
        &lt;MPML_Female_OuterForearm_Corneocyte_pHBottom&gt;6.8&lt;/MPML_Female_OuterForearm_Corneocyte_pHBottom&gt;
        &lt;MPML_Female_UpperArm_Corneocyte_pHBottom&gt;6.8&lt;/MPML_Female_UpperArm_Corneocyte_pHBottom&gt;
        &lt;MPML_Female_Face_Corneocyte_pHBottom&gt;6.8&lt;/MPML_Female_Face_Corneocyte_pHBottom&gt;
        &lt;MPML_Female_LowerLeg_Corneocyte_pHBottom&gt;6.8&lt;/MPML_Female_LowerLeg_Corneocyte_pHBottom&gt;
        &lt;MPML_Female_UpperLeg_Corneocyte_pHBottom&gt;6.8&lt;/MPML_Female_UpperLeg_Corneocyte_pHBottom&gt;
        &lt;MPML_Female_Back_Corneocyte_pHBottom&gt;6.8&lt;/MPML_Female_Back_Corneocyte_pHBottom&gt;
        &lt;MPML_Male_Forehead_Corneocyte_pHBottomCV&gt;0&lt;/MPML_Male_Forehead_Corneocyte_pHBottomCV&gt;
        &lt;MPML_Male_InnerForearm_Corneocyte_pHBottomCV&gt;0&lt;/MPML_Male_InnerForearm_Corneocyte_pHBottomCV&gt;
        &lt;MPML_Male_OuterForearm_Corneocyte_pHBottomCV&gt;0&lt;/MPML_Male_OuterForearm_Corneocyte_pHBottomCV&gt;
        &lt;MPML_Male_UpperArm_Corneocyte_pHBottomCV&gt;0&lt;/MPML_Male_UpperArm_Corneocyte_pHBottomCV&gt;
        &lt;MPML_Male_Face_Corneocyte_pHBottomCV&gt;0&lt;/MPML_Male_Face_Corneocyte_pHBottomCV&gt;
        &lt;MPML_Male_LowerLeg_Corneocyte_pHBottomCV&gt;0&lt;/MPML_Male_LowerLeg_Corneocyte_pHBottomCV&gt;
        &lt;MPML_Male_UpperLeg_Corneocyte_pHBottomCV&gt;0&lt;/MPML_Male_UpperLeg_Corneocyte_pHBottomCV&gt;
        &lt;MPML_Male_Back_Corneocyte_pHBottomCV&gt;0&lt;/MPML_Male_Back_Corneocyte_pHBottomCV&gt;
        &lt;MPML_Female_Forehead_Corneocyte_pHBottomCV&gt;0&lt;/MPML_Female_Forehead_Corneocyte_pHBottomCV&gt;
        &lt;MPML_Female_InnerForearm_Corneocyte_pHBottomCV&gt;0&lt;/MPML_Female_InnerForearm_Corneocyte_pHBottomCV&gt;
        &lt;MPML_Female_OuterForearm_Corneocyte_pHBottomCV&gt;0&lt;/MPML_Female_OuterForearm_Corneocyte_pHBottomCV&gt;
        &lt;MPML_Female_UpperArm_Corneocyte_pHBottomCV&gt;0&lt;/MPML_Female_UpperArm_Corneocyte_pHBottomCV&gt;
        &lt;MPML_Female_Face_Corneocyte_pHBottomCV&gt;0&lt;/MPML_Female_Face_Corneocyte_pHBottomCV&gt;
        &lt;MPML_Female_LowerLeg_Corneocyte_pHBottomCV&gt;0&lt;/MPML_Female_LowerLeg_Corneocyte_pHBottomCV&gt;
        &lt;MPML_Female_UpperLeg_Corneocyte_pHBottomCV&gt;0&lt;/MPML_Female_UpperLeg_Corneocyte_pHBottomCV&gt;
        &lt;MPML_Female_Back_Corneocyte_pHBottomCV&gt;0&lt;/MPML_Female_Back_Corneocyte_pHBottomCV&gt;
        &lt;MPML_Male_Forehead_CorneocyteThickBottom&gt;1.03&lt;/MPML_Male_Forehead_CorneocyteThickBottom&gt;
        &lt;MPML_Male_InnerForearm_CorneocyteThickBottom&gt;0.86&lt;/MPML_Male_InnerForearm_CorneocyteThickBottom&gt;
        &lt;MPML_Male_OuterForearm_CorneocyteThickBottom&gt;1&lt;/MPML_Male_OuterForearm_CorneocyteThickBottom&gt;
        &lt;MPML_Male_UpperArm_CorneocyteThickBottom&gt;1.04&lt;/MPML_Male_UpperArm_CorneocyteThickBottom&gt;
        &lt;MPML_Male_Face_CorneocyteThickBottom&gt;0.68&lt;/MPML_Male_Face_CorneocyteThickBottom&gt;
        &lt;MPML_Male_LowerLeg_CorneocyteThickBottom&gt;1.27&lt;/MPML_Male_LowerLeg_CorneocyteThickBottom&gt;
        &lt;MPML_Male_UpperLeg_CorneocyteThickBottom&gt;0.96&lt;/MPML_Male_UpperLeg_CorneocyteThickBottom&gt;
        &lt;MPML_Male_Back_CorneocyteThickBottom&gt;0.86&lt;/MPML_Male_Back_CorneocyteThickBottom&gt;
        &lt;MPML_Female_Forehead_CorneocyteThickBottom&gt;1.03&lt;/MPML_Female_Forehead_CorneocyteThickBottom&gt;
        &lt;MPML_Female_InnerForearm_CorneocyteThickBottom&gt;0.86&lt;/MPML_Female_InnerForearm_CorneocyteThickBottom&gt;
        &lt;MPML_Female_OuterForearm_CorneocyteThickBottom&gt;1&lt;/MPML_Female_OuterForearm_CorneocyteThickBottom&gt;
        &lt;MPML_Female_UpperArm_CorneocyteThickBottom&gt;1.04&lt;/MPML_Female_UpperArm_CorneocyteThickBottom&gt;
        &lt;MPML_Female_Face_CorneocyteThickBottom&gt;0.68&lt;/MPML_Female_Face_CorneocyteThickBottom&gt;
        &lt;MPML_Female_LowerLeg_CorneocyteThickBottom&gt;1.27&lt;/MPML_Female_LowerLeg_CorneocyteThickBottom&gt;
        &lt;MPML_Female_UpperLeg_CorneocyteThickBottom&gt;0.96&lt;/MPML_Female_UpperLeg_CorneocyteThickBottom&gt;
        &lt;MPML_Female_Back_CorneocyteThickBottom&gt;0.86&lt;/MPML_Female_Back_CorneocyteThickBottom&gt;
        &lt;MPML_Male_Forehead_CorneocyteThickBottomCV&gt;36&lt;/MPML_Male_Forehead_CorneocyteThickBottomCV&gt;
        &lt;MPML_Male_InnerForearm_CorneocyteThickBottomCV&gt;22&lt;/MPML_Male_InnerForearm_CorneocyteThickBottomCV&gt;
        &lt;MPML_Male_OuterForearm_CorneocyteThickBottomCV&gt;22&lt;/MPML_Male_OuterForearm_CorneocyteThickBottomCV&gt;
        &lt;MPML_Male_UpperArm_CorneocyteThickBottomCV&gt;11&lt;/MPML_Male_UpperArm_CorneocyteThickBottomCV&gt;
        &lt;MPML_Male_Face_CorneocyteThickBottomCV&gt;4&lt;/MPML_Male_Face_CorneocyteThickBottomCV&gt;
        &lt;MPML_Male_LowerLeg_CorneocyteThickBottomCV&gt;9&lt;/MPML_Male_LowerLeg_CorneocyteThickBottomCV&gt;
        &lt;MPML_Male_UpperLeg_CorneocyteThickBottomCV&gt;26&lt;/MPML_Male_UpperLeg_CorneocyteThickBottomCV&gt;
        &lt;MPML_Male_Back_CorneocyteThickBottomCV&gt;30&lt;/MPML_Male_Back_CorneocyteThickBottomCV&gt;
        &lt;MPML_Female_Forehead_CorneocyteThickBottomCV&gt;36&lt;/MPML_Female_Forehead_CorneocyteThickBottomCV&gt;
        &lt;MPML_Female_InnerForearm_CorneocyteThickBottomCV&gt;22&lt;/MPML_Female_InnerForearm_CorneocyteThickBottomCV&gt;
        &lt;MPML_Female_OuterForearm_CorneocyteThickBottomCV&gt;22&lt;/MPML_Female_OuterForearm_CorneocyteThickBottomCV&gt;
        &lt;MPML_Female_UpperArm_CorneocyteThickBottomCV&gt;11&lt;/MPML_Female_UpperArm_CorneocyteThickBottomCV&gt;
        &lt;MPML_Female_Face_CorneocyteThickBottomCV&gt;4&lt;/MPML_Female_Face_CorneocyteThickBottomCV&gt;
        &lt;MPML_Female_LowerLeg_CorneocyteThickBottomCV&gt;9&lt;/MPML_Female_LowerLeg_CorneocyteThickBottomCV&gt;
        &lt;MPML_Female_UpperLeg_CorneocyteThickBottomCV&gt;26&lt;/MPML_Female_UpperLeg_CorneocyteThickBottomCV&gt;
        &lt;MPML_Female_Back_CorneocyteThickBottomCV&gt;30&lt;/MPML_Female_Back_CorneocyteThickBottomCV&gt;
        &lt;MPML_Male_Forehead_CorneocyteWidthBottom&gt;27.7&lt;/MPML_Male_Forehead_CorneocyteWidthBottom&gt;
        &lt;MPML_Male_InnerForearm_CorneocyteWidthBottom&gt;29.6&lt;/MPML_Male_InnerForearm_CorneocyteWidthBottom&gt;
        &lt;MPML_Male_OuterForearm_CorneocyteWidthBottom&gt;29.6&lt;/MPML_Male_OuterForearm_CorneocyteWidthBottom&gt;
        &lt;MPML_Male_UpperArm_CorneocyteWidthBottom&gt;33.2&lt;/MPML_Male_UpperArm_CorneocyteWidthBottom&gt;
        &lt;MPML_Male_Face_CorneocyteWidthBottom&gt;27.7&lt;/MPML_Male_Face_CorneocyteWidthBottom&gt;
        &lt;MPML_Male_LowerLeg_CorneocyteWidthBottom&gt;29.6&lt;/MPML_Male_LowerLeg_CorneocyteWidthBottom&gt;
        &lt;MPML_Male_UpperLeg_CorneocyteWidthBottom&gt;34&lt;/MPML_Male_UpperLeg_CorneocyteWidthBottom&gt;
        &lt;MPML_Male_Back_CorneocyteWidthBottom&gt;29.6&lt;/MPML_Male_Back_CorneocyteWidthBottom&gt;
        &lt;MPML_Female_Forehead_CorneocyteWidthBottom&gt;27.7&lt;/MPML_Female_Forehead_CorneocyteWidthBottom&gt;
        &lt;MPML_Female_InnerForearm_CorneocyteWidthBottom&gt;29.6&lt;/MPML_Female_InnerForearm_CorneocyteWidthBottom&gt;
        &lt;MPML_Female_OuterForearm_CorneocyteWidthBottom&gt;29.6&lt;/MPML_Female_OuterForearm_CorneocyteWidthBottom&gt;
        &lt;MPML_Female_UpperArm_CorneocyteWidthBottom&gt;33.2&lt;/MPML_Female_UpperArm_CorneocyteWidthBottom&gt;
        &lt;MPML_Female_Face_CorneocyteWidthBottom&gt;27.7&lt;/MPML_Female_Face_CorneocyteWidthBottom&gt;
        &lt;MPML_Female_LowerLeg_CorneocyteWidthBottom&gt;29.6&lt;/MPML_Female_LowerLeg_CorneocyteWidthBottom&gt;
        &lt;MPML_Female_UpperLeg_CorneocyteWidthBottom&gt;34&lt;/MPML_Female_UpperLeg_CorneocyteWidthBottom&gt;
        &lt;MPML_Female_Back_CorneocyteWidthBottom&gt;29.6&lt;/MPML_Female_Back_CorneocyteWidthBottom&gt;
        &lt;MPML_Male_Forehead_CorneocyteWidthBottomCV&gt;9.2&lt;/MPML_Male_Forehead_CorneocyteWidthBottomCV&gt;
        &lt;MPML_Male_InnerForearm_CorneocyteWidthBottomCV&gt;5.9&lt;/MPML_Male_InnerForearm_CorneocyteWidthBottomCV&gt;
        &lt;MPML_Male_OuterForearm_CorneocyteWidthBottomCV&gt;5.9&lt;/MPML_Male_OuterForearm_CorneocyteWidthBottomCV&gt;
        &lt;MPML_Male_UpperArm_CorneocyteWidthBottomCV&gt;10.4&lt;/MPML_Male_UpperArm_CorneocyteWidthBottomCV&gt;
        &lt;MPML_Male_Face_CorneocyteWidthBottomCV&gt;9.2&lt;/MPML_Male_Face_CorneocyteWidthBottomCV&gt;
        &lt;MPML_Male_LowerLeg_CorneocyteWidthBottomCV&gt;5.9&lt;/MPML_Male_LowerLeg_CorneocyteWidthBottomCV&gt;
        &lt;MPML_Male_UpperLeg_CorneocyteWidthBottomCV&gt;15.1&lt;/MPML_Male_UpperLeg_CorneocyteWidthBottomCV&gt;
        &lt;MPML_Male_Back_CorneocyteWidthBottomCV&gt;5.9&lt;/MPML_Male_Back_CorneocyteWidthBottomCV&gt;
        &lt;MPML_Female_Forehead_CorneocyteWidthBottomCV&gt;9.2&lt;/MPML_Female_Forehead_CorneocyteWidthBottomCV&gt;
        &lt;MPML_Female_InnerForearm_CorneocyteWidthBottomCV&gt;5.9&lt;/MPML_Female_InnerForearm_CorneocyteWidthBottomCV&gt;
        &lt;MPML_Female_OuterForearm_CorneocyteWidthBottomCV&gt;5.9&lt;/MPML_Female_OuterForearm_CorneocyteWidthBottomCV&gt;
        &lt;MPML_Female_UpperArm_CorneocyteWidthBottomCV&gt;10.4&lt;/MPML_Female_UpperArm_CorneocyteWidthBottomCV&gt;
        &lt;MPML_Female_Face_CorneocyteWidthBottomCV&gt;9.2&lt;/MPML_Female_Face_CorneocyteWidthBottomCV&gt;
        &lt;MPML_Female_LowerLeg_CorneocyteWidthBottomCV&gt;5.9&lt;/MPML_Female_LowerLeg_CorneocyteWidthBottomCV&gt;
        &lt;MPML_Female_UpperLeg_CorneocyteWidthBottomCV&gt;15.1&lt;/MPML_Female</t>
  </si>
  <si>
    <t>&lt;Chunk&gt;_UpperLeg_CorneocyteWidthBottomCV&gt;
        &lt;MPML_Female_Back_CorneocyteWidthBottomCV&gt;5.9&lt;/MPML_Female_Back_CorneocyteWidthBottomCV&gt;
        &lt;MPML_Male_Forehead_CorneocyteLengthBottom&gt;34.2&lt;/MPML_Male_Forehead_CorneocyteLengthBottom&gt;
        &lt;MPML_Male_InnerForearm_CorneocyteLengthBottom&gt;36.4&lt;/MPML_Male_InnerForearm_CorneocyteLengthBottom&gt;
        &lt;MPML_Male_OuterForearm_CorneocyteLengthBottom&gt;36.4&lt;/MPML_Male_OuterForearm_CorneocyteLengthBottom&gt;
        &lt;MPML_Male_UpperArm_CorneocyteLengthBottom&gt;40.4&lt;/MPML_Male_UpperArm_CorneocyteLengthBottom&gt;
        &lt;MPML_Male_Face_CorneocyteLengthBottom&gt;34.2&lt;/MPML_Male_Face_CorneocyteLengthBottom&gt;
        &lt;MPML_Male_LowerLeg_CorneocyteLengthBottom&gt;36.4&lt;/MPML_Male_LowerLeg_CorneocyteLengthBottom&gt;
        &lt;MPML_Male_UpperLeg_CorneocyteLengthBottom&gt;40.7&lt;/MPML_Male_UpperLeg_CorneocyteLengthBottom&gt;
        &lt;MPML_Male_Back_CorneocyteLengthBottom&gt;36.4&lt;/MPML_Male_Back_CorneocyteLengthBottom&gt;
        &lt;MPML_Female_Forehead_CorneocyteLengthBottom&gt;34.2&lt;/MPML_Female_Forehead_CorneocyteLengthBottom&gt;
        &lt;MPML_Female_InnerForearm_CorneocyteLengthBottom&gt;36.4&lt;/MPML_Female_InnerForearm_CorneocyteLengthBottom&gt;
        &lt;MPML_Female_OuterForearm_CorneocyteLengthBottom&gt;36.4&lt;/MPML_Female_OuterForearm_CorneocyteLengthBottom&gt;
        &lt;MPML_Female_UpperArm_CorneocyteLengthBottom&gt;40.4&lt;/MPML_Female_UpperArm_CorneocyteLengthBottom&gt;
        &lt;MPML_Female_Face_CorneocyteLengthBottom&gt;34.2&lt;/MPML_Female_Face_CorneocyteLengthBottom&gt;
        &lt;MPML_Female_LowerLeg_CorneocyteLengthBottom&gt;36.4&lt;/MPML_Female_LowerLeg_CorneocyteLengthBottom&gt;
        &lt;MPML_Female_UpperLeg_CorneocyteLengthBottom&gt;40.7&lt;/MPML_Female_UpperLeg_CorneocyteLengthBottom&gt;
        &lt;MPML_Female_Back_CorneocyteLengthBottom&gt;36.4&lt;/MPML_Female_Back_CorneocyteLengthBottom&gt;
        &lt;MPML_Male_Forehead_CorneocyteLengthBottomCV&gt;4.1&lt;/MPML_Male_Forehead_CorneocyteLengthBottomCV&gt;
        &lt;MPML_Male_InnerForearm_CorneocyteLengthBottomCV&gt;5.7&lt;/MPML_Male_InnerForearm_CorneocyteLengthBottomCV&gt;
        &lt;MPML_Male_OuterForearm_CorneocyteLengthBottomCV&gt;5.7&lt;/MPML_Male_OuterForearm_CorneocyteLengthBottomCV&gt;
        &lt;MPML_Male_UpperArm_CorneocyteLengthBottomCV&gt;6.8&lt;/MPML_Male_UpperArm_CorneocyteLengthBottomCV&gt;
        &lt;MPML_Male_Face_CorneocyteLengthBottomCV&gt;4.1&lt;/MPML_Male_Face_CorneocyteLengthBottomCV&gt;
        &lt;MPML_Male_LowerLeg_CorneocyteLengthBottomCV&gt;5.7&lt;/MPML_Male_LowerLeg_CorneocyteLengthBottomCV&gt;
        &lt;MPML_Male_UpperLeg_CorneocyteLengthBottomCV&gt;14.6&lt;/MPML_Male_UpperLeg_CorneocyteLengthBottomCV&gt;
        &lt;MPML_Male_Back_CorneocyteLengthBottomCV&gt;5.7&lt;/MPML_Male_Back_CorneocyteLengthBottomCV&gt;
        &lt;MPML_Female_Forehead_CorneocyteLengthBottomCV&gt;4.1&lt;/MPML_Female_Forehead_CorneocyteLengthBottomCV&gt;
        &lt;MPML_Female_InnerForearm_CorneocyteLengthBottomCV&gt;5.7&lt;/MPML_Female_InnerForearm_CorneocyteLengthBottomCV&gt;
        &lt;MPML_Female_OuterForearm_CorneocyteLengthBottomCV&gt;5.7&lt;/MPML_Female_OuterForearm_CorneocyteLengthBottomCV&gt;
        &lt;MPML_Female_UpperArm_CorneocyteLengthBottomCV&gt;6.8&lt;/MPML_Female_UpperArm_CorneocyteLengthBottomCV&gt;
        &lt;MPML_Female_Face_CorneocyteLengthBottomCV&gt;4.1&lt;/MPML_Female_Face_CorneocyteLengthBottomCV&gt;
        &lt;MPML_Female_LowerLeg_CorneocyteLengthBottomCV&gt;5.7&lt;/MPML_Female_LowerLeg_CorneocyteLengthBottomCV&gt;
        &lt;MPML_Female_UpperLeg_CorneocyteLengthBottomCV&gt;14.6&lt;/MPML_Female_UpperLeg_CorneocyteLengthBottomCV&gt;
        &lt;MPML_Female_Back_CorneocyteLengthBottomCV&gt;5.7&lt;/MPML_Female_Back_CorneocyteLengthBottomCV&gt;
        &lt;MPML_Male_Forehead_HydLvlBottom&gt;67.4&lt;/MPML_Male_Forehead_HydLvlBottom&gt;
        &lt;MPML_Male_InnerForearm_HydLvlBottom&gt;66.4&lt;/MPML_Male_InnerForearm_HydLvlBottom&gt;
        &lt;MPML_Male_OuterForearm_HydLvlBottom&gt;66.4&lt;/MPML_Male_OuterForearm_HydLvlBottom&gt;
        &lt;MPML_Male_UpperArm_HydLvlBottom&gt;67.3&lt;/MPML_Male_UpperArm_HydLvlBottom&gt;
        &lt;MPML_Male_Face_HydLvlBottom&gt;67.4&lt;/MPML_Male_Face_HydLvlBottom&gt;
        &lt;MPML_Male_LowerLeg_HydLvlBottom&gt;66.4&lt;/MPML_Male_LowerLeg_HydLvlBottom&gt;
        &lt;MPML_Male_UpperLeg_HydLvlBottom&gt;66.4&lt;/MPML_Male_UpperLeg_HydLvlBottom&gt;
        &lt;MPML_Male_Back_HydLvlBottom&gt;66.4&lt;/MPML_Male_Back_HydLvlBottom&gt;
        &lt;MPML_Female_Forehead_HydLvlBottom&gt;67.4&lt;/MPML_Female_Forehead_HydLvlBottom&gt;
        &lt;MPML_Female_InnerForearm_HydLvlBottom&gt;66.4&lt;/MPML_Female_InnerForearm_HydLvlBottom&gt;
        &lt;MPML_Female_OuterForearm_HydLvlBottom&gt;66.4&lt;/MPML_Female_OuterForearm_HydLvlBottom&gt;
        &lt;MPML_Female_UpperArm_HydLvlBottom&gt;67.3&lt;/MPML_Female_UpperArm_HydLvlBottom&gt;
        &lt;MPML_Female_Face_HydLvlBottom&gt;67.4&lt;/MPML_Female_Face_HydLvlBottom&gt;
        &lt;MPML_Female_LowerLeg_HydLvlBottom&gt;66.4&lt;/MPML_Female_LowerLeg_HydLvlBottom&gt;
        &lt;MPML_Female_UpperLeg_HydLvlBottom&gt;66.4&lt;/MPML_Female_UpperLeg_HydLvlBottom&gt;
        &lt;MPML_Female_Back_HydLvlBottom&gt;66.4&lt;/MPML_Female_Back_HydLvlBottom&gt;
        &lt;MPML_Male_Forehead_HydLvlBottomCV&gt;4&lt;/MPML_Male_Forehead_HydLvlBottomCV&gt;
        &lt;MPML_Male_InnerForearm_HydLvlBottomCV&gt;4&lt;/MPML_Male_InnerForearm_HydLvlBottomCV&gt;
        &lt;MPML_Male_OuterForearm_HydLvlBottomCV&gt;4&lt;/MPML_Male_OuterForearm_HydLvlBottomCV&gt;
        &lt;MPML_Male_UpperArm_HydLvlBottomCV&gt;4&lt;/MPML_Male_UpperArm_HydLvlBottomCV&gt;
        &lt;MPML_Male_Face_HydLvlBottomCV&gt;4&lt;/MPML_Male_Face_HydLvlBottomCV&gt;
        &lt;MPML_Male_LowerLeg_HydLvlBottomCV&gt;4&lt;/MPML_Male_LowerLeg_HydLvlBottomCV&gt;
        &lt;MPML_Male_UpperLeg_HydLvlBottomCV&gt;4&lt;/MPML_Male_UpperLeg_HydLvlBottomCV&gt;
        &lt;MPML_Male_Back_HydLvlBottomCV&gt;4&lt;/MPML_Male_Back_HydLvlBottomCV&gt;
        &lt;MPML_Female_Forehead_HydLvlBottomCV&gt;4&lt;/MPML_Female_Forehead_HydLvlBottomCV&gt;
        &lt;MPML_Female_InnerForearm_HydLvlBottomCV&gt;4&lt;/MPML_Female_InnerForearm_HydLvlBottomCV&gt;
        &lt;MPML_Female_OuterForearm_HydLvlBottomCV&gt;4&lt;/MPML_Female_OuterForearm_HydLvlBottomCV&gt;
        &lt;MPML_Female_UpperArm_HydLvlBottomCV&gt;4&lt;/MPML_Female_UpperArm_HydLvlBottomCV&gt;
        &lt;MPML_Female_Face_HydLvlBottomCV&gt;4&lt;/MPML_Female_Face_HydLvlBottomCV&gt;
        &lt;MPML_Female_LowerLeg_HydLvlBottomCV&gt;4&lt;/MPML_Female_LowerLeg_HydLvlBottomCV&gt;
        &lt;MPML_Female_UpperLeg_HydLvlBottomCV&gt;4&lt;/MPML_Female_UpperLeg_HydLvlBottomCV&gt;
        &lt;MPML_Female_Back_HydLvlBottomCV&gt;4&lt;/MPML_Female_Back_HydLvlBottomCV&gt;
        &lt;MPML_Male_Forehead_LipidVisBottom&gt;75&lt;/MPML_Male_Forehead_LipidVisBottom&gt;
        &lt;MPML_Male_InnerForearm_LipidVisBottom&gt;75&lt;/MPML_Male_InnerForearm_LipidVisBottom&gt;
        &lt;MPML_Male_OuterForearm_LipidVisBottom&gt;75&lt;/MPML_Male_OuterForearm_LipidVisBottom&gt;
        &lt;MPML_Male_UpperArm_LipidVisBottom&gt;75&lt;/MPML_Male_UpperArm_LipidVisBottom&gt;
        &lt;MPML_Male_Face_LipidVisBottom&gt;75&lt;/MPML_Male_Face_LipidVisBottom&gt;
        &lt;MPML_Male_LowerLeg_LipidVisBottom&gt;75&lt;/MPML_Male_LowerLeg_LipidVisBottom&gt;
        &lt;MPML_Male_UpperLeg_LipidVisBottom&gt;75&lt;/MPML_Male_UpperLeg_LipidVisBottom&gt;
        &lt;MPML_Male_Back_LipidVisBottom&gt;75&lt;/MPML_Male_Back_LipidVisBottom&gt;
        &lt;MPML_Female_Forehead_LipidVisBottom&gt;75&lt;/MPML_Female_Forehead_LipidVisBottom&gt;
        &lt;MPML_Female_InnerForearm_LipidVisBottom&gt;75&lt;/MPML_Female_InnerForearm_LipidVisBottom&gt;
        &lt;MPML_Female_OuterForearm_LipidVisBottom&gt;75&lt;/MPML_Female_OuterForearm_LipidVisBottom&gt;
        &lt;MPML_Female_UpperArm_LipidVisBottom&gt;75&lt;/MPML_Female_UpperArm_LipidVisBottom&gt;
        &lt;MPML_Female_Face_LipidVisBottom&gt;75&lt;/MPML_Female_Face_LipidVisBottom&gt;
        &lt;MPML_Female_LowerLeg_LipidVisBottom&gt;75&lt;/MPML_Female_LowerLeg_LipidVisBottom&gt;
        &lt;MPML_Female_UpperLeg_LipidVisBottom&gt;75&lt;/MPML_Female_UpperLeg_LipidVisBottom&gt;
        &lt;MPML_Female_Back_LipidVisBottom&gt;75&lt;/MPML_Female_Back_LipidVisBottom&gt;
        &lt;MPML_Male_Forehead_LipidVisBottomCV&gt;0&lt;/MPML_Male_Forehead_LipidVisBottomCV&gt;
        &lt;MPML_Male_InnerForearm_LipidVisBottomCV&gt;0&lt;/MPML_Male_InnerForearm_LipidVisBottomCV&gt;
        &lt;MPML_Male_OuterForearm_LipidVisBottomCV&gt;0&lt;/MPML_Male_OuterForearm_LipidVisBottomCV&gt;
        &lt;MPML_Male_UpperArm_LipidVisBottomCV&gt;0&lt;/MPML_Male_UpperArm_LipidVisBottomCV&gt;
        &lt;MPML_Male_Face_LipidVisBottomCV&gt;0&lt;/MPML_Male_Face_LipidVisBottomCV&gt;
        &lt;MPML_Male_LowerLeg_LipidVisBottomCV&gt;0&lt;/MPML_Male_LowerLeg_LipidVisBottomCV&gt;
        &lt;MPML_Male_UpperLeg_LipidVisBottomCV&gt;0&lt;/MPML_Male_UpperLeg_LipidVisBottomCV&gt;
        &lt;MPML_Male_Back_LipidVisBottomCV&gt;0&lt;/MPML_Male_Back_LipidVisBottomCV&gt;
        &lt;MPML_Female_Forehead_LipidVisBottomCV&gt;0&lt;/MPML_Female_Forehead_LipidVisBottomCV&gt;
        &lt;MPML_Female_InnerForearm_LipidVisBottomCV&gt;0&lt;/MPML_Female_InnerForearm_LipidVisBottomCV&gt;
        &lt;MPML_Female_OuterForearm_LipidVisBottomCV&gt;0&lt;/MPML_Female_OuterForearm_LipidVisBottomCV&gt;
        &lt;MPML_Female_UpperArm_LipidVisBottomCV&gt;0&lt;/MPML_Female_UpperArm_LipidVisBottomCV&gt;
        &lt;MPML_Female_Face_LipidVisBottomCV&gt;0&lt;/MPML_Female_Face_LipidVisBottomCV&gt;
        &lt;MPML_Female_LowerLeg_LipidVisBottomCV&gt;0&lt;/MPML_Female_LowerLeg_LipidVisBottomCV&gt;
        &lt;MPML_Female_UpperLeg_LipidVisBottomCV&gt;0&lt;/MPML_Female_UpperLeg_LipidVisBottomCV&gt;
        &lt;MPML_Female_Back_LipidVisBottomCV&gt;0&lt;/MPML_Female_Back_LipidVisBottomCV&gt;
        &lt;MPML_Male_Forehead_VE_Thickness&gt;50.05&lt;/MPML_Male_Forehead_VE_Thickness&gt;
        &lt;MPML_Male_InnerForearm_VE_Thickness&gt;41.96552&lt;/MPML_Male_InnerForearm_VE_Thickness&gt;
        &lt;MPML_Male_OuterForearm_VE_Thickness&gt;53.5683746&lt;/MPML_Male_OuterForearm_VE_Thickness&gt;
        &lt;MPML_Male_UpperArm_VE_Thickness&gt;51.8&lt;/MPML_Male_UpperArm_VE_Thickness&gt;
        &lt;MPML_Male_Face_VE_Thickness&gt;46.8666649&lt;/MPML_Male_Face_VE_Thickness&gt;
        &lt;MPML_Male_LowerLeg_VE_Thickness&gt;57.36&lt;/MPML_Male_LowerLeg_VE_Thickness&gt;
        &lt;MPML_Male_UpperLeg_VE_Thickness&gt;40&lt;/MPML_Male_UpperLeg_VE_Thickness&gt;
        &lt;MPML_Male_Back_VE_Thickness&gt;45.655&lt;/MPML_Male_Back_VE_Thickness&gt;
        &lt;MPML_Female_Forehead_VE_Thickness&gt;50.05&lt;/MPML_Female_Forehead_VE_Thickness&gt;
        &lt;MPML_Female_InnerForearm_VE_Thickness&gt;41.96552&lt;/MPML_Female_InnerForearm_VE_Thickness&gt;
        &lt;MPML_Female_OuterForearm_VE_Thickness&gt;53.5683746&lt;/MPML_Female_OuterForearm_VE_Thickness&gt;
        &lt;MPML_Female_UpperArm_VE_Thickness&gt;51.8&lt;/MPML_Female_UpperArm_VE_Thickness&gt;
        &lt;MPML_Female_Face_VE_Thickness&gt;46.8666649&lt;/MPML_Female_Face_VE_Thickness&gt;
        &lt;MPML_Female_LowerLeg_VE_Thickness&gt;57.36&lt;/MPML_Female_LowerLeg_VE_Thickness&gt;
        &lt;MPML_Female_UpperLeg_VE_Thickness&gt;40&lt;/MPML_Female_UpperLeg_VE_Thickness&gt;
        &lt;MPML_Female_Back_VE_Thickness&gt;45.655&lt;/MPML_Female_Back_VE_Thickness&gt;
        &lt;MPML_Male_Forehead_VE_ThicknessCV&gt;7&lt;/MPML_Male_Forehead_VE_ThicknessCV&gt;
        &lt;MPML_Male_InnerForearm_VE_ThicknessCV&gt;19&lt;/MPML_Male_InnerForearm_VE_ThicknessCV&gt;
        &lt;MPML_Male_OuterForearm_VE_ThicknessCV&gt;21&lt;/MPML_Male_OuterForearm_VE_ThicknessCV&gt;
        &lt;MPML_Male_UpperArm_VE_ThicknessCV&gt;15&lt;/MPML_Male_UpperArm_VE_ThicknessCV&gt;
        &lt;MPML_Male_Face_VE_ThicknessCV&gt;24&lt;/MPML_Male_Face_VE_ThicknessCV&gt;
        &lt;MPML_Male_LowerLeg_VE_ThicknessCV&gt;8&lt;/MPML_Male_LowerLeg_VE_ThicknessCV&gt;
        &lt;MPML_Male_UpperLeg_VE_ThicknessCV&gt;19&lt;/MPML_Male_UpperLeg_VE_ThicknessCV&gt;
        &lt;MPML_Male_Back_VE_ThicknessCV&gt;15&lt;/MPML_Male_Back_VE_ThicknessCV&gt;
        &lt;MPML_Female_Forehead_VE_ThicknessCV&gt;7&lt;/MPML_Female_Forehead_VE_ThicknessCV&gt;
        &lt;MPML_Female_InnerForearm_VE_ThicknessCV&gt;19&lt;/MPML_Female_InnerForearm_VE_ThicknessCV&gt;
        &lt;MPML_Female_OuterForearm_VE_ThicknessCV&gt;21&lt;/MPML_Female_OuterForearm_VE_ThicknessCV&gt;
        &lt;MPML_Female_UpperArm_VE_ThicknessCV&gt;15&lt;/MPML_Female_UpperArm_VE_ThicknessCV&gt;
        &lt;MPML_Female_Face_VE_ThicknessCV&gt;24&lt;/MPML_Female_Face_VE_ThicknessCV&gt;
        &lt;MPML_Female_LowerLeg_VE_ThicknessCV&gt;8&lt;/MPML_Female_LowerLeg_VE_ThicknessCV&gt;
        &lt;MPML_Female_UpperLeg_VE_ThicknessCV&gt;19&lt;/MPML_Female_UpperLeg_VE_ThicknessCV&gt;
        &lt;MPML_Female_Back_VE_ThicknessCV&gt;15&lt;/MPML_Female_Back_VE_ThicknessCV&gt;
        &lt;MPML_Male_Forehead_DermisThickness&gt;1250&lt;/MPML_Male_Forehead_DermisThickness&gt;
        &lt;MPML_Male_InnerForearm_DermisThickness&gt;1240&lt;/MPML_Male_InnerForearm_DermisThickness&gt;
        &lt;MPML_Male_OuterForearm_DermisThickness&gt;1240&lt;/MPML_Male_OuterForearm_DermisThickness&gt;
        &lt;MPML_Male_UpperArm_DermisThickness&gt;1540&lt;/MPML_Male_UpperArm_DermisThickness&gt;
        &lt;MPML_Male_Face_DermisThickness&gt;1580&lt;/MPML_Male_Face_DermisThickness&gt;
        &lt;MPML_Male_LowerLeg_DermisThickness&gt;1240&lt;/MPML_Male_LowerLeg_DermisThickness&gt;
        &lt;MPML_Male_UpperLeg_DermisThickness&gt;1240&lt;/MPML_Male_UpperLeg_DermisThickness&gt;
        &lt;MPML_Male_Back_DermisThickness&gt;1240&lt;/MPML_Male_Back_DermisThickness&gt;
        &lt;MPML_Female_Forehead_DermisThickness&gt;1250&lt;/MPML_Female_Forehead_DermisThickness&gt;
        &lt;MPML_Female_InnerForearm_DermisThickness&gt;1240&lt;/MPML_Female_InnerForearm_DermisThickness&gt;
        &lt;MPML_Female_OuterForearm_DermisThickness&gt;1240&lt;/MPML_Female_OuterForearm_DermisThickness&gt;
        &lt;MPML_Female_UpperArm_DermisThickness&gt;1540&lt;/MPML_Female_UpperArm_DermisThickness&gt;
        &lt;MPML_Female_Face_DermisThickness&gt;1580&lt;/MPML_Female_Face_DermisThickness&gt;
        &lt;MPML_Female_LowerLeg_DermisThickness&gt;1240&lt;/MPML_Female_LowerLeg_DermisThickness&gt;
        &lt;MPML_Female_UpperLeg_DermisThickness&gt;1240&lt;/MPML_Female_UpperLeg_DermisThickness&gt;
        &lt;MPML_Female_Back_DermisThickness&gt;1240&lt;/MPML_Female_Back_DermisThickness&gt;
        &lt;MPML_Male_Forehead_DermisThicknessCV&gt;45&lt;/MPML_Male_Forehead_DermisThicknessCV&gt;
        &lt;MPML_Male_InnerForearm_DermisThicknessCV&gt;20&lt;/MPML_Male_InnerForearm_DermisThicknessCV&gt;
        &lt;MPML_Male_OuterForearm_DermisThicknessCV&gt;20&lt;/MPML_Male_OuterForearm_DermisThicknessCV&gt;
        &lt;MPML_Male_UpperArm_DermisThicknessCV&gt;29&lt;/MPML_Male_UpperArm_DermisThicknessCV&gt;
        &lt;MPML_Male_Face_DermisThicknessCV&gt;20&lt;/MPML_Male_Face_DermisThicknessCV&gt;
        &lt;MPML_Male_LowerLeg_DermisThicknessCV&gt;20&lt;/MPML_Male_LowerLeg_DermisThicknessCV&gt;
        &lt;MPML_Male_UpperLeg_DermisThicknessCV&gt;20&lt;/MPML_Male_UpperLeg_DermisThicknessCV&gt;
        &lt;MPML_Male_Back_DermisThicknessCV&gt;20&lt;/MPML_Male_Back_DermisThicknessCV&gt;
        &lt;MPML_Female_Forehead_DermisThicknessCV&gt;45&lt;/MPML_Female_Forehead_DermisThicknessCV&gt;
        &lt;MPML_Female_InnerForearm_DermisThicknessCV&gt;20&lt;/MPML_Female_InnerForearm_DermisThicknessCV&gt;
        &lt;MPML_Female_OuterForearm_DermisThicknessCV&gt;20&lt;/MPML_Female_OuterForearm_DermisThicknessCV&gt;
        &lt;MPML_Female_UpperArm_DermisThicknessCV&gt;29&lt;/MPML_Female_UpperArm_DermisThicknessCV&gt;
        &lt;MPML_Female_Face_DermisThicknessCV&gt;20&lt;/MPML_Female_Face_DermisThicknessCV&gt;
        &lt;MPML_Female_LowerLeg_DermisThicknessCV&gt;20&lt;/MPML_Female_LowerLeg_DermisThicknessCV&gt;
        &lt;MPML_Female_UpperLeg_DermisThicknessCV&gt;20&lt;/MPML_Female_UpperLeg_DermisThicknessCV&gt;
        &lt;MPML_Female_Back_DermisThicknessCV&gt;20&lt;/MPML_Female_Back_DermisThicknessCV&gt;
        &lt;MPML_Male_Forehead_SubcutisThickness&gt;1.9&lt;/MPML_Male_Forehead_SubcutisThickness&gt;
        &lt;MPML_Male_InnerForearm_SubcutisThickness&gt;1.91&lt;/MPML_Male_InnerForearm_SubcutisThickness&gt;
        &lt;MPML_Male_OuterForearm_SubcutisThickness&gt;1.91&lt;/MPML_Male_OuterForearm_SubcutisThickness&gt;
        &lt;MPML_Male_UpperArm_SubcutisThickness&gt;8.41&lt;/MPML_Male_UpperArm_SubcutisThickness&gt;
        &lt;MPML_Male_Face_SubcutisThickness&gt;1.9&lt;/MPML_Male_Face_SubcutisThickness&gt;
        &lt;MPML_Male_LowerLeg_SubcutisThickness&gt;9.62&lt;/MPML_Male_LowerLeg_SubcutisThickness&gt;
        &lt;MPML_Male_UpperLeg_SubcutisThickness&gt;9.62&lt;/MPML_Male_UpperLeg_SubcutisThickness&gt;
        &lt;MPML_Male_Back_SubcutisThickness&gt;6.89&lt;/MPML_Male_Back_SubcutisThickness&gt;
        &lt;MPML_Female_Forehead_SubcutisThickness&gt;1.91&lt;/MPML_Female_Forehead_SubcutisThickness&gt;
        &lt;MPML_Female_InnerForearm_SubcutisThickness&gt;1.91&lt;/MPML_Female_InnerForearm_SubcutisThickness&gt;
        &lt;MPML_Female_OuterForearm_SubcutisThickness&gt;1.91&lt;/MPML_Female_OuterForearm_SubcutisThickness&gt;
        &lt;MPML_Female_UpperArm_SubcutisThickness&gt;9.64&lt;/MPML_Female_UpperArm_SubcutisThickness&gt;
        &lt;MPML_Female_Face_SubcutisThickness&gt;1.91&lt;/MPML_Female_Face_SubcutisThickness&gt;
        &lt;MPML_Female_LowerLeg_SubcutisThickness&gt;17.07&lt;/MPML_Female_LowerLeg_SubcutisThickness&gt;
        &lt;MPML_Female_UpperLeg_SubcutisThickness&gt;17.07&lt;/MPML_Female_UpperLeg_SubcutisThickness&gt;
        &lt;MPML_Female_Back_SubcutisThickness&gt;6.89&lt;/MPML_Female_Back_SubcutisThickness&gt;
        &lt;MPML_Male_Forehead_SubcutisThicknessCV&gt;55.72&lt;/MPML_Male_Forehead_SubcutisThicknessCV&gt;
        &lt;MPML_Male_InnerForearm_SubcutisThicknessCV&gt;55.72&lt;/MPML_Male_InnerForearm_SubcutisThicknessCV&gt;
        &lt;MPML_Male_OuterForearm_SubcutisThicknessCV&gt;55.72&lt;/MPML_Male_OuterForearm_SubcutisThicknessCV&gt;
        &lt;MPML_Male_UpperArm_SubcutisThicknessCV&gt;39.61&lt;/MPML_Male_UpperArm_SubcutisThicknessCV&gt;
        &lt;MPML_Male_Face_SubcutisThicknessCV&gt;55.72&lt;/MPML_Male_Face_SubcutisThicknessCV&gt;
        &lt;MPML_Male_LowerLeg_SubcutisThicknessCV&gt;48.31&lt;/MPML_Male_LowerLeg_SubcutisThicknessCV&gt;
        &lt;MPML_Male_UpperLeg_SubcutisThicknessCV&gt;48.31&lt;/MPML_Male_UpperLeg_SubcutisThicknessCV&gt;
        &lt;MPML_Male_Back_SubcutisThicknessCV&gt;33.55&lt;/MPML_Male_Back_SubcutisThicknessCV&gt;
        &lt;MPML_Female_Forehead_SubcutisThicknessCV&gt;55.72&lt;/MPML_Female_Forehead_SubcutisThicknessCV&gt;
        &lt;MPML_Female_InnerForearm_SubcutisThicknessCV&gt;55.72&lt;/MPML_Female_InnerForearm_SubcutisThicknessCV&gt;
        &lt;MPML_Female_OuterForearm_SubcutisThicknessCV&gt;55.72&lt;/MPML_Female_OuterForearm_SubcutisThicknessCV&gt;
        &lt;MPML_Female_UpperArm_SubcutisThicknessCV&gt;56.2&lt;/MPML_Female_UpperArm_SubcutisThicknessCV&gt;
        &lt;MPML_Female_Face_SubcutisThicknessCV&gt;55.72&lt;/MPML_Female_Face_SubcutisThicknessCV&gt;
        &lt;MPML_Female_LowerLeg_SubcutisThicknessCV&gt;37.1&lt;/MPML_Female_LowerLeg_SubcutisThicknessCV&gt;
        &lt;MPML_Female_UpperLeg_SubcutisThicknessCV&gt;37.1&lt;/MPML_Female_UpperLeg_SubcutisThicknessCV&gt;
        &lt;MPML_Female_Back_SubcutisThicknessCV&gt;33.55&lt;/MPML_Female_Back_SubcutisThicknessCV&gt;
        &lt;MPML_Male_Forehead_MuscleThickness&gt;1.46&lt;/MPML_Male_Forehead_MuscleThickness&gt;
        &lt;MPML_Male_InnerForearm_MuscleThickness&gt;29.88&lt;/MPML_Male_InnerForearm_MuscleThickness&gt;
        &lt;MPML_Male_OuterForearm_MuscleThickness&gt;29.88&lt;/MPML_Male_OuterForearm_MuscleThickness&gt;
        &lt;MPML_Male_UpperArm_MuscleThickness&gt;28.92&lt;/MPML_Male_UpperArm_MuscleThickness&gt;
        &lt;MPML_Male_Face_MuscleThickness&gt;13.2&lt;/MPML_Male_Face_MuscleThickness&gt;
        &lt;MPML_Male_LowerLeg_MuscleThickness&gt;17.7&lt;/MPML_Male_LowerLeg_MuscleThickness&gt;
        &lt;MPML_Male_UpperLeg_MuscleThickness&gt;32.81&lt;/MPML_Male_UpperLeg_MuscleThickness&gt;
        &lt;MPML_Male_Back_MuscleThickness&gt;19.3&lt;/MPML_Male_Back_MuscleThickness&gt;
        &lt;MPML_Female_Forehead_MuscleThickness&gt;1.37&lt;/MPML_Female_Forehead_MuscleThickness&gt;
        &lt;MPML_Female_InnerForearm_MuscleThickness&gt;23.81&lt;/MPML_Female_InnerForearm_MuscleThickness&gt;
        &lt;MPML_Female_OuterForearm_MuscleThickness&gt;23.81&lt;/MPML_Female_OuterForearm_MuscleThickness&gt;
        &lt;MPML_Female_UpperArm_MuscleThickness&gt;22.79&lt;/MPML_Female_UpperArm_MuscleThickness&gt;
        &lt;MPML_Female_Face_MuscleThickness&gt;12.6&lt;/MPML_Female_Face_MuscleThickness&gt;
        &lt;MPML_Female_LowerLeg_MuscleThickness&gt;18.84&lt;/MPML_Female_LowerLeg_MuscleThickness&gt;
        &lt;MPML_Female_UpperLeg_MuscleThickness&gt;26.32&lt;/MPML_Female_UpperLeg_MuscleThickness&gt;
        &lt;MPML_Female_Back_MuscleThickness&gt;19.3&lt;/MPML_Female_Back_MuscleThickness&gt;
        &lt;MPML_Male_Forehead_MuscleThicknessCV&gt;2.74&lt;/MPML_Male_Forehead_MuscleThicknessCV&gt;
        &lt;MPML_Male_InnerForearm_MuscleThicknessCV&gt;61.44&lt;/MPML_Male_InnerForearm_MuscleThicknessCV&gt;
        &lt;MPML_Male_OuterForearm_MuscleThicknessCV&gt;61.44&lt;/MPML_Male_OuterForearm_MuscleThicknessCV&gt;
        &lt;MPML_Male_UpperArm_MuscleThicknessCV&gt;15.09&lt;/MPML_Male_UpperArm_MuscleThicknessCV&gt;
        &lt;MPML_Male_Face_MuscleThicknessCV&gt;18&lt;/MPML_Male_Face_MuscleThicknessCV&gt;
        &lt;MPML_Male_LowerLeg_MuscleThicknessCV&gt;22.67&lt;/MPML_Male_LowerLeg_MuscleThicknessCV&gt;
        &lt;MPML_Male_UpperLeg_MuscleThicknessCV&gt;38.03&lt;/MPML_Male_UpperLeg_MuscleThicknessCV&gt;
        &lt;MPML_Male_Back_MuscleThicknessCV&gt;6.22&lt;/MPML_Male_Back_MuscleThicknessCV&gt;
        &lt;MPML_Female_Forehead_MuscleThicknessCV&gt;4.38&lt;/MPML_Female_Forehead_MuscleThicknessCV&gt;
        &lt;MPML_Female_InnerForearm_MuscleThicknessCV&gt;14.85&lt;/MPML_Female_InnerForearm_MuscleThicknessCV&gt;
        &lt;MPML_Female_OuterForearm_MuscleThicknessCV&gt;14.85&lt;/MPML_Female_OuterForearm_MuscleThicknessCV&gt;
        &lt;MPML_Female_UpperArm_MuscleThicknessCV&gt;28.92&lt;/MPML_Female_UpperArm_MuscleThicknessCV&gt;
        &lt;MPML_Female_Face_MuscleThicknessCV&gt;9.9&lt;/MPML_Female_Face_MuscleThicknessCV&gt;
        &lt;MPML_Female_LowerLeg_MuscleThicknessCV&gt;18.63&lt;/MPML_Female_LowerLeg_MuscleThicknessCV&gt;
        &lt;MPML_Female_UpperLeg_MuscleThicknessCV&gt;42.45&lt;/MPML_Female_UpperLeg_MuscleThicknessCV&gt;
        &lt;MPML_Female_Back_MuscleThicknessCV&gt;6.22&lt;/MPML_Female_Back_MuscleThicknessCV&gt;
        &lt;MPML_Male_Forehead_BF_Scalar&gt;2.13&lt;/MPML_Male_Forehead_BF_Scalar&gt;
        &lt;MPML_Male_InnerForearm_BF_Scalar&gt;0.9092262&lt;/MPML_Male_InnerForearm_BF_Scalar&gt;
        &lt;MPML_Male_OuterForearm_BF_Scalar&gt;0.5875&lt;/MPML_Male_OuterForearm_BF_Scalar&gt;
        &lt;MPML_Male_UpperArm_BF_Scalar&gt;1.28690481&lt;/MPML_Male_UpperArm_BF_Scalar&gt;
        &lt;MPML_Male_Face_BF_Scalar&gt;2.12619042&lt;/MPML_Male_Face_BF_Scalar&gt;
        &lt;MPML_Male_LowerLeg_BF_Scalar&gt;0.839285731&lt;/MPML_Male_LowerLeg_BF_Scalar&gt;
        &lt;MPML_Male_UpperLeg_BF_Scalar&gt;0.839285731&lt;/MPML_Male_UpperLeg_BF_Scalar&gt;
        &lt;MPML_Male_Back_BF_Scalar&gt;1.035119&lt;/MPML_Male_Back_BF_Scalar&gt;
        &lt;MPML_Female_Forehead_BF_Scalar&gt;2.13&lt;/MPML_Female_Forehead_BF_Scalar&gt;
        &lt;MPML_Female_InnerForearm_BF_Scalar&gt;0.9092262&lt;/MPML_Female_InnerForearm_BF_Scalar&gt;
        &lt;MPML_Female_OuterForearm_BF_Scalar&gt;0.5875&lt;/MPML_Female_OuterForearm_BF_Scalar&gt;
        &lt;MPML_Female_UpperArm_BF_Scalar&gt;1.28690481&lt;/MPML_Female_UpperArm_BF_Scalar&gt;
        &lt;MPML_Female_Face_BF_Scalar&gt;2.12619042&lt;/MPML_Female_Face_BF_Scalar&gt;
        &lt;MPML_Female_LowerLeg_BF_Scalar&gt;0.839285731&lt;/MPML_Female_LowerLeg_BF_Scalar&gt;
        &lt;MPML_Female_UpperLeg_BF_Scalar&gt;0.839285731&lt;/MPML_Female_UpperLeg_BF_Scalar&gt;
        &lt;MPML_Female_Back_BF_Scalar&gt;1.035119&lt;/MPML_Female_Back_BF_Scalar&gt;
        &lt;MPML_Male_Forehead_BF_ScalarCV&gt;0&lt;/MPML_Male_Forehead_BF_ScalarCV&gt;
        &lt;MPML_Male_InnerForearm_BF_ScalarCV&gt;0&lt;/MPML_Male_InnerForearm_BF_ScalarCV&gt;
        &lt;MPML_Male_OuterForearm_BF_ScalarCV&gt;0&lt;/MPML_Male_OuterForearm_BF_ScalarCV&gt;
        &lt;MPML_Male_UpperArm_BF_ScalarCV&gt;0&lt;/MPML_Male_UpperArm_BF_ScalarCV&gt;
        &lt;MPML_Male_Face_BF_ScalarCV&gt;0&lt;/MPML_Male_Face_BF_ScalarCV&gt;
        &lt;MPML_Male_LowerLeg_BF_ScalarCV&gt;0&lt;/MPML_Male_LowerLeg_BF_ScalarCV&gt;
        &lt;MPML_Male_UpperLeg_BF_ScalarCV&gt;0&lt;/MPML_Male_UpperLeg_BF_ScalarCV&gt;
        &lt;MPML_Male_Back_BF_ScalarCV&gt;0&lt;/MPML_Male_Back_BF_ScalarCV&gt;
        &lt;MPML_Female_Forehead_BF_ScalarCV&gt;0&lt;/MPML_Female_Forehead_BF_ScalarCV&gt;
        &lt;MPML_Female_InnerForearm_BF_ScalarCV&gt;0&lt;/MPML_Female_InnerForearm_BF_ScalarCV&gt;
        &lt;MPML_Female_OuterForearm_BF_ScalarCV&gt;0&lt;/MPML_Female_OuterForearm_BF_ScalarCV&gt;
        &lt;MPML_Female_UpperArm_BF_ScalarCV&gt;0&lt;/MPML_Female_UpperArm_BF_ScalarCV&gt;
        &lt;MPML_Female_Face_BF_ScalarCV&gt;0&lt;/MPML_Female_Face_BF_ScalarCV&gt;
        &lt;MPML_Female_LowerLeg_BF_ScalarCV&gt;0&lt;/MPML_Female_LowerLeg_BF_ScalarCV&gt;
        &lt;MPML_Female_UpperLeg_BF_ScalarCV&gt;0&lt;/MPML_Female_UpperLeg_BF_ScalarCV&gt;
        &lt;MPML_Female_Back_BF_ScalarCV&gt;0&lt;/MPML_Female_Back_BF_ScalarCV&gt;
        &lt;MPML_Male_Forehead_SubcutisBF_Scalar&gt;1&lt;/MPML_Male_Forehead_SubcutisBF_Scalar&gt;
        &lt;MPML_Male_InnerForearm_SubcutisBF_Scalar&gt;1&lt;/MPML_Male_InnerForearm_SubcutisBF_Scalar&gt;
        &lt;MPML_Male_OuterForearm_SubcutisBF_Scalar&gt;1&lt;/MPML_Male_OuterForearm_SubcutisBF_Scalar&gt;
        &lt;MPML_Male_UpperArm_SubcutisBF_Scalar&gt;1&lt;/MPML_Male_UpperArm_SubcutisBF_Scalar&gt;
        &lt;MPML_Male_Face_SubcutisBF_Scalar&gt;1&lt;/MPML_Male_Face_SubcutisBF_Scalar&gt;
        &lt;MPML_Male_LowerLeg_SubcutisBF_Scalar&gt;1&lt;/MPML_Male_LowerLeg_SubcutisBF_Scalar&gt;
        &lt;MPML_Male_UpperLeg_SubcutisBF_Scalar&gt;1&lt;/MPML_Male_UpperLeg_SubcutisBF_Scalar&gt;
        &lt;MPML_Male_Back_SubcutisBF_Scalar&gt;1&lt;/MPML_Male_Back_SubcutisBF_Scalar&gt;
        &lt;MPML_Female_Forehead_SubcutisBF_Scalar&gt;1&lt;/MPML_Female_Forehead_SubcutisBF_Scalar&gt;
        &lt;MPML_Female_InnerForearm_SubcutisBF_Scalar&gt;1&lt;/MPML_Female_InnerForearm_SubcutisBF_Scalar&gt;
        &lt;MPML_Female_OuterForearm_SubcutisBF_Scalar&gt;1&lt;/MPML_Female_OuterForearm_SubcutisBF_Scalar&gt;
        &lt;MPML_Female_UpperArm_SubcutisBF_Scalar&gt;1&lt;/MPML_Female_UpperArm_SubcutisBF_Scalar&gt;
        &lt;MPML_Female_Face_SubcutisBF_Scalar&gt;1&lt;/MPML_Female_Face_SubcutisBF_Scalar&gt;
        &lt;MPML_Female_LowerLeg_SubcutisBF_Scalar&gt;1&lt;/MPML_Female_LowerLeg_SubcutisBF_Scalar&gt;
        &lt;MPML_Female_UpperLeg_SubcutisBF_Scalar&gt;1&lt;/MPML_Female_UpperLeg_SubcutisBF_Scalar&gt;
        &lt;MPML_Female_Back_SubcutisBF_Scalar&gt;1&lt;/MPML_Female_Back_SubcutisBF_Scalar&gt;
        &lt;MPML_Male_Forehead_SubcutisBF_ScalarCV&gt;0&lt;/MPML_Male_Forehead_SubcutisBF_ScalarCV&gt;
        &lt;MPML_Male_InnerForearm_SubcutisBF_ScalarCV&gt;0&lt;/MPML_Male_InnerForearm_SubcutisBF_ScalarCV&gt;
        &lt;MPML_Male_OuterForearm_SubcutisBF_ScalarCV&gt;0&lt;/MPML_Male_OuterForearm_SubcutisBF_ScalarCV&gt;
        &lt;MPML_Male_UpperArm_SubcutisBF_ScalarCV&gt;0&lt;/MPML_Male_UpperArm_SubcutisBF_ScalarCV&gt;
        &lt;MPML_Male_Face_SubcutisBF_ScalarCV&gt;0&lt;/MPML_Male_Face_SubcutisBF_ScalarCV&gt;
        &lt;MPML_Male_LowerLeg_SubcutisBF_ScalarCV&gt;0&lt;/MPML_Male_LowerLeg_SubcutisBF_ScalarCV&gt;
        &lt;MPML_Male_UpperLeg_SubcutisBF_ScalarCV&gt;0&lt;/MPML_Male_UpperLeg_SubcutisBF_ScalarCV&gt;
        &lt;MPML_Male_Back_SubcutisBF_ScalarCV&gt;0&lt;/MPML_Male_Back_SubcutisBF_ScalarCV&gt;
        &lt;MPML_Female_Forehead_SubcutisBF_ScalarCV&gt;0&lt;/MPML_Female_Forehead_SubcutisBF_ScalarCV&gt;
        &lt;MPML_Female_InnerForearm_SubcutisBF_ScalarCV&gt;0&lt;/MPML_Female_InnerForearm_SubcutisBF_ScalarCV&gt;
        &lt;MPML_Female_OuterForearm_SubcutisBF_ScalarCV&gt;0&lt;/MPML_Female_OuterForearm_SubcutisBF_ScalarCV&gt;
        &lt;MPML_Female_UpperArm_SubcutisBF_ScalarCV&gt;0&lt;/MPML_Female_UpperArm_SubcutisBF_ScalarCV&gt;
        &lt;MPML_Female_Face_SubcutisBF_ScalarCV&gt;0&lt;/MPML_Female_Face_SubcutisBF_ScalarCV&gt;
        &lt;MPML_Female_LowerLeg_SubcutisBF_ScalarCV&gt;0&lt;/MPML_Female_LowerLeg_SubcutisBF_ScalarCV&gt;
        &lt;MPML_Female_UpperLeg_SubcutisBF_ScalarCV&gt;0&lt;/MPML_Female_UpperLeg_SubcutisBF_ScalarCV&gt;
        &lt;MPML_Female_Back_SubcutisBF_ScalarCV&gt;0&lt;/MPML_Female_Back_SubcutisBF_ScalarCV&gt;
        &lt;MPML_Male_Forehead_MuscleBF_Scalar&gt;1&lt;/MPML_Male_Forehead_MuscleBF_Scalar&gt;
        &lt;MPML_Male_InnerForearm_MuscleBF_Scalar&gt;1&lt;/MPML_Male_InnerForearm_MuscleBF_Scalar&gt;
        &lt;MPML_Male_OuterForearm_MuscleBF_Scalar&gt;1&lt;/MPML_Male_OuterForearm_MuscleBF_Scalar&gt;
        &lt;MPML_Male_UpperArm_MuscleBF_Scalar&gt;1&lt;/MPML_Male_UpperArm_MuscleBF_Scalar&gt;
        &lt;MPML_Male_Face_MuscleBF_Scalar&gt;1&lt;/MPML_Male_Face_MuscleBF_Scalar&gt;
        &lt;MPML_Male_LowerLeg_MuscleBF_Scalar&gt;1&lt;/MPML_Male_LowerLeg_MuscleBF_Scalar&gt;
        &lt;MPML_Male_UpperLeg_MuscleBF_Scalar&gt;1&lt;/MPML_Male_UpperLeg_MuscleBF_Scalar&gt;
        &lt;MPML_Male_Back_MuscleBF_Scalar&gt;1&lt;/MPML_Male_Back_MuscleBF_Scalar&gt;
        &lt;MPML_Female_Forehead_MuscleBF_Scalar&gt;1&lt;/MPML_Female_Forehead_MuscleBF_Scalar&gt;
        &lt;MPML_Female_InnerForearm_MuscleBF_Scalar&gt;1&lt;/MPML_Female_InnerForearm_MuscleBF_Scalar&gt;
        &lt;MPML_Female_OuterForearm_MuscleBF_Scalar&gt;1&lt;/MPML_Female_OuterForearm_MuscleBF_Scalar&gt;
        &lt;MPML_Female_UpperArm_MuscleBF_Scalar&gt;1&lt;/MPML_Female_UpperArm_MuscleBF_Scalar&gt;
        &lt;MPML_Female_Face_MuscleBF_Scalar&gt;1&lt;/MPML_Female_Face_MuscleBF_Scalar&gt;
        &lt;MPML_Female_LowerLeg_MuscleBF_Scalar&gt;1&lt;/MPML_Female_LowerLeg_MuscleBF_Scalar&gt;
        &lt;MPML_Female_UpperLeg_MuscleBF_Scalar&gt;1&lt;/MPML_Female_UpperLeg_MuscleBF_Scalar&gt;
        &lt;MPML_Female_Back_MuscleBF_Scalar&gt;1&lt;/MPML_Female_Back_MuscleBF_Scalar&gt;
        &lt;MPML_Male_Forehead_MuscleBF_ScalarCV&gt;0&lt;/MPML_Male_Forehead_MuscleBF_ScalarCV&gt;
        &lt;MPML_Male_InnerForearm_MuscleBF_ScalarCV&gt;0&lt;/MPML_Male_InnerForearm_MuscleBF_ScalarCV&gt;
        &lt;MPML_Male_OuterForearm_MuscleBF_ScalarCV&gt;0&lt;/MPML_Male_OuterForearm_MuscleBF_ScalarCV&gt;
        &lt;MPML_Male_UpperArm_MuscleBF_ScalarCV&gt;0&lt;/MPML_Male_UpperArm_MuscleBF_ScalarCV&gt;
        &lt;MPML_Male_Face_MuscleBF_ScalarCV&gt;0&lt;/MPML_Male_Face_MuscleBF_ScalarCV&gt;
        &lt;MPML_Male_LowerLeg_MuscleBF_ScalarCV&gt;0&lt;/MPML_Male_LowerLeg_MuscleBF_ScalarCV&gt;
        &lt;MPML_Male_UpperLeg_MuscleBF_ScalarCV&gt;0&lt;/MPML_Male_UpperLeg_MuscleBF_ScalarCV&gt;
        &lt;MPML_Male_Back_MuscleBF_ScalarCV&gt;0&lt;/MPML_Male_Back_MuscleBF_ScalarCV&gt;
        &lt;MPML_Female_Forehead_MuscleBF_ScalarCV&gt;0&lt;/MPML_Female_Forehead_MuscleBF_ScalarCV&gt;
        &lt;MPML_Female_InnerForearm_MuscleBF_ScalarCV&gt;0&lt;/MPML_Female_InnerForearm_MuscleBF_ScalarCV&gt;
        &lt;MPML_Female_OuterForearm_MuscleBF_ScalarCV&gt;0&lt;/MPML_Female_OuterForearm_MuscleBF_ScalarCV&gt;
        &lt;MPML_Female_UpperArm_MuscleBF_ScalarCV&gt;0&lt;/MPML_Female_UpperArm_MuscleBF_ScalarCV&gt;
        &lt;MPML_Female_Face_MuscleBF_ScalarCV&gt;0&lt;/MPML_Female_Face_MuscleBF_ScalarCV&gt;
        &lt;MPML_Female_LowerLeg_MuscleBF_ScalarCV&gt;0&lt;/MPML_Female_LowerLeg_MuscleBF_ScalarCV&gt;
        &lt;MPML_Female_UpperLeg_MuscleBF_ScalarCV&gt;0&lt;/MPML_Female_UpperLeg_MuscleBF_ScalarCV&gt;
        &lt;MPML_Female_Back_MuscleBF_ScalarCV&gt;0&lt;/MPML_Female_Back_MuscleBF_ScalarCV&gt;
      &lt;/Skin&gt;
      &lt;SmallIntestine&gt;
        &lt;Tooltips /&gt;
        &lt;PaedGITract_GastricPHFasted_EquationType&gt;0&lt;/PaedGITract_GastricPHFasted_EquationType&gt;
        &lt;PaedGITract_GastricPHFasted_Eq1_C0&gt;6.205&lt;/PaedGITract_GastricPHFasted_Eq1_C0&gt;
        &lt;PaedGITract_GastricPHFasted_Eq1_C1&gt;-3.16&lt;/PaedGITract_GastricPHFasted_Eq1_C1&gt;
        &lt;PaedGITract_GastricPHFasted_Eq1_C2&gt;9.54E-05&lt;/PaedGITract_GastricPHFasted_Eq1_C2&gt;
        &lt;PaedGITract_GastricPHFasted_Eq1_C3&gt;1.5&lt;/PaedGITract_GastricPHFasted_Eq1_C3&gt;
        &lt;PaedGITract_GastricPHFasted_Eq1_C4&gt;-0.5015&lt;/PaedGITract_GastricPHFasted_Eq1_C4&gt;
        &lt;PaedGITract_GastricPHFasted_Eq1_C5&gt;3.397&lt;/PaedGITract_GastricPHFasted_Eq1_C5&gt;
        &lt;PaedGITract_GastricPHFasted_Eq1_C6&gt;2.88&lt;/PaedGITract_GastricPHFasted_Eq1_C6&gt;
        &lt;PaedGITract_GastricPHFasted_Eq2_C0&gt;0&lt;/PaedGITract_GastricPHFasted_Eq2_C0&gt;
        &lt;PaedGITract_GastricPHFasted_Eq2_C1&gt;0&lt;/PaedGITract_GastricPHFasted_Eq2_C1&gt;
        &lt;PaedGITract_GastricPHFasted_Eq2_C2&gt;0&lt;/PaedGITract_GastricPHFasted_Eq2_C2&gt;
        &lt;PaedGITract_GastricPHFasted_Eq2_C3&gt;0&lt;/PaedGITract_GastricPHFasted_Eq2_C3&gt;
        &lt;PaedGITract_GastricPHFasted_Eq2_C4&gt;0&lt;/PaedGITract_GastricPHFasted_Eq2_C4&gt;
        &lt;PaedGITract_GastricPHFasted_V1&gt;1&lt;/PaedGITract_GastricPHFasted_V1&gt;
        &lt;PaedGITract_GastricPHFasted_V1_CV&gt;0&lt;/PaedGITract_GastricPHFasted_V1_CV&gt;
        &lt;PaedGITract_GastricPHFasted_V1_AgeMin&gt;0&lt;/PaedGITract_GastricPHFasted_V1_AgeMin&gt;
        &lt;PaedGITract_GastricPHFasted_V1_AgeMax&gt;0&lt;/PaedGITract_GastricPHFasted_V1_AgeMax&gt;
        &lt;PaedGITract_GastricPHFasted_V2&gt;1&lt;/PaedGITract_GastricPHFasted_V2&gt;
        &lt;PaedGITract_GastricPHFasted_V2_CV&gt;0&lt;/PaedGITract_GastricPHFasted_V2_CV&gt;
        &lt;PaedGITract_GastricPHFasted_V2_AgeMin&gt;0&lt;/PaedGITract_GastricPHFasted_V2_AgeMin&gt;
        &lt;PaedGITract_GastricPHFasted_V2_AgeMax&gt;0&lt;/PaedGITract_GastricPHFasted_V2_AgeMax&gt;
        &lt;PaedGITract_SalivaryFlow_EquationType&gt;0&lt;/PaedGITract_SalivaryFlow_EquationType&gt;
        &lt;PaedGITract_SalivaryFlow_Eq1_C0&gt;0.33&lt;/PaedGITract_SalivaryFlow_Eq1_C0&gt;
        &lt;PaedGITract_SalivaryFlow_Eq1_C1&gt;65.92&lt;/PaedGITract_SalivaryFlow_Eq1_C1&gt;
        &lt;PaedGITract_SalivaryFlow_Eq1_C2&gt;1.62&lt;/PaedGITract_SalivaryFlow_Eq1_C2&gt;
        &lt;PaedGITract_SalivaryFlow_Eq1_C3&gt;0.4934&lt;/PaedGITract_SalivaryFlow_Eq1_C3&gt;
        &lt;PaedGITract_SalivaryFlow_Eq1_C4&gt;0&lt;/PaedGITract_SalivaryFlow_Eq1_C4&gt;
        &lt;PaedGITract_SalivaryFlow_Eq1_C5&gt;0&lt;/PaedGITract_SalivaryFlow_Eq1_C5&gt;
        &lt;PaedGITract_SalivaryFlow_Eq1_C6&gt;0&lt;/PaedGITract_SalivaryFlow_Eq1_C6&gt;
        &lt;PaedGITract_SalivaryFlow_Eq2_C0&gt;0&lt;/PaedGITract_SalivaryFlow_Eq2_C0&gt;
        &lt;PaedGITract_SalivaryFlow_Eq2_C1&gt;0&lt;/PaedGITract_SalivaryFlow_Eq2_C1&gt;
        &lt;PaedGITract_SalivaryFlow_Eq2_C2&gt;0&lt;/PaedGITract_SalivaryFlow_Eq2_C2&gt;
        &lt;PaedGITract_SalivaryFlow_Eq2_C3&gt;0&lt;/PaedGITract_SalivaryFlow_Eq2_C3&gt;
        &lt;PaedGITract_SalivaryFlow_Eq2_C4&gt;0&lt;/PaedGITract_SalivaryFlow_Eq2_C4&gt;
        &lt;PaedGITract_SalivaryFlow_V1&gt;1&lt;/PaedGITract_SalivaryFlow_V1&gt;
        &lt;PaedGITract_SalivaryFlow_V1_CV&gt;0&lt;/PaedGITract_SalivaryFlow_V1_CV&gt;
        &lt;PaedGITract_SalivaryFlow_V1_AgeMin&gt;0&lt;/PaedGITract_SalivaryFlow_V1_AgeMin&gt;
        &lt;PaedGITract_SalivaryFlow_V1_AgeMax&gt;0&lt;/PaedGITract_SalivaryFlow_V1_AgeMax&gt;
        &lt;PaedGITract_SalivaryFlow_V2&gt;1&lt;/PaedGITract_SalivaryFlow_V2&gt;
        &lt;PaedGITract_SalivaryFlow_V2_CV&gt;0&lt;/PaedGITract_SalivaryFlow_V2_CV&gt;
        &lt;PaedGITract_SalivaryFlow_V2_AgeMin&gt;0&lt;/PaedGITract_SalivaryFlow_V2_AgeMin&gt;
        &lt;PaedGITract_SalivaryFlow_V2_AgeMax&gt;0&lt;/PaedGITract_SalivaryFlow_V2_AgeMax&gt;
        &lt;PaedGITract_DuodenalBileConcFasted_EquationType&gt;1&lt;/PaedGITract_DuodenalBileConcFasted_EquationType&gt;
        &lt;PaedGITract_DuodenalBileConcFasted_Eq1_C0&gt;1&lt;/PaedGITract_DuodenalBileConcFasted_Eq1_C0&gt;
        &lt;PaedGITract_DuodenalBileConcFasted_Eq1_C1&gt;0&lt;/PaedGITract_DuodenalBileConcFasted_Eq1_C1&gt;
        &lt;PaedGITract_DuodenalBileConcFasted_Eq1_C2&gt;0&lt;/PaedGITract_DuodenalBileConcFasted_Eq1_C2&gt;
        &lt;PaedGITract_DuodenalBileConcFasted_Eq1_C3&gt;0&lt;/PaedGITract_DuodenalBileConcFasted_Eq1_C3&gt;
        &lt;PaedGITract_DuodenalBileConcFasted_Eq1_C4&gt;0&lt;/PaedGITract_DuodenalBileConcFasted_Eq1_C4&gt;
        &lt;PaedGITract_DuodenalBileConcFasted_Eq1_C5&gt;0&lt;/PaedGITract_DuodenalBileConcFasted_Eq1_C5&gt;
        &lt;PaedGITract_DuodenalBileConcFasted_Eq1_C6&gt;0&lt;/PaedGITract_DuodenalBileCon</t>
  </si>
  <si>
    <t>&lt;Chunk&gt;cFasted_Eq1_C6&gt;
        &lt;PaedGITract_DuodenalBileConcFasted_Eq2_C0&gt;3.31&lt;/PaedGITract_DuodenalBileConcFasted_Eq2_C0&gt;
        &lt;PaedGITract_DuodenalBileConcFasted_Eq2_C1&gt;6.5&lt;/PaedGITract_DuodenalBileConcFasted_Eq2_C1&gt;
        &lt;PaedGITract_DuodenalBileConcFasted_Eq2_C2&gt;10.2&lt;/PaedGITract_DuodenalBileConcFasted_Eq2_C2&gt;
        &lt;PaedGITract_DuodenalBileConcFasted_Eq2_C3&gt;0.32&lt;/PaedGITract_DuodenalBileConcFasted_Eq2_C3&gt;
        &lt;PaedGITract_DuodenalBileConcFasted_Eq2_C4&gt;0.023&lt;/PaedGITract_DuodenalBileConcFasted_Eq2_C4&gt;
        &lt;PaedGITract_DuodenalBileConcFasted_V1&gt;1&lt;/PaedGITract_DuodenalBileConcFasted_V1&gt;
        &lt;PaedGITract_DuodenalBileConcFasted_V1_CV&gt;0&lt;/PaedGITract_DuodenalBileConcFasted_V1_CV&gt;
        &lt;PaedGITract_DuodenalBileConcFasted_V1_AgeMin&gt;0&lt;/PaedGITract_DuodenalBileConcFasted_V1_AgeMin&gt;
        &lt;PaedGITract_DuodenalBileConcFasted_V1_AgeMax&gt;0&lt;/PaedGITract_DuodenalBileConcFasted_V1_AgeMax&gt;
        &lt;PaedGITract_DuodenalBileConcFasted_V2&gt;1&lt;/PaedGITract_DuodenalBileConcFasted_V2&gt;
        &lt;PaedGITract_DuodenalBileConcFasted_V2_CV&gt;0&lt;/PaedGITract_DuodenalBileConcFasted_V2_CV&gt;
        &lt;PaedGITract_DuodenalBileConcFasted_V2_AgeMin&gt;0&lt;/PaedGITract_DuodenalBileConcFasted_V2_AgeMin&gt;
        &lt;PaedGITract_DuodenalBileConcFasted_V2_AgeMax&gt;0&lt;/PaedGITract_DuodenalBileConcFasted_V2_AgeMax&gt;
        &lt;PaedGITract_GastricPHFed_EquationType&gt;2&lt;/PaedGITract_GastricPHFed_EquationType&gt;
        &lt;PaedGITract_GastricPHFed_Eq1_C0&gt;1&lt;/PaedGITract_GastricPHFed_Eq1_C0&gt;
        &lt;PaedGITract_GastricPHFed_Eq1_C1&gt;0&lt;/PaedGITract_GastricPHFed_Eq1_C1&gt;
        &lt;PaedGITract_GastricPHFed_Eq1_C2&gt;0&lt;/PaedGITract_GastricPHFed_Eq1_C2&gt;
        &lt;PaedGITract_GastricPHFed_Eq1_C3&gt;0&lt;/PaedGITract_GastricPHFed_Eq1_C3&gt;
        &lt;PaedGITract_GastricPHFed_Eq1_C4&gt;0&lt;/PaedGITract_GastricPHFed_Eq1_C4&gt;
        &lt;PaedGITract_GastricPHFed_Eq1_C5&gt;0&lt;/PaedGITract_GastricPHFed_Eq1_C5&gt;
        &lt;PaedGITract_GastricPHFed_Eq1_C6&gt;0&lt;/PaedGITract_GastricPHFed_Eq1_C6&gt;
        &lt;PaedGITract_GastricPHFed_Eq2_C0&gt;0&lt;/PaedGITract_GastricPHFed_Eq2_C0&gt;
        &lt;PaedGITract_GastricPHFed_Eq2_C1&gt;0&lt;/PaedGITract_GastricPHFed_Eq2_C1&gt;
        &lt;PaedGITract_GastricPHFed_Eq2_C2&gt;0&lt;/PaedGITract_GastricPHFed_Eq2_C2&gt;
        &lt;PaedGITract_GastricPHFed_Eq2_C3&gt;0&lt;/PaedGITract_GastricPHFed_Eq2_C3&gt;
        &lt;PaedGITract_GastricPHFed_Eq2_C4&gt;0&lt;/PaedGITract_GastricPHFed_Eq2_C4&gt;
        &lt;PaedGITract_GastricPHFed_V1&gt;6.5&lt;/PaedGITract_GastricPHFed_V1&gt;
        &lt;PaedGITract_GastricPHFed_V1_CV&gt;25&lt;/PaedGITract_GastricPHFed_V1_CV&gt;
        &lt;PaedGITract_GastricPHFed_V1_AgeMin&gt;0&lt;/PaedGITract_GastricPHFed_V1_AgeMin&gt;
        &lt;PaedGITract_GastricPHFed_V1_AgeMax&gt;1&lt;/PaedGITract_GastricPHFed_V1_AgeMax&gt;
        &lt;PaedGITract_GastricPHFed_V2&gt;5&lt;/PaedGITract_GastricPHFed_V2&gt;
        &lt;PaedGITract_GastricPHFed_V2_CV&gt;25&lt;/PaedGITract_GastricPHFed_V2_CV&gt;
        &lt;PaedGITract_GastricPHFed_V2_AgeMin&gt;1&lt;/PaedGITract_GastricPHFed_V2_AgeMin&gt;
        &lt;PaedGITract_GastricPHFed_V2_AgeMax&gt;25&lt;/PaedGITract_GastricPHFed_V2_AgeMax&gt;
        &lt;PaedGITract_DuodenalPHFed_EquationType&gt;2&lt;/PaedGITract_DuodenalPHFed_EquationType&gt;
        &lt;PaedGITract_DuodenalPHFed_Eq1_C0&gt;1&lt;/PaedGITract_DuodenalPHFed_Eq1_C0&gt;
        &lt;PaedGITract_DuodenalPHFed_Eq1_C1&gt;0&lt;/PaedGITract_DuodenalPHFed_Eq1_C1&gt;
        &lt;PaedGITract_DuodenalPHFed_Eq1_C2&gt;0&lt;/PaedGITract_DuodenalPHFed_Eq1_C2&gt;
        &lt;PaedGITract_DuodenalPHFed_Eq1_C3&gt;0&lt;/PaedGITract_DuodenalPHFed_Eq1_C3&gt;
        &lt;PaedGITract_DuodenalPHFed_Eq1_C4&gt;0&lt;/PaedGITract_DuodenalPHFed_Eq1_C4&gt;
        &lt;PaedGITract_DuodenalPHFed_Eq1_C5&gt;0&lt;/PaedGITract_DuodenalPHFed_Eq1_C5&gt;
        &lt;PaedGITract_DuodenalPHFed_Eq1_C6&gt;0&lt;/PaedGITract_DuodenalPHFed_Eq1_C6&gt;
        &lt;PaedGITract_DuodenalPHFed_Eq2_C0&gt;0&lt;/PaedGITract_DuodenalPHFed_Eq2_C0&gt;
        &lt;PaedGITract_DuodenalPHFed_Eq2_C1&gt;0&lt;/PaedGITract_DuodenalPHFed_Eq2_C1&gt;
        &lt;PaedGITract_DuodenalPHFed_Eq2_C2&gt;0&lt;/PaedGITract_DuodenalPHFed_Eq2_C2&gt;
        &lt;PaedGITract_DuodenalPHFed_Eq2_C3&gt;0&lt;/PaedGITract_DuodenalPHFed_Eq2_C3&gt;
        &lt;PaedGITract_DuodenalPHFed_Eq2_C4&gt;0&lt;/PaedGITract_DuodenalPHFed_Eq2_C4&gt;
        &lt;PaedGITract_DuodenalPHFed_V1&gt;6.5&lt;/PaedGITract_DuodenalPHFed_V1&gt;
        &lt;PaedGITract_DuodenalPHFed_V1_CV&gt;25&lt;/PaedGITract_DuodenalPHFed_V1_CV&gt;
        &lt;PaedGITract_DuodenalPHFed_V1_AgeMin&gt;0&lt;/PaedGITract_DuodenalPHFed_V1_AgeMin&gt;
        &lt;PaedGITract_DuodenalPHFed_V1_AgeMax&gt;1&lt;/PaedGITract_DuodenalPHFed_V1_AgeMax&gt;
        &lt;PaedGITract_DuodenalPHFed_V2&gt;5.4&lt;/PaedGITract_DuodenalPHFed_V2&gt;
        &lt;PaedGITract_DuodenalPHFed_V2_CV&gt;25&lt;/PaedGITract_DuodenalPHFed_V2_CV&gt;
        &lt;PaedGITract_DuodenalPHFed_V2_AgeMin&gt;1&lt;/PaedGITract_DuodenalPHFed_V2_AgeMin&gt;
        &lt;PaedGITract_DuodenalPHFed_V2_AgeMax&gt;25&lt;/PaedGITract_DuodenalPHFed_V2_AgeMax&gt;
        &lt;PaedGITract_ParameterType&gt;0&lt;/PaedGITract_ParameterType&gt;
        &lt;PaedGITract_Equation1Enabled&gt;true&lt;/PaedGITract_Equation1Enabled&gt;
        &lt;PaedGITract_Equation2Enabled&gt;false&lt;/PaedGITract_Equation2Enabled&gt;
        &lt;PaedGITract_FixedValuesEnabled&gt;false&lt;/PaedGITract_FixedValuesEnabled&gt;
        &lt;idDiameterDuodenumBSAC1&gt;0.033&lt;/idDiameterDuodenumBSAC1&gt;
        &lt;idDiameterDuodenumBSAExponent&gt;0.383&lt;/idDiameterDuodenumBSAExponent&gt;
        &lt;idDiameterIleumDuodenumC1&gt;0.725&lt;/idDiameterIleumDuodenumC1&gt;
        &lt;idDiameterJejenumDuodenumC1&gt;0.8125&lt;/idDiameterJejenumDuodenumC1&gt;
        &lt;idLengthDuodenumBSAC1&gt;0.205&lt;/idLengthDuodenumBSAC1&gt;
        &lt;idLengthDuodenumBSAExponent&gt;0.55&lt;/idLengthDuodenumBSAExponent&gt;
        &lt;idLengthJejenumLowerGutC1&gt;0.4&lt;/idLengthJejenumLowerGutC1&gt;
        &lt;idLengthLowerGutBSAC1&gt;5.231&lt;/idLengthLowerGutBSAC1&gt;
        &lt;idLengthLowerGutBSAExponent&gt;0.414&lt;/idLengthLowerGutBSAExponent&gt;
        &lt;idLengthLowerGutCV&gt;20&lt;/idLengthLowerGutCV&gt;
        &lt;idSITTime&gt;3.338734&lt;/idSITTime&gt;
        &lt;idSITTimeAlpha&gt;2.92&lt;/idSITTimeAlpha&gt;
        &lt;idSITTimeBeta&gt;4.04&lt;/idSITTimeBeta&gt;
        &lt;idGastricEmptyTime&gt;0.4&lt;/idGastricEmptyTime&gt;
        &lt;idGastricEmptyTimeCV&gt;38&lt;/idGastricEmptyTimeCV&gt;
        &lt;idGastricEmptyTimeFed&gt;1&lt;/idGastricEmptyTimeFed&gt;
        &lt;idGastricEmptyTimeFedCV&gt;38&lt;/idGastricEmptyTimeFedCV&gt;
        &lt;idStomachVolumeFasted&gt;50&lt;/idStomachVolumeFasted&gt;
        &lt;idStomachVolumeFastedCV&gt;30&lt;/idStomachVolumeFastedCV&gt;
        &lt;idStomachVolumeFed&gt;1000&lt;/idStomachVolumeFed&gt;
        &lt;idStomachVolumeFedCV&gt;30&lt;/idStomachVolumeFedCV&gt;
        &lt;PaediatricFeedType&gt;0&lt;/PaediatricFeedType&gt;
        &lt;MeanGastricET_Paed&gt;0.75&lt;/MeanGastricET_Paed&gt;
        &lt;MeanGastricET_CV_Paed&gt;50&lt;/MeanGastricET_CV_Paed&gt;
        &lt;MeanGastricET_FedLiquid&gt;1.18&lt;/MeanGastricET_FedLiquid&gt;
        &lt;MeanGastricET_FedLiquid_CV&gt;62&lt;/MeanGastricET_FedLiquid_CV&gt;
        &lt;MeanGastricET_FedSolid&gt;1.8&lt;/MeanGastricET_FedSolid&gt;
        &lt;MeanGastricET_FedSolid_CV&gt;64&lt;/MeanGastricET_FedSolid_CV&gt;
        &lt;StomachVolumeFasted_Paed&gt;0.68&lt;/StomachVolumeFasted_Paed&gt;
        &lt;StomachVolumeFastedCV_Paed&gt;192&lt;/StomachVolumeFastedCV_Paed&gt;
        &lt;StomachVolumeFed_6Months&gt;25&lt;/StomachVolumeFed_6Months&gt;
        &lt;StomachVolumeFed_6Months_to_6Years&gt;20&lt;/StomachVolumeFed_6Months_to_6Years&gt;
        &lt;StomachVolumeFed_6YearsPlus&gt;15&lt;/StomachVolumeFed_6YearsPlus&gt;
        &lt;StomachVolumeFedCV_Paed&gt;30&lt;/StomachVolumeFedCV_Paed&gt;
        &lt;idEnterocyteVolume&gt;0.517&lt;/idEnterocyteVolume&gt;
        &lt;idEnterocyteVolumeColon&gt;0.007&lt;/idEnterocyteVolumeColon&gt;
        &lt;idGutAbsAbundance1A1&gt;8.5&lt;/idGutAbsAbundance1A1&gt;
        &lt;idGutAbsAbundance1A3&gt;0.4&lt;/idGutAbsAbundance1A3&gt;
        &lt;idGutAbsAbundance1A4&gt;1.9&lt;/idGutAbsAbundance1A4&gt;
        &lt;idGutAbsAbundance1A5&gt;0.3&lt;/idGutAbsAbundance1A5&gt;
        &lt;idGutAbsAbundance1A6&gt;1.3&lt;/idGutAbsAbundance1A6&gt;
        &lt;idGutAbsAbundance1A7&gt;7.1&lt;/idGutAbsAbundance1A7&gt;
        &lt;idGutAbsAbundance1A8&gt;5.6&lt;/idGutAbsAbundance1A8&gt;
        &lt;idGutAbsAbundance1A9&gt;5.9&lt;/idGutAbsAbundance1A9&gt;
        &lt;idGutAbsAbundance1A10&gt;4.3&lt;/idGutAbsAbundance1A10&gt;
        &lt;idGutAbsAbundance2B4&gt;0&lt;/idGutAbsAbundance2B4&gt;
        &lt;idGutAbsAbundance2B7&gt;4.5&lt;/idGutAbsAbundance2B7&gt;
        &lt;idGutAbsAbundance2B10&gt;0.1&lt;/idGutAbsAbundance2B10&gt;
        &lt;idGutAbsAbundance2B11&gt;0&lt;/idGutAbsAbundance2B11&gt;
        &lt;idGutAbsAbundance2B15&gt;0.1&lt;/idGutAbsAbundance2B15&gt;
        &lt;idGutAbsAbundance2B17&gt;11&lt;/idGutAbsAbundance2B17&gt;
        &lt;idGutAbsAbundance2B28&gt;0&lt;/idGutAbsAbundance2B28&gt;
        &lt;idGutAbsAbundanceUGTUser1&gt;0&lt;/idGutAbsAbundanceUGTUser1&gt;
        &lt;idGutEMMean1A2&gt;0&lt;/idGutEMMean1A2&gt;
        &lt;idGutEMMean2A6&gt;0&lt;/idGutEMMean2A6&gt;
        &lt;idGutEMMean2B6&gt;0&lt;/idGutEMMean2B6&gt;
        &lt;idGutEMMean2C8&gt;0&lt;/idGutEMMean2C8&gt;
        &lt;idGutEMMean2C9&gt;12.9&lt;/idGutEMMean2C9&gt;
        &lt;idGutEMMean2C18&gt;0&lt;/idGutEMMean2C18&gt;
        &lt;idGutEMMean2C19&gt;1.5&lt;/idGutEMMean2C19&gt;
        &lt;idGutEMMean2D6&gt;0.8&lt;/idGutEMMean2D6&gt;
        &lt;idGutEMMean2E1&gt;0&lt;/idGutEMMean2E1&gt;
        &lt;idGutEMMean2J2&gt;1.4&lt;/idGutEMMean2J2&gt;
        &lt;idGutEMMean3A4&gt;66.2&lt;/idGutEMMean3A4&gt;
        &lt;idGutEMMean3A5&gt;24.6&lt;/idGutEMMean3A5&gt;
        &lt;idV12GutEMMean1A1&gt;1&lt;/idV12GutEMMean1A1&gt;
        &lt;idV12GutEMMean1A4&gt;1&lt;/idV12GutEMMean1A4&gt;
        &lt;idV12GutEMMean1A9&gt;1&lt;/idV12GutEMMean1A9&gt;
        &lt;idV12GutEMMean2B7&gt;1&lt;/idV12GutEMMean2B7&gt;
        &lt;idV12GutEMMeanUGTUser1&gt;1&lt;/idV12GutEMMeanUGTUser1&gt;
        &lt;idV12GutEMMeanUGTUser2&gt;0&lt;/idV12GutEMMeanUGTUser2&gt;
        &lt;idV12GutEMMeanUGTUser3&gt;0&lt;/idV12GutEMMeanUGTUser3&gt;
        &lt;idV12GutEMMeanUGTUser4&gt;0&lt;/idV12GutEMMeanUGTUser4&gt;
        &lt;idGutEMMean1A1&gt;1&lt;/idGutEMMean1A1&gt;
        &lt;idGutEMMean1A3&gt;1&lt;/idGutEMMean1A3&gt;
        &lt;idGutEMMean1A4&gt;1&lt;/idGutEMMean1A4&gt;
        &lt;idGutEMMean1A5&gt;1&lt;/idGutEMMean1A5&gt;
        &lt;idGutEMMean1A6&gt;1&lt;/idGutEMMean1A6&gt;
        &lt;idGutEMMean1A7&gt;1&lt;/idGutEMMean1A7&gt;
        &lt;idGutEMMean1A8&gt;1&lt;/idGutEMMean1A8&gt;
        &lt;idGutEMMean1A9&gt;1&lt;/idGutEMMean1A9&gt;
        &lt;idGutEMMean1A10&gt;1&lt;/idGutEMMean1A10&gt;
        &lt;idGutEMMean2B4&gt;1&lt;/idGutEMMean2B4&gt;
        &lt;idGutEMMean2B7&gt;1&lt;/idGutEMMean2B7&gt;
        &lt;idGutEMMean2B10&gt;1&lt;/idGutEMMean2B10&gt;
        &lt;idGutEMMean2B11&gt;1&lt;/idGutEMMean2B11&gt;
        &lt;idGutEMMean2B15&gt;1&lt;/idGutEMMean2B15&gt;
        &lt;idGutEMMean2B17&gt;1&lt;/idGutEMMean2B17&gt;
        &lt;idGutEMMean2B28&gt;1&lt;/idGutEMMean2B28&gt;
        &lt;idGutEMMeanUGTUser1&gt;1&lt;/idGutEMMeanUGTUser1&gt;
        &lt;idGutEMMeanCytUser1&gt;1&lt;/idGutEMMeanCytUser1&gt;
        &lt;idGutEMMeanCytUser2&gt;1&lt;/idGutEMMeanCytUser2&gt;
        &lt;idGutEMMeanCytUser3&gt;1&lt;/idGutEMMeanCytUser3&gt;
        &lt;idGutEMMeanCytUser4&gt;1&lt;/idGutEMMeanCytUser4&gt;
        &lt;idGutEMMeanAllele1Geno1&gt;12.9&lt;/idGutEMMeanAllele1Geno1&gt;
        &lt;idGutEMMeanAllele1Geno2&gt;11.7&lt;/idGutEMMeanAllele1Geno2&gt;
        &lt;idGutEMMeanAllele1Geno3&gt;11.7&lt;/idGutEMMeanAllele1Geno3&gt;
        &lt;idGutEMMeanAllele1Geno4&gt;11.7&lt;/idGutEMMeanAllele1Geno4&gt;
        &lt;idGutEMMeanAllele1Geno5&gt;11.7&lt;/idGutEMMeanAllele1Geno5&gt;
        &lt;idGutEMMeanAllele1Geno6&gt;3.6&lt;/idGutEMMeanAllele1Geno6&gt;
        &lt;idGutEMMeanAllele2Geno1&gt;0&lt;/idGutEMMeanAllele2Geno1&gt;
        &lt;idGutEMMeanAllele2Geno2&gt;0&lt;/idGutEMMeanAllele2Geno2&gt;
        &lt;idGutEMMeanAllele2Geno3&gt;0&lt;/idGutEMMeanAllele2Geno3&gt;
        &lt;idGutEMMeanAllele2Geno4&gt;0&lt;/idGutEMMeanAllele2Geno4&gt;
        &lt;idGutEMMeanAllele2Geno5&gt;0&lt;/idGutEMMeanAllele2Geno5&gt;
        &lt;idGutEMMeanAllele2Geno6&gt;0&lt;/idGutEMMeanAllele2Geno6&gt;
        &lt;idGutEMMeanCV1A2&gt;0&lt;/idGutEMMeanCV1A2&gt;
        &lt;idGutEMMeanCV2A6&gt;0&lt;/idGutEMMeanCV2A6&gt;
        &lt;idGutEMMeanCV2B6&gt;0&lt;/idGutEMMeanCV2B6&gt;
        &lt;idGutEMMeanCV2C8&gt;0&lt;/idGutEMMeanCV2C8&gt;
        &lt;idGutEMMeanCV2C9&gt;60&lt;/idGutEMMeanCV2C9&gt;
        &lt;idGutEMMeanCV2C18&gt;0&lt;/idGutEMMeanCV2C18&gt;
        &lt;idGutEMMeanCV2C19&gt;60&lt;/idGutEMMeanCV2C19&gt;
        &lt;idGutEMMeanCV2D6&gt;60&lt;/idGutEMMeanCV2D6&gt;
        &lt;idGutEMMeanCV2E1&gt;0&lt;/idGutEMMeanCV2E1&gt;
        &lt;idGutEMMeanCV2J2&gt;60&lt;/idGutEMMeanCV2J2&gt;
        &lt;idGutEMMeanCV3A4&gt;60&lt;/idGutEMMeanCV3A4&gt;
        &lt;idGutEMMeanCV3A5&gt;60&lt;/idGutEMMeanCV3A5&gt;
        &lt;idV12GutEMMeanCV1A1&gt;60&lt;/idV12GutEMMeanCV1A1&gt;
        &lt;idV12GutEMMeanCV1A4&gt;60&lt;/idV12GutEMMeanCV1A4&gt;
        &lt;idV12GutEMMeanCV1A9&gt;60&lt;/idV12GutEMMeanCV1A9&gt;
        &lt;idV12GutEMMeanCV2B7&gt;60&lt;/idV12GutEMMeanCV2B7&gt;
        &lt;idV12GutEMCVUGTUser1&gt;60&lt;/idV12GutEMCVUGTUser1&gt;
        &lt;idV12GutEMCVUGTUser2&gt;60&lt;/idV12GutEMCVUGTUser2&gt;
        &lt;idV12GutEMCVUGTUser3&gt;60&lt;/idV12GutEMCVUGTUser3&gt;
        &lt;idV12GutEMCVUGTUser4&gt;60&lt;/idV12GutEMCVUGTUser4&gt;
        &lt;idGutEMMeanCV1A1&gt;60&lt;/idGutEMMeanCV1A1&gt;
        &lt;idGutEMMeanCV1A3&gt;60&lt;/idGutEMMeanCV1A3&gt;
        &lt;idGutEMMeanCV1A4&gt;60&lt;/idGutEMMeanCV1A4&gt;
        &lt;idGutEMMeanCV1A5&gt;60&lt;/idGutEMMeanCV1A5&gt;
        &lt;idGutEMMeanCV1A6&gt;60&lt;/idGutEMMeanCV1A6&gt;
        &lt;idGutEMMeanCV1A7&gt;60&lt;/idGutEMMeanCV1A7&gt;
        &lt;idGutEMMeanCV1A8&gt;60&lt;/idGutEMMeanCV1A8&gt;
        &lt;idGutEMMeanCV1A9&gt;60&lt;/idGutEMMeanCV1A9&gt;
        &lt;idGutEMMeanCV1A10&gt;60&lt;/idGutEMMeanCV1A10&gt;
        &lt;idGutEMMeanCV2B4&gt;60&lt;/idGutEMMeanCV2B4&gt;
        &lt;idGutEMMeanCV2B7&gt;60&lt;/idGutEMMeanCV2B7&gt;
        &lt;idGutEMMeanCV2B10&gt;60&lt;/idGutEMMeanCV2B10&gt;
        &lt;idGutEMMeanCV2B11&gt;60&lt;/idGutEMMeanCV2B11&gt;
        &lt;idGutEMMeanCV2B15&gt;60&lt;/idGutEMMeanCV2B15&gt;
        &lt;idGutEMMeanCV2B17&gt;60&lt;/idGutEMMeanCV2B17&gt;
        &lt;idGutEMMeanCV2B28&gt;60&lt;/idGutEMMeanCV2B28&gt;
        &lt;idGutEMCVUGTUser1&gt;60&lt;/idGutEMCVUGTUser1&gt;
        &lt;idGutEMCVCytUser1&gt;60&lt;/idGutEMCVCytUser1&gt;
        &lt;idGutEMCVCytUser2&gt;60&lt;/idGutEMCVCytUser2&gt;
        &lt;idGutEMCVCytUser3&gt;60&lt;/idGutEMCVCytUser3&gt;
        &lt;idGutEMCVCytUser4&gt;60&lt;/idGutEMCVCytUser4&gt;
        &lt;idGutEMMeanCVAllele1Geno1&gt;60&lt;/idGutEMMeanCVAllele1Geno1&gt;
        &lt;idGutEMMeanCVAllele1Geno2&gt;60&lt;/idGutEMMeanCVAllele1Geno2&gt;
        &lt;idGutEMMeanCVAllele1Geno3&gt;60&lt;/idGutEMMeanCVAllele1Geno3&gt;
        &lt;idGutEMMeanCVAllele1Geno4&gt;60&lt;/idGutEMMeanCVAllele1Geno4&gt;
        &lt;idGutEMMeanCVAllele1Geno5&gt;60&lt;/idGutEMMeanCVAllele1Geno5&gt;
        &lt;idGutEMMeanCVAllele1Geno6&gt;60&lt;/idGutEMMeanCVAllele1Geno6&gt;
        &lt;idGutEMMeanCVAllele2Geno1&gt;0&lt;/idGutEMMeanCVAllele2Geno1&gt;
        &lt;idGutEMMeanCVAllele2Geno2&gt;0&lt;/idGutEMMeanCVAllele2Geno2&gt;
        &lt;idGutEMMeanCVAllele2Geno3&gt;0&lt;/idGutEMMeanCVAllele2Geno3&gt;
        &lt;idGutEMMeanCVAllele2Geno4&gt;0&lt;/idGutEMMeanCVAllele2Geno4&gt;
        &lt;idGutEMMeanCVAllele2Geno5&gt;0&lt;/idGutEMMeanCVAllele2Geno5&gt;
        &lt;idGutEMMeanCVAllele2Geno6&gt;0&lt;/idGutEMMeanCVAllele2Geno6&gt;
        &lt;idGutPMMean1A2&gt;0&lt;/idGutPMMean1A2&gt;
        &lt;idGutPMMean2A6&gt;0&lt;/idGutPMMean2A6&gt;
        &lt;idGutPMMean2B6&gt;0&lt;/idGutPMMean2B6&gt;
        &lt;idGutPMMean2C8&gt;0&lt;/idGutPMMean2C8&gt;
        &lt;idGutPMMean2C9&gt;3.8&lt;/idGutPMMean2C9&gt;
        &lt;idGutPMMean2C18&gt;0&lt;/idGutPMMean2C18&gt;
        &lt;idGutPMMean2C19&gt;0&lt;/idGutPMMean2C19&gt;
        &lt;idGutPMMean2D6&gt;0&lt;/idGutPMMean2D6&gt;
        &lt;idGutPMMean2E1&gt;0&lt;/idGutPMMean2E1&gt;
        &lt;idGutPMMean2J2&gt;0&lt;/idGutPMMean2J2&gt;
        &lt;idGutPMMean3A4&gt;0&lt;/idGutPMMean3A4&gt;
        &lt;idGutPMMean3A5&gt;0&lt;/idGutPMMean3A5&gt;
        &lt;idV12GutPMMean1A1&gt;0.4&lt;/idV12GutPMMean1A1&gt;
        &lt;idV12GutPMMean1A4&gt;0.7&lt;/idV12GutPMMean1A4&gt;
        &lt;idV12GutPMMean1A9&gt;0&lt;/idV12GutPMMean1A9&gt;
        &lt;idV12GutPMMean2B7&gt;0&lt;/idV12GutPMMean2B7&gt;
        &lt;idV12GutPMMeanUGTUser1&gt;0&lt;/idV12GutPMMeanUGTUser1&gt;
        &lt;idV12GutPMMeanUGTUser2&gt;0&lt;/idV12GutPMMeanUGTUser2&gt;
        &lt;idV12GutPMMeanUGTUser3&gt;0&lt;/idV12GutPMMeanUGTUser3&gt;
        &lt;idV12GutPMMeanUGTUser4&gt;0&lt;/idV12GutPMMeanUGTUser4&gt;
        &lt;idGutPMMean1A1&gt;0.42&lt;/idGutPMMean1A1&gt;
        &lt;idGutPMMean1A3&gt;0&lt;/idGutPMMean1A3&gt;
        &lt;idGutPMMean1A4&gt;0&lt;/idGutPMMean1A4&gt;
        &lt;idGutPMMean1A5&gt;0&lt;/idGutPMMean1A5&gt;
        &lt;idGutPMMean1A6&gt;0&lt;/idGutPMMean1A6&gt;
        &lt;idGutPMMean1A7&gt;0&lt;/idGutPMMean1A7&gt;
        &lt;idGutPMMean1A8&gt;0&lt;/idGutPMMean1A8&gt;
        &lt;idGutPMMean1A9&gt;0.07&lt;/idGutPMMean1A9&gt;
        &lt;idGutPMMean1A10&gt;0&lt;/idGutPMMean1A10&gt;
        &lt;idGutPMMean2B4&gt;0&lt;/idGutPMMean2B4&gt;
        &lt;idGutPMMean2B7&gt;0&lt;/idGutPMMean2B7&gt;
        &lt;idGutPMMean2B10&gt;0&lt;/idGutPMMean2B10&gt;
        &lt;idGutPMMean2B11&gt;0&lt;/idGutPMMean2B11&gt;
        &lt;idGutPMMean2B15&gt;0.07&lt;/idGutPMMean2B15&gt;
        &lt;idGutPMMean2B17&gt;0.08&lt;/idGutPMMean2B17&gt;
        &lt;idGutPMMean2B28&gt;0&lt;/idGutPMMean2B28&gt;
        &lt;idGutPMMeanUGTUser1&gt;0&lt;/idGutPMMeanUGTUser1&gt;
        &lt;idGutPMMeanCytUser1&gt;0&lt;/idGutPMMeanCytUser1&gt;
        &lt;idGutPMMeanCytUser2&gt;0&lt;/idGutPMMeanCytUser2&gt;
        &lt;idGutPMMeanCytUser3&gt;0&lt;/idGutPMMeanCytUser3&gt;
        &lt;idGutPMMeanCytUser4&gt;0&lt;/idGutPMMeanCytUser4&gt;
        &lt;idGutPMMeanCV1A2&gt;0&lt;/idGutPMMeanCV1A2&gt;
        &lt;idGutPMMeanCV2A6&gt;0&lt;/idGutPMMeanCV2A6&gt;
        &lt;idGutPMMeanCV2B6&gt;0&lt;/idGutPMMeanCV2B6&gt;
        &lt;idGutPMMeanCV2C8&gt;0&lt;/idGutPMMeanCV2C8&gt;
        &lt;idGutPMMeanCV2C9&gt;60&lt;/idGutPMMeanCV2C9&gt;
        &lt;idGutPMMeanCV2C18&gt;0&lt;/idGutPMMeanCV2C18&gt;
        &lt;idGutPMMeanCV2C19&gt;0&lt;/idGutPMMeanCV2C19&gt;
        &lt;idGutPMMeanCV2D6&gt;0&lt;/idGutPMMeanCV2D6&gt;
        &lt;idGutPMMeanCV2E1&gt;0&lt;/idGutPMMeanCV2E1&gt;
        &lt;idGutPMMeanCV2J2&gt;0&lt;/idGutPMMeanCV2J2&gt;
        &lt;idGutPMMeanCV3A4&gt;0&lt;/idGutPMMeanCV3A4&gt;
        &lt;idGutPMMeanCV3A5&gt;0&lt;/idGutPMMeanCV3A5&gt;
        &lt;idV12GutPMMeanCV1A1&gt;60&lt;/idV12GutPMMeanCV1A1&gt;
        &lt;idV12GutPMMeanCV1A4&gt;60&lt;/idV12GutPMMeanCV1A4&gt;
        &lt;idV12GutPMMeanCV1A9&gt;0&lt;/idV12GutPMMeanCV1A9&gt;
        &lt;idV12GutPMMeanCV2B7&gt;0&lt;/idV12GutPMMeanCV2B7&gt;
        &lt;idV12GutPMCVUGTUser1&gt;0&lt;/idV12GutPMCVUGTUser1&gt;
        &lt;idV12GutPMCVUGTUser2&gt;0&lt;/idV12GutPMCVUGTUser2&gt;
        &lt;idV12GutPMCVUGTUser3&gt;0&lt;/idV12GutPMCVUGTUser3&gt;
        &lt;idV12GutPMCVUGTUser4&gt;0&lt;/idV12GutPMCVUGTUser4&gt;
        &lt;idGutPMMeanCV1A1&gt;60&lt;/idGutPMMeanCV1A1&gt;
        &lt;idGutPMMeanCV1A3&gt;0&lt;/idGutPMMeanCV1A3&gt;
        &lt;idGutPMMeanCV1A4&gt;0&lt;/idGutPMMeanCV1A4&gt;
        &lt;idGutPMMeanCV1A5&gt;0&lt;/idGutPMMeanCV1A5&gt;
        &lt;idGutPMMeanCV1A6&gt;0&lt;/idGutPMMeanCV1A6&gt;
        &lt;idGutPMMeanCV1A7&gt;0&lt;/idGutPMMeanCV1A7&gt;
        &lt;idGutPMMeanCV1A8&gt;0&lt;/idGutPMMeanCV1A8&gt;
        &lt;idGutPMMeanCV1A9&gt;60&lt;/idGutPMMeanCV1A9&gt;
        &lt;idGutPMMeanCV1A10&gt;0&lt;/idGutPMMeanCV1A10&gt;
        &lt;idGutPMMeanCV2B4&gt;0&lt;/idGutPMMeanCV2B4&gt;
        &lt;idGutPMMeanCV2B7&gt;0&lt;/idGutPMMeanCV2B7&gt;
        &lt;idGutPMMeanCV2B10&gt;0&lt;/idGutPMMeanCV2B10&gt;
        &lt;idGutPMMeanCV2B11&gt;0&lt;/idGutPMMeanCV2B11&gt;
        &lt;idGutPMMeanCV2B15&gt;60&lt;/idGutPMMeanCV2B15&gt;
        &lt;idGutPMMeanCV2B17&gt;60&lt;/idGutPMMeanCV2B17&gt;
        &lt;idGutPMMeanCV2B28&gt;0&lt;/idGutPMMeanCV2B28&gt;
        &lt;idGutPMCVUGTUser1&gt;0&lt;/idGutPMCVUGTUser1&gt;
        &lt;idGutPMCVCytUser1&gt;0&lt;/idGutPMCVCytUser1&gt;
        &lt;idGutPMCVCytUser2&gt;0&lt;/idGutPMCVCytUser2&gt;
        &lt;idGutPMCVCytUser3&gt;0&lt;/idGutPMCVCytUser3&gt;
        &lt;idGutPMCVCytUser4&gt;0&lt;/idGutPMCVCytUser4&gt;
        &lt;idGutUMMean2C9&gt;0&lt;/idGutUMMean2C9&gt;
        &lt;idGutUMMean2C19&gt;0&lt;/idGutUMMean2C19&gt;
        &lt;idGutUMMean2D6&gt;1.6&lt;/idGutUMMean2D6&gt;
        &lt;idGutUMMean2J2&gt;0&lt;/idGutUMMean2J2&gt;
        &lt;idGutUMMean3A4&gt;0&lt;/idGutUMMean3A4&gt;
        &lt;idGutUMMean3A5&gt;0&lt;/idGutUMMean3A5&gt;
        &lt;idV12GutUMMean1A1&gt;0&lt;/idV12GutUMMean1A1&gt;
        &lt;idV12GutUMMean1A4&gt;0&lt;/idV12GutUMMean1A4&gt;
        &lt;idV12GutUMMean1A9&gt;0&lt;/idV12GutUMMean1A9&gt;
        &lt;idV12GutUMMean2B7&gt;0&lt;/idV12GutUMMean2B7&gt;
        &lt;idV12GutUMMeanUGTUser1&gt;0&lt;/idV12GutUMMeanUGTUser1&gt;
        &lt;idV12GutUMMeanUGTUser2&gt;0&lt;/idV12GutUMMeanUGTUser2&gt;
        &lt;idV12GutUMMeanUGTUser3&gt;0&lt;/idV12GutUMMeanUGTUser3&gt;
        &lt;idV12GutUMMeanUGTUser4&gt;0&lt;/idV12GutUMMeanUGTUser4&gt;
        &lt;idGutUMMean1A1&gt;1.46&lt;/idGutUMMean1A1&gt;
        &lt;idGutUMMean1A3&gt;0&lt;/idGutUMMean1A3&gt;
        &lt;idGutUMMean1A4&gt;0&lt;/idGutUMMean1A4&gt;
        &lt;idGutUMMean1A5&gt;0&lt;/idGutUMMean1A5&gt;
        &lt;idGutUMMean1A6&gt;0&lt;/idGutUMMean1A6&gt;
        &lt;idGutUMMean1A7&gt;0&lt;/idGutUMMean1A7&gt;
        &lt;idGutUMMean1A8&gt;0&lt;/idGutUMMean1A8&gt;
        &lt;idGutUMMean1A9&gt;0&lt;/idGutUMMean1A9&gt;
        &lt;idGutUMMean1A10&gt;0&lt;/idGutUMMean1A10&gt;
        &lt;idGutUMMean2B4&gt;0&lt;/idGutUMMean2B4&gt;
        &lt;idGutUMMean2B7&gt;0&lt;/idGutUMMean2B7&gt;
        &lt;idGutUMMean2B10&gt;0&lt;/idGutUMMean2B10&gt;
        &lt;idGutUMMean2B11&gt;0&lt;/idGutUMMean2B11&gt;
        &lt;idGutUMMean2B15&gt;0&lt;/idGutUMMean2B15&gt;
        &lt;idGutUMMean2B17&gt;0&lt;/idGutUMMean2B17&gt;
        &lt;idGutUMMean2B28&gt;0&lt;/idGutUMMean2B28&gt;
        &lt;idGutUMMeanUGTUser1&gt;0&lt;/idGutUMMeanUGTUser1&gt;
        &lt;idGutUMMeanCytUser1&gt;0&lt;/idGutUMMeanCytUser1&gt;
        &lt;idGutUMMeanCytUser2&gt;0&lt;/idGutUMMeanCytUser2&gt;
        &lt;idGutUMMeanCytUser3&gt;0&lt;/idGutUMMeanCytUser3&gt;
        &lt;idGutUMMeanCytUser4&gt;0&lt;/idGutUMMeanCytUser4&gt;
        &lt;idGutUMMeanCV2C9&gt;0&lt;/idGutUMMeanCV2C9&gt;
        &lt;idGutUMMeanCV2C19&gt;0&lt;/idGutUMMeanCV2C19&gt;
        &lt;idGutUMMeanCV2D6&gt;60&lt;/idGutUMMeanCV2D6&gt;
        &lt;idGutUMMeanCV2J2&gt;0&lt;/idGutUMMeanCV2J2&gt;
        &lt;idGutUMMeanCV3A4&gt;0&lt;/idGutUMMeanCV3A4&gt;
        &lt;idGutUMMeanCV3A5&gt;0&lt;/idGutUMMeanCV3A5&gt;
        &lt;idV12GutUMMeanCV1A1&gt;0&lt;/idV12GutUMMeanCV1A1&gt;
        &lt;idV12GutUMMeanCV1A4&gt;0&lt;/idV12GutUMMeanCV1A4&gt;
        &lt;idV12GutUMMeanCV1A9&gt;0&lt;/idV12GutUMMeanCV1A9&gt;
        &lt;idV12GutUMMeanCV2B7&gt;0&lt;/idV12GutUMMeanCV2B7&gt;
        &lt;idV12GutUMCVUGTUser1&gt;0&lt;/idV12GutUMCVUGTUser1&gt;
        &lt;idV12GutUMCVUGTUser2&gt;0&lt;/idV12GutUMCVUGTUser2&gt;
        &lt;idV12GutUMCVUGTUser3&gt;0&lt;/idV12GutUMCVUGTUser3&gt;
        &lt;idV12GutUMCVUGTUser4&gt;0&lt;/idV12GutUMCVUGTUser4&gt;
        &lt;idGutUMMeanCV1A1&gt;60&lt;/idGutUMMeanCV1A1&gt;
        &lt;idGutUMMeanCV1A3&gt;0&lt;/idGutUMMeanCV1A3&gt;
        &lt;idGutUMMeanCV1A4&gt;0&lt;/idGutUMMeanCV1A4&gt;
        &lt;idGutUMMeanCV1A5&gt;0&lt;/idGutUMMeanCV1A5&gt;
        &lt;idGutUMMeanCV1A6&gt;0&lt;/idGutUMMeanCV1A6&gt;
        &lt;idGutUMMeanCV1A7&gt;0&lt;/idGutUMMeanCV1A7&gt;
        &lt;idGutUMMeanCV1A8&gt;0&lt;/idGutUMMeanCV1A8&gt;
        &lt;idGutUMMeanCV1A9&gt;0&lt;/idGutUMMeanCV1A9&gt;
        &lt;idGutUMMeanCV1A10&gt;0&lt;/idGutUMMeanCV1A10&gt;
        &lt;idGutUMMeanCV2B4&gt;0&lt;/idGutUMMeanCV2B4&gt;
        &lt;idGutUMMeanCV2B7&gt;0&lt;/idGutUMMeanCV2B7&gt;
        &lt;idGutUMMeanCV2B10&gt;0&lt;/idGutUMMeanCV2B10&gt;
        &lt;idGutUMMeanCV2B11&gt;0&lt;/idGutUMMeanCV2B11&gt;
        &lt;idGutUMMeanCV2B15&gt;0&lt;/idGutUMMeanCV2B15&gt;
        &lt;idGutUMMeanCV2B17&gt;0&lt;/idGutUMMeanCV2B17&gt;
        &lt;idGutUMMeanCV2B28&gt;0&lt;/idGutUMMeanCV2B28&gt;
        &lt;idGutUMCVUGTUser1&gt;0&lt;/idGutUMCVUGTUser1&gt;
        &lt;idGutUMCVCytUser1&gt;0&lt;/idGutUMCVCytUser1&gt;
        &lt;idGutUMCVCytUser2&gt;0&lt;/idGutUMCVCytUser2&gt;
        &lt;idGutUMCVCytUser3&gt;0&lt;/idGutUMCVCytUser3&gt;
        &lt;idGutUMCVCytUser4&gt;0&lt;/idGutUMCVCytUser4&gt;
        &lt;idGutIMMean2C9&gt;0&lt;/idGutIMMean2C9&gt;
        &lt;idGutIMMean2C19&gt;0&lt;/idGutIMMean2C19&gt;
        &lt;idGutIMMean2D6&gt;0&lt;/idGutIMMean2D6&gt;
        &lt;idGutIMMean2J2&gt;0&lt;/idGutIMMean2J2&gt;
        &lt;idGutIMMean3A4&gt;0&lt;/idGutIMMean3A4&gt;
        &lt;idGutIMMean3A5&gt;0&lt;/idGutIMMean3A5&gt;
        &lt;idV12GutIMMean1A1&gt;0.83&lt;/idV12GutIMMean1A1&gt;
        &lt;idV12GutIMMean1A4&gt;0&lt;/idV12GutIMMean1A4&gt;
        &lt;idV12GutIMMean1A9&gt;0&lt;/idV12GutIMMean1A9&gt;
        &lt;idV12GutIMMean2B7&gt;0&lt;/idV12GutIMMean2B7&gt;
        &lt;idV12GutIMMeanUGTUser1&gt;0&lt;/idV12GutIMMeanUGTUser1&gt;
        &lt;idV12GutIMMeanUGTUser2&gt;0&lt;/idV12GutIMMeanUGTUser2&gt;
        &lt;idV12GutIMMeanUGTUser3&gt;0&lt;/idV12GutIMMeanUGTUser3&gt;
        &lt;idV12GutIMMeanUGTUser4&gt;0&lt;/idV12GutIMMeanUGTUser4&gt;
        &lt;idGutIMMean1A1&gt;0.72&lt;/idGutIMMean1A1&gt;
        &lt;idGutIMMean1A3&gt;0&lt;/idGutIMMean1A3&gt;
        &lt;idGutIMMean1A4&gt;0&lt;/idGutIMMean1A4&gt;
        &lt;idGutIMMean1A5&gt;0&lt;/idGutIMMean1A5&gt;
        &lt;idGutIMMean1A6&gt;0&lt;/idGutIMMean1A6&gt;
        &lt;idGutIMMean1A7&gt;0&lt;/idGutIMMean1A7&gt;
        &lt;idGutIMMean1A8&gt;0&lt;/idGutIMMean1A8&gt;
        &lt;idGutIMMean1A9&gt;0.19&lt;/idGutIMMean1A9&gt;
        &lt;idGutIMMean1A10&gt;0&lt;/idGutIMMean1A10&gt;
        &lt;idGutIMMean2B4&gt;0&lt;/idGutIMMean2B4&gt;
        &lt;idGutIMMean2B7&gt;0&lt;/idGutIMMean2B7&gt;
        &lt;idGutIMMean2B10&gt;0&lt;/idGutIMMean2B10&gt;
        &lt;idGutIMMean2B11&gt;0&lt;/idGutIMMean2B11&gt;
        &lt;idGutIMMean2B15&gt;0.47&lt;/idGutIMMean2B15&gt;
        &lt;idGutIMMean2B17&gt;0.16&lt;/idGutIMMean2B17&gt;
        &lt;idGutIMMean2B28&gt;0&lt;/idGutIMMean2B28&gt;
        &lt;idGutIMMeanUGTUser1&gt;0&lt;/idGutIMMeanUGTUser1&gt;
        &lt;idGutIMMeanCytUser1&gt;0&lt;/idGutIMMeanCytUser1&gt;
        &lt;idGutIMMeanCytUser2&gt;0&lt;/idGutIMMeanCytUser2&gt;
        &lt;idGutIMMeanCytUser3&gt;0&lt;/idGutIMMeanCytUser3&gt;
        &lt;idGutIMMeanCytUser4&gt;0&lt;/idGutIMMeanCytUser4&gt;
        &lt;idGutIMMeanCV2C9&gt;0&lt;/idGutIMMeanCV2C9&gt;
        &lt;idGutIMMeanCV2C19&gt;0&lt;/idGutIMMeanCV2C19&gt;
        &lt;idGutIMMeanCV2D6&gt;0&lt;/idGutIMMeanCV2D6&gt;
        &lt;idGutIMMeanCV2J2&gt;0&lt;/idGutIMMeanCV2J2&gt;
        &lt;idGutIMMeanCV3A4&gt;0&lt;/idGutIMMeanCV3A4&gt;
        &lt;idGutIMMeanCV3A5&gt;0&lt;/idGutIMMeanCV3A5&gt;
        &lt;idV12utIMMeanCV1A1&gt;0&lt;/idV12utIMMeanCV1A1&gt;
        &lt;idV12utIMMeanCV1A4&gt;0&lt;/idV12utIMMeanCV1A4&gt;
        &lt;idV12utIMMeanCV1A9&gt;0&lt;/idV12utIMMeanCV1A9&gt;
        &lt;idV12utIMMeanCV2B7&gt;0&lt;/idV12utIMMeanCV2B7&gt;
        &lt;idV12utIMCVUGTUser1&gt;0&lt;/idV12utIMCVUGTUser1&gt;
        &lt;idV12utIMCVUGTUser2&gt;0&lt;/idV12utIMCVUGTUser2&gt;
        &lt;idV12utIMCVUGTUser3&gt;0&lt;/idV12utIMCVUGTUser3&gt;
        &lt;idV12utIMCVUGTUser4&gt;0&lt;/idV12utIMCVUGTUser4&gt;
        &lt;idGutIMMeanCV1A1&gt;60&lt;/idGutIMMeanCV1A1&gt;
        &lt;idGutIMMeanCV1A3&gt;0&lt;/idGutIMMeanCV1A3&gt;
        &lt;idGutIMMeanCV1A4&gt;0&lt;/idGutIMMeanCV1A4&gt;
        &lt;idGutIMMeanCV1A5&gt;0&lt;/idGutIMMeanCV1A5&gt;
        &lt;idGutIMMeanCV1A6&gt;0&lt;/idGutIMMeanCV1A6&gt;
        &lt;idGutIMMeanCV1A7&gt;0&lt;/idGutIMMeanCV1A7&gt;
        &lt;idGutIMMeanCV1A8&gt;0&lt;/idGutIMMeanCV1A8&gt;
        &lt;idGutIMMeanCV1A9&gt;60&lt;/idGutIMMeanCV1A9&gt;
        &lt;idGutIMMeanCV1A10&gt;0&lt;/idGutIMMeanCV1A10&gt;
        &lt;idGutIMMeanCV2B4&gt;0&lt;/idGutIMMeanCV2B4&gt;
        &lt;idGutIMMeanCV2B7&gt;0&lt;/idGutIMMeanCV2B7&gt;
        &lt;idGutIMMeanCV2B10&gt;0&lt;/idGutIMMeanCV2B10&gt;
        &lt;idGutIMMeanCV2B11&gt;0&lt;/idGutIMMeanCV2B11&gt;
        &lt;idGutIMMeanCV2B15&gt;60&lt;/idGutIMMeanCV2B15&gt;
        &lt;idGutIMMeanCV2B17&gt;60&lt;/idGutIMMeanCV2B17&gt;
        &lt;idGutIMMeanCV2B28&gt;0&lt;/idGutIMMeanCV2B28&gt;
        &lt;idGutIMCVUGTUser1&gt;0&lt;/idGutIMCVUGTUser1&gt;
        &lt;idGutIMCVCytUser1&gt;0&lt;/idGutIMCVCytUser1&gt;
        &lt;idGutIMCVCytUser2&gt;0&lt;/idGutIMCVCytUser2&gt;
        &lt;idGutIMCVCytUser3&gt;0&lt;/idGutIMCVCytUser3&gt;
        &lt;idGutIMCVCytUser4&gt;0&lt;/idGutIMCVCytUser4&gt;
        &lt;idTurnoverGut2C9&gt;0.03&lt;/idTurnoverGut2C9&gt;
        &lt;idTurnoverGut2C19&gt;0.03&lt;/idTurnoverGut2C19&gt;
        &lt;idTurnoverGut2D6&gt;0.03&lt;/idTurnoverGut2D6&gt;
        &lt;idTurnoverGut2J2&gt;0.03&lt;/idTurnoverGut2J2&gt;
        &lt;idTurnoverGut3A4&gt;0.03&lt;/idTurnoverGut3A4&gt;
        &lt;idTurnoverGut3A5&gt;0.03&lt;/idTurnoverGut3A5&gt;
        &lt;idTurnoverGut1A1&gt;0&lt;/idTurnoverGut1A1&gt;
        &lt;idTurnoverGut1A4&gt;0&lt;/idTurnoverGut1A4&gt;
        &lt;idTurnoverGut1A9&gt;0&lt;/idTurnoverGut1A9&gt;
        &lt;idTurnoverGut2B7&gt;0&lt;/idTurnoverGut2B7&gt;
        &lt;idTurnoverGutMeanUGTUser1&gt;0&lt;/idTurnoverGutMeanUGTUser1&gt;
        &lt;idTurnoverGutMeanUGTUser2&gt;0&lt;/idTurnoverGutMeanUGTUser2&gt;
        &lt;idTurnoverGutMeanUGTUser3&gt;0&lt;/idTurnoverGutMeanUGTUser3&gt;
        &lt;idTurnoverGutMeanUGTUser4&gt;0&lt;/idTurnoverGutMeanUGTUser4&gt;
        &lt;idTurnoverGutAllele1Geno1&gt;0.03&lt;/idTurnoverGutAllele1Geno1&gt;
        &lt;idTurnoverGutAllele1Geno2&gt;0.03&lt;/idTurnoverGutAllele1Geno2&gt;
        &lt;idTurnoverGutAllele1Geno3&gt;0.03&lt;/idTurnoverGutAllele1Geno3&gt;
        &lt;idTurnoverGutAllele1Geno4&gt;0.03&lt;/idTurnoverGutAllele1Geno4&gt;
        &lt;idTurnoverGutAllele1Geno5&gt;0.03&lt;/idTurnoverGutAllele1Geno5&gt;
        &lt;idTurnoverGutAllele1Geno6&gt;0.03&lt;/idTurnoverGutAllele1Geno6&gt;
        &lt;idTurnoverGutAllele2Geno1&gt;0&lt;/idTurnoverGutAllele2Geno1&gt;
        &lt;idTurnoverGutAllele2Geno2&gt;0&lt;/idTurnoverGutAllele2Geno2&gt;
        &lt;idTurnoverGutAllele2Geno3&gt;0&lt;/idTurnoverGutAllele2Geno3&gt;
        &lt;idTurnoverGutAllele2Geno4&gt;0&lt;/idTurnoverGutAllele2Geno4&gt;
        &lt;idTurnoverGutAllele2Geno5&gt;0&lt;/idTurnoverGutAllele2Geno5&gt;
        &lt;idTurnoverGutAllele2Geno6&gt;0&lt;/idTurnoverGutAllele2Geno6&gt;
        &lt;idGutTurnover1A1&gt;0.0578&lt;/idGutTurnover1A1&gt;
        &lt;idGutTurnover1A3&gt;1E-06&lt;/idGutTurnover1A3&gt;
        &lt;idGutTurnover1A4&gt;1E-06&lt;/idGutTurnover1A4&gt;
        &lt;idGutTurnover1A5&gt;1E-06&lt;/idGutTurnover1A5&gt;
        &lt;idGutTurnover1A6&gt;1E-06&lt;/idGutTurnover1A6&gt;
        &lt;idGutTurnover1A7&gt;1E-06&lt;/idGutTurnover1A7&gt;
        &lt;idGutTurnover1A8&gt;1E-06&lt;/idGutTurnover1A8&gt;
        &lt;idGutTurnover1A9&gt;1E-06&lt;/idGutTurnover1A9&gt;
        &lt;idGutTurnover1A10&gt;1E-06&lt;/idGutTurnover1A10&gt;
        &lt;idGutTurnover2B4&gt;1E-06&lt;/idGutTurnover2B4&gt;
        &lt;idGutTurnover2B7&gt;1E-06&lt;/idGutTurnover2B7&gt;
        &lt;idGutTurnover2B10&gt;1E-06&lt;/idGutTurnover2B10&gt;
        &lt;idGutTurnover2B11&gt;1E-06&lt;/idGutTurnover2B11&gt;
        &lt;idGutTurnover2B15&gt;1E-06&lt;/idGutTurnover2B15&gt;
        &lt;idGutTurnover2B17&gt;1E-06&lt;/idGutTurnover2B17&gt;
        &lt;idGutTurnover2B28&gt;1E-06&lt;/idGutTurnover2B28&gt;
        &lt;idGutTurnoverUGTUser1&gt;1E-06&lt;/idGutTurnoverUGTUser1&gt;
        &lt;idTurnoverGutCV2C9&gt;20&lt;/idTurnoverGutCV2C9&gt;
        &lt;idTurnoverGutCV2C19&gt;20&lt;/idTurnoverGutCV2C19&gt;
        &lt;idTurnoverGutCV2D6&gt;20&lt;/idTurnoverGutCV2D6&gt;
        &lt;idTurnoverGutCV2J2&gt;20&lt;/idTurnoverGutCV2J2&gt;
        &lt;idTurnoverGutCV3A4&gt;20&lt;/idTurnoverGutCV3A4&gt;
        &lt;idTurnoverGutCV3A5&gt;20&lt;/idTurnoverGutCV3A5&gt;
        &lt;idTurnoverGutCV1A1&gt;0&lt;/idTurnoverGutCV1A1&gt;
        &lt;idTurnoverGutCV1A4&gt;0&lt;/idTurnoverGutCV1A4&gt;
        &lt;idTurnoverGutCV1A9&gt;0&lt;/idTurnoverGutCV1A9&gt;
        &lt;idTurnoverGutCV2B7&gt;0&lt;/idTurnoverGutCV2B7&gt;
        &lt;idTurnoverGutCVUGTUser1&gt;0&lt;/idTurnoverGutCVUGTUser1&gt;
        &lt;idTurnoverGutCVUGTUser2&gt;0&lt;/idTurnoverGutCVUGTUser2&gt;
        &lt;idTurnoverGutCVUGTUser3&gt;0&lt;/idTurnoverGutCVUGTUser3&gt;
        &lt;idTurnoverGutCVUGTUser4&gt;0&lt;/idTurnoverGutCVUGTUser4&gt;
        &lt;idTurnoverGutCVAllele1Geno1&gt;20&lt;/idTurnoverGutCVAllele1Geno1&gt;
        &lt;idTurnoverGutCVAllele1Geno2&gt;20&lt;/idTurnoverGutCVAllele1Geno2&gt;
        &lt;idTurnoverGutCVAllele1Geno3&gt;20&lt;/idTurnoverGutCVAllele1Geno3&gt;
        &lt;idTurnoverGutCVAllele1Geno4&gt;20&lt;/idTurnoverGutCVAllele1Geno4&gt;
        &lt;idTurnoverGutCVAllele1Geno5&gt;20&lt;/idTurnoverGutCVAllele1Geno5&gt;
        &lt;idTurnoverGutCVAllele1Geno6&gt;20&lt;/idTurnoverGutCVAllele1Geno6&gt;
        &lt;idTurnoverGutCVAllele2Geno1&gt;0&lt;/idTurnoverGutCVAllele2Geno1&gt;
        &lt;idTurnoverGutCVAllele2Geno2&gt;0&lt;/idTurnoverGutCVAllele2Geno2&gt;
        &lt;idTurnoverGutCVAllele2Geno3&gt;0&lt;/idTurnoverGutCVAllele2Geno3&gt;
        &lt;idTurnoverGutCVAllele2Geno4&gt;0&lt;/idTurnoverGutCVAllele2Geno4&gt;
        &lt;idTurnoverGutCVAllele2Geno5&gt;0&lt;/idTurnoverGutCVAllele2Geno5&gt;
        &lt;idTurnoverGutCVAllele2Geno6&gt;0&lt;/idTurnoverGutCVAllele2Geno6&gt;
        &lt;idGutTurnoverCV1A1&gt;30&lt;/idGutTurnoverCV1A1&gt;
        &lt;idGutTurnoverCV1A3&gt;30&lt;/idGutTurnoverCV1A3&gt;
        &lt;idGutTurnoverCV1A4&gt;30&lt;/idGutTurnoverCV1A4&gt;
        &lt;idGutTurnoverCV1A5&gt;30&lt;/idGutTurnoverCV1A5&gt;
        &lt;idGutTurnoverCV1A6&gt;30&lt;/idGutTurnoverCV1A6&gt;
        &lt;idGutTurnoverCV1A7&gt;30&lt;/idGutTurnoverCV1A7&gt;
        &lt;idGutTurnoverCV1A8&gt;30&lt;/idGutTurnoverCV1A8&gt;
        &lt;idGutTurnoverCV1A9&gt;30&lt;/idGutTurnoverCV1A9&gt;
        &lt;idGutTurnoverCV1A10&gt;30&lt;/idGutTurnoverCV1A10&gt;
        &lt;idGutTurnoverCV2B4&gt;30&lt;/idGutTurnoverCV2B4&gt;
        &lt;idGutTurnoverCV2B7&gt;30&lt;/idGutTurnoverCV2B7&gt;
        &lt;idGutTurnoverCV2B10&gt;30&lt;/idGutTurnoverCV2B10&gt;
        &lt;idGutTurnoverCV2B11&gt;30&lt;/idGutTurnoverCV2B11&gt;
        &lt;idGutTurnoverCV2B15&gt;30&lt;/idGutTurnoverCV2B15&gt;
        &lt;idGutTurnoverCV2B17&gt;30&lt;/idGutTurnoverCV2B17&gt;
        &lt;idGutTurnoverCV2B28&gt;30&lt;/idGutTurnoverCV2B28&gt;
        &lt;idGutTurnoverCVUGTUser1&gt;30&lt;/idGutTurnoverCVUGTUser1&gt;
        &lt;idColonEMMean2C9&gt;0&lt;/idColonEMMean2C9&gt;
        &lt;idColonEMMean2C19&gt;0&lt;/idColonEMMean2C19&gt;
        &lt;idColonEMMean2D6&gt;0&lt;/idColonEMMean2D6&gt;
        &lt;idColonEMMean2J2&gt;0&lt;/idColonEMMean2J2&gt;
        &lt;idColonEMMean3A4&gt;1.99&lt;/idColonEMMean3A4&gt;
        &lt;idColonEMMean3A5&gt;0.74&lt;/idColonEMMean3A5&gt;
        &lt;idColonEMMeanCV2C9&gt;0&lt;/idColonEMMeanCV2C9&gt;
        &lt;idColonEMMeanCV2C19&gt;0&lt;/idColonEMMeanCV2C19&gt;
        &lt;idColonEMMeanCV2D6&gt;0&lt;/idColonEMMeanCV2D6&gt;
        &lt;idColonEMMeanCV2J2&gt;0&lt;/idColonEMMeanCV2J2&gt;
        &lt;idColonEMMeanCV3A4&gt;30&lt;/idColonEMMeanCV3A4&gt;
        &lt;idColonEMMeanCV3A5&gt;30&lt;/idColonEMMeanCV3A5&gt;
        &lt;idMPPImean&gt;2978&lt;/idMPPImean&gt;
        &lt;idMPPIcv&gt;30&lt;/idMPPIcv&gt;
        &lt;MPPC&gt;622&lt;/MPPC&gt;
        &lt;MPPCCV&gt;30&lt;/MPPCCV&gt;
        &lt;idS9PPIUser&gt;0&lt;/idS9PPIUser&gt;
        &lt;idS9PPIUserSwitch&gt;false&lt;/idS9PPIUserSwitch&gt;
        &lt;idS9PPImean&gt;5320&lt;/idS9PPImean&gt;
        &lt;idS9PPIcv&gt;30&lt;/idS9PPIcv&gt;
        &lt;idCPPImean&gt;2342&lt;/idCPPImean&gt;
        &lt;idCPPIcv&gt;31&lt;/idCPPIcv&gt;
        &lt;idAchlorhydricCoeff&gt;0&lt;/idAchlorhydricCoeff&gt;
        &lt;idAchlorhydricAge&gt;0&lt;/idAchlorhydricAge&gt;
        &lt;idAchlorhydricMax&gt;0&lt;/idAchlorhydricMax&gt;
        &lt;idGastric_Bile_RefluxFasted&gt;0&lt;/idGastric_Bile_RefluxFasted&gt;
        &lt;idGastric_Bile_RefluxFed&gt;0&lt;/idGastric_Bile_RefluxFed&gt;
        &lt;idDuoPHFast&gt;6.4&lt;/idDuoPHFast&gt;
        &lt;idJej1PHFast&gt;6.5&lt;/idJej1PHFast&gt;
        &lt;idJej2PHFast&gt;6.6&lt;/idJej2PHFast&gt;
        &lt;idIle1PHFast&gt;6.8&lt;/idIle1PHFast&gt;
        &lt;idIle2PHFast&gt;7&lt;/idIle2PHFast&gt;
        &lt;idIle3PHFast&gt;7.1&lt;/idIle3PHFast&gt;
        &lt;idIle4PHFast&gt;7.3&lt;/idIle4PHFast&gt;
        &lt;idColonPHFast&gt;6.5&lt;/idColonPHFast&gt;
        &lt;idStomachPHFast&gt;1.5&lt;/idStomachPHFast&gt;
        &lt;idDuoPHFed&gt;5.4&lt;/idDuoPHFed&gt;
        &lt;idJej1PHFed&gt;6.5&lt;/idJej1PHFed&gt;
        &lt;idJej2PHFed&gt;6.6&lt;/idJej2PHFed&gt;
        &lt;idIle1PHFed&gt;6.8&lt;/idIle1PHFed&gt;
        &lt;idIle2PHFed&gt;7&lt;/idIle2PHFed&gt;
        &lt;idIle3PHFed&gt;7.1&lt;/idIle3PHFed&gt;
        &lt;idIle4PHFed&gt;7.3&lt;/idIle4PHFed&gt;
        &lt;idColonPHFed&gt;6.5&lt;/idColonPHFed&gt;
        &lt;idStomachPHFed&gt;5&lt;/idStomachPHFed&gt;
        &lt;StomachTffUnder65&gt;1.8&lt;/StomachTffUnder65&gt;
        &lt;StomachTffUnder65CV&gt;65&lt;/StomachTffUnder65CV&gt;
        &lt;StomachTffOver65&gt;3&lt;/StomachTffOver65&gt;
        &lt;StomachTffOver65CV&gt;80&lt;/StomachTffOver65CV&gt;
        &lt;idDuoCMCFasted&gt;1&lt;/idDuoCMCFasted&gt;
        &lt;idJej1CMCFasted&gt;1&lt;/idJej1CMCFasted&gt;
        &lt;idJej2CMCFasted&gt;1&lt;/idJej2CMCFasted&gt;
        &lt;idIle1CMCFasted&gt;1&lt;/idIle1CMCFasted&gt;
        &lt;idIle2CMCFasted&gt;1&lt;/idIle2CMCFasted&gt;
        &lt;idIle3CMCFasted&gt;1&lt;/idIle3CMCFasted&gt;
        &lt;idIle4CMCFasted&gt;1&lt;/idIle4CMCFasted&gt;
        &lt;idColonCMCFasted&gt;1&lt;/idColonCMCFasted&gt;
        &lt;idStomachCMCFasted&gt;1&lt;/idStomachCMCFasted&gt;
        &lt;idDuoBileFasted&gt;3.31&lt;/idDuoBileFasted&gt;
        &lt;idJej1BileFasted&gt;2.3&lt;/idJej1BileFasted&gt;
        &lt;idJej2BileFasted&gt;3.55&lt;/idJej2BileFasted&gt;
        &lt;idIle1BileFasted&gt;1.25&lt;/idIle1BileFasted&gt;
        &lt;idIle2BileFasted&gt;1.25&lt;/idIle2BileFasted&gt;
        &lt;idIle3BileFasted&gt;1.25&lt;/idIle3BileFasted&gt;
        &lt;idIle4BileFasted&gt;1.25&lt;/idIle4BileFasted&gt;
        &lt;idColonBileFasted&gt;0.6&lt;/idColonBileFasted&gt;
        &lt;idStomachBileFasted&gt;0.29&lt;/idStomachBileFasted&gt;
        &lt;idDuoCVBileFasted&gt;97&lt;/idDuoCVBileFasted&gt;
        &lt;idJej1CVBileFasted&gt;100&lt;/idJej1CVBileFasted&gt;
        &lt;idJej2CVBileFasted&gt;42&lt;/idJej2CVBileFasted&gt;
        &lt;idIle1CVBileFasted&gt;30&lt;/idIle1CVBileFasted&gt;
        &lt;idIle2CVBileFasted&gt;30&lt;/idIle2CVBileFasted&gt;
        &lt;idIle3CVBileFasted&gt;30&lt;/idIle3CVBileFasted&gt;
        &lt;idIle4CVBileFasted&gt;30&lt;/idIle4CVBileFasted&gt;
        &lt;idColonCVBileFasted&gt;50&lt;/idColonCVBileFasted&gt;
        &lt;idStomachCVBileF</t>
  </si>
  <si>
    <t>&lt;Chunk&gt;asted&gt;141&lt;/idStomachCVBileFasted&gt;
        &lt;idDuoCMCFed&gt;1&lt;/idDuoCMCFed&gt;
        &lt;idJej1CMCFed&gt;1&lt;/idJej1CMCFed&gt;
        &lt;idJej2CMCFed&gt;1&lt;/idJej2CMCFed&gt;
        &lt;idIle1CMCFed&gt;1&lt;/idIle1CMCFed&gt;
        &lt;idIle2CMCFed&gt;1&lt;/idIle2CMCFed&gt;
        &lt;idIle3CMCFed&gt;1&lt;/idIle3CMCFed&gt;
        &lt;idIle4CMCFed&gt;1&lt;/idIle4CMCFed&gt;
        &lt;idColonCMCFed&gt;1&lt;/idColonCMCFed&gt;
        &lt;idStomachCMCFed&gt;1&lt;/idStomachCMCFed&gt;
        &lt;idDuoBileFed&gt;8.74&lt;/idDuoBileFed&gt;
        &lt;idJej1BileFed&gt;10.03&lt;/idJej1BileFed&gt;
        &lt;idJej2BileFed&gt;4.79&lt;/idJej2BileFed&gt;
        &lt;idIle1BileFed&gt;5.86&lt;/idIle1BileFed&gt;
        &lt;idIle2BileFed&gt;8.61&lt;/idIle2BileFed&gt;
        &lt;idIle3BileFed&gt;8.06&lt;/idIle3BileFed&gt;
        &lt;idIle4BileFed&gt;5.96&lt;/idIle4BileFed&gt;
        &lt;idColonBileFed&gt;0.6&lt;/idColonBileFed&gt;
        &lt;idStomachBileFed&gt;0.29&lt;/idStomachBileFed&gt;
        &lt;idDuoCVBileFed&gt;79&lt;/idDuoCVBileFed&gt;
        &lt;idJej1CVBileFed&gt;73&lt;/idJej1CVBileFed&gt;
        &lt;idJej2CVBileFed&gt;66&lt;/idJej2CVBileFed&gt;
        &lt;idIle1CVBileFed&gt;84&lt;/idIle1CVBileFed&gt;
        &lt;idIle2CVBileFed&gt;88&lt;/idIle2CVBileFed&gt;
        &lt;idIle3CVBileFed&gt;65&lt;/idIle3CVBileFed&gt;
        &lt;idIle4CVBileFed&gt;65&lt;/idIle4CVBileFed&gt;
        &lt;idColonCVBileFed&gt;50&lt;/idColonCVBileFed&gt;
        &lt;idStomachCVBileFed&gt;100&lt;/idStomachCVBileFed&gt;
        &lt;idDuoPHFastCV&gt;16&lt;/idDuoPHFastCV&gt;
        &lt;idJej1PHFastCV&gt;13&lt;/idJej1PHFastCV&gt;
        &lt;idJej2PHFastCV&gt;11&lt;/idJej2PHFastCV&gt;
        &lt;idIle1PHFastCV&gt;10&lt;/idIle1PHFastCV&gt;
        &lt;idIle2PHFastCV&gt;10&lt;/idIle2PHFastCV&gt;
        &lt;idIle3PHFastCV&gt;7&lt;/idIle3PHFastCV&gt;
        &lt;idIle4PHFastCV&gt;6&lt;/idIle4PHFastCV&gt;
        &lt;idColonPHFastCV&gt;15&lt;/idColonPHFastCV&gt;
        &lt;idStomachPHFastCV&gt;38&lt;/idStomachPHFastCV&gt;
        &lt;idDuoPHFedCV&gt;11&lt;/idDuoPHFedCV&gt;
        &lt;idJej1PHFedCV&gt;13&lt;/idJej1PHFedCV&gt;
        &lt;idJej2PHFedCV&gt;11&lt;/idJej2PHFedCV&gt;
        &lt;idIle1PHFedCV&gt;10&lt;/idIle1PHFedCV&gt;
        &lt;idIle2PHFedCV&gt;10&lt;/idIle2PHFedCV&gt;
        &lt;idIle3PHFedCV&gt;7&lt;/idIle3PHFedCV&gt;
        &lt;idIle4PHFedCV&gt;6&lt;/idIle4PHFedCV&gt;
        &lt;idColonPHFedCV&gt;15&lt;/idColonPHFedCV&gt;
        &lt;idStomachPHFedCV&gt;25&lt;/idStomachPHFedCV&gt;
        &lt;idDuoBF&gt;8.8&lt;/idDuoBF&gt;
        &lt;idJej1BF&gt;24.2&lt;/idJej1BF&gt;
        &lt;idJej2BF&gt;24.2&lt;/idJej2BF&gt;
        &lt;idIle1BF&gt;10.7&lt;/idIle1BF&gt;
        &lt;idIle2BF&gt;10.7&lt;/idIle2BF&gt;
        &lt;idIle3BF&gt;10.7&lt;/idIle3BF&gt;
        &lt;idIle4BF&gt;10.7&lt;/idIle4BF&gt;
        &lt;idDuoTT&gt;4.6&lt;/idDuoTT&gt;
        &lt;idJej1TT&gt;17.3&lt;/idJej1TT&gt;
        &lt;idJej2TT&gt;17.3&lt;/idJej2TT&gt;
        &lt;idIle1TT&gt;15.2&lt;/idIle1TT&gt;
        &lt;idIle2TT&gt;15.2&lt;/idIle2TT&gt;
        &lt;idIle3TT&gt;15.2&lt;/idIle3TT&gt;
        &lt;idIle4TT&gt;15.2&lt;/idIle4TT&gt;
        &lt;idColonTT&gt;12&lt;/idColonTT&gt;
        &lt;idDuoMPPI&gt;13.76&lt;/idDuoMPPI&gt;
        &lt;idJej1MPPI&gt;27.24&lt;/idJej1MPPI&gt;
        &lt;idJej2MPPI&gt;27.24&lt;/idJej2MPPI&gt;
        &lt;idIle1MPPI&gt;7.94&lt;/idIle1MPPI&gt;
        &lt;idIle2MPPI&gt;7.94&lt;/idIle2MPPI&gt;
        &lt;idIle3MPPI&gt;7.94&lt;/idIle3MPPI&gt;
        &lt;idIle4MPPI&gt;7.94&lt;/idIle4MPPI&gt;
        &lt;idColonMPPI&gt;12&lt;/idColonMPPI&gt;
        &lt;idDuoS9PPI&gt;14.88&lt;/idDuoS9PPI&gt;
        &lt;idJej1S9PPI&gt;26.9&lt;/idJej1S9PPI&gt;
        &lt;idJej2S9PPI&gt;26.9&lt;/idJej2S9PPI&gt;
        &lt;idIle1S9PPI&gt;7.83&lt;/idIle1S9PPI&gt;
        &lt;idIle2S9PPI&gt;7.83&lt;/idIle2S9PPI&gt;
        &lt;idIle3S9PPI&gt;7.83&lt;/idIle3S9PPI&gt;
        &lt;idIle4S9PPI&gt;7.83&lt;/idIle4S9PPI&gt;
        &lt;idColonS9PPI&gt;12&lt;/idColonS9PPI&gt;
        &lt;idDuoCPPI&gt;14.88&lt;/idDuoCPPI&gt;
        &lt;idJej1CPPI&gt;26.9&lt;/idJej1CPPI&gt;
        &lt;idJej2CPPI&gt;26.9&lt;/idJej2CPPI&gt;
        &lt;idIle1CPPI&gt;7.83&lt;/idIle1CPPI&gt;
        &lt;idIle2CPPI&gt;7.83&lt;/idIle2CPPI&gt;
        &lt;idIle3CPPI&gt;7.83&lt;/idIle3CPPI&gt;
        &lt;idIle4CPPI&gt;7.83&lt;/idIle4CPPI&gt;
        &lt;idColonCPPI&gt;12&lt;/idColonCPPI&gt;
        &lt;idColonTTCV&gt;30&lt;/idColonTTCV&gt;
        &lt;idDuoCYP3A&gt;13.76&lt;/idDuoCYP3A&gt;
        &lt;idJej1CYP3A&gt;27.24&lt;/idJej1CYP3A&gt;
        &lt;idJej2CYP3A&gt;27.24&lt;/idJej2CYP3A&gt;
        &lt;idIle1CYP3A&gt;7.94&lt;/idIle1CYP3A&gt;
        &lt;idIle2CYP3A&gt;7.94&lt;/idIle2CYP3A&gt;
        &lt;idIle3CYP3A&gt;7.94&lt;/idIle3CYP3A&gt;
        &lt;idIle4CYP3A&gt;7.94&lt;/idIle4CYP3A&gt;
        &lt;idDuoPgp&gt;0.51&lt;/idDuoPgp&gt;
        &lt;idJej1Pgp&gt;1&lt;/idJej1Pgp&gt;
        &lt;idJej2Pgp&gt;1.46&lt;/idJej2Pgp&gt;
        &lt;idIle1Pgp&gt;1.5&lt;/idIle1Pgp&gt;
        &lt;idIle2Pgp&gt;1.51&lt;/idIle2Pgp&gt;
        &lt;idIle3Pgp&gt;1.52&lt;/idIle3Pgp&gt;
        &lt;idIle4Pgp&gt;1.51&lt;/idIle4Pgp&gt;
        &lt;idColonPgp&gt;0.57&lt;/idColonPgp&gt;
        &lt;idDuoPgpCV&gt;39&lt;/idDuoPgpCV&gt;
        &lt;idDuoMRP2&gt;1.41&lt;/idDuoMRP2&gt;
        &lt;idJej1MRP2&gt;1&lt;/idJej1MRP2&gt;
        &lt;idJej2MRP2&gt;1&lt;/idJej2MRP2&gt;
        &lt;idIle1MRP2&gt;0.6&lt;/idIle1MRP2&gt;
        &lt;idIle2MRP2&gt;0.6&lt;/idIle2MRP2&gt;
        &lt;idIle3MRP2&gt;0.6&lt;/idIle3MRP2&gt;
        &lt;idIle4MRP2&gt;0.6&lt;/idIle4MRP2&gt;
        &lt;idColonMRP2&gt;0.02&lt;/idColonMRP2&gt;
        &lt;idDuoBCRP&gt;0.47&lt;/idDuoBCRP&gt;
        &lt;idJej1BCRP&gt;1&lt;/idJej1BCRP&gt;
        &lt;idJej2BCRP&gt;1&lt;/idJej2BCRP&gt;
        &lt;idIle1BCRP&gt;0.59&lt;/idIle1BCRP&gt;
        &lt;idIle2BCRP&gt;0.59&lt;/idIle2BCRP&gt;
        &lt;idIle3BCRP&gt;0.59&lt;/idIle3BCRP&gt;
        &lt;idIle4BCRP&gt;0.59&lt;/idIle4BCRP&gt;
        &lt;idColonBCRP&gt;0.13&lt;/idColonBCRP&gt;
        &lt;idDuoApical&gt;1&lt;/idDuoApical&gt;
        &lt;idJej1Apical&gt;1&lt;/idJej1Apical&gt;
        &lt;idJej2Apical&gt;1&lt;/idJej2Apical&gt;
        &lt;idIle1Apical&gt;1&lt;/idIle1Apical&gt;
        &lt;idIle2Apical&gt;1&lt;/idIle2Apical&gt;
        &lt;idIle3Apical&gt;1&lt;/idIle3Apical&gt;
        &lt;idIle4Apical&gt;1&lt;/idIle4Apical&gt;
        &lt;idColonApical&gt;1&lt;/idColonApical&gt;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&lt;idETMean_Apical&gt;1&lt;/idETMean_Apical&gt;
        &lt;idETMeanCV_ABCB1&gt;65&lt;/idETMeanCV_ABCB1&gt;
        &lt;idETMeanCV_ABCC2&gt;79&lt;/idETMeanCV_ABCC2&gt;
        &lt;idETMeanCV_ABCG2&gt;63&lt;/idETMeanCV_ABCG2&gt;
        &lt;idETMeanCV_SLCO1B1&gt;60&lt;/idETMeanCV_SLCO1B1&gt;
        &lt;idETMeanCV_SLCO1B3&gt;60&lt;/idETMeanCV_SLCO1B3&gt;
        &lt;idETMeanCV_Apical&gt;0&lt;/idETMeanCV_Apical&gt;
        &lt;idPTMean_ABCB1&gt;0&lt;/idPTMean_ABCB1&gt;
        &lt;idPTMean_ABCC2&gt;0&lt;/idPTMean_ABCC2&gt;
        &lt;idPTMean_ABCG2&gt;0&lt;/idPTMean_ABCG2&gt;
        &lt;idPTMean_Apical&gt;0&lt;/idPTMean_Apical&gt;
        &lt;idPTMeanCV_ABCB1&gt;0&lt;/idPTMeanCV_ABCB1&gt;
        &lt;idPTMeanCV_ABCC2&gt;0&lt;/idPTMeanCV_ABCC2&gt;
        &lt;idPTMeanCV_ABCG2&gt;0&lt;/idPTMeanCV_ABCG2&gt;
        &lt;idPTMeanCV_Apical&gt;0&lt;/idPTMeanCV_Apical&gt;
        &lt;idITMean_ABCB1&gt;0&lt;/idITMean_ABCB1&gt;
        &lt;idITMean_ABCC2&gt;0&lt;/idITMean_ABCC2&gt;
        &lt;idITMean_ABCG2&gt;0&lt;/idITMean_ABCG2&gt;
        &lt;idITMean_Apical&gt;0&lt;/idITMean_Apical&gt;
        &lt;idITMeanCV_ABCB1&gt;0&lt;/idITMeanCV_ABCB1&gt;
        &lt;idITMeanCV_ABCC2&gt;0&lt;/idITMeanCV_ABCC2&gt;
        &lt;idITMeanCV_ABCG2&gt;0&lt;/idITMeanCV_ABCG2&gt;
        &lt;idITMeanCV_Apical&gt;0&lt;/idITMeanCV_Apical&gt;
        &lt;idUTMean_ABCB1&gt;0&lt;/idUTMean_ABCB1&gt;
        &lt;idUTMean_ABCC2&gt;0&lt;/idUTMean_ABCC2&gt;
        &lt;idUTMean_ABCG2&gt;0&lt;/idUTMean_ABCG2&gt;
        &lt;idUTMean_Apical&gt;0&lt;/idUTMean_Apical&gt;
        &lt;idUTMeanCV_ABCB1&gt;0&lt;/idUTMeanCV_ABCB1&gt;
        &lt;idUTMeanCV_ABCC2&gt;0&lt;/idUTMeanCV_ABCC2&gt;
        &lt;idUTMeanCV_ABCG2&gt;0&lt;/idUTMeanCV_ABCG2&gt;
        &lt;idUTMeanCV_Apical&gt;0&lt;/idUTMeanCV_Apical&gt;
        &lt;FastedFluidVelocity_Stomach&gt;0.032&lt;/FastedFluidVelocity_Stomach&gt;
        &lt;FastedFluidVelocity_Duodenum&gt;0.005&lt;/FastedFluidVelocity_Duodenum&gt;
        &lt;FastedFluidVelocity_Jejunum1&gt;0.0013&lt;/FastedFluidVelocity_Jejunum1&gt;
        &lt;FastedFluidVelocity_Jejunum2&gt;0.0013&lt;/FastedFluidVelocity_Jejunum2&gt;
        &lt;FastedFluidVelocity_Ileum1&gt;0.0013&lt;/FastedFluidVelocity_Ileum1&gt;
        &lt;FastedFluidVelocity_Ileum2&gt;0.0013&lt;/FastedFluidVelocity_Ileum2&gt;
        &lt;FastedFluidVelocity_Ileum3&gt;0.0013&lt;/FastedFluidVelocity_Ileum3&gt;
        &lt;FastedFluidVelocity_Ileum4&gt;0.0013&lt;/FastedFluidVelocity_Ileum4&gt;
        &lt;FastedFluidVelocity_Colon&gt;0.0013&lt;/FastedFluidVelocity_Colon&gt;
        &lt;FastedFluidVelocityCV_Stomach&gt;30&lt;/FastedFluidVelocityCV_Stomach&gt;
        &lt;FastedFluidVelocityCV_Duodenum&gt;30&lt;/FastedFluidVelocityCV_Duodenum&gt;
        &lt;FastedFluidVelocityCV_Jejunum1&gt;56&lt;/FastedFluidVelocityCV_Jejunum1&gt;
        &lt;FastedFluidVelocityCV_Jejunum2&gt;56&lt;/FastedFluidVelocityCV_Jejunum2&gt;
        &lt;FastedFluidVelocityCV_Ileum1&gt;56&lt;/FastedFluidVelocityCV_Ileum1&gt;
        &lt;FastedFluidVelocityCV_Ileum2&gt;56&lt;/FastedFluidVelocityCV_Ileum2&gt;
        &lt;FastedFluidVelocityCV_Ileum3&gt;56&lt;/FastedFluidVelocityCV_Ileum3&gt;
        &lt;FastedFluidVelocityCV_Ileum4&gt;56&lt;/FastedFluidVelocityCV_Ileum4&gt;
        &lt;FastedFluidVelocityCV_Colon&gt;56&lt;/FastedFluidVelocityCV_Colon&gt;
        &lt;FedFluidVelocity_Stomach&gt;0.032&lt;/FedFluidVelocity_Stomach&gt;
        &lt;FedFluidVelocity_Duodenum&gt;0.005&lt;/FedFluidVelocity_Duodenum&gt;
        &lt;FedFluidVelocity_Jejunum1&gt;0.0013&lt;/FedFluidVelocity_Jejunum1&gt;
        &lt;FedFluidVelocity_Jejunum2&gt;0.0013&lt;/FedFluidVelocity_Jejunum2&gt;
        &lt;FedFluidVelocity_Ileum1&gt;0.0013&lt;/FedFluidVelocity_Ileum1&gt;
        &lt;FedFluidVelocity_Ileum2&gt;0.0013&lt;/FedFluidVelocity_Ileum2&gt;
        &lt;FedFluidVelocity_Ileum3&gt;0.0013&lt;/FedFluidVelocity_Ileum3&gt;
        &lt;FedFluidVelocity_Ileum4&gt;0.0013&lt;/FedFluidVelocity_Ileum4&gt;
        &lt;FedFluidVelocity_Colon&gt;0.0013&lt;/FedFluidVelocity_Colon&gt;
        &lt;FedFluidVelocityCV_Stomach&gt;30&lt;/FedFluidVelocityCV_Stomach&gt;
        &lt;FedFluidVelocityCV_Duodenum&gt;30&lt;/FedFluidVelocityCV_Duodenum&gt;
        &lt;FedFluidVelocityCV_Jejunum1&gt;56&lt;/FedFluidVelocityCV_Jejunum1&gt;
        &lt;FedFluidVelocityCV_Jejunum2&gt;56&lt;/FedFluidVelocityCV_Jejunum2&gt;
        &lt;FedFluidVelocityCV_Ileum1&gt;56&lt;/FedFluidVelocityCV_Ileum1&gt;
        &lt;FedFluidVelocityCV_Ileum2&gt;56&lt;/FedFluidVelocityCV_Ileum2&gt;
        &lt;FedFluidVelocityCV_Ileum3&gt;56&lt;/FedFluidVelocityCV_Ileum3&gt;
        &lt;FedFluidVelocityCV_Ileum4&gt;56&lt;/FedFluidVelocityCV_Ileum4&gt;
        &lt;FedFluidVelocityCV_Colon&gt;56&lt;/FedFluidVelocityCV_Colon&gt;
        &lt;FastedBicarbonateBuffer_Stomach&gt;7.3&lt;/FastedBicarbonateBuffer_Stomach&gt;
        &lt;FastedBicarbonateBuffer_Duodenum&gt;6.53&lt;/FastedBicarbonateBuffer_Duodenum&gt;
        &lt;FastedBicarbonateBuffer_Jejunum1&gt;9.94&lt;/FastedBicarbonateBuffer_Jejunum1&gt;
        &lt;FastedBicarbonateBuffer_Jejunum2&gt;9.94&lt;/FastedBicarbonateBuffer_Jejunum2&gt;
        &lt;FastedBicarbonateBuffer_Ileum1&gt;30&lt;/FastedBicarbonateBuffer_Ileum1&gt;
        &lt;FastedBicarbonateBuffer_Ileum2&gt;30&lt;/FastedBicarbonateBuffer_Ileum2&gt;
        &lt;FastedBicarbonateBuffer_Ileum3&gt;30&lt;/FastedBicarbonateBuffer_Ileum3&gt;
        &lt;FastedBicarbonateBuffer_Ileum4&gt;30&lt;/FastedBicarbonateBuffer_Ileum4&gt;
        &lt;FastedBicarbonateBuffer_Colon&gt;90.87&lt;/FastedBicarbonateBuffer_Colon&gt;
        &lt;FastedBicarbonateBufferCV_Stomach&gt;30&lt;/FastedBicarbonateBufferCV_Stomach&gt;
        &lt;FastedBicarbonateBufferCV_Duodenum&gt;30&lt;/FastedBicarbonateBufferCV_Duodenum&gt;
        &lt;FastedBicarbonateBufferCV_Jejunum1&gt;30&lt;/FastedBicarbonateBufferCV_Jejunum1&gt;
        &lt;FastedBicarbonateBufferCV_Jejunum2&gt;30&lt;/FastedBicarbonateBufferCV_Jejunum2&gt;
        &lt;FastedBicarbonateBufferCV_Ileum1&gt;30&lt;/FastedBicarbonateBufferCV_Ileum1&gt;
        &lt;FastedBicarbonateBufferCV_Ileum2&gt;30&lt;/FastedBicarbonateBufferCV_Ileum2&gt;
        &lt;FastedBicarbonateBufferCV_Ileum3&gt;30&lt;/FastedBicarbonateBufferCV_Ileum3&gt;
        &lt;FastedBicarbonateBufferCV_Ileum4&gt;30&lt;/FastedBicarbonateBufferCV_Ileum4&gt;
        &lt;FastedBicarbonateBufferCV_Colon&gt;30&lt;/FastedBicarbonateBufferCV_Colon&gt;
        &lt;FedBicarbonateBuffer_Stomach&gt;42.46&lt;/FedBicarbonateBuffer_Stomach&gt;
        &lt;FedBicarbonateBuffer_Duodenum&gt;34.19&lt;/FedBicarbonateBuffer_Duodenum&gt;
        &lt;FedBicarbonateBuffer_Jejunum1&gt;17.34&lt;/FedBicarbonateBuffer_Jejunum1&gt;
        &lt;FedBicarbonateBuffer_Jejunum2&gt;17.34&lt;/FedBicarbonateBuffer_Jejunum2&gt;
        &lt;FedBicarbonateBuffer_Ileum1&gt;30&lt;/FedBicarbonateBuffer_Ileum1&gt;
        &lt;FedBicarbonateBuffer_Ileum2&gt;30&lt;/FedBicarbonateBuffer_Ileum2&gt;
        &lt;FedBicarbonateBuffer_Ileum3&gt;30&lt;/FedBicarbonateBuffer_Ileum3&gt;
        &lt;FedBicarbonateBuffer_Ileum4&gt;30&lt;/FedBicarbonateBuffer_Ileum4&gt;
        &lt;FedBicarbonateBuffer_Colon&gt;44.43&lt;/FedBicarbonateBuffer_Colon&gt;
        &lt;FedBicarbonateBufferCV_Stomach&gt;30&lt;/FedBicarbonateBufferCV_Stomach&gt;
        &lt;FedBicarbonateBufferCV_Duodenum&gt;30&lt;/FedBicarbonateBufferCV_Duodenum&gt;
        &lt;FedBicarbonateBufferCV_Jejunum1&gt;30&lt;/FedBicarbonateBufferCV_Jejunum1&gt;
        &lt;FedBicarbonateBufferCV_Jejunum2&gt;30&lt;/FedBicarbonateBufferCV_Jejunum2&gt;
        &lt;FedBicarbonateBufferCV_Ileum1&gt;30&lt;/FedBicarbonateBufferCV_Ileum1&gt;
        &lt;FedBicarbonateBufferCV_Ileum2&gt;30&lt;/FedBicarbonateBufferCV_Ileum2&gt;
        &lt;FedBicarbonateBufferCV_Ileum3&gt;30&lt;/FedBicarbonateBufferCV_Ileum3&gt;
        &lt;FedBicarbonateBufferCV_Ileum4&gt;30&lt;/FedBicarbonateBufferCV_Ileum4&gt;
        &lt;FedBicarbonateBufferCV_Colon&gt;30&lt;/FedBicarbonateBufferCV_Colon&gt;
        &lt;IonicProduct&gt;2.4&lt;/IonicProduct&gt;
        &lt;AqueousDiffusionCoefficientH&gt;62.94&lt;/AqueousDiffusionCoefficientH&gt;
        &lt;AqueousDiffusionCoefficientOH&gt;37.8&lt;/AqueousDiffusionCoefficientOH&gt;
        &lt;WaterConcentration&gt;55560&lt;/WaterConcentration&gt;
        &lt;Bicarbonate_pKa1&gt;6.05&lt;/Bicarbonate_pKa1&gt;
        &lt;Bicarbonate_pKa2&gt;9.79&lt;/Bicarbonate_pKa2&gt;
        &lt;Bicarbonate_H2CO3&gt;17.72&lt;/Bicarbonate_H2CO3&gt;
        &lt;Bicarbonate_HCO3&gt;9.85&lt;/Bicarbonate_HCO3&gt;
        &lt;Bicarbonate_CO32&gt;6.98&lt;/Bicarbonate_CO32&gt;
        &lt;BasalInflux_COMPARTMENT_DUODENUM&gt;1&lt;/BasalInflux_COMPARTMENT_DUODENUM&gt;
        &lt;BasalInflux_COMPARTMENT_JEJUNUM1&gt;1&lt;/BasalInflux_COMPARTMENT_JEJUNUM1&gt;
        &lt;BasalInflux_COMPARTMENT_JEJUNUM2&gt;1&lt;/BasalInflux_COMPARTMENT_JEJUNUM2&gt;
        &lt;BasalInflux_COMPARTMENT_ILEUM1&gt;1&lt;/BasalInflux_COMPARTMENT_ILEUM1&gt;
        &lt;BasalInflux_COMPARTMENT_ILEUM2&gt;1&lt;/BasalInflux_COMPARTMENT_ILEUM2&gt;
        &lt;BasalInflux_COMPARTMENT_ILEUM3&gt;1&lt;/BasalInflux_COMPARTMENT_ILEUM3&gt;
        &lt;BasalInflux_COMPARTMENT_ILEUM4&gt;1&lt;/BasalInflux_COMPARTMENT_ILEUM4&gt;
        &lt;BasalInflux_COMPARTMENT_COLON&gt;1&lt;/BasalInflux_COMPARTMENT_COLON&gt;
        &lt;BasalEfflux_COMPARTMENT_DUODENUM&gt;1&lt;/BasalEfflux_COMPARTMENT_DUODENUM&gt;
        &lt;BasalEfflux_COMPARTMENT_JEJUNUM1&gt;1&lt;/BasalEfflux_COMPARTMENT_JEJUNUM1&gt;
        &lt;BasalEfflux_COMPARTMENT_JEJUNUM2&gt;1&lt;/BasalEfflux_COMPARTMENT_JEJUNUM2&gt;
        &lt;BasalEfflux_COMPARTMENT_ILEUM1&gt;1&lt;/BasalEfflux_COMPARTMENT_ILEUM1&gt;
        &lt;BasalEfflux_COMPARTMENT_ILEUM2&gt;1&lt;/BasalEfflux_COMPARTMENT_ILEUM2&gt;
        &lt;BasalEfflux_COMPARTMENT_ILEUM3&gt;1&lt;/BasalEfflux_COMPARTMENT_ILEUM3&gt;
        &lt;BasalEfflux_COMPARTMENT_ILEUM4&gt;1&lt;/BasalEfflux_COMPARTMENT_ILEUM4&gt;
        &lt;BasalEfflux_COMPARTMENT_COLON&gt;1&lt;/BasalEfflux_COMPARTMENT_COLON&gt;
        &lt;et_mean_TRANSPORTER_BASAL_INFLUX&gt;1&lt;/et_mean_TRANSPORTER_BASAL_INFLUX&gt;
        &lt;et_cv_TRANSPORTER_BASAL_INFLUX&gt;0&lt;/et_cv_TRANSPORTER_BASAL_INFLUX&gt;
        &lt;pt_mean_TRANSPORTER_BASAL_INFLUX&gt;0&lt;/pt_mean_TRANSPORTER_BASAL_INFLUX&gt;
        &lt;pt_cv_TRANSPORTER_BASAL_INFLUX&gt;0&lt;/pt_cv_TRANSPORTER_BASAL_INFLUX&gt;
        &lt;it_mean_TRANSPORTER_BASAL_INFLUX&gt;0&lt;/it_mean_TRANSPORTER_BASAL_INFLUX&gt;
        &lt;it_cv_TRANSPORTER_BASAL_INFLUX&gt;0&lt;/it_cv_TRANSPORTER_BASAL_INFLUX&gt;
        &lt;ut_mean_TRANSPORTER_BASAL_INFLUX&gt;0&lt;/ut_mean_TRANSPORTER_BASAL_INFLUX&gt;
        &lt;ut_cv_TRANSPORTER_BASAL_INFLUX&gt;0&lt;/ut_cv_TRANSPORTER_BASAL_INFLUX&gt;
        &lt;et_mean_TRANSPORTER_BASAL_EFFLUX&gt;1&lt;/et_mean_TRANSPORTER_BASAL_EFFLUX&gt;
        &lt;et_cv_TRANSPORTER_BASAL_EFFLUX&gt;0&lt;/et_cv_TRANSPORTER_BASAL_EFFLUX&gt;
        &lt;pt_mean_TRANSPORTER_BASAL_EFFLUX&gt;0&lt;/pt_mean_TRANSPORTER_BASAL_EFFLUX&gt;
        &lt;pt_cv_TRANSPORTER_BASAL_EFFLUX&gt;0&lt;/pt_cv_TRANSPORTER_BASAL_EFFLUX&gt;
        &lt;it_mean_TRANSPORTER_BASAL_EFFLUX&gt;0&lt;/it_mean_TRANSPORTER_BASAL_EFFLUX&gt;
        &lt;it_cv_TRANSPORTER_BASAL_EFFLUX&gt;0&lt;/it_cv_TRANSPORTER_BASAL_EFFLUX&gt;
        &lt;ut_mean_TRANSPORTER_BASAL_EFFLUX&gt;0&lt;/ut_mean_TRANSPORTER_BASAL_EFFLUX&gt;
        &lt;ut_cv_TRANSPORTER_BASAL_EFFLUX&gt;0&lt;/ut_cv_TRANSPORTER_BASAL_EFFLUX&gt;
        &lt;idDuoWet&gt;0&lt;/idDuoWet&gt;
        &lt;idJej1Wet&gt;0&lt;/idJej1Wet&gt;
        &lt;idJej2Wet&gt;0&lt;/idJej2Wet&gt;
        &lt;idIle1Wet&gt;0&lt;/idIle1Wet&gt;
        &lt;idIle2Wet&gt;0&lt;/idIle2Wet&gt;
        &lt;idIle3Wet&gt;0&lt;/idIle3Wet&gt;
        &lt;idIle4Wet&gt;0&lt;/idIle4Wet&gt;
        &lt;idColonWet&gt;0&lt;/idColonWet&gt;
        &lt;idStomachWet&gt;0&lt;/idStomachWet&gt;
        &lt;idStomachChannelDepthMean&gt;0&lt;/idStomachChannelDepthMean&gt;
        &lt;idDuoChannelDepthMean&gt;522.78&lt;/idDuoChannelDepthMean&gt;
        &lt;idJej1ChannelDepthMean&gt;448.81&lt;/idJej1ChannelDepthMean&gt;
        &lt;idJej2ChannelDepthMean&gt;448.81&lt;/idJej2ChannelDepthMean&gt;
        &lt;idJej3ChannelDepthMean&gt;289.94&lt;/idJej3ChannelDepthMean&gt;
        &lt;idJej4ChannelDepthMean&gt;289.94&lt;/idJej4ChannelDepthMean&gt;
        &lt;idJej5ChannelDepthMean&gt;289.94&lt;/idJej5ChannelDepthMean&gt;
        &lt;idIlChannelDepthMean&gt;289.94&lt;/idIlChannelDepthMean&gt;
        &lt;idColonChannelDepthMean&gt;0&lt;/idColonChannelDepthMean&gt;
        &lt;idStomachChannelWidthMean&gt;0&lt;/idStomachChannelWidthMean&gt;
        &lt;idDuoChannelWidthMean&gt;28.03&lt;/idDuoChannelWidthMean&gt;
        &lt;idJej1ChannelWidthMean&gt;22.44&lt;/idJej1ChannelWidthMean&gt;
        &lt;idJej2ChannelWidthMean&gt;22.44&lt;/idJej2ChannelWidthMean&gt;
        &lt;idJej3ChannelWidthMean&gt;56.19&lt;/idJej3ChannelWidthMean&gt;
        &lt;idJej4ChannelWidthMean&gt;56.19&lt;/idJej4ChannelWidthMean&gt;
        &lt;idJej5ChannelWidthMean&gt;56.19&lt;/idJej5ChannelWidthMean&gt;
        &lt;idIlChannelWidthMean&gt;56.19&lt;/idIlChannelWidthMean&gt;
        &lt;idColonChannelWidthMean&gt;0&lt;/idColonChannelWidthMean&gt;
        &lt;idStomachMeanThicknessMean&gt;0&lt;/idStomachMeanThicknessMean&gt;
        &lt;idDuoMeanThicknessMean&gt;128.35&lt;/idDuoMeanThicknessMean&gt;
        &lt;idJej1MeanThicknessMean&gt;137.7&lt;/idJej1MeanThicknessMean&gt;
        &lt;idJej2MeanThicknessMean&gt;137.7&lt;/idJej2MeanThicknessMean&gt;
        &lt;idJej3MeanThicknessMean&gt;127&lt;/idJej3MeanThicknessMean&gt;
        &lt;idJej4MeanThicknessMean&gt;127&lt;/idJej4MeanThicknessMean&gt;
        &lt;idJej5MeanThicknessMean&gt;127&lt;/idJej5MeanThicknessMean&gt;
        &lt;idIlMeanThicknessMean&gt;127&lt;/idIlMeanThicknessMean&gt;
        &lt;idColonMeanThicknessMean&gt;0&lt;/idColonMeanThicknessMean&gt;
        &lt;idStomachFoldExpMean&gt;0&lt;/idStomachFoldExpMean&gt;
        &lt;idDuoFoldExpMean&gt;1&lt;/idDuoFoldExpMean&gt;
        &lt;idJej1FoldExpMean&gt;1.97&lt;/idJej1FoldExpMean&gt;
        &lt;idJej2FoldExpMean&gt;1.38&lt;/idJej2FoldExpMean&gt;
        &lt;idJej3FoldExpMean&gt;1.1&lt;/idJej3FoldExpMean&gt;
        &lt;idJej4FoldExpMean&gt;1.1&lt;/idJej4FoldExpMean&gt;
        &lt;idJej5FoldExpMean&gt;1.08&lt;/idJej5FoldExpMean&gt;
        &lt;idIlFoldExpMean&gt;1.04&lt;/idIlFoldExpMean&gt;
        &lt;idColonFoldExpMean&gt;1&lt;/idColonFoldExpMean&gt;
        &lt;idStomachPoreRadiusMean&gt;0&lt;/idStomachPoreRadiusMean&gt;
        &lt;idDuoPoreRadiusMean&gt;8.6&lt;/idDuoPoreRadiusMean&gt;
        &lt;idJej1PoreRadiusMean&gt;8.6&lt;/idJej1PoreRadiusMean&gt;
        &lt;idJej2PoreRadiusMean&gt;8.6&lt;/idJej2PoreRadiusMean&gt;
        &lt;idJej3PoreRadiusMean&gt;8.6&lt;/idJej3PoreRadiusMean&gt;
        &lt;idJej4PoreRadiusMean&gt;8.6&lt;/idJej4PoreRadiusMean&gt;
        &lt;idJej5PoreRadiusMean&gt;8.6&lt;/idJej5PoreRadiusMean&gt;
        &lt;idIlPoreRadiusMean&gt;8.6&lt;/idIlPoreRadiusMean&gt;
        &lt;idColonPoreRadiusMean&gt;8.6&lt;/idColonPoreRadiusMean&gt;
        &lt;idStomUnstirredLayerThickMean&gt;0&lt;/idStomUnstirredLayerThickMean&gt;
        &lt;idDuoUnstirredLayerThickMean&gt;170&lt;/idDuoUnstirredLayerThickMean&gt;
        &lt;idJej1UnstirredLayerThickMean&gt;123&lt;/idJej1UnstirredLayerThickMean&gt;
        &lt;idJej2UnstirredLayerThickMean&gt;123&lt;/idJej2UnstirredLayerThickMean&gt;
        &lt;idJej3UnstirredLayerThickMean&gt;480&lt;/idJej3UnstirredLayerThickMean&gt;
        &lt;idJej4UnstirredLayerThickMean&gt;480&lt;/idJej4UnstirredLayerThickMean&gt;
        &lt;idJej5UnstirredLayerThickMean&gt;480&lt;/idJej5UnstirredLayerThickMean&gt;
        &lt;idIlUnstirredLayerThickMean&gt;480&lt;/idIlUnstirredLayerThickMean&gt;
        &lt;idColonUnstirredLayerThickMean&gt;830&lt;/idColonUnstirredLayerThickMean&gt;
        &lt;idStomUnstirredLayerThickCV&gt;0&lt;/idStomUnstirredLayerThickCV&gt;
        &lt;idDuoUnstirredLayerThickCV&gt;22.35&lt;/idDuoUnstirredLayerThickCV&gt;
        &lt;idJej1UnstirredLayerThickCV&gt;3&lt;/idJej1UnstirredLayerThickCV&gt;
        &lt;idJej2UnstirredLayerThickCV&gt;3&lt;/idJej2UnstirredLayerThickCV&gt;
        &lt;idJej3UnstirredLayerThickCV&gt;10&lt;/idJej3UnstirredLayerThickCV&gt;
        &lt;idJej4UnstirredLayerThickCV&gt;10&lt;/idJej4UnstirredLayerThickCV&gt;
        &lt;idJej5UnstirredLayerThickCV&gt;10&lt;/idJej5UnstirredLayerThickCV&gt;
        &lt;idIlUnstirredLayerThickCV&gt;10&lt;/idIlUnstirredLayerThickCV&gt;
        &lt;idColonUnstirredLayerThickCV&gt;13&lt;/idColonUnstirredLayerThickCV&gt;
        &lt;idStomachUnstirredLayerPhMean&gt;0&lt;/idStomachUnstirredLayerPhMean&gt;
        &lt;idDuoUnstirredLayerPhMean&gt;6.5&lt;/idDuoUnstirredLayerPhMean&gt;
        &lt;idJej1UnstirredLayerPhMean&gt;6.5&lt;/idJej1UnstirredLayerPhMean&gt;
        &lt;idJej2UnstirredLayerPhMean&gt;6.5&lt;/idJej2UnstirredLayerPhMean&gt;
        &lt;idJej3UnstirredLayerPhMean&gt;6.5&lt;/idJej3UnstirredLayerPhMean&gt;
        &lt;idJej4UnstirredLayerPhMean&gt;6.5&lt;/idJej4UnstirredLayerPhMean&gt;
        &lt;idJej5UnstirredLayerPhMean&gt;6.5&lt;/idJej5UnstirredLayerPhMean&gt;
        &lt;idIlUnstirredLayerPhMean&gt;6.5&lt;/idIlUnstirredLayerPhMean&gt;
        &lt;idColonUnstirredLayerPhMean&gt;6.5&lt;/idColonUnstirredLayerPhMean&gt;
        &lt;idStomachUnstirredLayerPhCV&gt;0&lt;/idStomachUnstirredLayerPhCV&gt;
        &lt;idDuoUnstirredLayerPhCV&gt;0.5&lt;/idDuoUnstirredLayerPhCV&gt;
        &lt;idJej1UnstirredLayerPhCV&gt;0.5&lt;/idJej1UnstirredLayerPhCV&gt;
        &lt;idJej2UnstirredLayerPhCV&gt;0.5&lt;/idJej2UnstirredLayerPhCV&gt;
        &lt;idJej3UnstirredLayerPhCV&gt;0.5&lt;/idJej3UnstirredLayerPhCV&gt;
        &lt;idJej4UnstirredLayerPhCV&gt;0.5&lt;/idJej4UnstirredLayerPhCV&gt;
        &lt;idJej5UnstirredLayerPhCV&gt;0.5&lt;/idJej5UnstirredLayerPhCV&gt;
        &lt;idIlUnstirredLayerPhCV&gt;0.5&lt;/idIlUnstirredLayerPhCV&gt;
        &lt;idColonUnstirredLayerPhCV&gt;0.5&lt;/idColonUnstirredLayerPhCV&gt;
        &lt;idSITTime_CV&gt;0&lt;/idSITTime_CV&gt;
        &lt;idStomachChannelDepthCV&gt;0&lt;/idStomachChannelDepthCV&gt;
        &lt;idDuoChannelDepthCV&gt;32.72&lt;/idDuoChannelDepthCV&gt;
        &lt;idJej1ChannelDepthCV&gt;21.82&lt;/idJej1ChannelDepthCV&gt;
        &lt;idJej2ChannelDepthCV&gt;21.82&lt;/idJej2ChannelDepthCV&gt;
        &lt;idJej3ChannelDepthCV&gt;49.37&lt;/idJej3ChannelDepthCV&gt;
        &lt;idJej4ChannelDepthCV&gt;49.37&lt;/idJej4ChannelDepthCV&gt;
        &lt;idJej5ChannelDepthCV&gt;49.37&lt;/idJej5ChannelDepthCV&gt;
        &lt;idIlChannelDepthCV&gt;49.37&lt;/idIlChannelDepthCV&gt;
        &lt;idColonChannelDepthCV&gt;0&lt;/idColonChannelDepthCV&gt;
        &lt;idStomachChannelWidthCV&gt;0&lt;/idStomachChannelWidthCV&gt;
        &lt;idDuoChannelWidthCV&gt;28.69&lt;/idDuoChannelWidthCV&gt;
        &lt;idJej1ChannelWidthCV&gt;31.68&lt;/idJej1ChannelWidthCV&gt;
        &lt;idJej2ChannelWidthCV&gt;31.68&lt;/idJej2ChannelWidthCV&gt;
        &lt;idJej3ChannelWidthCV&gt;30&lt;/idJej3ChannelWidthCV&gt;
        &lt;idJej4ChannelWidthCV&gt;30&lt;/idJej4ChannelWidthCV&gt;
        &lt;idJej5ChannelWidthCV&gt;30&lt;/idJej5ChannelWidthCV&gt;
        &lt;idIlChannelWidthCV&gt;30&lt;/idIlChannelWidthCV&gt;
        &lt;idColonChannelWidthCV&gt;0&lt;/idColonChannelWidthCV&gt;
        &lt;idStomachMeanThicknessCV&gt;0&lt;/idStomachMeanThicknessCV&gt;
        &lt;idDuoMeanThicknessCV&gt;8.1&lt;/idDuoMeanThicknessCV&gt;
        &lt;idJej1MeanThicknessCV&gt;14.42&lt;/idJej1MeanThicknessCV&gt;
        &lt;idJej2MeanThicknessCV&gt;14.42&lt;/idJej2MeanThicknessCV&gt;
        &lt;idJej3MeanThicknessCV&gt;30&lt;/idJej3MeanThicknessCV&gt;
        &lt;idJej4MeanThicknessCV&gt;30&lt;/idJej4MeanThicknessCV&gt;
        &lt;idJej5MeanThicknessCV&gt;30&lt;/idJej5MeanThicknessCV&gt;
        &lt;idIlMeanThicknessCV&gt;30&lt;/idIlMeanThicknessCV&gt;
        &lt;idColonMeanThicknessCV&gt;0&lt;/idColonMeanThicknessCV&gt;
        &lt;idStomachFoldExpCV&gt;0&lt;/idStomachFoldExpCV&gt;
        &lt;idDuoFoldExpCV&gt;0&lt;/idDuoFoldExpCV&gt;
        &lt;idJej1FoldExpCV&gt;24.54&lt;/idJej1FoldExpCV&gt;
        &lt;idJej2FoldExpCV&gt;20.19&lt;/idJej2FoldExpCV&gt;
        &lt;idJej3FoldExpCV&gt;9.15&lt;/idJej3FoldExpCV&gt;
        &lt;idJej4FoldExpCV&gt;9.15&lt;/idJej4FoldExpCV&gt;
        &lt;idJej5FoldExpCV&gt;16.07&lt;/idJej5FoldExpCV&gt;
        &lt;idIlFoldExpCV&gt;12.4&lt;/idIlFoldExpCV&gt;
        &lt;idColonFoldExpCV&gt;0&lt;/idColonFoldExpCV&gt;
        &lt;idStomachPoreRadiusCV&gt;0&lt;/idStomachPoreRadiusCV&gt;
        &lt;idDuoPoreRadiusCV&gt;0&lt;/idDuoPoreRadiusCV&gt;
        &lt;idJej1PoreRadiusCV&gt;0&lt;/idJej1PoreRadiusCV&gt;
        &lt;idJej2PoreRadiusCV&gt;0&lt;/idJej2PoreRadiusCV&gt;
        &lt;idJej3PoreRadiusCV&gt;0&lt;/idJej3PoreRadiusCV&gt;
        &lt;idJej4PoreRadiusCV&gt;0&lt;/idJej4PoreRadiusCV&gt;
        &lt;idJej5PoreRadiusCV&gt;0&lt;/idJej5PoreRadiusCV&gt;
        &lt;idIlPoreRadiusCV&gt;0&lt;/idIlPoreRadiusCV&gt;
        &lt;idColonPoreRadiusCV&gt;0&lt;/idColonPoreRadiusCV&gt;
        &lt;idGITractCyp1a2Duo&gt;0&lt;/idGITractCyp1a2Duo&gt;
        &lt;idGITractCyp1a2Jej1&gt;0&lt;/idGITractCyp1a2Jej1&gt;
        &lt;idGITractCyp1a2Jej2&gt;0&lt;/idGITractCyp1a2Jej2&gt;
        &lt;idGITractCyp1a2Jej3&gt;0&lt;/idGITractCyp1a2Jej3&gt;
        &lt;idGITractCyp1a2Jej4&gt;0&lt;/idGITractCyp1a2Jej4&gt;
        &lt;idGITractCyp1a2Ile1&gt;0&lt;/idGITractCyp1a2Ile1&gt;
        &lt;idGITractCyp1a2Ile2&gt;0&lt;/idGITractCyp1a2Ile2&gt;
        &lt;idGITractCyp2e1Duo&gt;0&lt;/idGITractCyp2e1Duo&gt;
        &lt;idGITractCyp2e1Jej1&gt;0&lt;/idGITractCyp2e1Jej1&gt;
        &lt;idGITractCyp2e1Jej2&gt;0&lt;/idGITractCyp2e1Jej2&gt;
        &lt;idGITractCyp2e1Jej3&gt;0&lt;/idGITractCyp2e1Jej3&gt;
        &lt;idGITractCyp2e1Jej4&gt;0&lt;/idGITractCyp2e1Jej4&gt;
        &lt;idGITractCyp2e1Ile1&gt;0&lt;/idGITractCyp2e1Ile1&gt;
        &lt;idGITractCyp2e1Ile2&gt;0&lt;/idGITractCyp2e1Ile2&gt;
        &lt;GITractCyp3Duo&gt;0&lt;/GITractCyp3Duo&gt;
        &lt;GITractCyp3Jej1&gt;0&lt;/GITractCyp3Jej1&gt;
        &lt;GITractCyp3Jej2&gt;0&lt;/GITractCyp3Jej2&gt;
        &lt;GITractCyp3Jej3&gt;0&lt;/GITractCyp3Jej3&gt;
        &lt;GITractCyp3Jej4&gt;0&lt;/GITractCyp3Jej4&gt;
        &lt;GITractCyp3Ile1&gt;0&lt;/GITractCyp3Ile1&gt;
        &lt;GITractCyp3Ile2&gt;0&lt;/GITractCyp3Ile2&gt;
        &lt;GITractCyp4Duo&gt;0&lt;/GITractCyp4Duo&gt;
        &lt;GITractCyp4Jej1&gt;0&lt;/GITractCyp4Jej1&gt;
        &lt;GITractCyp4Jej2&gt;0&lt;/GITractCyp4Jej2&gt;
        &lt;GITractCyp4Jej3&gt;0&lt;/GITractCyp4Jej3&gt;
        &lt;GITractCyp4Jej4&gt;0&lt;/GITractCyp4Jej4&gt;
        &lt;GITractCyp4Ile1&gt;0&lt;/GITractCyp4Ile1&gt;
        &lt;GITractCyp4Ile2&gt;0&lt;/GITractCyp4Ile2&gt;
        &lt;GITractCyp5Duo&gt;0&lt;/GITractCyp5Duo&gt;
        &lt;GITractCyp5Jej1&gt;0&lt;/GITractCyp5Jej1&gt;
        &lt;GITractCyp5Jej2&gt;0&lt;/GITractCyp5Jej2&gt;
        &lt;GITractCyp5Jej3&gt;0&lt;/GITractCyp5Jej3&gt;
        &lt;GITractCyp5Jej4&gt;0&lt;/GITractCyp5Jej4&gt;
        &lt;GITractCyp5Ile1&gt;0&lt;/GITractCyp5Ile1&gt;
        &lt;GITractCyp5Ile2&gt;0&lt;/GITractCyp5Ile2&gt;
        &lt;GITractCyp6Duo&gt;0&lt;/GITractCyp6Duo&gt;
        &lt;GITractCyp6Jej1&gt;0&lt;/GITractCyp6Jej1&gt;
        &lt;GITractCyp6Jej2&gt;0&lt;/GITractCyp6Jej2&gt;
        &lt;GITractCyp6Jej3&gt;0&lt;/GITractCyp6Jej3&gt;
        &lt;GITractCyp6Jej4&gt;0&lt;/GITractCyp6Jej4&gt;
        &lt;GITractCyp6Ile1&gt;0&lt;/GITractCyp6Ile1&gt;
        &lt;GITractCyp6Ile2&gt;0&lt;/GITractCyp6Ile2&gt;
        &lt;GITractCyp7Duo&gt;0&lt;/GITractCyp7Duo&gt;
        &lt;GITractCyp7Jej1&gt;0&lt;/GITractCyp7Jej1&gt;
        &lt;GITractCyp7Jej2&gt;0&lt;/GITractCyp7Jej2&gt;
        &lt;GITractCyp7Jej3&gt;0&lt;/GITractCyp7Jej3&gt;
        &lt;GITractCyp7Jej4&gt;0&lt;/GITractCyp7Jej4&gt;
        &lt;GITractCyp7Ile1&gt;0&lt;/GITractCyp7Ile1&gt;
        &lt;GITractCyp7Ile2&gt;0&lt;/GITractCyp7Ile2&gt;
        &lt;GITractCyp8Duo&gt;0&lt;/GITractCyp8Duo&gt;
        &lt;GITractCyp8Jej1&gt;0&lt;/GITractCyp8Jej1&gt;
        &lt;GITractCyp8Jej2&gt;0&lt;/GITractCyp8Jej2&gt;
        &lt;GITractCyp8Jej3&gt;0&lt;/GITractCyp8Jej3&gt;
        &lt;GITractCyp8Jej4&gt;0&lt;/GITractCyp8Jej4&gt;
        &lt;GITractCyp8Ile1&gt;0&lt;/GITractCyp8Ile1&gt;
        &lt;GITractCyp8Ile2&gt;0&lt;/GITractCyp8Ile2&gt;
        &lt;GITractCyp9Duo&gt;0&lt;/GITractCyp9Duo&gt;
        &lt;GITractCyp9Jej1&gt;0&lt;/GITractCyp9Jej1&gt;
        &lt;GITractCyp9Jej2&gt;0&lt;/GITractCyp9Jej2&gt;
        &lt;GITractCyp9Jej3&gt;0&lt;/GITractCyp9Jej3&gt;
        &lt;GITractCyp9Jej4&gt;0&lt;/GITractCyp9Jej4&gt;
        &lt;GITractCyp9Ile1&gt;0&lt;/GITractCyp9Ile1&gt;
        &lt;GITractCyp9Ile2&gt;0&lt;/GITractCyp9Ile2&gt;
        &lt;idGITractUserEnzymeDuo&gt;0&lt;/idGITractUserEnzymeDuo&gt;
        &lt;idGITractUserEnzymeJej1&gt;0&lt;/idGITractUserEnzymeJej1&gt;
        &lt;idGITractUserEnzymeJej2&gt;0&lt;/idGITractUserEnzymeJej2&gt;
        &lt;idGITractUserEnzymeJej3&gt;0&lt;/idGITractUserEnzymeJej3&gt;
        &lt;idGITractUserEnzymeJej4&gt;0&lt;/idGITractUserEnzymeJej4&gt;
        &lt;idGITractUserEnzymeIle1&gt;0&lt;/idGITractUserEnzymeIle1&gt;
        &lt;idGITractUserEnzymeIle2&gt;0&lt;/idGITractUserEnzymeIle2&gt;
        &lt;idGITractUserEnzyme2Duo&gt;0&lt;/idGITractUserEnzyme2Duo&gt;
        &lt;idGITractUserEnzyme2Jej1&gt;0&lt;/idGITractUserEnzyme2Jej1&gt;
        &lt;idGITractUserEnzyme2Jej2&gt;0&lt;/idGITractUserEnzyme2Jej2&gt;
        &lt;idGITractUserEnzyme2Jej3&gt;0&lt;/idGITractUserEnzyme2Jej3&gt;
        &lt;idGITractUserEnzyme2Jej4&gt;0&lt;/idGITractUserEnzyme2Jej4&gt;
        &lt;idGITractUserEnzyme2Ile1&gt;0&lt;/idGITractUserEnzyme2Ile1&gt;
        &lt;idGITractUserEnzyme2Ile2&gt;0&lt;/idGITractUserEnzyme2Ile2&gt;
        &lt;idGITractUserEnzyme3Duo&gt;0&lt;/idGITractUserEnzyme3Duo&gt;
        &lt;idGITractUserEnzyme3Jej1&gt;0&lt;/idGITractUserEnzyme3Jej1&gt;
        &lt;idGITractUserEnzyme3Jej2&gt;0&lt;/idGITractUserEnzyme3Jej2&gt;
        &lt;idGITractUserEnzyme3Jej3&gt;0&lt;/idGITractUserEnzyme3Jej3&gt;
        &lt;idGITractUserEnzyme3Jej4&gt;0&lt;/idGITractUserEnzyme3Jej4&gt;
        &lt;idGITractUserEnzyme3Ile1&gt;0&lt;/idGITractUserEnzyme3Ile1&gt;
        &lt;idGITractUserEnzyme3Ile2&gt;0&lt;/idGITractUserEnzyme3Ile2&gt;
        &lt;idMPPGI&gt;0&lt;/idMPPGI&gt;
        &lt;S9PPGI&gt;0&lt;/S9PPGI&gt;
        &lt;idColonLength&gt;0&lt;/idColonLength&gt;
        &lt;idColonDiameter&gt;0&lt;/idColonDiameter&gt;
        &lt;idDuoSecRateFasted&gt;0&lt;/idDuoSecRateFasted&gt;
        &lt;idJej1SecRateFasted&gt;0&lt;/idJej1SecRateFasted&gt;
        &lt;idJej2SecRateFasted&gt;0&lt;/idJej2SecRateFasted&gt;
        &lt;idIle1SecRateFasted&gt;0&lt;/idIle1SecRateFasted&gt;
        &lt;idIle2SecRateFasted&gt;0&lt;/idIle2SecRateFasted&gt;
        &lt;idIle3SecRateFasted&gt;0&lt;/idIle3SecRateFasted&gt;
        &lt;idIle4SecRateFasted&gt;0&lt;/idIle4SecRateFasted&gt;
        &lt;idColonSecRateFasted&gt;0&lt;/idColonSecRateFasted&gt;
        &lt;idStomachSecRateFasted&gt;0&lt;/idStomachSecRateFasted&gt;
        &lt;idDuoSecRateFed&gt;0&lt;/idDuoSecRateFed&gt;
        &lt;idJej1SecRateFed&gt;0&lt;/idJej1SecRateFed&gt;
        &lt;idJej2SecRateFed&gt;0&lt;/idJej2SecRateFed&gt;
        &lt;idIle1SecRateFed&gt;0&lt;/idIle1SecRateFed&gt;
        &lt;idIle2SecRateFed&gt;0&lt;/idIle2SecRateFed&gt;
        &lt;idIle3SecRateFed&gt;0&lt;/idIle3SecRateFed&gt;
        &lt;idIle4SecRateFed&gt;0&lt;/idIle4SecRateFed&gt;
        &lt;idColonSecRateFed&gt;0&lt;/idColonSecRateFed&gt;
        &lt;idStomachSecRateFed&gt;0&lt;/idStomachSecRateFed&gt;
        &lt;idDuoInitialVolFasted&gt;0&lt;/idDuoInitialVolFasted&gt;
        &lt;idJej1InitialVolFasted&gt;0&lt;/idJej1InitialVolFasted&gt;
        &lt;idJej2InitialVolFasted&gt;0&lt;/idJej2InitialVolFasted&gt;
        &lt;idIle1InitialVolFasted&gt;0&lt;/idIle1InitialVolFasted&gt;
        &lt;idIle2InitialVolFasted&gt;0&lt;/idIle2InitialVolFasted&gt;
        &lt;idIle3InitialVolFasted&gt;0&lt;/idIle3InitialVolFasted&gt;
        &lt;idIle4InitialVolFasted&gt;0&lt;/idIle4InitialVolFasted&gt;
        &lt;idColonInitialVolFasted&gt;0&lt;/idColonInitialVolFasted&gt;
        &lt;idStomachInitialVolFasted&gt;0&lt;/idStomachInitialVolFasted&gt;
        &lt;idDuoInitialVolFed&gt;0&lt;/idDuoInitialVolFed&gt;
        &lt;idJej1InitialVolFed&gt;0&lt;/idJej1InitialVolFed&gt;
        &lt;idJej2InitialVolFed&gt;0&lt;/idJej2InitialVolFed&gt;
        &lt;idIle1InitialVolFed&gt;0&lt;/idIle1InitialVolFed&gt;
        &lt;idIle2InitialVolFed&gt;0&lt;/idIle2InitialVolFed&gt;
        &lt;idIle3InitialVolFed&gt;0&lt;/idIle3InitialVolFed&gt;
        &lt;idIle4InitialVolFed&gt;0&lt;/idIle4InitialVolFed&gt;
        &lt;idColonInitialVolFed&gt;0&lt;/idColonInitialVolFed&gt;
        &lt;idStomachInitialVolFed&gt;0&lt;/idStomachInitialVolFed&gt;
        &lt;idJej1InitialVolFastedCV&gt;0&lt;/idJej1InitialVolFastedCV&gt;
        &lt;idJej2InitialVolFastedCV&gt;0&lt;/idJej2InitialVolFastedCV&gt;
        &lt;idIle1InitialVolFastedCV&gt;0&lt;/idIle1InitialVolFastedCV&gt;
        &lt;idIle2InitialVolFastedCV&gt;0&lt;/idIle2InitialVolFastedCV&gt;
        &lt;idIle3InitialVolFastedCV&gt;0&lt;/idIle3InitialVolFastedCV&gt;
        &lt;idIle4InitialVolFastedCV&gt;0&lt;/idIle4InitialVolFastedCV&gt;
        &lt;idColonInitialVolFastedCV&gt;0&lt;/idColonInitialVolFastedCV&gt;
        &lt;idStomachInitialVolFastedCV&gt;0&lt;/idStomachInitialVolFastedCV&gt;
        &lt;idJej1InitialVolFedCV&gt;0&lt;/idJej1InitialVolFedCV&gt;
        &lt;idJej2InitialVolFedCV&gt;0&lt;/idJej2InitialVolFedCV&gt;
        &lt;idIle1InitialVolFedCV&gt;0&lt;/idIle1InitialVolFedCV&gt;
        &lt;idIle2InitialVolFedCV&gt;0&lt;/idIle2InitialVolFedCV&gt;
        &lt;idIle3InitialVolFedCV&gt;0&lt;/idIle3InitialVolFedCV&gt;
        &lt;idIle4InitialVolFedCV&gt;0&lt;/idIle4InitialVolFedCV&gt;
        &lt;idColonInitialVolFedCV&gt;0&lt;/idColonInitialVolFedCV&gt;
        &lt;idStomachInitialVolFedCV&gt;0&lt;/idStomachInitialVolFedCV&gt;
        &lt;idGastricJuicesSecRate_Fasted&gt;0&lt;/idGastricJuicesSecRate_Fasted&gt;
        &lt;idGlandsSecRate_Fasted&gt;0&lt;/idGlandsSecRate_Fasted&gt;
        &lt;idSISecRate_Fasted&gt;0&lt;/idSISecRate_Fasted&gt;
        &lt;idColonSecRate_Fasted&gt;0&lt;/idColonSecRate_Fasted&gt;
        &lt;idGastricJuicesSecRate_Fed&gt;0&lt;/idGastricJuicesSecRate_Fed&gt;
        &lt;idGlandsSecRate_Fed&gt;0&lt;/idGlandsSecRate_Fed&gt;
        &lt;idSISecRate_Fed&gt;0&lt;/idSISecRate_Fed&gt;
        &lt;idColonSecRate_Fed&gt;0&lt;/idColonSecRate_Fed&gt;
        &lt;idGastricJuicesSecRate_FastedCV&gt;0&lt;/idGastricJuicesSecRate_FastedCV&gt;
        &lt;idGlandsSecRate_FastedCV&gt;0&lt;/idGlandsSecRate_FastedCV&gt;
        &lt;idSISecRate_FastedCV&gt;0&lt;/idSISecRate_FastedCV&gt;
        &lt;idColonSecRate_FastedCV&gt;0&lt;/idColonSecRate_FastedCV&gt;
        &lt;idGastricJuicesSecRate_FedCV&gt;0&lt;/idGastricJuicesSecRate_FedCV&gt;
        &lt;idGlandsSecRate_FedCV&gt;0&lt;/idGlandsSecRate_FedCV&gt;
        &lt;idSISecRate_FedCV&gt;0&lt;/idSISecRate_FedCV&gt;
        &lt;idColonSecRate_FedCV&gt;0&lt;/idColonSecRate_FedCV&gt;
        &lt;MeanDepthMean_Duo&gt;0&lt;/MeanDepthMean_Duo&gt;
        &lt;MeanDepthMean_Jej1&gt;0&lt;/MeanDepthMean_Jej1&gt;
        &lt;MeanDepthMean_Jej2&gt;0&lt;/MeanDepthMean_Jej2&gt;
        &lt;MeanDepthMean_Ile1&gt;0&lt;/MeanDepthMean_Ile1&gt;
        &lt;MeanDepthMean_Ile2&gt;0&lt;/MeanDepthMean_Ile2&gt;
        &lt;MeanDepthMean_Ile3&gt;0&lt;/MeanDepthMean_Ile3&gt;
        &lt;MeanDepthMean_Ile4&gt;0&lt;/MeanDepthMean_Ile4&gt;
        &lt;MeanDepthCV_Duo&gt;0&lt;/MeanDepthCV_Duo&gt;
        &lt;MeanDepthCV_Jej1&gt;0&lt;/MeanDepthCV_Jej1&gt;
        &lt;MeanDepthCV_Jej2&gt;0&lt;/MeanDepthCV_Jej2&gt;
        &lt;MeanDepthCV_Ile1&gt;0&lt;/MeanDepthCV_Ile1&gt;
        &lt;MeanDepthCV_Ile2&gt;0&lt;/MeanDepthCV_Ile2&gt;
        &lt;MeanDepthCV_Ile3&gt;0&lt;/MeanDepthCV_Ile3&gt;
        &lt;MeanDepthCV_Ile4&gt;0&lt;/MeanDepthCV_Ile4&gt;
        &lt;GutEMMeanEstCES1&gt;1&lt;/GutEMMeanEstCES1&gt;
        &lt;GutEMMeanEstCES2&gt;1&lt;/GutEMMeanEstCES2&gt;
        &lt;GutEMMeanEstUser&gt;1&lt;/GutEMMeanEstUser&gt;
        &lt;GutPMMeanEstCES1&gt;0.11&lt;/GutPMMeanEstCES1&gt;
        &lt;GutPMMeanEstCES2&gt;0&lt;/GutPMMeanEstCES2&gt;
        &lt;GutPMMeanEstUser&gt;0&lt;/GutPMMeanEstUser&gt;
        &lt;GutUMMeanEstCES1&gt;0&lt;/GutUMMeanEstCES1&gt;
        &lt;GutUMMeanEstCES2&gt;0&lt;/GutUMMeanEstCES2&gt;
        &lt;GutUMMeanEstUser&gt;0&lt;/GutUMMeanEstUser&gt;
        &lt;GutIMMeanEstCES1&gt;0&lt;/GutIMMeanEstCES1&gt;
        &lt;GutIMMeanEstCES2&gt;0&lt;/GutIMMeanEstCES2&gt;
        &lt;GutIMMeanEstUser&gt;0&lt;/GutIMMeanEstUser&gt;
        &lt;GutEMCVEstCES1&gt;30&lt;/GutEMCVEstCES1&gt;
        &lt;GutEMCVEstCES2&gt;30&lt;/GutEMCVEstCES2&gt;
        &lt;GutEMCVEstUser&gt;30&lt;/GutEMCVEstUser&gt;
        &lt;GutPMCVEstCES1&gt;30&lt;/GutPMCVEstCES1&gt;
        &lt;GutPMCVEstCES2&gt;0&lt;/GutPMCVEstCES2&gt;
        &lt;GutPMCVEstUser&gt;0&lt;/GutPMCVEstUser&gt;
        &lt;GutUMCVEstCES1&gt;0&lt;/GutUMCVEstCES1&gt;
        &lt;GutUMCVEstCES2&gt;0&lt;/GutUMCVEstCES2&gt;
        &lt;GutUMCVEstUser&gt;0&lt;/GutUMCVEstUser&gt;
        &lt;GutIMCVEstCES1&gt;0&lt;/GutIMCVEstCES1&gt;</t>
  </si>
  <si>
    <t>&lt;Chunk&gt;
        &lt;GutIMCVEstCES2&gt;0&lt;/GutIMCVEstCES2&gt;
        &lt;GutIMCVEstUser&gt;0&lt;/GutIMCVEstUser&gt;
        &lt;BoundaryLayerpHEqualsBulkLumenpH&gt;false&lt;/BoundaryLayerpHEqualsBulkLumenpH&gt;
        &lt;ApplyACCScalar&gt;true&lt;/ApplyACCScalar&gt;
        &lt;idPPPoreElecGradPotDropValue&gt;-64.145&lt;/idPPPoreElecGradPotDropValue&gt;
        &lt;idPPParaScalarValue&gt;0.00039&lt;/idPPParaScalarValue&gt;
        &lt;UseNEWEModel&gt;false&lt;/UseNEWEModel&gt;
        &lt;EnterocyteLifespan&gt;120&lt;/EnterocyteLifespan&gt;
        &lt;EnterocyteLifespanCV&gt;30&lt;/EnterocyteLifespanCV&gt;
        &lt;EnterocyteGroups&gt;100&lt;/EnterocyteGroups&gt;
        &lt;FastedLagFluid&gt;0&lt;/FastedLagFluid&gt;
        &lt;FastedLagFluidCV&gt;0&lt;/FastedLagFluidCV&gt;
        &lt;FastedMRTStomachFluid&gt;0.27&lt;/FastedMRTStomachFluid&gt;
        &lt;FastedMRTStomachFluidCV&gt;36&lt;/FastedMRTStomachFluidCV&gt;
        &lt;FastedMRTSIFluid&gt;3.4&lt;/FastedMRTSIFluid&gt;
        &lt;FastedMRTSIFluidCV&gt;9.19&lt;/FastedMRTSIFluidCV&gt;
        &lt;HighFatFedLagFluid&gt;0&lt;/HighFatFedLagFluid&gt;
        &lt;HighFatFedLagFluidCV&gt;0&lt;/HighFatFedLagFluidCV&gt;
        &lt;HighFatFedMRTStomachFluid&gt;1.18&lt;/HighFatFedMRTStomachFluid&gt;
        &lt;HighFatFedMRTStomachFluidCV&gt;46.65&lt;/HighFatFedMRTStomachFluidCV&gt;
        &lt;HighFatFedMRTSIFluid&gt;4.73&lt;/HighFatFedMRTSIFluid&gt;
        &lt;HighFatFedMRTSIFluidCV&gt;34.67&lt;/HighFatFedMRTSIFluidCV&gt;
        &lt;LowFatFedLagFluid&gt;0&lt;/LowFatFedLagFluid&gt;
        &lt;LowFatFedLagFluidCV&gt;0&lt;/LowFatFedLagFluidCV&gt;
        &lt;LowFatFedMRTStomachFluid&gt;1.18&lt;/LowFatFedMRTStomachFluid&gt;
        &lt;LowFatFedMRTStomachFluidCV&gt;46.65&lt;/LowFatFedMRTStomachFluidCV&gt;
        &lt;LowFatFedMRTSIFluid&gt;4.73&lt;/LowFatFedMRTSIFluid&gt;
        &lt;LowFatFedMRTSIFluidCV&gt;34.67&lt;/LowFatFedMRTSIFluidCV&gt;
        &lt;FedLagFluid&gt;0&lt;/FedLagFluid&gt;
        &lt;FedLagFluidCV&gt;0&lt;/FedLagFluidCV&gt;
        &lt;FedMRTStomachFluid&gt;1.18&lt;/FedMRTStomachFluid&gt;
        &lt;FedMRTStomachFluidCV&gt;46.65&lt;/FedMRTStomachFluidCV&gt;
        &lt;FedMRTSIFluid&gt;4.73&lt;/FedMRTSIFluid&gt;
        &lt;FedMRTSIFluidCV&gt;34.67&lt;/FedMRTSIFluidCV&gt;
        &lt;MaleWColonMRTFluid&gt;37.5&lt;/MaleWColonMRTFluid&gt;
        &lt;MaleWColonMRTFluidCV&gt;32&lt;/MaleWColonMRTFluidCV&gt;
        &lt;MaleAColonMRTFluid&gt;18.91&lt;/MaleAColonMRTFluid&gt;
        &lt;MaleAColonMRTFluidCV&gt;32&lt;/MaleAColonMRTFluidCV&gt;
        &lt;FemaleWColonMRTFluid&gt;55.75&lt;/FemaleWColonMRTFluid&gt;
        &lt;FemaleWColonMRTFluidCV&gt;32&lt;/FemaleWColonMRTFluidCV&gt;
        &lt;FemaleAColonMRTFluid&gt;23.11&lt;/FemaleAColonMRTFluid&gt;
        &lt;FemaleAColonMRTFluidCV&gt;32&lt;/FemaleAColonMRTFluidCV&gt;
        &lt;UserDefinedStomachMRT&gt;false&lt;/UserDefinedStomachMRT&gt;
        &lt;ApparentViscosityFasted_Stomach&gt;3&lt;/ApparentViscosityFasted_Stomach&gt;
        &lt;ApparentViscosityFasted_Duodenum&gt;3&lt;/ApparentViscosityFasted_Duodenum&gt;
        &lt;ApparentViscosityFasted_Jejunum1&gt;3&lt;/ApparentViscosityFasted_Jejunum1&gt;
        &lt;ApparentViscosityFasted_Jejunum2&gt;3&lt;/ApparentViscosityFasted_Jejunum2&gt;
        &lt;ApparentViscosityFasted_Ileum1&gt;3&lt;/ApparentViscosityFasted_Ileum1&gt;
        &lt;ApparentViscosityFasted_Ileum2&gt;3&lt;/ApparentViscosityFasted_Ileum2&gt;
        &lt;ApparentViscosityFasted_Ileum3&gt;3&lt;/ApparentViscosityFasted_Ileum3&gt;
        &lt;ApparentViscosityFasted_Ileum4&gt;3&lt;/ApparentViscosityFasted_Ileum4&gt;
        &lt;ApparentViscosityFasted_Colon&gt;3&lt;/ApparentViscosityFasted_Colon&gt;
        &lt;ApparentViscosityFastedCV_Stomach&gt;71&lt;/ApparentViscosityFastedCV_Stomach&gt;
        &lt;ApparentViscosityFastedCV_Duodenum&gt;71&lt;/ApparentViscosityFastedCV_Duodenum&gt;
        &lt;ApparentViscosityFastedCV_Jejunum1&gt;71&lt;/ApparentViscosityFastedCV_Jejunum1&gt;
        &lt;ApparentViscosityFastedCV_Jejunum2&gt;71&lt;/ApparentViscosityFastedCV_Jejunum2&gt;
        &lt;ApparentViscosityFastedCV_Ileum1&gt;71&lt;/ApparentViscosityFastedCV_Ileum1&gt;
        &lt;ApparentViscosityFastedCV_Ileum2&gt;71&lt;/ApparentViscosityFastedCV_Ileum2&gt;
        &lt;ApparentViscosityFastedCV_Ileum3&gt;71&lt;/ApparentViscosityFastedCV_Ileum3&gt;
        &lt;ApparentViscosityFastedCV_Ileum4&gt;71&lt;/ApparentViscosityFastedCV_Ileum4&gt;
        &lt;ApparentViscosityFastedCV_Colon&gt;71&lt;/ApparentViscosityFastedCV_Colon&gt;
        &lt;ApparentViscosityFed_Stomach&gt;232&lt;/ApparentViscosityFed_Stomach&gt;
        &lt;ApparentViscosityFed_Duodenum&gt;65&lt;/ApparentViscosityFed_Duodenum&gt;
        &lt;ApparentViscosityFed_Jejunum1&gt;33&lt;/ApparentViscosityFed_Jejunum1&gt;
        &lt;ApparentViscosityFed_Jejunum2&gt;12&lt;/ApparentViscosityFed_Jejunum2&gt;
        &lt;ApparentViscosityFed_Ileum1&gt;9&lt;/ApparentViscosityFed_Ileum1&gt;
        &lt;ApparentViscosityFed_Ileum2&gt;3&lt;/ApparentViscosityFed_Ileum2&gt;
        &lt;ApparentViscosityFed_Ileum3&gt;3&lt;/ApparentViscosityFed_Ileum3&gt;
        &lt;ApparentViscosityFed_Ileum4&gt;3&lt;/ApparentViscosityFed_Ileum4&gt;
        &lt;ApparentViscosityFed_Colon&gt;3&lt;/ApparentViscosityFed_Colon&gt;
        &lt;ApparentViscosityFedCV_Stomach&gt;32&lt;/ApparentViscosityFedCV_Stomach&gt;
        &lt;ApparentViscosityFedCV_Duodenum&gt;27&lt;/ApparentViscosityFedCV_Duodenum&gt;
        &lt;ApparentViscosityFedCV_Jejunum1&gt;36&lt;/ApparentViscosityFedCV_Jejunum1&gt;
        &lt;ApparentViscosityFedCV_Jejunum2&gt;14&lt;/ApparentViscosityFedCV_Jejunum2&gt;
        &lt;ApparentViscosityFedCV_Ileum1&gt;2&lt;/ApparentViscosityFedCV_Ileum1&gt;
        &lt;ApparentViscosityFedCV_Ileum2&gt;71&lt;/ApparentViscosityFedCV_Ileum2&gt;
        &lt;ApparentViscosityFedCV_Ileum3&gt;71&lt;/ApparentViscosityFedCV_Ileum3&gt;
        &lt;ApparentViscosityFedCV_Ileum4&gt;71&lt;/ApparentViscosityFedCV_Ileum4&gt;
        &lt;ApparentViscosityFedCV_Colon&gt;71&lt;/ApparentViscosityFedCV_Colon&gt;
        &lt;LuminalFluidVolumeFasted_Jejunum1&gt;21.1&lt;/LuminalFluidVolumeFasted_Jejunum1&gt;
        &lt;LuminalFluidVolumeFasted_Jejunum2&gt;21.1&lt;/LuminalFluidVolumeFasted_Jejunum2&gt;
        &lt;LuminalFluidVolumeFasted_Ileum1&gt;12.6&lt;/LuminalFluidVolumeFasted_Ileum1&gt;
        &lt;LuminalFluidVolumeFasted_Ileum2&gt;12.6&lt;/LuminalFluidVolumeFasted_Ileum2&gt;
        &lt;LuminalFluidVolumeFasted_Ileum3&gt;12.6&lt;/LuminalFluidVolumeFasted_Ileum3&gt;
        &lt;LuminalFluidVolumeFasted_Ileum4&gt;12.6&lt;/LuminalFluidVolumeFasted_Ileum4&gt;
        &lt;LuminalFluidVolumeFasted_Colon&gt;13&lt;/LuminalFluidVolumeFasted_Colon&gt;
        &lt;LuminalFluidVolumeFed_Jejunum1&gt;21.1&lt;/LuminalFluidVolumeFed_Jejunum1&gt;
        &lt;LuminalFluidVolumeFed_Jejunum2&gt;21.1&lt;/LuminalFluidVolumeFed_Jejunum2&gt;
        &lt;LuminalFluidVolumeFed_Ileum1&gt;12.6&lt;/LuminalFluidVolumeFed_Ileum1&gt;
        &lt;LuminalFluidVolumeFed_Ileum2&gt;12.6&lt;/LuminalFluidVolumeFed_Ileum2&gt;
        &lt;LuminalFluidVolumeFed_Ileum3&gt;12.6&lt;/LuminalFluidVolumeFed_Ileum3&gt;
        &lt;LuminalFluidVolumeFed_Ileum4&gt;12.6&lt;/LuminalFluidVolumeFed_Ileum4&gt;
        &lt;LuminalFluidVolumeFed_Colon&gt;13&lt;/LuminalFluidVolumeFed_Colon&gt;
        &lt;LuminalFluidVolumeFasted_SICV&gt;37&lt;/LuminalFluidVolumeFasted_SICV&gt;
        &lt;LuminalFluidVolumeFed_SICV&gt;37&lt;/LuminalFluidVolumeFed_SICV&gt;
        &lt;LuminalFluidVolumeFasted_ColonCV&gt;4.4&lt;/LuminalFluidVolumeFasted_ColonCV&gt;
        &lt;LuminalFluidVolumeFed_ColonCV&gt;4.4&lt;/LuminalFluidVolumeFed_ColonCV&gt;
        &lt;UserDefinedLuminalFluidVolumes&gt;false&lt;/UserDefinedLuminalFluidVolumes&gt;
        &lt;ScriptedGastricpH&gt;false&lt;/ScriptedGastricpH&gt;
        &lt;Gastric_pH_ScriptPath /&gt;
        &lt;Gastric_pH_ScriptEmbedded /&gt;
        &lt;TMePPI&gt;2737&lt;/TMePPI&gt;
        &lt;TMePPI_CV&gt;66&lt;/TMePPI_CV&gt;
        &lt;TMePPC&gt;112&lt;/TMePPC&gt;
        &lt;TMePPC_CV&gt;33&lt;/TMePPC_CV&gt;
        &lt;et_mean_TRANSPORTER_ABCC1&gt;1&lt;/et_mean_TRANSPORTER_ABCC1&gt;
        &lt;pt_mean_TRANSPORTER_ABCC1&gt;0&lt;/pt_mean_TRANSPORTER_ABCC1&gt;
        &lt;it_mean_TRANSPORTER_ABCC1&gt;0&lt;/it_mean_TRANSPORTER_ABCC1&gt;
        &lt;ut_mean_TRANSPORTER_ABCC1&gt;0&lt;/ut_mean_TRANSPORTER_ABCC1&gt;
        &lt;et_cv_TRANSPORTER_ABCC1&gt;88&lt;/et_cv_TRANSPORTER_ABCC1&gt;
        &lt;pt_cv_TRANSPORTER_ABCC1&gt;0&lt;/pt_cv_TRANSPORTER_ABCC1&gt;
        &lt;it_cv_TRANSPORTER_ABCC1&gt;0&lt;/it_cv_TRANSPORTER_ABCC1&gt;
        &lt;ut_cv_TRANSPORTER_ABCC1&gt;0&lt;/ut_cv_TRANSPORTER_ABCC1&gt;
        &lt;et_mean_TRANSPORTER_ABCC3&gt;1&lt;/et_mean_TRANSPORTER_ABCC3&gt;
        &lt;pt_mean_TRANSPORTER_ABCC3&gt;0&lt;/pt_mean_TRANSPORTER_ABCC3&gt;
        &lt;it_mean_TRANSPORTER_ABCC3&gt;0&lt;/it_mean_TRANSPORTER_ABCC3&gt;
        &lt;ut_mean_TRANSPORTER_ABCC3&gt;0&lt;/ut_mean_TRANSPORTER_ABCC3&gt;
        &lt;et_cv_TRANSPORTER_ABCC3&gt;64&lt;/et_cv_TRANSPORTER_ABCC3&gt;
        &lt;pt_cv_TRANSPORTER_ABCC3&gt;0&lt;/pt_cv_TRANSPORTER_ABCC3&gt;
        &lt;it_cv_TRANSPORTER_ABCC3&gt;0&lt;/it_cv_TRANSPORTER_ABCC3&gt;
        &lt;ut_cv_TRANSPORTER_ABCC3&gt;0&lt;/ut_cv_TRANSPORTER_ABCC3&gt;
        &lt;et_mean_TRANSPORTER_ABCC4&gt;1&lt;/et_mean_TRANSPORTER_ABCC4&gt;
        &lt;pt_mean_TRANSPORTER_ABCC4&gt;0&lt;/pt_mean_TRANSPORTER_ABCC4&gt;
        &lt;it_mean_TRANSPORTER_ABCC4&gt;0&lt;/it_mean_TRANSPORTER_ABCC4&gt;
        &lt;ut_mean_TRANSPORTER_ABCC4&gt;0&lt;/ut_mean_TRANSPORTER_ABCC4&gt;
        &lt;et_cv_TRANSPORTER_ABCC4&gt;106&lt;/et_cv_TRANSPORTER_ABCC4&gt;
        &lt;pt_cv_TRANSPORTER_ABCC4&gt;0&lt;/pt_cv_TRANSPORTER_ABCC4&gt;
        &lt;it_cv_TRANSPORTER_ABCC4&gt;0&lt;/it_cv_TRANSPORTER_ABCC4&gt;
        &lt;ut_cv_TRANSPORTER_ABCC4&gt;0&lt;/ut_cv_TRANSPORTER_ABCC4&gt;
        &lt;et_mean_TRANSPORTER_SLC2A2&gt;1&lt;/et_mean_TRANSPORTER_SLC2A2&gt;
        &lt;pt_mean_TRANSPORTER_SLC2A2&gt;0&lt;/pt_mean_TRANSPORTER_SLC2A2&gt;
        &lt;it_mean_TRANSPORTER_SLC2A2&gt;0&lt;/it_mean_TRANSPORTER_SLC2A2&gt;
        &lt;ut_mean_TRANSPORTER_SLC2A2&gt;0&lt;/ut_mean_TRANSPORTER_SLC2A2&gt;
        &lt;et_cv_TRANSPORTER_SLC2A2&gt;31&lt;/et_cv_TRANSPORTER_SLC2A2&gt;
        &lt;pt_cv_TRANSPORTER_SLC2A2&gt;0&lt;/pt_cv_TRANSPORTER_SLC2A2&gt;
        &lt;it_cv_TRANSPORTER_SLC2A2&gt;0&lt;/it_cv_TRANSPORTER_SLC2A2&gt;
        &lt;ut_cv_TRANSPORTER_SLC2A2&gt;0&lt;/ut_cv_TRANSPORTER_SLC2A2&gt;
        &lt;et_mean_TRANSPORTER_SLC10A2&gt;1&lt;/et_mean_TRANSPORTER_SLC10A2&gt;
        &lt;pt_mean_TRANSPORTER_SLC10A2&gt;0&lt;/pt_mean_TRANSPORTER_SLC10A2&gt;
        &lt;it_mean_TRANSPORTER_SLC10A2&gt;0&lt;/it_mean_TRANSPORTER_SLC10A2&gt;
        &lt;ut_mean_TRANSPORTER_SLC10A2&gt;0&lt;/ut_mean_TRANSPORTER_SLC10A2&gt;
        &lt;et_cv_TRANSPORTER_SLC10A2&gt;43&lt;/et_cv_TRANSPORTER_SLC10A2&gt;
        &lt;pt_cv_TRANSPORTER_SLC10A2&gt;0&lt;/pt_cv_TRANSPORTER_SLC10A2&gt;
        &lt;it_cv_TRANSPORTER_SLC10A2&gt;0&lt;/it_cv_TRANSPORTER_SLC10A2&gt;
        &lt;ut_cv_TRANSPORTER_SLC10A2&gt;0&lt;/ut_cv_TRANSPORTER_SLC10A2&gt;
        &lt;et_mean_TRANSPORTER_SLC15A1&gt;1&lt;/et_mean_TRANSPORTER_SLC15A1&gt;
        &lt;pt_mean_TRANSPORTER_SLC15A1&gt;0&lt;/pt_mean_TRANSPORTER_SLC15A1&gt;
        &lt;it_mean_TRANSPORTER_SLC15A1&gt;0&lt;/it_mean_TRANSPORTER_SLC15A1&gt;
        &lt;ut_mean_TRANSPORTER_SLC15A1&gt;0&lt;/ut_mean_TRANSPORTER_SLC15A1&gt;
        &lt;et_cv_TRANSPORTER_SLC15A1&gt;41&lt;/et_cv_TRANSPORTER_SLC15A1&gt;
        &lt;pt_cv_TRANSPORTER_SLC15A1&gt;0&lt;/pt_cv_TRANSPORTER_SLC15A1&gt;
        &lt;it_cv_TRANSPORTER_SLC15A1&gt;0&lt;/it_cv_TRANSPORTER_SLC15A1&gt;
        &lt;ut_cv_TRANSPORTER_SLC15A1&gt;0&lt;/ut_cv_TRANSPORTER_SLC15A1&gt;
        &lt;et_mean_TRANSPORTER_SLC16A1&gt;1&lt;/et_mean_TRANSPORTER_SLC16A1&gt;
        &lt;pt_mean_TRANSPORTER_SLC16A1&gt;0&lt;/pt_mean_TRANSPORTER_SLC16A1&gt;
        &lt;it_mean_TRANSPORTER_SLC16A1&gt;0&lt;/it_mean_TRANSPORTER_SLC16A1&gt;
        &lt;ut_mean_TRANSPORTER_SLC16A1&gt;0&lt;/ut_mean_TRANSPORTER_SLC16A1&gt;
        &lt;et_cv_TRANSPORTER_SLC16A1&gt;75&lt;/et_cv_TRANSPORTER_SLC16A1&gt;
        &lt;pt_cv_TRANSPORTER_SLC16A1&gt;0&lt;/pt_cv_TRANSPORTER_SLC16A1&gt;
        &lt;it_cv_TRANSPORTER_SLC16A1&gt;0&lt;/it_cv_TRANSPORTER_SLC16A1&gt;
        &lt;ut_cv_TRANSPORTER_SLC16A1&gt;0&lt;/ut_cv_TRANSPORTER_SLC16A1&gt;
        &lt;et_mean_TRANSPORTER_SLCO2B1&gt;1&lt;/et_mean_TRANSPORTER_SLCO2B1&gt;
        &lt;pt_mean_TRANSPORTER_SLCO2B1&gt;0&lt;/pt_mean_TRANSPORTER_SLCO2B1&gt;
        &lt;it_mean_TRANSPORTER_SLCO2B1&gt;0&lt;/it_mean_TRANSPORTER_SLCO2B1&gt;
        &lt;ut_mean_TRANSPORTER_SLCO2B1&gt;0&lt;/ut_mean_TRANSPORTER_SLCO2B1&gt;
        &lt;et_cv_TRANSPORTER_SLCO2B1&gt;74&lt;/et_cv_TRANSPORTER_SLCO2B1&gt;
        &lt;pt_cv_TRANSPORTER_SLCO2B1&gt;0&lt;/pt_cv_TRANSPORTER_SLCO2B1&gt;
        &lt;it_cv_TRANSPORTER_SLCO2B1&gt;0&lt;/it_cv_TRANSPORTER_SLCO2B1&gt;
        &lt;ut_cv_TRANSPORTER_SLCO2B1&gt;0&lt;/ut_cv_TRANSPORTER_SLCO2B1&gt;
        &lt;et_mean_TRANSPORTER_SLCO4C1&gt;1&lt;/et_mean_TRANSPORTER_SLCO4C1&gt;
        &lt;pt_mean_TRANSPORTER_SLCO4C1&gt;0&lt;/pt_mean_TRANSPORTER_SLCO4C1&gt;
        &lt;it_mean_TRANSPORTER_SLCO4C1&gt;0&lt;/it_mean_TRANSPORTER_SLCO4C1&gt;
        &lt;ut_mean_TRANSPORTER_SLCO4C1&gt;0&lt;/ut_mean_TRANSPORTER_SLCO4C1&gt;
        &lt;et_cv_TRANSPORTER_SLCO4C1&gt;60&lt;/et_cv_TRANSPORTER_SLCO4C1&gt;
        &lt;pt_cv_TRANSPORTER_SLCO4C1&gt;0&lt;/pt_cv_TRANSPORTER_SLCO4C1&gt;
        &lt;it_cv_TRANSPORTER_SLCO4C1&gt;0&lt;/it_cv_TRANSPORTER_SLCO4C1&gt;
        &lt;ut_cv_TRANSPORTER_SLCO4C1&gt;0&lt;/ut_cv_TRANSPORTER_SLCO4C1&gt;
        &lt;idETMean_SLC22A1&gt;1&lt;/idETMean_SLC22A1&gt;
        &lt;pt_mean_TRANSPORTER_SLC22A1&gt;0&lt;/pt_mean_TRANSPORTER_SLC22A1&gt;
        &lt;it_mean_TRANSPORTER_SLC22A1&gt;0&lt;/it_mean_TRANSPORTER_SLC22A1&gt;
        &lt;ut_mean_TRANSPORTER_SLC22A1&gt;0&lt;/ut_mean_TRANSPORTER_SLC22A1&gt;
        &lt;idETMeanCV_SLC22A1&gt;49&lt;/idETMeanCV_SLC22A1&gt;
        &lt;pt_cv_TRANSPORTER_SLC22A1&gt;0&lt;/pt_cv_TRANSPORTER_SLC22A1&gt;
        &lt;it_cv_TRANSPORTER_SLC22A1&gt;0&lt;/it_cv_TRANSPORTER_SLC22A1&gt;
        &lt;ut_cv_TRANSPORTER_SLC22A1&gt;0&lt;/ut_cv_TRANSPORTER_SLC22A1&gt;
        &lt;et_mean_TRANSPORTER_SLC22A3&gt;1&lt;/et_mean_TRANSPORTER_SLC22A3&gt;
        &lt;pt_mean_TRANSPORTER_SLC22A3&gt;0&lt;/pt_mean_TRANSPORTER_SLC22A3&gt;
        &lt;it_mean_TRANSPORTER_SLC22A3&gt;0&lt;/it_mean_TRANSPORTER_SLC22A3&gt;
        &lt;ut_mean_TRANSPORTER_SLC22A3&gt;0&lt;/ut_mean_TRANSPORTER_SLC22A3&gt;
        &lt;et_cv_TRANSPORTER_SLC22A3&gt;74&lt;/et_cv_TRANSPORTER_SLC22A3&gt;
        &lt;pt_cv_TRANSPORTER_SLC22A3&gt;0&lt;/pt_cv_TRANSPORTER_SLC22A3&gt;
        &lt;it_cv_TRANSPORTER_SLC22A3&gt;0&lt;/it_cv_TRANSPORTER_SLC22A3&gt;
        &lt;ut_cv_TRANSPORTER_SLC22A3&gt;0&lt;/ut_cv_TRANSPORTER_SLC22A3&gt;
        &lt;et_mean_TRANSPORTER_SLC22A4&gt;1&lt;/et_mean_TRANSPORTER_SLC22A4&gt;
        &lt;pt_mean_TRANSPORTER_SLC22A4&gt;0&lt;/pt_mean_TRANSPORTER_SLC22A4&gt;
        &lt;it_mean_TRANSPORTER_SLC22A4&gt;0&lt;/it_mean_TRANSPORTER_SLC22A4&gt;
        &lt;ut_mean_TRANSPORTER_SLC22A4&gt;0&lt;/ut_mean_TRANSPORTER_SLC22A4&gt;
        &lt;et_cv_TRANSPORTER_SLC22A4&gt;106&lt;/et_cv_TRANSPORTER_SLC22A4&gt;
        &lt;pt_cv_TRANSPORTER_SLC22A4&gt;0&lt;/pt_cv_TRANSPORTER_SLC22A4&gt;
        &lt;it_cv_TRANSPORTER_SLC22A4&gt;0&lt;/it_cv_TRANSPORTER_SLC22A4&gt;
        &lt;ut_cv_TRANSPORTER_SLC22A4&gt;0&lt;/ut_cv_TRANSPORTER_SLC22A4&gt;
        &lt;et_mean_TRANSPORTER_SLC51AB&gt;1&lt;/et_mean_TRANSPORTER_SLC51AB&gt;
        &lt;pt_mean_TRANSPORTER_SLC51AB&gt;0&lt;/pt_mean_TRANSPORTER_SLC51AB&gt;
        &lt;it_mean_TRANSPORTER_SLC51AB&gt;0&lt;/it_mean_TRANSPORTER_SLC51AB&gt;
        &lt;ut_mean_TRANSPORTER_SLC51AB&gt;0&lt;/ut_mean_TRANSPORTER_SLC51AB&gt;
        &lt;et_cv_TRANSPORTER_SLC51AB&gt;99&lt;/et_cv_TRANSPORTER_SLC51AB&gt;
        &lt;pt_cv_TRANSPORTER_SLC51AB&gt;0&lt;/pt_cv_TRANSPORTER_SLC51AB&gt;
        &lt;it_cv_TRANSPORTER_SLC51AB&gt;0&lt;/it_cv_TRANSPORTER_SLC51AB&gt;
        &lt;ut_cv_TRANSPORTER_SLC51AB&gt;0&lt;/ut_cv_TRANSPORTER_SLC51AB&gt;
        &lt;et_mean_TRANSPORTER_APICAL_EFFLUX&gt;1&lt;/et_mean_TRANSPORTER_APICAL_EFFLUX&gt;
        &lt;pt_mean_TRANSPORTER_APICAL_EFFLUX&gt;0&lt;/pt_mean_TRANSPORTER_APICAL_EFFLUX&gt;
        &lt;it_mean_TRANSPORTER_APICAL_EFFLUX&gt;0&lt;/it_mean_TRANSPORTER_APICAL_EFFLUX&gt;
        &lt;ut_mean_TRANSPORTER_APICAL_EFFLUX&gt;0&lt;/ut_mean_TRANSPORTER_APICAL_EFFLUX&gt;
        &lt;et_cv_TRANSPORTER_APICAL_EFFLUX&gt;0&lt;/et_cv_TRANSPORTER_APICAL_EFFLUX&gt;
        &lt;pt_cv_TRANSPORTER_APICAL_EFFLUX&gt;0&lt;/pt_cv_TRANSPORTER_APICAL_EFFLUX&gt;
        &lt;it_cv_TRANSPORTER_APICAL_EFFLUX&gt;0&lt;/it_cv_TRANSPORTER_APICAL_EFFLUX&gt;
        &lt;ut_cv_TRANSPORTER_APICAL_EFFLUX&gt;0&lt;/ut_cv_TRANSPORTER_APICAL_EFFLUX&gt;
        &lt;Compartment_ABCC1_COMPARTMENT_DUODENUM&gt;0.45&lt;/Compartment_ABCC1_COMPARTMENT_DUODENUM&gt;
        &lt;Compartment_ABCC1_COMPARTMENT_JEJUNUM1&gt;1&lt;/Compartment_ABCC1_COMPARTMENT_JEJUNUM1&gt;
        &lt;Compartment_ABCC1_COMPARTMENT_JEJUNUM2&gt;0.88&lt;/Compartment_ABCC1_COMPARTMENT_JEJUNUM2&gt;
        &lt;Compartment_ABCC1_COMPARTMENT_ILEUM1&gt;0.86&lt;/Compartment_ABCC1_COMPARTMENT_ILEUM1&gt;
        &lt;Compartment_ABCC1_COMPARTMENT_ILEUM2&gt;0.86&lt;/Compartment_ABCC1_COMPARTMENT_ILEUM2&gt;
        &lt;Compartment_ABCC1_COMPARTMENT_ILEUM3&gt;0.89&lt;/Compartment_ABCC1_COMPARTMENT_ILEUM3&gt;
        &lt;Compartment_ABCC1_COMPARTMENT_ILEUM4&gt;0.89&lt;/Compartment_ABCC1_COMPARTMENT_ILEUM4&gt;
        &lt;Compartment_ABCC1_COMPARTMENT_COLON&gt;0.93&lt;/Compartment_ABCC1_COMPARTMENT_COLON&gt;
        &lt;Compartment_ABCC3_COMPARTMENT_DUODENUM&gt;2.15&lt;/Compartment_ABCC3_COMPARTMENT_DUODENUM&gt;
        &lt;Compartment_ABCC3_COMPARTMENT_JEJUNUM1&gt;1&lt;/Compartment_ABCC3_COMPARTMENT_JEJUNUM1&gt;
        &lt;Compartment_ABCC3_COMPARTMENT_JEJUNUM2&gt;0.89&lt;/Compartment_ABCC3_COMPARTMENT_JEJUNUM2&gt;
        &lt;Compartment_ABCC3_COMPARTMENT_ILEUM1&gt;1.54&lt;/Compartment_ABCC3_COMPARTMENT_ILEUM1&gt;
        &lt;Compartment_ABCC3_COMPARTMENT_ILEUM2&gt;1.54&lt;/Compartment_ABCC3_COMPARTMENT_ILEUM2&gt;
        &lt;Compartment_ABCC3_COMPARTMENT_ILEUM3&gt;1.6&lt;/Compartment_ABCC3_COMPARTMENT_ILEUM3&gt;
        &lt;Compartment_ABCC3_COMPARTMENT_ILEUM4&gt;1.6&lt;/Compartment_ABCC3_COMPARTMENT_ILEUM4&gt;
        &lt;Compartment_ABCC3_COMPARTMENT_COLON&gt;5.95&lt;/Compartment_ABCC3_COMPARTMENT_COLON&gt;
        &lt;Compartment_ABCC4_COMPARTMENT_DUODENUM&gt;1.02&lt;/Compartment_ABCC4_COMPARTMENT_DUODENUM&gt;
        &lt;Compartment_ABCC4_COMPARTMENT_JEJUNUM1&gt;1&lt;/Compartment_ABCC4_COMPARTMENT_JEJUNUM1&gt;
        &lt;Compartment_ABCC4_COMPARTMENT_JEJUNUM2&gt;1.22&lt;/Compartment_ABCC4_COMPARTMENT_JEJUNUM2&gt;
        &lt;Compartment_ABCC4_COMPARTMENT_ILEUM1&gt;1.71&lt;/Compartment_ABCC4_COMPARTMENT_ILEUM1&gt;
        &lt;Compartment_ABCC4_COMPARTMENT_ILEUM2&gt;1.71&lt;/Compartment_ABCC4_COMPARTMENT_ILEUM2&gt;
        &lt;Compartment_ABCC4_COMPARTMENT_ILEUM3&gt;1.2&lt;/Compartment_ABCC4_COMPARTMENT_ILEUM3&gt;
        &lt;Compartment_ABCC4_COMPARTMENT_ILEUM4&gt;1.2&lt;/Compartment_ABCC4_COMPARTMENT_ILEUM4&gt;
        &lt;Compartment_ABCC4_COMPARTMENT_COLON&gt;1.76&lt;/Compartment_ABCC4_COMPARTMENT_COLON&gt;
        &lt;Compartment_SLC2A2_COMPARTMENT_DUODENUM&gt;1&lt;/Compartment_SLC2A2_COMPARTMENT_DUODENUM&gt;
        &lt;Compartment_SLC2A2_COMPARTMENT_JEJUNUM1&gt;1&lt;/Compartment_SLC2A2_COMPARTMENT_JEJUNUM1&gt;
        &lt;Compartment_SLC2A2_COMPARTMENT_JEJUNUM2&gt;1&lt;/Compartment_SLC2A2_COMPARTMENT_JEJUNUM2&gt;
        &lt;Compartment_SLC2A2_COMPARTMENT_ILEUM1&gt;1&lt;/Compartment_SLC2A2_COMPARTMENT_ILEUM1&gt;
        &lt;Compartment_SLC2A2_COMPARTMENT_ILEUM2&gt;1&lt;/Compartment_SLC2A2_COMPARTMENT_ILEUM2&gt;
        &lt;Compartment_SLC2A2_COMPARTMENT_ILEUM3&gt;1&lt;/Compartment_SLC2A2_COMPARTMENT_ILEUM3&gt;
        &lt;Compartment_SLC2A2_COMPARTMENT_ILEUM4&gt;1&lt;/Compartment_SLC2A2_COMPARTMENT_ILEUM4&gt;
        &lt;Compartment_SLC2A2_COMPARTMENT_COLON&gt;1&lt;/Compartment_SLC2A2_COMPARTMENT_COLON&gt;
        &lt;Compartment_SLC10A2_COMPARTMENT_DUODENUM&gt;16.49&lt;/Compartment_SLC10A2_COMPARTMENT_DUODENUM&gt;
        &lt;Compartment_SLC10A2_COMPARTMENT_JEJUNUM1&gt;1&lt;/Compartment_SLC10A2_COMPARTMENT_JEJUNUM1&gt;
        &lt;Compartment_SLC10A2_COMPARTMENT_JEJUNUM2&gt;4&lt;/Compartment_SLC10A2_COMPARTMENT_JEJUNUM2&gt;
        &lt;Compartment_SLC10A2_COMPARTMENT_ILEUM1&gt;98.44&lt;/Compartment_SLC10A2_COMPARTMENT_ILEUM1&gt;
        &lt;Compartment_SLC10A2_COMPARTMENT_ILEUM2&gt;98.44&lt;/Compartment_SLC10A2_COMPARTMENT_ILEUM2&gt;
        &lt;Compartment_SLC10A2_COMPARTMENT_ILEUM3&gt;109.18&lt;/Compartment_SLC10A2_COMPARTMENT_ILEUM3&gt;
        &lt;Compartment_SLC10A2_COMPARTMENT_ILEUM4&gt;108&lt;/Compartment_SLC10A2_COMPARTMENT_ILEUM4&gt;
        &lt;Compartment_SLC10A2_COMPARTMENT_COLON&gt;1.1&lt;/Compartment_SLC10A2_COMPARTMENT_COLON&gt;
        &lt;Compartment_SLC15A1_COMPARTMENT_DUODENUM&gt;0.94&lt;/Compartment_SLC15A1_COMPARTMENT_DUODENUM&gt;
        &lt;Compartment_SLC15A1_COMPARTMENT_JEJUNUM1&gt;1&lt;/Compartment_SLC15A1_COMPARTMENT_JEJUNUM1&gt;
        &lt;Compartment_SLC15A1_COMPARTMENT_JEJUNUM2&gt;1.06&lt;/Compartment_SLC15A1_COMPARTMENT_JEJUNUM2&gt;
        &lt;Compartment_SLC15A1_COMPARTMENT_ILEUM1&gt;1.23&lt;/Compartment_SLC15A1_COMPARTMENT_ILEUM1&gt;
        &lt;Compartment_SLC15A1_COMPARTMENT_ILEUM2&gt;1.23&lt;/Compartment_SLC15A1_COMPARTMENT_ILEUM2&gt;
        &lt;Compartment_SLC15A1_COMPARTMENT_ILEUM3&gt;1.24&lt;/Compartment_SLC15A1_COMPARTMENT_ILEUM3&gt;
        &lt;Compartment_SLC15A1_COMPARTMENT_ILEUM4&gt;1.24&lt;/Compartment_SLC15A1_COMPARTMENT_ILEUM4&gt;
        &lt;Compartment_SLC15A1_COMPARTMENT_COLON&gt;0.03&lt;/Compartment_SLC15A1_COMPARTMENT_COLON&gt;
        &lt;Compartment_SLC16A1_COMPARTMENT_DUODENUM&gt;1.25&lt;/Compartment_SLC16A1_COMPARTMENT_DUODENUM&gt;
        &lt;Compartment_SLC16A1_COMPARTMENT_JEJUNUM1&gt;1&lt;/Compartment_SLC16A1_COMPARTMENT_JEJUNUM1&gt;
        &lt;Compartment_SLC16A1_COMPARTMENT_JEJUNUM2&gt;1&lt;/Compartment_SLC16A1_COMPARTMENT_JEJUNUM2&gt;
        &lt;Compartment_SLC16A1_COMPARTMENT_ILEUM1&gt;1.29&lt;/Compartment_SLC16A1_COMPARTMENT_ILEUM1&gt;
        &lt;Compartment_SLC16A1_COMPARTMENT_ILEUM2&gt;1.29&lt;/Compartment_SLC16A1_COMPARTMENT_ILEUM2&gt;
        &lt;Compartment_SLC16A1_COMPARTMENT_ILEUM3&gt;1.29&lt;/Compartment_SLC16A1_COMPARTMENT_ILEUM3&gt;
        &lt;Compartment_SLC16A1_COMPARTMENT_ILEUM4&gt;1.29&lt;/Compartment_SLC16A1_COMPARTMENT_ILEUM4&gt;
        &lt;Compartment_SLC16A1_COMPARTMENT_COLON&gt;4.72&lt;/Compartment_SLC16A1_COMPARTMENT_COLON&gt;
        &lt;Compartment_SLCO2B1_COMPARTMENT_DUODENUM&gt;0.73&lt;/Compartment_SLCO2B1_COMPARTMENT_DUODENUM&gt;
        &lt;Compartment_SLCO2B1_COMPARTMENT_JEJUNUM1&gt;1&lt;/Compartment_SLCO2B1_COMPARTMENT_JEJUNUM1&gt;
        &lt;Compartment_SLCO2B1_COMPARTMENT_JEJUNUM2&gt;0.94&lt;/Compartment_SLCO2B1_COMPARTMENT_JEJUNUM2&gt;
        &lt;Compartment_SLCO2B1_COMPARTMENT_ILEUM1&gt;1.28&lt;/Compartment_SLCO2B1_COMPARTMENT_ILEUM1&gt;
        &lt;Compartment_SLCO2B1_COMPARTMENT_ILEUM2&gt;1.28&lt;/Compartment_SLCO2B1_COMPARTMENT_ILEUM2&gt;
        &lt;Compartment_SLCO2B1_COMPARTMENT_ILEUM3&gt;1.28&lt;/Compartment_SLCO2B1_COMPARTMENT_ILEUM3&gt;
        &lt;Compartment_SLCO2B1_COMPARTMENT_ILEUM4&gt;1.28&lt;/Compartment_SLCO2B1_COMPARTMENT_ILEUM4&gt;
        &lt;Compartment_SLCO2B1_COMPARTMENT_COLON&gt;1.06&lt;/Compartment_SLCO2B1_COMPARTMENT_COLON&gt;
        &lt;Compartment_SLCO4C1_COMPARTMENT_DUODENUM&gt;1&lt;/Compartment_SLCO4C1_COMPARTMENT_DUODENUM&gt;
        &lt;Compartment_SLCO4C1_COMPARTMENT_JEJUNUM1&gt;1&lt;/Compartment_SLCO4C1_COMPARTMENT_JEJUNUM1&gt;
        &lt;Compartment_SLCO4C1_COMPARTMENT_JEJUNUM2&gt;1&lt;/Compartment_SLCO4C1_COMPARTMENT_JEJUNUM2&gt;
        &lt;Compartment_SLCO4C1_COMPARTMENT_ILEUM1&gt;1&lt;/Compartment_SLCO4C1_COMPARTMENT_ILEUM1&gt;
        &lt;Compartment_SLCO4C1_COMPARTMENT_ILEUM2&gt;1&lt;/Compartment_SLCO4C1_COMPARTMENT_ILEUM2&gt;
        &lt;Compartment_SLCO4C1_COMPARTMENT_ILEUM3&gt;1&lt;/Compartment_SLCO4C1_COMPARTMENT_ILEUM3&gt;
        &lt;Compartment_SLCO4C1_COMPARTMENT_ILEUM4&gt;1&lt;/Compartment_SLCO4C1_COMPARTMENT_ILEUM4&gt;
        &lt;Compartment_SLCO4C1_COMPARTMENT_COLON&gt;1&lt;/Compartment_SLCO4C1_COMPARTMENT_COLON&gt;
        &lt;Compartment_SLC22A1_COMPARTMENT_DUODENUM&gt;1.03&lt;/Compartment_SLC22A1_COMPARTMENT_DUODENUM&gt;
        &lt;Compartment_SLC22A1_COMPARTMENT_JEJUNUM1&gt;1&lt;/Compartment_SLC22A1_COMPARTMENT_JEJUNUM1&gt;
        &lt;Compartment_SLC22A1_COMPARTMENT_JEJUNUM2&gt;0.87&lt;/Compartment_SLC22A1_COMPARTMENT_JEJUNUM2&gt;
        &lt;Compartment_SLC22A1_COMPARTMENT_ILEUM1&gt;1.29&lt;/Compartment_SLC22A1_COMPARTMENT_ILEUM1&gt;
        &lt;Compartment_SLC22A1_COMPARTMENT_ILEUM2&gt;1.29&lt;/Compartment_SLC22A1_COMPARTMENT_ILEUM2&gt;
        &lt;Compartment_SLC22A1_COMPARTMENT_ILEUM3&gt;1.3&lt;/Compartment_SLC22A1_COMPARTMENT_ILEUM3&gt;
        &lt;Compartment_SLC22A1_COMPARTMENT_ILEUM4&gt;1.3&lt;/Compartment_SLC22A1_COMPARTMENT_ILEUM4&gt;
        &lt;Compartment_SLC22A1_COMPARTMENT_COLON&gt;2.77&lt;/Compartment_SLC22A1_COMPARTMENT_COLON&gt;
        &lt;Compartment_SLC22A3_COMPARTMENT_DUODENUM&gt;1.19&lt;/Compartment_SLC22A3_COMPARTMENT_DUODENUM&gt;
        &lt;Compartment_SLC22A3_COMPARTMENT_JEJUNUM1&gt;1&lt;/Compartment_SLC22A3_COMPARTMENT_JEJUNUM1&gt;
        &lt;Compartment_SLC22A3_COMPARTMENT_JEJUNUM2&gt;1.11&lt;/Compartment_SLC22A3_COMPARTMENT_JEJUNUM2&gt;
        &lt;Compartment_SLC22A3_COMPARTMENT_ILEUM1&gt;1.08&lt;/Compartment_SLC22A3_COMPARTMENT_ILEUM1&gt;
        &lt;Compartment_SLC22A3_COMPARTMENT_ILEUM2&gt;1.08&lt;/Compartment_SLC22A3_COMPARTMENT_ILEUM2&gt;
        &lt;Compartment_SLC22A3_COMPARTMENT_ILEUM3&gt;1.23&lt;/Compartment_SLC22A3_COMPARTMENT_ILEUM3&gt;
        &lt;Compartment_SLC22A3_COMPARTMENT_ILEUM4&gt;1.23&lt;/Compartment_SLC22A3_COMPARTMENT_ILEUM4&gt;
        &lt;Compartment_SLC22A3_COMPARTMENT_COLON&gt;1.88&lt;/Compartment_SLC22A3_COMPARTMENT_COLON&gt;
        &lt;Compartment_SLC22A4_COMPARTMENT_DUODENUM&gt;0.46&lt;/Compartment_SLC22A4_COMPARTMENT_DUODENUM&gt;
        &lt;Compartment_SLC22A4_COMPARTMENT_JEJUNUM1&gt;1&lt;/Compartment_SLC22A4_COMPARTMENT_JEJUNUM1&gt;
        &lt;Compartment_SLC22A4_COMPARTMENT_JEJUNUM2&gt;0.63&lt;/Compartment_SLC22A4_COMPARTMENT_JEJUNUM2&gt;
        &lt;Compartment_SLC22A4_COMPARTMENT_ILEUM1&gt;0.78&lt;/Compartment_SLC22A4_COMPARTMENT_ILEUM1&gt;
        &lt;Compartment_SLC22A4_COMPARTMENT_ILEUM2&gt;0.78&lt;/Compartment_SLC22A4_COMPARTMENT_ILEUM2&gt;
        &lt;Compartment_SLC22A4_COMPARTMENT_ILEUM3&gt;0.8&lt;/Compartment_SLC22A4_COMPARTMENT_ILEUM3&gt;
        &lt;Compartment_SLC22A4_COMPARTMENT_ILEUM4&gt;0.8&lt;/Compartment_SLC22A4_COMPARTMENT_ILEUM4&gt;
        &lt;Compartment_SLC22A4_COMPARTMENT_COLON&gt;0.24&lt;/Compartment_SLC22A4_COMPARTMENT_COLON&gt;
        &lt;Compartment_SLC51AB_COMPARTMENT_DUODENUM&gt;0.56&lt;/Compartment_SLC51AB_COMPARTMENT_DUODENUM&gt;
        &lt;Compartment_SLC51AB_COMPARTMENT_JEJUNUM1&gt;1&lt;/Compartment_SLC51AB_COMPARTMENT_JEJUNUM1&gt;
        &lt;Compartment_SLC51AB_COMPARTMENT_JEJUNUM2&gt;1.89&lt;/Compartment_SLC51AB_COMPARTMENT_JEJUNUM2&gt;
        &lt;Compartment_SLC51AB_COMPARTMENT_ILEUM1&gt;1.08&lt;/Compartment_SLC51AB_COMPARTMENT_ILEUM1&gt;
        &lt;Compartment_SLC51AB_COMPARTMENT_ILEUM2&gt;1.08&lt;/Compartment_SLC51AB_COMPARTMENT_ILEUM2&gt;
        &lt;Compartment_SLC51AB_COMPARTMENT_ILEUM3&gt;0.93&lt;/Compartment_SLC51AB_COMPARTMENT_ILEUM3&gt;
        &lt;Compartment_SLC51AB_COMPARTMENT_ILEUM4&gt;0.93&lt;/Compartment_SLC51AB_COMPARTMENT_ILEUM4&gt;
        &lt;Compartment_SLC51AB_COMPARTMENT_COLON&gt;0.71&lt;/Compartment_SLC51AB_COMPARTMENT_COLON&gt;
        &lt;Compartment_Apical_Efflux_COMPARTMENT_DUODENUM&gt;1&lt;/Compartment_Apical_Efflux_COMPARTMENT_DUODENUM&gt;
        &lt;Compartment_Apical_Efflux_COMPARTMENT_JEJUNUM1&gt;1&lt;/Compartment_Apical_Efflux_COMPARTMENT_JEJUNUM1&gt;
        &lt;Compartment_Apical_Efflux_COMPARTMENT_JEJUNUM2&gt;1&lt;/Compartment_Apical_Efflux_COMPARTMENT_JEJUNUM2&gt;
        &lt;Compartment_Apical_Efflux_COMPARTMENT_ILEUM1&gt;1&lt;/Compartment_Apical_Efflux_COMPARTMENT_ILEUM1&gt;
        &lt;Compartment_Apical_Efflux_COMPARTMENT_ILEUM2&gt;1&lt;/Compartment_Apical_Efflux_COMPARTMENT_ILEUM2&gt;
        &lt;Compartment_Apical_Efflux_COMPARTMENT_ILEUM3&gt;1&lt;/Compartment_Apical_Efflux_COMPARTMENT_ILEUM3&gt;
        &lt;Compartment_Apical_Efflux_COMPARTMENT_ILEUM4&gt;1&lt;/Compartment_Apical_Efflux_COMPARTMENT_ILEUM4&gt;
        &lt;Compartment_Apical_Efflux_COMPARTMENT_COLON&gt;1&lt;/Compartment_Apical_Efflux_COMPARTMENT_COLON&gt;
        &lt;Compartment_Pgp_Abundance&gt;0.4&lt;/Compartment_Pgp_Abundance&gt;
        &lt;Compartment_ABCC1_Abundance&gt;0&lt;/Compartment_ABCC1_Abundance&gt;
        &lt;Compartment_ABCC2_Abundance&gt;0.86&lt;/Compartment_ABCC2_Abundance&gt;
        &lt;Compartment_ABCC3_Abundance&gt;0.58&lt;/Compartment_ABCC3_Abundance&gt;
        &lt;Compartment_ABCC4_Abundance&gt;0&lt;/Compartment_ABCC4_Abundance&gt;
        &lt;Compartment_BCRP_Abundance&gt;0.34&lt;/Compartment_BCRP_Abundance&gt;
        &lt;Compartment_SLC2A2_Abundance&gt;0&lt;/Compartment_SLC2A2_Abundance&gt;
        &lt;Compartment_SLC10A2_Abundance&gt;0.01&lt;/Compartment_SLC10A2_Abundance&gt;
        &lt;Compartment_SLC15A1_Abundance&gt;3.69&lt;/Compartment_SLC15A1_Abundance&gt;
        &lt;Compartment_SLC16A1_Abundance&gt;0&lt;/Compartment_SLC16A1_Abundance&gt;
        &lt;Compartment_SLCO2B1_Abundance&gt;0.4&lt;/Compartment_SLCO2B1_Abundance&gt;
        &lt;Compartment_SLCO4C1_Abundance&gt;0&lt;/Compartment_SLCO4C1_Abundance&gt;
        &lt;Compartment_SLC22A1_Abundance&gt;0.65&lt;/Compartment_SLC22A1_Abundance&gt;
        &lt;Compartment_SLC22A3_Abundance&gt;0.06&lt;/Compartment_SLC22A3_Abundance&gt;
        &lt;Compartment_SLC22A4_Abundance&gt;0&lt;/Compartment_SLC22A4_Abundance&gt;
        &lt;Compartment_SLC51AB_Abundance&gt;0.47&lt;/Compartment_SLC51AB_Abundance&gt;
        &lt;Compartment_Apical_Influx_Abundance&gt;0&lt;/Compartment_Apical_Influx_Abundance&gt;
        &lt;Compartment_Apical_Efflux_Abundance&gt;0&lt;/Compartment_Apical_Efflux_Abundance&gt;
        &lt;Compartment_Basal_Influx_Abundance&gt;0&lt;/Compartment_Basal_Influx_Abundance&gt;
        &lt;Compartment_Basal_Efflux_Abundance&gt;0&lt;/Compartment_Basal_Efflux_Abundance&gt;
      &lt;/SmallIntestine&gt;
      &lt;TissueBloodFlow&gt;
        &lt;Tooltips /&gt;
        &lt;idAdiposeFemale&gt;8.5&lt;/idAdiposeFemale&gt;
        &lt;idAdiposeMale&gt;5&lt;/idAdiposeMale&gt;
        &lt;idBoneFemale&gt;5&lt;/idBoneFemale&gt;
        &lt;idBoneMale&gt;5&lt;/idBoneMale&gt;
        &lt;idBrainFemale&gt;12&lt;/idBrainFemale&gt;
        &lt;idBrainMale&gt;12&lt;/idBrainMale&gt;
        &lt;idHeartFemale&gt;5&lt;/idHeartFemale&gt;
        &lt;idHeartMale&gt;4&lt;/idHeartMale&gt;
        &lt;idKidneyFemale&gt;17&lt;/idKidneyFemale&gt;
        &lt;idKidneyMale&gt;19&lt;/idKidneyMale&gt;
        &lt;idLiverArtFemale&gt;6.5&lt;/idLiverArtFemale&gt;
        &lt;idLiverArtMale&gt;6.5&lt;/idLiverArtMale&gt;
        &lt;idLiverBypFemale&gt;0&lt;/idLiverBypFemale&gt;
        &lt;idLiverBypMale&gt;0&lt;/idLiverBypMale&gt;
        &lt;idLiverSIFemale&gt;0&lt;/idLiverSIFemale&gt;
        &lt;idLiverSIMale&gt;0&lt;/idLiverSIMale&gt;
        &lt;idLungFemale&gt;100&lt;/idLungFemale&gt;
        &lt;idLungMale&gt;100&lt;/idLungMale&gt;
        &lt;idMuscleFemale&gt;12&lt;/idMuscleFemale&gt;
        &lt;idMuscleMale&gt;17&lt;/idMuscleMale&gt;
        &lt;idSkinFemale&gt;5&lt;/idSkinFemale&gt;
        &lt;idSkinMale&gt;5&lt;/idSkinMale&gt;
        &lt;idSpleenFemale&gt;3&lt;/idSpleenFemale&gt;
        &lt;idSpleenMale&gt;2&lt;/idSpleenMale&gt;
        &lt;idLargeIntestineFemale&gt;5&lt;/idLargeIntestineFemale&gt;
        &lt;idLargeIntestineMale&gt;4&lt;/idLargeIntestineMale&gt;
        &lt;idLiverPortFemale&gt;21.5&lt;/idLiverPortFemale&gt;
        &lt;idLiverPortMale&gt;19&lt;/idLiverPortMale&gt;
        &lt;idSmallIntestineFemale&gt;11&lt;/idSmallIntestineFemale&gt;
        &lt;idSmallIntestineMale&gt;10&lt;/idSmallIntestineMale&gt;
        &lt;idStomachFemale&gt;1&lt;/idStomachFemale&gt;
        &lt;idStomachMale&gt;1&lt;/idStomachMale&gt;
        &lt;idVilliFemale&gt;6&lt;/idVilliFemale&gt;
        &lt;idVilliMale&gt;6&lt;/idVilliMale&gt;
        &lt;idSplanchnicRatio&gt;1.3&lt;/idSplanchnicRatio&gt;
        &lt;idAddOrganBFMale&gt;0.65&lt;/idAddOrganBFMale&gt;
        &lt;idAddOrganBFFemale&gt;0.65&lt;/idAddOrganBFFemale&gt;
        &lt;idFetoPlacentaFemale&gt;0.6&lt;/idFetoPlacentaFemale&gt;
        &lt;idPancreasMale&gt;1&lt;/idPancreasMale&gt;
        &lt;idPancreasFemale&gt;1&lt;/idPancreasFemale&gt;
        &lt;idLymphFlowMaleAdipose&gt;12.8&lt;/idLymphFlowMaleAdipose&gt;
        &lt;idLymphFlowMaleBone&gt;0&lt;/idLymphFlowMaleBone&gt;
        &lt;idLymphFlowMaleBrain&gt;1.05&lt;/idLymphFlowMaleBrain&gt;
        &lt;idLymphFlowMaleGut&gt;12&lt;/idLymphFlowMaleGut&gt;
        &lt;idLymphFlowMaleHeart&gt;1&lt;/idLymphFlowMaleHeart&gt;
        &lt;idLymphFlowMaleKidney&gt;8.5&lt;/idLymphFlowMaleKidney&gt;
        &lt;idLymphFlowMaleLiver&gt;33&lt;/idLymphFlowMaleLiver&gt;
        &lt;idLymphFlowMaleLung&gt;3&lt;/idLymphFlowMaleLung&gt;
        &lt;idLymphFlowMaleMuscle&gt;16&lt;/idLymphFlowMaleMuscle&gt;
        &lt;idLymphFlowMaleSkin&gt;7.3&lt;/idLymphFlowMaleSkin&gt;
        &lt;idLymphFlowMaleSpleen&gt;1&lt;/idLymphFlowMaleSpleen&gt;
        &lt;idLymphFlowMaleAdditionalOrgan&gt;0&lt;/idLymphFlowMaleAdditionalOrgan&gt;
        &lt;idLymphFlowMalePancreas&gt;0.3&lt;/idLymphFlowMalePancreas&gt;
        &lt;CardiacOutputScalar&gt;1&lt;/CardiacOutputScalar&gt;
        &lt;Qmax&gt;4&lt;/Qmax&gt;
        &lt;QmaxCV&gt;20&lt;/QmaxCV&gt;
        &lt;Tmax&gt;0.69&lt;/Tmax&gt;
        &lt;TmaxCV&gt;30&lt;/TmaxCV&gt;
        &lt;kQ&gt;1.25&lt;/kQ&gt;
        &lt;kQ_CV&gt;30&lt;/kQ_CV&gt;
        &lt;PV_Ratio&gt;10&lt;/PV_Ratio&gt;
        &lt;TmaxUser&gt;false&lt;/TmaxUser&gt;
        &lt;kQ_User&gt;false&lt;/kQ_User&gt;
        &lt;BloodFlowScript&gt;ZgB1AG4AYwB0AGkAbwBuACAARABlAGYAaQBuAGUAQwBhAHIAZABpAGEAYwBPAHUAdABwAHUAdAAoAGEAZwBlACwAIABXAFQALAAgAEIAUwBBACkADQAKAA0ACgAJAGkAZgAgAGEAZwBlACAAPAA9ACAAMgA1ACAAdABoAGUAbgANAAoACQAJAEMATwAgAD0AIABCAFMAQQAgACoAIAAoADEAMQAwACAAKwAgACgAMQA4ADQALgA5ADcANAAqACgAbQBhAHQAaAAuAGUAeABwACgALQAwAC4AMAAzADcAOAAgACoAIABhAGcAZQApACAALQAgAG0AYQB0AGgALgBlAHgAcAAoAC0AMAAuADIANAA3ADcAIAAqACAAYQBnAGUAKQApACkAKQANAAoACQBlAGwAcwBlAA0ACgAJAAkAQwBPACAAPQAgAEIAUwBBACAAKgAgADYAMAAgACoAIAAoADMAIAAtACAAMAAuADAAMQAgACoAIAAoAGEAZwBlACAALQAgADIAMAApACkADQAKAAkAZQBuAGQAIAAgAA0ACgAJACAAIAANAAoACQByAGUAdAB1AHIAbgAgAEMATwANAAoAZQBuAGQADQAKAA[[&lt;/BloodFlowScript&gt;
        &lt;BloodFlowScript_Paed&gt;ZgB1AG4AYwB0AGkAbwBuACAARABlAGYAaQBuAGUAQwBhAHIAZABpAGEAYwBPAHUAdABwAHUAdAAoAGEAZwBlACwAIABXAFQALAAgAEIAUwBBACkADQAKAA0ACgAJAEMATwAgAD0AIABCAFMAQQAgACoAIAAoADEAMQAwACAAKwAgACgAMQA4ADQALgA5ADcANAAgACoAIAAoAG0AYQB0AGgALgBlAHgAcAAoAC0AMAAuADAAMwA3ADgAIAAqACAAYQBnAGUAKQAgAC0AIABtAGEAdABoAC4AZQB4AHAAKAAtADAALgAyADQANwA3ACAAKgAgAGEAZwBlACkAKQApACkADQAKACAAIAAgACAAcgBlAHQAdQByAG4AIABDAE8ADQAKACAAIAAgACAADQAKAGUAbgBkAA0ACgANAAoADQAKAA0ACgBmAHUAbgBjAHQAaQBvAG4AIABEAGUAZgBpAG4AZQBUAGkAcwBzAHUAZQBCAEYAKABUAGkAcwBzAHUAZQAsACAAaQBzAE0AYQBsAGUALAAgAGEAZwBlACkAIAAgAC0ALQBEAGUAZgBpAG4AZQAgAHQAaQBzAHMAdQBlACAAYgBsAG8AbwBkACAAZgBsAG8AdwAgAGEAcwAgAHAAZQByAGMAZQBuAHQAYQBnAGUAIABvAGYAIABjAGEAcgBkAGkAYQBjACAAbwB1AHQAcAB1AHQAIAAgACAAIAAgACAAIAAgACAAIAAgACAAIAAgACAAIAAgACAAIAANAAoADQAKAAkAaQBmACAAVABpAHMAcwB1AGUAIAA9AD0AIAA2ADgAIAB0AGgAZQBuACAAIAANAAoACQAJAC0ALQAgAEEAZABpAHAAbwBzAGUADQAKAAkACQBpAGYAIAAgAGkAcwBNAGEAbABlACAAdABoAGUAbgANAAoACQAJAAkAQgBGACAAPQAgADUALgAwADAAIAAgACAALQAtACAAIAB0AGgAaQBzACAAaQBzACAANQAlACAAbwBmACAAYwBhAHIAZABpAGEAYwAgAG8AdQB0AHAAdQB0ACAAZgBvAHIAIABtAGEAbABlAA0ACgAJAAkAZQBsAHMAZQANAAoACQAJAAkAQgBGACAAPQAgADUALgAwADAAIAArACAAKAAzAC4ANQA5ACAAKgAgAGEAZwBlAF4ANQAuADAALwAoADEANAAuADQAOQBeADUALgAwACAAKwAgAGEAZwBlAF4ANQAuADAAKQApACAAIAAtAC0AIAAgAGYAZQBtAGEAbABlACAAYQBkAGkAcABvAHMAZQAgAGIAbABvAG8AZAAgAGYAbABvAHcADQAKAAkACQBlAG4AZAANAAoACQAJAA0ACgAJAGUAbABzAGUAaQBmACAAIABUAGkAcwBzAHUAZQAgAD0APQAgADcAOAAgAHQAaABlAG4ADQAKAAkACQAtAC0AIABMAHUAbgBnAA0ACgAJAAkAQgBGACAAPQAgADEAMAAwACAAIAAgAA0ACgANAAoACQBlAGwAcwBlAGkAZgAgACAAVABpAHMAcwB1AGUAIAA9AD0AIAA4ADAAIAB0AGgAZQBuAA0ACgAJAAkALQAtACAAUwBrAGkAbgANAAoACQAJAEIARgAgAD0AIAAxAC4AMAAzADMANQAgACsAIAAoADQALgAwACoAYQBnAGUAXgA1AC4AMAAvACgANQAuADEANgBeADUALgAwACAAKwAgAGEAZwBlAF4ANQAuADAAKQApACAAIAAgAA0ACgANAAoACQBlAGwAcwBlAGkAZgAgACAAVABpAHMAcwB1AGUAIAA9AD0AIAA3ADUAIAB0AGgAZQBuAA0ACgAJAAkALQAtACAASwBpAGQAbgBlAHkADQAKAAkACQBpAGYAIAAgAGkAcwBNAGEAbABlACAAdABoAGUAbgANAAoACQAJAAkAQgBGACAAPQAgADQALgA1ADMAIAArACAAKAAxADQALgA2ADMAKgBhAGcAZQBeADEALgAwAC8AKAAwAC4AMQA4ADgAXgAxAC4AMAAgACsAIABhAGcAZQBeADEALgAwACkAKQAgACAAIAANAAoACQAJAGUAbABzAGUADQAKAAkACQAJAEIARgAgAD0AIAA0AC4ANQAzACAAKwAgACgAMQAzAC4AMAAwACoAYQBnAGUAXgAxAC4AMQA1AC8AKAAwAC4AMQA4ADgAXgAxAC4AMQA1ACAAKwAgAGEAZwBlAF4AMQAuADEANQApACkAIAAgACAAIAAgAA0ACgAJAAkAZQBuAGQADQAKAA0ACgAJAGUAbABzAGUAaQBmACAAIABUAGkAcwBzAHUAZQAgACAAPQA9ACAAIAA3ADAAIAB0AGgAZQBuACAAIAANAAoACQAJAC0ALQAgAEIAcgBhAGkAbgANAAoACQAJAEIARgAgAD0AIAAxADAAIAArACAAMgAyADkAMAAgACoAKABtAGEAdABoAC4AZQB4AHAAKAAtADAALgA2ADAAOAAqAGEAZwBlACkAIAAtACAAbQBhAHQAaAAuAGUAeABwACgALQAwAC4ANgAzADkAKgBhAGcAZQApACkADQAKAA0ACgAJAGUAbABzAGUAaQBmACAAIABUAGkAcwBzAHUAZQAgACAAPQA9ACAAIAA3ADkAIAB0AGgAZQBuACAAIAANAAoACQAJAC0ALQAgAE0AdQBzAGMAbABlAA0ACgAJAAkAaQBmACAAIABpAHMATQBhAGwAZQAgAHQAaABlAG4ADQAKAAkACQAJAEIARgAgAD0AIAA2AC4AMAAzACAAKwAgACgAMQAyA</t>
  </si>
  <si>
    <t>&lt;Chunk&gt;CoAYQBnAGUAXgAyAC4ANQAvACgAMQAxAF4AMgAuADUAIAArACAAYQBnAGUAXgAyAC4ANQApACkAIAAgACAADQAKAAkACQBlAGwAcwBlAA0ACgAJAAkACQBCAEYAIAA9ACAANgAuADAAMwAgACsAIAAoADcAKgBhAGcAZQBeADIALgA1AC8AKAAxADIAXgAyAC4ANQAgACsAIABhAGcAZQBeADIALgA1ACkAKQAgACAAIAAgACAADQAKAAkACQBlAG4AZAANAAoADQAKAAkAZQBsAHMAZQBpAGYAIAAgAFQAaQBzAHMAdQBlACAAIAA9AD0AIAAgADYAOQAgAHQAaABlAG4AIAAgAA0ACgAJAAkALQAtACAAQgBvAG4AZQANAAoACQAJAEIARgAgAD0AIAA1AC4AMAAwACAAIAAgAA0ACgANAAoACQBlAGwAcwBlAGkAZgAgACAAVABpAHMAcwB1AGUAIAAgAD0APQAgACAANwAxACAAdABoAGUAbgAgACAADQAKAAkACQAtAC0AIABTAHQAbwBtAGEAYwBoACAAYQBuAGQAIABPAGUAcwBvAHAAaABhAGcAdQBzAA0ACgAJAAkAQgBGACAAPQAgADEALgAwADAAIAAgACAADQAKAA0ACgAJAGUAbABzAGUAaQBmACAAIABUAGkAcwBzAHUAZQAgACAAPQA9ACAAIAA3ADIAIAB0AGgAZQBuACAAIAANAAoACQAJAC0ALQAgAFMAbQBhAGwAbAAgAEkAbgB0AGUAcwB0AGkAbgBlAA0ACgAJAAkAaQBmACAAIABpAHMATQBhAGwAZQAgAHQAaABlAG4ADQAKAAkACQAJAEIARgAgAD0AIAAxADAALgAwADAAIAAgACAADQAKAAkACQBlAGwAcwBlAA0ACgAJAAkACQBCAEYAIAA9ACAAMQAxAC4AMAAwACAAIAANAAoACQAJAGUAbgBkAA0ACgANAAoACQBlAGwAcwBlAGkAZgAgACAAVABpAHMAcwB1AGUAIAAgAD0APQAgACAANwAzACAAdABoAGUAbgAgACAADQAKAAkACQAtAC0AIABMAGEAcgBnAGUAIABJAG4AdABlAHMAdABpAG4AZQANAAoACQAJAGkAZgAgACAAaQBzAE0AYQBsAGUAIAB0AGgAZQBuAA0ACgAJAAkACQBCAEYAIAA9ACAANAAuADAAMAAgACAAIAANAAoACQAJAGUAbABzAGUADQAKAAkACQAJAEIARgAgAD0AIAA1AC4AMAAwACAAIAANAAoACQAJAGUAbgBkAA0ACgAJAAkADQAKAAkAZQBsAHMAZQBpAGYAIAAgAFQAaQBzAHMAdQBlACAAIAA9AD0AIAAgADgAMgAgAHQAaABlAG4ADQAKAAkACQAtAC0AIABWAGkAbABsAGkADQAKAAkACQBCAEYAIAA9ACAANgAuADAAMAAgACAAIAANAAoACQANAAoACQBlAGwAcwBlAGkAZgAgACAAVABpAHMAcwB1AGUAIAAgAD0APQAgACAAOAAxACAAdABoAGUAbgAgACAADQAKAAkACQAtAC0AIABTAHAAbABlAGUAbgANAAoACQAJAGkAZgAgACAAaQBzAE0AYQBsAGUAIAB0AGgAZQBuAA0ACgAJAAkACQBCAEYAIAA9ACAAMgAuADAAMAAgACAAIAANAAoACQAJAGUAbABzAGUADQAKAAkACQAJAEIARgAgAD0AIAAzAC4AMAAwACAAIAANAAoACQAJAGUAbgBkAA0ACgAJAAkADQAKAAkAZQBsAHMAZQBpAGYAIAAgAFQAaQBzAHMAdQBlACAAIAA9AD0AIAAgADIAMgAyACAAdABoAGUAbgAgACAADQAKAAkACQAtAC0AIABQAGEAbgBjAHIAZQBhAHMADQAKAAkACQBCAEYAIAA9ACAAMQAuADAAMAAgACAAIAANAAoADQAKAAkAZQBsAHMAZQBpAGYAIAAgAFQAaQBzAHMAdQBlACAAIAA9AD0AIAAgADcANgAgAHQAaABlAG4AIAAgAA0ACgAJAAkALQAtACAATABpAHYAZQByACAAYQByAHQAZQByAGkAYQBsAA0ACgAJAAkAaQBmACAAIABpAHMATQBhAGwAZQAgAHQAaABlAG4ADQAKAAkACQAJAEIARgAgAD0AIAA2AC4ANQANAAoACQAJAGUAbABzAGUADQAKAAkACQAJAEIARgAgAD0AIAA2AC4AMAANAAoACQAJAGUAbgBkAA0ACgANAAoACQBlAGwAcwBlAGkAZgAgACAAVABpAHMAcwB1AGUAIAAgAD0APQAgACAANwA3ACAAdABoAGUAbgAgACAADQAKAAkACQAtAC0AIABMAGkAdgBlAHIAIABwAG8AcgB0AGEAbAANAAoACQAJAGkAZgAgACAAaQBzAE0AYQBsAGUAIAB0AGgAZQBuAA0ACgAJAAkACQBCAEYAIAA9ACAAMQA5AA0ACgAJAAkAZQBsAHMAZQANAAoACQAJAAkAQgBGACAAPQAgADIAMQAuADUADQAKAAkACQBlAG4AZAANAAoACQAJAA0ACgAJAGUAbABzAGUAaQBmACAAIABUAGkAcwBzAHUAZQAgACAAPQA9ACAAIAAzADIAIAB0AGgAZQBuACAAIAANAAoACQAJAC0ALQAgAEwAaQB2AGUAcgAgAHQAbwB0AGEAbAANAAoACQAJAGkAZgAgACAAaQBzAE0AYQBsAGUAIAB0AGgAZQBuAA0ACgAJAAkACQBCAEYAIAA9ACAANgAuADUAIAArACAAMQA5AA0ACgAJAAkAZQBsAHMAZQANAAoACQAJAAkAQgBGACAAPQAgADYALgA1ACAAKwAgADIAMQAuADUADQAKAAkACQBlAG4AZAAJAAkADQAKAAkACQANAAoACQBlAGwAcwBlAGkAZgAgAFQAaQBzAHMAdQBlACAAIAA9AD0AIAAgADcANAAgAHQAaABlAG4AIAAgAA0ACgAJAAkALQAtACAASABlAGEAcgB0AA0ACgAJAAkAaQBmACAAIABpAHMATQBhAGwAZQAgAHQAaABlAG4ADQAKAAkACQAJAEIARgAgAD0AIAA0AC4AMAAwACAAIAAgAA0ACgAJAAkAZQBsAHMAZQANAAoACQAJAAkAQgBGACAAPQAgADUALgAwADAAIAAgAA0ACgAJAAkAZQBuAGQADQAKAAkAZQBuAGQADQAKAA0ACgAJAHIAZQB0AHUAcgBuACAAQgBGAA0ACgBlAG4AZAAgAA0ACgA[&lt;/BloodFlowScript_Paed&gt;
        &lt;idCardiacOutput&gt;0&lt;/idCardiacOutput&gt;
      &lt;/TissueBloodFlow&gt;
      &lt;TissueComposition&gt;
        &lt;Tooltips /&gt;
        &lt;idAdiposeNP&gt;0.2&lt;/idAdiposeNP&gt;
        &lt;idAdiposeEW&gt;14.1&lt;/idAdiposeEW&gt;
        &lt;idAdiposeNL&gt;79&lt;/idAdiposeNL&gt;
        &lt;idBoneNL&gt;7.4&lt;/idBoneNL&gt;
        &lt;idBoneNP&gt;0.11&lt;/idBoneNP&gt;
        &lt;idBoneEW&gt;9.8&lt;/idBoneEW&gt;
        &lt;idBrainNL&gt;5.1&lt;/idBrainNL&gt;
        &lt;idBrainNP&gt;5.65&lt;/idBrainNP&gt;
        &lt;idBrainEW&gt;9.2&lt;/idBrainEW&gt;
        &lt;idGutNL&gt;4.87&lt;/idGutNL&gt;
        &lt;idGutNP&gt;1.63&lt;/idGutNP&gt;
        &lt;idGutEW&gt;26.7&lt;/idGutEW&gt;
        &lt;idHeartNL&gt;1.15&lt;/idHeartNL&gt;
        &lt;idHeartNP&gt;1.66&lt;/idHeartNP&gt;
        &lt;idHeartEW&gt;31.3&lt;/idHeartEW&gt;
        &lt;idKidneyNL&gt;2.07&lt;/idKidneyNL&gt;
        &lt;idKidneyNP&gt;1.62&lt;/idKidneyNP&gt;
        &lt;idKidneyEW&gt;28.3&lt;/idKidneyEW&gt;
        &lt;idLiverNL&gt;3.48&lt;/idLiverNL&gt;
        &lt;idLiverNP&gt;2.52&lt;/idLiverNP&gt;
        &lt;idLiverEW&gt;16.5&lt;/idLiverEW&gt;
        &lt;idLungNL&gt;0.3&lt;/idLungNL&gt;
        &lt;idLungNP&gt;0.9&lt;/idLungNP&gt;
        &lt;idLungEW&gt;34.8&lt;/idLungEW&gt;
        &lt;idMuscleNL&gt;2.38&lt;/idMuscleNL&gt;
        &lt;idMuscleNP&gt;0.72&lt;/idMuscleNP&gt;
        &lt;idMuscleEW&gt;9.1&lt;/idMuscleEW&gt;
        &lt;idPlasmaNL&gt;0.35&lt;/idPlasmaNL&gt;
        &lt;idPlasmaNP&gt;0.22&lt;/idPlasmaNP&gt;
        &lt;idPlasmaEW&gt;94.5&lt;/idPlasmaEW&gt;
        &lt;idSkinNL&gt;2.84&lt;/idSkinNL&gt;
        &lt;idSkinNP&gt;1.11&lt;/idSkinNP&gt;
        &lt;idSkinEW&gt;62.3&lt;/idSkinEW&gt;
        &lt;idSpleenNL&gt;2.01&lt;/idSpleenNL&gt;
        &lt;idSpleenNP&gt;1.98&lt;/idSpleenNP&gt;
        &lt;idSpleenEW&gt;20.8&lt;/idSpleenEW&gt;
        &lt;idFetoPlacentaNL&gt;2.38&lt;/idFetoPlacentaNL&gt;
        &lt;idFetoPlacentaNP&gt;0.72&lt;/idFetoPlacentaNP&gt;
        &lt;idFetoPlacentaEW&gt;9.1&lt;/idFetoPlacentaEW&gt;
        &lt;idPancreasNL&gt;4.1&lt;/idPancreasNL&gt;
        &lt;idPancreasNP&gt;0.93&lt;/idPancreasNP&gt;
        &lt;idPancreasEW&gt;12&lt;/idPancreasEW&gt;
        &lt;idHaematocritFemale&gt;38&lt;/idHaematocritFemale&gt;
        &lt;idHaematocritMale&gt;43&lt;/idHaematocritMale&gt;
        &lt;idHaematocritFemaleCV&gt;7.1&lt;/idHaematocritFemaleCV&gt;
        &lt;idHaematocritMaleCV&gt;6.5&lt;/idHaematocritMaleCV&gt;
        &lt;idHSAC0Male&gt;50.34&lt;/idHSAC0Male&gt;
        &lt;idHSAC1Male&gt;-0.0575&lt;/idHSAC1Male&gt;
        &lt;idHSAC2Male&gt;-0.0738&lt;/idHSAC2Male&gt;
        &lt;idHSAC0Female&gt;49.38&lt;/idHSAC0Female&gt;
        &lt;idHSAC1Female&gt;-0.037&lt;/idHSAC1Female&gt;
        &lt;idHSAC2Female&gt;-0.1286&lt;/idHSAC2Female&gt;
        &lt;idHSAC0MaleCV&gt;10&lt;/idHSAC0MaleCV&gt;
        &lt;idHSAC0FemaleCV&gt;10&lt;/idHSAC0FemaleCV&gt;
        &lt;idAGPMale&gt;0.811&lt;/idAGPMale&gt;
        &lt;idAGPMaleCV&gt;15&lt;/idAGPMaleCV&gt;
        &lt;idAGPFemale&gt;0.791&lt;/idAGPFemale&gt;
        &lt;idAGPFemaleCV&gt;13&lt;/idAGPFemaleCV&gt;
        &lt;idAdiposeVIW&gt;3.9&lt;/idAdiposeVIW&gt;
        &lt;idBoneVIW&gt;34.1&lt;/idBoneVIW&gt;
        &lt;idBrainVIW&gt;67.8&lt;/idBrainVIW&gt;
        &lt;idGutVIW&gt;45.1&lt;/idGutVIW&gt;
        &lt;idHeartVIW&gt;44.5&lt;/idHeartVIW&gt;
        &lt;idKidneyVIW&gt;50&lt;/idKidneyVIW&gt;
        &lt;idLiverVIW&gt;58.6&lt;/idLiverVIW&gt;
        &lt;idLungVIW&gt;46.3&lt;/idLungVIW&gt;
        &lt;idMuscleVIW&gt;66.9&lt;/idMuscleVIW&gt;
        &lt;idPlasmaVIW&gt;0&lt;/idPlasmaVIW&gt;
        &lt;idSkinVIW&gt;9.47&lt;/idSkinVIW&gt;
        &lt;idSpleenVIW&gt;57.9&lt;/idSpleenVIW&gt;
        &lt;idRBCVIW&gt;66.6&lt;/idRBCVIW&gt;
        &lt;idAddOrganVIW&gt;3.9&lt;/idAddOrganVIW&gt;
        &lt;idFetoPlacentaVIW&gt;66.9&lt;/idFetoPlacentaVIW&gt;
        &lt;idPancreasVIW&gt;66.4&lt;/idPancreasVIW&gt;
        &lt;idAdiposeVAP&gt;0.4&lt;/idAdiposeVAP&gt;
        &lt;idBoneVAP&gt;0.67&lt;/idBoneVAP&gt;
        &lt;idBrainVAP&gt;0.4&lt;/idBrainVAP&gt;
        &lt;idGutVAP&gt;2.84&lt;/idGutVAP&gt;
        &lt;idHeartVAP&gt;3.07&lt;/idHeartVAP&gt;
        &lt;idKidneyVAP&gt;2.48&lt;/idKidneyVAP&gt;
        &lt;idLiverVAP&gt;5.09&lt;/idLiverVAP&gt;
        &lt;idLungVAP&gt;0.5&lt;/idLungVAP&gt;
        &lt;idMuscleVAP&gt;2.49&lt;/idMuscleVAP&gt;
        &lt;idPlasmaVAP&gt;0.04&lt;/idPlasmaVAP&gt;
        &lt;idSkinVAP&gt;1.32&lt;/idSkinVAP&gt;
        &lt;idSpleenVAP&gt;2.81&lt;/idSpleenVAP&gt;
        &lt;idRBCVAP&gt;0.44&lt;/idRBCVAP&gt;
        &lt;idAddOrganVAP&gt;0.4&lt;/idAddOrganVAP&gt;
        &lt;idFetoPlacentaVAP&gt;2.49&lt;/idFetoPlacentaVAP&gt;
        &lt;idPancreasVAP&gt;1.67&lt;/idPancreasVAP&gt;
        &lt;idAdiposeALB&gt;0.037&lt;/idAdiposeALB&gt;
        &lt;idBoneALB&gt;0.1&lt;/idBoneALB&gt;
        &lt;idBrainALB&gt;0.048&lt;/idBrainALB&gt;
        &lt;idGutALB&gt;0.158&lt;/idGutALB&gt;
        &lt;idHeartALB&gt;0.157&lt;/idHeartALB&gt;
        &lt;idKidneyALB&gt;0.13&lt;/idKidneyALB&gt;
        &lt;idLiverALB&gt;0.086&lt;/idLiverALB&gt;
        &lt;idLungALB&gt;0.212&lt;/idLungALB&gt;
        &lt;idMuscleALB&gt;0.034&lt;/idMuscleALB&gt;
        &lt;idSkinALB&gt;0.277&lt;/idSkinALB&gt;
        &lt;idSpleenALB&gt;0.097&lt;/idSpleenALB&gt;
        &lt;idAddOrganALB&gt;0.037&lt;/idAddOrganALB&gt;
        &lt;idFetoPlacentaALB&gt;0.034&lt;/idFetoPlacentaALB&gt;
        &lt;idPancreasALB&gt;0.06&lt;/idPancreasALB&gt;
        &lt;idAdiposeLPP&gt;0.068&lt;/idAdiposeLPP&gt;
        &lt;idBoneLPP&gt;0.05&lt;/idBoneLPP&gt;
        &lt;idBrainLPP&gt;0.041&lt;/idBrainLPP&gt;
        &lt;idGutLPP&gt;0.141&lt;/idGutLPP&gt;
        &lt;idHeartLPP&gt;0.16&lt;/idHeartLPP&gt;
        &lt;idKidneyLPP&gt;0.137&lt;/idKidneyLPP&gt;
        &lt;idLiverLPP&gt;0.161&lt;/idLiverLPP&gt;
        &lt;idLungLPP&gt;0.168&lt;/idLungLPP&gt;
        &lt;idMuscleLPP&gt;0.059&lt;/idMuscleLPP&gt;
        &lt;idSkinLPP&gt;0.096&lt;/idSkinLPP&gt;
        &lt;idSpleenLPP&gt;0.207&lt;/idSpleenLPP&gt;
        &lt;idAddOrganLPP&gt;0.068&lt;/idAddOrganLPP&gt;
        &lt;idFetoPlacentaLPP&gt;0.059&lt;/idFetoPlacentaLPP&gt;
        &lt;idPancreasLPP&gt;0.06&lt;/idPancreasLPP&gt;
        &lt;idRBCNP&gt;0.29&lt;/idRBCNP&gt;
        &lt;idRBCEW&gt;0&lt;/idRBCEW&gt;
        &lt;idRBCNL&gt;0.17&lt;/idRBCNL&gt;
        &lt;idLocalpHP&gt;7.4&lt;/idLocalpHP&gt;
        &lt;idLocalpHEW&gt;7.4&lt;/idLocalpHEW&gt;
        &lt;idLocalpHIW&gt;7&lt;/idLocalpHIW&gt;
        &lt;idBrainCSFpH&gt;7.31&lt;/idBrainCSFpH&gt;
        &lt;idVssScalarAdipose&gt;1&lt;/idVssScalarAdipose&gt;
        &lt;idVssScalarBone&gt;1&lt;/idVssScalarBone&gt;
        &lt;idVssScalarBrain&gt;1&lt;/idVssScalarBrain&gt;
        &lt;idVssScalarGut&gt;1&lt;/idVssScalarGut&gt;
        &lt;idVssScalarHeart&gt;1&lt;/idVssScalarHeart&gt;
        &lt;idVssScalarKidney&gt;1&lt;/idVssScalarKidney&gt;
        &lt;idVssScalarLiver&gt;1&lt;/idVssScalarLiver&gt;
        &lt;idVssScalarLung&gt;1&lt;/idVssScalarLung&gt;
        &lt;idVssScalarMuscle&gt;1&lt;/idVssScalarMuscle&gt;
        &lt;idVssScalarSkin&gt;1&lt;/idVssScalarSkin&gt;
        &lt;idVssScalarPlasma&gt;1&lt;/idVssScalarPlasma&gt;
        &lt;idVssScalarSpleen&gt;1&lt;/idVssScalarSpleen&gt;
        &lt;idVssScalarRBC&gt;1&lt;/idVssScalarRBC&gt;
        &lt;idVssScalarFetoPlacenta&gt;1&lt;/idVssScalarFetoPlacenta&gt;
        &lt;idVssScalarPancreas&gt;1&lt;/idVssScalarPancreas&gt;
        &lt;idAddOrganNP&gt;0.2&lt;/idAddOrganNP&gt;
        &lt;idAddOrganEW&gt;14.1&lt;/idAddOrganEW&gt;
        &lt;idAddOrganNL&gt;79&lt;/idAddOrganNL&gt;
        &lt;idAddOrganEWpH&gt;7.4&lt;/idAddOrganEWpH&gt;
        &lt;idAddOrganIWpH&gt;7&lt;/idAddOrganIWpH&gt;
        &lt;idAddOrganPercBW&gt;1&lt;/idAddOrganPercBW&gt;
        &lt;idAddOrganPercBWCV&gt;30&lt;/idAddOrganPercBWCV&gt;
        &lt;idAddOrganDensity&gt;923&lt;/idAddOrganDensity&gt;
        &lt;idAddOrganCapillaryBed&gt;5&lt;/idAddOrganCapillaryBed&gt;
        &lt;idAddOrganCoeffType&gt;1&lt;/idAddOrganCoeffType&gt;
        &lt;idUserPlasmaMale&gt;0&lt;/idUserPlasmaMale&gt;
        &lt;idUserPlasmaMaleCV&gt;0&lt;/idUserPlasmaMaleCV&gt;
        &lt;idUserPlasmaFemale&gt;0&lt;/idUserPlasmaFemale&gt;
        &lt;idUserPlasmaFemaleCV&gt;0&lt;/idUserPlasmaFemaleCV&gt;
        &lt;idUserDefinedBindingType&gt;0&lt;/idUserDefinedBindingType&gt;
        &lt;GutISF&gt;7.23&lt;/GutISF&gt;
        &lt;BrainISF_pH&gt;0&lt;/BrainISF_pH&gt;
        &lt;Paed_HemScript&gt;ZgB1AG4AYwB0AGkAbwBuACAAZABlAGYAaQBuAGUASABjAHQAKABhAGcAZQAsACAASABUACwAIABXAFQALAAgAGkAcwBNAGEAbABlACkADQAKACAALQAtACAASABhAGUAbQBhAHQAbwBjAHIAaQB0ACAAKAAlACkAIABhAHMAIABhACAAZgB1AG4AYwB0AGkAbwBuACAAbwBmACAAaQBuAGQAaQB2AGkAZAB1AGEAbAAgAGEAZwBlACAAcABlAHIAIABnAGUAbgBkAGUAcgANAAoAIABpAGYAIABpAHMATQBhAGwAZQAgAHQAaABlAG4ADQAKACAAIAAgACAASABjAHQAIAA9ACAANQAzACAALQAgACgAKAA0ADMALgAwACAAKgAgAGEAZwBlAF4AMQAuADEAMgAgAC8AIAAoADAALgAwADUAXgAxAC4AMQAyACAAKwAgAGEAZwBlAF4AMQAuADEAMgApACkAIAAqACAAKAAxACAAKwAgACgALQAwAC4AOQAzACAAKgAgAGEAZwBlAF4AMAAuADIANQAgAC8AIAAoADAALgAxADAAXgAwAC4AMgA1ACAAKwAgAGEAZwBlAF4AMAAuADIANQApACkAKQApAA0ACgAgAGUAbABzAGUADQAKACAAIAAgACAASABjAHQAIAA9ACAANQAzACAALQAgACgAKAAzADcALgA0ACAAKgAgAGEAZwBlAF4AMQAuADEAMgAgAC8AIAAoADAALgAwADUAXgAxAC4AMQAyACAAKwAgAGEAZwBlAF4AMQAuADEAMgApACkAIAAqACAAKAAxACAAKwAgACgALQAwAC4AOAAwACAAKgAgAGEAZwBlAF4AMAAuADIANQAgAC8AIAAoADAALgAxADAAXgAwAC4AMgA1ACAAKwAgAGEAZwBlAF4AMAAuADIANQApACkAKQApACAADQAKACAAZQBuAGQAIAAgACAAIAAgAA0ACgAgACAAIAAgAHIAZQB0AHUAcgBuACAASABjAHQADQAKAA0ACgBlAG4AZAA[&lt;/Paed_HemScript&gt;
        &lt;Paed_ProteinLevelScript&gt;ZgB1AG4AYwB0AGkAbwBuACAAZABlAGYAaQBuAGUAQQBHAFAAKABhAGcAZQAsACAASABUACwAIABXAFQALAAgAGkAcwBNAGEAbABlACkADQAKACAALQAtACAAZABlAGYAaQBuAGUAIABhAGwAcABoAGEALQAxACAAYQBjAGkAZAAgAGcAbAB5AGMAbwBwAHIAbwB0AGUAaQBuACAAKABnAC8ATAApACAAYQBzACAAYQAgAGYAdQBuAGMAdABpAG8AbgAgAG8AZgAgAGEAZwBlACAAaQBuACAAeQBlAGEAcgBzAA0ACgAgAEEARwBQACAAPQAgADAALgA4ADgANwAgACoAIABhAGcAZQBeADAALgAzADgAIAAvACAAKAAgADgALgA4ADkAXgAwAC4AMwA4ACAAKwAgAGEAZwBlAF4AMAAuADMAOAAgACkADQAKACAAcgBlAHQAdQByAG4AIABBAEcAUAANAAoAZQBuAGQADQAKAA0ACgBmAHUAbgBjAHQAaQBvAG4AIABkAGUAZgBpAG4AZQBIAFMAQQAoAGEAZwBlACwAIABIAFQALAAgAFcAVAAsACAAaQBzAE0AYQBsAGUAKQANAAoAIAAtAC0AIABkAGUAZgBpAG4AZQAgAGgAdQBtAGEAbgAgAHMAZQByAHUAbQAgAGEAbABiAHUAbQBpAG4AIAAoAGcALwBMACkAIABhAHMAIABhACAAZgB1AG4AYwB0AGkAbwBuACAAbwBmACAAYQBnAGUAIABpAG4AIAB5AGUAYQByAHMADQAKACAASABTAEEAIAA9ACAAMwAzAC4ANwA0ADYAIAArACAAMQAuADEAMgA4ADcAIAAqACAAbQBhAHQAaAAuAGwAbwBnACgAYQBnAGUAKQANAAoAIAByAGUAdAB1AHIAbgAgAEgAUwBBAA0ACgBlAG4AZAANAAoA&lt;/Paed_ProteinLevelScript&gt;
        &lt;Paed_TissueCompositionScript&gt;ZgB1AG4AYwB0AGkAbwBuACAARABlAGYAaQBuAGUAVABpAHMAcwB1AGUAVwBhAHQAZQByACgAVABpAHMAcwB1AGUALAAgAGEAZwBlACkAIAAtAC0ARABlAGYAaQBuAGUAIABwAGUAcgBjAGUAbgB0AGEAZwBlAHMAIABvAGYAIAB3AGEAdABlAHIAIABpAG4AIAB0AGkAcwBzAHUAZQBzACAAIAAgACAAIAAgACAAIAAgACAAIAAgACAAIAAgACAAIAAgACAADQAKACAADQAKACAAIAAgACAAIAAgACAAIABpAGYAIABUAGkAcwBzAHUAZQAgAD0APQAgADAAIAB0AGgAZQBuACAADQAKAAkACQAJAC0ALQAgAGEAZABpAHAAbwBzAGUADQAKACAAIAAgACAAIAAgACAAIAAgACAAIAAgAHcAYQB0AGUAcgAgAD0AIAAzADIALgAxADUANAAgAC0AIAAyAC4ANwA4ADYAMwAgACoAIABtAGEAdABoAC4AbABvAGcAKABhAGcAZQApAA0ACgAgACAAIAAgACAAIAAgACAAIAAgACAAIAAgAA0ACgAgACAAIAAgACAAIAAgACAAZQBsAHMAZQBpAGYAIABUAGkAcwBzAHUAZQAgAD0APQAgADEAIAB0AGgAZQBuAA0ACgAJAAkACQAtAC0AIABiAG8AbgBlAA0ACgAgACAAIAAgACAAIAAgACAAIAAgACAAIAB3AGEAdABlAHIAIAA9ACAAIAA2ADQALgAxADcAOQAgAC0AIAAxAC4AMgA2ADkANwAgACoAIABhAGcAZQANAAoAIAAgACAAIAAgACAAIAAgACAAIAAgAA0ACgAgACAAIAAgACAAIAAgACAAZQBsAHMAZQBpAGYAIABUAGkAcwBzAHUAZQAgAD0APQAgADIAIAB0AGgAZQBuAA0ACgAJAAkACQAtAC0AIABiAHIAYQBpAG4ADQAKACAAIAAgACAAIAAgACAAIAAgACAAIAAgAHcAYQB0AGUAcgAgAD0AIAA4ADMALgAzADUANgAgAC0AIAAxAC4AMgA2ADIANwAgACoAIABtAGEAdABoAC4AbABvAGcAKABhAGcAZQApAA0ACgAgACAAIAAgACAAIAAgACAAIAAgACAADQAKACAAIAAgACAAIAAgACAAIABlAGwAcwBlAGkAZgAgAFQAaQBzAHMAdQBlACAAPQA9ACAAMwAgAHQAaABlAG4ADQAKAAkACQAJAC0ALQAgAGcAdQB0AA0ACgAgACAAIAAgACAAIAAgACAAIAAgACAAIAB3AGEAdABlAHIAIAA9ACAANwA1AC4AMwA3ADgAIAAtACAAMAAuADMAOQAzADIAIAAqACAAbQBhAHQAaAAuAGwAbwBnACgAYQBnAGUAKQANAAoAIAAgACAAIAAgACAAIAAgACAAIAANAAoAIAAgACAAIAAgACAAIAAgAGUAbABzAGUAaQBmACAAIABUAGkAcwBzAHUAZQAgAD0APQAgADQAIAB0AGgAZQBuAA0ACgAJAAkACQAtAC0AIABoAGUAYQByAHQADQAKACAAIAAgACAAIAAgACAAIAAgACAAIAAgAHcAYQB0AGUAcgAgAD0AIAA4ADQALgA1ADIAMwAgAC0AIAAwAC4ANAAyADQAOQAgACoAIABhAGcAZQANAAoAIAAgACAAIAAgACAAIAAgACAAIAANAAoAIAAgACAAIAAgACAAIAAgAGUAbABzAGUAaQBmACAAVABpAHMAcwB1AGUAIAA9AD0AIAA1ACAAdABoAGUAbgAgACAADQAKAAkACQAJAC0ALQAgAGsAaQBkAG4AZQB5AA0ACgAgACAAIAAgACAAIAAgACAAIAAgACAAIAB3AGEAdABlAHIAIAA9ACAAOAAzAC4AMgA3ADgAIAAtACAAMAAuADIAMQA2ADIAIAAqACAAYQBnAGUADQAKACAAIAAgACAAIAAgACAAIAAgACAADQAKACAAIAAgACAAIAAgACAAIABlAGwAcwBlAGkAZgAgAFQAaQBzAHMAdQBlACAAPQA9ACAANgAgAHQAaABlAG4ADQAKAAkACQAJAC0ALQAgAGwAaQB2AGUAcgANAAoAIAAgACAAIAAgACAAIAAgACAAIAAgACAAdwBhAHQAZQByACAAPQAgADcANQAuADYAOQAwACAALQAgADAALgA1ADcAMwAgACoAIABtAGEAdABoAC4AbABvAGcAKABhAGcAZQApAA0ACgAgACAAIAAgACAAIAAgACAAIAAgAA0ACgAgACAAIAAgACAAIAAgACAAZQBsAHMAZQBpAGYAIABUAGkAcwBzAHUAZQAgAD0APQAgADcAIAB0AGgAZQBuAA0ACgAJAAkACQAtAC0AIABsAHUAbgBnAA0ACgAgACAAIAAgACAAIAAgACAAIAAgACAAIAB3AGEAdABlAHIAIAA9ACAAOAAwAC4AOQA3ADMAIAAtACAAMAAuADQAOQAxADYAIAAqACAAbQBhAHQAaAAuAGwAbwBnACgAYQBnAGUAKQANAAoAIAAgACAAIAAgACAAIAAgACAAIAAgACAAIAAgACAADQAKACAAIAAgACAAIAAgACAAIABlAGwAcwBlAGkAZgAgAFQAaQBzAHMAdQBlACAAPQA9ACAAOAAgAHQAaABlAG4ADQAKAAkACQAJAC0ALQAgAG0AdQBzAGMAbABlAA0ACgAgACAAIAAgACAAIAAgACAAIAAgACAAIAB3AGEAdABlAHIAIAA9ACAANwA3AC4AMgAxADEAIAAtACAAMAAuADQAMwAyADEAIAAqACAAbQBhAHQAaAAuAGwAbwBnACgAYQBnAGUAKQANAAoAIAAgACAAIAAgACAAIAAgACAAIAAgAA0ACgAgACAAIAAgACAAIAAgACAAZQBsAHMAZQBpAGYAIABUAGkAcwBzAHUAZQAgAD0APQAgADEANQAgAHQAaABlAG4ADQAKAAkACQAJAC0ALQAgAHAAYQBuAGMAcgBlAGEAcwANAAoAIAAgACAAIAAgACAAIAAgACAAIAAgACAAdwBhAHQAZQByACAAPQAgACAANwA4AC4ANAANAAoAIAAgACAAIAAgACAAIAAgACAAIAAgAA0ACgAgACAAIAAgACAAIAAgACAAZQBsAHMAZQBpAGYAIABUAGkAcwBzAHUAZQAgAD0APQAgADkAIAB0AGgAZQBuAA0ACgAJAAkACQAtAC0AIABzAGsAaQBuAA0ACgAgACAAIAAgACAAIAAgACAAIAAgACAAIAB3AGEAdABlAHIAIAA9ACAANwAyAC4AMwA5ADUAIAAtACAAMQAuADEANAA2ADIAIAAqACAAbQBhAHQAaAAuAGwAbwBnACgAYQBnAGUAKQANAAoAIAAgACAAIAAgACAAIAAgACAAIAANAAoAIAAgACAAIAAgACAAIAAgAGUAbABzAGUAaQBmACAAIABUAGkAcwBzAHUAZQAgAD0APQAgADEAMAAgAHQAaABlAG4ADQAKAAkACQAJAC0ALQAgAHMAcABsAGUAZQBuAA0ACgAgACAAIAAgACAAIAAgACAAIAAgACAAIAB3AGEAdABlAHIAIAA9ACAANwA5AC4AOQA1ADIAIAAtACAAMAAuADQAMQA3ADgAIAAqACAAbQBhAHQAaAAuAGwAbwBnACgAYQBnAGUAKQANAAoAIAAgACAAIAAgACAAIAAgACAAIAANAAoAIAAgACAAIAAgACAAIAAgAGUAbABzAGUAaQBmACAAVABpAHMAcwB1AGUAIAA9AD0AIAAxADEAIAB0AGgAZQBuACAAIAANAAoACQAJAAkALQAtACAAcABsAGEAcwBtAGEADQAKACAAIAAgACAAIAAgACAAIAAgACAAIAAgAHcAYQB0AGUAcgAgAD0AIAA5ADYAIAAtACAAMAAuADAAOAA3ADUAIAAqACAAYQBnAGUADQAKACAAIAAgACAAIAAgACAAIAAgACAADQAKACAAIAAgACAAIAAgACAAIABlAGwAcwBlAGkAZgAgAFQAaQBzAHMAdQBlACAAPQA9ACAAMQAyACAAdABoAGUAbgANAAoACQAJAAkALQAtACAAUgBCAEMADQAKACAAIAAgACAAIAAgACAAIAAgACAAIAAgAHcAYQB0AGUAcgAgAD0AIAA2ADYALgAwAA0ACgAgACAAIAAgACAAIAAgACAAZQBuAGQADQAKACAAIAAgACAAIAAgACAAIAAgAA0ACgAgACAAIAByAGUAdAB1AHIAbgAgAHcAYQB0AGUAcgANAAoAZQBuAGQADQAKAA0ACgANAAoADQAKAGYAdQBuAGMAdABpAG8AbgAgAEQAZQBmAGkAbgBlAFQAaQBzAHMAdQBlAEYAYQB0ACgAVABpAHMAcwB1AGUALAAgAGEAZwBlACkAIAAtAC0ARABlAGYAaQBuAGUAIABwAGUAcgBjAGUAbgB0AGEAZwBlAHMAIABvAGYAIABGAGEAdAAgAHQAaQBzAHMAdQBlACAAIAAgACAAIAAgACAAIAAgACAAIAAgACAAIAAgACAAIAANAAoAIAANAAoAIAAgACAAIAAgACAAIAAgAGkAZgAgAFQAaQBzAHMAdQBlACAAPQA9ACAAMAAgAHQAaABlAG4AIAAgAA0ACgAJAAkACQAtAC0AIABhAGQAaQBwAG8AcwBlAA0ACgAJAAkAIAAgACAAIABGAGEAdAAgAD0AIAAzADUALgA1ACAAKwAgADQAMwAuADQANgAgACoAIABhAGcAZQAgAC8AKAAxAC4ANQAwACAAKwAgAGEAZwBlACkADQAKACAAIAAgACAAIAAgACAAIAAgACAAIAAgACAADQAKACAAIAAgACAAIAAgACAAIABlAGwAcwBlAGkAZgAgAFQAaQBzAHMAdQBlACAAPQA9ACAAMQAgAHQAaABlAG4ADQAKAAkACQAJAC0ALQAgAGIAbwBuAGUADQAKACAAIAAgACAAIAAgACAAIAAgACAAIAAgAEYAYQB0ACAAPQAgADAALgAyADAAIAArACAAMAAuADMANgA1ADUAIAAqACAAYQBnAGUADQAKACAAIAAgACAAIAAgACAAIAAgACAAIAANAAoAIAAgACAAIAAgACAAIAAgAGUAbABzAGUAaQBmACAAVABpAHMAcwB1AGUAIAA9AD0AIAAyACAAdABoAGUAbgANAAoACQAJAAkALQAtACAAYgByAGEAaQBuAA0ACgAgACAAIAAgACAAIAAgACAAIAAgACAAIABGAGEAdAAgAD0AIAAyAC4ANwA1ACAAKwAgADkALgA3ADYAIAAqACAAYQBnAGUAIAAvACAAKAAyAC4ANwA0ACAAKwAgAGEAZwBlACkADQAKACAAIAAgACAAIAAgACAAIAAgACAAIAANAAoAIAAgACAAIAAgACAAIAAgAGUAbABzAGUAaQBmACAAVABpAHMAcwB1AGUAIAA9AD0AIAAzACAAdABoAGUAbgANAAoACQAJAAkALQAtACAAZwB1AHQADQAKACAAIAAgACAAIAAgACAAIAAgACAAIAAgAEYAYQB0ACAAPQAgADIALgA1ADAAIAArACAAMAAuADEAOAA1ACAAKgAgAGEAZwBlAA0ACgAgACAAIAAgACAAIAAgACAAIAAgAA0ACgAgACAAIAAgACAAIAAgACAAZQBsAHMAZQBpAGYAIABUAGkAcwBzAHUAZQAgAD0APQAgADQAIAB0AGgAZQBuAA0ACgAJAAkACQAtAC0AIABoAGUAYQByAHQADQAKACAAIAAgACAAIAAgACAAIAAgACAAIAAgAEYAYQB0ACAAPQAgADIALgAzADEANQA5ACAAKwAgADAALgAwADcAOQA3ACAAKgAgAGEAZwBlAA0ACgAgACAAIAAgACAAIAAgACAAIAAgAA0ACgAgACAAIAAgACAAIAAgACAAZQBsAHMAZQBpAGYAIABUAGkAcwBzAHUAZQAgAD0APQAgADUAIAB0AGgAZQBuACAAIAANAAoACQAJAAkALQAtACAAawBpAGQAbgBlAHkADQAKACAAIAAgACAAIAAgACAAIAAgACAAIAAgAEYAYQB0ACAAPQAgADIALgA3ADMAIAArACAAMQAuADkAOQA1ACAAKgAgAGEAZwBlACAALwAoADIALgA1ADkAIAArACAAYQBnAGUAKQANAAoAIAAgACAAIAAgACAAIAAgACAAIAANAAoAIAAgACAAIAAgACAAIAAgAGUAbABzAGUAaQBmACAAVABpAHMAcwB1AGUAIAA9AD0AIAA2ACAAdABoAGUAbgANAAoACQAJAAkALQAtACAAbABpAHYAZQByAA0ACgAgACAAIAAgACAAIAAgACAAIAAgACAAIABGAGEAdAAgAD0AIAAzAC4AMAAwACAAKwAgADMALgAwADgAOQAgACoAIABhAGcAZQAvACgAMQAuADgAMAAgACsAIABhAGcAZQApAA0ACgAgACAAIAAgACAAIAAgACAAIAAgAA0ACgAgACAAIAAgACAAIAAgACAAZQBsAHMAZQBpAGYAIABUAGkAcwBzAHUAZQAgAD0APQAgADcAIAB0AGgAZQBuAA0ACgAJAAkACQAtAC0AIABsAHUAbgBnAA0ACgAgACAAIAAgACAAIAAgACAAIAAgACAAIABGAGEAdAAgAD0AIAAxAC4AOAA1ADcAIAAtACAAMAAuADIAMQAxACAAKgAgAG0AYQB0AGgALgBsAG8AZwAoAGEAZwBlACkADQAKACAAIAAgACAAIAAgACAAIAAgACAAIAAgACAAIAAgAA0ACgAgACAAIAAgACAAIAAgACAAZQBsAHMAZQBpAGYAIABUAGkAcwBzAHUAZQAgAD0APQAgADgAIAB0AGgAZQBuAA0ACgAJAAkACQAtAC0AIABtAHUAcwBjAGwAZQANAAoAIAAgACAAIAAgACAAIAAgACAAIAAgACAARgBhAHQAIAA9ACAAMQAuADkAOAA1ADIAIAArACAAMAAuADAANgA0ADkAIAAqACAAYQBnAGUADQAKACAAIAAgACAAIAAgACAAIAAgACAAIAANAAoAIAAgACAAIAAgACAAIAAgAGUAbABzAGUAaQBmACAAVABpAHMAcwB1AGUAIAA9AD0AIAAxADUAIAB0AGgAZQBuAA0ACgAJAAkACQAtAC0AIABwAGEAbgBjAHIAZQBhAHMADQAKACAAIAAgACAAIAAgACAAIAAgACAAIAAgAEYAYQB0ACAAPQAgADUALgAwADMADQAKACAAIAAgACAAIAAgACAAIAAgACAAIAANAAoAIAAgACAAIAAgACAAIAAgAGUAbABzAGUAaQBmACAAVABpAHMAcwB1AGUAIAA9AD0AIAA5ACAAdABoAGUAbgANAAoACQAJAAkALQAtACAAcwBrAGkAbgANAAoAIAAgACAAIAAgACAAIAAgACAAIAAgACAARgBhAHQAIAA9ACAAMwAuADkANQANAAoAIAAgACAAIAAgACAAIAAgACAAIAANAAoAIAAgACAAIAAgACAAIAAgAGUAbABzAGUAaQBmACAAVABpAHMAcwB1AGUAIAA9AD0AIAAxADAAIAB0AGgAZQBuAA0ACgAJAAkACQAtAC0AIABzAHAAbABlAGUAbgANAAoAIAAgACAAIAAgACAAIAAgACAAIAAgACAARgBhAHQAIAA9ACAAIAAxAC4ANQAgACsAIAAwAC4AMAAxADUAIAAqACAAYQBnAGUADQAKACAAIAAgACAAIAAgACAAIAAgACAADQAKACAAIAAgACAAIAAgACAAIABlAGwAcwBlAGkAZgAgAFQAaQBzAHMAdQBlACAAPQA9ACAAMQAxACAAdABoAGUAbgAgACAADQAKAAkACQAJAC0ALQAgAHAAbABhAHMAbQBhAA0ACgAgACAAIAAgACAAIAAgACAAIAAgACAAIABGAGEAdAAgAD0AIAAwAC4ANQA1ADcAOAAgACsAIAAwAC4AMAAzADYAIAAqACAAbQBhAHQAaAAuAGwAbwBnACgAYQBnAGUAKQANAAoAIAAgACAAIAAgACAAIAAgACAAIAANAAoAIAAgACAAIAAgACAAIAAgAGUAbABzAGUAaQBmACAAVABpAHMAcwB1AGUAIAA9AD0AIAAxADIAIAB0AGgAZQBuAA0ACgAJAAkACQAtAC0AIABSAEIAQwANAAoAIAAgACAAIAAgACAAIAAgACAAIAAgACAARgBhAHQAIAA9ACAAMAAuADMADQAKACAAIAAgACAAIAAgACAAIABlAG4AZAANAAoACQAJAA0ACgAgACAAIAAgAHIAZQB0AHUAcgBuACAARgBhAHQADQAKAGUAbgBkAA0ACgANAAoA&lt;/Paed_TissueCompositionScript&gt;
        &lt;Preterm_TissueVolumeScript&gt;ZgB1AG4AYwB0AGkAbwBuACAARABlAGYAaQBuAGUAVABpAHMAcwB1AGUAVgBvAGwAdQBtAGUAKAB0AGkAcwBzAHUAZQAsACAAQgBXACkADQAKAA0ACgAJAGkAZgAgAHQAaQBzAHMAdQBlACAAPQA9ACAAMAAgAHQAaABlAG4ADQAKAAkACQAtAC0AIABBAGQAaQBwAG8AcwBlACAAKABMACkADQAKAAkACQB2AG8AbAB1AG0AZQAgAD0AIAAoADAALgAyADUAOAA2ACAAKgAgAEIAVwApAF4AMQAuADkAMQANAAoACQAJAA0ACgAJAGUAbABzAGUAaQBmACAAdABpAHMAcwB1AGUAIAA9AD0AIAAxACAAdABoAGUAbgANAAoACQAJAC0ALQAgAEIAbwBuAGUAIAAoAGsAZwApAA0ACgAJAAkAdgBvAGwAdQBtAGUAIAA9ACAAMAAuADAAMgA5ADQAIAAqACAAQgBXACAALwAgADEALgA2ADUADQAKAAkACQANAAoACQBlAGwAcwBlAGkAZgAgAHQAaQBzAHMAdQBlACAAPQA9ACAAMgAgAHQAaABlAG4ADQAKAAkACQAtAC0AIABCAHIAYQBpAG4ADQAKAAkACQB2AG8AbAB1AG0AZQAgAD0AIAAoADAALgAxADEANgAgACoAIABCAFcAKQBeADAALgA5ADEANQAgAC8AIAAxAC4AMAA0AA0ACgAJAAkADQAKAAkAZQBsAHMAZQBpAGYAIAB0AGkAcwBzAHUAZQAgAD0APQAgADMAIAB0AGgAZQBuAA0ACgAJAAkALQAtACAARwB1AHQADQAKAAkACQB2AG8AbAB1AG0AZQAgAD0AIAAoADAALgAwADAAMgA0ACAAKwAgADAALgAwADEAMAA5ACAAKgAgAEIAVwAgACsAIAAwAC4AMAAwADQAOAAgACoAIABCAFcAXgAyACkAIAAvACAAMQAuADAANAANAAoACQAJAA0ACgAJAGUAbABzAGUAaQBmACAAdABpAHMAcwB1AGUAIAA9AD0AIAA0ACAAdABoAGUAbgANAAoACQAJAC0ALQAgAEgAZQBhAHIAdAANAAoACQAJAHYAbwBsAHUAbQBlACAAPQAgACgAMAAuADAAMAA0ADcAIAAqACAAQgBXACkAXgAwAC4AOQAxACAALwAgADEALgAwADQADQAKAAkACQANAAoACQBlAGwAcwBlAGkAZgAgAHQAaQBzAHMAdQBlACAAPQA9ACAANQAgAHQAaABlAG4ADQAKAAkACQAtAC0AIABLAGkAZABuAGUAeQBzAA0ACgAJAAkAdgBvAGwAdQBtAGUAIAA9ACAAKAAwAC4AMAAwADUANAAgACoAIABCAFcAKQBeADAALgA4ADgAIAAvACAAMQAuADAAMwA1AA0ACgAJAAkADQAKAAkAZQBsAHMAZQBpAGYAIAB0AGkAcwBzAHUAZQAgAD0APQAgADYAIAB0AGgAZQBuAA0ACgAJAAkALQAtACAATABpAHYAZQByAA0ACgAJAAkAdgBvAGwAdQBtAGUAIAA9ACAAKAAwAC4AMAAzADYAIAAqACAAQgBXACkAXgAwAC4AOQAyADUAIAAvACAAMQAuADAAOAANAAoACQAJAA0ACgAJAGUAbABzAGUAaQBmACAAdABpAHMAcwB1AGUAIAA9AD0AIAA3ACAAdABoAGUAbgANAAoACQAJAC0ALQAgAEwAdQBuAGcAcwANAAoACQAJAHYAbwBsAHUAbQBlACAAPQAgACgAMAAuADAAMAA3ADcAIAAqACAAQgBXACkAXgAwAC4ANwA2ADIAIAAvACAAMQAuADAANQANAAoACQAJAA0ACgAJAGUAbABzAGUAaQBmACAAdABpAHMAcwB1AGUAIAA9AD0AIAA4ACAAdABoAGUAbgANAAoACQAJAC0ALQAgAE0AdQBzAGMAbABlAA0ACgAJAAkAdgBvAGwAdQBtAGUAIAA9ACAAKAAwAC4AMgA1ADEAIAAqACAAQgBXACkAXgAxAC4ANAA2ACAALwAgADEALgAwADQADQAKAAkACQANAAoACQBlAGwAcwBlAGkAZgAgAHQAaQBzAHMAdQBlACAAPQA9ACAAMQA1ACAAdABoAGUAbgANAAoACQAJAC0ALQAgAFAAYQBuAGMAcgBlAGEAcwANAAoACQAJAHYAbwBsAHUAbQBlACAAPQAgACgAMAAuADAAMAAwADkAIAAqACAAQgBXACkAXgAwAC4AOQAxACAALwAgADEALgAwADQANQANAAoACQAJAA0ACgAJAGUAbABzAGUAaQBmACAAdABpAHMAcwB1AGUAIAA9AD0AIAA5ACAAdABoAGUAbgANAAoACQAJAC0ALQAgAFMAawBpAG4ADQAKAAkACQB2AG8AbAB1AG0AZQAgAD0AIAAoADAALgAxADAAMAA1ACAAKgAgAEIAVwApAF4AMQAuADIAIAAvACAAMQAuADEADQAKAAkACQANAAoACQBlAGwAcwBlAGkAZgAgAHQAaQBzAHMAdQBlACAAPQA9ACAAMQAwACAAdABoAGUAbgANAAoACQAJAC0ALQAgAFMAcABsAGUAZQBuAA0ACgAJAAkAdgBvAGwAdQBtAGUAIAA9ACAAKAAwAC4AMAAwADYAOAAgACoAIABCAFcAKQBeADEALgAxADgAIAAvACAAMQAuADAANgANAAoACQAJAA0ACgAJAGUAbABzAGUAaQBmACAAdABpAHMAcwB1AGUAIAA9AD0AIAAxADIAIAB0AGgAZQBuAA0ACgAJAAkALQAtACAAQgBsAG8AbwBkACAAKABMACkADQAKAAkACQB2AG8AbAB1AG0AZQAgAD0AIAAwAC4AMAA4ADMAIAAqACAAQgBXACAACQANAAoACQBlAG4AZAANAAoACQANAAoACQByAGUAdAB1AHIAbgAgAHYAbwBsAHUAbQBlAA0ACgBlAG4AZAA[&lt;/Preterm_TissueVolumeScript&gt;
        &lt;Paed_HemCV_M&gt;6.5&lt;/Paed_HemCV_M&gt;
        &lt;Paed_HemCV_F&gt;7.1&lt;/Paed_HemCV_F&gt;
        &lt;Paed_AGPCV_M&gt;15&lt;/Paed_AGPCV_M&gt;
        &lt;Paed_AGPCV_F&gt;13&lt;/Paed_AGPCV_F&gt;
        &lt;Paed_HSACV_M&gt;10&lt;/Paed_HSACV_M&gt;
        &lt;Paed_HSACV_F&gt;10&lt;/Paed_HSACV_F&gt;
        &lt;AddEndothelialVolume&gt;0.35625&lt;/AddEndothelialVolume&gt;
        &lt;AddFcRnConcentration&gt;40&lt;/AddFcRnConcentration&gt;
        &lt;AddFcRnConcentrationCV&gt;30&lt;/AddFcRnConcentrationCV&gt;
        &lt;AddFr&gt;0.715&lt;/AddFr&gt;
        &lt;AddIgGCLCatFree&gt;0.0175&lt;/AddIgGCLCatFree&gt;
        &lt;AddIgGCLCatFreeCV&gt;30&lt;/AddIgGCLCatFreeCV&gt;
        &lt;AddIgGPS&gt;0.0169224683&lt;/AddIgGPS&gt;
        &lt;AddIgSigmaL&gt;0&lt;/AddIgSigmaL&gt;
        &lt;AddIgSigmaV&gt;0&lt;/AddIgSigmaV&gt;
        &lt;AddKrc1&gt;3.605&lt;/AddKrc1&gt;
        &lt;AddKrc2&gt;7.21&lt;/AddKrc2&gt;
        &lt;AddKup&gt;0.02979&lt;/AddKup&gt;
        &lt;Add_Epsilon&gt;0.24&lt;/Add_Epsilon&gt;
        &lt;Add_EpsilonCV&gt;30&lt;/Add_EpsilonCV&gt;
        &lt;Add_PSCV&gt;30&lt;/Add_PSCV&gt;
        &lt;Add_P&gt;10.8&lt;/Add_P&gt;
        &lt;Add_PCV&gt;30&lt;/Add_PCV&gt;
        &lt;Add_PSLock&gt;false&lt;/Add_PSLock&gt;
        &lt;Add_RKrough&gt;75&lt;/Add_RKrough&gt;
        &lt;Add_RKroughCV&gt;0&lt;/Add_RKroughCV&gt;
        &lt;ADC_AddOrgan_R&gt;0.63&lt;/ADC_AddOrgan_R&gt;
        &lt;ADC_AddOrgan_R_CV&gt;30&lt;/ADC_AddOrgan_R_CV&gt;
        &lt;ADC_AddOrgan_Rcap&gt;8&lt;/ADC_AddOrgan_Rcap&gt;
        &lt;ADC_AddOrgan_Rcap_CV&gt;30&lt;/ADC_AddOrgan_Rcap_CV&gt;
        &lt;idLocalpHPulFluid&gt;6.6&lt;/idLocalpHPulFluid&gt;
        &lt;EMMeanEstPlasma&gt;1&lt;/EMMeanEstPlasma&gt;
        &lt;PMMeanEstPlasma&gt;0&lt;/PMMeanEstPlasma&gt;
        &lt;UMMeanEstPlasma&gt;0&lt;/UMMeanEstPlasma&gt;
        &lt;IMMeanEstPlasma&gt;0&lt;/IMMeanEstPlasma&gt;
        &lt;EMCVEstPlasma&gt;30&lt;/EMCVEstPlasma&gt;
        &lt;PMCVEstPlasma&gt;0&lt;/PMCVEstPlasma&gt;
        &lt;UMCVEstPlasma&gt;0&lt;/UMCVEstPlasma&gt;
        &lt;IMCVEstPlasma&gt;0&lt;/IMCVEstPlasma&gt;
        &lt;LungISF_EW&gt;94.5&lt;/LungISF_EW&gt;
        &lt;VIW_LungISF&gt;0&lt;/VIW_LungISF&gt;
        &lt;LungISF_NL&gt;0.35&lt;/LungISF_NL&gt;
        &lt;LungISF_NP&gt;0.22&lt;/LungISF_NP&gt;
        &lt;VAP_LungISF&gt;0.04&lt;/VAP_LungISF&gt;
        &lt;VssScaler_LungISF&gt;1&lt;/VssScaler_LungISF&gt;
        &lt;MacrophageEW&gt;0&lt;/MacrophageEW&gt;
        &lt;VIW_Macrophage&gt;66.6&lt;/VIW_Macrophage&gt;
        &lt;MacrophageNL&gt;0.17&lt;/MacrophageNL&gt;
        &lt;MacrophageNP&gt;0.29&lt;/MacrophageNP&gt;
        &lt;VAP_Macrophage&gt;0.44&lt;/VAP_Macrophage&gt;
        &lt;VssScaler_Macrophage&gt;1&lt;/VssScaler_Macrophage&gt;
        &lt;CaseumEW&gt;34.8&lt;/CaseumEW&gt;
        &lt;VIW_Caseum&gt;46.3&lt;/VIW_Caseum&gt;
        &lt;CaseumNL&gt;0.3&lt;/CaseumNL&gt;
        &lt;CaseumNP&gt;0.9&lt;/CaseumNP&gt;
        &lt;VAP_Caseum&gt;0.5&lt;/VAP_Caseum&gt;
        &lt;KpALB_Caseum&gt;0.212&lt;/KpALB_Caseum&gt;
        &lt;KpLPP_Caseum&gt;0.168&lt;/KpLPP_Caseum&gt;
        &lt;VssScaler_Caseum&gt;1&lt;/VssScaler_Caseum&gt;
        &lt;idAdiposeTV&gt;0&lt;/idAdiposeTV&gt;
        &lt;idBoneTV&gt;0&lt;/idBoneTV&gt;
        &lt;idBrainTV&gt;0&lt;/idBrainTV&gt;
        &lt;idGutTV&gt;0&lt;/idGutTV&gt;
        &lt;idHeartTV&gt;0&lt;/idHeartTV&gt;
        &lt;idKidneyTV&gt;0&lt;/idKidneyTV&gt;
        &lt;idLiverTV&gt;0&lt;/idLiverTV&gt;
        &lt;idLungTV&gt;0&lt;/idLungTV&gt;
        &lt;idMuscleTV&gt;0&lt;/idMuscleTV&gt;
        &lt;idPlasmaTV&gt;0&lt;/idPlasmaTV&gt;
        &lt;idSkinTV&gt;0&lt;/idSkinTV&gt;
        &lt;idSpleenTV&gt;0&lt;/idSpleenTV&gt;
        &lt;PancreasTV&gt;0&lt;/PancreasTV&gt;
        &lt;idRBCTV&gt;0&lt;/idRBCTV&gt;
        &lt;idBW&gt;0&lt;/idBW&gt;
        &lt;PercentBW_Adipose&gt;0&lt;/PercentBW_Adipose&gt;
        &lt;PercentBW_Bone&gt;0&lt;/PercentBW_Bone&gt;
        &lt;PercentBW_Brain&gt;0&lt;/PercentBW_Brain&gt;
        &lt;PercentBW_Gut&gt;0&lt;/PercentBW_Gut&gt;
        &lt;PercentBW_Heart&gt;0&lt;/PercentBW_Heart&gt;
        &lt;PercentBW_Kidney&gt;0&lt;/PercentBW_Kidney&gt;
        &lt;PercentBW_Liver&gt;0&lt;/PercentBW_Liver&gt;
        &lt;PercentBW_Lung&gt;0&lt;/PercentBW_Lung&gt;
        &lt;PercentBW_Muscle&gt;0&lt;/PercentBW_Muscle&gt;
        &lt;PercentBW_Skin&gt;0&lt;/PercentBW_Skin&gt;
        &lt;PercentBW_Spleen&gt;0&lt;/PercentBW_Spleen&gt;
        &lt;PercentBW_Plasma&gt;0&lt;/PercentBW_Plasma&gt;
        &lt;PercentBW_RBC&gt;0&lt;/PercentBW_RBC&gt;
        &lt;PercentBW_Pancreas&gt;0&lt;/PercentBW_Pancreas&gt;
        &lt;MembranePotentialLocalAdipose&gt;-41&lt;/MembranePotentialLocalAdipose&gt;
        &lt;MembranePotentialLocalBone&gt;-41&lt;/MembranePotentialLocalBone&gt;
        &lt;MembranePotentialLocalBrain&gt;-41&lt;/MembranePotentialLocalBrain&gt;
        &lt;MembranePotentialLocalGut&gt;-41&lt;/MembranePotentialLocalGut&gt;
        &lt;MembranePotentialLocalHeart&gt;-41&lt;/MembranePotentialLocalHeart&gt;
        &lt;MembranePotentialLocalKidney&gt;-60&lt;/MembranePotentialLocalKidney&gt;
        &lt;MembranePotentialLocalLiver&gt;-41&lt;/MembranePotentialLocalLiver&gt;
        &lt;MembranePotentialLocalLung&gt;-41&lt;/MembranePotentialLocalLung&gt;
        &lt;MembranePotentialLocalMuscle&gt;-41&lt;/MembranePotentialLocalMuscle&gt;
        &lt;MembranePotentialLocalPancreas&gt;-41&lt;/MembranePotentialLocalPancreas&gt;
        &lt;MembranePotentialLocalSkin&gt;-41&lt;/MembranePotentialLocalSkin&gt;
        &lt;MembranePotentialLocalSpleen&gt;-41&lt;/MembranePotentialLocalSpleen&gt;
        &lt;MembranePotentialLocalPlasma&gt;-41&lt;/MembranePotentialLocalPlasma&gt;
        &lt;MembranePotentialLocalRBC&gt;-10&lt;/MembranePotentialLocalRBC&gt;
        &lt;MembranePotentialLocalFetoPlacenta&gt;-41&lt;/MembranePotentialLocalFetoPlacenta&gt;
        &lt;MembranePotentialLocalAddOrgan&gt;-41&lt;/MembranePotentialLocalAddOrgan&gt;
        &lt;MembranePotentialSubcellularAdipose&gt;10&lt;/MembranePotentialSubcellularAdipose&gt;
        &lt;MembranePotentialSubcellularBone&gt;10&lt;/MembranePotentialSubcellularBone&gt;
        &lt;MembranePotentialSubcellularBrain&gt;10&lt;/MembranePotentialSubcellularBrain&gt;
        &lt;MembranePotentialSubcellularGut&gt;10&lt;/MembranePotentialSubcellularGut&gt;
        &lt;MembranePotentialSubcellularHeart&gt;10&lt;/MembranePotentialSubcellularHeart&gt;
        &lt;MembranePotentialSubcellularKidney&gt;10&lt;/MembranePotentialSubcellularKidney&gt;
        &lt;MembranePotentialSubcellularLiver&gt;10&lt;/MembranePotentialSubcellularLiver&gt;
        &lt;MembranePotentialSubcellularLung&gt;10&lt;/MembranePotentialSubcellularLung&gt;
        &lt;MembranePotentialSubcellularMuscle&gt;10&lt;/MembranePotentialSubcellularMuscle&gt;
        &lt;MembranePotentialSubcellularPancreas&gt;10&lt;/MembranePotentialSubcellularPancreas&gt;
        &lt;MembranePotentialSubcellularSkin&gt;10&lt;/MembranePotentialSubcellularSkin&gt;
        &lt;MembranePotentialSubcellularSpleen&gt;10&lt;/MembranePotentialSubcellularSpleen&gt;
        &lt;MembranePotentialSubcellularPlasma&gt;10&lt;/MembranePotentialSubcellularPlasma&gt;
        &lt;MembranePotentialSubcellularRBC&gt;10&lt;/MembranePotentialSubcellularRBC&gt;
        &lt;MembranePotentialSubcellularFetoPlacenta&gt;10&lt;/MembranePotentialSubcellularFetoPlacenta&gt;
        &lt;MembranePotentialSubcellularAddOrgan&gt;10&lt;/MembranePotentialSubcellularAddOrgan&gt;
        &lt;VeAdipose&gt;0.001925&lt;/VeAdipose&gt;
        &lt;VeBone&gt;0.001375&lt;/VeBone&gt;
        &lt;VeBrain&gt;0.0001375&lt;/VeBrain&gt;
        &lt;VeGut&gt;0.001375&lt;/VeGut&gt;
        &lt;VeHeart&gt;0.001155&lt;/VeHeart&gt;
        &lt;VeKidney&gt;0.001925&lt;/VeKidney&gt;
        &lt;VeLiver&gt;0.001375&lt;/VeLiver&gt;
        &lt;VeLung&gt;0.0050985&lt;/VeLung&gt;
        &lt;VeMuscle&gt;0.001375&lt;/VeMuscle&gt;
        &lt;VePancreas&gt;0.001375&lt;/VePancreas&gt;
        &lt;VeSkin&gt;0.00275&lt;/VeSkin&gt;
        &lt;VeSpleen&gt;0.001375&lt;/VeSpleen&gt;
        &lt;IWpHLocalAdipose&gt;7&lt;/IWpHLocalAdipose&gt;
        &lt;IWpHLocalBone&gt;7&lt;/IWpHLocalBone&gt;
        &lt;idBrainMasspH&gt;7.12&lt;/idBrainMasspH&gt;
        &lt;IWpHLocalGut&gt;7&lt;/IWpHLocalGut&gt;
        &lt;IWpHLocalHeart&gt;7&lt;/IWpHLocalHeart&gt;
        &lt;idLocal_pH_RenalCells&gt;7.2&lt;/idLocal_pH_RenalCells&gt;
        &lt;IWpHLocalLiver&gt;7&lt;/IWpHLocalLiver&gt;
        &lt;idLocalpHPulMass&gt;6.7&lt;/idLocalpHPulMass&gt;
        &lt;IWpHLocalMuscle&gt;7&lt;/IWpHLocalMuscle&gt;
        &lt;IWpHLocalPancreas&gt;7&lt;/IWpHLocalPancreas&gt;
        &lt;IWpHLocalSkin&gt;7&lt;/IWpHLocalSkin&gt;
        &lt;IWpHLocalSpleen&gt;7&lt;/IWpHLocalSpleen&gt;
        &lt;IWpHLocalPlasma&gt;7.4&lt;/IWpHLocalPlasma&gt;
        &lt;idLocalpHIWBC&gt;7.22&lt;/idLocalpHIWBC&gt;
        &lt;IWpHLocalFetoPlacenta&gt;7&lt;/IWpHLocalFetoPlacenta&gt;
        &lt;IWpHLocalAddOrgan&gt;7&lt;/IWpHLocalAddOrgan&gt;
        &lt;IWpHSubcellularAdipose&gt;5&lt;/IWpHSubcellularAdipose&gt;
        &lt;IWpHSubcellularBone&gt;5&lt;/IWpHSubcellularBone&gt;
        &lt;IWpHSubcellularBrain&gt;5&lt;/IWpHSubcellularBrain&gt;
        &lt;IWpHSubcellularGut&gt;5&lt;/IWpHSubcellularGut&gt;
        &lt;IWpHSubcellularHeart&gt;5&lt;/IWpHSubcellularHeart&gt;
        &lt;IWpHSubcellularKidney&gt;5&lt;/IWpHSubcellularKidney&gt;
        &lt;IWpHSubcellularLiver&gt;5&lt;/IWpHSubcellularLiver&gt;
        &lt;IWpHSubcellularLung&gt;5&lt;/IWpHSubcellularLung&gt;
        &lt;IWpHSubcellularMuscle&gt;5&lt;/IWpHSubcellularMuscle&gt;
        &lt;IWpHSubcellularPancreas&gt;5&lt;/IWpHSubcellularPancreas&gt;
        &lt;IWpHSubcellularSkin&gt;5&lt;/IWpHSubcellularSkin&gt;
        &lt;IWpHSubcellularSpleen&gt;5&lt;/IWpHSubcellularSpleen&gt;
        &lt;IWpHSubcellularPlasma&gt;5&lt;/IWpHSubcellularPlasma&gt;
        &lt;IWpHSubcellularRBC&gt;5&lt;/IWpHSubcellularRBC&gt;
        &lt;IWpHSubcellularFetoPlacenta&gt;5&lt;/IWpHSubcellularFetoPlacenta&gt;
        &lt;IWpHSubcellularAddOrgan&gt;5&lt;/IWpHSubcellularAddOrgan&gt;
        &lt;SubcellularPercentageAdipose&gt;0&lt;/SubcellularPercentageAdipose&gt;
        &lt;SubcellularPercentageBone&gt;0&lt;/SubcellularPercentageBone&gt;
        &lt;SubcellularPercentageBrain&gt;0&lt;/SubcellularPercentageBrain&gt;
        &lt;SubcellularPercentageGut&gt;0&lt;/SubcellularPercentageGut&gt;
        &lt;SubcellularPercentageHeart&gt;0&lt;/SubcellularPercentageHeart&gt;
        &lt;SubcellularPercentageKidney&gt;1&lt;/SubcellularPercentageKidney&gt;
        &lt;SubcellularPercentageLiver&gt;1&lt;/SubcellularPercentageLiver&gt;
        &lt;SubcellularPercentageLung&gt;1&lt;/SubcellularPercentageLung&gt;
        &lt;SubcellularPercentageMuscle&gt;0&lt;/SubcellularPercentageMuscle&gt;
        &lt;SubcellularPercentagePancreas&gt;0&lt;/SubcellularPercentagePancreas&gt;
        &lt;SubcellularPercentageSkin&gt;0&lt;/SubcellularPercentageSkin&gt;
        &lt;SubcellularPercentageSpleen&gt;0&lt;/SubcellularPercentageSpleen&gt;
        &lt;SubcellularPercentageFetoPlacenta&gt;0&lt;/SubcellularPercentageFetoPlacenta&gt;
        &lt;SubcellularPercentageAddOrgan&gt;0&lt;/SubcellularPercentageAddOrgan&gt;
        &lt;Periportal1_VS&gt;5&lt;/Periportal1_VS&gt;
        &lt;Periportal1_EW&gt;16.5&lt;/Periportal1_EW&gt;
        &lt;Periportal1_IW&gt;58.6&lt;/Periportal1_IW&gt;
        &lt;Periportal1_NL&gt;3.48&lt;/P</t>
  </si>
  <si>
    <t xml:space="preserve">&lt;Chunk&gt;eriportal1_NL&gt;
        &lt;Periportal1_NP&gt;2.52&lt;/Periportal1_NP&gt;
        &lt;Periportal1_AP&gt;5.09&lt;/Periportal1_AP&gt;
        &lt;Periportal1_KpALB&gt;0.086&lt;/Periportal1_KpALB&gt;
        &lt;Periportal1_KpLPP&gt;0.161&lt;/Periportal1_KpLPP&gt;
        &lt;Periportal1_pH_IW&gt;7&lt;/Periportal1_pH_IW&gt;
        &lt;Periportal1_pH_EW&gt;7.4&lt;/Periportal1_pH_EW&gt;
        &lt;Periportal2_VS&gt;5&lt;/Periportal2_VS&gt;
        &lt;Periportal2_EW&gt;16.5&lt;/Periportal2_EW&gt;
        &lt;Periportal2_IW&gt;58.6&lt;/Periportal2_IW&gt;
        &lt;Periportal2_NL&gt;3.48&lt;/Periportal2_NL&gt;
        &lt;Periportal2_NP&gt;2.52&lt;/Periportal2_NP&gt;
        &lt;Periportal2_AP&gt;5.09&lt;/Periportal2_AP&gt;
        &lt;Periportal2_KpALB&gt;0.086&lt;/Periportal2_KpALB&gt;
        &lt;Periportal2_KpLPP&gt;0.161&lt;/Periportal2_KpLPP&gt;
        &lt;Periportal2_pH_IW&gt;7&lt;/Periportal2_pH_IW&gt;
        &lt;Periportal2_pH_EW&gt;7.4&lt;/Periportal2_pH_EW&gt;
        &lt;Midlobular1_VS&gt;5&lt;/Midlobular1_VS&gt;
        &lt;Midlobular1_EW&gt;16.5&lt;/Midlobular1_EW&gt;
        &lt;Midlobular1_IW&gt;58.6&lt;/Midlobular1_IW&gt;
        &lt;Midlobular1_NL&gt;3.48&lt;/Midlobular1_NL&gt;
        &lt;Midlobular1_NP&gt;2.52&lt;/Midlobular1_NP&gt;
        &lt;Midlobular1_AP&gt;5.09&lt;/Midlobular1_AP&gt;
        &lt;Midlobular1_KpALB&gt;0.086&lt;/Midlobular1_KpALB&gt;
        &lt;Midlobular1_KpLPP&gt;0.161&lt;/Midlobular1_KpLPP&gt;
        &lt;Midlobular1_pH_IW&gt;7&lt;/Midlobular1_pH_IW&gt;
        &lt;Midlobular1_pH_EW&gt;7.4&lt;/Midlobular1_pH_EW&gt;
        &lt;Midlobular2_VS&gt;5&lt;/Midlobular2_VS&gt;
        &lt;Midlobular2_EW&gt;16.5&lt;/Midlobular2_EW&gt;
        &lt;Midlobular2_IW&gt;58.6&lt;/Midlobular2_IW&gt;
        &lt;Midlobular2_NL&gt;3.48&lt;/Midlobular2_NL&gt;
        &lt;Midlobular2_NP&gt;2.52&lt;/Midlobular2_NP&gt;
        &lt;Midlobular2_AP&gt;5.09&lt;/Midlobular2_AP&gt;
        &lt;Midlobular2_KpALB&gt;0.086&lt;/Midlobular2_KpALB&gt;
        &lt;Midlobular2_KpLPP&gt;0.161&lt;/Midlobular2_KpLPP&gt;
        &lt;Midlobular2_pH_IW&gt;7&lt;/Midlobular2_pH_IW&gt;
        &lt;Midlobular2_pH_EW&gt;7.4&lt;/Midlobular2_pH_EW&gt;
        &lt;Perivenal1_VS&gt;5&lt;/Perivenal1_VS&gt;
        &lt;Perivenal1_EW&gt;16.5&lt;/Perivenal1_EW&gt;
        &lt;Perivenal1_IW&gt;58.6&lt;/Perivenal1_IW&gt;
        &lt;Perivenal1_NL&gt;3.48&lt;/Perivenal1_NL&gt;
        &lt;Perivenal1_NP&gt;2.52&lt;/Perivenal1_NP&gt;
        &lt;Perivenal1_AP&gt;5.09&lt;/Perivenal1_AP&gt;
        &lt;Perivenal1_KpALB&gt;0.086&lt;/Perivenal1_KpALB&gt;
        &lt;Perivenal1_KpLPP&gt;0.161&lt;/Perivenal1_KpLPP&gt;
        &lt;Perivenal1_pH_IW&gt;7&lt;/Perivenal1_pH_IW&gt;
        &lt;Perivenal1_pH_EW&gt;7.4&lt;/Perivenal1_pH_EW&gt;
        &lt;Perivenal2_VS&gt;5&lt;/Perivenal2_VS&gt;
        &lt;Perivenal2_EW&gt;16.5&lt;/Perivenal2_EW&gt;
        &lt;Perivenal2_IW&gt;58.6&lt;/Perivenal2_IW&gt;
        &lt;Perivenal2_NL&gt;3.48&lt;/Perivenal2_NL&gt;
        &lt;Perivenal2_NP&gt;2.52&lt;/Perivenal2_NP&gt;
        &lt;Perivenal2_AP&gt;5.09&lt;/Perivenal2_AP&gt;
        &lt;Perivenal2_KpALB&gt;0.086&lt;/Perivenal2_KpALB&gt;
        &lt;Perivenal2_KpLPP&gt;0.161&lt;/Perivenal2_KpLPP&gt;
        &lt;Perivenal2_pH_IW&gt;7&lt;/Perivenal2_pH_IW&gt;
        &lt;Perivenal2_pH_EW&gt;7.4&lt;/Perivenal2_pH_EW&gt;
        &lt;FP_TissueVolume_Blood&gt;0&lt;/FP_TissueVolume_Blood&gt;
        &lt;FP_TissueVolume_Membrane&gt;0&lt;/FP_TissueVolume_Membrane&gt;
        &lt;FP_TissueVolume_Fetus&gt;0&lt;/FP_TissueVolume_Fetus&gt;
        &lt;FP_TissueVolume_Fluid&gt;0&lt;/FP_TissueVolume_Fluid&gt;
        &lt;FP_EW_Membrane&gt;0&lt;/FP_EW_Membrane&gt;
        &lt;FP_EW_Fetus&gt;0&lt;/FP_EW_Fetus&gt;
        &lt;FP_EW_Fluid&gt;0&lt;/FP_EW_Fluid&gt;
        &lt;FP_IW_Membrane&gt;0&lt;/FP_IW_Membrane&gt;
        &lt;FP_IW_Fetus&gt;0&lt;/FP_IW_Fetus&gt;
        &lt;FP_IW_Fluid&gt;0&lt;/FP_IW_Fluid&gt;
        &lt;FP_NL_Membrane&gt;0&lt;/FP_NL_Membrane&gt;
        &lt;FP_NL_Fetus&gt;0&lt;/FP_NL_Fetus&gt;
        &lt;FP_NL_Fluid&gt;0&lt;/FP_NL_Fluid&gt;
        &lt;FP_NP_Membrane&gt;0&lt;/FP_NP_Membrane&gt;
        &lt;FP_NP_Fetus&gt;0&lt;/FP_NP_Fetus&gt;
        &lt;FP_NP_Fluid&gt;0&lt;/FP_NP_Fluid&gt;
        &lt;FP_AP_Membrane&gt;0&lt;/FP_AP_Membrane&gt;
        &lt;FP_AP_Fetus&gt;0&lt;/FP_AP_Fetus&gt;
        &lt;FP_AP_Fluid&gt;0&lt;/FP_AP_Fluid&gt;
        &lt;FP_KpALB_Membrane&gt;0&lt;/FP_KpALB_Membrane&gt;
        &lt;FP_KpALB_Fetus&gt;0&lt;/FP_KpALB_Fetus&gt;
        &lt;FP_KpALB_Fluid&gt;0&lt;/FP_KpALB_Fluid&gt;
        &lt;FP_KpLPP_Membrane&gt;0&lt;/FP_KpLPP_Membrane&gt;
        &lt;FP_KpLPP_Fetus&gt;0&lt;/FP_KpLPP_Fetus&gt;
        &lt;FP_KpLPP_Fluid&gt;0&lt;/FP_KpLPP_Fluid&gt;
        &lt;FP_pH_Membrane&gt;0&lt;/FP_pH_Membrane&gt;
        &lt;FP_pH_Fetus&gt;0&lt;/FP_pH_Fetus&gt;
        &lt;FP_pH_Fluid&gt;0&lt;/FP_pH_Fluid&gt;
      &lt;/TissueComposition&gt;
      &lt;Tooltips /&gt;
    &lt;/Population&gt;
    &lt;Population version="17.0" FileVersion="29" id="4" species="Human"&gt;
      &lt;Biologics&gt;
        &lt;Tooltips /&gt;
        &lt;idFcRnAbundance&gt;40&lt;/idFcRnAbundance&gt;
        &lt;idFcRnAbundanceCV&gt;5&lt;/idFcRnAbundanceCV&gt;
        &lt;idIgGAbdundance&gt;80.7&lt;/idIgGAbdundance&gt;
        &lt;idIgGAbdundanceCV&gt;12.6&lt;/idIgGAbdundanceCV&gt;
        &lt;idIgGKd&gt;0.728&lt;/idIgGKd&gt;
        &lt;idIgGKdCV&gt;10&lt;/idIgGKdCV&gt;
        &lt;idIgGCatabolicCL&gt;0.0175&lt;/idIgGCatabolicCL&gt;
        &lt;idIgGCatabolicCLCV&gt;10&lt;/idIgGCatabolicCLCV&gt;
        &lt;idLymphFlowRate&gt;0.00385518&lt;/idLymphFlowRate&gt;
        &lt;idLymphFlowRateCV&gt;5&lt;/idLymphFlowRateCV&gt;
        &lt;idLymphVolume&gt;0.00386&lt;/idLymphVolume&gt;
        &lt;idLymphVolumeCV&gt;30&lt;/idLymphVolumeCV&gt;
        &lt;idTau&gt;2.12&lt;/idTau&gt;
        &lt;idFR&gt;0.715&lt;/idFR&gt;
        &lt;idKrc&gt;0.548&lt;/idKrc&gt;
        &lt;idKup&gt;0.0298&lt;/idKup&gt;
        &lt;idSigmaI&gt;0.2&lt;/idSigmaI&gt;
        &lt;idSigmaV&gt;0.76&lt;/idSigmaV&gt;
        &lt;idEndothelialFraction&gt;0.005&lt;/idEndothelialFraction&gt;
        &lt;idVascularFraction&gt;0.53&lt;/idVascularFraction&gt;
        &lt;idTauCheck&gt;false&lt;/idTauCheck&gt;
        &lt;idFRCheck&gt;false&lt;/idFRCheck&gt;
        &lt;idKrcCheck&gt;false&lt;/idKrcCheck&gt;
        &lt;idKupCheck&gt;false&lt;/idKupCheck&gt;
        &lt;idSigmaICheck&gt;false&lt;/idSigmaICheck&gt;
        &lt;idSigmaVCheck&gt;false&lt;/idSigmaVCheck&gt;
        &lt;idEndothelialFractionCheck&gt;false&lt;/idEndothelialFractionCheck&gt;
        &lt;idVascularFractionCheck&gt;false&lt;/idVascularFractionCheck&gt;
        &lt;idTargetName1&gt;TNF-alpha&lt;/idTargetName1&gt;
        &lt;idTargetAbundance1&gt;4.42E-06&lt;/idTargetAbundance1&gt;
        &lt;idTargetAbundanceCV1&gt;30&lt;/idTargetAbundanceCV1&gt;
        &lt;Target1C0&gt;4.42E-06&lt;/Target1C0&gt;
        &lt;Target1C1&gt;0&lt;/Target1C1&gt;
        &lt;Target1C2&gt;0&lt;/Target1C2&gt;
        &lt;Target1C3&gt;0&lt;/Target1C3&gt;
        &lt;idTargetKdeg1&gt;0.877&lt;/idTargetKdeg1&gt;
        &lt;idTargetKdegCV1&gt;30&lt;/idTargetKdegCV1&gt;
        &lt;idTargetMW1&gt;17000&lt;/idTargetMW1&gt;
        &lt;idTargetKshed1&gt;0&lt;/idTargetKshed1&gt;
        &lt;idTargetKshedCV1&gt;30&lt;/idTargetKshedCV1&gt;
        &lt;idTargetLambda1&gt;0&lt;/idTargetLambda1&gt;
        &lt;idTargetName2&gt;IgE&lt;/idTargetName2&gt;
        &lt;idTargetAbundance2&gt;0.00225&lt;/idTargetAbundance2&gt;
        &lt;idTargetAbundanceCV2&gt;30&lt;/idTargetAbundanceCV2&gt;
        &lt;Target2C0&gt;0.00016&lt;/Target2C0&gt;
        &lt;Target2C1&gt;0.0011&lt;/Target2C1&gt;
        &lt;Target2C2&gt;3.7&lt;/Target2C2&gt;
        &lt;Target2C3&gt;2.5&lt;/Target2C3&gt;
        &lt;idTargetKdeg2&gt;0.012&lt;/idTargetKdeg2&gt;
        &lt;idTargetKdegCV2&gt;30&lt;/idTargetKdegCV2&gt;
        &lt;idTargetMW2&gt;180000&lt;/idTargetMW2&gt;
        &lt;idTargetKshed2&gt;0&lt;/idTargetKshed2&gt;
        &lt;idTargetKshedCV2&gt;30&lt;/idTargetKshedCV2&gt;
        &lt;idTargetLambda2&gt;0&lt;/idTargetLambda2&gt;
        &lt;idTargetName3&gt;CD11a&lt;/idTargetName3&gt;
        &lt;idTargetAbundance3&gt;0.01&lt;/idTargetAbundance3&gt;
        &lt;idTargetAbundanceCV3&gt;10&lt;/idTargetAbundanceCV3&gt;
        &lt;Target3C0&gt;0&lt;/Target3C0&gt;
        &lt;Target3C1&gt;0&lt;/Target3C1&gt;
        &lt;Target3C2&gt;0&lt;/Target3C2&gt;
        &lt;Target3C3&gt;0&lt;/Target3C3&gt;
        &lt;idTargetKdeg3&gt;0.0185&lt;/idTargetKdeg3&gt;
        &lt;idTargetKdegCV3&gt;10&lt;/idTargetKdegCV3&gt;
        &lt;idTargetMW3&gt;150000&lt;/idTargetMW3&gt;
        &lt;idTargetKshed3&gt;0&lt;/idTargetKshed3&gt;
        &lt;idTargetKshedCV3&gt;30&lt;/idTargetKshedCV3&gt;
        &lt;idTargetLambda3&gt;0&lt;/idTargetLambda3&gt;
        &lt;idTargetName4&gt;Transferrin 4&lt;/idTargetName4&gt;
        &lt;idTargetAbundance4&gt;3.3&lt;/idTargetAbundance4&gt;
        &lt;idTargetAbundanceCV4&gt;30&lt;/idTargetAbundanceCV4&gt;
        &lt;Target4C0&gt;0&lt;/Target4C0&gt;
        &lt;Target4C1&gt;0&lt;/Target4C1&gt;
        &lt;Target4C2&gt;0&lt;/Target4C2&gt;
        &lt;Target4C3&gt;0&lt;/Target4C3&gt;
        &lt;idTargetKdeg4&gt;0.0625&lt;/idTargetKdeg4&gt;
        &lt;idTargetKdegCV4&gt;30&lt;/idTargetKdegCV4&gt;
        &lt;idTargetMW4&gt;150000&lt;/idTargetMW4&gt;
        &lt;idTargetKshed4&gt;0&lt;/idTargetKshed4&gt;
        &lt;idTargetKshedCV4&gt;30&lt;/idTargetKshedCV4&gt;
        &lt;idTargetLambda4&gt;0&lt;/idTargetLambda4&gt;
        &lt;idTargetName5&gt;Target 5&lt;/idTargetName5&gt;
        &lt;idTargetAbundance5&gt;0&lt;/idTargetAbundance5&gt;
        &lt;idTargetAbundanceCV5&gt;30&lt;/idTargetAbundanceCV5&gt;
        &lt;Target5C0&gt;0&lt;/Target5C0&gt;
        &lt;Target5C1&gt;0&lt;/Target5C1&gt;
        &lt;Target5C2&gt;0&lt;/Target5C2&gt;
        &lt;Target5C3&gt;0&lt;/Target5C3&gt;
        &lt;idTargetKdeg5&gt;0&lt;/idTargetKdeg5&gt;
        &lt;idTargetKdegCV5&gt;30&lt;/idTargetKdegCV5&gt;
        &lt;idTargetMW5&gt;150000&lt;/idTargetMW5&gt;
        &lt;idTargetKshed5&gt;0&lt;/idTargetKshed5&gt;
        &lt;idTargetKshedCV5&gt;30&lt;/idTargetKshedCV5&gt;
        &lt;idTargetLambda5&gt;0&lt;/idTargetLambda5&gt;
        &lt;idTargetName6&gt;Target 6&lt;/idTargetName6&gt;
        &lt;idTargetAbundance6&gt;0&lt;/idTargetAbundance6&gt;
        &lt;idTargetAbundanceCV6&gt;30&lt;/idTargetAbundanceCV6&gt;
        &lt;Target6C0&gt;0&lt;/Target6C0&gt;
        &lt;Target6C1&gt;0&lt;/Target6C1&gt;
        &lt;Target6C2&gt;0&lt;/Target6C2&gt;
        &lt;Target6C3&gt;0&lt;/Target6C3&gt;
        &lt;idTargetKdeg6&gt;0&lt;/idTargetKdeg6&gt;
        &lt;idTargetKdegCV6&gt;30&lt;/idTargetKdegCV6&gt;
        &lt;idTargetMW6&gt;150000&lt;/idTargetMW6&gt;
        &lt;idTargetKshed6&gt;0&lt;/idTargetKshed6&gt;
        &lt;idTargetKshedCV6&gt;30&lt;/idTargetKshedCV6&gt;
        &lt;idTargetLambda6&gt;0&lt;/idTargetLambda6&gt;
        &lt;idTargetName7&gt;Target 7&lt;/idTargetName7&gt;
        &lt;idTargetAbundance7&gt;0&lt;/idTargetAbundance7&gt;
        &lt;idTargetAbundanceCV7&gt;30&lt;/idTargetAbundanceCV7&gt;
        &lt;Target7C0&gt;0&lt;/Target7C0&gt;
        &lt;Target7C1&gt;0&lt;/Target7C1&gt;
        &lt;Target7C2&gt;0&lt;/Target7C2&gt;
        &lt;Target7C3&gt;0&lt;/Target7C3&gt;
        &lt;idTargetKdeg7&gt;0&lt;/idTargetKdeg7&gt;
        &lt;idTargetKdegCV7&gt;30&lt;/idTargetKdegCV7&gt;
        &lt;idTargetMW7&gt;150000&lt;/idTargetMW7&gt;
        &lt;idTargetKshed7&gt;0&lt;/idTargetKshed7&gt;
        &lt;idTargetKshedCV7&gt;30&lt;/idTargetKshedCV7&gt;
        &lt;idTargetLambda7&gt;0&lt;/idTargetLambda7&gt;
        &lt;idTargetName8&gt;Target 8&lt;/idTargetName8&gt;
        &lt;idTargetAbundance8&gt;0&lt;/idTargetAbundance8&gt;
        &lt;idTargetAbundanceCV8&gt;30&lt;/idTargetAbundanceCV8&gt;
        &lt;Target8C0&gt;0&lt;/Target8C0&gt;
        &lt;Target8C1&gt;0&lt;/Target8C1&gt;
        &lt;Target8C2&gt;0&lt;/Target8C2&gt;
        &lt;Target8C3&gt;0&lt;/Target8C3&gt;
        &lt;idTargetKdeg8&gt;0&lt;/idTargetKdeg8&gt;
        &lt;idTargetKdegCV8&gt;30&lt;/idTargetKdegCV8&gt;
        &lt;idTargetMW8&gt;150000&lt;/idTargetMW8&gt;
        &lt;idTargetKshed8&gt;0&lt;/idTargetKshed8&gt;
        &lt;idTargetKshedCV8&gt;30&lt;/idTargetKshedCV8&gt;
        &lt;idTargetLambda8&gt;0&lt;/idTargetLambda8&gt;
        &lt;idTargetName9&gt;Target 9&lt;/idTargetName9&gt;
        &lt;idTargetAbundance9&gt;0&lt;/idTargetAbundance9&gt;
        &lt;idTargetAbundanceCV9&gt;30&lt;/idTargetAbundanceCV9&gt;
        &lt;Target9C0&gt;0&lt;/Target9C0&gt;
        &lt;Target9C1&gt;0&lt;/Target9C1&gt;
        &lt;Target9C2&gt;0&lt;/Target9C2&gt;
        &lt;Target9C3&gt;0&lt;/Target9C3&gt;
        &lt;idTargetKdeg9&gt;0&lt;/idTargetKdeg9&gt;
        &lt;idTargetKdegCV9&gt;30&lt;/idTargetKdegCV9&gt;
        &lt;idTargetMW9&gt;150000&lt;/idTargetMW9&gt;
        &lt;idTargetKshed9&gt;0&lt;/idTargetKshed9&gt;
        &lt;idTargetKshedCV9&gt;30&lt;/idTargetKshedCV9&gt;
        &lt;idTargetLambda9&gt;0&lt;/idTargetLambda9&gt;
        &lt;idTargetName10&gt;Target 10&lt;/idTargetName10&gt;
        &lt;idTargetAbundance10&gt;0&lt;/idTargetAbundance10&gt;
        &lt;idTargetAbundanceCV10&gt;30&lt;/idTargetAbundanceCV10&gt;
        &lt;Target10C0&gt;0&lt;/Target10C0&gt;
        &lt;Target10C1&gt;0&lt;/Target10C1&gt;
        &lt;Target10C2&gt;0&lt;/Target10C2&gt;
        &lt;Target10C3&gt;0&lt;/Target10C3&gt;
        &lt;idTargetKdeg10&gt;0&lt;/idTargetKdeg10&gt;
        &lt;idTargetKdegCV10&gt;30&lt;/idTargetKdegCV10&gt;
        &lt;idTargetMW10&gt;150000&lt;/idTargetMW10&gt;
        &lt;idTargetKshed10&gt;0&lt;/idTargetKshed10&gt;
        &lt;idTargetKshedCV10&gt;30&lt;/idTargetKshedCV10&gt;
        &lt;idTargetLambda10&gt;0&lt;/idTargetLambda10&gt;
        &lt;idTargetName11&gt;Target 11&lt;/idTargetName11&gt;
        &lt;idTargetAbundance11&gt;0&lt;/idTargetAbundance11&gt;
        &lt;idTargetAbundanceCV11&gt;30&lt;/idTargetAbundanceCV11&gt;
        &lt;Target11C0&gt;0&lt;/Target11C0&gt;
        &lt;Target11C1&gt;0&lt;/Target11C1&gt;
        &lt;Target11C2&gt;0&lt;/Target11C2&gt;
        &lt;Target11C3&gt;0&lt;/Target11C3&gt;
        &lt;idTargetKdeg11&gt;0&lt;/idTargetKdeg11&gt;
        &lt;idTargetKdegCV11&gt;30&lt;/idTargetKdegCV11&gt;
        &lt;idTargetMW11&gt;150000&lt;/idTargetMW11&gt;
        &lt;idTargetKshed11&gt;0&lt;/idTargetKshed11&gt;
        &lt;idTargetKshedCV11&gt;30&lt;/idTargetKshedCV11&gt;
        &lt;idTargetLambda11&gt;0&lt;/idTargetLambda11&gt;
        &lt;idTargetName12&gt;Target 12&lt;/idTargetName12&gt;
        &lt;idTargetAbundance12&gt;0&lt;/idTargetAbundance12&gt;
        &lt;idTargetAbundanceCV12&gt;30&lt;/idTargetAbundanceCV12&gt;
        &lt;Target12C0&gt;0&lt;/Target12C0&gt;
        &lt;Target12C1&gt;0&lt;/Target12C1&gt;
        &lt;Target12C2&gt;0&lt;/Target12C2&gt;
        &lt;Target12C3&gt;0&lt;/Target12C3&gt;
        &lt;idTargetKdeg12&gt;0&lt;/idTargetKdeg12&gt;
        &lt;idTargetKdegCV12&gt;30&lt;/idTargetKdegCV12&gt;
        &lt;idTargetMW12&gt;150000&lt;/idTargetMW12&gt;
        &lt;idTargetKshed12&gt;0&lt;/idTargetKshed12&gt;
        &lt;idTargetKshedCV12&gt;30&lt;/idTargetKshedCV12&gt;
        &lt;idTargetLambda12&gt;0&lt;/idTargetLambda12&gt;
        &lt;idTargetName13&gt;Target 13&lt;/idTargetName13&gt;
        &lt;idTargetAbundance13&gt;0&lt;/idTargetAbundance13&gt;
        &lt;idTargetAbundanceCV13&gt;30&lt;/idTargetAbundanceCV13&gt;
        &lt;Target13C0&gt;0&lt;/Target13C0&gt;
        &lt;Target13C1&gt;0&lt;/Target13C1&gt;
        &lt;Target13C2&gt;0&lt;/Target13C2&gt;
        &lt;Target13C3&gt;0&lt;/Target13C3&gt;
        &lt;idTargetKdeg13&gt;0&lt;/idTargetKdeg13&gt;
        &lt;idTargetKdegCV13&gt;30&lt;/idTargetKdegCV13&gt;
        &lt;idTargetMW13&gt;150000&lt;/idTargetMW13&gt;
        &lt;idTargetKshed13&gt;0&lt;/idTargetKshed13&gt;
        &lt;idTargetKshedCV13&gt;30&lt;/idTargetKshedCV13&gt;
        &lt;idTargetLambda13&gt;0&lt;/idTargetLambda13&gt;
        &lt;idTargetName14&gt;Target 14&lt;/idTargetName14&gt;
        &lt;idTargetAbundance14&gt;0&lt;/idTargetAbundance14&gt;
        &lt;idTargetAbundanceCV14&gt;30&lt;/idTargetAbundanceCV14&gt;
        &lt;Target14C0&gt;0&lt;/Target14C0&gt;
        &lt;Target14C1&gt;0&lt;/Target14C1&gt;
        &lt;Target14C2&gt;0&lt;/Target14C2&gt;
        &lt;Target14C3&gt;0&lt;/Target14C3&gt;
        &lt;idTargetKdeg14&gt;0&lt;/idTargetKdeg14&gt;
        &lt;idTargetKdegCV14&gt;30&lt;/idTargetKdegCV14&gt;
        &lt;idTargetMW14&gt;150000&lt;/idTargetMW14&gt;
        &lt;idTargetKshed14&gt;0&lt;/idTargetKshed14&gt;
        &lt;idTargetKshedCV14&gt;30&lt;/idTargetKshedCV14&gt;
        &lt;idTargetLambda14&gt;0&lt;/idTargetLambda14&gt;
        &lt;idTargetName15&gt;Target 15&lt;/idTargetName15&gt;
        &lt;idTargetAbundance15&gt;0&lt;/idTargetAbundance15&gt;
        &lt;idTargetAbundanceCV15&gt;30&lt;/idTargetAbundanceCV15&gt;
        &lt;Target15C0&gt;0&lt;/Target15C0&gt;
        &lt;Target15C1&gt;0&lt;/Target15C1&gt;
        &lt;Target15C2&gt;0&lt;/Target15C2&gt;
        &lt;Target15C3&gt;0&lt;/Target15C3&gt;
        &lt;idTargetKdeg15&gt;0&lt;/idTargetKdeg15&gt;
        &lt;idTargetKdegCV15&gt;30&lt;/idTargetKdegCV15&gt;
        &lt;idTargetMW15&gt;150000&lt;/idTargetMW15&gt;
        &lt;idTargetKshed15&gt;0&lt;/idTargetKshed15&gt;
        &lt;idTargetKshedCV15&gt;30&lt;/idTargetKshedCV15&gt;
        &lt;idTargetLambda15&gt;0&lt;/idTargetLambda15&gt;
        &lt;idTargetName16&gt;Target 16&lt;/idTargetName16&gt;
        &lt;idTargetAbundance16&gt;0&lt;/idTargetAbundance16&gt;
        &lt;idTargetAbundanceCV16&gt;30&lt;/idTargetAbundanceCV16&gt;
        &lt;Target16C0&gt;0&lt;/Target16C0&gt;
        &lt;Target16C1&gt;0&lt;/Target16C1&gt;
        &lt;Target16C2&gt;0&lt;/Target16C2&gt;
        &lt;Target16C3&gt;0&lt;/Target16C3&gt;
        &lt;idTargetKdeg16&gt;0&lt;/idTargetKdeg16&gt;
        &lt;idTargetKdegCV16&gt;30&lt;/idTargetKdegCV16&gt;
        &lt;idTargetMW16&gt;150000&lt;/idTargetMW16&gt;
        &lt;idTargetKshed16&gt;0&lt;/idTargetKshed16&gt;
        &lt;idTargetKshedCV16&gt;30&lt;/idTargetKshedCV16&gt;
        &lt;idTargetLambda16&gt;0&lt;/idTargetLambda16&gt;
        &lt;idTargetName17&gt;Target 17&lt;/idTargetName17&gt;
        &lt;idTargetAbundance17&gt;0&lt;/idTargetAbundance17&gt;
        &lt;idTargetAbundanceCV17&gt;30&lt;/idTargetAbundanceCV17&gt;
        &lt;Target17C0&gt;0&lt;/Target17C0&gt;
        &lt;Target17C1&gt;0&lt;/Target17C1&gt;
        &lt;Target17C2&gt;0&lt;/Target17C2&gt;
        &lt;Target17C3&gt;0&lt;/Target17C3&gt;
        &lt;idTargetKdeg17&gt;0&lt;/idTargetKdeg17&gt;
        &lt;idTargetKdegCV17&gt;30&lt;/idTargetKdegCV17&gt;
        &lt;idTargetMW17&gt;150000&lt;/idTargetMW17&gt;
        &lt;idTargetKshed17&gt;0&lt;/idTargetKshed17&gt;
        &lt;idTargetKshedCV17&gt;30&lt;/idTargetKshedCV17&gt;
        &lt;idTargetLambda17&gt;0&lt;/idTargetLambda17&gt;
        &lt;idTargetName18&gt;Target 18&lt;/idTargetName18&gt;
        &lt;idTargetAbundance18&gt;0&lt;/idTargetAbundance18&gt;
        &lt;idTargetAbundanceCV18&gt;30&lt;/idTargetAbundanceCV18&gt;
        &lt;Target18C0&gt;0&lt;/Target18C0&gt;
        &lt;Target18C1&gt;0&lt;/Target18C1&gt;
        &lt;Target18C2&gt;0&lt;/Target18C2&gt;
        &lt;Target18C3&gt;0&lt;/Target18C3&gt;
        &lt;idTargetKdeg18&gt;0&lt;/idTargetKdeg18&gt;
        &lt;idTargetKdegCV18&gt;30&lt;/idTargetKdegCV18&gt;
        &lt;idTargetMW18&gt;150000&lt;/idTargetMW18&gt;
        &lt;idTargetKshed18&gt;0&lt;/idTargetKshed18&gt;
        &lt;idTargetKshedCV18&gt;30&lt;/idTargetKshedCV18&gt;
        &lt;idTargetLambda18&gt;0&lt;/idTargetLambda18&gt;
        &lt;idTargetName19&gt;Target 19&lt;/idTargetName19&gt;
        &lt;idTargetAbundance19&gt;0&lt;/idTargetAbundance19&gt;
        &lt;idTargetAbundanceCV19&gt;30&lt;/idTargetAbundanceCV19&gt;
        &lt;Target19C0&gt;0&lt;/Target19C0&gt;
        &lt;Target19C1&gt;0&lt;/Target19C1&gt;
        &lt;Target19C2&gt;0&lt;/Target19C2&gt;
        &lt;Target19C3&gt;0&lt;/Target19C3&gt;
        &lt;idTargetKdeg19&gt;0&lt;/idTargetKdeg19&gt;
        &lt;idTargetKdegCV19&gt;30&lt;/idTargetKdegCV19&gt;
        &lt;idTargetMW19&gt;150000&lt;/idTargetMW19&gt;
        &lt;idTargetKshed19&gt;0&lt;/idTargetKshed19&gt;
        &lt;idTargetKshedCV19&gt;30&lt;/idTargetKshedCV19&gt;
        &lt;idTargetLambda19&gt;0&lt;/idTargetLambda19&gt;
        &lt;idTargetName20&gt;Target 20&lt;/idTargetName20&gt;
        &lt;idTargetAbundance20&gt;0&lt;/idTargetAbundance20&gt;
        &lt;idTargetAbundanceCV20&gt;30&lt;/idTargetAbundanceCV20&gt;
        &lt;Target20C0&gt;0&lt;/Target20C0&gt;
        &lt;Target20C1&gt;0&lt;/Target20C1&gt;
        &lt;Target20C2&gt;0&lt;/Target20C2&gt;
        &lt;Target20C3&gt;0&lt;/Target20C3&gt;
        &lt;idTargetKdeg20&gt;0&lt;/idTargetKdeg20&gt;
        &lt;idTargetKdegCV20&gt;30&lt;/idTargetKdegCV20&gt;
        &lt;idTargetMW20&gt;150000&lt;/idTargetMW20&gt;
        &lt;idTargetKshed20&gt;0&lt;/idTargetKshed20&gt;
        &lt;idTargetKshedCV20&gt;30&lt;/idTargetKshedCV20&gt;
        &lt;idTargetLambda20&gt;0&lt;/idTargetLambda20&gt;
        &lt;idFcRnSwitch&gt;true&lt;/idFcRnSwitch&gt;
        &lt;idFcRnAbundanceAlpha&gt;0.95&lt;/idFcRnAbundanceAlpha&gt;
        &lt;idFRComplex&gt;0.715&lt;/idFRComplex&gt;
        &lt;idKrcComplex&gt;1.125&lt;/idKrcComplex&gt;
        &lt;idIgGKd2&gt;2.912&lt;/idIgGKd2&gt;
        &lt;idIgGKd2CV&gt;30&lt;/idIgGKd2CV&gt;
        &lt;idTpp&gt;6.85&lt;/idTpp&gt;
        &lt;idTppCV&gt;1.5&lt;/idTppCV&gt;
        &lt;BioAdditionalClearance&gt;0.0017&lt;/BioAdditionalClearance&gt;
        &lt;BioAdditionalClearanceCV&gt;10&lt;/BioAdditionalClearanceCV&gt;
        &lt;BioLymphaticClearance&gt;0&lt;/BioLymphaticClearance&gt;
        &lt;BioLymphaticClearanceCV&gt;10&lt;/BioLymphaticClearanceCV&gt;
        &lt;SubCutSiteVolume&gt;0.005&lt;/SubCutSiteVolume&gt;
        &lt;SubCutSiteBloodFlow&gt;0.016&lt;/SubCutSiteBloodFlow&gt;
        &lt;SubCutSiteLymphFlow&gt;0.039&lt;/SubCutSiteLymphFlow&gt;
        &lt;SubCutSiteVolumeCV&gt;22&lt;/SubCutSiteVolumeCV&gt;
        &lt;SigmaVAdipose&gt;0.815&lt;/SigmaVAdipose&gt;
        &lt;SigmaVBone&gt;1&lt;/SigmaVBone&gt;
        &lt;SigmaVBrain&gt;0.998&lt;/SigmaVBrain&gt;
        &lt;SigmaVGut&gt;0.8&lt;/SigmaVGut&gt;
        &lt;SigmaVHeart&gt;0.489&lt;/SigmaVHeart&gt;
        &lt;SigmaVKidney&gt;0.726&lt;/SigmaVKidney&gt;
        &lt;SigmaVLiver&gt;0.22&lt;/SigmaVLiver&gt;
        &lt;SigmaVLung&gt;0.397&lt;/SigmaVLung&gt;
        &lt;SigmaVMuscle&gt;0.875&lt;/SigmaVMuscle&gt;
        &lt;SigmaVSkin&gt;0.822&lt;/SigmaVSkin&gt;
        &lt;SigmaVSpleen&gt;0.2&lt;/SigmaVSpleen&gt;
        &lt;SigmaVPancreas&gt;0.5&lt;/SigmaVPancreas&gt;
        &lt;SigmaVAdditionalOrgan&gt;0.95&lt;/SigmaVAdditionalOrgan&gt;
        &lt;SigmaLAdipose&gt;0.2&lt;/SigmaLAdipose&gt;
        &lt;SigmaLBone&gt;0.2&lt;/SigmaLBone&gt;
        &lt;SigmaLBrain&gt;0.2&lt;/SigmaLBrain&gt;
        &lt;SigmaLGut&gt;0.2&lt;/SigmaLGut&gt;
        &lt;SigmaLHeart&gt;0.2&lt;/SigmaLHeart&gt;
        &lt;SigmaLKidney&gt;0.2&lt;/SigmaLKidney&gt;
        &lt;SigmaLLiver&gt;0.2&lt;/SigmaLLiver&gt;
        &lt;SigmaLLung&gt;0.2&lt;/SigmaLLung&gt;
        &lt;SigmaLMuscle&gt;0.2&lt;/SigmaLMuscle&gt;
        &lt;SigmaLSkin&gt;0.2&lt;/SigmaLSkin&gt;
        &lt;SigmaLSpleen&gt;0.2&lt;/SigmaLSpleen&gt;
        &lt;SigmaLPancreas&gt;0.2&lt;/SigmaLPancreas&gt;
        &lt;SigmaLAdditionalOrgan&gt;0.2&lt;/SigmaLAdditionalOrgan&gt;
        &lt;FRAdipose&gt;0&lt;/FRAdipose&gt;
        &lt;FRBone&gt;1&lt;/FRBone&gt;
        &lt;FRBrain&gt;1&lt;/FRBrain&gt;
        &lt;FRGut&gt;1&lt;/FRGut&gt;
        &lt;FRHeart&gt;1&lt;/FRHeart&gt;
        &lt;FRKidney&gt;1&lt;/FRKidney&gt;
        &lt;FRLiver&gt;1&lt;/FRLiver&gt;
        &lt;FRLung&gt;1&lt;/FRLung&gt;
        &lt;FRMuscle&gt;0&lt;/FRMuscle&gt;
        &lt;FRSkin&gt;0&lt;/FRSkin&gt;
        &lt;FRSpleen&gt;1&lt;/FRSpleen&gt;
        &lt;FRPancreas&gt;1&lt;/FRPancreas&gt;
        &lt;FRAdditionalOrgan&gt;1&lt;/FRAdditionalOrgan&gt;
        &lt;FcRnAdipose&gt;0.93069&lt;/FcRnAdipose&gt;
        &lt;FcRnBone&gt;2.24581&lt;/FcRnBone&gt;
        &lt;FcRnBrain&gt;0.246748&lt;/FcRnBrain&gt;
        &lt;FcRnGut&gt;1.69464&lt;/FcRnGut&gt;
        &lt;FcRnHeart&gt;0.864965&lt;/FcRnHeart&gt;
        &lt;FcRnKidney&gt;0.766998&lt;/FcRnKidney&gt;
        &lt;FcRnLiver&gt;2.40702&lt;/FcRnLiver&gt;
        &lt;FcRnLung&gt;3.04753&lt;/FcRnLung&gt;
        &lt;FcRnMuscle&gt;0.485806&lt;/FcRnMuscle&gt;
        &lt;FcRnSkin&gt;2.96258&lt;/FcRnSkin&gt;
        &lt;FcRnSpleen&gt;2.24581&lt;/FcRnSpleen&gt;
        &lt;FcRnPancreas&gt;1.69464&lt;/FcRnPancreas&gt;
        &lt;FcRnAdditionalOrgan&gt;1&lt;/FcRnAdditionalOrgan&gt;
        &lt;PSAdipose&gt;0&lt;/PSAdipose&gt;
        &lt;PSBone&gt;0.1&lt;/PSBone&gt;
        &lt;PSBrain&gt;0&lt;/PSBrain&gt;
        &lt;PSGut&gt;0&lt;/PSGut&gt;
        &lt;PSHeart&gt;0&lt;/PSHeart&gt;
        &lt;PSKidney&gt;0&lt;/PSKidney&gt;
        &lt;PSLiver&gt;0&lt;/PSLiver&gt;
        &lt;PSLung&gt;0&lt;/PSLung&gt;
        &lt;PSMuscle&gt;0&lt;/PSMuscle&gt;
        &lt;PSSkin&gt;0&lt;/PSSkin&gt;
        &lt;PSSpleen&gt;0&lt;/PSSpleen&gt;
        &lt;PSPancreas&gt;0&lt;/PSPancreas&gt;
        &lt;fCLcatAdipose&gt;0.05&lt;/fCLcatAdipose&gt;
        &lt;fCLcatBone&gt;0.05&lt;/fCLcatBone&gt;
        &lt;fCLcatBrain&gt;0.0009&lt;/fCLcatBrain&gt;
        &lt;fCLcatGut&gt;0.025&lt;/fCLcatGut&gt;
        &lt;fCLcatHeart&gt;0.0054&lt;/fCLcatHeart&gt;
        &lt;fCLcatKidney&gt;0.041&lt;/fCLcatKidney&gt;
        &lt;fCLcatLiver&gt;0.41&lt;/fCLcatLiver&gt;
        &lt;fCLcatLung&gt;0.0057&lt;/fCLcatLung&gt;
        &lt;fCLcatMuscle&gt;0.1&lt;/fCLcatMuscle&gt;
        &lt;fCLcatPancreas&gt;0.005&lt;/fCLcatPancreas&gt;
        &lt;fCLcatSkin&gt;0.27&lt;/fCLcatSkin&gt;
        &lt;fCLcatSpleen&gt;0.018&lt;/fCLcatSpleen&gt;
        &lt;fCLcatAdditionalOrgan&gt;0.01&lt;/fCLcatAdditionalOrgan&gt;
        &lt;FullPBPK_AdditionalClearance&gt;0.0020407&lt;/FullPBPK_AdditionalClearance&gt;
        &lt;FullPBPK_AdditionalClearanceCV&gt;10&lt;/FullPBPK_AdditionalClearanceCV&gt;
        &lt;FullPBPK_Kup&gt;0.0298&lt;/FullPBPK_Kup&gt;
        &lt;FullPBPK_Krc1&gt;3.605&lt;/FullPBPK_Krc1&gt;
        &lt;FullPBPK_Krc2&gt;7.21&lt;/FullPBPK_Krc2&gt;
        &lt;Paed_SelectedFcRnIgG&gt;0&lt;/Paed_SelectedFcRnIgG&gt;
        &lt;Paed_SelectedTarget&gt;0&lt;/Paed_SelectedTarget&gt;
        &lt;Paed_IgG_C0&gt;70.56&lt;/Paed_IgG_C0&gt;
        &lt;Paed_IgG_C1&gt;-9.242&lt;/Paed_IgG_C1&gt;
        &lt;Paed_IgG_C2&gt;80.7&lt;/Paed_IgG_C2&gt;
        &lt;Paed_IgG_C3&gt;0.98&lt;/Paed_IgG_C3&gt;
        &lt;Paed_IgG_C4&gt;1&lt;/Paed_IgG_C4&gt;
        &lt;Paed_IgG_CV&gt;25&lt;/Paed_IgG_CV&gt;
        &lt;Paed_Lymph_C0&gt;0.287&lt;/Paed_Lymph_C0&gt;
        &lt;Paed_Lymph_C1&gt;0.75&lt;/Paed_Lymph_C1&gt;
      &lt;/Biologics&gt;
      &lt;Brain&gt;
        &lt;Tooltips /&gt;
        &lt;idCSFProductionRate&gt;0.021&lt;/idCSFProductionRate&gt;
        &lt;idCSFProductionRateCV&gt;10&lt;/idCSFProductionRateCV&gt;
        &lt;idBrainCSFFlow&gt;25&lt;/idBrainCSFFlow&gt;
        &lt;idBrainCSFFlowCV&gt;8&lt;/idBrainCSFFlowCV&gt;
        &lt;idCSFSpinalAbsorptionRate&gt;38&lt;/idCSFSpinalAbsorptionRate&gt;
        &lt;idCSFSpinalAbsorptionRateCV&gt;30&lt;/idCSFSpinalAbsorptionRateCV&gt;
        &lt;idSpinalCranialCSFRate&gt;90&lt;/idSpinalCranialCSFRate&gt;
        &lt;idSpinalCranialCSFRateCV&gt;100&lt;/idSpinalCranialCSFRateCV&gt;
        &lt;idCSFVolumeMale&gt;10.5&lt;/idCSFVolumeMale&gt;
        &lt;idCSFVolumeFemale&gt;9.2&lt;/idCSFVolumeFemale&gt;
        &lt;idSpinalVolumeMale&gt;20&lt;/idSpinalVolumeMale&gt;
        &lt;idSpinalVolumeFemale&gt;20&lt;/idSpinalVolumeFemale&gt;
        &lt;idIntracranialBloodVolMale&gt;5&lt;/idIntracranialBloodVolMale&gt;
        &lt;idIntracranialBloodVolFemale&gt;5&lt;/idIntracranialBloodVolFemale&gt;
        &lt;idETMean_ABCB1&gt;1&lt;/idETMean_ABCB1&gt;
        &lt;idETMean_ABCC4&gt;1&lt;/idETMean_ABCC4&gt;
        &lt;idETMean_ABCG2&gt;1&lt;/idETMean_ABCG2&gt;
        &lt;idETMean_INFLUXBBB&gt;1&lt;/idETMean_INFLUXBBB&gt;
        &lt;idETMeanCV_ABCB1&gt;0&lt;/idETMeanCV_ABCB1&gt;
        &lt;idETMeanCV_ABCC4&gt;0&lt;/idETMeanCV_ABCC4&gt;
        &lt;idETMeanCV_ABCG2&gt;0&lt;/idETMeanCV_ABCG2&gt;
        &lt;idETMeanCV_INFLUXBBB&gt;0&lt;/idETMeanCV_INFLUXBBB&gt;
        &lt;idETMean_APICALIN&gt;1&lt;/idETMean_APICALIN&gt;
        &lt;idETMean_APICALEF&gt;1&lt;/idETMean_APICALEF&gt;
        &lt;idETMeanCV_APICALIN&gt;0&lt;/idETMeanCV_APICALIN&gt;
        &lt;idETMeanCV_APICALEF&gt;0&lt;/idETMeanCV_APICALEF&gt;
        &lt;idCSFVolume&gt;0&lt;/idCSFVolume&gt;
        &lt;idIntracranialBloodVol&gt;0&lt;/idIntracranialBloodVol&gt;
        &lt;idCapillaryProtein&gt;0&lt;/idCapillaryProtein&gt;
        &lt;idMdr1a&gt;0&lt;/idMdr1a&gt;
        &lt;idMrp4&gt;0&lt;/idMrp4&gt;
        &lt;idBcrp&gt;0&lt;/idBcrp&gt;
        &lt;idInfluxBBB&gt;0&lt;/idInfluxBBB&gt;
        &lt;idInfluxBCSFB&gt;0&lt;/idInfluxBCSFB&gt;
        &lt;idEffluxBCSFB&gt;0&lt;/idEffluxBCSFB&gt;
        &lt;et_mean_BBB_APICAL_UPTAKE2&gt;0&lt;/et_mean_BBB_APICAL_UPTAKE2&gt;
        &lt;et_mean_ICF_APICAL_UPTAKE&gt;0&lt;/et_mean_ICF_APICAL_UPTAKE&gt;
        &lt;et_mean_BBB_APICAL_EFFLUX1&gt;0&lt;/et_mean_BBB_APICAL_EFFLUX1&gt;
        &lt;et_mean_BBB_APICAL_EFFLUX2&gt;0&lt;/et_mean_BBB_APICAL_EFFLUX2&gt;
        &lt;et_mean_ICF_APICAL_EFFLUX&gt;0&lt;/et_mean_ICF_APICAL_EFFLUX&gt;
        &lt;et_cv_BBB_APICAL_UPTAKE2&gt;0&lt;/et_cv_BBB_APICAL_UPTAKE2&gt;
        &lt;et_cv_ICF_APICAL_UPTAKE&gt;0&lt;/et_cv_ICF_APICAL_UPTAKE&gt;
        &lt;et_cv_BBB_APICAL_EFFLUX1&gt;0&lt;/et_cv_BBB_APICAL_EFFLUX1&gt;
        &lt;et_cv_BBB_APICAL_EFFLUX2&gt;0&lt;/et_cv_BBB_APICAL_EFFLUX2&gt;
        &lt;et_cv_ICF_APICAL_EFFLUX&gt;0&lt;/et_cv_ICF_APICAL_EFFLUX&gt;
        &lt;BrainMassICFFraction&gt;0&lt;/BrainMassICFFraction&gt;
        &lt;pt_freq_BBB_APICAL_UPTAKE1&gt;0&lt;/pt_freq_BBB_APICAL_UPTAKE1&gt;
        &lt;pt_freq_BBB_APICAL_UPTAKE2&gt;0&lt;/pt_freq_BBB_APICAL_UPTAKE2&gt;
        &lt;pt_freq_ICF_APICAL_UPTAKE&gt;0&lt;/pt_freq_ICF_APICAL_UPTAKE&gt;
        &lt;pt_freq_CSF_APICAL_UPTAKE&gt;0&lt;/pt_freq_CSF_APICAL_UPTAKE&gt;
        &lt;pt_freq_BBB_APICAL_EFFLUX1&gt;0&lt;/pt_freq_BBB_APICAL_EFFLUX1&gt;
        &lt;pt_freq_BBB_APICAL_EFFLUX2&gt;0&lt;/pt_freq_BBB_APICAL_EFFLUX2&gt;
        &lt;pt_freq_ICF_APICAL_EFFLUX&gt;0&lt;/pt_freq_ICF_APICAL_EFFLUX&gt;
        &lt;pt_freq_CSF_APICAL_EFFLUX&gt;0&lt;/pt_freq_CSF_APICAL_EFFLUX&gt;
        &lt;BrainMassISFFraction&gt;20&lt;/BrainMassISFFraction&gt;
        &lt;BrainMassISFFractionCV&gt;5&lt;/BrainMassISFFractionCV&gt;
        &lt;PercentEndothelial&gt;0.5&lt;/PercentEndothelial&gt;
        &lt;PercentEndothelial_CV&gt;0&lt;/PercentEndothelial_CV&gt;
      &lt;/Brain&gt;
      &lt;Kidney&gt;
        &lt;_defaultQblad_Male&gt;1&lt;/_defaultQblad_Male&gt;
        &lt;_defaultQblad_female&gt;1&lt;/_defaultQblad_female&gt;
        &lt;Tooltips /&gt;
        &lt;idPredictionType&gt;0&lt;/idPredictionType&gt;
        &lt;idMBaseline1&gt;76.5&lt;/idMBaseline1&gt;
        &lt;idMBaseline1CV&gt;16.1&lt;/idMBaseline1CV&gt;
        &lt;idMAgeCutOff&gt;61&lt;/idMAgeCutOff&gt;
        &lt;idMAgeCutOffBaseline&gt;81.2&lt;/idMAgeCutOffBaseline&gt;
        &lt;idMAgeCutOffCV1&gt;27.4&lt;/idMAgeCutOffCV1&gt;
        &lt;idMAgeCutOffCV2&gt;21.2&lt;/idMAgeCutOffCV2&gt;
        &lt;idFBaseline1&gt;57&lt;/idFBaseline1&gt;
        &lt;idFBaseline1CV&gt;20.4&lt;/idFBaseline1CV&gt;
        &lt;idFAgeCutOff1&gt;48&lt;/idFAgeCutOff1&gt;
        &lt;idFAgeCutOffBaseline2&gt;66.2&lt;/idFAgeCutOffBaseline2&gt;
        &lt;idFAgeCutOff1CV1&gt;26.5&lt;/idFAgeCutOff1CV1&gt;
        &lt;idFAgeCutOff2&gt;78&lt;/idFAgeCutOff2&gt;
        &lt;idFAgeCutOffBaseline3&gt;79.5&lt;/idFAgeCutOffBaseline3&gt;
        &lt;idFAgeCutOff2CV1&gt;38.3&lt;/idFAgeCutOff2CV1&gt;
        &lt;idFAgeCutOff2CV2&gt;31.6&lt;/idFAgeCutOff2CV2&gt;
        &lt;idFAgeCutOff1CV2&gt;22.8&lt;/idFAgeCutOff1CV2&gt;
        &lt;idMrefValue&gt;130&lt;/idMrefValue&gt;
        &lt;idFrefValue&gt;120&lt;/idFrefValue&gt;
        &lt;idAgeLimit&gt;140&lt;/idAgeLimit&gt;
        &lt;idKidneyAbsAbundance1A1&gt;6.1&lt;/idKidneyAbsAbundance1A1&gt;
        &lt;idKidneyAbsAbundance1A3&gt;0&lt;/idKidneyAbsAbundance1A3&gt;
        &lt;idKidneyAbsAbundance1A4&gt;8.7&lt;/idKidneyAbsAbundance1A4&gt;
        &lt;idKidneyAbsAbundance1A5&gt;0&lt;/idKidneyAbsAbundance1A5&gt;
        &lt;idKidneyAbsAbundance1A6&gt;3.6&lt;/idKidneyAbsAbundance1A6&gt;
        &lt;idKidneyAbsAbundance1A7&gt;13&lt;/idKidneyAbsAbundance1A7&gt;
        &lt;idKidneyAbsAbundance1A8&gt;4.9&lt;/idKidneyAbsAbundance1A8&gt;
        &lt;idKidneyAbsAbundance1A9&gt;79&lt;/idKidneyAbsAbundance1A9&gt;
        &lt;idKidneyAbsAbundance1A10&gt;17&lt;/idKidneyAbsAbundance1A10&gt;
        &lt;idKidneyAbsAbundance2B4&gt;0.3&lt;/idKidneyAbsAbundance2B4&gt;
        &lt;idKidneyAbsAbundance2B7&gt;48&lt;/idKidneyAbsAbundance2B7&gt;
        &lt;idKidneyAbsAbundance2B10&gt;0&lt;/idKidneyAbsAbundance2B10&gt;
        &lt;idKidneyAbsAbundance2B11&gt;0&lt;/idKidneyAbsAbundance2B11&gt;
        &lt;idKidneyAbsAbundance2B15&gt;0.2&lt;/idKidneyAbsAbundance2B15&gt;
        &lt;idKidneyAbsAbundance2B17&gt;0&lt;/idKidneyAbsAbundance2B17&gt;
        &lt;idKidneyAbsAbundance2B28&gt;0&lt;/idKidneyAbsAbundance2B28&gt;
        &lt;idKidneyAbsAbundanceUGTUser1&gt;0&lt;/idKidneyAbsAbundanceUGTUser1&gt;
        &lt;idV12Kidneyemmean1A9&gt;1&lt;/idV12Kidneyemmean1A9&gt;
        &lt;idV12Kidneyemmean2B7&gt;1&lt;/idV12Kidneyemmean2B7&gt;
        &lt;idV12KidneyEMMeanUGTUser1&gt;1&lt;/idV12KidneyEMMeanUGTUser1&gt;
        &lt;idV12KidneyEMMeanUGTUser2&gt;1&lt;/idV12KidneyEMMeanUGTUser2&gt;
        &lt;idV12KidneyEMMeanUGTUser3&gt;1&lt;/idV12KidneyEMMeanUGTUser3&gt;
        &lt;idV12KidneyEMMeanUGTUser4&gt;1&lt;/idV12KidneyEMMeanUGTUser4&gt;
        &lt;idKidneyemmean1A1&gt;1&lt;/idKidneyemmean1A1&gt;
        &lt;idKidneyemmean1A3&gt;1&lt;/idKidneyemmean1A3&gt;
        &lt;idKidneyemmean1A4&gt;1&lt;/idKidneyemmean1A4&gt;
        &lt;idKidneyemmean1A5&gt;1&lt;/idKidneyemmean1A5&gt;
        &lt;idKidneyemmean1A6&gt;1&lt;/idKidneyemmean1A6&gt;
        &lt;idKidneyemmean1A7&gt;1&lt;/idKidneyemmean1A7&gt;
        &lt;idKidneyemmean1A8&gt;1&lt;/idKidneyemmean1A8&gt;
        &lt;idKidneyemmean1A9&gt;1&lt;/idKidneyemmean1A9&gt;
        &lt;idKidneyemmean1A10&gt;1&lt;/idKidneyemmean1A10&gt;
        &lt;idKidneyemmean2B4&gt;1&lt;/idKidneyemmean2B4&gt;
        &lt;idKidneyemmean2B7&gt;1&lt;/idKidneyemmean2B7&gt;
        &lt;idKidneyemmean2B10&gt;1&lt;/idKidneyemmean2B10&gt;
        &lt;idKidneyemmean2B11&gt;1&lt;/idKidneyemmean2B11&gt;
        &lt;idKidneyemmean2B15&gt;1&lt;/idKidneyemmean2B15&gt;
        &lt;idKidneyemmean2B17&gt;1&lt;/idKidneyemmean2B17&gt;
        &lt;idKidneyemmean2B28&gt;1&lt;/idKidneyemmean2B28&gt;
        &lt;idKidneyEMMeanUGTUser1&gt;1&lt;/idKidneyEMMeanUGTUser1&gt;
        &lt;idKidneyEMMeanCytUser1&gt;1&lt;/idKidneyEMMeanCytUser1&gt;
        &lt;idKidneyEMMeanCytUser2&gt;1&lt;/idKidneyEMMeanCytUser2&gt;
        &lt;idKidneyEMMeanCytUser3&gt;1&lt;/idKidneyEMMeanCytUser3&gt;
        &lt;idKidneyEMMeanCytUser4&gt;1&lt;/idKidneyEMMeanCytUser4&gt;
        &lt;idV12Kidneyemcv1A9&gt;50&lt;/idV12Kidneyemcv1A9&gt;
        &lt;idV12Kidneyemcv2B7&gt;50&lt;/idV12Kidneyemcv2B7&gt;
        &lt;idV12KidneyEMCVUGTUser1&gt;50&lt;/idV12KidneyEMCVUGTUser1&gt;
        &lt;idV12KidneyEMCVUGTUser2&gt;50&lt;/idV12KidneyEMCVUGTUser2&gt;
        &lt;idV12KidneyEMCVUGTUser3&gt;50&lt;/idV12KidneyEMCVUGTUser3&gt;
        &lt;idV12KidneyEMCVUGTUser4&gt;50&lt;/idV12KidneyEMCVUGTUser4&gt;
        &lt;idKidneyemcv1A1&gt;50&lt;/idKidneyemcv1A1&gt;
        &lt;idKidneyemcv1A3&gt;50&lt;/idKidneyemcv1A3&gt;
        &lt;idKidneyemcv1A4&gt;50&lt;/idKidneyemcv1A4&gt;
        &lt;idKidneyemcv1A5&gt;50&lt;/idKidneyemcv1A5&gt;
        &lt;idKidneyemcv1A6&gt;50&lt;/idKidneyemcv1A6&gt;
        &lt;idKidneyemcv1A7&gt;50&lt;/idKidneyemcv1A7&gt;
        &lt;idKidneyemcv1A8&gt;50&lt;/idKidneyemcv1A8&gt;
        &lt;idKidneyemcv1A9&gt;50&lt;/idKidneyemcv1A9&gt;
        &lt;idKidneyemcv1A10&gt;50&lt;/idKidneyemcv1A10&gt;
        &lt;idKidneyemcv2B4&gt;50&lt;/idKidneyemcv2B4&gt;
        &lt;idKidneyemcv2B7&gt;50&lt;/idKidneyemcv2B7&gt;
        &lt;idKidneyemcv2B10&gt;50&lt;/idKidneyemcv2B10&gt;
        &lt;idKidneyemcv2B11&gt;50&lt;/idKidneyemcv2B11&gt;
        &lt;idKidneyemcv2B15&gt;50&lt;/idKidneyemcv2B15&gt;
        &lt;idKidneyemcv2B17&gt;50&lt;/idKidneyemcv2B17&gt;
        &lt;idKidneyemcv2B28&gt;50&lt;/idKidneyemcv2B28&gt;
        &lt;idKidneyEMCVUGTUser1&gt;50&lt;/idKidneyEMCVUGTUser1&gt;
        &lt;idKidneyEMCVCytUser1&gt;30&lt;/idKidneyEMCVCytUser1&gt;
        &lt;idKidneyEMCVCytUser2&gt;30&lt;/idKidneyEMCVCytUser2&gt;
        &lt;idKidneyEMCVCytUser3&gt;30&lt;/idKidneyEMCVCytUser3&gt;
        &lt;idKidneyEMCVCytUser4&gt;30&lt;/idKidneyEMCVCytUser4&gt;
        &lt;idV12Kidneypmmean1A9&gt;0&lt;/idV12Kidneypmmean1A9&gt;
        &lt;idV12Kidneypmmean2B7&gt;0&lt;/idV12Kidneypmmean2B7&gt;
        &lt;idV12KidneyPMMeanUGTUser1&gt;0&lt;/idV12KidneyPMMeanUGTUser1&gt;
        &lt;idV12KidneyPMMeanUGTUser2&gt;0&lt;/idV12KidneyPMMeanUGTUser2&gt;
        &lt;idV12KidneyPMMeanUGTUser3&gt;0&lt;/idV12KidneyPMMeanUGTUser3&gt;
        &lt;idV12KidneyPMMeanUGTUser4&gt;0&lt;/idV12KidneyPMMeanUGTUser4&gt;
        &lt;idKidneypmmean1A1&gt;0.42&lt;/idKidneypmmean1A1&gt;
        &lt;idKidneypmmean1A3&gt;0&lt;/idKidneypmmean1A3&gt;
        &lt;idKidneypmmean1A4&gt;0&lt;/idKidneypmmean1A4&gt;
        &lt;idKidneypmmean1A5&gt;0&lt;/idKidneypmmean1A5&gt;
        &lt;idKidneypmmean1A6&gt;0&lt;/idKidneypmmean1A6&gt;
        &lt;idKidneypmmean1A7&gt;0&lt;/idKidneypmmean1A7&gt;
        &lt;idKidneypmmean1A8&gt;0&lt;/idKidneypmmean1A8&gt;
        &lt;idKidneypmmean1A9&gt;0.07&lt;/idKidneypmmean1A9&gt;
        &lt;idKidneypmmean1A10&gt;0&lt;/idKidneypmmean1A10&gt;
        &lt;idKidneypmmean2B4&gt;0&lt;/idKidneypmmean2B4&gt;
        &lt;idKidneypmmean2B7&gt;0&lt;/idKidneypmmean2B7&gt;
        &lt;idKidneypmmean2B10&gt;0&lt;/idKidneypmmean2B10&gt;
        &lt;idKidneypmmean2B11&gt;0&lt;/idKidneypmmean2B11&gt;
        &lt;idKidneypmmean2B15&gt;0.07&lt;/idKidneypmmean2B15&gt;
        &lt;idKidneypmmean2B17&gt;0.08&lt;/idKidneypmmean2B17&gt;
        &lt;idKidneypmmean2B28&gt;0&lt;/idKidneypmmean2B28&gt;
        &lt;idKidneyPMMeanUGTUser1&gt;0&lt;/idKidneyPMMeanUGTUser1&gt;
        &lt;idKidneyPMMeanCytUser1&gt;0&lt;/idKidneyPMMeanCytUser1&gt;
        &lt;idKidneyPMMeanCytUser2&gt;0&lt;/idKidneyPMMeanCytUser2&gt;
        &lt;idKidneyPMMeanCytUser3&gt;0&lt;/idKidneyPMMeanCytUser3&gt;
        &lt;idKidneyPMMeanCytUser4&gt;0&lt;/idKidneyPMMeanCytUser4&gt;
        &lt;idV12Kidneypmcv1A9&gt;0&lt;/idV12Kidneypmcv1A9&gt;
        &lt;idV12Kidneypmcv2B7&gt;0&lt;/idV12Kidneypmcv2B7&gt;
        &lt;idV12KidneyPMCVUGTUser1&gt;0&lt;/idV12KidneyPMCVUGTUser1&gt;
        &lt;idV12KidneyPMCVUGTUser2&gt;0&lt;/idV12KidneyPMCVUGTUser2&gt;
        &lt;idV12KidneyPMCVUGTUser3&gt;0&lt;/idV12KidneyPMCVUGTUser3&gt;
        &lt;idV12KidneyPMCVUGTUser4&gt;0&lt;/idV12KidneyPMCVUGTUser4&gt;
        &lt;idKidneypmcv1A1&gt;50&lt;/idKidneypmcv1A1&gt;
        &lt;idKidneypmcv1A3&gt;0&lt;/idKidneypmcv1A3&gt;
        &lt;idKidneypmcv1A4&gt;0&lt;/idKidneypmcv1A4&gt;
        &lt;idKidneypmcv1A5&gt;0&lt;/idKidneypmcv1A5&gt;
        &lt;idKidneypmcv1A6&gt;0&lt;/idKidneypmcv1A6&gt;
        &lt;idKidneypmcv1A7&gt;0&lt;/idKidneypmcv1A7&gt;
        &lt;idKidneypmcv1A8&gt;0&lt;/idKidneypmcv1A8&gt;
        &lt;idKidneypmcv1A9&gt;50&lt;/idKidneypmcv1A9&gt;
        &lt;idKidneypmcv1A10&gt;0&lt;/idKidneypmcv1A10&gt;
        &lt;idKidneypmcv2B4&gt;0&lt;/idKidneypmcv2B4&gt;
        &lt;idKidneypmcv2B7&gt;0&lt;/idKidneypmcv2B7&gt;
        &lt;idKidneypmcv2B10&gt;0&lt;/idKidneypmcv2B10&gt;
        &lt;idKidneypmcv2B11&gt;0&lt;/idKidneypmcv2B11&gt;
        &lt;idKidneypmcv2B15&gt;50&lt;/idKidneypmcv2B15&gt;
        &lt;idKidneypmcv2B17&gt;50&lt;/idKidneypmcv2B17&gt;
        &lt;idKidneypmcv2B28&gt;0&lt;/idKidneypmcv2B28&gt;
        &lt;idKidneyPMCVUGTUser1&gt;0&lt;/idKidneyPMCVUGTUser1&gt;
        &lt;idKidneyPMCVCytUser1&gt;0&lt;/idKidneyPMCVCytUser1&gt;
        &lt;idKidneyPMCVCytUser2&gt;0&lt;/idKidneyPMCVCytUser2&gt;
        &lt;idKidneyPMCVCytUser3&gt;0&lt;/idKidneyPMCVCytUser3&gt;
        &lt;idKidneyPMCVCytUser4&gt;0&lt;/idKidneyPMCVCytUser4&gt;
        &lt;idV12Kidneyimmean1A9&gt;0&lt;/idV12Kidneyimmean1A9&gt;
        &lt;idV12Kidneyimmean2B7&gt;0&lt;/idV12Kidneyimmean2B7&gt;
        &lt;idV12KidneyIMMeanUGTUser1&gt;0&lt;/idV12KidneyIMMeanUGTUser1&gt;
        &lt;idV12KidneyIMMeanUGTUser2&gt;0&lt;/idV12KidneyIMMeanUGTUser2&gt;
        &lt;idV12KidneyIMMeanUGTUser3&gt;0&lt;/idV12KidneyIMMeanUGTUser3&gt;
        &lt;idV12KidneyIMMeanUGTUser4&gt;0&lt;/idV12KidneyIMMeanUGTUser4&gt;
        &lt;idKidneyimmean1A1&gt;0.72&lt;/idKidneyimmean1A1&gt;
        &lt;idKidneyimmean1A3&gt;0&lt;/idKidneyimmean1A3&gt;
        &lt;idKidneyimmean1A4&gt;0&lt;/idKidneyimmean1A4&gt;
        &lt;idKidneyimmean1A5&gt;0&lt;/idKidneyimmean1A5&gt;
    </t>
  </si>
  <si>
    <t>&lt;Chunk&gt;    &lt;idKidneyimmean1A6&gt;0&lt;/idKidneyimmean1A6&gt;
        &lt;idKidneyimmean1A7&gt;0&lt;/idKidneyimmean1A7&gt;
        &lt;idKidneyimmean1A8&gt;0&lt;/idKidneyimmean1A8&gt;
        &lt;idKidneyimmean1A9&gt;0.19&lt;/idKidneyimmean1A9&gt;
        &lt;idKidneyimmean1A10&gt;0&lt;/idKidneyimmean1A10&gt;
        &lt;idKidneyimmean2B4&gt;0&lt;/idKidneyimmean2B4&gt;
        &lt;idKidneyimmean2B7&gt;0&lt;/idKidneyimmean2B7&gt;
        &lt;idKidneyimmean2B10&gt;0&lt;/idKidneyimmean2B10&gt;
        &lt;idKidneyimmean2B11&gt;0&lt;/idKidneyimmean2B11&gt;
        &lt;idKidneyimmean2B15&gt;0.47&lt;/idKidneyimmean2B15&gt;
        &lt;idKidneyimmean2B17&gt;0.16&lt;/idKidneyimmean2B17&gt;
        &lt;idKidneyimmean2B28&gt;0&lt;/idKidneyimmean2B28&gt;
        &lt;idKidneyIMMeanUGTUser1&gt;0&lt;/idKidneyIMMeanUGTUser1&gt;
        &lt;idKidneyIMMeanCytUser1&gt;0&lt;/idKidneyIMMeanCytUser1&gt;
        &lt;idKidneyIMMeanCytUser2&gt;0&lt;/idKidneyIMMeanCytUser2&gt;
        &lt;idKidneyIMMeanCytUser3&gt;0&lt;/idKidneyIMMeanCytUser3&gt;
        &lt;idKidneyIMMeanCytUser4&gt;0&lt;/idKidneyIMMeanCytUser4&gt;
        &lt;idV12Kidneyimcv1A9&gt;0&lt;/idV12Kidneyimcv1A9&gt;
        &lt;idV12Kidneyimcv2B7&gt;0&lt;/idV12Kidneyimcv2B7&gt;
        &lt;idV12KidneyIMCVUGTUser1&gt;0&lt;/idV12KidneyIMCVUGTUser1&gt;
        &lt;idV12KidneyIMCVUGTUser2&gt;0&lt;/idV12KidneyIMCVUGTUser2&gt;
        &lt;idV12KidneyIMCVUGTUser3&gt;0&lt;/idV12KidneyIMCVUGTUser3&gt;
        &lt;idV12KidneyIMCVUGTUser4&gt;0&lt;/idV12KidneyIMCVUGTUser4&gt;
        &lt;idKidneyimcv1A1&gt;50&lt;/idKidneyimcv1A1&gt;
        &lt;idKidneyimcv1A3&gt;0&lt;/idKidneyimcv1A3&gt;
        &lt;idKidneyimcv1A4&gt;0&lt;/idKidneyimcv1A4&gt;
        &lt;idKidneyimcv1A5&gt;0&lt;/idKidneyimcv1A5&gt;
        &lt;idKidneyimcv1A6&gt;0&lt;/idKidneyimcv1A6&gt;
        &lt;idKidneyimcv1A7&gt;0&lt;/idKidneyimcv1A7&gt;
        &lt;idKidneyimcv1A8&gt;0&lt;/idKidneyimcv1A8&gt;
        &lt;idKidneyimcv1A9&gt;50&lt;/idKidneyimcv1A9&gt;
        &lt;idKidneyimcv1A10&gt;0&lt;/idKidneyimcv1A10&gt;
        &lt;idKidneyimcv2B4&gt;0&lt;/idKidneyimcv2B4&gt;
        &lt;idKidneyimcv2B7&gt;0&lt;/idKidneyimcv2B7&gt;
        &lt;idKidneyimcv2B10&gt;0&lt;/idKidneyimcv2B10&gt;
        &lt;idKidneyimcv2B11&gt;0&lt;/idKidneyimcv2B11&gt;
        &lt;idKidneyimcv2B15&gt;50&lt;/idKidneyimcv2B15&gt;
        &lt;idKidneyimcv2B17&gt;50&lt;/idKidneyimcv2B17&gt;
        &lt;idKidneyimcv2B28&gt;0&lt;/idKidneyimcv2B28&gt;
        &lt;idKidneyIMCVUGTUser1&gt;0&lt;/idKidneyIMCVUGTUser1&gt;
        &lt;idKidneyIMCVCytUser1&gt;0&lt;/idKidneyIMCVCytUser1&gt;
        &lt;idKidneyIMCVCytUser2&gt;0&lt;/idKidneyIMCVCytUser2&gt;
        &lt;idKidneyIMCVCytUser3&gt;0&lt;/idKidneyIMCVCytUser3&gt;
        &lt;idKidneyIMCVCytUser4&gt;0&lt;/idKidneyIMCVCytUser4&gt;
        &lt;idV12Kidneyummean1A9&gt;0&lt;/idV12Kidneyummean1A9&gt;
        &lt;idV12Kidneyummean2B7&gt;0&lt;/idV12Kidneyummean2B7&gt;
        &lt;idV12KidneyUMMeanUGTUser1&gt;0&lt;/idV12KidneyUMMeanUGTUser1&gt;
        &lt;idV12KidneyUMMeanUGTUser2&gt;0&lt;/idV12KidneyUMMeanUGTUser2&gt;
        &lt;idV12KidneyUMMeanUGTUser3&gt;0&lt;/idV12KidneyUMMeanUGTUser3&gt;
        &lt;idV12KidneyUMMeanUGTUser4&gt;0&lt;/idV12KidneyUMMeanUGTUser4&gt;
        &lt;idKidneyummean1A1&gt;1.46&lt;/idKidneyummean1A1&gt;
        &lt;idKidneyummean1A3&gt;0&lt;/idKidneyummean1A3&gt;
        &lt;idKidneyummean1A4&gt;0&lt;/idKidneyummean1A4&gt;
        &lt;idKidneyummean1A5&gt;0&lt;/idKidneyummean1A5&gt;
        &lt;idKidneyummean1A6&gt;0&lt;/idKidneyummean1A6&gt;
        &lt;idKidneyummean1A7&gt;0&lt;/idKidneyummean1A7&gt;
        &lt;idKidneyummean1A8&gt;0&lt;/idKidneyummean1A8&gt;
        &lt;idKidneyummean1A9&gt;2.6&lt;/idKidneyummean1A9&gt;
        &lt;idKidneyummean1A10&gt;0&lt;/idKidneyummean1A10&gt;
        &lt;idKidneyummean2B4&gt;0&lt;/idKidneyummean2B4&gt;
        &lt;idKidneyummean2B7&gt;0&lt;/idKidneyummean2B7&gt;
        &lt;idKidneyummean2B10&gt;0&lt;/idKidneyummean2B10&gt;
        &lt;idKidneyummean2B11&gt;0&lt;/idKidneyummean2B11&gt;
        &lt;idKidneyummean2B15&gt;0&lt;/idKidneyummean2B15&gt;
        &lt;idKidneyummean2B17&gt;0&lt;/idKidneyummean2B17&gt;
        &lt;idKidneyummean2B28&gt;0&lt;/idKidneyummean2B28&gt;
        &lt;idKidneyUMMeanUGTUser1&gt;0&lt;/idKidneyUMMeanUGTUser1&gt;
        &lt;idKidneyUMMeanCytUser1&gt;0&lt;/idKidneyUMMeanCytUser1&gt;
        &lt;idKidneyUMMeanCytUser2&gt;0&lt;/idKidneyUMMeanCytUser2&gt;
        &lt;idKidneyUMMeanCytUser3&gt;0&lt;/idKidneyUMMeanCytUser3&gt;
        &lt;idKidneyUMMeanCytUser4&gt;0&lt;/idKidneyUMMeanCytUser4&gt;
        &lt;idV12Kidneyumcv1A9&gt;0&lt;/idV12Kidneyumcv1A9&gt;
        &lt;idV12Kidneyumcv2B7&gt;0&lt;/idV12Kidneyumcv2B7&gt;
        &lt;idV12KidneyUMCVUGTUser1&gt;0&lt;/idV12KidneyUMCVUGTUser1&gt;
        &lt;idV12KidneyUMCVUGTUser2&gt;0&lt;/idV12KidneyUMCVUGTUser2&gt;
        &lt;idV12KidneyUMCVUGTUser3&gt;0&lt;/idV12KidneyUMCVUGTUser3&gt;
        &lt;idV12KidneyUMCVUGTUser4&gt;0&lt;/idV12KidneyUMCVUGTUser4&gt;
        &lt;idKidneyumcv1A1&gt;50&lt;/idKidneyumcv1A1&gt;
        &lt;idKidneyumcv1A3&gt;0&lt;/idKidneyumcv1A3&gt;
        &lt;idKidneyumcv1A4&gt;0&lt;/idKidneyumcv1A4&gt;
        &lt;idKidneyumcv1A5&gt;0&lt;/idKidneyumcv1A5&gt;
        &lt;idKidneyumcv1A6&gt;0&lt;/idKidneyumcv1A6&gt;
        &lt;idKidneyumcv1A7&gt;0&lt;/idKidneyumcv1A7&gt;
        &lt;idKidneyumcv1A8&gt;0&lt;/idKidneyumcv1A8&gt;
        &lt;idKidneyumcv1A9&gt;0&lt;/idKidneyumcv1A9&gt;
        &lt;idKidneyumcv1A10&gt;0&lt;/idKidneyumcv1A10&gt;
        &lt;idKidneyumcv2B4&gt;0&lt;/idKidneyumcv2B4&gt;
        &lt;idKidneyumcv2B7&gt;0&lt;/idKidneyumcv2B7&gt;
        &lt;idKidneyumcv2B10&gt;0&lt;/idKidneyumcv2B10&gt;
        &lt;idKidneyumcv2B11&gt;0&lt;/idKidneyumcv2B11&gt;
        &lt;idKidneyumcv2B15&gt;0&lt;/idKidneyumcv2B15&gt;
        &lt;idKidneyumcv2B17&gt;0&lt;/idKidneyumcv2B17&gt;
        &lt;idKidneyumcv2B28&gt;0&lt;/idKidneyumcv2B28&gt;
        &lt;idKidneyUMCVUGTUser1&gt;0&lt;/idKidneyUMCVUGTUser1&gt;
        &lt;idKidneyUMCVCytUser1&gt;0&lt;/idKidneyUMCVCytUser1&gt;
        &lt;idKidneyUMCVCytUser2&gt;0&lt;/idKidneyUMCVCytUser2&gt;
        &lt;idKidneyUMCVCytUser3&gt;0&lt;/idKidneyUMCVCytUser3&gt;
        &lt;idKidneyUMCVCytUser4&gt;0&lt;/idKidneyUMCVCytUser4&gt;
        &lt;idKidneyturnovermean1A9&gt;0.01&lt;/idKidneyturnovermean1A9&gt;
        &lt;idKidneyturnovermean2B7&gt;0.01&lt;/idKidneyturnovermean2B7&gt;
        &lt;idKidneyTurnoverMeanUGTUser1&gt;0.01&lt;/idKidneyTurnoverMeanUGTUser1&gt;
        &lt;idKidneyTurnoverMeanUGTUser2&gt;0.01&lt;/idKidneyTurnoverMeanUGTUser2&gt;
        &lt;idKidneyTurnoverMeanUGTUser3&gt;0.01&lt;/idKidneyTurnoverMeanUGTUser3&gt;
        &lt;idKidneyTurnoverMeanUGTUser4&gt;0.01&lt;/idKidneyTurnoverMeanUGTUser4&gt;
        &lt;idKidneyturnovercv1A9&gt;70&lt;/idKidneyturnovercv1A9&gt;
        &lt;idKidneyturnovercv2B7&gt;70&lt;/idKidneyturnovercv2B7&gt;
        &lt;idKidneyTurnoverCVUGTUser1&gt;70&lt;/idKidneyTurnoverCVUGTUser1&gt;
        &lt;idKidneyTurnoverCVUGTUser2&gt;70&lt;/idKidneyTurnoverCVUGTUser2&gt;
        &lt;idKidneyTurnoverCVUGTUser3&gt;70&lt;/idKidneyTurnoverCVUGTUser3&gt;
        &lt;idKidneyTurnoverCVUGTUser4&gt;70&lt;/idKidneyTurnoverCVUGTUser4&gt;
        &lt;idKidneyTurnover1A1&gt;0.0578&lt;/idKidneyTurnover1A1&gt;
        &lt;idKidneyTurnover1A3&gt;1E-06&lt;/idKidneyTurnover1A3&gt;
        &lt;idKidneyTurnover1A4&gt;1E-06&lt;/idKidneyTurnover1A4&gt;
        &lt;idKidneyTurnover1A5&gt;1E-06&lt;/idKidneyTurnover1A5&gt;
        &lt;idKidneyTurnover1A6&gt;1E-06&lt;/idKidneyTurnover1A6&gt;
        &lt;idKidneyTurnover1A7&gt;1E-06&lt;/idKidneyTurnover1A7&gt;
        &lt;idKidneyTurnover1A8&gt;1E-06&lt;/idKidneyTurnover1A8&gt;
        &lt;idKidneyTurnover1A9&gt;1E-06&lt;/idKidneyTurnover1A9&gt;
        &lt;idKidneyTurnover1A10&gt;1E-06&lt;/idKidneyTurnover1A10&gt;
        &lt;idKidneyTurnover2B4&gt;1E-06&lt;/idKidneyTurnover2B4&gt;
        &lt;idKidneyTurnover2B7&gt;1E-06&lt;/idKidneyTurnover2B7&gt;
        &lt;idKidneyTurnover2B10&gt;1E-06&lt;/idKidneyTurnover2B10&gt;
        &lt;idKidneyTurnover2B11&gt;1E-06&lt;/idKidneyTurnover2B11&gt;
        &lt;idKidneyTurnover2B15&gt;1E-06&lt;/idKidneyTurnover2B15&gt;
        &lt;idKidneyTurnover2B17&gt;1E-06&lt;/idKidneyTurnover2B17&gt;
        &lt;idKidneyTurnover2B28&gt;1E-06&lt;/idKidneyTurnover2B28&gt;
        &lt;idKidneyTurnoverUGTUser1&gt;1E-06&lt;/idKidneyTurnoverUGTUser1&gt;
        &lt;idKidneyTurnoverCV1A1&gt;30&lt;/idKidneyTurnoverCV1A1&gt;
        &lt;idKidneyTurnoverCV1A3&gt;30&lt;/idKidneyTurnoverCV1A3&gt;
        &lt;idKidneyTurnoverCV1A4&gt;30&lt;/idKidneyTurnoverCV1A4&gt;
        &lt;idKidneyTurnoverCV1A5&gt;30&lt;/idKidneyTurnoverCV1A5&gt;
        &lt;idKidneyTurnoverCV1A6&gt;30&lt;/idKidneyTurnoverCV1A6&gt;
        &lt;idKidneyTurnoverCV1A7&gt;30&lt;/idKidneyTurnoverCV1A7&gt;
        &lt;idKidneyTurnoverCV1A8&gt;30&lt;/idKidneyTurnoverCV1A8&gt;
        &lt;idKidneyTurnoverCV1A9&gt;30&lt;/idKidneyTurnoverCV1A9&gt;
        &lt;idKidneyTurnoverCV1A10&gt;30&lt;/idKidneyTurnoverCV1A10&gt;
        &lt;idKidneyTurnoverCV2B4&gt;30&lt;/idKidneyTurnoverCV2B4&gt;
        &lt;idKidneyTurnoverCV2B7&gt;30&lt;/idKidneyTurnoverCV2B7&gt;
        &lt;idKidneyTurnoverCV2B10&gt;30&lt;/idKidneyTurnoverCV2B10&gt;
        &lt;idKidneyTurnoverCV2B11&gt;30&lt;/idKidneyTurnoverCV2B11&gt;
        &lt;idKidneyTurnoverCV2B15&gt;30&lt;/idKidneyTurnoverCV2B15&gt;
        &lt;idKidneyTurnoverCV2B17&gt;30&lt;/idKidneyTurnoverCV2B17&gt;
        &lt;idKidneyTurnoverCV2B28&gt;30&lt;/idKidneyTurnoverCV2B28&gt;
        &lt;idKidneyTurnoverCVUGT_User1&gt;30&lt;/idKidneyTurnoverCVUGT_User1&gt;
        &lt;idSizeBaseline&gt;15.4&lt;/idSizeBaseline&gt;
        &lt;idSizeBW&gt;2.04&lt;/idSizeBW&gt;
        &lt;idSizeBH&gt;51.8&lt;/idSizeBH&gt;
        &lt;idDensity&gt;1050&lt;/idDensity&gt;
        &lt;idMPPGK&gt;12.8&lt;/idMPPGK&gt;
        &lt;idMPPGKCV&gt;55&lt;/idMPPGKCV&gt;
        &lt;idS9PPGKUser&gt;0&lt;/idS9PPGKUser&gt;
        &lt;idS9PPGKUserSwitch&gt;false&lt;/idS9PPGKUserSwitch&gt;
        &lt;idS9PPGKCV&gt;30&lt;/idS9PPGKCV&gt;
        &lt;idCPPGK&gt;0&lt;/idCPPGK&gt;
        &lt;idCPPGKCV&gt;30&lt;/idCPPGKCV&gt;
        &lt;idETKidMean_ABCB1&gt;1&lt;/idETKidMean_ABCB1&gt;
        &lt;idETKidMean_ABCC4&gt;1&lt;/idETKidMean_ABCC4&gt;
        &lt;idETKidMean_ABCG2&gt;1&lt;/idETKidMean_ABCG2&gt;
        &lt;idETKidMean_SLC22A2&gt;1&lt;/idETKidMean_SLC22A2&gt;
        &lt;idETKidMean_SLC22A6&gt;1&lt;/idETKidMean_SLC22A6&gt;
        &lt;idETKidMean_SLC22A8&gt;1&lt;/idETKidMean_SLC22A8&gt;
        &lt;idETKidMean_APICALIN&gt;1&lt;/idETKidMean_APICALIN&gt;
        &lt;idETKidMean_BASALEF&gt;1&lt;/idETKidMean_BASALEF&gt;
        &lt;idETKidMean_SLC47As&gt;1&lt;/idETKidMean_SLC47As&gt;
        &lt;idETKidMeanCV_ABCB1&gt;60&lt;/idETKidMeanCV_ABCB1&gt;
        &lt;idETKidMeanCV_ABCC4&gt;60&lt;/idETKidMeanCV_ABCC4&gt;
        &lt;idETKidMeanCV_ABCG2&gt;42&lt;/idETKidMeanCV_ABCG2&gt;
        &lt;idETKidMeanCV_SLC22A2&gt;60&lt;/idETKidMeanCV_SLC22A2&gt;
        &lt;idETKidMeanCV_SLC22A6&gt;60&lt;/idETKidMeanCV_SLC22A6&gt;
        &lt;idETKidMeanCV_SLC22A8&gt;60&lt;/idETKidMeanCV_SLC22A8&gt;
        &lt;idETKidMeanCV_APICALIN&gt;60&lt;/idETKidMeanCV_APICALIN&gt;
        &lt;idETKidMeanCV_BASALEF&gt;60&lt;/idETKidMeanCV_BASALEF&gt;
        &lt;idETKidMeanCV_SLC47As&gt;60&lt;/idETKidMeanCV_SLC47As&gt;
        &lt;idPTKidMean_ABCB1&gt;0&lt;/idPTKidMean_ABCB1&gt;
        &lt;idPTKidMean_ABCC4&gt;0&lt;/idPTKidMean_ABCC4&gt;
        &lt;idPTKidMean_ABCG2&gt;1&lt;/idPTKidMean_ABCG2&gt;
        &lt;idPTKidMean_SLC22A2&gt;0&lt;/idPTKidMean_SLC22A2&gt;
        &lt;idPTKidMean_SLC22A6&gt;0&lt;/idPTKidMean_SLC22A6&gt;
        &lt;idPTKidMean_SLC22A8&gt;0&lt;/idPTKidMean_SLC22A8&gt;
        &lt;idPTKidMean_APICALIN&gt;0&lt;/idPTKidMean_APICALIN&gt;
        &lt;idPTKidMean_BASALEF&gt;0&lt;/idPTKidMean_BASALEF&gt;
        &lt;idPTKidMean_SLC47As&gt;0&lt;/idPTKidMean_SLC47As&gt;
        &lt;idPTKidMeanCV_ABCB1&gt;0&lt;/idPTKidMeanCV_ABCB1&gt;
        &lt;idPTKidMeanCV_ABCC4&gt;0&lt;/idPTKidMeanCV_ABCC4&gt;
        &lt;idPTKidMeanCV_ABCG2&gt;42&lt;/idPTKidMeanCV_ABCG2&gt;
        &lt;idPTKidMeanCV_SLC22A2&gt;0&lt;/idPTKidMeanCV_SLC22A2&gt;
        &lt;idPTKidMeanCV_SLC22A6&gt;0&lt;/idPTKidMeanCV_SLC22A6&gt;
        &lt;idPTKidMeanCV_SLC22A8&gt;0&lt;/idPTKidMeanCV_SLC22A8&gt;
        &lt;idPTKidMeanCV_APICALIN&gt;0&lt;/idPTKidMeanCV_APICALIN&gt;
        &lt;idPTKidMeanCV_BASALEF&gt;0&lt;/idPTKidMeanCV_BASALEF&gt;
        &lt;idPTKidMeanCV_SLC47As&gt;0&lt;/idPTKidMeanCV_SLC47As&gt;
        &lt;idITKidMean_ABCB1&gt;0&lt;/idITKidMean_ABCB1&gt;
        &lt;idITKidMean_ABCC4&gt;0&lt;/idITKidMean_ABCC4&gt;
        &lt;idITKidMean_ABCG2&gt;1&lt;/idITKidMean_ABCG2&gt;
        &lt;idITKidMean_SLC22A2&gt;0&lt;/idITKidMean_SLC22A2&gt;
        &lt;idITKidMean_SLC22A6&gt;0&lt;/idITKidMean_SLC22A6&gt;
        &lt;idITKidMean_SLC22A8&gt;0&lt;/idITKidMean_SLC22A8&gt;
        &lt;idITKidMean_APICALIN&gt;0&lt;/idITKidMean_APICALIN&gt;
        &lt;idITKidMean_BASALEF&gt;0&lt;/idITKidMean_BASALEF&gt;
        &lt;idITKidMean_SLC47As&gt;0&lt;/idITKidMean_SLC47As&gt;
        &lt;idITKidMeanCV_ABCB1&gt;0&lt;/idITKidMeanCV_ABCB1&gt;
        &lt;idITKidMeanCV_ABCC4&gt;0&lt;/idITKidMeanCV_ABCC4&gt;
        &lt;idITKidMeanCV_ABCG2&gt;42&lt;/idITKidMeanCV_ABCG2&gt;
        &lt;idITKidMeanCV_SLC22A2&gt;0&lt;/idITKidMeanCV_SLC22A2&gt;
        &lt;idITKidMeanCV_SLC22A6&gt;0&lt;/idITKidMeanCV_SLC22A6&gt;
        &lt;idITKidMeanCV_SLC22A8&gt;0&lt;/idITKidMeanCV_SLC22A8&gt;
        &lt;idITKidMeanCV_APICALIN&gt;0&lt;/idITKidMeanCV_APICALIN&gt;
        &lt;idITKidMeanCV_BASALEF&gt;0&lt;/idITKidMeanCV_BASALEF&gt;
        &lt;idITKidMeanCV_SLC47As&gt;0&lt;/idITKidMeanCV_SLC47As&gt;
        &lt;idUTKidMean_ABCB1&gt;0&lt;/idUTKidMean_ABCB1&gt;
        &lt;idUTKidMean_ABCC4&gt;0&lt;/idUTKidMean_ABCC4&gt;
        &lt;idUTKidMean_ABCG2&gt;1&lt;/idUTKidMean_ABCG2&gt;
        &lt;idUTKidMean_SLC22A2&gt;0&lt;/idUTKidMean_SLC22A2&gt;
        &lt;idUTKidMean_SLC22A6&gt;0&lt;/idUTKidMean_SLC22A6&gt;
        &lt;idUTKidMean_SLC22A8&gt;0&lt;/idUTKidMean_SLC22A8&gt;
        &lt;idUTKidMean_APICALIN&gt;0&lt;/idUTKidMean_APICALIN&gt;
        &lt;idUTKidMean_BASALEF&gt;0&lt;/idUTKidMean_BASALEF&gt;
        &lt;idUTKidMean_SLC47As&gt;0&lt;/idUTKidMean_SLC47As&gt;
        &lt;idUTKidMeanCV_ABCB1&gt;0&lt;/idUTKidMeanCV_ABCB1&gt;
        &lt;idUTKidMeanCV_ABCC4&gt;0&lt;/idUTKidMeanCV_ABCC4&gt;
        &lt;idUTKidMeanCV_ABCG2&gt;42&lt;/idUTKidMeanCV_ABCG2&gt;
        &lt;idUTKidMeanCV_SLC22A2&gt;0&lt;/idUTKidMeanCV_SLC22A2&gt;
        &lt;idUTKidMeanCV_SLC22A6&gt;0&lt;/idUTKidMeanCV_SLC22A6&gt;
        &lt;idUTKidMeanCV_SLC22A8&gt;0&lt;/idUTKidMeanCV_SLC22A8&gt;
        &lt;idUTKidMeanCV_APICALIN&gt;0&lt;/idUTKidMeanCV_APICALIN&gt;
        &lt;idUTKidMeanCV_BASALEF&gt;0&lt;/idUTKidMeanCV_BASALEF&gt;
        &lt;idUTKidMeanCV_SLC47As&gt;0&lt;/idUTKidMeanCV_SLC47As&gt;
        &lt;idPTFreqABCB1&gt;0&lt;/idPTFreqABCB1&gt;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&lt;idPTFreqAPIN&gt;0&lt;/idPTFreqAPIN&gt;
        &lt;idPTFreqSLC47As&gt;0&lt;/idPTFreqSLC47As&gt;
        &lt;idETFreqABCB1&gt;0&lt;/idETFreqABCB1&gt;
        &lt;idETFreqABCC4&gt;0&lt;/idETFreqABCC4&gt;
        &lt;idETFreqSLC22A2&gt;0&lt;/idETFreqSLC22A2&gt;
        &lt;idETFreqSLC22A6&gt;0&lt;/idETFreqSLC22A6&gt;
        &lt;idETFreqBASALEF&gt;0&lt;/idETFreqBASALEF&gt;
        &lt;idETFreqAPIN&gt;0&lt;/idETFreqAPIN&gt;
        &lt;idITFreqABCB1&gt;0&lt;/idITFreqABCB1&gt;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&lt;idITFreqAPIN&gt;0&lt;/idITFreqAPIN&gt;
        &lt;idITFreqSLC47As&gt;0&lt;/idITFreqSLC47As&gt;
        &lt;idUTFreqABCB1&gt;0&lt;/idUTFreqABCB1&gt;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&lt;idUTFreqAPIN&gt;0&lt;/idUTFreqAPIN&gt;
        &lt;idUTFreqSLC47As&gt;0&lt;/idUTFreqSLC47As&gt;
        &lt;idTrans0RenAbund0&gt;1&lt;/idTrans0RenAbund0&gt;
        &lt;idTrans0RenAbund1&gt;1&lt;/idTrans0RenAbund1&gt;
        &lt;idTrans0RenAbund2&gt;1&lt;/idTrans0RenAbund2&gt;
        &lt;idTrans0RenAbund3&gt;1&lt;/idTrans0RenAbund3&gt;
        &lt;idTrans0RenAbund4&gt;1&lt;/idTrans0RenAbund4&gt;
        &lt;idTrans0RenAbund5&gt;1&lt;/idTrans0RenAbund5&gt;
        &lt;idTrans0RenAbund6&gt;1&lt;/idTrans0RenAbund6&gt;
        &lt;idTrans0RenAbund7&gt;1&lt;/idTrans0RenAbund7&gt;
        &lt;idTrans0RenAbund8&gt;1&lt;/idTrans0RenAbund8&gt;
        &lt;idTrans1RenAbund0&gt;1&lt;/idTrans1RenAbund0&gt;
        &lt;idTrans1RenAbund1&gt;1&lt;/idTrans1RenAbund1&gt;
        &lt;idTrans1RenAbund2&gt;1&lt;/idTrans1RenAbund2&gt;
        &lt;idTrans1RenAbund3&gt;1&lt;/idTrans1RenAbund3&gt;
        &lt;idTrans1RenAbund4&gt;1&lt;/idTrans1RenAbund4&gt;
        &lt;idTrans1RenAbund5&gt;1&lt;/idTrans1RenAbund5&gt;
        &lt;idTrans1RenAbund6&gt;1&lt;/idTrans1RenAbund6&gt;
        &lt;idTrans1RenAbund7&gt;1&lt;/idTrans1RenAbund7&gt;
        &lt;idTrans1RenAbund8&gt;1&lt;/idTrans1RenAbund8&gt;
        &lt;idTrans2RenAbund0&gt;1&lt;/idTrans2RenAbund0&gt;
        &lt;idTrans2RenAbund1&gt;1&lt;/idTrans2RenAbund1&gt;
        &lt;idTrans2RenAbund2&gt;1&lt;/idTrans2RenAbund2&gt;
        &lt;idTrans2RenAbund3&gt;1&lt;/idTrans2RenAbund3&gt;
        &lt;idTrans2RenAbund4&gt;1&lt;/idTrans2RenAbund4&gt;
        &lt;idTrans2RenAbund5&gt;1&lt;/idTrans2RenAbund5&gt;
        &lt;idTrans2RenAbund6&gt;1&lt;/idTrans2RenAbund6&gt;
        &lt;idTrans2RenAbund7&gt;1&lt;/idTrans2RenAbund7&gt;
        &lt;idTrans2RenAbund8&gt;1&lt;/idTrans2RenAbund8&gt;
        &lt;idTrans3RenAbund0&gt;1&lt;/idTrans3RenAbund0&gt;
        &lt;idTrans3RenAbund1&gt;1&lt;/idTrans3RenAbund1&gt;
        &lt;idTrans3RenAbund2&gt;1&lt;/idTrans3RenAbund2&gt;
        &lt;idTrans3RenAbund3&gt;1&lt;/idTrans3RenAbund3&gt;
        &lt;idTrans3RenAbund4&gt;1&lt;/idTrans3RenAbund4&gt;
        &lt;idTrans3RenAbund5&gt;1&lt;/idTrans3RenAbund5&gt;
        &lt;idTrans3RenAbund6&gt;1&lt;/idTrans3RenAbund6&gt;
        &lt;idTrans3RenAbund7&gt;1&lt;/idTrans3RenAbund7&gt;
        &lt;idTrans3RenAbund8&gt;1&lt;/idTrans3RenAbund8&gt;
        &lt;idTrans4RenAbund0&gt;1&lt;/idTrans4RenAbund0&gt;
        &lt;idTrans4RenAbund1&gt;1&lt;/idTrans4RenAbund1&gt;
        &lt;idTrans4RenAbund2&gt;1&lt;/idTrans4RenAbund2&gt;
        &lt;idTrans4RenAbund3&gt;1&lt;/idTrans4RenAbund3&gt;
        &lt;idTrans4RenAbund4&gt;1&lt;/idTrans4RenAbund4&gt;
        &lt;idTrans4RenAbund5&gt;1&lt;/idTrans4RenAbund5&gt;
        &lt;idTrans4RenAbund6&gt;1&lt;/idTrans4RenAbund6&gt;
        &lt;idTrans4RenAbund7&gt;1&lt;/idTrans4RenAbund7&gt;
        &lt;idTrans4RenAbund8&gt;1&lt;/idTrans4RenAbund8&gt;
        &lt;idTrans5RenAbund0&gt;1&lt;/idTrans5RenAbund0&gt;
        &lt;idTrans5RenAbund1&gt;1&lt;/idTrans5RenAbund1&gt;
        &lt;idTrans5RenAbund2&gt;1&lt;/idTrans5RenAbund2&gt;
        &lt;idTrans5RenAbund3&gt;1&lt;/idTrans5RenAbund3&gt;
        &lt;idTrans5RenAbund4&gt;1&lt;/idTrans5RenAbund4&gt;
        &lt;idTrans5RenAbund5&gt;1&lt;/idTrans5RenAbund5&gt;
        &lt;idTrans5RenAbund6&gt;1&lt;/idTrans5RenAbund6&gt;
        &lt;idTrans5RenAbund7&gt;1&lt;/idTrans5RenAbund7&gt;
        &lt;idTrans5RenAbund8&gt;1&lt;/idTrans5RenAbund8&gt;
        &lt;idTrans6RenAbund0&gt;1&lt;/idTrans6RenAbund0&gt;
        &lt;idTrans6RenAbund1&gt;1&lt;/idTrans6RenAbund1&gt;
        &lt;idTrans6RenAbund2&gt;1&lt;/idTrans6RenAbund2&gt;
        &lt;idTrans6RenAbund3&gt;1&lt;/idTrans6RenAbund3&gt;
        &lt;idTrans6RenAbund4&gt;1&lt;/idTrans6RenAbund4&gt;
        &lt;idTrans6RenAbund5&gt;1&lt;/idTrans6RenAbund5&gt;
        &lt;idTrans6RenAbund6&gt;1&lt;/idTrans6RenAbund6&gt;
        &lt;idTrans6RenAbund7&gt;1&lt;/idTrans6RenAbund7&gt;
        &lt;idTrans6RenAbund8&gt;1&lt;/idTrans6RenAbund8&gt;
        &lt;idTrans7RenAbund0&gt;1&lt;/idTrans7RenAbund0&gt;
        &lt;idTrans7RenAbund1&gt;1&lt;/idTrans7RenAbund1&gt;
        &lt;idTrans7RenAbund2&gt;1&lt;/idTrans7RenAbund2&gt;
        &lt;idTrans7RenAbund3&gt;1&lt;/idTrans7RenAbund3&gt;
        &lt;idTrans7RenAbund4&gt;1&lt;/idTrans7RenAbund4&gt;
        &lt;idTrans7RenAbund5&gt;1&lt;/idTrans7RenAbund5&gt;
        &lt;idTrans7RenAbund6&gt;1&lt;/idTrans7RenAbund6&gt;
        &lt;idTrans7RenAbund7&gt;1&lt;/idTrans7RenAbund7&gt;
        &lt;idTrans7RenAbund8&gt;1&lt;/idTrans7RenAbund8&gt;
        &lt;idTrans8RenAbund0&gt;1&lt;/idTrans8RenAbund0&gt;
        &lt;idTrans8RenAbund1&gt;1&lt;/idTrans8RenAbund1&gt;
        &lt;idTrans8RenAbund2&gt;1&lt;/idTrans8RenAbund2&gt;
        &lt;idTrans8RenAbund3&gt;1&lt;/idTrans8RenAbund3&gt;
        &lt;idTrans8RenAbund4&gt;1&lt;/idTrans8RenAbund4&gt;
        &lt;idTrans8RenAbund5&gt;1&lt;/idTrans8RenAbund5&gt;
        &lt;idTrans8RenAbund6&gt;1&lt;/idTrans8RenAbund6&gt;
        &lt;idTrans8RenAbund7&gt;1&lt;/idTrans8RenAbund7&gt;
        &lt;idTrans8RenAbund8&gt;1&lt;/idTrans8RenAbund8&gt;
        &lt;idTrans9RenAbund0&gt;1&lt;/idTrans9RenAbund0&gt;
        &lt;idTrans9RenAbund1&gt;1&lt;/idTrans9RenAbund1&gt;
        &lt;idTrans9RenAbund2&gt;1&lt;/idTrans9RenAbund2&gt;
        &lt;idTrans9RenAbund3&gt;1&lt;/idTrans9RenAbund3&gt;
        &lt;idTrans9RenAbund4&gt;1&lt;/idTrans9RenAbund4&gt;
        &lt;idTrans9RenAbund5&gt;1&lt;/idTrans9RenAbund5&gt;
        &lt;idTrans9RenAbund6&gt;1&lt;/idTrans9RenAbund6&gt;
        &lt;idTrans9RenAbund7&gt;1&lt;/idTrans9RenAbund7&gt;
        &lt;idTrans9RenAbund8&gt;1&lt;/idTrans9RenAbund8&gt;
        &lt;idTrans10RenAbund0&gt;1&lt;/idTrans10RenAbund0&gt;
        &lt;idTrans10RenAbund1&gt;1&lt;/idTrans10RenAbund1&gt;
        &lt;idTrans10RenAbund2&gt;1&lt;/idTrans10RenAbund2&gt;
        &lt;idTrans10RenAbund3&gt;1&lt;/idTrans10RenAbund3&gt;
        &lt;idTrans10RenAbund4&gt;1&lt;/idTrans10RenAbund4&gt;
        &lt;idTrans10RenAbund5&gt;1&lt;/idTrans10RenAbund5&gt;
        &lt;idTrans10RenAbund6&gt;1&lt;/idTrans10RenAbund6&gt;
        &lt;idTrans10RenAbund7&gt;1&lt;/idTrans10RenAbund7&gt;
        &lt;idTrans10RenAbund8&gt;1&lt;/idTrans10RenAbund8&gt;
        &lt;idTrans11RenAbund0&gt;1&lt;/idTrans11RenAbund0&gt;
        &lt;idTrans11RenAbund1&gt;1&lt;/idTrans11RenAbund1&gt;
        &lt;idTrans11RenAbund2&gt;1&lt;/idTrans11RenAbund2&gt;
        &lt;idTrans11RenAbund3&gt;1&lt;/idTrans11RenAbund3&gt;
        &lt;idTrans11RenAbund4&gt;1&lt;/idTrans11RenAbund4&gt;
        &lt;idTrans11RenAbund5&gt;1&lt;/idTrans11RenAbund5&gt;
        &lt;idTrans11RenAbund6&gt;1&lt;/idTrans11RenAbund6&gt;
        &lt;idTrans11RenAbund7&gt;1&lt;/idTrans11RenAbund7&gt;
        &lt;idTrans11RenAbund8&gt;1&lt;/idTrans11RenAbund8&gt;
        &lt;idTrans12RenAbund0&gt;1&lt;/idTrans12RenAbund0&gt;
        &lt;idTrans12RenAbund1&gt;1&lt;/idTrans12RenAbund1&gt;
        &lt;idTrans12RenAbund2&gt;1&lt;/idTrans12RenAbund2&gt;
        &lt;idTrans12RenAbund3&gt;1&lt;/idTrans12RenAbund3&gt;
        &lt;idTrans12RenAbund4&gt;1&lt;/idTrans12RenAbund4&gt;
        &lt;idTrans12RenAbund5&gt;1&lt;/idTrans12RenAbund5&gt;
        &lt;idTrans12RenAbund6&gt;1&lt;/idTrans12RenAbund6&gt;
        &lt;idTrans12RenAbund7&gt;1&lt;/idTrans12RenAbund7&gt;
        &lt;idTrans12RenAbund8&gt;1&lt;/idTrans12RenAbund8&gt;
        &lt;idTrans13RenAbund0&gt;1&lt;/idTrans13RenAbund0&gt;
        &lt;idTrans13RenAbund1&gt;1&lt;/idTrans13RenAbund1&gt;
        &lt;idTrans13RenAbund2&gt;1&lt;/idTrans13RenAbund2&gt;
        &lt;idTrans13RenAbund3&gt;1&lt;/idTrans13RenAbund3&gt;
        &lt;idTrans13RenAbund4&gt;1&lt;/idTrans13RenAbund4&gt;
        &lt;idTrans13RenAbund5&gt;1&lt;/idTrans13RenAbund5&gt;
        &lt;idTrans13RenAbund6&gt;1&lt;/idTrans13RenAbund6&gt;
        &lt;idTrans13RenAbund7&gt;1&lt;/idTrans13RenAbund7&gt;
        &lt;idTrans13RenAbund8&gt;1&lt;/idTrans13RenAbund8&gt;
        &lt;idTrans14RenAbund0&gt;1&lt;/idTrans14RenAbund0&gt;
        &lt;idTrans14RenAbund1&gt;1&lt;/idTrans14RenAbund1&gt;
        &lt;idTrans14RenAbund2&gt;1&lt;/idTrans14RenAbund2&gt;
        &lt;idTrans14RenAbund3&gt;1&lt;/idTrans14RenAbund3&gt;
        &lt;idTrans14RenAbund4&gt;1&lt;/idTrans14RenAbund4&gt;
        &lt;idTrans14RenAbund5&gt;1&lt;/idTrans14RenAbund5&gt;
        &lt;idTrans14RenAbund6&gt;1&lt;/idTrans14RenAbund6&gt;
        &lt;idTrans14RenAbund7&gt;1&lt;/idTrans14RenAbund7&gt;
        &lt;idTrans14RenAbund8&gt;1&lt;/idTrans14RenAbund8&gt;
        &lt;idTrans15RenAbund0&gt;1&lt;/idTrans15RenAbund0&gt;
        &lt;idTrans15RenAbund1&gt;1&lt;/idTrans15RenAbund1&gt;
        &lt;idTrans15RenAbund2&gt;1&lt;/idTrans15RenAbund2&gt;
        &lt;idTrans15RenAbund3&gt;1&lt;/idTrans15RenAbund3&gt;
        &lt;idTrans15RenAbund4&gt;1&lt;/idTrans15RenAbund4&gt;
        &lt;idTrans15RenAbund5&gt;1&lt;/idTrans15RenAbund5&gt;
        &lt;idTrans15RenAbund6&gt;1&lt;/idTrans15RenAbund6&gt;
        &lt;idTrans15RenAbund7&gt;1&lt;/idTrans15RenAbund7&gt;
        &lt;idTrans15RenAbund8&gt;1&lt;/idTrans15RenAbund8&gt;
        &lt;idProximalTubuleLength&gt;18&lt;/idProximalTubuleLength&gt;
        &lt;idProximalTubuleDiameter&gt;0.06&lt;/idProximalTubuleDiameter&gt;
        &lt;idProximalTubule_pH&gt;7.4&lt;/idProximalTubule_pH&gt;
        &lt;idHenlesLoopLength&gt;7&lt;/idHenlesLoopLength&gt;
        &lt;idHenlesLoopDiameter&gt;0.018&lt;/idHenlesLoopDiameter&gt;
        &lt;idHenlesLoop_pH&gt;7.4&lt;/idHenlesLoop_pH&gt;
        &lt;idDistalTubuleLength&gt;5.5&lt;/idDistalTubuleLength&gt;
        &lt;idDistalTubuleDiameter&gt;0.05&lt;/idDistalTubuleDiameter&gt;
        &lt;idDistalTubule_pH&gt;7.4&lt;/idDistalTubule_pH&gt;
        &lt;idCollectingDuctLength&gt;22&lt;/idCollectingDuctLength&gt;
        &lt;idCollectingDuctDiameter&gt;0.2&lt;/idCollectingDuctDiameter&gt;
        &lt;idCollectingDuct_pH&gt;7.4&lt;/idCollectingDuct_pH&gt;
        &lt;idCortexMedullaRatio&gt;0.92&lt;/idCortexMedullaRatio&gt;
        &lt;idPeritubularCapillary&gt;7&lt;/idPeritubularCapillary&gt;
        &lt;idNephronC0&gt;0.22693&lt;/idNephronC0&gt;
        &lt;idNephronC1&gt;0.003948&lt;/idNephronC1&gt;
        &lt;idNephronCV&gt;0&lt;/idNephronCV&gt;
        &lt;idPTCPGK&gt;60&lt;/idPTCPGK&gt;
        &lt;idPTCPGK_CV&gt;30&lt;/idPTCPGK_CV&gt;
        &lt;idGFRCapMax&gt;400&lt;/idGFRCapMax&gt;
        &lt;idGFRCapMin&gt;90&lt;/idGFRCapMin&gt;
        &lt;idQpt_Male&gt;130&lt;/idQpt_Male&gt;
        &lt;idQhl_Male&gt;43&lt;/idQhl_Male&gt;
        &lt;idQdt_Male&gt;24&lt;/idQdt_Male&gt;
        &lt;idQcd_Male&gt;11&lt;/idQcd_Male&gt;
        &lt;idQblad_Male&gt;1&lt;/idQblad_Male&gt;
        &lt;idQpt_Female&gt;120&lt;/idQpt_Female&gt;
        &lt;idQhl_Female&gt;47&lt;/idQhl_Female&gt;
        &lt;idQdt_Female&gt;26&lt;/idQdt_Female&gt;
        &lt;idQcd_Female&gt;12&lt;/idQcd_Female&gt;
        &lt;idQblad_Female&gt;1&lt;/idQblad_Female&gt;
        &lt;idBypassGlom&gt;10&lt;/idBypassGlom&gt;
        &lt;idBypassGlomCV&gt;30&lt;/idBypassGlomCV&gt;
        &lt;idBypassHenlesLoop&gt;20&lt;/idBypassHenlesLoop&gt;
        &lt;idBypassHenlesLoopCV&gt;30&lt;/idBypassHenlesLoopCV&gt;
        &lt;idKidneyWeightCV&gt;23.4&lt;/idKidneyWeightCV&gt;
        &lt;GlomerularFiltrationRate&gt;0&lt;/GlomerularFiltrationRate&gt;
        &lt;idSmallPoreRadius&gt;4.4&lt;/idSmallPoreRadius&gt;
        &lt;idSmallPoreRadiusSwitch&gt;false&lt;/idSmallPoreRadiusSwitch&gt;
        &lt;idLargePoreRadius&gt;6.11&lt;/idLargePoreRadius&gt;
        &lt;idLargePoreRadiusSwitch&gt;false&lt;/idLargePoreRadiusSwitch&gt;
        &lt;idTotalHydraulicConductance&gt;0&lt;/idTotalHydraulicConductance&gt;
        &lt;idHydrostaticPressureDiff&gt;40&lt;/idHydrostaticPressureDiff&gt;
        &lt;idHydrostaticPressureDiffSwitch&gt;false&lt;/idHydrostaticPressureDiffSwitch&gt;
        &lt;idColloidOsmoticPressure&gt;24.9304028&lt;/idColloidOsmoticPressure&gt;
        &lt;idFractionalHydraulicConductance&gt;0.0583&lt;/idFractionalHydraulicConductance&gt;
        &lt;idFractionalHydraulicConductanceSwitch&gt;false&lt;/idFractionalHydraulicConductanceSwitch&gt;
        &lt;idChlorideConcPlasma&gt;141&lt;/idChlorideConcPlasma&gt;
        &lt;idChlorideConcMembrane&gt;129.2&lt;/idChlorideConcMembrane&gt;
        &lt;KidneyEMMeanEstCES1&gt;1&lt;/KidneyEMMeanEstCES1&gt;
        &lt;KidneyEMMeanEstCES2&gt;1&lt;/KidneyEMMeanEstCES2&gt;
        &lt;KidneyEMMeanEstUser&gt;1&lt;/KidneyEMMeanEstUser&gt;
        &lt;KidneyPMMeanEstCES1&gt;0.11&lt;/KidneyPMMeanEstCES1&gt;
        &lt;KidneyPMMeanEstCES2&gt;0&lt;/KidneyPMMeanEstCES2&gt;
        &lt;KidneyPMMeanEstUser&gt;0&lt;/KidneyPMMeanEstUser&gt;
        &lt;KidneyUMMeanEstCES1&gt;0&lt;/KidneyUMMeanEstCES1&gt;
        &lt;KidneyUMMeanEstCES2&gt;0&lt;/KidneyUMMeanEstCES2&gt;
        &lt;KidneyUMMeanEstUser&gt;0&lt;/KidneyUMMeanEstUser&gt;
        &lt;KidneyIMMeanEstCES1&gt;0&lt;/KidneyIMMeanEstCES1&gt;
        &lt;KidneyIMMeanEstCES2&gt;0&lt;/KidneyIMMeanEstCES2&gt;
        &lt;KidneyIMMeanEstUser&gt;0&lt;/KidneyIMMeanEstUser&gt;
        &lt;KidneyEMCVEstCES1&gt;30&lt;/KidneyEMCVEstCES1&gt;
        &lt;KidneyEMCVEstCES2&gt;30&lt;/KidneyEMCVEstCES2&gt;
        &lt;KidneyEMCVEstUser&gt;30&lt;/KidneyEMCVEstUser&gt;
        &lt;KidneyPMCVEstCES1&gt;30&lt;/KidneyPMCVEstCES1&gt;
        &lt;KidneyPMCVEstCES2&gt;0&lt;/KidneyPMCVEstCES2&gt;
        &lt;KidneyPMCVEstUser&gt;0&lt;/KidneyPMCVEstUser&gt;
        &lt;KidneyUMCVEstCES1&gt;0&lt;/KidneyUMCVEstCES1&gt;
        &lt;KidneyUMCVEstCES2&gt;0&lt;/KidneyUMCVEstCES2&gt;
        &lt;KidneyUMCVEstUser&gt;0&lt;/KidneyUMCVEstUser&gt;
        &lt;KidneyIMCVEstCES1&gt;0&lt;/KidneyIMCVEstCES1&gt;
        &lt;KidneyIMCVEstCES2&gt;0&lt;/KidneyIMCVEstCES2&gt;
        &lt;KidneyIMCVEstUser&gt;0&lt;/KidneyIMCVEstUser&gt;
        &lt;PaedRenalFunctionGFR&gt;0&lt;/PaedRenalFunctionGFR&gt;
        &lt;PaedRenalFunctionGFR_Script&gt;ZgB1AG4AYwB0AGkAbwBuACAAZABlAGYAaQBuAGUARwBGAFIAKABhAGcAZQAsACAAdwB0ACwAIABCAFMAQQApACAADQAKACAAIAAgAA0ACgAgACAAIABHAEYAUgAgAD0AIAA0AC4AMgAzADgAIAArACAAKAAoADEAMgAxACAALQAgADQALgAyADMAOAApACAAKgAgAGEAZwBlAF4AMwAuADQAIAAvACAAKABhAGcAZQBeADMALgA0ACAAKwAgADAALgAxADQAOABeADMALgA0ACkAKQAgACoAIAAoACgAdwB0AC8ANwAwACkAXgAwAC4ANwA1ACkADQAKACAAIAAgAHIAZQB0AHUAcgBuACAARwBGAFIAIAANAAoADQAKAGUAbgBkAA[[&lt;/PaedRenalFunctionGFR_Script&gt;
        &lt;PaedRenalFunctionGFR_Script_Path /&gt;
        &lt;Paed_GFR_a0&gt;-17.74&lt;/Paed_GFR_a0&gt;
        &lt;Paed_GFR_a1&gt;99.054&lt;/Paed_GFR_a1&gt;
        &lt;Paed_GFR_a2&gt;-6.1604&lt;/Paed_GFR_a2&gt;
        &lt;Paed_GFR_CV&gt;30&lt;/Paed_GFR_CV&gt;
        &lt;RenalGFRPredictionFunction&gt;0&lt;/RenalGFRPredictionFunction&gt;
        &lt;RenalGFRPredictionFunction_Script&gt;ZgB1AG4AYwB0AGkAbwBuACAAZABlAGYAaQBuAGUARwBGAFIAKABTAGMAcgAsACAAYQBnAGUALAAgAHcAdAAsACAAUwBlAHgALAAgAEIAUwBBACkAIAANAAoACQANAAoACQBpAGYAIABTAGUAeAAgAD0APQAgADEAIAB0AGgAZQBuAA0ACgAJAAkAZwBlAG4AZABlAHIAIAA9ACAAMQA7AA0ACgAJAGUAbABzAGUAIAANAAoACQAJAGcAZQBuAGQAZQByACAAPQAgADAALgA4ADUAOwANAAoACQBlAG4AZAANAAoACQANAAoAIAAgACAARwBGAFIAIAA9ACAAKAAoACgAKAAxADQAMAAtAGEAZwBlACkAIAAqACAAdwB0ACkALwAoADcAMgAgACoAIAAoAFMAYwByACAALwAgADgAOAAuADQAMgApACAAKgAgADEALgA3ADMAKQApACoAQgBTAEEAIAAqACAAZwBlAG4AZABlAHIAKQANAAoAIAAgACAAcgBlAHQAdQByAG4AIABHAEYAUgAgAA0ACgANAAoAZQBuAGQA&lt;/RenalGFRPredictionFunction_Script&gt;
        &lt;RenalGFRPredictionFunction_Script_Path /&gt;
        &lt;MonkeyGFR&gt;0&lt;/MonkeyGFR&gt;
      &lt;/Kidney&gt;
      &lt;Liver&gt;
        &lt;LiverModel&gt;0&lt;/LiverModel&gt;
        &lt;idWellStirredRadio&gt;0&lt;/idWellStirredRadio&gt;
        &lt;idParallelTubeRadio&gt;0&lt;/idParallelTubeRadio&gt;
        &lt;idDispersionRadio&gt;0&lt;/idDispersionRadio&gt;
        &lt;LiverConc&gt;1&lt;/LiverConc&gt;
        &lt;idLiverConcPV&gt;0&lt;/idLiverConcPV&gt;
        &lt;idLiverConcLiv&gt;0&lt;/idLiverConcLiv&gt;
        &lt;idDispersionValue&gt;1&lt;/idDispersionValue&gt;
        &lt;idVolumeBSAC1&gt;0.722&lt;/idVolumeBSAC1&gt;
        &lt;idVolumeBSAC0&gt;1.176&lt;/idVolumeBSAC0&gt;
        &lt;idLiverVolumeCV&gt;12&lt;/idLiverVolumeCV&gt;
        &lt;idLiverDensity&gt;1080&lt;/idLiverDensity&gt;
        &lt;idClearanceNonP450_CV&gt;30&lt;/idClearanceNonP450_CV&gt;
        &lt;idMPPGLC0&gt;1.407&lt;/idMPPGLC0&gt;
        &lt;idMPPGLC1&gt;0.01579&lt;/idMPPGLC1&gt;
        &lt;idMPPGLC2&gt;-0.0003824&lt;/idMPPGLC2&gt;
        &lt;idMPPGLC3&gt;2.37E-06&lt;/idMPPGLC3&gt;
        &lt;idMPPGLCV&gt;26.9&lt;/idMPPGLCV&gt;
        &lt;idS9PPGLUser&gt;95.0595551&lt;/idS9PPGLUser&gt;
        &lt;idS9PPGLUserSwitch&gt;false&lt;/idS9PPGLUserSwitch&gt;
        &lt;idS9PPGLMean&gt;95.1&lt;/idS9PPGLMean&gt;
        &lt;idS9PPGLCV&gt;30&lt;/idS9PPGLCV&gt;
        &lt;idCPPGLMean&gt;68.1&lt;/idCPPGLMean&gt;
        &lt;idCPPGLBaseline&gt;28.8945065&lt;/idCPPGLBaseline&gt;
        &lt;idCPPGLCorrCoef&gt;1.31031621&lt;/idCPPGLCorrCoef&gt;
        &lt;idCPPGLCV&gt;21.4670315&lt;/idCPPGLCV&gt;
        &lt;idMPPGLMean&gt;55.5&lt;/idMPPGLMean&gt;
        &lt;idHPPGLMean&gt;55.1&lt;/idHPPGLMean&gt;
        &lt;idAverageLiver&gt;55.1&lt;/idAverageLiver&gt;
        &lt;idHPPGLC0&gt;3.103&lt;/idHPPGLC0&gt;
        &lt;idHPPGLC1&gt;-0.655&lt;/idHPPGLC1&gt;
        &lt;idHPPGLCYPC0&gt;3.034&lt;/idHPPGLCYPC0&gt;
        &lt;idHPPGLCYPC1&gt;-0.506&lt;/idHPPGLCYPC1&gt;
        &lt;idHPPGLCV&gt;41.9&lt;/idHPPGLCV&gt;
        &lt;Paed_HPGL&gt;125&lt;/Paed_HPGL&gt;
        &lt;Paed_HPGL_CV&gt;20&lt;/Paed_HPGL_CV&gt;
        &lt;idEnzCorrC0&gt;62.775&lt;/idEnzCorrC0&gt;
        &lt;idEnzCorrC1&gt;0.3934&lt;/idEnzCorrC1&gt;
        &lt;idEnzCorrCV1&gt;0&lt;/idEnzCorrCV1&gt;
        &lt;idEnzCorrCV2&gt;24&lt;/idEnzCorrCV2&gt;
        &lt;CYPMultiCorrelSwitch&gt;false&lt;/CYPMultiCorrelSwitch&gt;
        &lt;CYPMultiCorrelEnzMask&gt;-321&lt;/CYPMultiCorrelEnzMask&gt;
        &lt;idHepBileGallMean&gt;70.3&lt;/idHepBileGallMean&gt;
        &lt;idHepBileGallCV&gt;32.1&lt;/idHepBileGallCV&gt;
        &lt;idIMMCMean&gt;1.55&lt;/idIMMCMean&gt;
        &lt;idIMMCCV&gt;55&lt;/idIMMCCV&gt;
        &lt;idFastedGallReleaseMean&gt;0.18&lt;/idFastedGallReleaseMean&gt;
        &lt;idFastedGallReleaseCV&gt;30&lt;/idFastedGallReleaseCV&gt;
        &lt;idFedGallReleaseMean&gt;0.48&lt;/idFedGallReleaseMean&gt;
        &lt;idFedGallReleaseCV&gt;19&lt;/idFedGallReleaseCV&gt;
        &lt;idFastedGallResidualMean&gt;79.4&lt;/idFastedGallResidualMean&gt;
        &lt;idFastedGallResidualCV&gt;13.1&lt;/idFastedGallResidualCV&gt;
        &lt;idFedGallResidualMean&gt;59.9&lt;/idFedGallResidualMean&gt;
        &lt;idFedGallResidualCV&gt;39.6&lt;/idFedGallResidualCV&gt;
        &lt;idEMMean1A2&gt;52&lt;/idEMMean1A2&gt;
        &lt;idEMMean2A6&gt;20&lt;/idEMMean2A6&gt;
        &lt;idEMMean2B6&gt;17&lt;/idEMMean2B6&gt;
        &lt;idEMMean2C8&gt;24&lt;/idEMMean2C8&gt;
        &lt;idEMMean2C9&gt;73&lt;/idEMMean2C9&gt;
        &lt;idEMMean2C18&gt;1&lt;/idEMMean2C18&gt;
        &lt;idEMMean2C19&gt;14&lt;/idEMMean2C19&gt;
        &lt;idEMMean2D6&gt;8&lt;/idEMMean2D6&gt;
        &lt;idEMMean2E1&gt;61&lt;/idEMMean2E1&gt;
        &lt;idEMMean3A4&gt;137&lt;/idEMMean3A4&gt;
        &lt;idEMMean3A5&gt;103&lt;/idEMMean3A5&gt;
        &lt;idEMMean3A7&gt;35.4&lt;/idEMMean3A7&gt;
        &lt;idEMMean2J2&gt;1.2&lt;/idEMMean2J2&gt;
        &lt;idV12EMMean1A1&gt;1&lt;/idV12EMMean1A1&gt;
        &lt;idV12EMMean1A4&gt;1&lt;/idV12EMMean1A4&gt;
        &lt;idV12EMMean1A9&gt;1&lt;/idV12EMMean1A9&gt;
        &lt;idV12EMMean2B7&gt;1&lt;/idV12EMMean2B7&gt;
        &lt;idEMMean2C911&gt;83.4&lt;/idEMMean2C911&gt;
        &lt;idEMMean2C912&gt;75.8&lt;/idEMMean2C912&gt;
        &lt;idEMMean2C913&gt;75.8&lt;/idEMMean2C913&gt;
        &lt;idEMMean2C922&gt;75.8&lt;/idEMMean2C922&gt;
        &lt;idEMMean2C923&gt;75.8&lt;/idEMMean2C923&gt;
        &lt;idEMMean2C933&gt;23&lt;/idEMMean2C933&gt;
        &lt;idV12EMMeanUGTUser1&gt;1&lt;/idV12EMMeanUGTUser1&gt;
        &lt;idV12EMMeanUGTUser2&gt;1&lt;/idV12EMMeanUGTUser2&gt;
        &lt;idV12EMMeanUGTUser3&gt;1&lt;/idV12EMMeanUGTUser3&gt;
        &lt;idV12EMMeanUGTUser4&gt;1&lt;/idV12EMMeanUGTUser4&gt;
        &lt;idEMMeanCytUser1&gt;1&lt;/idEMMeanCytUser1&gt;
        &lt;idEMMeanCytUser2&gt;1&lt;/idEMMeanCytUser2&gt;
        &lt;idEMMeanCytUser3&gt;1&lt;/idEMMeanCytUser3&gt;
        &lt;idEMMeanCytUser4&gt;1&lt;/idEMMeanCytUser4&gt;
        &lt;idEMMeanAllele1Geno1&gt;83.4&lt;/idEMMeanAllele1Geno1&gt;
        &lt;idEMMeanAllele1Geno2&gt;75.8&lt;/idEMMeanAllele1Geno2&gt;
        &lt;idEMMeanAllele1Geno3&gt;75.8&lt;/idEMMeanAllele1Geno3&gt;
        &lt;idEMMeanAllele1Geno4&gt;75.8&lt;/idEMMeanAllele1Geno4&gt;
        &lt;idEMMeanAllele1Geno5&gt;75.8&lt;/idEMMeanAllele1Geno5&gt;
        &lt;idEMMeanAllele1Geno6&gt;23&lt;/idEMMeanAllele1Geno6&gt;
        &lt;idEMMeanAllele2Geno1&gt;0&lt;/idEMMeanAllele2Geno1&gt;
        &lt;idEMMeanAllele2Geno2&gt;0&lt;/idEMMeanAllele2Geno2&gt;
        &lt;idEMMeanAllele2Geno3&gt;0&lt;/idEMMeanAllele2Geno3&gt;
        &lt;idEMMeanAllele2Geno4&gt;0&lt;/idEMMeanAllele2Geno4&gt;
        &lt;idEMMeanAllele2Geno5&gt;0&lt;/idEMMeanAllele2Geno5&gt;
        &lt;idEMMeanAllele2Geno6&gt;0&lt;/idEMMeanAllele2Geno6&gt;
        &lt;idEMMeanCV1A2&gt;67&lt;/idEMMeanCV1A2&gt;
        &lt;idEMMeanCV2A6&gt;173&lt;/idEMMeanCV2A6&gt;
        &lt;idEMMeanCV2B6&gt;122&lt;/idEMMeanCV2B6&gt;
        &lt;idEMMeanCV2C8&gt;81&lt;/idEMMeanCV2C8&gt;
        &lt;idEMMeanCV2C9&gt;54&lt;/idEMMeanCV2C9&gt;
        &lt;idEMMeanCV2C18&gt;106&lt;/idEMMeanCV2C18&gt;
        &lt;idEMMeanCV2C19&gt;106&lt;/idEMMeanCV2C19&gt;
        &lt;idEMMeanCV2D6&gt;61&lt;/idEMMeanCV2D6&gt;
        &lt;idEMMeanCV2E1&gt;61&lt;/idEMMeanCV2E1&gt;
        &lt;idEMMeanCV3A4&gt;41&lt;/idEMMeanCV3A4&gt;
        &lt;idEMMeanCV3A5&gt;65&lt;/idEMMeanCV3A5&gt;
        &lt;idEMMeanCV3A7&gt;61&lt;/idEMMeanCV3A7&gt;
        &lt;idEMMeanCV2J2&gt;175&lt;/idEMMeanCV2J2&gt;
        &lt;idV12EMMeanCV1A1&gt;24&lt;/idV12EMMeanCV1A1&gt;
        &lt;idV12EMMeanCV1A4&gt;39&lt;/idV12EMMeanCV1A4&gt;
        &lt;idV12EMMeanCV1A9&gt;30&lt;/idV12EMMeanCV1A9&gt;
        &lt;idV12EMMeanCV2B7&gt;30.4&lt;/idV12EMMeanCV2B7&gt;
        &lt;idEMMeanCV2C911&gt;60.5&lt;/idEMMeanCV2C911&gt;
        &lt;idEMMeanCV2C912&gt;63.8&lt;/idEMMeanCV2C912&gt;
        &lt;idEMMeanCV2C913&gt;63.8&lt;/idEMMeanCV2C913&gt;
        &lt;idEMMeanCV2C922&gt;63.8&lt;/idEMMeanCV2C922&gt;
        &lt;idEMMeanCV2C923&gt;63.8&lt;/idEMMeanCV2C923&gt;
        &lt;idEMMeanCV2C933&gt;60&lt;/idEMMeanCV2C933&gt;
        &lt;idV12EMCVUGTUser1&gt;30&lt;/idV12EMCVUGTUser1&gt;
        &lt;idV12EMCVUGTUser2&gt;30&lt;/idV12EMCVUGTUser2&gt;
        &lt;idV12EMCVUGTUser3&gt;30&lt;/idV12EMCVUGTUser3&gt;
        &lt;idV12EMCVUGTUser4&gt;30&lt;/idV12EMCVUGTUser4&gt;
        &lt;idEMMeanCV1A1&gt;24&lt;/idEMMeanCV1A1&gt;
        &lt;idEMMeanCV1A3&gt;36&lt;/idEMMeanCV1A3&gt;
        &lt;idEMMeanCV1A4&gt;26&lt;/idEMMeanCV1A4&gt;
        &lt;idEMMeanCV1A5&gt;30&lt;/idEMMeanCV1A5&gt;
        &lt;idEMMeanCV1A6&gt;30&lt;/idEMMeanCV1A6&gt;
        &lt;idEMMeanCV1A7&gt;30&lt;/idEMMeanCV1A7&gt;
        &lt;idEMMeanCV1A8&gt;30&lt;/idEMMeanCV1A8&gt;
        &lt;idEMMeanCV1A9&gt;30&lt;/idEMMeanCV1A9&gt;
        &lt;idEMMeanCV1A10&gt;30&lt;/idEMMeanCV1A10&gt;
        &lt;idEMMeanCV2B4&gt;28&lt;/idEMMeanCV2B4&gt;
        &lt;idEMMeanCV2B7&gt;30.4&lt;/idEMMeanCV2B7&gt;
        &lt;idEMMeanCV2B10&gt;30&lt;/idEMMeanCV2B10&gt;
        &lt;idEMMeanCV2B11&gt;30&lt;/idEMMeanCV2B11&gt;
        &lt;idEMMeanCV2B15&gt;34&lt;/idEMMeanCV2B15&gt;
        &lt;idEMMeanCV2B17&gt;28&lt;/idEMMeanCV2B17&gt;
        &lt;idEMMeanCV2B28&gt;30&lt;/idEMMeanCV2B28&gt;
        &lt;idEMMeanCVUGTUser1&gt;30&lt;/idEMMeanCVUGTUser1&gt;
        &lt;idEMMeanCVAllele1Geno1&gt;60.5&lt;/idEMMeanCVAllele1Geno1&gt;
        &lt;idEMMeanCVAllele1Geno2&gt;63.8&lt;/idEMMeanCVAllele1Geno2&gt;
        &lt;idEMMeanCVAllele1Geno3&gt;63.8&lt;/idEMMeanCVAllele1Geno3&gt;
        &lt;idEMMeanCVAllele1Geno4&gt;63.8&lt;/idEMMeanCVAllele1Geno4&gt;
        &lt;idEMMeanCVAllele1</t>
  </si>
  <si>
    <t xml:space="preserve">&lt;Chunk&gt;Geno5&gt;63.8&lt;/idEMMeanCVAllele1Geno5&gt;
        &lt;idEMMeanCVAllele1Geno6&gt;60&lt;/idEMMeanCVAllele1Geno6&gt;
        &lt;idEMMeanCVAllele2Geno1&gt;0&lt;/idEMMeanCVAllele2Geno1&gt;
        &lt;idEMMeanCVAllele2Geno2&gt;0&lt;/idEMMeanCVAllele2Geno2&gt;
        &lt;idEMMeanCVAllele2Geno3&gt;0&lt;/idEMMeanCVAllele2Geno3&gt;
        &lt;idEMMeanCVAllele2Geno4&gt;0&lt;/idEMMeanCVAllele2Geno4&gt;
        &lt;idEMMeanCVAllele2Geno5&gt;0&lt;/idEMMeanCVAllele2Geno5&gt;
        &lt;idEMMeanCVAllele2Geno6&gt;0&lt;/idEMMeanCVAllele2Geno6&gt;
        &lt;idEMCVCytUser1&gt;30&lt;/idEMCVCytUser1&gt;
        &lt;idEMCVCytUser2&gt;30&lt;/idEMCVCytUser2&gt;
        &lt;idEMCVCytUser3&gt;30&lt;/idEMCVCytUser3&gt;
        &lt;idEMCVCytUser4&gt;30&lt;/idEMCVCytUser4&gt;
        &lt;idPMFreq1A2&gt;0&lt;/idPMFreq1A2&gt;
        &lt;idPMFreq2A6&gt;0&lt;/idPMFreq2A6&gt;
        &lt;idPMFreq2B6&gt;0.11&lt;/idPMFreq2B6&gt;
        &lt;idPMFreq2C8&gt;0&lt;/idPMFreq2C8&gt;
        &lt;idPMFreq2C9&gt;0.06&lt;/idPMFreq2C9&gt;
        &lt;idPMFreq2C18&gt;0&lt;/idPMFreq2C18&gt;
        &lt;idPMFreq2C19&gt;0.024&lt;/idPMFreq2C19&gt;
        &lt;idPMFreq2D6&gt;0.082&lt;/idPMFreq2D6&gt;
        &lt;idPMFreq2E1&gt;0&lt;/idPMFreq2E1&gt;
        &lt;idPMFreq3A4&gt;0&lt;/idPMFreq3A4&gt;
        &lt;idPMFreq3A5&gt;0.83&lt;/idPMFreq3A5&gt;
        &lt;idPMFreq3A7&gt;0.88&lt;/idPMFreq3A7&gt;
        &lt;idPMFreq2J2&gt;0&lt;/idPMFreq2J2&gt;
        &lt;idV12PMFreq1A1&gt;0.11&lt;/idV12PMFreq1A1&gt;
        &lt;idV12PMFreq1A4&gt;0.13&lt;/idV12PMFreq1A4&gt;
        &lt;idV12PMFreq1A9&gt;0&lt;/idV12PMFreq1A9&gt;
        &lt;idV12PMFreq2B7&gt;0&lt;/idV12PMFreq2B7&gt;
        &lt;idV12PMFreqUGTUser1&gt;0&lt;/idV12PMFreqUGTUser1&gt;
        &lt;idV12PMFreqUGTUser2&gt;0&lt;/idV12PMFreqUGTUser2&gt;
        &lt;idV12PMFreqUGTUser3&gt;0&lt;/idV12PMFreqUGTUser3&gt;
        &lt;idV12PMFreqUGTUser4&gt;0&lt;/idV12PMFreqUGTUser4&gt;
        &lt;idPMFreq1A1&gt;0.11&lt;/idPMFreq1A1&gt;
        &lt;idPMFreq1A3&gt;0&lt;/idPMFreq1A3&gt;
        &lt;idPMFreq1A4&gt;0&lt;/idPMFreq1A4&gt;
        &lt;idPMFreq1A5&gt;0&lt;/idPMFreq1A5&gt;
        &lt;idPMFreq1A6&gt;0&lt;/idPMFreq1A6&gt;
        &lt;idPMFreq1A7&gt;0&lt;/idPMFreq1A7&gt;
        &lt;idPMFreq1A8&gt;0&lt;/idPMFreq1A8&gt;
        &lt;idPMFreq1A9&gt;0.04&lt;/idPMFreq1A9&gt;
        &lt;idPMFreq1A10&gt;0&lt;/idPMFreq1A10&gt;
        &lt;idPMFreq2B4&gt;0&lt;/idPMFreq2B4&gt;
        &lt;idPMFreq2B7&gt;0&lt;/idPMFreq2B7&gt;
        &lt;idPMFreq2B10&gt;0&lt;/idPMFreq2B10&gt;
        &lt;idPMFreq2B11&gt;0&lt;/idPMFreq2B11&gt;
        &lt;idPMFreq2B15&gt;0.28&lt;/idPMFreq2B15&gt;
        &lt;idPMFreq2B17&gt;0.09&lt;/idPMFreq2B17&gt;
        &lt;idPMFreq2B28&gt;0&lt;/idPMFreq2B28&gt;
        &lt;idPMFreqUGTUser1&gt;0&lt;/idPMFreqUGTUser1&gt;
        &lt;idPMFreqCytUser1&gt;0&lt;/idPMFreqCytUser1&gt;
        &lt;idPMFreqCytUser2&gt;0&lt;/idPMFreqCytUser2&gt;
        &lt;idPMFreqCytUser3&gt;0&lt;/idPMFreqCytUser3&gt;
        &lt;idPMFreqCytUser4&gt;0&lt;/idPMFreqCytUser4&gt;
        &lt;idPMMean1A2&gt;0&lt;/idPMMean1A2&gt;
        &lt;idPMMean2A6&gt;0&lt;/idPMMean2A6&gt;
        &lt;idPMMean2B6&gt;6&lt;/idPMMean2B6&gt;
        &lt;idPMMean2C8&gt;0&lt;/idPMMean2C8&gt;
        &lt;idPMMean2C9&gt;29&lt;/idPMMean2C9&gt;
        &lt;idPMMean2C18&gt;0&lt;/idPMMean2C18&gt;
        &lt;idPMMean2C19&gt;0&lt;/idPMMean2C19&gt;
        &lt;idPMMean2D6&gt;0&lt;/idPMMean2D6&gt;
        &lt;idPMMean2E1&gt;0&lt;/idPMMean2E1&gt;
        &lt;idPMMean3A4&gt;0&lt;/idPMMean3A4&gt;
        &lt;idPMMean3A5&gt;0&lt;/idPMMean3A5&gt;
        &lt;idPMMean3A7&gt;0&lt;/idPMMean3A7&gt;
        &lt;idPMMean2J2&gt;0&lt;/idPMMean2J2&gt;
        &lt;idV12PMMean1A1&gt;0.4&lt;/idV12PMMean1A1&gt;
        &lt;idV12PMMean1A4&gt;0.7&lt;/idV12PMMean1A4&gt;
        &lt;idV12PMMean1A9&gt;0&lt;/idV12PMMean1A9&gt;
        &lt;idV12PMMean2B7&gt;0&lt;/idV12PMMean2B7&gt;
        &lt;idV12PMMeanUGTUser1&gt;0&lt;/idV12PMMeanUGTUser1&gt;
        &lt;idV12PMMeanUGTUser2&gt;0&lt;/idV12PMMeanUGTUser2&gt;
        &lt;idV12PMMeanUGTUser3&gt;0&lt;/idV12PMMeanUGTUser3&gt;
        &lt;idV12PMMeanUGTUser4&gt;0&lt;/idV12PMMeanUGTUser4&gt;
        &lt;idPMMean1A1&gt;0.42&lt;/idPMMean1A1&gt;
        &lt;idPMMean1A3&gt;0&lt;/idPMMean1A3&gt;
        &lt;idPMMean1A4&gt;0&lt;/idPMMean1A4&gt;
        &lt;idPMMean1A5&gt;0&lt;/idPMMean1A5&gt;
        &lt;idPMMean1A6&gt;0&lt;/idPMMean1A6&gt;
        &lt;idPMMean1A7&gt;0&lt;/idPMMean1A7&gt;
        &lt;idPMMean1A8&gt;0&lt;/idPMMean1A8&gt;
        &lt;idPMMean1A9&gt;0.07&lt;/idPMMean1A9&gt;
        &lt;idPMMean1A10&gt;0&lt;/idPMMean1A10&gt;
        &lt;idPMMean2B4&gt;0&lt;/idPMMean2B4&gt;
        &lt;idPMMean2B7&gt;0&lt;/idPMMean2B7&gt;
        &lt;idPMMean2B10&gt;0&lt;/idPMMean2B10&gt;
        &lt;idPMMean2B11&gt;0&lt;/idPMMean2B11&gt;
        &lt;idPMMean2B15&gt;0.07&lt;/idPMMean2B15&gt;
        &lt;idPMMean2B17&gt;0.08&lt;/idPMMean2B17&gt;
        &lt;idPMMean2B28&gt;0&lt;/idPMMean2B28&gt;
        &lt;idPMMeanUGTUser1&gt;0&lt;/idPMMeanUGTUser1&gt;
        &lt;idPMMeanCytUser1&gt;0&lt;/idPMMeanCytUser1&gt;
        &lt;idPMMeanCytUser2&gt;0&lt;/idPMMeanCytUser2&gt;
        &lt;idPMMeanCytUser3&gt;0&lt;/idPMMeanCytUser3&gt;
        &lt;idPMMeanCytUser4&gt;0&lt;/idPMMeanCytUser4&gt;
        &lt;idPMMeanCV1A2&gt;0&lt;/idPMMeanCV1A2&gt;
        &lt;idPMMeanCV2A6&gt;0&lt;/idPMMeanCV2A6&gt;
        &lt;idPMMeanCV2B6&gt;200&lt;/idPMMeanCV2B6&gt;
        &lt;idPMMeanCV2C8&gt;0&lt;/idPMMeanCV2C8&gt;
        &lt;idPMMeanCV2C9&gt;73&lt;/idPMMeanCV2C9&gt;
        &lt;idPMMeanCV2C18&gt;0&lt;/idPMMeanCV2C18&gt;
        &lt;idPMMeanCV2C19&gt;0&lt;/idPMMeanCV2C19&gt;
        &lt;idPMMeanCV2D6&gt;0&lt;/idPMMeanCV2D6&gt;
        &lt;idPMMeanCV2E1&gt;0&lt;/idPMMeanCV2E1&gt;
        &lt;idPMMeanCV3A4&gt;0&lt;/idPMMeanCV3A4&gt;
        &lt;idPMMeanCV3A5&gt;0&lt;/idPMMeanCV3A5&gt;
        &lt;idPMMeanCV3A7&gt;0&lt;/idPMMeanCV3A7&gt;
        &lt;idPMMeanCV2J2&gt;0&lt;/idPMMeanCV2J2&gt;
        &lt;idV12PMMeanCV1A1&gt;50.8&lt;/idV12PMMeanCV1A1&gt;
        &lt;idV12PMMeanCV1A4&gt;39&lt;/idV12PMMeanCV1A4&gt;
        &lt;idV12PMMeanCV1A9&gt;0&lt;/idV12PMMeanCV1A9&gt;
        &lt;idV12PMMeanCV2B7&gt;0&lt;/idV12PMMeanCV2B7&gt;
        &lt;idV12PMCVUGTUser1&gt;0&lt;/idV12PMCVUGTUser1&gt;
        &lt;idV12PMCVUGTUser2&gt;0&lt;/idV12PMCVUGTUser2&gt;
        &lt;idV12PMCVUGTUser3&gt;0&lt;/idV12PMCVUGTUser3&gt;
        &lt;idV12PMCVUGTUser4&gt;0&lt;/idV12PMCVUGTUser4&gt;
        &lt;idPMMeanCV1A1&gt;50.8&lt;/idPMMeanCV1A1&gt;
        &lt;idPMMeanCV1A3&gt;0&lt;/idPMMeanCV1A3&gt;
        &lt;idPMMeanCV1A4&gt;0&lt;/idPMMeanCV1A4&gt;
        &lt;idPMMeanCV1A5&gt;0&lt;/idPMMeanCV1A5&gt;
        &lt;idPMMeanCV1A6&gt;0&lt;/idPMMeanCV1A6&gt;
        &lt;idPMMeanCV1A7&gt;0&lt;/idPMMeanCV1A7&gt;
        &lt;idPMMeanCV1A8&gt;0&lt;/idPMMeanCV1A8&gt;
        &lt;idPMMeanCV1A9&gt;30&lt;/idPMMeanCV1A9&gt;
        &lt;idPMMeanCV1A10&gt;0&lt;/idPMMeanCV1A10&gt;
        &lt;idPMMeanCV2B4&gt;0&lt;/idPMMeanCV2B4&gt;
        &lt;idPMMeanCV2B7&gt;0&lt;/idPMMeanCV2B7&gt;
        &lt;idPMMeanCV2B10&gt;0&lt;/idPMMeanCV2B10&gt;
        &lt;idPMMeanCV2B11&gt;0&lt;/idPMMeanCV2B11&gt;
        &lt;idPMMeanCV2B15&gt;33&lt;/idPMMeanCV2B15&gt;
        &lt;idPMMeanCV2B17&gt;40&lt;/idPMMeanCV2B17&gt;
        &lt;idPMMeanCV2B28&gt;0&lt;/idPMMeanCV2B28&gt;
        &lt;idPMCVUGTUser1&gt;0&lt;/idPMCVUGTUser1&gt;
        &lt;idPMCVCytUser1&gt;0&lt;/idPMCVCytUser1&gt;
        &lt;idPMCVCytUser2&gt;0&lt;/idPMCVCytUser2&gt;
        &lt;idPMCVCytUser3&gt;0&lt;/idPMCVCytUser3&gt;
        &lt;idPMCVCytUser4&gt;0&lt;/idPMCVCytUser4&gt;
        &lt;idTurnoverMean1A2&gt;0.0183&lt;/idTurnoverMean1A2&gt;
        &lt;idTurnoverMean2A6&gt;0.0267&lt;/idTurnoverMean2A6&gt;
        &lt;idTurnoverMean2B6&gt;0.0217&lt;/idTurnoverMean2B6&gt;
        &lt;idTurnoverMean2C8&gt;0.0301&lt;/idTurnoverMean2C8&gt;
        &lt;idTurnoverMean2C9&gt;0.0067&lt;/idTurnoverMean2C9&gt;
        &lt;idTurnoverMean2C18&gt;0.0267&lt;/idTurnoverMean2C18&gt;
        &lt;idTurnoverMean2C19&gt;0.0267&lt;/idTurnoverMean2C19&gt;
        &lt;idTurnoverMean2D6&gt;0.0099&lt;/idTurnoverMean2D6&gt;
        &lt;idTurnoverMean2E1&gt;0.0176&lt;/idTurnoverMean2E1&gt;
        &lt;idTurnoverMean3A4&gt;0.0193&lt;/idTurnoverMean3A4&gt;
        &lt;idTurnoverMean3A5&gt;0.0193&lt;/idTurnoverMean3A5&gt;
        &lt;idTurnoverMean3A7&gt;0.019&lt;/idTurnoverMean3A7&gt;
        &lt;idTurnoverMean2J2&gt;0.0194&lt;/idTurnoverMean2J2&gt;
        &lt;idV12TurnoverMean1A1&gt;0.01&lt;/idV12TurnoverMean1A1&gt;
        &lt;idV12TurnoverMean1A4&gt;0.01&lt;/idV12TurnoverMean1A4&gt;
        &lt;idV12TurnoverMean1A9&gt;0.01&lt;/idV12TurnoverMean1A9&gt;
        &lt;idV12TurnoverMean2B7&gt;0.01&lt;/idV12TurnoverMean2B7&gt;
        &lt;idTurnoverMean2C911&gt;0.0067&lt;/idTurnoverMean2C911&gt;
        &lt;idTurnoverMean2C912&gt;0.0067&lt;/idTurnoverMean2C912&gt;
        &lt;idTurnoverMean2C913&gt;0.0067&lt;/idTurnoverMean2C913&gt;
        &lt;idTurnoverMean2C922&gt;0.0067&lt;/idTurnoverMean2C922&gt;
        &lt;idTurnoverMean2C923&gt;0.0067&lt;/idTurnoverMean2C923&gt;
        &lt;idTurnoverMean2C933&gt;0.0067&lt;/idTurnoverMean2C933&gt;
        &lt;idV12TurnoverMeanUGTUser1&gt;0.01&lt;/idV12TurnoverMeanUGTUser1&gt;
        &lt;idV12TurnoverMeanUGTUser2&gt;0.01&lt;/idV12TurnoverMeanUGTUser2&gt;
        &lt;idV12TurnoverMeanUGTUser3&gt;0.01&lt;/idV12TurnoverMeanUGTUser3&gt;
        &lt;idV12TurnoverMeanUGTUser4&gt;0.01&lt;/idV12TurnoverMeanUGTUser4&gt;
        &lt;idTurnoverMean1A1&gt;0.0578&lt;/idTurnoverMean1A1&gt;
        &lt;idTurnoverMean1A3&gt;1E-06&lt;/idTurnoverMean1A3&gt;
        &lt;idTurnoverMean1A4&gt;1E-06&lt;/idTurnoverMean1A4&gt;
        &lt;idTurnoverMean1A5&gt;1E-06&lt;/idTurnoverMean1A5&gt;
        &lt;idTurnoverMean1A6&gt;1E-06&lt;/idTurnoverMean1A6&gt;
        &lt;idTurnoverMean1A7&gt;1E-06&lt;/idTurnoverMean1A7&gt;
        &lt;idTurnoverMean1A8&gt;1E-06&lt;/idTurnoverMean1A8&gt;
        &lt;idTurnoverMean1A9&gt;1E-06&lt;/idTurnoverMean1A9&gt;
        &lt;idTurnoverMean1A10&gt;1E-06&lt;/idTurnoverMean1A10&gt;
        &lt;idTurnoverMean2B4&gt;1E-06&lt;/idTurnoverMean2B4&gt;
        &lt;idTurnoverMean2B7&gt;1E-06&lt;/idTurnoverMean2B7&gt;
        &lt;idTurnoverMean2B10&gt;1E-06&lt;/idTurnoverMean2B10&gt;
        &lt;idTurnoverMean2B11&gt;1E-06&lt;/idTurnoverMean2B11&gt;
        &lt;idTurnoverMean2B15&gt;1E-06&lt;/idTurnoverMean2B15&gt;
        &lt;idTurnoverMean2B17&gt;1E-06&lt;/idTurnoverMean2B17&gt;
        &lt;idTurnoverMean2B28&gt;1E-06&lt;/idTurnoverMean2B28&gt;
        &lt;idTurnoverMeanUGTUser1&gt;1E-06&lt;/idTurnoverMeanUGTUser1&gt;
        &lt;idTurnoverMeanAllele1Geno1&gt;0.0067&lt;/idTurnoverMeanAllele1Geno1&gt;
        &lt;idTurnoverMeanAllele1Geno2&gt;0.0067&lt;/idTurnoverMeanAllele1Geno2&gt;
        &lt;idTurnoverMeanAllele1Geno3&gt;0.0067&lt;/idTurnoverMeanAllele1Geno3&gt;
        &lt;idTurnoverMeanAllele1Geno4&gt;0.0067&lt;/idTurnoverMeanAllele1Geno4&gt;
        &lt;idTurnoverMeanAllele1Geno5&gt;0.0067&lt;/idTurnoverMeanAllele1Geno5&gt;
        &lt;idTurnoverMeanAllele1Geno6&gt;0.0067&lt;/idTurnoverMeanAllele1Geno6&gt;
        &lt;idTurnoverMeanAllele2Geno1&gt;0&lt;/idTurnoverMeanAllele2Geno1&gt;
        &lt;idTurnoverMeanAllele2Geno2&gt;0&lt;/idTurnoverMeanAllele2Geno2&gt;
        &lt;idTurnoverMeanAllele2Geno3&gt;0&lt;/idTurnoverMeanAllele2Geno3&gt;
        &lt;idTurnoverMeanAllele2Geno4&gt;0&lt;/idTurnoverMeanAllele2Geno4&gt;
        &lt;idTurnoverMeanAllele2Geno5&gt;0&lt;/idTurnoverMeanAllele2Geno5&gt;
        &lt;idTurnoverMeanAllele2Geno6&gt;0&lt;/idTurnoverMeanAllele2Geno6&gt;
        &lt;idTurnoverMeanCV1A2&gt;56&lt;/idTurnoverMeanCV1A2&gt;
        &lt;idTurnoverMeanCV2A6&gt;56&lt;/idTurnoverMeanCV2A6&gt;
        &lt;idTurnoverMeanCV2B6&gt;56&lt;/idTurnoverMeanCV2B6&gt;
        &lt;idTurnoverMeanCV2C8&gt;56&lt;/idTurnoverMeanCV2C8&gt;
        &lt;idTurnoverMeanCV2C9&gt;56&lt;/idTurnoverMeanCV2C9&gt;
        &lt;idTurnoverMeanCV2C18&gt;56&lt;/idTurnoverMeanCV2C18&gt;
        &lt;idTurnoverMeanCV2C19&gt;56&lt;/idTurnoverMeanCV2C19&gt;
        &lt;idTurnoverMeanCV2D6&gt;56&lt;/idTurnoverMeanCV2D6&gt;
        &lt;idTurnoverMeanCV2E1&gt;63&lt;/idTurnoverMeanCV2E1&gt;
        &lt;idTurnoverMeanCV3A4&gt;68&lt;/idTurnoverMeanCV3A4&gt;
        &lt;idTurnoverMeanCV3A5&gt;68&lt;/idTurnoverMeanCV3A5&gt;
        &lt;idTurnoverMeanCV3A7&gt;68&lt;/idTurnoverMeanCV3A7&gt;
        &lt;idTurnoverMeanCV2J2&gt;56&lt;/idTurnoverMeanCV2J2&gt;
        &lt;idV12TurnoverMeanCV1A1&gt;70&lt;/idV12TurnoverMeanCV1A1&gt;
        &lt;idV12TurnoverMeanCV1A4&gt;70&lt;/idV12TurnoverMeanCV1A4&gt;
        &lt;idV12TurnoverMeanCV1A9&gt;70&lt;/idV12TurnoverMeanCV1A9&gt;
        &lt;idV12TurnoverMeanCV2B7&gt;70&lt;/idV12TurnoverMeanCV2B7&gt;
        &lt;idTurnoverMeanCV2C911&gt;56&lt;/idTurnoverMeanCV2C911&gt;
        &lt;idTurnoverMeanCV2C912&gt;56&lt;/idTurnoverMeanCV2C912&gt;
        &lt;idTurnoverMeanCV2C913&gt;56&lt;/idTurnoverMeanCV2C913&gt;
        &lt;idTurnoverMeanCV2C922&gt;56&lt;/idTurnoverMeanCV2C922&gt;
        &lt;idTurnoverMeanCV2C923&gt;56&lt;/idTurnoverMeanCV2C923&gt;
        &lt;idTurnoverMeanCV2C933&gt;56&lt;/idTurnoverMeanCV2C933&gt;
        &lt;idV12TurnoverCVUGTUser1&gt;70&lt;/idV12TurnoverCVUGTUser1&gt;
        &lt;idV12TurnoverCVUGTUser2&gt;70&lt;/idV12TurnoverCVUGTUser2&gt;
        &lt;idV12TurnoverCVUGTUser3&gt;70&lt;/idV12TurnoverCVUGTUser3&gt;
        &lt;idV12TurnoverCVUGTUser4&gt;70&lt;/idV12TurnoverCVUGTUser4&gt;
        &lt;idTurnoverMeanCV1A1&gt;30&lt;/idTurnoverMeanCV1A1&gt;
        &lt;idTurnoverMeanCV1A3&gt;30&lt;/idTurnoverMeanCV1A3&gt;
        &lt;idTurnoverMeanCV1A4&gt;30&lt;/idTurnoverMeanCV1A4&gt;
        &lt;idTurnoverMeanCV1A5&gt;30&lt;/idTurnoverMeanCV1A5&gt;
        &lt;idTurnoverMeanCV1A6&gt;30&lt;/idTurnoverMeanCV1A6&gt;
        &lt;idTurnoverMeanCV1A7&gt;30&lt;/idTurnoverMeanCV1A7&gt;
        &lt;idTurnoverMeanCV1A8&gt;30&lt;/idTurnoverMeanCV1A8&gt;
        &lt;idTurnoverMeanCV1A9&gt;30&lt;/idTurnoverMeanCV1A9&gt;
        &lt;idTurnoverMeanCV1A10&gt;30&lt;/idTurnoverMeanCV1A10&gt;
        &lt;idTurnoverMeanCV2B4&gt;30&lt;/idTurnoverMeanCV2B4&gt;
        &lt;idTurnoverMeanCV2B7&gt;30&lt;/idTurnoverMeanCV2B7&gt;
        &lt;idTurnoverMeanCV2B10&gt;30&lt;/idTurnoverMeanCV2B10&gt;
        &lt;idTurnoverMeanCV2B11&gt;30&lt;/idTurnoverMeanCV2B11&gt;
        &lt;idTurnoverMeanCV2B15&gt;30&lt;/idTurnoverMeanCV2B15&gt;
        &lt;idTurnoverMeanCV2B17&gt;30&lt;/idTurnoverMeanCV2B17&gt;
        &lt;idTurnoverMeanCV2B28&gt;30&lt;/idTurnoverMeanCV2B28&gt;
        &lt;idTurnoverCVUGTUser1&gt;30&lt;/idTurnoverCVUGTUser1&gt;
        &lt;idTurnoverMeanCVAllele1Geno1&gt;56&lt;/idTurnoverMeanCVAllele1Geno1&gt;
        &lt;idTurnoverMeanCVAllele1Geno2&gt;56&lt;/idTurnoverMeanCVAllele1Geno2&gt;
        &lt;idTurnoverMeanCVAllele1Geno3&gt;56&lt;/idTurnoverMeanCVAllele1Geno3&gt;
        &lt;idTurnoverMeanCVAllele1Geno4&gt;56&lt;/idTurnoverMeanCVAllele1Geno4&gt;
        &lt;idTurnoverMeanCVAllele1Geno5&gt;56&lt;/idTurnoverMeanCVAllele1Geno5&gt;
        &lt;idTurnoverMeanCVAllele1Geno6&gt;56&lt;/idTurnoverMeanCVAllele1Geno6&gt;
        &lt;idTurnoverMeanCVAllele2Geno1&gt;0&lt;/idTurnoverMeanCVAllele2Geno1&gt;
        &lt;idTurnoverMeanCVAllele2Geno2&gt;0&lt;/idTurnoverMeanCVAllele2Geno2&gt;
        &lt;idTurnoverMeanCVAllele2Geno3&gt;0&lt;/idTurnoverMeanCVAllele2Geno3&gt;
        &lt;idTurnoverMeanCVAllele2Geno4&gt;0&lt;/idTurnoverMeanCVAllele2Geno4&gt;
        &lt;idTurnoverMeanCVAllele2Geno5&gt;0&lt;/idTurnoverMeanCVAllele2Geno5&gt;
        &lt;idTurnoverMeanCVAllele2Geno6&gt;0&lt;/idTurnoverMeanCVAllele2Geno6&gt;
        &lt;idUMMean1A2&gt;0&lt;/idUMMean1A2&gt;
        &lt;idUMMean2A6&gt;0&lt;/idUMMean2A6&gt;
        &lt;idUMMean2B6&gt;0&lt;/idUMMean2B6&gt;
        &lt;idUMMean2C8&gt;0&lt;/idUMMean2C8&gt;
        &lt;idUMMean2C9&gt;0&lt;/idUMMean2C9&gt;
        &lt;idUMMean2C18&gt;0&lt;/idUMMean2C18&gt;
        &lt;idUMMean2C19&gt;0&lt;/idUMMean2C19&gt;
        &lt;idUMMean2D6&gt;16&lt;/idUMMean2D6&gt;
        &lt;idUMMean2E1&gt;0&lt;/idUMMean2E1&gt;
        &lt;idUMMean3A4&gt;0&lt;/idUMMean3A4&gt;
        &lt;idUMMean3A5&gt;0&lt;/idUMMean3A5&gt;
        &lt;idUMMean3A7&gt;0&lt;/idUMMean3A7&gt;
        &lt;idUMMean2J2&gt;0&lt;/idUMMean2J2&gt;
        &lt;idV12UMMean1A1&gt;0&lt;/idV12UMMean1A1&gt;
        &lt;idV12UMMean1A4&gt;0&lt;/idV12UMMean1A4&gt;
        &lt;idV12UMMean1A9&gt;0&lt;/idV12UMMean1A9&gt;
        &lt;idV12UMMean2B7&gt;0&lt;/idV12UMMean2B7&gt;
        &lt;idV12UMMeanUGTUser1&gt;0&lt;/idV12UMMeanUGTUser1&gt;
        &lt;idV12UMMeanUGTUser2&gt;0&lt;/idV12UMMeanUGTUser2&gt;
        &lt;idV12UMMeanUGTUser3&gt;0&lt;/idV12UMMeanUGTUser3&gt;
        &lt;idV12UMMeanUGTUser4&gt;0&lt;/idV12UMMeanUGTUser4&gt;
        &lt;idUMMean1A1&gt;1.46&lt;/idUMMean1A1&gt;
        &lt;idUMMean1A3&gt;0&lt;/idUMMean1A3&gt;
        &lt;idUMMean1A4&gt;0&lt;/idUMMean1A4&gt;
        &lt;idUMMean1A5&gt;0&lt;/idUMMean1A5&gt;
        &lt;idUMMean1A6&gt;0&lt;/idUMMean1A6&gt;
        &lt;idUMMean1A7&gt;0&lt;/idUMMean1A7&gt;
        &lt;idUMMean1A8&gt;0&lt;/idUMMean1A8&gt;
        &lt;idUMMean1A9&gt;0&lt;/idUMMean1A9&gt;
        &lt;idUMMean1A10&gt;0&lt;/idUMMean1A10&gt;
        &lt;idUMMean2B4&gt;0&lt;/idUMMean2B4&gt;
        &lt;idUMMean2B7&gt;0&lt;/idUMMean2B7&gt;
        &lt;idUMMean2B10&gt;0&lt;/idUMMean2B10&gt;
        &lt;idUMMean2B11&gt;0&lt;/idUMMean2B11&gt;
        &lt;idUMMean2B15&gt;0&lt;/idUMMean2B15&gt;
        &lt;idUMMean2B17&gt;0&lt;/idUMMean2B17&gt;
        &lt;idUMMean2B28&gt;0&lt;/idUMMean2B28&gt;
        &lt;idUMMeanUGTUser1&gt;0&lt;/idUMMeanUGTUser1&gt;
        &lt;idUMMeanCytUser1&gt;0&lt;/idUMMeanCytUser1&gt;
        &lt;idUMMeanCytUser2&gt;0&lt;/idUMMeanCytUser2&gt;
        &lt;idUMMeanCytUser3&gt;0&lt;/idUMMeanCytUser3&gt;
        &lt;idUMMeanCytUser4&gt;0&lt;/idUMMeanCytUser4&gt;
        &lt;idUMMeanCV1A2&gt;0&lt;/idUMMeanCV1A2&gt;
        &lt;idUMMeanCV2A6&gt;0&lt;/idUMMeanCV2A6&gt;
        &lt;idUMMeanCV2B6&gt;0&lt;/idUMMeanCV2B6&gt;
        &lt;idUMMeanCV2C8&gt;0&lt;/idUMMeanCV2C8&gt;
        &lt;idUMMeanCV2C9&gt;0&lt;/idUMMeanCV2C9&gt;
        &lt;idUMMeanCV2C18&gt;0&lt;/idUMMeanCV2C18&gt;
        &lt;idUMMeanCV2C19&gt;0&lt;/idUMMeanCV2C19&gt;
        &lt;idUMMeanCV2D6&gt;61&lt;/idUMMeanCV2D6&gt;
        &lt;idUMMeanCV2E1&gt;0&lt;/idUMMeanCV2E1&gt;
        &lt;idUMMeanCV3A4&gt;0&lt;/idUMMeanCV3A4&gt;
        &lt;idUMMeanCV3A5&gt;0&lt;/idUMMeanCV3A5&gt;
        &lt;idUMMeanCV3A7&gt;0&lt;/idUMMeanCV3A7&gt;
        &lt;idUMMeanCV2J2&gt;0&lt;/idUMMeanCV2J2&gt;
        &lt;idV12UMMeanCV1A1&gt;0&lt;/idV12UMMeanCV1A1&gt;
        &lt;idV12UMMeanCV1A4&gt;0&lt;/idV12UMMeanCV1A4&gt;
        &lt;idV12UMMeanCV1A9&gt;0&lt;/idV12UMMeanCV1A9&gt;
        &lt;idV12UMMeanCV2B7&gt;0&lt;/idV12UMMeanCV2B7&gt;
        &lt;idV12UMCVUGTUser1&gt;0&lt;/idV12UMCVUGTUser1&gt;
        &lt;idV12UMCVUGTUser2&gt;0&lt;/idV12UMCVUGTUser2&gt;
        &lt;idV12UMCVUGTUser3&gt;0&lt;/idV12UMCVUGTUser3&gt;
        &lt;idV12UMCVUGTUser4&gt;0&lt;/idV12UMCVUGTUser4&gt;
        &lt;idUMMeanCV1A1&gt;30&lt;/idUMMeanCV1A1&gt;
        &lt;idUMMeanCV1A3&gt;0&lt;/idUMMeanCV1A3&gt;
        &lt;idUMMeanCV1A4&gt;0&lt;/idUMMeanCV1A4&gt;
        &lt;idUMMeanCV1A5&gt;0&lt;/idUMMeanCV1A5&gt;
        &lt;idUMMeanCV1A6&gt;0&lt;/idUMMeanCV1A6&gt;
        &lt;idUMMeanCV1A7&gt;0&lt;/idUMMeanCV1A7&gt;
        &lt;idUMMeanCV1A8&gt;0&lt;/idUMMeanCV1A8&gt;
        &lt;idUMMeanCV1A9&gt;0&lt;/idUMMeanCV1A9&gt;
        &lt;idUMMeanCV1A10&gt;0&lt;/idUMMeanCV1A10&gt;
        &lt;idUMMeanCV2B4&gt;0&lt;/idUMMeanCV2B4&gt;
        &lt;idUMMeanCV2B7&gt;0&lt;/idUMMeanCV2B7&gt;
        &lt;idUMMeanCV2B10&gt;0&lt;/idUMMeanCV2B10&gt;
        &lt;idUMMeanCV2B11&gt;0&lt;/idUMMeanCV2B11&gt;
        &lt;idUMMeanCV2B15&gt;0&lt;/idUMMeanCV2B15&gt;
        &lt;idUMMeanCV2B17&gt;0&lt;/idUMMeanCV2B17&gt;
        &lt;idUMMeanCV2B28&gt;0&lt;/idUMMeanCV2B28&gt;
        &lt;idUMCVUGTUser1&gt;0&lt;/idUMCVUGTUser1&gt;
        &lt;idUMCVCytUser1&gt;0&lt;/idUMCVCytUser1&gt;
        &lt;idUMCVCytUser2&gt;0&lt;/idUMCVCytUser2&gt;
        &lt;idUMCVCytUser3&gt;0&lt;/idUMCVCytUser3&gt;
        &lt;idUMCVCytUser4&gt;0&lt;/idUMCVCytUser4&gt;
        &lt;idUMFreq1A2&gt;0&lt;/idUMFreq1A2&gt;
        &lt;idUMFreq2A6&gt;0&lt;/idUMFreq2A6&gt;
        &lt;idUMFreq2B6&gt;0&lt;/idUMFreq2B6&gt;
        &lt;idUMFreq2C8&gt;0&lt;/idUMFreq2C8&gt;
        &lt;idUMFreq2C9&gt;0&lt;/idUMFreq2C9&gt;
        &lt;idUMFreq2C18&gt;0&lt;/idUMFreq2C18&gt;
        &lt;idUMFreq2C19&gt;0&lt;/idUMFreq2C19&gt;
        &lt;idUMFreq2D6&gt;0.053&lt;/idUMFreq2D6&gt;
        &lt;idUMFreq2E1&gt;0&lt;/idUMFreq2E1&gt;
        &lt;idUMFreq3A4&gt;0&lt;/idUMFreq3A4&gt;
        &lt;idUMFreq3A5&gt;0&lt;/idUMFreq3A5&gt;
        &lt;idUMFreq3A7&gt;0&lt;/idUMFreq3A7&gt;
        &lt;idUMFreq2J2&gt;0&lt;/idUMFreq2J2&gt;
        &lt;idV12UMFreq1A1&gt;0&lt;/idV12UMFreq1A1&gt;
        &lt;idV12UMFreq1A4&gt;0&lt;/idV12UMFreq1A4&gt;
        &lt;idV12UMFreq1A9&gt;0&lt;/idV12UMFreq1A9&gt;
        &lt;idV12UMFreq2B7&gt;0&lt;/idV12UMFreq2B7&gt;
        &lt;idV12UMFreqUGTUser1&gt;0&lt;/idV12UMFreqUGTUser1&gt;
        &lt;idV12UMFreqUGTUser2&gt;0&lt;/idV12UMFreqUGTUser2&gt;
        &lt;idV12UMFreqUGTUser3&gt;0&lt;/idV12UMFreqUGTUser3&gt;
        &lt;idV12UMFreqUGTUser4&gt;0&lt;/idV12UMFreqUGTUser4&gt;
        &lt;idUMFreq1A1&gt;0.01&lt;/idUMFreq1A1&gt;
        &lt;idUMFreq1A3&gt;0&lt;/idUMFreq1A3&gt;
        &lt;idUMFreq1A4&gt;0&lt;/idUMFreq1A4&gt;
        &lt;idUMFreq1A5&gt;0&lt;/idUMFreq1A5&gt;
        &lt;idUMFreq1A6&gt;0&lt;/idUMFreq1A6&gt;
        &lt;idUMFreq1A7&gt;0&lt;/idUMFreq1A7&gt;
        &lt;idUMFreq1A8&gt;0&lt;/idUMFreq1A8&gt;
        &lt;idUMFreq1A9&gt;0&lt;/idUMFreq1A9&gt;
        &lt;idUMFreq1A10&gt;0&lt;/idUMFreq1A10&gt;
        &lt;idUMFreq2B4&gt;0&lt;/idUMFreq2B4&gt;
        &lt;idUMFreq2B7&gt;0&lt;/idUMFreq2B7&gt;
        &lt;idUMFreq2B10&gt;0&lt;/idUMFreq2B10&gt;
        &lt;idUMFreq2B11&gt;0&lt;/idUMFreq2B11&gt;
        &lt;idUMFreq2B15&gt;0&lt;/idUMFreq2B15&gt;
        &lt;idUMFreq2B17&gt;0&lt;/idUMFreq2B17&gt;
        &lt;idUMFreq2B28&gt;0&lt;/idUMFreq2B28&gt;
        &lt;idUMFreqUGTUser1&gt;0&lt;/idUMFreqUGTUser1&gt;
        &lt;idUMFreqCytUser1&gt;0&lt;/idUMFreqCytUser1&gt;
        &lt;idUMFreqCytUser2&gt;0&lt;/idUMFreqCytUser2&gt;
        &lt;idUMFreqCytUser3&gt;0&lt;/idUMFreqCytUser3&gt;
        &lt;idUMFreqCytUser4&gt;0&lt;/idUMFreqCytUser4&gt;
        &lt;idIMMean1A2&gt;0&lt;/idIMMean1A2&gt;
        &lt;idIMMean2A6&gt;0&lt;/idIMMean2A6&gt;
        &lt;idIMMean2B6&gt;0&lt;/idIMMean2B6&gt;
        &lt;idIMMean2C8&gt;0&lt;/idIMMean2C8&gt;
        &lt;idIMMean2C9&gt;0&lt;/idIMMean2C9&gt;
        &lt;idIMMean2C18&gt;0&lt;/idIMMean2C18&gt;
        &lt;idIMMean2C19&gt;0&lt;/idIMMean2C19&gt;
        &lt;idIMMean2D6&gt;0&lt;/idIMMean2D6&gt;
        &lt;idIMMean2E1&gt;0&lt;/idIMMean2E1&gt;
        &lt;idIMMean3A4&gt;0&lt;/idIMMean3A4&gt;
        &lt;idIMMean3A5&gt;0&lt;/idIMMean3A5&gt;
        &lt;idIMMean3A7&gt;0&lt;/idIMMean3A7&gt;
        &lt;idIMMean2J2&gt;0&lt;/idIMMean2J2&gt;
        &lt;idV12IMMean1A1&gt;0.83&lt;/idV12IMMean1A1&gt;
        &lt;idV12IMMean1A4&gt;0&lt;/idV12IMMean1A4&gt;
        &lt;idV12IMMean1A9&gt;0&lt;/idV12IMMean1A9&gt;
        &lt;idV12IMMean2B7&gt;0&lt;/idV12IMMean2B7&gt;
        &lt;idV12IMMeanUGTUser1&gt;0&lt;/idV12IMMeanUGTUser1&gt;
        &lt;idV12IMMeanUGTUser2&gt;0&lt;/idV12IMMeanUGTUser2&gt;
        &lt;idV12IMMeanUGTUser3&gt;0&lt;/idV12IMMeanUGTUser3&gt;
        &lt;idV12IMMeanUGTUser4&gt;0&lt;/idV12IMMeanUGTUser4&gt;
        &lt;idIMMean1A1&gt;0.72&lt;/idIMMean1A1&gt;
        &lt;idIMMean1A3&gt;0&lt;/idIMMean1A3&gt;
        &lt;idIMMean1A4&gt;0&lt;/idIMMean1A4&gt;
        &lt;idIMMean1A5&gt;0&lt;/idIMMean1A5&gt;
        &lt;idIMMean1A6&gt;0&lt;/idIMMean1A6&gt;
        &lt;idIMMean1A7&gt;0&lt;/idIMMean1A7&gt;
        &lt;idIMMean1A8&gt;0&lt;/idIMMean1A8&gt;
        &lt;idIMMean1A9&gt;0.19&lt;/idIMMean1A9&gt;
        &lt;idIMMean1A10&gt;0&lt;/idIMMean1A10&gt;
        &lt;idIMMean2B4&gt;0&lt;/idIMMean2B4&gt;
        &lt;idIMMean2B7&gt;0&lt;/idIMMean2B7&gt;
        &lt;idIMMean2B10&gt;0&lt;/idIMMean2B10&gt;
        &lt;idIMMean2B11&gt;0&lt;/idIMMean2B11&gt;
        &lt;idIMMean2B15&gt;0.47&lt;/idIMMean2B15&gt;
        &lt;idIMMean2B17&gt;0.16&lt;/idIMMean2B17&gt;
        &lt;idIMMean2B28&gt;0&lt;/idIMMean2B28&gt;
        &lt;idIMMeanUGTUser1&gt;0&lt;/idIMMeanUGTUser1&gt;
        &lt;idIMMeanCytUser1&gt;0&lt;/idIMMeanCytUser1&gt;
        &lt;idIMMeanCytUser2&gt;0&lt;/idIMMeanCytUser2&gt;
        &lt;idIMMeanCytUser3&gt;0&lt;/idIMMeanCytUser3&gt;
        &lt;idIMMeanCytUser4&gt;0&lt;/idIMMeanCytUser4&gt;
        &lt;idIMMeanCV1A2&gt;0&lt;/idIMMeanCV1A2&gt;
        &lt;idIMMeanCV2A6&gt;0&lt;/idIMMeanCV2A6&gt;
        &lt;idIMMeanCV2B6&gt;0&lt;/idIMMeanCV2B6&gt;
        &lt;idIMMeanCV2C8&gt;0&lt;/idIMMeanCV2C8&gt;
        &lt;idIMMeanCV2C9&gt;0&lt;/idIMMeanCV2C9&gt;
        &lt;idIMMeanCV2C18&gt;0&lt;/idIMMeanCV2C18&gt;
        &lt;idIMMeanCV2C19&gt;0&lt;/idIMMeanCV2C19&gt;
        &lt;idIMMeanCV2D6&gt;0&lt;/idIMMeanCV2D6&gt;
        &lt;idIMMeanCV2E1&gt;0&lt;/idIMMeanCV2E1&gt;
        &lt;idIMMeanCV3A4&gt;0&lt;/idIMMeanCV3A4&gt;
        &lt;idIMMeanCV3A5&gt;0&lt;/idIMMeanCV3A5&gt;
        &lt;idIMMeanCV3A7&gt;0&lt;/idIMMeanCV3A7&gt;
        &lt;idIMMeanCV2J2&gt;0&lt;/idIMMeanCV2J2&gt;
        &lt;idV12IMMeanCV1A1&gt;39.9&lt;/idV12IMMeanCV1A1&gt;
        &lt;idV12IMMeanCV1A4&gt;0&lt;/idV12IMMeanCV1A4&gt;
        &lt;idV12IMMeanCV1A9&gt;0&lt;/idV12IMMeanCV1A9&gt;
        &lt;idV12IMMeanCV2B7&gt;0&lt;/idV12IMMeanCV2B7&gt;
        &lt;idV12IMCVUGTUser1&gt;0&lt;/idV12IMCVUGTUser1&gt;
        &lt;idV12IMCVUGTUser2&gt;0&lt;/idV12IMCVUGTUser2&gt;
        &lt;idV12IMCVUGTUser3&gt;0&lt;/idV12IMCVUGTUser3&gt;
        &lt;idV12IMCVUGTUser4&gt;0&lt;/idV12IMCVUGTUser4&gt;
        &lt;idIMMeanCV1A1&gt;39.9&lt;/idIMMeanCV1A1&gt;
        &lt;idIMMeanCV1A3&gt;0&lt;/idIMMeanCV1A3&gt;
        &lt;idIMMeanCV1A4&gt;0&lt;/idIMMeanCV1A4&gt;
        &lt;idIMMeanCV1A5&gt;0&lt;/idIMMeanCV1A5&gt;
        &lt;idIMMeanCV1A6&gt;0&lt;/idIMMeanCV1A6&gt;
        &lt;idIMMeanCV1A7&gt;0&lt;/idIMMeanCV1A7&gt;
        &lt;idIMMeanCV1A8&gt;0&lt;/idIMMeanCV1A8&gt;
        &lt;idIMMeanCV1A9&gt;30&lt;/idIMMeanCV1A9&gt;
        &lt;idIMMeanCV1A10&gt;0&lt;/idIMMeanCV1A10&gt;
        &lt;idIMMeanCV2B4&gt;0&lt;/idIMMeanCV2B4&gt;
        &lt;idIMMeanCV2B7&gt;0&lt;/idIMMeanCV2B7&gt;
        &lt;idIMMeanCV2B10&gt;0&lt;/idIMMeanCV2B10&gt;
        &lt;idIMMeanCV2B11&gt;0&lt;/idIMMeanCV2B11&gt;
        &lt;idIMMeanCV2B15&gt;37&lt;/idIMMeanCV2B15&gt;
        &lt;idIMMeanCV2B17&gt;30&lt;/idIMMeanCV2B17&gt;
        &lt;idIMMeanCV2B28&gt;0&lt;/idIMMeanCV2B28&gt;
        &lt;idIMCVUGTUser1&gt;0&lt;/idIMCVUGTUser1&gt;
        &lt;idIMCVCytUser1&gt;0&lt;/idIMCVCytUser1&gt;
        &lt;idIMCVCytUser2&gt;0&lt;/idIMCVCytUser2&gt;
        &lt;idIMCVCytUser3&gt;0&lt;/idIMCVCytUser3&gt;
        &lt;idIMCVCytUser4&gt;0&lt;/idIMCVCytUser4&gt;
        &lt;idIMFreq1A2&gt;0&lt;/idIMFreq1A2&gt;
        &lt;idIMFreq2A6&gt;0&lt;/idIMFreq2A6&gt;
        &lt;idIMFreq2B6&gt;0&lt;/idIMFreq2B6&gt;
        &lt;idIMFreq2C8&gt;0&lt;/idIMFreq2C8&gt;
        &lt;idIMFreq2C9&gt;0&lt;/idIMFreq2C9&gt;
        &lt;idIMFreq2C18&gt;0&lt;/idIMFreq2C18&gt;
        &lt;idIMFreq2C19&gt;0&lt;/idIMFreq2C19&gt;
        &lt;idIMFreq2D6&gt;0&lt;/idIMFreq2D6&gt;
        &lt;idIMFreq2E1&gt;0&lt;/idIMFreq2E1&gt;
        &lt;idIMFreq3A4&gt;0&lt;/idIMFreq3A4&gt;
        &lt;idIMFreq3A5&gt;0&lt;/idIMFreq3A5&gt;
        &lt;idIMFreq3A7&gt;0&lt;/idIMFreq3A7&gt;
        &lt;idIMFreq2J2&gt;0&lt;/idIMFreq2J2&gt;
        &lt;idV12IMFreq1A1&gt;0.44&lt;/idV12IMFreq1A1&gt;
        &lt;idV12IMFreq1A4&gt;0&lt;/idV12IMFreq1A4&gt;
        &lt;idV12IMFreq1A9&gt;0&lt;/idV12IMFreq1A9&gt;
        &lt;idV12IMFreq2B7&gt;0&lt;/idV12IMFreq2B7&gt;
        &lt;idV12IMFreqUGTUser1&gt;0&lt;/idV12IMFreqUGTUser1&gt;
        &lt;idV12IMFreqUGTUser2&gt;0&lt;/idV12IMFreqUGTUser2&gt;
        &lt;idV12IMFreqUGTUser3&gt;0&lt;/idV12IMFreqUGTUser3&gt;
        &lt;idV12IMFreqUGTUser4&gt;0&lt;/idV12IMFreqUGTUser4&gt;
        &lt;idIMFreq1A1&gt;0.44&lt;/idIMFreq1A1&gt;
        &lt;idIMFreq1A3&gt;0&lt;/idIMFreq1A3&gt;
        &lt;idIMFreq1A4&gt;0&lt;/idIMFreq1A4&gt;
        &lt;idIMFreq1A5&gt;0&lt;/idIMFreq1A5&gt;
        &lt;idIMFreq1A6&gt;0&lt;/idIMFreq1A6&gt;
        &lt;idIMFreq1A7&gt;0&lt;/idIMFreq1A7&gt;
        &lt;idIMFreq1A8&gt;0&lt;/idIMFreq1A8&gt;
        &lt;idIMFreq1A9&gt;0&lt;/idIMFreq1A9&gt;
        &lt;idIMFreq1A10&gt;0&lt;/idIMFreq1A10&gt;
        &lt;idIMFreq2B4&gt;0&lt;/idIMFreq2B4&gt;
        &lt;idIMFreq2B7&gt;0&lt;/idIMFreq2B7&gt;
        &lt;idIMFreq2B10&gt;0&lt;/idIMFreq2B10&gt;
        &lt;idIMFreq2B11&gt;0&lt;/idIMFreq2B11&gt;
        &lt;idIMFreq2B15&gt;0.51&lt;/idIMFreq2B15&gt;
        &lt;idIMFreq2B17&gt;0.36&lt;/idIMFreq2B17&gt;
        &lt;idIMFreq2B28&gt;0&lt;/idIMFreq2B28&gt;
        &lt;idIMFreqUGTUser1&gt;0&lt;/idIMFreqUGTUser1&gt;
        &lt;idIMFreqCytUser1&gt;0&lt;/idIMFreqCytUser1&gt;
        &lt;idIMFreqCytUser2&gt;0&lt;/idIMFreqCytUser2&gt;
        &lt;idIMFreqCytUser3&gt;0&lt;/idIMFreqCytUser3&gt;
        &lt;idIMFreqCytUser4&gt;0&lt;/idIMFreqCytUser4&gt;
        &lt;idMean1A2&gt;0&lt;/idMean1A2&gt;
        &lt;idMean2A6&gt;0&lt;/idMean2A6&gt;
        &lt;idMean2B6&gt;0&lt;/idMean2B6&gt;
        &lt;idMean2C8&gt;0&lt;/idMean2C8&gt;
        &lt;idMean2C9&gt;0&lt;/idMean2C9&gt;
        &lt;idMean2C18&gt;0&lt;/idMean2C18&gt;
        &lt;idMean2C19&gt;0&lt;/idMean2C19&gt;
        &lt;idMean2D6&gt;0&lt;/idMean2D6&gt;
        &lt;idMean2E1&gt;0&lt;/idMean2E1&gt;
        &lt;idMean3A4&gt;0&lt;/idMean3A4&gt;
        &lt;idMean3A5&gt;0&lt;/idMean3A5&gt;
        &lt;idMean3A7&gt;0&lt;/idMean3A7&gt;
        &lt;idMean2J2&gt;0&lt;/idMean2J2&gt;
        &lt;idV12Mean1A1&gt;0&lt;/idV12Mean1A1&gt;
        &lt;idV12Mean1A4&gt;0&lt;/idV12Mean1A4&gt;
        &lt;idV12Mean1A9&gt;0&lt;/idV12Mean1A9&gt;
        &lt;idV12Mean2B7&gt;0&lt;/idV12Mean2B7&gt;
        &lt;idV12MeanUGTUser1&gt;0&lt;/idV12MeanUGTUser1&gt;
        &lt;idV12MeanUGTUser2&gt;0&lt;/idV12MeanUGTUser2&gt;
        &lt;idV12MeanUGTUser3&gt;0&lt;/idV12MeanUGTUser3&gt;
        &lt;idV12MeanUGTUser4&gt;0&lt;/idV12MeanUGTUser4&gt;
        &lt;idAbsAbundance1A1&gt;48&lt;/idAbsAbundance1A1&gt;
        &lt;idAbsAbundance1A3&gt;23&lt;/idAbsAbundance1A3&gt;
        &lt;idAbsAbundance1A4&gt;52&lt;/idAbsAbundance1A4&gt;
        &lt;idAbsAbundance1A5&gt;0&lt;/idAbsAbundance1A5&gt;
        &lt;idAbsAbundance1A6&gt;20&lt;/idAbsAbundance1A6&gt;
        &lt;idAbsAbundance1A7&gt;0&lt;/idAbsAbundance1A7&gt;
        &lt;idAbsAbundance1A8&gt;0&lt;/idAbsAbundance1A8&gt;
        &lt;idAbsAbundance1A9&gt;31&lt;/idAbsAbundance1A9&gt;
        &lt;idAbsAbundance1A10&gt;0.02&lt;/idAbsAbundance1A10&gt;
        &lt;idAbsAbundance2B4&gt;54&lt;/idAbsAbundance2B4&gt;
        &lt;idAbsAbundance2B7&gt;71&lt;/idAbsAbundance2B7&gt;
        &lt;idAbsAbundance2B10&gt;6.5&lt;/idAbsAbundance2B10&gt;
        &lt;idAbsAbundance2B11&gt;0&lt;/idAbsAbundance2B11&gt;
        &lt;idAbsAbundance2B15&gt;39&lt;/idAbsAbundance2B15&gt;
        &lt;idAbsAbundance2B17&gt;5.9&lt;/idAbsAbundance2B17&gt;
        &lt;idAbsAbundance2B28&gt;0&lt;/idAbsAbundance2B28&gt;
        &lt;idAbsAbundanceUGTUser1&gt;0&lt;/idAbsAbundanceUGTUser1&gt;
        &lt;idAbund3A4Male&gt;126&lt;/idAbund3A4Male&gt;
        &lt;idAbund3A4MaleCV&gt;35&lt;/idAbund3A4MaleCV&gt;
        &lt;idAbund3A4Female&gt;183&lt;/idAbund3A4Female&gt;
        &lt;idAbund3A4FemaleCV&gt;29&lt;/idAbund3A4FemaleCV&gt;
        &lt;idAbund3A5Male&gt;156&lt;/idAbund3A5Male&gt;
        &lt;idAbund3A5MaleCV&gt;68&lt;/idAbund3A5MaleCV&gt;
        &lt;idAbund3A5Female&gt;156&lt;/idAbund3A5Female&gt;
        &lt;idAbund3A5FemaleCV&gt;68&lt;/idAbund3A5FemaleCV&gt;
        &lt;idMaleFemale3A4Check&gt;false&lt;/idMaleFemale3A4Check&gt;
        &lt;idFreq2C911&gt;0.672&lt;/idFreq2C911&gt;
        &lt;idFreq2C912&gt;0.186&lt;/idFreq2C912&gt;
        &lt;idFreq2C913&gt;0.111&lt;/idFreq2C913&gt;
        &lt;idFreq2C922&gt;0.011&lt;/idFreq2C922&gt;
        &lt;idFreq2C923&gt;0.017&lt;/idFreq2C923&gt;
        &lt;idFreq2C933&gt;0.003&lt;/idFreq2C933&gt;
        &lt;idFreqAllele1Geno1&gt;0.672&lt;/idFreqAllele1Geno1&gt;
        &lt;idFreqAllele1Geno2&gt;0.186&lt;/idFreqAllele1Geno2&gt;
        &lt;idFreqAllele1Geno3&gt;0.111&lt;/idFreqAllele1Geno3&gt;
        &lt;idFreqAllele1Geno4&gt;0.011&lt;/idFreqAllele1Geno4&gt;
        &lt;idFreqAllele1Geno5&gt;0.017&lt;/idFreqAllele1Geno5&gt;
        &lt;idFreqAllele1Geno6&gt;0.003&lt;/idFreqAllele1Geno6&gt;
        &lt;idFreqAllele2Geno1&gt;0&lt;/idFreqAllele2Geno1&gt;
        &lt;idFreqAllele2Geno2&gt;0&lt;/idFreqAllele2Geno2&gt;
        &lt;idFreqAllele2Geno3&gt;0&lt;/idFreqAllele2Geno3&gt;
        &lt;idFreqAllele2Geno4&gt;0&lt;/idFreqAllele2Geno4&gt;
        &lt;idFreqAllele2Geno5&gt;0&lt;/idFreqAllele2Geno5&gt;
        &lt;idFreqAllele2Geno6&gt;0&lt;/idFreqAllele2Geno6&gt;
        &lt;idAllelic1GenoSwitch1&gt;true&lt;/idAllelic1GenoSwitch1&gt;
        &lt;idAllelic1GenoSwitch2&gt;true&lt;/idAllelic1GenoSwitch2&gt;
        &lt;idAllelic1GenoSwitch3&gt;true&lt;/idAllelic1GenoSwitch3&gt;
        &lt;idAllelic1GenoSwitch4&gt;true&lt;/idAllelic1GenoSwitch4&gt;
        &lt;idAllelic1GenoSwitch5&gt;true&lt;/idAllelic1GenoSwitch5&gt;
        &lt;idAllelic1GenoSwitch6&gt;true&lt;/idAllelic1GenoSwitch6&gt;
        &lt;idAllelic2GenoSwitch1&gt;false&lt;/idAllelic2GenoSwitch1&gt;
        &lt;idAllelic2GenoSwitch2&gt;false&lt;/idAllelic2GenoSwitch2&gt;
        &lt;idAllelic2GenoSwitch3&gt;false&lt;/idAllelic2GenoSwitch3&gt;
        &lt;idAllelic2GenoSwitch4&gt;false&lt;/idAllelic2GenoSwitch4&gt;
        &lt;idAllelic2GenoSwitch5&gt;false&lt;/idAllelic2GenoSwitch5&gt;
        &lt;idAllelic2GenoSwitch6&gt;false&lt;/idAllelic2GenoSwitch6&gt;
        &lt;idAllelic1GenoName1&gt;*1/*1&lt;/idAllelic1GenoName1&gt;
        &lt;idAllelic1GenoName2&gt;*1/*2&lt;/idAllelic1GenoName2&gt;
        &lt;idAllelic1GenoName3&gt;*1/*3&lt;/idAllelic1GenoName3&gt;
        &lt;idAllelic1GenoName4&gt;*2/*2&lt;/idAllelic1GenoName4&gt;
        &lt;idAllelic1GenoName5&gt;*2/*3&lt;/idAllelic1GenoName5&gt;
        &lt;idAllelic1GenoName6&gt;*3/*3&lt;/idAllelic1GenoName6&gt;
        &lt;idAllelic2GenoName1 /&gt;
        &lt;idAllelic2GenoName2 /&gt;
        &lt;idAllelic2GenoName3 /&gt;
        &lt;idAllelic2GenoName4 /&gt;
        &lt;idAllelic2GenoName5 /&gt;
        &lt;idAllelic2GenoName6 /&gt;
        &lt;idUserAllelic1Enzyme&gt;4&lt;/idUserAllelic1Enzyme&gt;
        &lt;idUserAllelic2Enzyme&gt;0&lt;/idUserAllelic2Enzyme&gt;
        &lt;idPTFreqABCB1&gt;0&lt;/idPTFreqABCB1&gt;
        &lt;idPTFreqABCC2&gt;0&lt;/idPTFreqABCC2&gt;
        &lt;idPTFreqABCG2&gt;0&lt;/idPTFreqABCG2&gt;
        &lt;idPTFreqSLCO1B1&gt;0.02&lt;/idPTFreqSLCO1B1&gt;
        &lt;idPTFreqSLCO1B3&gt;0&lt;/idPTFreqSLCO1B3&gt;
        &lt;idPTFreqSLC22A1&gt;0&lt;/idPTFreqSLC22A1&gt;
        &lt;idPTFreqAPIN&gt;0&lt;/idPTFreqAPIN&gt;
        &lt;idPTFreqAPIN2&gt;0&lt;/idPTFreqAPIN2&gt;
        &lt;idPTFreqABCC3&gt;0&lt;/idPTFreqABCC3&gt;
        &lt;idPTFreqABCC4&gt;0&lt;/idPTFreqABCC4&gt;
        &lt;idPTFreqSLC22A2&gt;0&lt;/idPTFreqSLC22A2&gt;
        &lt;idPTFreqSLC22A6&gt;0&lt;/idPTFreqSLC22A6&gt;
        &lt;idPTFreqSLC22A8&gt;0&lt;/idPTFreqSLC22A8&gt;
        &lt;idPTFreqBASALEF&gt;0&lt;/idPTFreqBASALEF&gt;
        &lt;idPTFreqSLC47As&gt;0&lt;/idPTFreqSLC47As&gt;
        &lt;idPTFreqAPEF&gt;0&lt;/idPTFreqAPEF&gt;
        &lt;idPTMean_ABCC4&gt;0&lt;/idPTMean_ABCC4&gt;
        &lt;idPTMeanCV_ABCC4&gt;0&lt;/idPTMeanCV_ABCC4&gt;
        &lt;idETMean_ABCC4&gt;1&lt;/idETMean_ABCC4&gt;
        &lt;idETMeanCV_ABCC4&gt;60&lt;/idETMeanCV_ABCC4&gt;
        &lt;idITMean_ABCC4&gt;0&lt;/idITMean_ABCC4&gt;
        &lt;idITMeanCV_ABCC4&gt;0&lt;/idITMeanCV_ABCC4&gt;
        &lt;idUTMean_ABCC4&gt;0&lt;/idUTMean_ABCC4&gt;
        &lt;idUTMeanCV_ABCC4&gt;0&lt;/idUTMeanCV_ABCC4&gt;
        &lt;idPTFreqABCB11&gt;0&lt;/idPTFreqABCB11&gt;
        &lt;idPTMean_ABCB11&gt;0&lt;/idPTMean_ABCB11&gt;
        &lt;idPTMeanCV_ABCB11&gt;0&lt;/idPTMeanCV_ABCB11&gt;
        &lt;idETMean_ABCB11&gt;1&lt;/idETMean_ABCB11&gt;
        &lt;idETMeanCV_ABCB11&gt;14&lt;/idETMeanCV_ABCB11&gt;
        &lt;idITFreqABCB11&gt;0&lt;/idITFreqABCB11&gt;
        &lt;idITMean_ABCB11&gt;0&lt;/idITMean_ABCB11&gt;
        &lt;idITMeanCV_ABCB11&gt;0&lt;/idITMeanCV_ABCB11&gt;
        &lt;idUTFreqABCB11&gt;0&lt;/idUTFreqABCB11&gt;
        &lt;idUTMean_ABCB11&gt;0&lt;/idUTMean_ABCB11&gt;
        &lt;idUTMeanCV_ABCB11&gt;0&lt;/idUTMeanCV_ABCB11&gt;
        &lt;idPTFreqABCC6&gt;0&lt;/idPTFreqABCC6&gt;
        &lt;idPTMean_ABCC6&gt;0&lt;/idPTMean_ABCC6&gt;
        &lt;idPTMeanCV_ABCC6&gt;0&lt;/idPTMeanCV_ABCC6&gt;
        &lt;idETMean_ABCC6&gt;1&lt;/idETMean_ABCC6&gt;
        &lt;idETMeanCV_ABCC6&gt;60&lt;/idETMeanCV_ABCC6&gt;
        &lt;idITFreqABCC6&gt;0&lt;/idITFreqABCC6&gt;
        &lt;idITMean_ABCC6&gt;0&lt;/idITMean_ABCC6&gt;
        &lt;idITMeanCV_ABCC6&gt;0&lt;/idITMeanCV_ABCC6&gt;
        &lt;idUTFreqABCC6&gt;0&lt;/idUTFreqABCC6&gt;
        &lt;idUTMean_ABCC6&gt;0&lt;/idUTMean_ABCC6&gt;
        &lt;idUTMeanCV_ABCC6&gt;0&lt;/idUTMeanCV_ABCC6&gt;
        &lt;idPTFreqSLC9A1&gt;0&lt;/idPTFreqSLC9A1&gt;
        &lt;idPTMean_SLC9A1&gt;0&lt;/idPTMean_SLC9A1&gt;
        &lt;idPTMeanCV_SLC9A1&gt;0&lt;/idPTMeanCV_SLC9A1&gt;
        &lt;idETMean_SLC9A1&gt;1&lt;/idETMean_SLC9A1&gt;
        &lt;idETMeanCV_SLC9A1&gt;60&lt;/idETMeanCV_SLC9A1&gt;
        &lt;idITFreqSLC9A1&gt;0&lt;/idITFreqSLC9A1&gt;
        &lt;idITMean_SLC9A1&gt;0&lt;/idITMean_SLC9A1&gt;
        &lt;idITMeanCV_SLC9A1&gt;0&lt;/idITMeanCV_SLC9A1&gt;
        &lt;idUTFreqSLC9A1&gt;0&lt;/idUTFreqSLC9A1&gt;
        &lt;idUTMean_SLC9A1&gt;0&lt;/idUTMean_SLC9A1&gt;
        &lt;idUTMeanCV_SLC9A1&gt;0&lt;/idUTMeanCV_SLC9A1&gt;
        &lt;idPTFreqSLC9A2&gt;0&lt;/idPTFreqSLC9A2&gt;
        &lt;idPTMean_SLC9A2&gt;0&lt;/idPTMean_SLC9A2&gt;
        &lt;idPTMeanCV_SLC9A2&gt;0&lt;/idPTMeanCV_SLC9A2&gt;
        &lt;idETMean_SLC9A2&gt;1&lt;/idETMean_SLC9A2&gt;
        &lt;idETMeanCV_SLC9A2&gt;60&lt;/idETMeanCV_SLC9A2&gt;
        &lt;idITFreqSLC9A2&gt;0&lt;/idITFreqSLC9A2&gt;
        &lt;idITMean_SLC9A2&gt;0&lt;/idITMean_SLC9A2&gt;
        &lt;idITMeanCV_SLC9A2&gt;0&lt;/idITMeanCV_SLC9A2&gt;
        &lt;idUTFreqSLC9A2&gt;0&lt;/idUTFreqSLC9A2&gt;
        &lt;idUTMean_SLC9A2&gt;0&lt;/idUTMean_SLC9A2&gt;
        &lt;idUTMeanCV_SLC9A2&gt;0&lt;/idUTMeanCV_SLC9A2&gt;
        &lt;idPTFreqSLC10A1&gt;0&lt;/idPTFreqSLC10A1&gt;
        &lt;idPTMean_SLC10A1&gt;0&lt;/idPTMean_SLC10A1&gt;
        &lt;idPTMeanCV_SLC10A1&gt;0&lt;/idPTMeanCV_SLC10A1&gt;
        &lt;idETMean_SLC10A1&gt;1&lt;/idETMean_SLC10A1&gt;
        &lt;idETMeanCV_SLC10A1&gt;41&lt;/idETMeanCV_SLC10A1&gt;
        &lt;idITFreqSLC10A1&gt;0&lt;/idITFreqSLC10A1&gt;
        &lt;idITMean_SLC10A1&gt;0&lt;/idITMean_SLC10A1&gt;
        &lt;idITMeanCV_SLC10A1&gt;0&lt;/idITMeanCV_SLC10A1&gt;
        &lt;idUTFreqSLC10A1&gt;0&lt;/idUTFreqSLC10A1&gt;
        &lt;idUTMean_SLC10A1&gt;0&lt;/idUTMean_SLC10A1&gt;
        &lt;idUTMeanCV_SLC10A1&gt;0&lt;/idUTMeanCV_SLC10A1&gt;
        &lt;idPTFreqSLC16A1&gt;0&lt;/idPTFreqSLC16A1&gt;
        &lt;idPTMean_SLC16A1&gt;0&lt;/idPTMean_SLC16A1&gt;
        &lt;idPTMeanCV_SLC16A1&gt;0&lt;/idPTMeanCV_SLC16A1&gt;
        &lt;idETMean_SLC16A1&gt;1&lt;/idETMean_SLC16A1&gt;
        &lt;idETMeanCV_SLC16A1&gt;60&lt;/idETMeanCV_SLC16A1&gt;
        &lt;idITFreqSLC16A1&gt;0&lt;/idITFreqSLC16A1&gt;
        &lt;idITMean_SLC16A1&gt;0&lt;/idITMean_SLC16A1&gt;
        &lt;idITMeanCV_SLC16A1&gt;0&lt;/idITMeanCV_SLC16A1&gt;
        &lt;idUTFreqSLC16A1&gt;0&lt;/idUTFreqSLC16A1&gt;
        &lt;idUTMean_SLC16A1&gt;0&lt;/idUTMean_SLC16A1&gt;
        &lt;idUTMeanCV_SLC16A1&gt;0&lt;/idUTMeanCV_SLC16A1&gt;
        &lt;idPTFreqSLCO2B1&gt;0&lt;/idPTFreqSLCO2B1&gt;
        &lt;idPTMean_SLCO2B1&gt;0&lt;/idPTMean_SLCO2B1&gt;
        &lt;idPTMeanCV_SLCO2B1&gt;0&lt;/idPTMeanCV_SLCO2B1&gt;
        &lt;idETMean_SLCO2B1&gt;1&lt;/idETMean_SLCO2B1&gt;
        &lt;idETMeanCV_SLCO2B1&gt;41&lt;/idETMeanCV_SLCO2B1&gt;
        &lt;idITFreqSLCO2B1&gt;0&lt;/idITFreqSLCO2B1&gt;
        &lt;idITMean_SLCO2B1&gt;0&lt;/idITMean_SLCO2B1&gt;
        &lt;idITMeanCV_SLCO2B1&gt;0&lt;/idITMeanCV_SLCO2B1&gt;
        &lt;idUTFreqSLCO2B1&gt;0&lt;/idUTFreqSLCO2B1&gt;
        &lt;idUTMean_SLCO2B1&gt;0&lt;/idUTMean_SLCO2B1&gt;
        &lt;idUTMeanCV_SLCO2B1&gt;0&lt;/idUTMeanCV_SLCO2B1&gt;
        &lt;idPTFreqSLC22A7&gt;0&lt;/idPTFreqSLC22A7&gt;
        &lt;idPTMean_SLC22A7&gt;0&lt;/idPTMean_SLC22A7&gt;
        &lt;idPTMeanCV_SLC22A7&gt;0&lt;/idPTMeanCV_SLC22A7&gt;
        &lt;idETMean_SLC22A7&gt;1&lt;/idETMean_SLC22A7&gt;
        &lt;idETMeanCV_SLC22A7&gt;60&lt;/idETMeanCV_SLC22A7&gt;
        &lt;idITFreqSLC22A7&gt;0&lt;/idITFreqSLC22A7&gt;
        &lt;idITMean_SLC22A7&gt;0&lt;/idITMean_SLC22A7&gt;
        &lt;idITMeanCV_SLC22A7&gt;0&lt;/idITMeanCV_SLC22A7&gt;
        &lt;idUTFreqSLC22A7&gt;0&lt;/idUTFreqSLC22A7&gt;
        &lt;idUTMean_SLC22A7&gt;0&lt;/idUTMean_SLC22A7&gt;
        &lt;idUTMeanCV_SLC22A7&gt;0&lt;/idUTMeanCV_SLC22A7&gt;
        &lt;idPTFreqSLC22A9&gt;0&lt;/idPTFreqSLC22A9&gt;
        &lt;idPTMean_SLC22A9&gt;0&lt;/idPTMean_SLC22A9&gt;
        &lt;idPTMeanCV_SLC22A9&gt;0&lt;/idPTMeanCV_SLC22A9&gt;
        &lt;idETMean_SLC22A9&gt;1&lt;/idETMean_SLC22A9&gt;
    </t>
  </si>
  <si>
    <t>&lt;Chunk&gt;    &lt;idETMeanCV_SLC22A9&gt;60&lt;/idETMeanCV_SLC22A9&gt;
        &lt;idITFreqSLC22A9&gt;0&lt;/idITFreqSLC22A9&gt;
        &lt;idITMean_SLC22A9&gt;0&lt;/idITMean_SLC22A9&gt;
        &lt;idITMeanCV_SLC22A9&gt;0&lt;/idITMeanCV_SLC22A9&gt;
        &lt;idUTFreqSLC22A9&gt;0&lt;/idUTFreqSLC22A9&gt;
        &lt;idUTMean_SLC22A9&gt;0&lt;/idUTMean_SLC22A9&gt;
        &lt;idUTMeanCV_SLC22A9&gt;0&lt;/idUTMeanCV_SLC22A9&gt;
        &lt;idPTFreqSLC47A1&gt;0&lt;/idPTFreqSLC47A1&gt;
        &lt;idPTMean_SLC47A1&gt;0&lt;/idPTMean_SLC47A1&gt;
        &lt;idPTMeanCV_SLC47A1&gt;0&lt;/idPTMeanCV_SLC47A1&gt;
        &lt;idETMean_SLC47A1&gt;1&lt;/idETMean_SLC47A1&gt;
        &lt;idETMeanCV_SLC47A1&gt;31&lt;/idETMeanCV_SLC47A1&gt;
        &lt;idITFreqSLC47A1&gt;0&lt;/idITFreqSLC47A1&gt;
        &lt;idITMean_SLC47A1&gt;0&lt;/idITMean_SLC47A1&gt;
        &lt;idITMeanCV_SLC47A1&gt;0&lt;/idITMeanCV_SLC47A1&gt;
        &lt;idUTFreqSLC47A1&gt;0&lt;/idUTFreqSLC47A1&gt;
        &lt;idUTMean_SLC47A1&gt;0&lt;/idUTMean_SLC47A1&gt;
        &lt;idUTMeanCV_SLC47A1&gt;0&lt;/idUTMeanCV_SLC47A1&gt;
        &lt;idPTFreqSLC51AB&gt;0&lt;/idPTFreqSLC51AB&gt;
        &lt;idPTMean_SLC51AB&gt;0&lt;/idPTMean_SLC51AB&gt;
        &lt;idPTMeanCV_SLC51AB&gt;0&lt;/idPTMeanCV_SLC51AB&gt;
        &lt;idETMean_SLC51AB&gt;1&lt;/idETMean_SLC51AB&gt;
        &lt;idETMeanCV_SLC51AB&gt;60&lt;/idETMeanCV_SLC51AB&gt;
        &lt;idITFreqSLC51AB&gt;0&lt;/idITFreqSLC51AB&gt;
        &lt;idITMean_SLC51AB&gt;0&lt;/idITMean_SLC51AB&gt;
        &lt;idITMeanCV_SLC51AB&gt;0&lt;/idITMeanCV_SLC51AB&gt;
        &lt;idUTFreqSLC51AB&gt;0&lt;/idUTFreqSLC51AB&gt;
        &lt;idUTMean_SLC51AB&gt;0&lt;/idUTMean_SLC51AB&gt;
        &lt;idUTMeanCV_SLC51AB&gt;0&lt;/idUTMeanCV_SLC51AB&gt;
        &lt;idPTFreqSIN_UPTAKE&gt;0&lt;/idPTFreqSIN_UPTAKE&gt;
        &lt;idPTMean_SIN_UPTAKE&gt;0&lt;/idPTMean_SIN_UPTAKE&gt;
        &lt;idPTMeanCV_SIN_UPTAKE&gt;0&lt;/idPTMeanCV_SIN_UPTAKE&gt;
        &lt;idETMean_SIN_UPTAKE&gt;1&lt;/idETMean_SIN_UPTAKE&gt;
        &lt;idETMeanCV_SIN_UPTAKE&gt;0&lt;/idETMeanCV_SIN_UPTAKE&gt;
        &lt;idITFreqSIN_UPTAKE&gt;0&lt;/idITFreqSIN_UPTAKE&gt;
        &lt;idITMean_SIN_UPTAKE&gt;0&lt;/idITMean_SIN_UPTAKE&gt;
        &lt;idITMeanCV_SIN_UPTAKE&gt;0&lt;/idITMeanCV_SIN_UPTAKE&gt;
        &lt;idUTFreqSIN_UPTAKE&gt;0&lt;/idUTFreqSIN_UPTAKE&gt;
        &lt;idUTMean_SIN_UPTAKE&gt;0&lt;/idUTMean_SIN_UPTAKE&gt;
        &lt;idUTMeanCV_SIN_UPTAKE&gt;0&lt;/idUTMeanCV_SIN_UPTAKE&gt;
        &lt;idPTFreqSIN_EFFLUX&gt;0&lt;/idPTFreqSIN_EFFLUX&gt;
        &lt;idPTMean_SIN_EFFLUX&gt;0&lt;/idPTMean_SIN_EFFLUX&gt;
        &lt;idPTMeanCV_SIN_EFFLUX&gt;0&lt;/idPTMeanCV_SIN_EFFLUX&gt;
        &lt;idETMean_SIN_EFFLUX&gt;1&lt;/idETMean_SIN_EFFLUX&gt;
        &lt;idETMeanCV_SIN_EFFLUX&gt;0&lt;/idETMeanCV_SIN_EFFLUX&gt;
        &lt;idITFreqSIN_EFFLUX&gt;0&lt;/idITFreqSIN_EFFLUX&gt;
        &lt;idITMean_SIN_EFFLUX&gt;0&lt;/idITMean_SIN_EFFLUX&gt;
        &lt;idITMeanCV_SIN_EFFLUX&gt;0&lt;/idITMeanCV_SIN_EFFLUX&gt;
        &lt;idUTFreqSIN_EFFLUX&gt;0&lt;/idUTFreqSIN_EFFLUX&gt;
        &lt;idUTMean_SIN_EFFLUX&gt;0&lt;/idUTMean_SIN_EFFLUX&gt;
        &lt;idUTMeanCV_SIN_EFFLUX&gt;0&lt;/idUTMeanCV_SIN_EFFLUX&gt;
        &lt;idPTFreqCAN_EFFLUX&gt;0&lt;/idPTFreqCAN_EFFLUX&gt;
        &lt;idPTMean_CAN_EFFLUX&gt;0&lt;/idPTMean_CAN_EFFLUX&gt;
        &lt;idPTMeanCV_CAN_EFFLUX&gt;0&lt;/idPTMeanCV_CAN_EFFLUX&gt;
        &lt;idETMean_CAN_EFFLUX&gt;1&lt;/idETMean_CAN_EFFLUX&gt;
        &lt;idETMeanCV_CAN_EFFLUX&gt;0&lt;/idETMeanCV_CAN_EFFLUX&gt;
        &lt;idITFreqCAN_EFFLUX&gt;0&lt;/idITFreqCAN_EFFLUX&gt;
        &lt;idITMean_CAN_EFFLUX&gt;0&lt;/idITMean_CAN_EFFLUX&gt;
        &lt;idITMeanCV_CAN_EFFLUX&gt;0&lt;/idITMeanCV_CAN_EFFLUX&gt;
        &lt;idUTFreqCAN_EFFLUX&gt;0&lt;/idUTFreqCAN_EFFLUX&gt;
        &lt;idUTMean_CAN_EFFLUX&gt;0&lt;/idUTMean_CAN_EFFLUX&gt;
        &lt;idUTMeanCV_CAN_EFFLUX&gt;0&lt;/idUTMeanCV_CAN_EFFLUX&gt;
        &lt;idPTMean_SLC22A8&gt;0&lt;/idPTMean_SLC22A8&gt;
        &lt;idPTMeanCV_SLC22A8&gt;0&lt;/idPTMeanCV_SLC22A8&gt;
        &lt;idETMean_SLC22A8&gt;0&lt;/idETMean_SLC22A8&gt;
        &lt;idETMeanCV_SLC22A8&gt;0&lt;/idETMeanCV_SLC22A8&gt;
        &lt;idITMean_SLC22A8&gt;0&lt;/idITMean_SLC22A8&gt;
        &lt;idITMeanCV_SLC22A8&gt;0&lt;/idITMeanCV_SLC22A8&gt;
        &lt;idUTMean_SLC22A8&gt;0&lt;/idUTMean_SLC22A8&gt;
        &lt;idUTMeanCV_SLC22A8&gt;0&lt;/idUTMeanCV_SLC22A8&gt;
        &lt;idTransAbsAbundance_ABCB1&gt;0.21&lt;/idTransAbsAbundance_ABCB1&gt;
        &lt;idTransAbsAbundance_ABCB11&gt;0.89&lt;/idTransAbsAbundance_ABCB11&gt;
        &lt;idTransAbsAbundance_ABCC2&gt;0.37&lt;/idTransAbsAbundance_ABCC2&gt;
        &lt;idTransAbsAbundance_ABCC3&gt;0.19&lt;/idTransAbsAbundance_ABCC3&gt;
        &lt;idTransAbsAbundance_ABCC4&gt;0&lt;/idTransAbsAbundance_ABCC4&gt;
        &lt;idTransAbsAbundance_ABCC6&gt;0&lt;/idTransAbsAbundance_ABCC6&gt;
        &lt;idTransAbsAbundance_ABCG2&gt;0.05&lt;/idTransAbsAbundance_ABCG2&gt;
        &lt;idTransAbsAbundance_SLC9A1&gt;0&lt;/idTransAbsAbundance_SLC9A1&gt;
        &lt;idTransAbsAbundance_SLC9A2&gt;0&lt;/idTransAbsAbundance_SLC9A2&gt;
        &lt;idTransAbsAbundance_SLC10A1&gt;0.81&lt;/idTransAbsAbundance_SLC10A1&gt;
        &lt;idTransAbsAbundance_SLC16A1&gt;0&lt;/idTransAbsAbundance_SLC16A1&gt;
        &lt;idTransAbsAbundance_SLCO1B1&gt;4.28&lt;/idTransAbsAbundance_SLCO1B1&gt;
        &lt;idTransAbsAbundance_SLCO1B3&gt;4.3&lt;/idTransAbsAbundance_SLCO1B3&gt;
        &lt;idTransAbsAbundance_SLCO2B1&gt;1.38&lt;/idTransAbsAbundance_SLCO2B1&gt;
        &lt;idTransAbsAbundance_SLC22A1&gt;1.63&lt;/idTransAbsAbundance_SLC22A1&gt;
        &lt;idTransAbsAbundance_SLC22A7&gt;0&lt;/idTransAbsAbundance_SLC22A7&gt;
        &lt;idTransAbsAbundance_SLC22A8&gt;0&lt;/idTransAbsAbundance_SLC22A8&gt;
        &lt;idTransAbsAbundance_SLC22A9&gt;0&lt;/idTransAbsAbundance_SLC22A9&gt;
        &lt;idTransAbsAbundance_SLC47A1&gt;0.18&lt;/idTransAbsAbundance_SLC47A1&gt;
        &lt;idTransAbsAbundance_SLC51AB&gt;0&lt;/idTransAbsAbundance_SLC51AB&gt;
        &lt;idTransAbsAbundance_SIN_UPTAKE&gt;0&lt;/idTransAbsAbundance_SIN_UPTAKE&gt;
        &lt;idTransAbsAbundance_SIN_EFFLUX&gt;0&lt;/idTransAbsAbundance_SIN_EFFLUX&gt;
        &lt;idTransAbsAbundance_CAN_EFFLUX&gt;0&lt;/idTransAbsAbundance_CAN_EFFLUX&gt;
        &lt;pt_freq_TRANSPORTER_BASAL_INFLUX&gt;0&lt;/pt_freq_TRANSPORTER_BASAL_INFLUX&gt;
        &lt;it_freq_TRANSPORTER_BASAL_INFLUX&gt;0&lt;/it_freq_TRANSPORTER_BASAL_INFLUX&gt;
        &lt;ut_freq_TRANSPORTER_BASAL_INFLUX&gt;0&lt;/ut_freq_TRANSPORTER_BASAL_INFLUX&gt;
        &lt;pt_freq_TRANSPORTER_BASAL_EFFLUX&gt;0&lt;/pt_freq_TRANSPORTER_BASAL_EFFLUX&gt;
        &lt;it_freq_TRANSPORTER_BASAL_EFFLUX&gt;0&lt;/it_freq_TRANSPORTER_BASAL_EFFLUX&gt;
        &lt;ut_freq_TRANSPORTER_BASAL_EFFLUX&gt;0&lt;/ut_freq_TRANSPORTER_BASAL_EFFLUX&gt;
        &lt;idITFreqABCB1&gt;0&lt;/idITFreqABCB1&gt;
        &lt;idITFreqABCC2&gt;0&lt;/idITFreqABCC2&gt;
        &lt;idITFreqABCG2&gt;0&lt;/idITFreqABCG2&gt;
        &lt;idITFreqSLCO1B1&gt;0.27&lt;/idITFreqSLCO1B1&gt;
        &lt;idITFreqSLCO1B3&gt;0&lt;/idITFreqSLCO1B3&gt;
        &lt;idITFreqSLC22A1&gt;0&lt;/idITFreqSLC22A1&gt;
        &lt;idITFreqAPIN&gt;0&lt;/idITFreqAPIN&gt;
        &lt;idITFreqAPIN2&gt;0&lt;/idITFreqAPIN2&gt;
        &lt;idITFreqABCC3&gt;0&lt;/idITFreqABCC3&gt;
        &lt;idITFreqABCC4&gt;0&lt;/idITFreqABCC4&gt;
        &lt;idITFreqSLC22A2&gt;0&lt;/idITFreqSLC22A2&gt;
        &lt;idITFreqSLC22A6&gt;0&lt;/idITFreqSLC22A6&gt;
        &lt;idITFreqSLC22A8&gt;0&lt;/idITFreqSLC22A8&gt;
        &lt;idITFreqBASALEF&gt;0&lt;/idITFreqBASALEF&gt;
        &lt;idITFreqSLC47As&gt;0&lt;/idITFreqSLC47As&gt;
        &lt;idUTFreqABCB1&gt;0&lt;/idUTFreqABCB1&gt;
        &lt;idUTFreqABCC2&gt;0&lt;/idUTFreqABCC2&gt;
        &lt;idUTFreqABCG2&gt;0&lt;/idUTFreqABCG2&gt;
        &lt;idUTFreqSLCO1B1&gt;0.07&lt;/idUTFreqSLCO1B1&gt;
        &lt;idUTFreqSLCO1B3&gt;0&lt;/idUTFreqSLCO1B3&gt;
        &lt;idUTFreqSLC22A1&gt;0&lt;/idUTFreqSLC22A1&gt;
        &lt;idUTFreqAPIN&gt;0&lt;/idUTFreqAPIN&gt;
        &lt;idUTFreqAPIN2&gt;0&lt;/idUTFreqAPIN2&gt;
        &lt;idUTFreqABCC3&gt;0&lt;/idUTFreqABCC3&gt;
        &lt;idUTFreqABCC4&gt;0&lt;/idUTFreqABCC4&gt;
        &lt;idUTFreqSLC22A2&gt;0&lt;/idUTFreqSLC22A2&gt;
        &lt;idUTFreqSLC22A6&gt;0&lt;/idUTFreqSLC22A6&gt;
        &lt;idUTFreqSLC22A8&gt;0&lt;/idUTFreqSLC22A8&gt;
        &lt;idUTFreqBASALEF&gt;0&lt;/idUTFreqBASALEF&gt;
        &lt;idUTFreqSLC47As&gt;0&lt;/idUTFreqSLC47As&gt;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&lt;idETMean_SLC22A1&gt;1&lt;/idETMean_SLC22A1&gt;
        &lt;idETMean_ABCC3&gt;1&lt;/idETMean_ABCC3&gt;
        &lt;idETMeanCV_ABCB1&gt;61&lt;/idETMeanCV_ABCB1&gt;
        &lt;idETMeanCV_ABCC2&gt;60&lt;/idETMeanCV_ABCC2&gt;
        &lt;idETMeanCV_ABCG2&gt;42&lt;/idETMeanCV_ABCG2&gt;
        &lt;idETMeanCV_SLCO1B1&gt;74&lt;/idETMeanCV_SLCO1B1&gt;
        &lt;idETMeanCV_SLCO1B3&gt;49&lt;/idETMeanCV_SLCO1B3&gt;
        &lt;idETMeanCV_SLC22A1&gt;90&lt;/idETMeanCV_SLC22A1&gt;
        &lt;idETMeanCV_ABCC3&gt;104&lt;/idETMeanCV_ABCC3&gt;
        &lt;idPTMean_ABCB1&gt;0&lt;/idPTMean_ABCB1&gt;
        &lt;idPTMean_ABCC2&gt;0&lt;/idPTMean_ABCC2&gt;
        &lt;idPTMean_ABCG2&gt;0&lt;/idPTMean_ABCG2&gt;
        &lt;idPTMean_SLCO1B1&gt;0.37&lt;/idPTMean_SLCO1B1&gt;
        &lt;idPTMean_SLCO1B3&gt;0&lt;/idPTMean_SLCO1B3&gt;
        &lt;idPTMean_SLC22A1&gt;0&lt;/idPTMean_SLC22A1&gt;
        &lt;idPTMean_ABCC3&gt;0&lt;/idPTMean_ABCC3&gt;
        &lt;idPTMeanCV_ABCB1&gt;0&lt;/idPTMeanCV_ABCB1&gt;
        &lt;idPTMeanCV_ABCC2&gt;0&lt;/idPTMeanCV_ABCC2&gt;
        &lt;idPTMeanCV_ABCG2&gt;0&lt;/idPTMeanCV_ABCG2&gt;
        &lt;idPTMeanCV_SLCO1B1&gt;35&lt;/idPTMeanCV_SLCO1B1&gt;
        &lt;idPTMeanCV_SLCO1B3&gt;0&lt;/idPTMeanCV_SLCO1B3&gt;
        &lt;idPTMeanCV_SLC22A1&gt;0&lt;/idPTMeanCV_SLC22A1&gt;
        &lt;idPTMeanCV_ABCC3&gt;0&lt;/idPTMeanCV_ABCC3&gt;
        &lt;idITMean_ABCB1&gt;0&lt;/idITMean_ABCB1&gt;
        &lt;idITMean_ABCC2&gt;0&lt;/idITMean_ABCC2&gt;
        &lt;idITMean_ABCG2&gt;0&lt;/idITMean_ABCG2&gt;
        &lt;idITMean_SLCO1B1&gt;0.68&lt;/idITMean_SLCO1B1&gt;
        &lt;idITMean_SLCO1B3&gt;0&lt;/idITMean_SLCO1B3&gt;
        &lt;idITMean_SLC22A1&gt;0&lt;/idITMean_SLC22A1&gt;
        &lt;idITMean_ABCC3&gt;0&lt;/idITMean_ABCC3&gt;
        &lt;idITMeanCV_ABCB1&gt;0&lt;/idITMeanCV_ABCB1&gt;
        &lt;idITMeanCV_ABCC2&gt;0&lt;/idITMeanCV_ABCC2&gt;
        &lt;idITMeanCV_ABCG2&gt;0&lt;/idITMeanCV_ABCG2&gt;
        &lt;idITMeanCV_SLCO1B1&gt;54&lt;/idITMeanCV_SLCO1B1&gt;
        &lt;idITMeanCV_SLCO1B3&gt;0&lt;/idITMeanCV_SLCO1B3&gt;
        &lt;idITMeanCV_SLC22A1&gt;0&lt;/idITMeanCV_SLC22A1&gt;
        &lt;idITMeanCV_ABCC3&gt;0&lt;/idITMeanCV_ABCC3&gt;
        &lt;idUTMean_ABCB1&gt;0&lt;/idUTMean_ABCB1&gt;
        &lt;idUTMean_ABCC2&gt;0&lt;/idUTMean_ABCC2&gt;
        &lt;idUTMean_ABCG2&gt;0&lt;/idUTMean_ABCG2&gt;
        &lt;idUTMean_SLCO1B1&gt;1.47&lt;/idUTMean_SLCO1B1&gt;
        &lt;idUTMean_SLCO1B3&gt;0&lt;/idUTMean_SLCO1B3&gt;
        &lt;idUTMean_SLC22A1&gt;0&lt;/idUTMean_SLC22A1&gt;
        &lt;idUTMean_ABCC3&gt;0&lt;/idUTMean_ABCC3&gt;
        &lt;idUTMeanCV_ABCB1&gt;0&lt;/idUTMeanCV_ABCB1&gt;
        &lt;idUTMeanCV_ABCC2&gt;0&lt;/idUTMeanCV_ABCC2&gt;
        &lt;idUTMeanCV_ABCG2&gt;0&lt;/idUTMeanCV_ABCG2&gt;
        &lt;idUTMeanCV_SLCO1B1&gt;46&lt;/idUTMeanCV_SLCO1B1&gt;
        &lt;idUTMeanCV_SLCO1B3&gt;0&lt;/idUTMeanCV_SLCO1B3&gt;
        &lt;idUTMeanCV_SLC22A1&gt;0&lt;/idUTMeanCV_SLC22A1&gt;
        &lt;idUTMeanCV_ABCC3&gt;0&lt;/idUTMeanCV_ABCC3&gt;
        &lt;idEnzCorr&gt;true&lt;/idEnzCorr&gt;
        &lt;PMFreqEstCES1&gt;0.001&lt;/PMFreqEstCES1&gt;
        &lt;PMFreqEstCES2&gt;0&lt;/PMFreqEstCES2&gt;
        &lt;PMFreqEstUser&gt;0&lt;/PMFreqEstUser&gt;
        &lt;PMFreqEstPlasma&gt;0&lt;/PMFreqEstPlasma&gt;
        &lt;IMFreqEstCES1&gt;0&lt;/IMFreqEstCES1&gt;
        &lt;IMFreqEstCES2&gt;0&lt;/IMFreqEstCES2&gt;
        &lt;IMFreqEstUser&gt;0&lt;/IMFreqEstUser&gt;
        &lt;IMFreqEstPlasma&gt;0&lt;/IMFreqEstPlasma&gt;
        &lt;UMFreqEstCES1&gt;0&lt;/UMFreqEstCES1&gt;
        &lt;UMFreqEstCES2&gt;0&lt;/UMFreqEstCES2&gt;
        &lt;UMFreqEstUser&gt;0&lt;/UMFreqEstUser&gt;
        &lt;UMFreqEstPlasma&gt;0&lt;/UMFreqEstPlasma&gt;
        &lt;EMMeanEstCES1&gt;1&lt;/EMMeanEstCES1&gt;
        &lt;EMMeanEstCES2&gt;1&lt;/EMMeanEstCES2&gt;
        &lt;EMMeanEstUser&gt;1&lt;/EMMeanEstUser&gt;
        &lt;PMMeanEstCES1&gt;0.11&lt;/PMMeanEstCES1&gt;
        &lt;PMMeanEstCES2&gt;0&lt;/PMMeanEstCES2&gt;
        &lt;PMMeanEstUser&gt;0&lt;/PMMeanEstUser&gt;
        &lt;UMMeanEstCES1&gt;0&lt;/UMMeanEstCES1&gt;
        &lt;UMMeanEstCES2&gt;0&lt;/UMMeanEstCES2&gt;
        &lt;UMMeanEstUser&gt;0&lt;/UMMeanEstUser&gt;
        &lt;IMMeanEstCES1&gt;0&lt;/IMMeanEstCES1&gt;
        &lt;IMMeanEstCES2&gt;0&lt;/IMMeanEstCES2&gt;
        &lt;IMMeanEstUser&gt;0&lt;/IMMeanEstUser&gt;
        &lt;EMCVEstCES1&gt;46&lt;/EMCVEstCES1&gt;
        &lt;EMCVEstCES2&gt;35&lt;/EMCVEstCES2&gt;
        &lt;EMCVEstUser&gt;30&lt;/EMCVEstUser&gt;
        &lt;PMCVEstCES1&gt;30&lt;/PMCVEstCES1&gt;
        &lt;PMCVEstCES2&gt;0&lt;/PMCVEstCES2&gt;
        &lt;PMCVEstUser&gt;0&lt;/PMCVEstUser&gt;
        &lt;UMCVEstCES1&gt;0&lt;/UMCVEstCES1&gt;
        &lt;UMCVEstCES2&gt;0&lt;/UMCVEstCES2&gt;
        &lt;UMCVEstUser&gt;0&lt;/UMCVEstUser&gt;
        &lt;IMCVEstCES1&gt;0&lt;/IMCVEstCES1&gt;
        &lt;IMCVEstCES2&gt;0&lt;/IMCVEstCES2&gt;
        &lt;IMCVEstUser&gt;0&lt;/IMCVEstUser&gt;
        &lt;CholeskyMatrix_CYP1A2_CYP1A2&gt;1.090922&lt;/CholeskyMatrix_CYP1A2_CYP1A2&gt;
        &lt;CholeskyMatrix_CYP1A2_CYP2A6&gt;0.3684417&lt;/CholeskyMatrix_CYP1A2_CYP2A6&gt;
        &lt;CholeskyMatrix_CYP1A2_CYP2B6&gt;0.4891347&lt;/CholeskyMatrix_CYP1A2_CYP2B6&gt;
        &lt;CholeskyMatrix_CYP1A2_CYP2C8&gt;0.2231979&lt;/CholeskyMatrix_CYP1A2_CYP2C8&gt;
        &lt;CholeskyMatrix_CYP1A2_CYP2C9&gt;0.198010713&lt;/CholeskyMatrix_CYP1A2_CYP2C9&gt;
        &lt;CholeskyMatrix_CYP1A2_CYP2C18&gt;0.190926641&lt;/CholeskyMatrix_CYP1A2_CYP2C18&gt;
        &lt;CholeskyMatrix_CYP1A2_CYP2C19&gt;0&lt;/CholeskyMatrix_CYP1A2_CYP2C19&gt;
        &lt;CholeskyMatrix_CYP1A2_CYP2D6&gt;0.3106036&lt;/CholeskyMatrix_CYP1A2_CYP2D6&gt;
        &lt;CholeskyMatrix_CYP1A2_CYP2E1&gt;0&lt;/CholeskyMatrix_CYP1A2_CYP2E1&gt;
        &lt;CholeskyMatrix_CYP1A2_CYP2J2&gt;0.3919125&lt;/CholeskyMatrix_CYP1A2_CYP2J2&gt;
        &lt;CholeskyMatrix_CYP1A2_CYP3A4&gt;0.262387753&lt;/CholeskyMatrix_CYP1A2_CYP3A4&gt;
        &lt;CholeskyMatrix_CYP1A2_CYP3A5&gt;0.02400532&lt;/CholeskyMatrix_CYP1A2_CYP3A5&gt;
        &lt;CholeskyMatrix_CYP1A2_CYP3A7&gt;-0.266497582&lt;/CholeskyMatrix_CYP1A2_CYP3A7&gt;
        &lt;CholeskyMatrix_CYP2A6_CYP2A6&gt;0.599216&lt;/CholeskyMatrix_CYP2A6_CYP2A6&gt;
        &lt;CholeskyMatrix_CYP2A6_CYP2B6&gt;0.5198671&lt;/CholeskyMatrix_CYP2A6_CYP2B6&gt;
        &lt;CholeskyMatrix_CYP2A6_CYP2C8&gt;0.2871502&lt;/CholeskyMatrix_CYP2A6_CYP2C8&gt;
        &lt;CholeskyMatrix_CYP2A6_CYP2C9&gt;0.300140232&lt;/CholeskyMatrix_CYP2A6_CYP2C9&gt;
        &lt;CholeskyMatrix_CYP2A6_CYP2C18&gt;0.07187877&lt;/CholeskyMatrix_CYP2A6_CYP2C18&gt;
        &lt;CholeskyMatrix_CYP2A6_CYP2C19&gt;0&lt;/CholeskyMatrix_CYP2A6_CYP2C19&gt;
        &lt;CholeskyMatrix_CYP2A6_CYP2D6&gt;0.4041764&lt;/CholeskyMatrix_CYP2A6_CYP2D6&gt;
        &lt;CholeskyMatrix_CYP2A6_CYP2E1&gt;0&lt;/CholeskyMatrix_CYP2A6_CYP2E1&gt;
        &lt;CholeskyMatrix_CYP2A6_CYP2J2&gt;-0.04640663&lt;/CholeskyMatrix_CYP2A6_CYP2J2&gt;
        &lt;CholeskyMatrix_CYP2A6_CYP3A4&gt;0.303427428&lt;/CholeskyMatrix_CYP2A6_CYP3A4&gt;
        &lt;CholeskyMatrix_CYP2A6_CYP3A5&gt;0.369324982&lt;/CholeskyMatrix_CYP2A6_CYP3A5&gt;
        &lt;CholeskyMatrix_CYP2A6_CYP3A7&gt;0.79672426&lt;/CholeskyMatrix_CYP2A6_CYP3A7&gt;
        &lt;CholeskyMatrix_CYP2B6_CYP2B6&gt;0.9844608&lt;/CholeskyMatrix_CYP2B6_CYP2B6&gt;
        &lt;CholeskyMatrix_CYP2B6_CYP2C8&gt;0.1391421&lt;/CholeskyMatrix_CYP2B6_CYP2C8&gt;
        &lt;CholeskyMatrix_CYP2B6_CYP2C9&gt;-0.01773413&lt;/CholeskyMatrix_CYP2B6_CYP2C9&gt;
        &lt;CholeskyMatrix_CYP2B6_CYP2C18&gt;-0.04185884&lt;/CholeskyMatrix_CYP2B6_CYP2C18&gt;
        &lt;CholeskyMatrix_CYP2B6_CYP2C19&gt;0&lt;/CholeskyMatrix_CYP2B6_CYP2C19&gt;
        &lt;CholeskyMatrix_CYP2B6_CYP2D6&gt;-0.245414138&lt;/CholeskyMatrix_CYP2B6_CYP2D6&gt;
        &lt;CholeskyMatrix_CYP2B6_CYP2E1&gt;0&lt;/CholeskyMatrix_CYP2B6_CYP2E1&gt;
        &lt;CholeskyMatrix_CYP2B6_CYP2J2&gt;-0.09837371&lt;/CholeskyMatrix_CYP2B6_CYP2J2&gt;
        &lt;CholeskyMatrix_CYP2B6_CYP3A4&gt;0.266060382&lt;/CholeskyMatrix_CYP2B6_CYP3A4&gt;
        &lt;CholeskyMatrix_CYP2B6_CYP3A5&gt;-0.220675752&lt;/CholeskyMatrix_CYP2B6_CYP3A5&gt;
        &lt;CholeskyMatrix_CYP2B6_CYP3A7&gt;-0.118491687&lt;/CholeskyMatrix_CYP2B6_CYP3A7&gt;
        &lt;CholeskyMatrix_CYP2C8_CYP2C8&gt;0.5330885&lt;/CholeskyMatrix_CYP2C8_CYP2C8&gt;
        &lt;CholeskyMatrix_CYP2C8_CYP2C9&gt;0.188485667&lt;/CholeskyMatrix_CYP2C8_CYP2C9&gt;
        &lt;CholeskyMatrix_CYP2C8_CYP2C18&gt;0.04415705&lt;/CholeskyMatrix_CYP2C8_CYP2C18&gt;
        &lt;CholeskyMatrix_CYP2C8_CYP2C19&gt;0&lt;/CholeskyMatrix_CYP2C8_CYP2C19&gt;
        &lt;CholeskyMatrix_CYP2C8_CYP2D6&gt;0.4666528&lt;/CholeskyMatrix_CYP2C8_CYP2D6&gt;
        &lt;CholeskyMatrix_CYP2C8_CYP2E1&gt;0&lt;/CholeskyMatrix_CYP2C8_CYP2E1&gt;
        &lt;CholeskyMatrix_CYP2C8_CYP2J2&gt;0.04675101&lt;/CholeskyMatrix_CYP2C8_CYP2J2&gt;
        &lt;CholeskyMatrix_CYP2C8_CYP3A4&gt;0.3062725&lt;/CholeskyMatrix_CYP2C8_CYP3A4&gt;
        &lt;CholeskyMatrix_CYP2C8_CYP3A5&gt;0.106638893&lt;/CholeskyMatrix_CYP2C8_CYP3A5&gt;
        &lt;CholeskyMatrix_CYP2C8_CYP3A7&gt;0.5940578&lt;/CholeskyMatrix_CYP2C8_CYP3A7&gt;
        &lt;CholeskyMatrix_CYP2C9_CYP2C9&gt;0.311901957&lt;/CholeskyMatrix_CYP2C9_CYP2C9&gt;
        &lt;CholeskyMatrix_CYP2C9_CYP2C18&gt;0.145688966&lt;/CholeskyMatrix_CYP2C9_CYP2C18&gt;
        &lt;CholeskyMatrix_CYP2C9_CYP2C19&gt;0&lt;/CholeskyMatrix_CYP2C9_CYP2C19&gt;
        &lt;CholeskyMatrix_CYP2C9_CYP2D6&gt;-0.08745018&lt;/CholeskyMatrix_CYP2C9_CYP2D6&gt;
        &lt;CholeskyMatrix_CYP2C9_CYP2E1&gt;0&lt;/CholeskyMatrix_CYP2C9_CYP2E1&gt;
        &lt;CholeskyMatrix_CYP2C9_CYP2J2&gt;0.08929814&lt;/CholeskyMatrix_CYP2C9_CYP2J2&gt;
        &lt;CholeskyMatrix_CYP2C9_CYP3A4&gt;-0.123037428&lt;/CholeskyMatrix_CYP2C9_CYP3A4&gt;
        &lt;CholeskyMatrix_CYP2C9_CYP3A5&gt;-0.245853871&lt;/CholeskyMatrix_CYP2C9_CYP3A5&gt;
        &lt;CholeskyMatrix_CYP2C9_CYP3A7&gt;-0.3565752&lt;/CholeskyMatrix_CYP2C9_CYP3A7&gt;
        &lt;CholeskyMatrix_CYP2C18_CYP2C18&gt;0.32629174&lt;/CholeskyMatrix_CYP2C18_CYP2C18&gt;
        &lt;CholeskyMatrix_CYP2C18_CYP2C19&gt;0&lt;/CholeskyMatrix_CYP2C18_CYP2C19&gt;
        &lt;CholeskyMatrix_CYP2C18_CYP2D6&gt;-0.06650255&lt;/CholeskyMatrix_CYP2C18_CYP2D6&gt;
        &lt;CholeskyMatrix_CYP2C18_CYP2E1&gt;0&lt;/CholeskyMatrix_CYP2C18_CYP2E1&gt;
        &lt;CholeskyMatrix_CYP2C18_CYP2J2&gt;0.0270793&lt;/CholeskyMatrix_CYP2C18_CYP2J2&gt;
        &lt;CholeskyMatrix_CYP2C18_CYP3A4&gt;-0.178822026&lt;/CholeskyMatrix_CYP2C18_CYP3A4&gt;
        &lt;CholeskyMatrix_CYP2C18_CYP3A5&gt;-0.476891667&lt;/CholeskyMatrix_CYP2C18_CYP3A5&gt;
        &lt;CholeskyMatrix_CYP2C18_CYP3A7&gt;-0.627733767&lt;/CholeskyMatrix_CYP2C18_CYP3A7&gt;
        &lt;CholeskyMatrix_CYP2C19_CYP2C19&gt;0&lt;/CholeskyMatrix_CYP2C19_CYP2C19&gt;
        &lt;CholeskyMatrix_CYP2C19_CYP2D6&gt;0&lt;/CholeskyMatrix_CYP2C19_CYP2D6&gt;
        &lt;CholeskyMatrix_CYP2C19_CYP2E1&gt;0&lt;/CholeskyMatrix_CYP2C19_CYP2E1&gt;
        &lt;CholeskyMatrix_CYP2C19_CYP2J2&gt;0&lt;/CholeskyMatrix_CYP2C19_CYP2J2&gt;
        &lt;CholeskyMatrix_CYP2C19_CYP3A4&gt;0&lt;/CholeskyMatrix_CYP2C19_CYP3A4&gt;
        &lt;CholeskyMatrix_CYP2C19_CYP3A5&gt;0&lt;/CholeskyMatrix_CYP2C19_CYP3A5&gt;
        &lt;CholeskyMatrix_CYP2C19_CYP3A7&gt;0&lt;/CholeskyMatrix_CYP2C19_CYP3A7&gt;
        &lt;CholeskyMatrix_CYP2D6_CYP2D6&gt;0.978089869&lt;/CholeskyMatrix_CYP2D6_CYP2D6&gt;
        &lt;CholeskyMatrix_CYP2D6_CYP2E1&gt;0&lt;/CholeskyMatrix_CYP2D6_CYP2E1&gt;
        &lt;CholeskyMatrix_CYP2D6_CYP2J2&gt;0.02454383&lt;/CholeskyMatrix_CYP2D6_CYP2J2&gt;
        &lt;CholeskyMatrix_CYP2D6_CYP3A4&gt;0.09785104&lt;/CholeskyMatrix_CYP2D6_CYP3A4&gt;
        &lt;CholeskyMatrix_CYP2D6_CYP3A5&gt;0.5394934&lt;/CholeskyMatrix_CYP2D6_CYP3A5&gt;
        &lt;CholeskyMatrix_CYP2D6_CYP3A7&gt;0.56925416&lt;/CholeskyMatrix_CYP2D6_CYP3A7&gt;
        &lt;CholeskyMatrix_CYP2E1_CYP2E1&gt;0&lt;/CholeskyMatrix_CYP2E1_CYP2E1&gt;
        &lt;CholeskyMatrix_CYP2E1_CYP2J2&gt;0&lt;/CholeskyMatrix_CYP2E1_CYP2J2&gt;
        &lt;CholeskyMatrix_CYP2E1_CYP3A4&gt;0&lt;/CholeskyMatrix_CYP2E1_CYP3A4&gt;
        &lt;CholeskyMatrix_CYP2E1_CYP3A5&gt;0&lt;/CholeskyMatrix_CYP2E1_CYP3A5&gt;
        &lt;CholeskyMatrix_CYP2E1_CYP3A7&gt;0&lt;/CholeskyMatrix_CYP2E1_CYP3A7&gt;
        &lt;CholeskyMatrix_CYP2J2_CYP2J2&gt;0.5005952&lt;/CholeskyMatrix_CYP2J2_CYP2J2&gt;
        &lt;CholeskyMatrix_CYP2J2_CYP3A4&gt;0.1599431&lt;/CholeskyMatrix_CYP2J2_CYP3A4&gt;
        &lt;CholeskyMatrix_CYP2J2_CYP3A5&gt;0.07298877&lt;/CholeskyMatrix_CYP2J2_CYP3A5&gt;
        &lt;CholeskyMatrix_CYP2J2_CYP3A7&gt;-0.135046363&lt;/CholeskyMatrix_CYP2J2_CYP3A7&gt;
        &lt;CholeskyMatrix_CYP3A4_CYP3A4&gt;0.300367057&lt;/CholeskyMatrix_CYP3A4_CYP3A4&gt;
        &lt;CholeskyMatrix_CYP3A4_CYP3A5&gt;0.184962511&lt;/CholeskyMatrix_CYP3A4_CYP3A5&gt;
        &lt;CholeskyMatrix_CYP3A4_CYP3A7&gt;0.1691019&lt;/CholeskyMatrix_CYP3A4_CYP3A7&gt;
        &lt;CholeskyMatrix_CYP3A5_CYP3A5&gt;1.12352228&lt;/CholeskyMatrix_CYP3A5_CYP3A5&gt;
        &lt;CholeskyMatrix_CYP3A5_CYP3A7&gt;-0.05144607&lt;/CholeskyMatrix_CYP3A5_CYP3A7&gt;
        &lt;CholeskyMatrix_CYP3A7_CYP3A7&gt;0.6765687&lt;/CholeskyMatrix_CYP3A7_CYP3A7&gt;
        &lt;CholeskyMatrix_CYP1A2_CutOff&gt;269&lt;/CholeskyMatrix_CYP1A2_CutOff&gt;
        &lt;CholeskyMatrix_CYP2A6_CutOff&gt;342&lt;/CholeskyMatrix_CYP2A6_CutOff&gt;
        &lt;CholeskyMatrix_CYP2B6_CutOff&gt;189&lt;/CholeskyMatrix_CYP2B6_CutOff&gt;
        &lt;CholeskyMatrix_CYP2C8_CutOff&gt;157&lt;/CholeskyMatrix_CYP2C8_CutOff&gt;
        &lt;CholeskyMatrix_CYP2C9_CutOff&gt;293&lt;/CholeskyMatrix_CYP2C9_CutOff&gt;
        &lt;CholeskyMatrix_CYP2C18_CutOff&gt;10&lt;/CholeskyMatrix_CYP2C18_CutOff&gt;
        &lt;CholeskyMatrix_CYP2C19_CutOff&gt;130&lt;/CholeskyMatrix_CYP2C19_CutOff&gt;
        &lt;CholeskyMatrix_CYP2D6_CutOff&gt;74&lt;/CholeskyMatrix_CYP2D6_CutOff&gt;
        &lt;CholeskyMatrix_CYP2E1_CutOff&gt;282&lt;/CholeskyMatrix_CYP2E1_CutOff&gt;
        &lt;CholeskyMatrix_CYP2J2_CutOff&gt;21&lt;/CholeskyMatrix_CYP2J2_CutOff&gt;
        &lt;CholeskyMatrix_CYP3A4_CutOff&gt;414&lt;/CholeskyMatrix_CYP3A4_CutOff&gt;
        &lt;CholeskyMatrix_CYP3A5_CutOff&gt;420&lt;/CholeskyMatrix_CYP3A5_CutOff&gt;
        &lt;CholeskyMatrix_CYP3A7_CutOff&gt;164&lt;/CholeskyMatrix_CYP3A7_CutOff&gt;
        &lt;pt_freq_TRANSPORTER_ABCC1&gt;0&lt;/pt_freq_TRANSPORTER_ABCC1&gt;
        &lt;it_freq_TRANSPORTER_ABCC1&gt;0&lt;/it_freq_TRANSPORTER_ABCC1&gt;
        &lt;ut_freq_TRANSPORTER_ABCC1&gt;0&lt;/ut_freq_TRANSPORTER_ABCC1&gt;
        &lt;pt_freq_TRANSPORTER_SLC2A2&gt;0&lt;/pt_freq_TRANSPORTER_SLC2A2&gt;
        &lt;it_freq_TRANSPORTER_SLC2A2&gt;0&lt;/it_freq_TRANSPORTER_SLC2A2&gt;
        &lt;ut_freq_TRANSPORTER_SLC2A2&gt;0&lt;/ut_freq_TRANSPORTER_SLC2A2&gt;
        &lt;pt_freq_TRANSPORTER_SLC10A2&gt;0&lt;/pt_freq_TRANSPORTER_SLC10A2&gt;
        &lt;it_freq_TRANSPORTER_SLC10A2&gt;0&lt;/it_freq_TRANSPORTER_SLC10A2&gt;
        &lt;ut_freq_TRANSPORTER_SLC10A2&gt;0&lt;/ut_freq_TRANSPORTER_SLC10A2&gt;
        &lt;pt_freq_TRANSPORTER_SLC15A1&gt;0&lt;/pt_freq_TRANSPORTER_SLC15A1&gt;
        &lt;it_freq_TRANSPORTER_SLC15A1&gt;0&lt;/it_freq_TRANSPORTER_SLC15A1&gt;
        &lt;ut_freq_TRANSPORTER_SLC15A1&gt;0&lt;/ut_freq_TRANSPORTER_SLC15A1&gt;
        &lt;pt_freq_TRANSPORTER_SLCO4C1&gt;0&lt;/pt_freq_TRANSPORTER_SLCO4C1&gt;
        &lt;it_freq_TRANSPORTER_SLCO4C1&gt;0&lt;/it_freq_TRANSPORTER_SLCO4C1&gt;
        &lt;ut_freq_TRANSPORTER_SLCO4C1&gt;0&lt;/ut_freq_TRANSPORTER_SLCO4C1&gt;
        &lt;pt_freq_TRANSPORTER_SLC22A3&gt;0&lt;/pt_freq_TRANSPORTER_SLC22A3&gt;
        &lt;it_freq_TRANSPORTER_SLC22A3&gt;0&lt;/it_freq_TRANSPORTER_SLC22A3&gt;
        &lt;ut_freq_TRANSPORTER_SLC22A3&gt;0&lt;/ut_freq_TRANSPORTER_SLC22A3&gt;
        &lt;pt_freq_TRANSPORTER_SLC22A4&gt;0&lt;/pt_freq_TRANSPORTER_SLC22A4&gt;
        &lt;it_freq_TRANSPORTER_SLC22A4&gt;0&lt;/it_freq_TRANSPORTER_SLC22A4&gt;
        &lt;ut_freq_TRANSPORTER_SLC22A4&gt;0&lt;/ut_freq_TRANSPORTER_SLC22A4&gt;
        &lt;it_freq_TRANSPORTER_APICAL_EFFLUX&gt;0&lt;/it_freq_TRANSPORTER_APICAL_EFFLUX&gt;
        &lt;ut_freq_TRANSPORTER_APICAL_EFFLUX&gt;0&lt;/ut_freq_TRANSPORTER_APICAL_EFFLUX&gt;
        &lt;Tooltips /&gt;
        &lt;AllelicNames&gt;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  &lt;string /&gt;
          &lt;string /&gt;
          &lt;string /&gt;
          &lt;string /&gt;
          &lt;string /&gt;
          &lt;string /&gt;
        &lt;/AllelicNames&gt;
        &lt;AllelicNames1&gt;
          &lt;string&gt;*1/*1&lt;/string&gt;
          &lt;string&gt;*1/*2&lt;/string&gt;
          &lt;string&gt;*1/*3&lt;/string&gt;
          &lt;string&gt;*2/*2&lt;/string&gt;
          &lt;string&gt;*2/*3&lt;/string&gt;
          &lt;string&gt;*3/*3&lt;/string&gt;
        &lt;/AllelicNames1&gt;
        &lt;AllelicNames2&gt;
          &lt;string /&gt;
          &lt;string /&gt;
          &lt;string /&gt;
          &lt;string /&gt;
          &lt;string /&gt;
          &lt;string /&gt;
        &lt;/AllelicNames2&gt;
        &lt;idEMMean1A1&gt;1&lt;/idEMMean1A1&gt;
        &lt;idEMMean1A3&gt;1&lt;/idEMMean1A3&gt;
        &lt;idEMMean1A4&gt;1&lt;/idEMMean1A4&gt;
        &lt;idEMMean1A5&gt;1&lt;/idEMMean1A5&gt;
        &lt;idEMMean1A6&gt;1&lt;/idEMMean1A6&gt;
        &lt;idEMMean1A7&gt;1&lt;/idEMMean1A7&gt;
        &lt;idEMMean1A8&gt;1&lt;/idEMMean1A8&gt;
        &lt;idEMMean1A9&gt;1&lt;/idEMMean1A9&gt;
        &lt;idEMMean1A10&gt;1&lt;/idEMMean1A10&gt;
        &lt;idEMMean2B4&gt;1&lt;/idEMMean2B4&gt;
        &lt;idEMMean2B7&gt;1&lt;/idEMMean2B7&gt;
        &lt;idEMMean2B10&gt;1&lt;/idEMMean2B10&gt;
        &lt;idEMMean2B11&gt;1&lt;/idEMMean2B11&gt;
        &lt;idEMMean2B15&gt;1&lt;/idEMMean2B15&gt;
        &lt;idEMMean2B17&gt;1&lt;/idEMMean2B17&gt;
        &lt;idEMMean2B28&gt;1&lt;/idEMMean2B28&gt;
        &lt;idEMMeanUGTUser1&gt;1&lt;/idEMMeanUGTUser1&gt;
        &lt;ZonalCypList&gt;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&lt;/ZonalCypList&gt;
        &lt;ZonalUgtList&gt;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&lt;/ZonalUgtList&gt;
        &lt;ZonalCytosolList&gt;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&lt;/ZonalCytosolList&gt;
        &lt;ZonalTransporterList&gt;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&lt;/ZonalTransporterList&gt;
        &lt;ZonalEsteraseList&gt;
          &lt;ZonalEntity&gt;
            &lt;Number&gt;-1&lt;/Number&gt;
            &lt;Zone2&gt;0.166666672&lt;/Zone2&gt;
            &lt;Zone3&gt;0.166666672&lt;/Zone3&gt;
            &lt;Zone4&gt;0.166666672&lt;/Zone4&gt;
            &lt;Zone5&gt;0.166666672&lt;/Zone5&gt;
            &lt;Zone6&gt;0.166666672&lt;/Zone6&gt;
          &lt;/ZonalEntity&gt;
        &lt;/ZonalEsteraseList&gt;
        &lt;Zone1_N&gt;0&lt;/Zone1_N&gt;
        &lt;Zone2_N&gt;0&lt;/Zone2_N&gt;
        &lt;Zone3_N&gt;0&lt;/Zone3_N&gt;
        &lt;Zone4_N&gt;0&lt;/Zone4_N&gt;
        &lt;Zone5_N&gt;0&lt;/Zone5_N&gt;
        &lt;Zone6_N&gt;0&lt;/Zone6_N&gt;
      &lt;/Liver&gt;
      &lt;Lung&gt;
        &lt;Tooltips /&gt;
        &lt;idVentPerfusRatioMean&gt;1&lt;/idVentPerfusRatioMean&gt;
        &lt;idVentPerfusRatioCV&gt;35&lt;/idVentPerfusRatioCV&gt;
        &lt;idVolTotAirwaysMean&gt;0.1&lt;/idVolTotAirwaysMean&gt;
        &lt;idVolTotAirwaysCV&gt;30&lt;/idVolTotAirwaysCV&gt;
        &lt;idVolTotAlvMean&gt;5.6&lt;/idVolTotAlvMean&gt;
        &lt;idVolTotAlvCV&gt;10&lt;/idVolTotAlvCV&gt;
        &lt;idVolPulCapilBloodMean&gt;0.089&lt;/idVolPulCapilBloodMean&gt;
        &lt;idVolPulCapilBloodCV&gt;20&lt;/idVolPulCapilBloodCV&gt;
        &lt;idVolEpiFluidMean&gt;0.025&lt;/idVolEpiFluidMean&gt;
        &lt;idVolEpiFluidCV&gt;20&lt;/idVolEpiFluidCV&gt;
        &lt;idAreaAirwaysMean&gt;1.5&lt;/idAreaAirwaysMean&gt;
        &lt;idAreaAirwaysCV&gt;50&lt;/idAreaAirwaysCV&gt;
        &lt;idAreaAlvMean&gt;140&lt;/idAreaAlvMean&gt;
        &lt;idAreaAlvCV&gt;30&lt;/idAreaAlvCV&gt;
        &lt;idPctVentRateLowRight&gt;25.9&lt;/idPctVentRateLowRight&gt;
        &lt;idPctVentRateMidRight&gt;12.4&lt;/idPctVentRateMidRight&gt;
        &lt;idPctVentRateTopRight&gt;14.8&lt;/idPctVentRateTopRight&gt;
        &lt;idPctVentRateLowLeft&gt;32.1&lt;/idPctVentRateLowLeft&gt;
        &lt;idPctVentRateTopLeft&gt;14.8&lt;/idPctVentRateTopLeft&gt;
        &lt;idPctVentRateLowerAirways&gt;100&lt;/idPctVentRateLowerAirways&gt;
        &lt;idPctVentRateUpperAirways&gt;100&lt;/idPctVentRateUpperAirways&gt;
        &lt;idPctBloodFlowLowRight&gt;2.5&lt;/idPctBloodFlowLowRight&gt;
        &lt;idPctBloodFlowMidRight&gt;11.8&lt;/idPctBloodFlowMidRight&gt;
        &lt;idPctBloodFlowTopRight&gt;8.6&lt;/idPctBloodFlowTopRight&gt;
        &lt;idPctBloodFlowLowLeft&gt;34.9&lt;/idPctBloodFlowLowLeft&gt;
        &lt;idPctBloodFlowTopLeft&gt;8.6&lt;/idPctBloodFlowTopLeft&gt;
        &lt;idPctBloodFlowLowerAirways&gt;5&lt;/idPctBloodFlowLowerAirways&gt;
        &lt;idPctBloodFlowUpperAirways&gt;2.5&lt;/idPctBloodFlowUpperAirways&gt;
        &lt;idPctAlvVolLowRight&gt;26.3&lt;/idPctAlvVolLowRight&gt;
        &lt;idPctAlvVolMidRight&gt;10.5&lt;/idPctAlvVolMidRight&gt;
        &lt;idPctAlvVolTopRight&gt;15.8&lt;/idPctAlvVolTopRight&gt;
        &lt;idPctAlvVolLowLeft&gt;26.3&lt;/idPctAlvVolLowLeft&gt;
        &lt;idPctAlvVolTopLeft&gt;21&lt;/idPctAlvVolTopLeft&gt;
        &lt;idPctAirVolLowerAirways&gt;50&lt;/idPctAirVolLowerAirways&gt;
        &lt;idPctAirVolUpperAirways&gt;50&lt;/idPctAirVolUpperAirways&gt;
        &lt;idPctAbsAreaLowRight&gt;26.3&lt;/idPctAbsAreaLowRight&gt;
        &lt;idPctAbsAreaMidRight&gt;10.5&lt;/idPctAbsAreaMidRight&gt;
        &lt;idPctAbsAreaTopRight&gt;15.8&lt;/idPctAbsAreaTopRight&gt;
        &lt;idPctAbsAreaLowLeft&gt;26.3&lt;/idPctAbsAreaLowLeft&gt;
        &lt;idPctAbsAreaTopLeft&gt;21&lt;/idPctAbsAreaTopLeft&gt;
        &lt;idPctAbsAreaLowerAirways&gt;50&lt;/idPctAbsAreaLowerAirways&gt;
        &lt;idPctAbsAreaUpperAirways&gt;50&lt;/idPctAbsAreaUpperAirways&gt;
        &lt;idPctPulCapBloodVolLowRight&gt;16.66&lt;/idPctPulCapBloodVolLowRight&gt;
        &lt;idPctPulCapBloodVolMidRight&gt;16.67&lt;/idPctPulCapBloodVolMidRight&gt;
        &lt;idPctPulCapBloodVolTopRight&gt;16.67&lt;/idPctPulCapBloodVolTopRight&gt;
        &lt;idPctPulCapBloodVolLowLeft&gt;16.67&lt;/idPctPulCapBloodVolLowLeft&gt;
        &lt;idPctPulCapBloodVolTopLeft&gt;16.67&lt;/idPctPulCapBloodVolTopLeft&gt;
        &lt;idPctPulCapBloodVolLowerAirways&gt;8.33&lt;/idPctPulCapBloodVolLowerAirways&gt;
        &lt;idPctPulCapBloodVolUpperAirways&gt;8.33&lt;/idPctPulCapBloodVolUpperAirways&gt;
        &lt;idPctPulMassLowRight&gt;16.66&lt;/idPctPulMassLowRight&gt;
        &lt;idPctPulMassMidRight&gt;16.67&lt;/idPctPulMassMidRight&gt;
        &lt;idPctPulMassTopRight&gt;16.67&lt;/idPctPulMassTopRight&gt;
        &lt;idPctPulMassLowLeft&gt;16.67&lt;/idPctPulMassLowLeft&gt;
        &lt;idPctPulMassTopLeft&gt;16.67&lt;/idPctPulMassTopLeft&gt;
        &lt;idPctPulMassLowerAirways&gt;8.33&lt;/idPctPulMassLowerAirways&gt;
        &lt;idPctPulMassUpperAirways&gt;8.33&lt;/idPctPulMassUpperAirways&gt;
        &lt;idPctEpiFluidVolLowRight&gt;16.66&lt;/idPctEpiFluidVolLowRight&gt;
        &lt;idPctEpiFluidVolMidRight&gt;16.67&lt;/idPctEpiFluidVolMidRight&gt;
        &lt;idPctEpiFluidVolTopRight&gt;16.67&lt;/idPctEpiFluidVolTopRight&gt;
        &lt;idPctEpiFluidVolLowLeft&gt;16.67&lt;/idPctEpiFluidVolLowLeft&gt;
        &lt;idPctEpiFluidVolTopLeft&gt;16.67&lt;/idPctEpiFluidVolTopLeft&gt;
        &lt;idPctEpiFluidVolLowerAirways&gt;8.33&lt;/idPctEpiFluidVolLowerAirways&gt;
        &lt;idPctEpiFluidVolUpperAirways&gt;8.33&lt;/idPctEpiFluidVolUpperAirways&gt;
        &lt;idTranspPulAbundBasalInf1Mean&gt;1&lt;/idTranspPulAbundBasalInf1Mean&gt;
        &lt;idTranspPulAbundBasalInf1CV&gt;0&lt;/idTranspPulAbundBasalInf1CV&gt;
        &lt;idTranspPulAbundBasalInf2Mean&gt;1&lt;/idTranspPulAbundBasalInf2Mean&gt;
        &lt;idTranspPulAbundBasalInf2CV&gt;0&lt;/idTranspPulAbundBasalInf2CV&gt;
        &lt;idTranspPulAbundBasalEff1Mean&gt;1&lt;/idTranspPulAbundBasalEff1Mean&gt;
        &lt;idTranspPulAbundBasalEff1CV&gt;0&lt;/idTranspPulAbundBasalEff1CV&gt;
        &lt;idTranspPulAbundBasalEff2Mean&gt;1&lt;/idTranspPulAbundBasalEff2Mean&gt;
        &lt;idTranspPulAbundBasalEff2CV&gt;0&lt;/idTranspPulAbundBasalEff2CV&gt;
        &lt;idTranspPulAbundApicalInf1Mean&gt;1&lt;/idTranspPulAbundApicalInf1Mean&gt;
        &lt;idTranspPulAbundApicalInf1CV&gt;0&lt;/idTranspPulAbundApicalInf1CV&gt;
        &lt;idTranspPulAbundApicalInf2Mean&gt;1&lt;/idTranspPulAbundApicalInf2Mean&gt;
        &lt;idTranspPulAbundApicalInf2CV&gt;0&lt;/idTranspPulAbundApicalInf2CV&gt;
        &lt;idTranspPulAbundApicalEff1Mean&gt;1&lt;/idTranspPulAbundApicalEff1Mean&gt;
        &lt;idTranspPulAbundApicalEff1CV&gt;0&lt;/idTranspPulAbundApicalEff1CV&gt;
        &lt;idTranspPulAbundApicalEff2Mean&gt;1&lt;/idTranspPulAbundApicalEff2Mean&gt;
        &lt;idTranspPulAbundApicalEff2CV&gt;0&lt;/idTranspPulAbundApicalEff2CV&gt;
        &lt;TranspAbundMacroUptake1Mean&gt;1&lt;/TranspAbundMacroUptake1Mean&gt;
        &lt;TranspAbundMacroUptake1CV&gt;0&lt;/TranspAbundMacroUptake1CV&gt;
        &lt;TranspAbundMacroEfflux1Mean&gt;1&lt;/TranspAbundMacroEfflux1Mean&gt;
        &lt;TranspAbundMacroEfflux1CV&gt;0&lt;/TranspAbundMacroEfflux1CV&gt;
        &lt;InitialBacteriaNumber&gt;20&lt;/InitialBacteriaNumber&gt;
        &lt;GranulomaFreqRightLungLowLobe&gt;1&lt;/GranulomaFreqRightLungLowLobe&gt;
        &lt;GranulomaFreqRightLungMiddleLobe&gt;0&lt;/GranulomaFreqRightLungMiddleLobe&gt;
        &lt;GranulomaFreqRightLungUpperLobe&gt;0&lt;/GranulomaFreqRightLungUpperLobe&gt;
        &lt;GranulomaFreqLeftLungLowLobe&gt;0&lt;/GranulomaFreqLeftLungLowLobe&gt;
        &lt;GranulomaFreqLeftLungUpperLobe&gt;0&lt;/GranulomaFreqLeftLungUpperLobe&gt;
        &lt;MacrophageDiameters&gt;21.2&lt;/MacrophageDiameters&gt;
        &lt;f_ISF&gt;10&lt;/f_ISF&gt;
        &lt;f_ISF_CV&gt;30&lt;/f_ISF_CV&gt;
        &lt;f_outer_caseum&gt;20&lt;/f_outer_caseum&gt;
        &lt;f_outer_caseumCV&gt;30&lt;/f_outer_caseumCV&gt;
        &lt;f_inner_caseum&gt;20&lt;/f_inner_caseum&gt;
        &lt;f_inner_caseumCV&gt;30&lt;/f_inner_caseumCV&gt;
        &lt;pH_Macrophage&gt;5&lt;/pH_Macrophage&gt;
        &lt;pH_ISF&gt;6.7&lt;/pH_ISF&gt;
        &lt;pH_Caseum&gt;7.4&lt;/pH_Caseum&gt;
        &lt;GranulomaGrowthPeriod&gt;200&lt;/GranulomaGrowthPeriod&gt;
        &lt;GranulomaScriptPath /&gt;
        &lt;GranulomaScriptEmbedded&gt;LQAtAEQAaQBzAGUAYQBzAGUAIABwAHIAbwBnAHIAZQBzAHMAaQBvAG4AIABtAG8AZABlAGwAIABwAGEAcgBhAG0AZQB0AGUAcgBpAHMAZQBkACAAZgBvAHIAIABhAGMAdABpAHYAZQAgAHQAdQBiAGUAcgBjAHUAbABvAHMAaQBzAA0ACgANAAoALQAtACAATQBhAGMAcgBvAHAAaABhAGcAZQBzAA0ACgAtAC0AIAAxADoAIABNAFIAIAAtACAAUgBlAHMAdABpAG4AZwAgAG0AYQBjAHIAbwBwAGgAYQBnAGUAcwANAAoALQAtACAAMgA6ACAATQBJACAALQAgAEkAbgBmAGUAYwB0AGUAZAAgAG0AYQBjAHIAbwBwAGgAYQBnAGUAcwANAAoALQAtACAAMwA6ACAATQBBACAALQAgAEEAYwB0AGkAdgBhAHQAZQBkACAAbQBhAGMAcgBvAHAAaABhAGcAZQBzAA0ACgANAAoALQAtACAAVAAgAGMAZQBsAGwAIABwAG8AcAB1AGwAYQB0AGkAbwBuAHMADQAKAC0ALQAgADQAOgAgAFQAMAAgAC0AIABQAHIAZQBjAHUAcgBzAG8AcgAgAEMARAA0ACsAIABjAGUAbABsAHMADQAKAC0ALQAgADUAOgAgAFQAMQAgAC0AIABUACAAaABlAGwAcABlAHIAIAAxACAAYwBlAGwAbABzAA0ACgAtAC0AIAA2ADoAIABUADIAIAAtACAAVAAgAGgAZQBsAHAAZQByACAAMgAgAGMAZQBsAGwAcwANAAoALQAtACAANwA6ACAAVAA4ADAAIAAtACAAQwBEADgAKwAgAHAAcgBlAGMAdQByAHMAbwByACAAYwBlAGwAbABzAA0ACgAtAC0AIAA4ADoAIABUADgAIAAtACAAQwBEADgAKwAgAGMAZQBsAGwAcwAgAHcAaQB0AGgAbwB1AHQAIABjAHkAdABvAHQAbwB4AGkAYwAgAGEAYwB0AGkAdgBpAHQAeQANAAoALQAtACAAOQA6ACAAVABDACAALQAgAEMARAA4ACsAIABjAGUAbABsAHMAIAB3AGkAdABoACAAYwB5AHQAbwB0AG8AeABpAGMAIABhAGMAdABpAHYAaQB0AHkADQAKAA0ACgAtAC0AIABDAHkAdABvAGsAaQBuAGUAIABkAHkAbgBhAG0AaQBjAHMADQAKAC0ALQAgADEAMAA6ACAARgBhACAALQAgAFQATgBGACAAYQBsAHAAaABhAA0ACgAtAC0AIAAxADEAOgAgAEkAWQAgAC0AIABJAEYATgAgAGcAYQBtAG0AYQANAAoALQAtACAAMQAyADoAIABJADEAMgAgAC0AIABJAEwALQAxADIADQAKAC0ALQAgADEAMwA6ACAASQAxADAAIAAtACAASQBMAC0AMQAwAA0ACgAtAC0AIAAxADQAOgAgAEkANAAgAC0AIABJAEwALQA0AA0ACgANAAoALQAtACAAQgBhAGMAdABlAHIAaQBhAGwAIABkAHkAbgBhAG0AaQBjAHMADQAKAC0ALQAgADEANQA6ACAAQgBJACAALQAgAEkAbgB0AHIAYQBjAGUAbABsAHUAbABhAHIAIABiAGEAYwB0AGUAcgBpAGEAIAAoAFIAaQBtAC0ATQBhAHMAcwApAA0ACgAtAC0AIAAxADYAOgAgAEIARQAgAC0AIABSAGUAcABsAGkAYwBhAHQAaQBuAGcAIABlAHgAdAByAGEAYwBlAGwAbAB1AGwAYQByACAAYgBhAGMAdABlAHIAaQBhACAAKABSAGkAbQAtAEkAUwBGACkADQAKAC0ALQAgADEANwA6ACAAQgBOACAALQAgAE4AbwBuAC0AcgBlAHAAbABpAGMAYQB0AGkAbgBnACAAYgBhAGMAdABlAHIAaQBhACAAKABjAGEAcwBlAHUAbQAgADIAKQANAAoADQAKAGYAdQBuAGMAdABpAG8AbgAgAHAAbwBwAFMAaQBtAFMAZQB0AHUAcAAoAC4ALgAuACkADQAKAA0ACgAJAHMAYwA6AHMAZQB0AE4AVQBzAGUAcgBPAGQAZQBzACgAMQA3ACkADQAKAAkADQAKAAkALQAtAHMAYwA6AHMAZQB0AFAAYQByAGEAbQBlAHQAZQByACgAMgAsACAAMQApAA0ACgAJAA0ACgAJAC0ALQAgAE0AYQBjAHIAbwBwAGgAYQBnAGUAcwANAAoACQBzAGMAOgBzAGUAdABVAHMAZQByAFMAdABhAHQAZQBOAGEAbQBlACgAMQAsACAAJwBNAFIAIAAtACAAUgBlAHMAdABpAG4AZwAgAG0AYQBjAHIAbwBwAGgAYQBnAGUAcwAnACkADQAKAAkAcwBjADoAcwBlAHQAVQBzAGUAcgBTAHQAYQB0AGUATgBhAG0AZQAoADIALAAgACcATQBJACAALQAgAEkAbgBmAGUAYwB0AGUAZAAgAG0AYQBjAHIAbwBwAGgAYQBn</t>
  </si>
  <si>
    <t>&lt;Chunk&gt;AGUAcwAnACkADQAKAAkAcwBjADoAcwBlAHQAVQBzAGUAcgBTAHQAYQB0AGUATgBhAG0AZQAoADMALAAgACcATQBBACAALQAgAEEAYwB0AGkAdgBhAHQAZQBkACAAbQBhAGMAcgBvAHAAaABhAGcAZQBzACcAKQANAAoADQAKAAkALQAtACAAVAAgAGMAZQBsAGwAIABwAG8AcAB1AGwAYQB0AGkAbwBuAHMADQAKAAkAcwBjADoAcwBlAHQAVQBzAGUAcgBTAHQAYQB0AGUATgBhAG0AZQAoADQALAAgACcAVAAwACAALQAgAFAAcgBlAGMAdQByAHMAbwByACAAQwBEADQAKwAgAGMAZQBsAGwAcwAnACkADQAKAAkAcwBjADoAcwBlAHQAVQBzAGUAcgBTAHQAYQB0AGUATgBhAG0AZQAoADUALAAgACcAVAAxACAALQAgAFQAIABoAGUAbABwAGUAcgAgADEAIABjAGUAbABsAHMAJwApAA0ACgAJAHMAYwA6AHMAZQB0AFUAcwBlAHIAUwB0AGEAdABlAE4AYQBtAGUAKAA2ACwAIAAnAFQAMgAgAC0AIABUACAAaABlAGwAcABlAHIAIAAyACAAYwBlAGwAbABzACcAKQANAAoACQBzAGMAOgBzAGUAdABVAHMAZQByAFMAdABhAHQAZQBOAGEAbQBlACgANwAsACAAJwBUADgAMAAgAC0AIABDAEQAOAArACAAcAByAGUAYwB1AHIAcwBvAHIAIABjAGUAbABsAHMAJwApAA0ACgAJAHMAYwA6AHMAZQB0AFUAcwBlAHIAUwB0AGEAdABlAE4AYQBtAGUAKAA4ACwAIAAnAFQAOAAgAC0AIABDAEQAOAArACAAYwBlAGwAbABzACAAdwBpAHQAaABvAHUAdAAgAGMAeQB0AG8AdABvAHgAaQBjACAAYQBjAHQAaQB2AGkAdAB5ACcAKQANAAoACQBzAGMAOgBzAGUAdABVAHMAZQByAFMAdABhAHQAZQBOAGEAbQBlACgAOQAsACAAJwBUAEMAIAAtACAAQwBEADgAKwAgAGMAZQBsAGwAcwAgAHcAaQB0AGgAIABjAHkAdABvAHQAbwB4AGkAYwAgAGEAYwB0AGkAdgBpAHQAeQAnACkADQAKAA0ACgAJAC0ALQAgAEMAeQB0AG8AawBpAG4AZQAgAGQAeQBuAGEAbQBpAGMAcwANAAoACQBzAGMAOgBzAGUAdABVAHMAZQByAFMAdABhAHQAZQBOAGEAbQBlACgAMQAwACwAIAAnAEYAYQAgAC0AIABUAE4ARgAgAGEAbABwAGgAYQAnACkADQAKAAkAcwBjADoAcwBlAHQAVQBzAGUAcgBTAHQAYQB0AGUATgBhAG0AZQAoADEAMQAsACAAJwBJAFkAIAAtACAASQBGAE4AIABnAGEAbQBtAGEAJwApAA0ACgAJAHMAYwA6AHMAZQB0AFUAcwBlAHIAUwB0AGEAdABlAE4AYQBtAGUAKAAxADIALAAgACcASQAxADIAIAAtACAASQBMAC0AMQAyACcAKQANAAoACQBzAGMAOgBzAGUAdABVAHMAZQByAFMAdABhAHQAZQBOAGEAbQBlACgAMQAzACwAIAAnAEkAMQAwACAALQAgAEkATAAtADEAMAAnACkADQAKAAkAcwBjADoAcwBlAHQAVQBzAGUAcgBTAHQAYQB0AGUATgBhAG0AZQAoADEANAAsACAAJwBJADQAIAAtACAASQBMAC0ANAAnACkADQAKAA0ACgAJAC0ALQAgAEIAYQBjAHQAZQByAGkAYQBsACAAZAB5AG4AYQBtAGkAYwBzAA0ACgAJAHMAYwA6AHMAZQB0AFUAcwBlAHIAUwB0AGEAdABlAE4AYQBtAGUAKAAxADUALAAgACcAQgBJACAALQAgAEkAbgB0AHIAYQBjAGUAbABsAHUAbABhAHIAIABiAGEAYwB0AGUAcgBpAGEAIAAoAFIAaQBtAC0ATQBhAHMAcwApACcAKQANAAoACQBzAGMAOgBzAGUAdABVAHMAZQByAFMAdABhAHQAZQBOAGEAbQBlACgAMQA2ACwAIAAnAEIARQAgAC0AIABSAGUAcABsAGkAYwBhAHQAaQBuAGcAIABlAHgAdAByAGEAYwBlAGwAbAB1AGwAYQByACAAYgBhAGMAdABlAHIAaQBhACAAKABSAGkAbQAtAEkAUwBGACkAJwApAA0ACgAJAHMAYwA6AHMAZQB0AFUAcwBlAHIAUwB0AGEAdABlAE4AYQBtAGUAKAAxADcALAAgACcAQgBOACAALQAgAE4AbwBuAC0AcgBlAHAAbABpAGMAYQB0AGkAbgBnACAAYgBhAGMAdABlAHIAaQBhACAAKABjAGEAcwBlAHUAbQAgADIAKQAnACkADQAKAAkADQAKAGUAbgBkAA0ACgANAAoAZgB1AG4AYwB0AGkAbwBuACAAaQBuAGQAaQB2AGkAZAB1AGEAbABTAGUAdAB1AHAAKAAuAC4ALgApAA0ACgANAAoACQBzAGMAOgBzAGUAdABQAGEAcgBhAG0AZQB0AGUAcgAoADEALAAgAHMAYwA6AHMAYQBtAHAAbABlAFIAYQBuAGQAbwBtAEQAaQBzAHQAcgBpAGIAdQB0AGkAbwBuACgAcwBjAC4ATABPAEcATgBPAFIATQBBAEwAXwBDAFYALAAgADAALgAwADAANAAgAC8AIAAyADQALAAgADAAKQApAAkACQAtAC0AIABtAHUAaQANAAoACQBzAGMAOgBzAGUAdABQAGEAcgBhAG0AZQB0AGUAcgAoADIALAAgAHMAYwA6AHMAYQBtAHAAbABlAFIAYQBuAGQAbwBtAEQAaQBzAHQAcgBpAGIAdQB0AGkAbwBuACgAcwBjAC4ATABPAEcATgBPAFIATQBBAEwAXwBDAFYALAAgADUAIAAvACAAMgA0ACwAIAAwACkAKQAJAAkACQAtAC0AIABtAHUAaQAxADAADQAKAAkAcwBjADoAcwBlAHQAUABhAHIAYQBtAGUAdABlAHIAKAAzACwAIABzAGMAOgBzAGEAbQBwAGwAZQBSAGEAbgBkAG8AbQBEAGkAcwB0AHIAaQBiAHUAdABpAG8AbgAoAHMAYwAuAEwATwBHAE4ATwBSAE0AQQBMAF8AQwBWACwAIAAxAC4AMQA4ADgAIAAvACAAMgA0ACwAIAAwACkAKQAJAAkALQAtACAAbQB1AGkAMQAyAA0ACgAJAHMAYwA6AHMAZQB0AFAAYQByAGEAbQBlAHQAZQByACgANAAsACAAcwBjADoAcwBhAG0AcABsAGUAUgBhAG4AZABvAG0ARABpAHMAdAByAGkAYgB1AHQAaQBvAG4AKABzAGMALgBMAE8ARwBOAE8AUgBNAEEATABfAEMAVgAsACAAMgAuADcANwAgAC8AIAAyADQALAAgADAAKQApAAkACQAtAC0AIABtAHUAaQA0AA0ACgAJAHMAYwA6AHMAZQB0AFAAYQByAGEAbQBlAHQAZQByACgANQAsACAAcwBjADoAcwBhAG0AcABsAGUAUgBhAG4AZABvAG0ARABpAHMAdAByAGkAYgB1AHQAaQBvAG4AKABzAGMALgBMAE8ARwBOAE8AUgBNAEEATABfAEMAVgAsACAAMgAuADEANgAgAC8AIAAyADQALAAgADAAKQApAAkACQAtAC0AIABtAHUAaQBnAGEAbQBtAGEADQAKAAkAcwBjADoAcwBlAHQAUABhAHIAYQBtAGUAdABlAHIAKAA2ACwAIABzAGMAOgBzAGEAbQBwAGwAZQBSAGEAbgBkAG8AbQBEAGkAcwB0AHIAaQBiAHUAdABpAG8AbgAoAHMAYwAuAEwATwBHAE4ATwBSAE0AQQBMAF8AQwBWACwAIAAwAC4AMAA3ACAALwAgADIANAAsACAAMAApACkACQAJAC0ALQAgAG0AdQBNAEEADQAKAAkAcwBjADoAcwBlAHQAUABhAHIAYQBtAGUAdABlAHIAKAA3ACwAIABzAGMAOgBzAGEAbQBwAGwAZQBSAGEAbgBkAG8AbQBEAGkAcwB0AHIAaQBiAHUAdABpAG8AbgAoAHMAYwAuAEwATwBHAE4ATwBSAE0AQQBMAF8AQwBWACwAIAAwAC4AMAAwADEAMQAgAC8AIAAyADQALAAgADAAKQApAAkACQAtAC0AIABtAHUATQBJAA0ACgAJAHMAYwA6AHMAZQB0AFAAYQByAGEAbQBlAHQAZQByACgAOAAsACAAcwBjADoAcwBhAG0AcABsAGUAUgBhAG4AZABvAG0ARABpAHMAdAByAGkAYgB1AHQAaQBvAG4AKABzAGMALgBMAE8ARwBOAE8AUgBNAEEATABfAEMAVgAsACAAMAAuADAAMAAzADMAIAAvACAAMgA0ACwAIAAwACkAKQAJAAkALQAtACAAbQB1AE0AUgANAAoACQBzAGMAOgBzAGUAdABQAGEAcgBhAG0AZQB0AGUAcgAoADkALAAgAHMAYwA6AHMAYQBtAHAAbABlAFIAYQBuAGQAbwBtAEQAaQBzAHQAcgBpAGIAdQB0AGkAbwBuACgAcwBjAC4ATABPAEcATgBPAFIATQBBAEwAXwBDAFYALAAgADAALgAzADMAIAAvACAAMgA0ACwAIAAwACkAKQAJAAkALQAtACAAbQB1AFQAMAANAAoACQBzAGMAOgBzAGUAdABQAGEAcgBhAG0AZQB0AGUAcgAoADEAMAAsACAAcwBjADoAcwBhAG0AcABsAGUAUgBhAG4AZABvAG0ARABpAHMAdAByAGkAYgB1AHQAaQBvAG4AKABzAGMALgBMAE8ARwBOAE8AUgBNAEEATABfAEMAVgAsACAAMAAuADMAMwAgAC8AIAAyADQALAAgADAAKQApAAkACQAtAC0AIABtAHUAVAAxAA0ACgAJAHMAYwA6AHMAZQB0AFAAYQByAGEAbQBlAHQAZQByACgAMQAxACwAIABzAGMAOgBzAGEAbQBwAGwAZQBSAGEAbgBkAG8AbQBEAGkAcwB0AHIAaQBiAHUAdABpAG8AbgAoAHMAYwAuAEwATwBHAE4ATwBSAE0AQQBMAF8AQwBWACwAIAAwAC4AMwAzACAALwAgADIANAAsACAAMAApACkACQAJAC0ALQAgAG0AdQBUADIADQAKAAkAcwBjADoAcwBlAHQAUABhAHIAYQBtAGUAdABlAHIAKAAxADIALAAgAHMAYwA6AHMAYQBtAHAAbABlAFIAYQBuAGQAbwBtAEQAaQBzAHQAcgBpAGIAdQB0AGkAbwBuACgAcwBjAC4ATABPAEcATgBPAFIATQBBAEwAXwBDAFYALAAgADAALgAzADMAIAAvACAAMgA0ACwAIAAwACkAKQAJAAkALQAtACAAbQB1AFQAOAANAAoACQBzAGMAOgBzAGUAdABQAGEAcgBhAG0AZQB0AGUAcgAoADEAMwAsACAAcwBjADoAcwBhAG0AcABsAGUAUgBhAG4AZABvAG0ARABpAHMAdAByAGkAYgB1AHQAaQBvAG4AKABzAGMALgBMAE8ARwBOAE8AUgBNAEEATABfAEMAVgAsACAAMAAuADMAMwAgAC8AIAAyADQALAAgADAAKQApAAkACQAtAC0AIABtAHUAVAA4ADAADQAKAAkAcwBjADoAcwBlAHQAUABhAHIAYQBtAGUAdABlAHIAKAAxADQALAAgAHMAYwA6AHMAYQBtAHAAbABlAFIAYQBuAGQAbwBtAEQAaQBzAHQAcgBpAGIAdQB0AGkAbwBuACgAcwBjAC4ATABPAEcATgBPAFIATQBBAEwAXwBDAFYALAAgADAALgAzADMAIAAvACAAMgA0ACwAIAAwACkAKQAJAAkALQAtACAAbQB1AFQAQwANAAoACQBzAGMAOgBzAGUAdABQAGEAcgBhAG0AZQB0AGUAcgAoADEANQAsACAAcwBjADoAcwBhAG0AcABsAGUAUgBhAG4AZABvAG0ARABpAHMAdAByAGkAYgB1AHQAaQBvAG4AKABzAGMALgBMAE8ARwBOAE8AUgBNAEEATABfAEMAVgAsACAAMQBlAC0ANAAgAC8AIAAyADQALAAgADAAKQApAAkACQAtAC0AIABtAHUAVABDAD8ADQAKAAkAcwBjADoAcwBlAHQAUABhAHIAYQBtAGUAdABlAHIAKAAxADYALAAgAHMAYwA6AHMAYQBtAHAAbABlAFIAYQBuAGQAbwBtAEQAaQBzAHQAcgBpAGIAdQB0AGkAbwBuACgAcwBjAC4ATABPAEcATgBPAFIATQBBAEwAXwBDAFYALAAgADEALgAxADEAMgAgAC8AIAAyADQALAAgADAAKQApAAkACQAtAC0AIABtAHUAVABOAEYADQAKAAkAcwBjADoAcwBlAHQAUABhAHIAYQBtAGUAdABlAHIAKAAxADcALAAgAHMAYwA6AHMAYQBtAHAAbABlAFIAYQBuAGQAbwBtAEQAaQBzAHQAcgBpAGIAdQB0AGkAbwBuACgAcwBjAC4ATABPAEcATgBPAFIATQBBAEwAXwBDAFYALAAgADEAZQAtADQAIAAvACAAMgA0ACwAIAAwACkAKQAJAAkALQAtACAAbQB1AFQAPwANAAoACQBzAGMAOgBzAGUAdABQAGEAcgBhAG0AZQB0AGUAcgAoADEAOAAsACAAcwBjADoAcwBhAG0AcABsAGUAUgBhAG4AZABvAG0ARABpAHMAdAByAGkAYgB1AHQAaQBvAG4AKABzAGMALgBMAE8ARwBOAE8AUgBNAEEATABfAEMAVgAsACAAMQAxADAAMAAsACAAMAApACkACQAJAAkACQAtAC0AIABDAA0ACgAJAHMAYwA6AHMAZQB0AFAAYQByAGEAbQBlAHQAZQByACgAMQA5ACwAIABzAGMAOgBzAGEAbQBwAGwAZQBSAGEAbgBkAG8AbQBEAGkAcwB0AHIAaQBiAHUAdABpAG8AbgAoAHMAYwAuAEwATwBHAE4ATwBSAE0AQQBMAF8AQwBWACwAIAAxAGUAMwAsACAAMAApACkACQAJAAkACQAtAC0AIABDADEAMAANAAoACQBzAGMAOgBzAGUAdABQAGEAcgBhAG0AZQB0AGUAcgAoADIAMAAsACAAcwBjADoAcwBhAG0AcABsAGUAUgBhAG4AZABvAG0ARABpAHMAdAByAGkAYgB1AHQAaQBvAG4AKABzAGMALgBMAE8ARwBOAE8AUgBNAEEATABfAEMAVgAsACAAMgBlADUALAAgADAAKQApAAkACQAJAAkALQAtACAAQwAxADUADQAKAAkAcwBjADoAcwBlAHQAUABhAHIAYQBtAGUAdABlAHIAKAAyADEALAAgAHMAYwA6AHMAYQBtAHAAbABlAFIAYQBuAGQAbwBtAEQAaQBzAHQAcgBpAGIAdQB0AGkAbwBuACgAcwBjAC4ATABPAEcATgBPAFIATQBBAEwAXwBDAFYALAAgADUAZQAzACwAIAAwACkAKQAJAAkACQAJAC0ALQAgAEMAMgAzAA0ACgAJAHMAYwA6AHMAZQB0AFAAYQByAGEAbQBlAHQAZQByACgAMgAyACwAIABzAGMAOgBzAGEAbQBwAGwAZQBSAGEAbgBkAG8AbQBEAGkAcwB0AHIAaQBiAHUAdABpAG8AbgAoAHMAYwAuAEwATwBHAE4ATwBSAE0AQQBMAF8AQwBWACwAIAAxAGUAMwAsACAAMAApACkACQAJAAkACQAtAC0AIABDADIAMwAwAA0ACgAJAHMAYwA6AHMAZQB0AFAAYQByAGEAbQBlAHQAZQByACgAMgAzACwAIABzAGMAOgBzAGEAbQBwAGwAZQBSAGEAbgBkAG8AbQBEAGkAcwB0AHIAaQBiAHUAdABpAG8AbgAoAHMAYwAuAEwATwBHAE4ATwBSAE0AQQBMAF8AQwBWACwAIAA0ADAALAAgADAAKQApAAkACQAJAAkALQAtACAAQwA0AA0ACgAJAHMAYwA6AHMAZQB0AFAAYQByAGEAbQBlAHQAZQByACgAMgA0ACwAIABzAGMAOgBzAGEAbQBwAGwAZQBSAGEAbgBkAG8AbQBEAGkAcwB0AHIAaQBiAHUAdABpAG8AbgAoAHMAYwAuAEwATwBHAE4ATwBSAE0AQQBMAF8AQwBWACwAIAA1ADAALAAgADAAKQApAAkACQAJAAkALQAtACAAQwA1ADIADQAKAAkAcwBjADoAcwBlAHQAUABhAHIAYQBtAGUAdABlAHIAKAAyADUALAAgAHMAYwA6AHMAYQBtAHAAbABlAFIAYQBuAGQAbwBtAEQAaQBzAHQAcgBpAGIAdQB0AGkAbwBuACgAcwBjAC4ATABPAEcATgBPAFIATQBBAEwAXwBDAFYALAAgADcAZQAzACwAIAAwACkAKQAJAAkACQAJAC0ALQAgAEMANQBhAA0ACgAJAHMAYwA6AHMAZQB0AFAAYQByAGEAbQBlAHQAZQByACgAMgA2ACwAIABzAGMAOgBzAGEAbQBwAGwAZQBSAGEAbgBkAG8AbQBEAGkAcwB0AHIAaQBiAHUAdABpAG8AbgAoAHMAYwAuAEwATwBHAE4ATwBSAE0AQQBMAF8AQwBWACwAIAA3AGUAMwAsACAAMAApACkACQAJAAkACQAtAC0AIABDADUAYgANAAoACQBzAGMAOgBzAGUAdABQAGEAcgBhAG0AZQB0AGUAcgAoADIANwAsACAAcwBjADoAcwBhAG0AcABsAGUAUgBhAG4AZABvAG0ARABpAHMAdAByAGkAYgB1AHQAaQBvAG4AKABzAGMALgBMAE8ARwBOAE8AUgBNAEEATABfAEMAVgAsACAAMQBlADUALAAgADAAKQApAAkACQAJAAkALQAtACAAQwA4AA0ACgAJAHMAYwA6AHMAZQB0AFAAYQByAGEAbQBlAHQAZQByACgAMgA4ACwAIABzAGMAOgBzAGEAbQBwAGwAZQBSAGEAbgBkAG8AbQBEAGkAcwB0AHIAaQBiAHUAdABpAG8AbgAoAHMAYwAuAEwATwBHAE4ATwBSAE0AQQBMAF8AQwBWACwAIAAyAGUANgAsACAAMAApACkACQAJAAkACQAtAC0AIABDADkADQAKAAkAcwBjADoAcwBlAHQAUABhAHIAYQBtAGUAdABlAHIAKAAyADkALAAgAHMAYwA6AHMAYQBtAHAAbABlAFIAYQBuAGQAbwBtAEQAaQBzAHQAcgBpAGIAdQB0AGkAbwBuACgAcwBjAC4ATABPAEcATgBPAFIATQBBAEwAXwBDAFYALAAgADUANQAwACwAIAAwACkAKQAJAAkACQAJAC0ALQAgAEMAQwANAAoACQBzAGMAOgBzAGUAdABQAGEAcgBhAG0AZQB0AGUAcgAoADMAMAAsACAAcwBjADoAcwBhAG0AcABsAGUAUgBhAG4AZABvAG0ARABpAHMAdAByAGkAYgB1AHQAaQBvAG4AKABzAGMALgBMAE8ARwBOAE8AUgBNAEEATABfAEMAVgAsACAAMQBlADQALAAgADAAKQApAAkACQAJAAkALQAtACAAQwBUAA0ACgAJAHMAYwA6AHMAZQB0AFAAYQByAGEAbQBlAHQAZQByACgAMwAxACwAIABzAGMAOgBzAGEAbQBwAGwAZQBSAGEAbgBkAG8AbQBEAGkAcwB0AHIAaQBiAHUAdABpAG8AbgAoAHMAYwAuAEwATwBHAE4ATwBSAE0AQQBMAF8AQwBWACwAIAAxADAALAAgADAAKQApAAkACQAJAAkALQAtACAAQwBUADEADQAKAAkAcwBjADoAcwBlAHQAUABhAHIAYQBtAGUAdABlAHIAKAAzADIALAAgAHMAYwA6AHMAYQBtAHAAbABlAFIAYQBuAGQAbwBtAEQAaQBzAHQAcgBpAGIAdQB0AGkAbwBuACgAcwBjAC4ATABPAEcATgBPAFIATQBBAEwAXwBDAFYALAAgADIAMAAwACwAIAAwACkAKQAJAAkACQAJAC0ALQAgAGYAMQANAAoACQBzAGMAOgBzAGUAdABQAGEAcgBhAG0AZQB0AGUAcgAoADMAMwAsACAAcwBjADoAcwBhAG0AcABsAGUAUgBhAG4AZABvAG0ARABpAHMAdAByAGkAYgB1AHQAaQBvAG4AKABzAGMALgBMAE8ARwBOAE8AUgBNAEEATABfAEMAVgAsACAAMQAsACAAMAApACkACQAJAAkACQAJAC0ALQAgAGYAMgANAAoACQBzAGMAOgBzAGUAdABQAGEAcgBhAG0AZQB0AGUAcgAoADMANAAsACAAcwBjADoAcwBhAG0AcABsAGUAUgBhAG4AZABvAG0ARABpAHMAdAByAGkAYgB1AHQAaQBvAG4AKABzAGMALgBMAE8ARwBOAE8AUgBNAEEATABfAEMAVgAsACAAMgAsACAAMAApACkACQAJAAkACQAJAC0ALQAgAGYANAANAAoACQBzAGMAOgBzAGUAdABQAGEAcgBhAG0AZQB0AGUAcgAoADMANQAsACAAcwBjADoAcwBhAG0AcABsAGUAUgBhAG4AZABvAG0ARABpAHMAdAByAGkAYgB1AHQAaQBvAG4AKABzAGMALgBMAE8ARwBOAE8AUgBNAEEATABfAEMAVgAsACAAMAAuADAAMgA1ACwAIAAwACkAKQAJAAkACQAtAC0AIABmADYADQAKAAkAcwBjADoAcwBlAHQAUABhAHIAYQBtAGUAdABlAHIAKAAzADYALAAgAHMAYwA6AHMAYQBtAHAAbABlAFIAYQBuAGQAbwBtAEQAaQBzAHQAcgBpAGIAdQB0AGkAbwBuACgAcwBjAC4ATABPAEcATgBPAFIATQBBAEwAXwBDAFYALAAgADEALAAgADAAKQApAAkACQAJAAkACQAtAC0AIABmADcADQAKAAkAcwBjADoAcwBlAHQAUABhAHIAYQBtAGUAdABlAHIAKAAzADcALAAgAHMAYwA6AHMAYQBtAHAAbABlAFIAYQBuAGQAbwBtAEQAaQBzAHQAcgBpAGIAdQB0AGkAbwBuACgAcwBjAC4ATABPAEcATgBPAFIATQBBAEwAXwBDAFYALAAgADEALAAgADAAKQApAAkACQAJAAkACQAtAC0AIABmADgADQAKAAkAcwBjADoAcwBlAHQAUABhAHIAYQBtAGUAdABlAHIAKAAzADgALAAgAHMAYwA6AHMAYQBtAHAAbABlAFIAYQBuAGQAbwBtAEQAaQBzAHQAcgBpAGIAdQB0AGkAbwBuACgAcwBjAC4ATABPAEcATgBPAFIATQBBAEwAXwBDAFYALAAgADUAMAAsACAAMAApACkACQAJAAkACQAtAC0AIABmADkADQAKAAkAcwBjADoAcwBlAHQAUABhAHIAYQBtAGUAdABlAHIAKAAzADkALAAgAHMAYwA6AHMAYQBtAHAAbABlAFIAYQBuAGQAbwBtAEQAaQBzAHQAcgBpAGIAdQB0AGkAbwBuACgAcwBjAC4ATABPAEcATgBPAFIATQBBAEwAXwBDAFYALAAgADAALgAxACAALwAgADIANAAsACAAMAApACkACQAJAC0ALQAgAGsAMQA0AGEADQAKAAkAcwBjADoAcwBlAHQAUABhAHIAYQBtAGUAdABlAHIAKAA0ADAALAAgAHMAYwA6AHMAYQBtAHAAbABlAFIAYQBuAGQAbwBtAEQAaQBzAHQAcgBpAGIAdQB0AGkAbwBuACgAcwBjAC4ATABPAEcATgBPAFIATQBBAEwAXwBDAFYALAAgADAALgAxACAALwAgADIANAAsACAAMAApACkACQAJAC0ALQAgAGsAMQA0AGIADQAKAAkAcwBjADoAcwBlAHQAUABhAHIAYQBtAGUAdABlAHIAKAA0ADEALAAgAHMAYwA6AHMAYQBtAHAAbABlAFIAYQBuAGQAbwBtAEQAaQBzAHQAcgBpAGIAdQB0AGkAbwBuACgAcwBjAC4ATABPAEcATgBPAFIATQBBAEwAXwBDAFYALAAgADEALgAyADUAZQAtADcAIAAvACAAMgA0ACwAIAAwACkAKQAJAC0ALQAgAGsAMQA1AA0ACgAJAHMAYwA6AHMAZQB0AFAAYQByAGEAbQBlAHQAZQByACgANAAyACwAIABzAGMAOgBzAGEAbQBwAGwAZQBSAGEAbgBkAG8AbQBEAGkAcwB0AHIAaQBiAHUAdABpAG8AbgAoAHMAYwAuAEwATwBHAE4ATwBSAE0AQQBMAF8AQwBWACwAIAAwAC4AMAAyACAALwAgADIANAAsACAAMAApACkACQAJAC0ALQAgAGsAMQA3AA0ACgAJAHMAYwA6AHMAZQB0AFAAYQByAGEAbQBlAHQAZQByACgANAAzACwAIABzAGMAOgBzAGEAbQBwAGwAZQBSAGEAbgBkAG8AbQBEAGkAcwB0AHIAaQBiAHUAdABpAG8AbgAoAHMAYwAuAEwATwBHAE4ATwBSAE0AQQBMAF8AQwBWACwAIAA1AGUALQA5ACAALwAgADIANAAsACAAMAApACkACQAJAC0ALQAgAGsAMQA4AA0ACgAJAHMAYwA6AHMAZQB0AFAAYQByAGEAbQBlAHQAZQByACgANAA0ACwAIABzAGMAOgBzAGEAbQBwAGwAZQBSAGEAbgBkAG8AbQBEAGkAcwB0AHIAaQBiAHUAdABpAG8AbgAoAHMAYwAuAEwATwBHAE4ATwBSAE0AQQBMAF8AQwBWACwAIAAwAC4ANAAgAC8AIAAyADQALAAgADAAKQApAAkACQAtAC0AIABrADIADQAKAAkAcwBjADoAcwBlAHQAUABhAHIAYQBtAGUAdABlAHIAKAA0ADUALAAgAHMAYwA6AHMAYQBtAHAAbABlAFIAYQBuAGQAbwBtAEQAaQBzAHQAcgBpAGIAdQB0AGkAbwBuACgAcwBjAC4ATABPAEcATgBPAFIATQBBAEwAXwBDAFYALAAgADAALgAxACAALwAgADIANAAsACAAMAApACkACQAJAC0ALQAgAGsAMwANAAoACQBzAGMAOgBzAGUAdABQAGEAcgBhAG0AZQB0AGUAcgAoADQANgAsACAAcwBjADoAcwBhAG0AcABsAGUAUgBhAG4AZABvAG0ARABpAHMAdAByAGkAYgB1AHQAaQBvAG4AKABzAGMALgBMAE8ARwBOAE8AUgBNAEEATABfAEMAVgAsACAAMAAuADQAIAAvACAAMgA0ACwAIAAwACkAKQAJAAkALQAtACAAawA0AA0ACgAJAHMAYwA6AHMAZQB0AFAAYQByAGEAbQBlAHQAZQByACgANAA3ACwAIABzAGMAOgBzAGEAbQBwAGwAZQBSAGEAbgBkAG8AbQBEAGkAcwB0AHIAaQBiAHUAdABpAG8AbgAoAHMAYwAuAEwATwBHAE4ATwBSAE0AQQBMAF8AQwBWACwAIAAwAC4AMAAxACAALwAgADIANAAsACAAMAApACkACQAJAC0ALQAgAGsANQAyAA0ACgAJAHMAYwA6AHMAZQB0AFAAYQByAGEAbQBlAHQAZQByACgANAA4ACwAIABzAGMAOgBzAGEAbQBwAGwAZQBSAGEAbgBkAG8AbQBEAGkAcwB0AHIAaQBiAHUAdABpAG8AbgAoAHMAYwAuAEwATwBHAE4ATwBSAE0AQQBMAF8AQwBWACwAIAA1AGUALQAzACAALwAgADIANAAsACAAMAApACkACQAJAC0ALQAgAGsANgANAAoACQBzAGMAOgBzAGUAdABQAGEAcgBhAG0AZQB0AGUAcgAoADQAOQAsACAAcwBjADoAcwBhAG0AcABsAGUAUgBhAG4AZABvAG0ARABpAHMAdAByAGkAYgB1AHQAaQBvAG4AKABzAGMALgBMAE8ARwBOAE8AUgBNAEEATABfAEMAVgAsACAAMAAuADAAMgAgAC8AIAAyADQALAAgADAAKQApAAkACQAtAC0AIABrADcADQAKAAkAcwBjADoAcwBlAHQAUABhAHIAYQBtAGUAdABlAHIAKAA1ADAALAAgAHMAYwA6AHMAYQBtAHAAbABlAFIAYQBuAGQAbwBtAEQAaQBzAHQAcgBpAGIAdQB0AGkAbwBuACgAcwBjAC4ATABPAEcATgBPAFIATQBBAEwAXwBDAFYALAAgADAALgA2ACwAIAAwACkAKQAJAAkACQAJAC0ALQAgAG0ADQAKAAkAcwBjADoAcwBlAHQAUABhAHIAYQBtAGUAdABlAHIAKAA1ADEALAAgAHMAYwA6AHMAYQBtAHAAbABlAFIAYQBuAGQAbwBtAEQAaQBzAHQAcgBpAGIAdQB0AGkAbwBuACgAcwBjAC4ATABPAEcATgBPAFIATQBBAEwAXwBDAFYALAAgADIAMAAsACAAMAApACkACQAJAAkACQAtAC0AIABOAA0ACgAJAHMAYwA6AHMAZQB0AFAAYQByAGEAbQBlAHQAZQByACgANQAyACwAIABzAGMAOgBzAGEAbQBwAGwAZQBSAGEAbgBkAG8AbQBEAGkAcwB0AHIAaQBiAHUAdABpAG8AbgAoAHMAYwAuAEwATwBHAE4ATwBSAE0AQQBMAF8AQwBWACwAIAAwAC4ANQAsACAAMAApACkACQAJAAkACQAtAC0AIABOAGYAcgBhAGMAYQANAAoACQBzAGMAOgBzAGUAdABQAGEAcgBhAG0AZQB0AGUAcgAoADUAMwAsACAAcwBjADoAcwBhAG0AcABsAGUAUgBhAG4AZABvAG0ARABpAHMAdAByAGkAYgB1AHQAaQBvAG4AKABzAGMALgBMAE8ARwBOAE8AUgBNAEEATABfAEMAVgAsACAAMAAuADEALAAgADAAKQApAAkACQAJAAkALQAtACAATgBmAHIAYQBjAGMADQAKAAkAcwBjADoAcwBlAHQAUABhAHIAYQBtAGUAdABlAHIAKAA1ADQALAAgAHMAYwA6AHMAYQBtAHAAbABlAFIAYQBuAGQAbwBtAEQAaQBzAHQAcgBpAGIAdQB0AGkAbwBuACgAcwBjAC4ATABPAEcATgBPAFIATQBBAEwAXwBDAFYALAAgADEAMAAsACAAMAApACkACQAJAAkACQAtAC0AIABTAA0ACgAJAHMAYwA6AHMAZQB0AFAAYQByAGEAbQBlAHQAZQByACgANQA1ACwAIABzAGMAOgBzAGEAbQBwAGwAZQBSAGEAbgBkAG8AbQBEAGkAcwB0AHIAaQBiAHUAdABpAG8AbgAoAHMAYwAuAEwATwBHAE4ATwBSAE0AQQBMAF8AQwBWACwAIAA3ADAALAAgADAAKQApAAkACQAJAAkALQAtACAAUwAxAA0ACgAJAHMAYwA6AHMAZQB0AFAAYQByAGEAbQBlAHQAZQByACgANQA2ACwAIABzAGMAOgBzAGEAbQBwAGwAZQBSAGEAbgBkAG8AbQBEAGkAcwB0AHIAaQBiAHUAdABpAG8AbgAoAHMAYwAuAEwATwBHAE4ATwBSAE0AQQBMAF8AQwBWACwAIAA4ADAALAAgADAAKQApAAkACQAJAAkALQAtACAAUwAxADAADQAKAAkAcwBjADoAcwBlAHQAUABhAHIAYQBtAGUAdABlAHIAKAA1ADcALAAgAHMAYwA6AHMAYQBtAHAAbABlAFIAYQBuAGQAbwBtAEQAaQBzAHQAcgBpAGIAdQB0AGkAbwBuACgAcwBjAC4ATABPAEcATgBPAFIATQBBAEwAXwBDAFYALAAgADMAMAAwACAALwAgADIANAAsACAAMAApACkACQAJAC0ALQAgAFMAMQAyAA0ACgAJAHMAYwA6AHMAZQB0AFAAYQByAGEAbQBlAHQAZQByACgANQA4ACwAIABzAGMAOgBzAGEAbQBwAGwAZQBSAGEAbgBkAG8AbQBEAGkAcwB0AHIAaQBiAHUAdABpAG8AbgAoAHMAYwAuAEwATwBHAE4ATwBSAE0AQQBMAF8AQwBWACwAIAA1ACwAIAAwACkAKQAJAAkACQAJAAkALQAtACAAUwAyAA0ACgAJAHMAYwA6AHMAZQB0AFAAYQByAGEAbQBlAHQAZQByACgANQA5ACwAIABzAGMAOgBzAGEAbQBwAGwAZQBSAGEAbgBkAG8AbQBEAGkAcwB0AHIAaQBiAHUAdABpAG8AbgAoAHMAYwAuAEwATwBHAE4ATwBSAE0AQQBMAF8AQwBWACwAIAA1ADAALAAgADAAKQApAAkACQAJAAkALQAtACAAUwA0AA0ACgAJAHMAYwA6AHMAZQB0AFAAYQByAGEAbQBlAHQAZQByACgANgAwACwAIABzAGMAOgBzAGEAbQBwAGwAZQBSAGEAbgBkAG8AbQBEAGkAcwB0AHIAaQBiAHUAdABpAG8AbgAoAHMAYwAuAEwATwBHAE4ATwBSAE0AQQBMAF8AQwBWACwAIAAyADAAMAAsACAAMAApACkACQAJAAkACQAtAC0AIABTADQAYgANAAoACQBzAGMAOgBzAGUAdABQAGEAcgBhAG0AZQB0AGUAcgAoADYAMQAsACAAcwBjADoAcwBhAG0AcABsAGUAUgBhAG4AZABvAG0ARABpAHMAdAByAGkAYgB1AHQAaQBvAG4AKABzAGMALgBMAE8ARwBOAE8AUgBNAEEATABfAEMAVgAsACAAMQA2ADUALAAgADAAKQApAAkACQAJAAkALQAtACAAUwA0AGIAMQANAAoACQBzAGMAOgBzAGUAdABQAGEAcgBhAG0AZQB0AGUAcgAoADYAMgAsACAAcwBjADoAcwBhAG0AcABsAGUAUgBhAG4AZABvAG0ARABpAHMAdAByAGkAYgB1AHQAaQBvAG4AKABzAGMALgBMAE8ARwBOAE8AUgBNAEEATABfAEMAVgAsACAANAA1ADAALAAgADAAKQApAAkACQAJAAkALQAtACAAUwA0AGIAMgANAAoACQBzAGMAOgBzAGUAdABQAGEAcgBhAG0AZQB0AGUAcgAoADYAMwAsACAAcwBjADoAcwBhAG0AcABsAGUAUgBhAG4AZABvAG0ARABpAHMAdAByAGkAYgB1AHQAaQBvAG4AKABzAGMALgBMAE8ARwBOAE8AUgBNAEEATABfAEMAVgAsACAANgAwACwAIAAwACkAKQAJAAkACQAJAC0ALQAgAFMANgANAAoACQBzAGMAOgBzAGUAdABQAGEAcgBhAG0AZQB0AGUAcgAoADYANAAsACAAcwBjADoAcwBhAG0AcABsAGUAUgBhAG4AZABvAG0ARABpAHMAdAByAGkAYgB1AHQAaQBvAG4AKABzAGMALgBMAE8ARwBOAE8AUgBNAEEATABfAEMAVgAsACAANAAwACwAIAAwACkAKQAJAAkACQAJAC0ALQAgAFMANwANAAoACQBzAGMAOgBzAGUAdABQAGEAcgBhAG0AZQB0AGUAcgAoADYANQAsACAAcwBjADoAcwBhAG0AcABsAGUAUgBhAG4AZABvAG0ARABpAHMAdAByAGkAYgB1AHQAaQBvAG4AKABzAGMALgBMAE8ARwBOAE8AUgBNAEEATABfAEMAVgAsACAAMQAsACAAMAApACkACQAJAAkACQAJAC0ALQAgAFMAOAANAAoACQBzAGMAOgBzAGUAdABQAGEAcgBhAG0AZQB0AGUAcgAoADYANgAsACAAcwBjADoAcwBhAG0AcABsAGUAUgBhAG4AZABvAG0ARABpAHMAdAByAGkAYgB1AHQAaQBvAG4AKABzAGMALgBMAE8ARwBOAE8AUgBNAEEATABfAEMAVgAsACAAMQAwACAALwAgADIANAAsACAAMAApACkACQAJAAkALQAtACAAUwBnAA0ACgAJAHMAYwA6AHMAZQB0AFAAYQByAGEAbQBlAHQAZQByACgANgA3ACwAIABzAGMAOgBzAGEAbQBwAGwAZQBSAGEAbgBkAG8AbQBEAGkAcwB0AHIAaQBiAHUAdABpAG8AbgAoAHMAYwAuAEwATwBHAE4ATwBSAE0AQQBMAF8AQwBWACwAIAAyAGUANQAgAC8AIAAyADQALAAgADAAKQApAAkACQAtAC0AIABTAHIAMQBiAA0ACgAJAHMAYwA6AHMAZQB0AFAAYQByAGEAbQBlAHQAZQByACgANgA4ACwAIABzAGMAOgBzAGEAbQBwAGwAZQBSAGEAbgBkAG8AbQBEAGkAcwB0AHIAaQBiAHUAdABpAG8AbgAoAHMAYwAuAEwATwBHAE4ATwBSAE0AQQBMAF8AQwBWACwAIAAyAGUANAAgAC8AIAAyADQALAAgADAAKQApAAkACQAtAC0AIABTAHIAMwBiAA0ACgAJAHMAYwA6AHMAZQB0AFAAYQByAGEAbQBlAHQAZQByACgANgA5ACwAIABzAGMAOgBzAGEAbQBwAGwAZQBSAGEAbgBkAG8AbQBEAGkAcwB0AHIAaQBiAHUAdABpAG8AbgAoAHMAYwAuAEwATwBHAE4ATwBSAE0AQQBMAF8AQwBWACwAIAAxAGUAMwAgAC8AIAAyADQALAAgADAAKQApAAkACQAtAC0AIABTAHIAMwBiADIADQAKAAkAcwBjADoAcwBlAHQAUABhAHIAYQBtAGUAdABlAHIAKAA3ADAALAAgAHMAYwA6AHMAYQBtAHAAbABlAFIAYQBuAGQAbwBtAEQAaQBzAHQAcgBpAGIAdQB0AGkAbwBuACgAcwBjAC4ATABPAEcATgBPAFIATQBBAEwAXwBDAFYALAAgADgAZQA0ACAALwAgADIANAAsACAAMAApACkACQAJAC0ALQAgAFMAcgAzAGIAYwANAAoACQBzAGMAOgBzAGUAdABQAGEAcgBhAG0AZQB0AGUAcgAoADcAMQAsACAAcwBjADoAcwBhAG0AcABsAGUAUgBhAG4AZABvAG0ARABpAHMAdAByAGkAYgB1AHQAaQBvAG4AKABzAGMALgBMAE8ARwBOAE8AUgBNAEEATABfAEMAVgAsACAAMgBlADQAIAAvACAAMgA0ACwAIAAwACkAKQAJAAkALQAtACAAUwByADQAYgANAAoACQBzAGMAOgBzAGUAdABQAGEAcgBhAG0AZQB0AGUAcgAoADcAMgAsACAAcwBjADoAcwBhAG0AcABsAGUAUgBhAG4AZABvAG0ARABpAHMAdAByAGkAYgB1AHQAaQBvAG4AKABzAGMALgBMAE8ARwBOAE8AUgBNAEEATABfAEMAVgAsACAAMQAwADAAMAAgAC8AIAAyADQALAAgADEAMAApACkACQAJAC0ALQAgAFMAcgBtAA0ACgAJAHMAYwA6AHMAZQB0AFAAYQByAGEAbQBlAHQAZQByACgANwAzACwAIABzAGMAOgBzAGEAbQBwAGwAZQBSAGEAbgBkAG8AbQBEAGkAcwB0AHIAaQBiAHUAdABpAG8AbgAoAHMAYwAuAEwATwBHAE4ATwBSAE0AQQBMAF8AQwBWACwAIAAwAC4ANQAsACAAMAApACkACQAJAAkACQAtAC0AIABXADEADQAKAAkAcwBjADoAcwBlAHQAUABhAHIAYQBtAGUAdABlAHIAKAA3ADQALAAgAHMAYwA6AHMAYQBtAHAAbABlAFIAYQBuAGQAbwBtAEQAaQBzAHQAcgBpAGIAdQB0AGkAbwBuACgAcwBjAC4ATABPAEcATgBPAFIATQBBAEwAXwBDAFYALAAgADAALgAxADUALAAgADAAKQApAAkACQAJAAkALQAtACAAVwAyAA0ACgAJAHMAYwA6AHMAZQB0AFAAYQByAGEAbQBlAHQAZQByACgANwA1ACwAIABzAGMAOgBzAGEAbQBwAGwAZQBSAGEAbgBkAG8AbQBEAGkAcwB0AHIAaQBiAHUAdABpAG8AbgAoAHMAYwAuAEwATwBHAE4ATwBSAE0AQQBMAF8AQwBWACwAIAAwAC4ANAAsACAAMAApACkACQAJAAkACQAtAC0AIABXADMADQAKAAkAcwBjADoAcwBlAHQAUABhAHIAYQBtAGUAdABlAHIAKAA3ADYALAAgAHMAYwA6AHMAYQBtAHAAbABlAFIAYQBuAGQAbwBtAEQAaQBzAHQAcgBpAGIAdQB0AGkAbwBuACgAcwBjAC4ATABPAEcATgBPAFIATQBBAEwAXwBDAFYALAAgADUAZQAtADQAIAAvACAAMgA0ACwAIAAwACkAKQAJAAkALQAtACAAYQBsAHAAaABhADEAMQANAAoACQBzAGMAOgBzAGUAdABQAGEAcgBhAG0AZQB0AGUAcgAoADcANwAsACAAcwBjADoAcwBhAG0AcABsAGUAUgBhAG4AZABvAG0ARABpAHMAdAByAGkAYgB1AHQAaQBvAG4AKABzAGMALgBMAE8ARwBOAE8AUgBNAEEATABfAEMAVgAsACAAMQBlAC0AMwAgAC8AIAAyADQALAAgADAAKQApAAkACQAtAC0AIABhAGwAcABoAGEAMQAyAA0ACgAJAHMAYwA6AHMAZQB0AFAAYQByAGEAbQBlAHQAZQByACgANwA4ACwAIABzAGMAOgBzAGEAbQBwAGwAZQBSAGEAbgBkAG8AbQBEAGkAcwB0AHIAaQBiAHUAdABpAG8AbgAoAHMAYwAuAEwATwBHAE4ATwBSAE0AQQBMAF8AQwBWACwAIAAyAGUALQAzACAALwAgADIANAAsACAAMAApACkACQAJAC0ALQAgAGEAbABwAGgAYQAxADYADQAKAAkAcwBjADoAcwBlAHQAUABhAHIAYQBtAGUAdABlAHIAKAA3ADkALAAgAHMAYwA6AHMAYQBtAHAAbABlAFIAYQBuAGQAbwBtAEQAaQBzAHQAcgBpAGIAdQB0AGkAbwBuACgAcwBjAC4ATABPAEcATgBPAFIATQBBAEwAXwBDAFYALAAgADYAZQAtADIAIAAvACAAMgA0ACwAIAAwACkAKQAJAAkALQAtACAAYQBsAHAAaABhADEANwANAAoACQBzAGMAOgBzAGUAdABQAGEAcgBhAG0AZQB0AGUAcgAoADgAMAAsACAAcwBjADoAcwBhAG0AcABsAGUAUgBhAG4AZABvAG0ARABpAHMAdAByAGkAYgB1AHQAaQBvAG4AKABzAGMALgBMAE8ARwBOAE8AUgBNAEEATABfAEMAVgAsACAAMAAuADAAMgAgAC8AIAAyADQALAAgADAAKQApAAkACQAtAC0AIABhAGwAcABoAGEAMQA4AA0ACgAJAHMAYwA6AHMAZQB0AFAAYQByAGEAbQBlAHQAZQByACgAOAAxACwAIABzAGMAOgBzAGEAbQBwAGwAZQBSAGEAbgBkAG8AbQBEAGkAcwB0AHIAaQBiAHUAdABpAG8AbgAoAHMAYwAuAEwATwBHAE4ATwBSAE0AQQBMAF8AQwBWACwAIAAwAC4ANAAgAC8AIAAyADQALAAgADEAMAApACkACQAJAC0ALQAgAGEAbABwAGgAYQAxADkADQAKAAkAcwBjADoAcwBlAHQAUABhAHIAYQBtAGUAdABlAHIAKAA4ADIALAAgAHMAYwA6AHMAYQBtAHAAbABlAFIAYQBuAGQAbwBtAEQAaQBzAHQAcgBpAGIAdQB0AGkAbwBuACgAcwBjAC4ATABPAEcATgBPAFIATQBBAEwAXwBDAFYALAAgADUAZQAtADMAIAAvACAAMgA0ACwAIAAwACkAKQAJAAkALQAtACAAYQBsAHAAaABhADEAYQANAAoACQBzAGMAOgBzAGUAdABQAGEAcgBhAG0AZQB0AGUAcgAoADgAMwAsACAAcwBjADoAcwBhAG0AcABsAGUAUgBhAG4AZABvAG0ARABpAHMAdAByAGkAYgB1AHQAaQBvAG4AKABzAGMALgBMAE8ARwBOAE8AUgBNAEEATABfAEMAVgAsACAANQBlAC0AMwAgAC8AIAAyADQALAAgADAAKQApAAkACQAtAC0AIABhAGwAcABoAGEAMgANAAoACQBzAGMAOgBzAGUAdABQAGEAcgBhAG0AZQB0AGUAcgAoADgANAAsACAAcwBjADoAcwBhAG0AcABsAGUAUgBhAG4AZABvAG0ARABpAHMAdAByAGkAYgB1AHQAaQBvAG4AKABzAGMALgBMAE8ARwBOAE8AUgBNAEEATABfAEMAVgAsACAAMAAuADAANQAgAC8AIAAyADQALAAgADEAMAApACkACQAJAC0ALQAgAGEAbABwAGgAYQAyADAADQAKAAkAcwBjADoAcwBlAHQAUABhAHIAYQBtAGUAdABlAHIAKAA4ADUALAAgAHMAYwA6AHMAYQBtAHAAbABlAFIAYQBuAGQAbwBtAEQAaQBzAHQAcgBpAGIAdQB0AGkAbwBuACgAcwBjAC4ATABPAEcATgBPAFIATQBBAEwAXwBDAFYALAAgADIAZQAtADQAIAAvACAAMgA0ACwAIAAwACkAKQAJAAkALQAtACAAYQBsAHAAaABhADIAMwANAAoACQBzAGMAOgBzAGUAdABQAGEAcgBhAG0AZQB0AGUAcgAoADgANgAsACAAcwBjADoAcwBhAG0AcABsAGUAUgBhAG4AZABvAG0ARABpAHMAdAByAGkAYgB1AHQAaQBvAG4AKABzAGMALgBMAE8ARwBOAE8AUgBNAEEATABfAEMAVgAsACAAMwBlAC0AMwAgAC8AIAAyADQALAAgADAAKQApAAkACQAtAC0AIABhAGwAcABoAGEAMwAwAA0ACgAJAHMAYwA6AHMAZQB0AFAAYQByAGEAbQBlAHQAZQByACgAOAA3ACwAIABzAGMAOgBzAGEAbQBwAGwAZQBSAGEAbgBkAG8AbQBEAGkAcwB0AHIAaQBiAHUAdABpAG8AbgAoAHMAYwAuAEwATwBHAE4ATwBSAE0AQQBMAF8AQwBWACwAIAA0AGUALQAzACAALwAgADIANAAsACAAMAApACkACQAJAC0ALQAgAGEAbABwAGgAYQAzADEADQAKAAkAcwBjADoAcwBlAHQAUABhAHIAYQBtAGUAdABlAHIAKAA4ADgALAAgAHMAYwA6AHMAYQBtAHAAbABlAFIAYQBuAGQAbwBtAEQAaQBzAHQAcgBpAGIAdQB0AGkAbwBuACgAcwBjAC4ATABPAEcATgBPAFIATQBBAEwAXwBDAFYALAAgADgALgAxADYAZQAtADQAIAAvACAAMgA0ACwAIAAwACkAKQAJAC0ALQAgAGEAbABwAGgAYQAzADIADQAKAAkAcwBjADoAcwBlAHQAUABhAHIAYQBtAGUAdABlAHIAKAA4ADkALAAgAHMAYwA6AHMAYQBtAHAAbABlAFIAYQBuAGQAbwBtAEQAaQBzAHQAcgBpAGIAdQB0AGkAbwBuACgAcwBjAC4ATABPAEcATgBPAFIATQBBAEwAXwBDAFYALAAgADYAZQAtADUAIAAvACAAMgA0ACwAIAAwACkAKQAJAAkALQAtACAAYQBsAHAAaABhADMAMwANAAoACQBzAGMAOgBzAGUAdABQAGEAcgBhAG0AZQB0AGUAcgAoADkAMAAsACAAcwBjADoAcwBhAG0AcABsAGUAUgBhAG4AZABvAG0ARABpAHMAdAByAGkAYgB1AHQAaQBvAG4AKABzAGMALgBMAE8ARwBOAE8AUgBNAEEATABfAEMAVgAsACAANQBlAC0AMwAgAC8AIAAyADQALAAgADAAKQApAAkACQAtAC0AIABhAGwAcABoAGEAMwBhAA0ACgAJAHMAYwA6AHMAZQB0AFAAYQByAGEAbQBlAHQAZQByACgAOQAxACwAIABzAGMAOgBzAGEAbQBwAGwAZQBSAGEAbgBkAG8AbQBEAGkAcwB0AHIAaQBiAHUAdABpAG8AbgAoAHMAYwAuAEwATwBHAE4ATwBSAE0AQQBMAF8AQwBWACwAIAAwAC4AMAAwADEAIAAvACAAMgA0ACwAIAAwACkAKQAJAAkALQAtACAAYQBsAHAAaABhADMAYQAyAA0ACgAJAHMAYwA6AHMAZQB0AFAAYQByAGEAbQBlAHQAZQByACgAOQAyACwAIABzAGMAOgBzAGEAbQBwAGwAZQBSAGEAbgBkAG8AbQBEAGkAcwB0AHIAaQBiAHUAdABpAG8AbgAoAHMAYwAuAEwATwBHAE4ATwBSAE0AQQBMAF8AQwBWACwAIAAzAGUALQAzACAALwAgADIANAAsACAAMAApACkACQAJAC0ALQAgAGEAbABwAGgAYQAzAGEAYwANAAoACQBzAGMAOgBzAGUAdABQAGEAcgBhAG0AZQB0AGUAcgAoADkAMwAsACAAcwBjADoAcwBhAG0AcABsAGUAUgBhAG4AZABvAG0ARABpAHMAdAByAGkAYgB1AHQAaQBvAG4AKABzAGMALgBMAE8ARwBOAE8AUgBNAEEATABfAEMAVgAsACAANQBlAC0AMwAgAC8AIAAyADQALAAgADAAKQApAAkACQAtAC0AIABhAGwAcABoAGEANABhAA0ACgAJAHMAYwA6AHMAZQB0AFAAYQByAGEAbQBlAHQAZQByACgAOQA0ACwAIABzAGMAOgBzAGEAbQBwAGwAZQBSAGEAbgBkAG8AbQBEAGkAcwB0AHIAaQBiAHUAdABpAG8AbgAoAHMAYwAuAEwATwBHAE4ATwBSAE0AQQBMAF8AQwBWACwAIAAwAC4AMAAyACAALwAgADIANAAsACAAMAApACkACQAJAC0ALQAgAGEAbABwAGgAYQA1AGEADQAKAAkAcwBjADoAcwBlAHQAUABhAHIAYQBtAGUAdABlAHIAKAA5ADUALAAgAHMAYwA6AHMAYQBtAHAAbABlAFIAYQBuAGQAbwBtAEQAaQBzAHQAcgBpAGIAdQB0AGkAbwBuACgAcwBjAC4ATABPAEcATgBPAFIATQBBAEwAXwBDAFYALAAgADAALgAwADIAIAAvACAAMgA0ACwAIAAwACkAKQAJAAkALQAtACAAYQBsAHAAaABhADUAYgANAAoACQBzAGMAOgBzAGUAdABQAGEAcgBhAG0AZQB0AGUAcgAoADkANgAsACAAcwBjADoAcwBhAG0AcABsAGUAUgBhAG4AZABvAG0ARABpAHMAdAByAGkAYgB1AHQAaQBvAG4AKABzAGMALgBMAE8ARwBOAE8AUgBNAEEATABfAEMAVgAsACAAMAAuADAAMwAgAC8AIAAyADQALAAgADAAKQApAAkACQAtAC0AIABhAGwAcABoAGEANQBjAA0ACgAJAHMAYwA6AHMAZQB0AFAAYQByAGEAbQBlAHQAZQByACgAOQA3ACwAIABzAGMAOgBzAGEAbQBwAGwAZQBSAGEAbgBkAG8AbQBEAGkAcwB0AHIAaQBiAHUAdABpAG8AbgAoAHMAYwAuAEwATwBHAE4ATwBSAE0AQQBMAF8AQwBWACwAIAAwAC4AMAAzACAALwAgADIANAAsACAAMAApACkACQAJAC0ALQAgAGEAbABwAGgAYQA3AA0ACgAJAHMAYwA6AHMAZQB0AFAAYQByAGEAbQBlAHQAZQByACgAOQA4ACwAIABzAGMAOgBzAGEAbQBwAGwAZQBSAGEAbgBkAG8AbQBEAGkAcwB0AHIAaQBiAHUAdABpAG8AbgAoAHMAYwAuAEwATwBHAE4ATwBSAE0AQQBMAF8AQwBWACwAIAA4AGUALQA1ACAALwAgADIANAAsACAAMAApACkACQAJAC0ALQAgAGEAbABwAGgAYQA4AA0ACgAJAHMAYwA6AHMAZQB0AFAAYQByAGEAbQBlAHQAZQByACgAOQA5ACwAIABzAGMAOgBzAGEAbQBwAGwAZQBSAGEAbgBkAG8AbQBEAGkAcwB0AHIAaQBiAHUAdABpAG8AbgAoAHMAYwAuAEwATwBHAE4ATwBSAE0AQQBMAF8AQwBWACwAIAAxADAAMAAsACAAMAApACkACQAJAAkACQAtAC0AIABiAGUAdABhAA0ACgAJAHMAYwA6AHMAZQB0AFAAYQByAGEAbQBlAHQAZQByACgAMQAwADAALAAgAHMAYwA6AHMAYQBtAHAAbABlAFIAYQBuAGQAbwBtAEQAaQBzAHQAcgBpAGIAdQB0AGkAbwBuACgAcwBjAC4ATABPAEcATgBPAFIATQBBAEwAXwBDAFYALAAgADEAZQAtADMALAAgADAAKQApAAkACQAJAC0ALQAgAGIAZQB0AGEAMgANAAoACQBzAGMAOgBzAGUAdABQAGEAcgBhAG0AZQB0AGUAcgAoADEAMAAxACwAIABzAGMAOgBzAGEAbQBwAGwAZQBSAGEAbgBkAG8AbQBEAGkAcwB0AHIAaQBiAHUAdABpAG8AbgAoAHMAYwAuAEwATwBHAE4ATwBSAE0AQQBMAF8AQwBWACwAIAAwAC4AMAAxACAALwAgADIANAAsACAAMAApACkACQAJAC0ALQAgAGQAZQBsAHQAYQA3AA0ACgANAAoACQBzAGMAOgBzAGUAdABQAGEAcgBhAG0AZQB0AGUAcgBOAGEAbQBlACgAMQAsACAAJwC1AGkAJwApAA0ACgAJAHMAYwA6AHMAZQB0AFAAYQByAGEAbQBlAHQAZQByAE4AYQBtAGUAKAAyACwAIAAnALUAaQAxADAAJwApAA0ACgAJAHMAYwA6AHMAZQB0AFAAYQByAGEAbQBlAHQAZQByAE4AYQBtAGUAKAAzACwAIAAnALUAaQAxADIAJwApAA0ACgAJAHMAYwA6AHMAZQB0AFAAYQByAGEAbQBlAHQAZQByAE4AYQBtAGUAKAA0ACwAIAAnALUAaQA0ACcAKQANAAoACQBzAGMAOgBzAGUAdABQAGEAcgBhAG0AZQB0AGUAcgBOAGEAbQBlACgANQAsACAAJwC1AGkAZwBhAG0AbQBhACcAKQANAAoACQBzAGMAOgBzAGUAdABQAGEAcgBhAG0AZQB0AGUAcgBOAGEAbQBlACgANgAsACAAJwC1AE0AQQAnACkADQAKAAkAcwBjADoAcwBlAHQAUABhAHIAYQBtAGUAdABlAHIATgBhAG0AZQAoADcALAAgACcAtQBNAEkAJwApAA0ACgAJAHMAYwA6AHMAZQB0AFAAYQByAGEAbQBlAHQAZQByAE4AYQBtAGUAKAA4ACwAIAAnALUATQBSACcAKQANAAoACQBzAGMAOgBzAGUAdABQAGEAcgBhAG0AZQB0AGUAcgBOAGEAbQBlACgAOQAsACAAJwC1AFQAMAAnACkADQAKAAkAcwBjADoAcwBlAHQAUABhAHIAYQBtAGUAdABlAHIATgBhAG0AZQAoADEAMAAsACAAJwC1AFQAMQAnACkADQAKAAkAcwBjADoAcwBlAHQAUABhAHIAYQBtAGUAdABlAHIATgBhAG0AZQAoADEAMQAsACAAJwC1AFQAMgAnACkADQAKAAkAcwBjADoAcwBlAHQAUABhAHIAYQBtAGUAdABlAHIATgBhAG0AZQAoADEAMgAsACAAJwC1AFQAOAAnACkADQAKAAkAcwBjADoAcwBlAHQAUABhAHIAYQBtAGUAdABlAHIATgBhAG0AZQAoADEAMwAsACAAJwC1AFQAOAAwACcAKQANAAoACQBzAGMAOgBzAGUAdABQAGEAcgBhAG0AZQB0AGUAcgBOAGEAbQBlACgAMQA0ACwAIAAnALUAVABDACcAKQANAAoACQBzAGMAOgBzAGUAdABQAGEAcgBhAG0AZQB0AGUAcgBOAGEAbQBlACgAMQA1ACwAIAAnALUAVABDAGcAYQBtAG0AYQAnACkADQAKAAkAcwBjADoAcwBlAHQAUABhAHIAYQBtAGUAdABlAHIATgBhAG0AZQAoADEANgAsACAAJwC1AFQATgBGACcAKQANAAoACQBzAGMAOgBzAGUAdABQAGEAcgBhAG0AZQB0AGUAcgBOAGEAbQBlACgAMQA3ACwAIAAnALUAVABnAGEAbQBtAGEAJwApAA0ACgAJAHMAYwA6AHMAZQB0AFAAYQByAGEAbQBlAHQAZQByAE4AYQBtAGUAKAAxADgALAAgACcAQwAnACkADQAKAAkAcwBjADoAcwBlAHQAUABhAHIAYQBtAGUAdABlAHIATgBhAG0AZQAoADEAOQAsACAAJwBDADEAMAAnACkADQAKAAkAcwBjADoAcwBlAHQAUABhAHIAYQBtAGUAdABlAHIATgBhAG0AZQAoADIAMAAsACAAJwBDADEANQAnACkADQAKAAkAcwBjADoAcwBlAHQAUABhAHIAYQBtAGUAdABlAHIATgBhAG0AZQAoADIAMQAsACAAJwBDADIAMwAnACkADQAKAAkAcwBjADoAcwBlAHQAUABhAHIAYQBtAGUAdABlAHIATgBhAG0AZQAoADIAMgAsACAAJwBDADIAMwAwACcAKQANAAoACQBzAGMAOgBzAGUAdABQAGEAcgBhAG0AZQB0AGUAcgBOAGEAbQBlACgAMgAzACwAIAAnAEMANAAnACkADQAKAAkAcwBjADoAcwBlAHQAUABhAHIAYQBtAGUAdABlAHIATgBhAG0AZQAoADIANAAsACAAJwBDADUAMgAnACkADQAKAAkAcwBjADoAcwBlAHQAUABhAHIAYQBtAGUAdABlAHIATgBhAG0AZQAoADIANQAsACAAJwBDADUAYQAnACkADQAKAAkAcwBjADoAcwBlAHQAUABhAHIAYQBtAGUAdABlAHIATgBhAG0AZQAoADIANgAsACAAJwBDADUAYgAnACkADQAKAAkAcwBjADoAcwBlAHQAUABhAHIAYQBtAGUAdABlAHIATgBhAG0AZQAoADIANwAsACAAJwBDADgAJwApAA0ACgAJAHMAYwA6AHMAZQB0AFAAYQByAGEAbQBlAHQAZQByAE4AYQBtAGUAKAAyADgALAAgACcAQwA5ACcAKQANAAoACQBzAGMAOgBzAGUAdABQAGEAcgBhAG0AZQB0AGUAcgBOAGEAbQBlACgAMgA5ACwAIAAnAEMAQwAnACkADQAKAAkAcwBjADoAcwBlAHQAUABhAHIAYQBtAGUAdABlAHIATgBhAG0AZQAoADMAMAAsACAAJwBDAFQAJwApAA0ACgAJAHMAYwA6AHMAZQB0AFAAYQByAGEAbQBlAHQAZQByAE4AYQBtAGUAKAAzADEALAAgACcAQwBUADEAJwApAA0ACgAJAHMAYwA6AHMAZQB0AFAAYQByAGEAbQBlAHQAZQByAE4AYQBtAGUAKAAzADIALAAgACcAZgAxACcAKQANAAoACQBzAGMAOgBzAGUAdABQAGEAcgBhAG0AZQB0AGUAcgBOAGEAbQBlACgAMwAzACwAIAAnAGYAMgAnACkADQAKAAkAcwBjADoAcwBlAHQAUABhAHIAYQBtAGUAdABlAHIATgBhAG0AZQAoADMANAAsACAAJwBmADQAJwApAA0ACgAJAHMAYwA6AHMAZQB0AFAAYQByAGEAbQBlAHQAZQByAE4AYQBtAGUAKAAzADUALAAgACcAZgA2ACcAKQANAAoACQBzAGMAOgBzAGUAdABQAGEAcgBhAG0AZQB0AGUAcgBOAGEAbQBlACgAMwA2ACwAIAAnAGYANwAnACkADQAKAAkAcwBjADoAcwBlAHQAUABhAHIAYQBtAGUAdABlAHIATgBhAG0AZQAoADMANwAsACAAJwBmADgAJwApAA0ACgAJAHMAYwA6AHMAZQB0AFAAYQByAGEAbQBlAHQAZQByAE4AYQBtAGUAKAAzADgALAAgACcAZgA5ACcAKQANAAoACQBzAGMAOgBzAGUAdABQAGEAcgBhAG0AZQB0AGUAcgBOAGEAbQBlACgAMwA5ACwAIAAnAGsAMQA0AGEAJwApAA0ACgAJAHMAYwA6AHMAZQB0AFAAYQByAGEAbQBlAHQAZQByAE4AYQBtAGUAKAA0ADAALAAgACcAawAxADQAYgAnACkADQAKAAkAcwBjADoAcwBlAHQAUABhAHIAYQBtAGUAdABlAHIATgBhAG0AZQAoADQAMQAsACAAJwBrADEANQAnACkADQAKAAkAcwBjADoAcwBlAHQAUABhAHIAYQBtAGUAdABlAHIATgBhAG0AZQAoADQAMgAsACAAJwBrADEANwAnACkADQAKAAkAcwBjADoAcwBlAHQAUABhAHIAYQBtAGUAdABlAHIATgBhAG0AZQAoADQAMwAsACAAJwBrADEAOAAnACkADQAKAAkAcwBjADoAcwBlAHQAUABhAHIAYQBtAGUAdABlAHIATgBhAG0AZQAoADQANAAsACAAJwBrADIAJwApAA0ACgAJAHMAYwA6AHMAZQB0AFAAYQByAGEAbQBlAHQAZQByAE4AYQBtAGUAKAA0ADUALAAgACcAawAzACcAKQANAAoACQBzAGMAOgBzAGUAdABQAGEAcgBhAG0AZQB0AGUAcgBOAGEAbQBlACgANAA2ACwAIAAnAGsANAAnACkADQAKAAkAcwBjADoAcwBlAHQAUABhAHIAYQBtAGUAdABlAHIATgBhAG0AZQAoADQANwAsACAAJwBrADUAMgAnACkADQAKAAkAcwBjADoAcwBlAHQAUABhAHIAYQBtAGUAdABlAHIATgBhAG0AZQAoADQAOAAsACAAJwBrADYAJwApAA0ACgAJAHMAYwA6AHMAZQB0AFAAYQByAGEAbQBlAHQAZQByAE4AYQBtAGUAKAA0ADkALAAgACcAawA3ACcAKQANAAoACQBzAGMAOgBzAGUAdABQAGEAcgBhAG0AZQB0AGUAcgBOAGEAbQBlACgANQAwACwAIAAnAG0AJwApAA0ACgAJAHMAYwA6AHMAZQB0AFAAYQByAGEAbQBlAHQAZQByAE4AYQBtAGUAKAA1ADEALAAgACcATgAnACkADQAKAAkAcwBjADoAcwBlAHQAUABhAHIAYQBtAGUAdABlAHIATgBhAG0AZQAoADUAMgAsACAAJwBOAGYAcgBhAGMAYQAnACkADQAKAAkAcwBjADoAcwBlAHQAUABhAHIAYQBtAGUAdABlAHIATgBhAG0AZQAoADUAMwAsACAAJwBOAGYAcgBhAGMAYwAnACkADQAKAAkAcwBjADoAcwBlAHQAUABhAHIAYQBtAGUAdABlAHIATgBhAG0AZQAoADUANAAsACAAJwBTACcAKQANAAoACQBzAGMAOgBzAGUAdABQAGEAcgBhAG0AZQB0AGUAcgBOAGEAbQBlACgANQA1ACwAIAAnAFMAMQAnACkADQAKAAkAcwBjADoAcwBlAHQAUABhAHIAYQBtAGUAdABlAHIATgBhAG0AZQAoADUANgAsACAAJwBTADEAMAAnACkADQAKAAkAcwBjADoAcwBlAHQAUABhAHIAYQBtAGUAdABlAHIATgBhAG0AZQAoADUANwAsACAAJwBTADEAMgAnACkADQAKAAkAcwBjADoAcwBlAHQAUABhAHIAYQBtAGUAdABlAHIATgBhAG0AZQAoADUAOAAsACAAJwBTADIAJwApAA0ACgAJAHMAYwA6AHMAZQB0AFAAYQByAGEAbQBlAHQAZQByAE4AYQBtAGUAKAA1ADkALAAgACcAUwA0ACcAKQANAAoACQBzAGMAOgBzAGUAdABQAGEAcgBhAG0AZQB0AGUAcgBOAGEAbQBlACgANgAwACwAIAAnAFMANABiACcAKQANAAoACQBzAGMAOgBzAGUAdABQAGEAcgBhAG0AZQB0AGUAcgBOAGEAbQBlACgANgAxACwAIAAnAFMANABiADEAJwApAA0ACgAJAHMAYwA6AHMAZQB0AFAAYQByAGEAbQBlAHQAZQByAE4AYQBtAGUAKAA2ADIALAAgACcAUwA0AGIAMgAnACkADQAKAAkAcwBjADoAcwBlAHQAUABhAHIAYQBtAGUAdABlAHIATgBhAG0AZQAoADYAMwAsACAAJwBTADYAJwApAA0ACgAJAHMAYwA6AHMAZQB0AFAAYQByAGEAbQBlAHQAZQByAE4AYQBtAGUAKAA2ADQALAAgACcAUwA3ACcAKQANAAoACQBzAGMAOgBzAGUAdABQAGEAcgBhAG0AZQB0AGUAcgBOAGEAbQBlACgANgA1ACwAIAAnAFMAOAAnACkADQAKAAkAcwBjADoAcwBlAHQAUABhAHIAYQBtAGUAdABlAHIATgBhAG0AZQAoADYANgAsACAAJwBTAGcAJwApAA0ACgAJAHMAYwA6AHMAZQB0AFAAYQByAGEAbQBlAHQAZQByAE4AYQBtAGUAKAA2ADcALAAgACcAUwByADEAYgAnACkADQAKAAkAcwBjADoAcwBlAHQAUABhAHIAYQBtAGUAdABlAHIATgBhAG0AZQAoADYAOAAsACAAJwBTAHIAMwBiACcAKQANAAoACQBzAGMAOgBzAGUAdABQAGEAcgBhAG0AZQB0AGUAcgBOAGEAbQBlACgANgA5ACwAIAAnAFMAcgAzAGIAMgAnACkADQAKAAkAcwBjADoAcwBlAHQAUABhAHIAYQBtAGUAdABlAHIATgBhAG0AZQAoADcAMAAsACAAJwBTAHIAMwBiAGMAJwApAA0ACgAJAHMAYwA6AHMAZQB0AFAAYQByAGEAbQBlAHQAZQBy</t>
  </si>
  <si>
    <t>&lt;Chunk&gt;AE4AYQBtAGUAKAA3ADEALAAgACcAUwByADQAYgAnACkADQAKAAkAcwBjADoAcwBlAHQAUABhAHIAYQBtAGUAdABlAHIATgBhAG0AZQAoADcAMgAsACAAJwBTAHIAbQAnACkADQAKAAkAcwBjADoAcwBlAHQAUABhAHIAYQBtAGUAdABlAHIATgBhAG0AZQAoADcAMwAsACAAJwBXADEAJwApAA0ACgAJAHMAYwA6AHMAZQB0AFAAYQByAGEAbQBlAHQAZQByAE4AYQBtAGUAKAA3ADQALAAgACcAVwAyACcAKQANAAoACQBzAGMAOgBzAGUAdABQAGEAcgBhAG0AZQB0AGUAcgBOAGEAbQBlACgANwA1ACwAIAAnAFcAMwAnACkADQAKAAkAcwBjADoAcwBlAHQAUABhAHIAYQBtAGUAdABlAHIATgBhAG0AZQAoADcANgAsACAAJwBhADEAMQAnACkADQAKAAkAcwBjADoAcwBlAHQAUABhAHIAYQBtAGUAdABlAHIATgBhAG0AZQAoADcANwAsACAAJwBhADEAMgAnACkADQAKAAkAcwBjADoAcwBlAHQAUABhAHIAYQBtAGUAdABlAHIATgBhAG0AZQAoADcAOAAsACAAJwBhADEANgAnACkADQAKAAkAcwBjADoAcwBlAHQAUABhAHIAYQBtAGUAdABlAHIATgBhAG0AZQAoADcAOQAsACAAJwBhADEANwAnACkADQAKAAkAcwBjADoAcwBlAHQAUABhAHIAYQBtAGUAdABlAHIATgBhAG0AZQAoADgAMAAsACAAJwBhADEAOAAnACkADQAKAAkAcwBjADoAcwBlAHQAUABhAHIAYQBtAGUAdABlAHIATgBhAG0AZQAoADgAMQAsACAAJwBhADEAOQAnACkADQAKAAkAcwBjADoAcwBlAHQAUABhAHIAYQBtAGUAdABlAHIATgBhAG0AZQAoADgAMgAsACAAJwBhADEAYQAnACkADQAKAAkAcwBjADoAcwBlAHQAUABhAHIAYQBtAGUAdABlAHIATgBhAG0AZQAoADgAMwAsACAAJwBhADIAJwApAA0ACgAJAHMAYwA6AHMAZQB0AFAAYQByAGEAbQBlAHQAZQByAE4AYQBtAGUAKAA4ADQALAAgACcAYQAyADAAJwApAA0ACgAJAHMAYwA6AHMAZQB0AFAAYQByAGEAbQBlAHQAZQByAE4AYQBtAGUAKAA4ADUALAAgACcAYQAyADMAJwApAA0ACgAJAHMAYwA6AHMAZQB0AFAAYQByAGEAbQBlAHQAZQByAE4AYQBtAGUAKAA4ADYALAAgACcAYQAzADAAJwApAA0ACgAJAHMAYwA6AHMAZQB0AFAAYQByAGEAbQBlAHQAZQByAE4AYQBtAGUAKAA4ADcALAAgACcAYQAzADEAJwApAA0ACgAJAHMAYwA6AHMAZQB0AFAAYQByAGEAbQBlAHQAZQByAE4AYQBtAGUAKAA4ADgALAAgACcAYQAzADIAJwApAA0ACgAJAHMAYwA6AHMAZQB0AFAAYQByAGEAbQBlAHQAZQByAE4AYQBtAGUAKAA4ADkALAAgACcAYQAzADMAJwApAA0ACgAJAHMAYwA6AHMAZQB0AFAAYQByAGEAbQBlAHQAZQByAE4AYQBtAGUAKAA5ADAALAAgACcAYQAzAGEAJwApAA0ACgAJAHMAYwA6AHMAZQB0AFAAYQByAGEAbQBlAHQAZQByAE4AYQBtAGUAKAA5ADEALAAgACcAYQAzAGEAMgAnACkADQAKAAkAcwBjADoAcwBlAHQAUABhAHIAYQBtAGUAdABlAHIATgBhAG0AZQAoADkAMgAsACAAJwBhADMAYQBjACcAKQANAAoACQBzAGMAOgBzAGUAdABQAGEAcgBhAG0AZQB0AGUAcgBOAGEAbQBlACgAOQAzACwAIAAnAGEANABhACcAKQANAAoACQBzAGMAOgBzAGUAdABQAGEAcgBhAG0AZQB0AGUAcgBOAGEAbQBlACgAOQA0ACwAIAAnAGEANQBhACcAKQANAAoACQBzAGMAOgBzAGUAdABQAGEAcgBhAG0AZQB0AGUAcgBOAGEAbQBlACgAOQA1ACwAIAAnAGEANQBiACcAKQANAAoACQBzAGMAOgBzAGUAdABQAGEAcgBhAG0AZQB0AGUAcgBOAGEAbQBlACgAOQA2ACwAIAAnAGEANQBjACcAKQANAAoACQBzAGMAOgBzAGUAdABQAGEAcgBhAG0AZQB0AGUAcgBOAGEAbQBlACgAOQA3ACwAIAAnAGEANwAnACkADQAKAAkAcwBjADoAcwBlAHQAUABhAHIAYQBtAGUAdABlAHIATgBhAG0AZQAoADkAOAAsACAAJwBhADgAJwApAA0ACgAJAHMAYwA6AHMAZQB0AFAAYQByAGEAbQBlAHQAZQByAE4AYQBtAGUAKAA5ADkALAAgACcA3wAnACkADQAKAAkAcwBjADoAcwBlAHQAUABhAHIAYQBtAGUAdABlAHIATgBhAG0AZQAoADEAMAAwACwAIAAnAN8AMgAnACkADQAKAAkAcwBjADoAcwBlAHQAUABhAHIAYQBtAGUAdABlAHIATgBhAG0AZQAoADEAMAAxACwAIAAnAGQANwAnACkADQAKAAkADQAKAGUAbgBkAA0ACgANAAoAZgB1AG4AYwB0AGkAbwBuACAAYwBvAG0AcABvAHUAbgBkAFMAZQB0AHUAcAAoAC4ALgAuACkADQAKAA0ACgBlAG4AZAANAAoADQAKAGYAdQBuAGMAdABpAG8AbgAgAGkAbgBkAGkAdgBpAGQAdQBhAGwAQwBvAG0AcABvAHUAbgBkAFMAZQB0AHUAcAAoAC4ALgAuACkADQAKAA0ACgBlAG4AZAANAAoADQAKAC0ALQAgAFMAZQB0ACAAdABoAGUAIABpAG4AaQB0AGkAYQBsACAAYwBvAG4AZABpAHQAaQBuAHMADQAKAGYAdQBuAGMAdABpAG8AbgAgAG8AZABlAEkAbgBpAHQAUwB0AGUAcABUAEIAKABzAHUALAAgAFAALAAgAC4ALgAuACkADQAKAA0ACgAJAHMAdQBbADEAXQAgAD0AIABQAFsANwAyAF0AIAAvACAAUABbADgAXQAJAAkACQAJAAkACQAJAAkACQAJAAkALQAtACAAUgBlAHMAdABpAG4AZwAgAG0AYQBjAHIAbwBwAGgAYQBnAGUAcwANAAoACQBzAHUAWwAyAF0AIAA9ACAAMAAJAAkACQAJAAkACQAJAAkACQAJAAkACQAJAAkALQAtACAASQBuAGYAZQBjAHQAZQBkACAAbQBhAGMAcgBvAHAAaABhAGcAZQBzAA0ACgAJAHMAdQBbADMAXQAgAD0AIAAwAAkACQAJAAkACQAJAAkACQAJAAkACQAJAAkACQAtAC0AIABBAGMAdABpAHYAYQB0AGUAZAAgAG0AYQBjAHIAbwBwAGgAYQBnAGUAcwANAAoACQANAAoACQBzAHUAWwA0AF0AIAA9ACAAMAAJAAkACQAJAAkACQAJAAkACQAJAAkACQAJAAkALQAtACAAVABoADAADQAKAAkAcwB1AFsANQBdACAAPQAgADAACQAJAAkACQAJAAkACQAJAAkACQAJAAkACQAJAC0ALQAgAFQAaAAxAA0ACgAJAHMAdQBbADYAXQAgAD0AIAAwAAkACQAJAAkACQAJAAkACQAJAAkACQAJAAkACQAtAC0AIABUAGgAMgANAAoACQBzAHUAWwA3AF0AIAA9ACAAMAAJAAkACQAJAAkACQAJAAkACQAJAAkACQAJAAkALQAtACAAVAA4ADAADQAKAAkAcwB1AFsAOABdACAAPQAgADAACQAJAAkACQAJAAkACQAJAAkACQAJAAkACQAJAC0ALQAgAFQAOAANAAoACQBzAHUAWwA5AF0AIAA9ACAAMAAJAAkACQAJAAkACQAJAAkACQAJAAkACQAJAAkALQAtACAAVABjAA0ACgAJAHMAdQBbADEAMABdACAAPQAgADAACQAJAAkACQAJAAkACQAJAAkACQAJAAkACQAJAC0ALQAgAEYAYQANAAoACQBzAHUAWwAxADEAXQAgAD0AIAAwAAkACQAJAAkACQAJAAkACQAJAAkACQAJAAkACQAtAC0AIABJAGcADQAKAAkAcwB1AFsAMQAyAF0AIAA9ACAAMAAJAAkACQAJAAkACQAJAAkACQAJAAkACQAJAAkALQAtACAASQAxADIADQAKAAkAcwB1AFsAMQAzAF0AIAA9ACAAMAAJAAkACQAJAAkACQAJAAkACQAJAAkACQAJAAkALQAtACAASQAxADAADQAKAAkAcwB1AFsAMQA0AF0AIAA9ACAAMAAJAAkACQAJAAkACQAJAAkACQAJAAkACQAJAAkALQAtACAASQA0AA0ACgAJAHMAdQBbADEANQBdACAAPQAgADAACQAJAAkACQAJAAkACQAJAAkACQAJAAkACQAJAC0ALQAgAEIASQANAAoACQBzAHUAWwAxADYAXQAgAD0AIABzAGMAOgBnAGUAdABCAEUAKAApAAkACQAJAAkACQAJAAkACQAJAAkACQAJAC0ALQAgAEIARQAgACgAMAApACAAKABmAHIAbwBtACAAcwBjAHIAZQBlAG4AKQANAAoACQBzAHUAWwAxADcAXQAgAD0AIABzAGMAOgBnAGUAdABCAE4AKAApAAkACQAJAAkACQAJAAkACQAJAAkACQAJAC0ALQAgAEIATgAgACgAMAApACAAKABmAHIAbwBtACAAcwBjAHIAZQBlAG4AKQANAAoACQANAAoADQAKAGUAbgBkAA0ACgANAAoAZgB1AG4AYwB0AGkAbwBuACAAbwBkAGUAUgBhAHQAZQBTAHQAZQBwAFQAQgAoAHQALAAgAHMAdQAsACAAZwB1ACwAIABQACwAIAAuAC4ALgApAA0ACgANAAoACQBsAG8AYwBhAGwAIABQAGEAcgBhAG0AcwAgAD0AIAB7AH0ADQAKAA0ACgAJAFAAYQByAGEAbQBzAC4AcwByAE0AIAA9ACAAUABbADcAMgBdAA0ACgAJAFAAYQByAGEAbQBzAC4AYQA0AEEAIAA9ACAAUABbADkAMwBdAAkACQAtAC0AIABhADQAYQANAAoACQBQAGEAcgBhAG0AcwAuAHcAMQAgAD0AIABQAFsANwAzAF0ACQAJAC0ALQAgAFcAMQANAAoACQBQAGEAcgBhAG0AcwAuAHcAMgAgAD0AIABQAFsANwA0AF0ADQAKAAkAUABhAHIAYQBtAHMALgB3ADMAIAA9ACAAUABbADcANQBdAAkACQAtAC0AIABXADMADQAKAAkAUABhAHIAYQBtAHMALgBzAHIANABCACAAPQAgAFAAWwA3ADEAXQANAAoACQBQAGEAcgBhAG0AcwAuAGYAMQAgAD0AIABQAFsAMwAyAF0ADQAKAAkAUABhAHIAYQBtAHMALgBmADgAIAA9ACAAUABbADMANwBdAA0ACgAJAFAAYQByAGEAbQBzAC4AcwA0AGIAIAA9ACAAUABbADYAMABdAA0ACgAJAFAAYQByAGEAbQBzAC4AawAyACAAPQAgAFAAWwA0ADQAXQANAAoACQBQAGEAcgBhAG0AcwAuAGsAMwAgAD0AIABQAFsANAA1AF0ADQAKAAkAUABhAHIAYQBtAHMALgBjADgAIAA9ACAAUABbADIANwBdAA0ACgAJAFAAYQByAGEAbQBzAC4AYwA5ACAAPQAgAFAAWwAyADgAXQANAAoACQBQAGEAcgBhAG0AcwAuAHMAMQAgAD0AIABQAFsANQA1AF0ADQAKAAkAUABhAHIAYQBtAHMALgBCACAAPQAgAFAAWwA5ADkAXQAJAAkALQAtACAAPwANAAoACQBQAGEAcgBhAG0AcwAuAHUATQBSACAAPQAgAFAAWwA4AF0ACQAJAC0ALQAgALUATQBSAA0ACgAJAFAAYQByAGEAbQBzAC4AawAxADcAIAA9ACAAUABbADQAMgBdAA0ACgAJAFAAYQByAGEAbQBzAC4AawAxADQAQQAgAD0AIABQAFsAMwA5AF0ADQAKAAkAUABhAHIAYQBtAHMALgBrADEANABCACAAPQAgAFAAWwA0ADAAXQANAAoACQBQAGEAcgBhAG0AcwAuAGYAOQAgAD0AIABQAFsAMwA4AF0ADQAKAAkAUABhAHIAYQBtAHMALgBrADUAMgAgAD0AIABQAFsANAA3AF0ADQAKAAkAUABhAHIAYQBtAHMALgB1AE0ASQAgAD0AIABQAFsANwBdAAkACQAtAC0AIAC1AE0ASQANAAoACQBQAGEAcgBhAG0AcwAuAGYANAAgAD0AIABQAFsAMwA0AF0ADQAKAAkAUABhAHIAYQBtAHMALgBrADQAIAA9ACAAUABbADQANgBdAA0ACgAJAFAAYQByAGEAbQBzAC4AdQBNAEEAIAA9ACAAUABbADYAXQAJAAkALQAtACAAtQBNAEEADQAKAAkAUABhAHIAYQBtAHMALgBhADEAQQAgAD0AIABQAFsAOAAyAF0ACQAJAC0ALQAgAGEAMQBhAA0ACgAJAFAAYQByAGEAbQBzAC4AcwByADEAQgAgAD0AIABQAFsANgA3AF0ADQAKAAkAUABhAHIAYQBtAHMALgBzADQAYgAyACAAPQAgAFAAWwA2ADIAXQANAAoACQBQAGEAcgBhAG0AcwAuAGEAMgAgAD0AIABQAFsAOAAzAF0ACQAJAC0ALQAgAGEAMgANAAoACQBQAGEAcgBhAG0AcwAuAGMAMQA1ACAAPQAgAFAAWwAyADAAXQAJAAkALQAtACAAQwAxADUADQAKAAkAUABhAHIAYQBtAHMALgBmADcAIAA9ACAAUABbADMANgBdAAkACQAtAC0AIABmADcADQAKAAkAUABhAHIAYQBtAHMALgBmADIAIAA9ACAAUABbADMAMwBdAAkACQAtAC0AIABmADIADQAKAAkAUABhAHIAYQBtAHMALgBzADIAIAA9ACAAUABbADUAOABdAAkACQAtAC0AIABzADIADQAKAAkAUABhAHIAYQBtAHMALgBhADMAQQAgAD0AIABQAFsAOQAwAF0ACQAJAC0ALQAgAGEAMwBhAA0ACgAJAFAAYQByAGEAbQBzAC4AcwByADMAQgAgAD0AIABQAFsANgA4AF0ACQAJAC0ALQAgAHMAcgAzAGIADQAKAAkAUABhAHIAYQBtAHMALgBzADQAYgAxACAAPQAgAFAAWwA2ADEAXQAJAAkALQAtACAAcwA0AGIAMQANAAoACQBQAGEAcgBhAG0AcwAuAHUAVAB5ACAAPQAgAFAAWwAxADcAXQAJAAkALQAtACAAtQBUAD8ADQAKAAkAUABhAHIAYQBtAHMALgBjACAAPQAgAFAAWwAxADgAXQAJAAkALQAtACAAQwANAAoACQBQAGEAcgBhAG0AcwAuAG0AIAA9ACAAUABbADUAMABdAAkACQAtAC0AIABtAA0ACgAJAFAAYQByAGEAbQBzAC4AYQAzAEEAYwAgAD0AIABQAFsAOQAyAF0ACQAJAC0ALQAgAGEAMwBBAGMADQAKAAkAUABhAHIAYQBtAHMALgBzAHIAMwBCAGMAIAA9ACAAUABbADcAMABdAAkALQAtACAAcwByADMAQgBjAA0ACgAJAFAAYQByAGEAbQBzAC4AdQBUAGMAeQAgAD0AIABQAFsAMQA1AF0ACQAJAC0ALQAgALUAVABDAD8ADQAKAAkAUABhAHIAYQBtAHMALgB1AFQAYwAgAD0AIABQAFsAMQA0AF0ACQAJAC0ALQAgALUAVABDAA0ACgAJAFAAYQByAGEAbQBzAC4AYwBjACAAPQAgAFAAWwAyADkAXQAJAAkALQAtACAAYwBjAA0ACgAJAFAAYQByAGEAbQBzAC4AYwA0ACAAPQAgAFAAWwAyADMAXQAJAAkALQAtACAAQwA0AA0ACgANAAoACQBQAGEAcgBhAG0AcwAuAE4AIAA9ACAAUABbADUAMQBdAAkACQAtAC0AIABOAA0ACgAJAA0ACgAJAC0ALQBBAHYAbwBpAGQAIABuAGUAZwBhAHQAaQB2AGUAIABiAGEAYwB0AGUAcgBpAGEAIABhAG4AZAAgAE0ASQAgAG4AdQBtAGIAZQByAHMADQAKAAkAaQBmACAAcwB1AFsAMQA1AF0AIAA8ACAAMQAgAGEAbgBkACAAcwB1AFsAMQA2AF0AIAA8ACAAMQAgAHQAaABlAG4ADQAKAAkACQBzAHUAWwAxADUAXQAgAD0AIAAwAA0ACgAJAAkAcwB1AFsAMQA2AF0AIAA9ACAAMAANAAoACQBlAG4AZAANAAoADQAKAAkAaQBmACAAcwB1AFsAMQA1AF0AIAA8ACAAMAAgAHQAaABlAG4ADQAKAAkACQBzAHUAWwAxADUAXQAgAD0AIAAwAA0ACgAJAGUAbgBkAA0ACgANAAoACQBpAGYAIABzAHUAWwAxADYAXQAgADwAIAAwACAAdABoAGUAbgANAAoACQAJAHMAdQBbADEANgBdACAAPQAgADAADQAKAAkAZQBuAGQADQAKACAADQAKAAkAaQBmACAAcwB1AFsAMQA3AF0AIAA8ACAAMAAgAHQAaABlAG4ADQAKAAkACQBzAHUAWwAxADcAXQAgAD0AIAAwAA0ACgAJAGUAbgBkAA0ACgANAAoACQBpAGYAIABzAHUAWwAyAF0AIAA8ACAAMAAgACAAdABoAGUAbgANAAoACQAJAHMAdQBbADIAXQAgAD0AIAAwAA0ACgAJAGUAbgBkAA0ACgAJAA0ACgAJAC0ALQAgAEMAbwBuAGMAZQBuAHQAcgBhAHQAaQBvAG4AcwAgAGEAbgBkACAAYwBlAGwAbAAgAG4AdQBtAGIAZQByAHMADQAKAAkAbABvAGMAYQBsACAARABpAGYAZgBzACAAPQAgAHsAfQANAAoACQBEAGkAZgBmAHMALgBNAFIAIAA9ACAAcwB1AFsAMQBdAA0ACgAJAEQAaQBmAGYAcwAuAE0ASQAgAD0AIABzAHUAWwAyAF0ADQAKAAkARABpAGYAZgBzAC4ATQBBACAAPQAgAHMAdQBbADMAXQANAAoACQBEAGkAZgBmAHMALgBUADAAIAA9ACAAcwB1AFsANABdAA0ACgAJAEQAaQBmAGYAcwAuAFQAMQAgAD0AIABzAHUAWwA1AF0ADQAKAAkARABpAGYAZgBzAC4AVAAyACAAPQAgAHMAdQBbADYAXQANAAoACQBEAGkAZgBmAHMALgBUADgAMAAgAD0AIABzAHUAWwA3AF0ADQAKAAkARABpAGYAZgBzAC4AVAA4ACAAPQAgAHMAdQBbADgAXQANAAoACQBEAGkAZgBmAHMALgBUAEMAIAA9ACAAcwB1AFsAOQBdAA0ACgAJAEQAaQBmAGYAcwAuAEYAYQAgAD0AIABzAHUAWwAxADAAXQANAAoACQBEAGkAZgBmAHMALgBJAFkAIAA9ACAAcwB1AFsAMQAxAF0ADQAKAAkARABpAGYAZgBzAC4ASQAxADIAIAA9ACAAcwB1AFsAMQAyAF0ADQAKAAkARABpAGYAZgBzAC4ASQAxADAAIAA9ACAAcwB1AFsAMQAzAF0ADQAKAAkARABpAGYAZgBzAC4ASQA0ACAAPQAgAHMAdQBbADEANABdAA0ACgAJAEQAaQBmAGYAcwAuAEIASQAgAD0AIABzAHUAWwAxADUAXQANAAoACQBEAGkAZgBmAHMALgBCAEUAIAA9ACAAcwB1AFsAMQA2AF0ADQAKAAkARABpAGYAZgBzAC4AQgBOACAAPQAgAHMAdQBbADEANwBdAA0ACgAJAA0ACgAJAFAAYQByAGEAbQBzAC4AQgBUACAAPQAgAEQAaQBmAGYAcwAuAEIASQAgACsAIABEAGkAZgBmAHMALgBCAEUACQAtAC0AIABUAG8AdABhAGwAIABiAGEAYwB0AGUAcgBpAGEAIABjAG8AdQBuAHQADQAKAAkADQAKAAkAUABhAHIAYQBtAHMALgBCAEkAMgAgAD0AIABtAGEAdABoAC4AcABvAHcAKABEAGkAZgBmAHMALgBCAEkALAAgADIAKQANAAoACQBQAGEAcgBhAG0AcwAuAE4ATQBJACAAPQAgAFAAYQByAGEAbQBzAC4ATgAgACoAIABEAGkAZgBmAHMALgBNAEkADQAKAAkAUABhAHIAYQBtAHMALgBOAE0ASQAyACAAPQAgAG0AYQB0AGgALgBwAG8AdwAoAFAAYQByAGEAbQBzAC4ATgBNAEkALAAgADIAKQANAAoACQANAAoACQBsAG8AYwBhAGwAIABDAG8AbQAxACAAPQAgAFAAYQByAGEAbQBzAC4AQgBUACAAKwAgAFAAYQByAGEAbQBzAC4AQgAgACoAIABEAGkAZgBmAHMALgBGAGEADQAKAAkAbABvAGMAYQBsACAAQwBvAG0AMgAgAD0AIAAoAEMAbwBtADEAIAAvACAAKABDAG8AbQAxACAAKwAgAFAAYQByAGEAbQBzAC4AYwA4ACkAKQANAAoADQAKAAkADQAKAAkALQAtAC0ALQAtAC0ALQAtAC0ALQAtAC0ALQAtAC0ALQAtAC0ALQAtAC0ALQAtAC0ALQAtAC0ALQAtAC0ALQAtAC0ALQAtAC0ALQAtAC0ALQAtAC0ALQAtAC0ALQAtAC0ALQAtAC0ALQAtAC0ALQAtAC0ALQAtAC0ALQAtAC0ALQAtAC0ALQAtAC0ALQAtAC0ALQAtAC0ALQAtAC0ALQAtAC0ALQAtAC0ALQAtAC0ALQAtAC0ADQAKAAkALQAtACAAQwBhAGwAYwB1AGwAYQB0AGUAIABhAG4AZAAgAGEAcwBzAGkAZwBuACAAbQBhAGMAcgBvAHAAaABhAGcAZQAgAG4AdQBtAGIAZQByACAAZgBvAHIAIABlAG4AZwBpAG4AZQAgAHQAbwAgAHUAcwBlAA0ACgAJAC0ALQAtAC0ALQAtAC0ALQAtAC0ALQAtAC0ALQAtAC0ALQAtAC0ALQAtAC0ALQAtAC0ALQAtAC0ALQAtAC0ALQAtAC0ALQAtAC0ALQAtAC0ALQAtAC0ALQAtAC0ALQAtAC0ALQAtAC0ALQAtAC0ALQAtAC0ALQAtAC0ALQAtAC0ALQAtAC0ALQAtAC0ALQAtAC0ALQAtAC0ALQAtAC0ALQAtAC0ALQAtAC0ALQAtAC0ALQAtAA0ACgAJAA0ACgAJAGwAbwBjAGEAbAAgAE0AYQBjAHIAbwBwAGgAYQBnAGUATgB1AG0AYgBlAHIAIAA9ACAAKABEAGkAZgBmAHMALgBNAFIAIAArACAARABpAGYAZgBzAC4ATQBBACAAKwAgAEQAaQBmAGYAcwAuAE0ASQApAA0ACgAJAAkACQAJAAkADQAKAAkAcwBjADoAcwBlAHQASQBuAGQAaQB2AFQAQgBNAGEAYwByAG8AcABoAGEAZwBlAE4AdQBtAGIAZQByACgATQBhAGMAcgBvAHAAaABhAGcAZQBOAHUAbQBiAGUAcgApAA0ACgANAAoACQAtAC0ALQAtAC0ALQAtAC0ALQAtAC0ALQAtAC0ALQAtAC0ALQAtAC0ALQAtAC0ALQAtAC0ALQAtAC0ALQAtAC0ALQAtAC0ALQAtAC0ALQAtAC0ALQAtAC0ALQAtAC0ALQAtAC0ALQAtAC0ALQAtAC0ALQAtAC0ALQAtAC0ALQAtAC0ALQAtAC0ALQAtAC0ALQAtAC0ALQAtAC0ALQAtAC0ALQAtAC0ALQAtAC0ALQAtAC0ALQANAAoACQAtAC0AIABNAGEAYwByAG8AcABoAGEAZwBlAHMADQAKAAkALQAtAC0ALQAtAC0ALQAtAC0ALQAtAC0ALQAtAC0ALQAtAC0ALQAtAC0ALQAtAC0ALQAtAC0ALQAtAC0ALQAtAC0ALQAtAC0ALQAtAC0ALQAtAC0ALQAtAC0ALQAtAC0ALQAtAC0ALQAtAC0ALQAtAC0ALQAtAC0ALQAtAC0ALQAtAC0ALQAtAC0ALQAtAC0ALQAtAC0ALQAtAC0ALQAtAC0ALQAtAC0ALQAtAC0ALQAtAC0ADQAKAAkADQAKAAkAUABhAHIAYQBtAHMALgBjAFQAMQAgAD0AIABQAFsAMwAxAF0ACQAtAC0AIABDAFQAMQANAAoACQBQAGEAcgBhAG0AcwAuAGMANQAyACAAPQAgAFAAWwAyADQAXQAJAC0ALQAgAEMANQAyAA0ACgAJAFAAYQByAGEAbQBzAC4AcwA4ACAAPQAgAFAAWwA2ADUAXQAJAC0ALQAgAFMAOAANAAoACQANAAoACQANAAoACQAtAC0AIABUAGEAYgBsAGUAIABvAGYAIABjAG8AbQBwAG8AdQBuAGQAcwANAAoACQBDAG0AcAAgAD0AIAB7AH0ADQAKAAkAQwBtAHAAWwAxAF0AIAA9ACAAcwBjAC4AUwBVAEIAUwBUAFIAQQBUAEUADQAKAAkAQwBtAHAAWwAyAF0AIAA9ACAAcwBjAC4ASQBOAEgAMQANAAoACQBDAG0AcABbADMAXQAgAD0AIABzAGMALgBJAE4ASAAyAA0ACgAJAEMAbQBwAFsANABdACAAPQAgAHMAYwAuAEkATgBIADMADQAKAAkADQAKAAkAbABvAGMAYQBsACAAUABEACAAPQAgADAAIAAtAC0AUwB1AGIAIAArACAASQBuAGgAMQAgACsAIABJAG4AaAAyACAAKwAgAEkAbgBoADMADQAKAAkAZgBvAHIAIABpACAAPQAgADEALAAgADQAIABkAG8ADQAKAAkAUABEACAAPQAgAFAARAAgACsAIABHAGUAdABQAEQAKABDAG0AcABbAGkAXQAsACAAcwBjAC4AQgBJACwAIABzAGMALgBSAEkATQBfAE0AQQBTAFMAKQANAAoACQBlAG4AZAANAAoACQANAAoACQBUAGUAcgBtAF8ATQBJACAAPQAgACgARABpAGYAZgBzAC4ATQBJACAALwAgACgARABpAGYAZgBzAC4ATQBJACAAKwAgAEQAaQBmAGYAcwAuAEIASQApACkADQAKAAkADQAKAAkAaQBmACAARABpAGYAZgBzAC4ATQBJACAAPQA9ACAAMAAgAGEAbgBkACAARABpAGYAZgBzAC4AQgBJACAAPQA9ACAAMAAgAHQAaABlAG4ADQAKAAkACQBUAGUAcgBtAF8ATQBJACAAPQAgADAADQAKAAkAZQBuAGQADQAKAAkADQAKAAkALQAtACAAUgBlAHMAdABpAG4AZwAgAG0AYQBjAHIAbwBwAGgAYQBnAGUAcwANAAoACQBnAHUAWwAxAF0AIAA9ACAACQBQAGEAcgBhAG0AcwAuAHMAcgBNACAADQAKAAkACQAJAAkAKwAgAFAAYQByAGEAbQBzAC4AYQA0AEEAIAAqACAAKABEAGkAZgBmAHMALgBNAEEAIAArACAAUABhAHIAYQBtAHMALgB3ADIAIAAqACAARABpAGYAZgBzAC4ATQBJACkADQAKAAkACQAJAAkAKwAgAFAAYQByAGEAbQBzAC4AcwByADQAQgAgACoAIAAoAEQAaQBmAGYAcwAuAEYAYQAgAC8AIAAoAEQAaQBmAGYAcwAuAEYAYQAgACsAIABQAGEAcgBhAG0AcwAuAGYAOAAgACoAIABEAGkAZgBmAHMALgBJADEAMAAgACsAIABQAGEAcgBhAG0AcwAuAHMANABiACkAKQANAAoACQAJAAkACQAtACAAUABhAHIAYQBtAHMALgBrADIAIAAqACAARABpAGYAZgBzAC4ATQBSACAAKgAgACgARABpAGYAZgBzAC4AQgBFACAALwAgACgARABpAGYAZgBzAC4AQgBFACAAKwAgAFAAYQByAGEAbQBzAC4AYwA5ACkAKQANAAoACQAJAAkACQAtACAAUABhAHIAYQBtAHMALgBrADMAIAAqACAARABpAGYAZgBzAC4ATQBSACAAKgAgACgARABpAGYAZgBzAC4ASQBZACAALwAgACgARABpAGYAZgBzAC4ASQBZACAAKwAgAFAAYQByAGEAbQBzAC4AZgAxACAAKgAgAEQAaQBmAGYAcwAuAEkANAAgACsAIABQAGEAcgBhAG0AcwAuAHMAMQApACkAIAAqACAAQwBvAG0AMgANAAoACQAJAAkACQAtACAAUABhAHIAYQBtAHMALgB1AE0AUgAgACoAIABEAGkAZgBmAHMALgBNAFIADQAKAAkACQAJAAkAKwAgAFAARAAgACoAIABUAGUAcgBtAF8ATQBJACAAKgAgAEQAaQBmAGYAcwAuAE0ASQAgAC0ALQB0AHIAYQBuAHMAaQB0AGkAbwBuACAAbwBmACAAaQBuAGYAZQBjAHQAZQBkACAAbQBhAGMAcgBvAHAAaABhAGcAZQBzACAAdABvACAAcgBlAHMAdABpAG4AZwAgAG0AYQBjAHIAbwBwAGgAYQBnAGUAcwAgAGEAcwAgAGEAIAByAGUAcwB1AGwAdAAgAG8AZgAgAGQAcgB1AGcAIABrAGkAbABsAGkAbgBnACAAZQBmAGYAZQBjAHQALgANAAoADQAKAAkALQAtACAASQBuAGYAZQBjAHQAZQBkACAAbQBhAGMAcgBvAHAAaABhAGcAZQBzAA0ACgAJAGwAbwBjAGEAbAAgAFQAZQByAG0AMgAgAD0AIABQAGEAcgBhAG0AcwAuAEIASQAyACAALwAgACgAUABhAHIAYQBtAHMALgBCAEkAMgAgACsAIABQAGEAcgBhAG0AcwAuAE4ATQBJADIAKQANAAoACQANAAoACQANAAoACQBsAG8AYwBhAGwAIABBADEAIAA9ACAAKABEAGkAZgBmAHMALgBUAEMAIAArACAAUABhAHIAYQBtAHMALgB3ADMAIAAqACAARABpAGYAZgBzAC4AVAAxACkAIAAvACAARABpAGYAZgBzAC4ATQBJAA0ACgAJAGwAbwBjAGEAbAAgAEEAMwAgAD0AIABBADEAIAAvACAAKABBADEAIAArACAAUABhAHIAYQBtAHMALgBjADQAKQANAAoACQANAAoACQBsAG8AYwBhAGwAIABBADUAIAA9ACAARABpAGYAZgBzAC4AVAAxACAALwAgACgARABpAGYAZgBzAC4AVAAxACAAKwAgAFAAYQByAGEAbQBzAC4AYwBUADEAKQANAAoACQBsAG8AYwBhAGwAIABBADYAIAA9ACAAKABEAGkAZgBmAHMALgBUAEMAIAAqACAAQQA1ACAAKwAgAFAAYQByAGEAbQBzAC4AdwAxACAAKgAgAEQAaQBmAGYAcwAuAFQAMQApACAALwAgAEQAaQBmAGYAcwAuAE0ASQANAAoACQBsAG8AYwBhAGwAIABBADcAIAA9ACAAQQA2ACAALwAgACgAQQA2ACAAKwAgAFAAYQByAGEAbQBzAC4AYwA1ADIAKQANAAoACQANAAoACQBpAGYAIABEAGkAZgBmAHMALgBNAEkAIAA9AD0AIAAwACAAYQBuAGQAIABEAGkAZgBmAHMALgBCAEkAIAA9AD0AIAAwACAAdABoAGUAbgANAAoACQAJAFQAZQByAG0AMgAgAD0AIAAwAA0ACgAJAGUAbgBkAA0ACgAJAA0ACgAJAGkAZgAgAEQAaQBmAGYAcwAuAE0ASQAgAD0APQAgADAAIAB0AGgAZQBuAA0ACgAJAAkAQQAzACAAPQAgADAADQAKAAkACQBBADcAIAA9ACAAMAANAAoACQBlAG4AZAANAAoACQANAAoACQBpAGYAIABEAGkAZgBmAHMALgBUADEAIAA9AD0AIAAwACAAYQBuAGQAIABEAGkAZgBmAHMALgBUAEMAIAA9AD0AIAAwACAAdABoAGUAbgANAAoACQAJAEEAMwAgAD0AIAAwAA0ACgAJAAkAQQA3ACAAPQAgADAADQAKAAkAZQBuAGQADQAKAAkADQAKAAkADQAKAAkAaQBmACAARABpAGYAZgBzAC4ATQBJACAAPQA9ACAAMAAgAGEAbgBkACAARABpAGYAZgBzAC4AQgBJACAAPQA9ACAAMAAgAHQAaABlAG4ADQAKAAkACQBUAGUAcgBtADIAIAA9ACAAMAANAAoACQBlAG4AZAANAAoACQANAAoACQANAAoACQBnAHUAWwAyAF0AIAA9AAkACQBQAGEAcgBhAG0AcwAuAGsAMgAgACoAIABEAGkAZgBmAHMALgBNAFIAIAAqACAAKABEAGkAZgBmAHMALgBCAEUAIAAvACAAKABEAGkAZgBmAHMALgBCAEUAIAArACAAUABhAHIAYQBtAHMALgBjADkAKQApAA0ACgAJAAkACQAJAC0AIABQAGEAcgBhAG0AcwAuAGsAMQA3ACAAKgAgAEQAaQBmAGYAcwAuAE0ASQAgACoAIABUAGUAcgBtADIADQAKAAkACQAJAAkALQAgAFAAYQByAGEAbQBzAC4AawAxADQAQQAgACoAIABEAGkAZgBmAHMALgBNAEkAIAAqACAAQQAzAA0ACgAJAAkACQAJAC0AIABQAGEAcgBhAG0AcwAuAGsAMQA0AEIAIAAqACAARABpAGYAZgBzAC4ATQBJACAAKgAgACgARABpAGYAZgBzAC4ARgBhACAALwAgACgARABpAGYAZgBzAC4ARgBhACAAKwAgAFAAYQByAGEAbQBzAC4AZgA5ACAAKgAgAEQAaQBmAGYAcwAuAEkAMQAwACAAKwAgAFAAYQByAGEAbQBzAC4AcwA0AGIAKQApAA0ACgAJAAkACQAJAC0AIABQAGEAcgBhAG0AcwAuAGsANQAyACAAKgAgAEQAaQBmAGYAcwAuAE0ASQAgACoAIABBADcADQAKAAkACQAJAAkALQAgAFAAYQByAGEAbQBzAC4AdQBNAEkAIAAqACAARABpAGYAZgBzAC4ATQBJAA0ACgAJAAkACQAJAC0AIABQAEQAIAAqACAAVABlAHIAbQBfAE0ASQAgACoAIABEAGkAZgBmAHMALgBNAEkACQAtAC0AdAByAGEAbgBzAGkAdABpAG8AbgAgAG8AZgAgAGkAbgBmAGUAYwB0AGUAZAAgAG0AYQBjAHIAbwBwAGgAYQBnAGUAcwAgAHQAbwAgAHIAZQBzAHQAaQBuAGcAIABtAGEAYwByAG8AcABoAGEAZwBlAHMAIABhAHMAIABhACAAcgBlAHMAdQBsAHQAIABvAGYAIABkAHIAdQBnACAAawBpAGwAbABpAG4AZwAgAGUAZgBmAGUAYwB0AC4ADQAKAAkACQAJAAkADQAKAAkALQAtACAAQQBjAHQAaQB2AGEAdABlAGQAIABtAGEAYwByAG8AcABoAGEAZwBlAHMADQAKAAkADQAKAAkAZwB1AFsAMwBdACAAPQAgAFAAYQByAGEAbQBzAC4AawAzACAAKgAgAEQAaQBmAGYAcwAuAE0AUgAgACoAIAAoAEQAaQBmAGYAcwAuAEkAWQAgAC8AIAAoAEQAaQBmAGYAcwAuAEkAWQAgACsAIABQAGEAcgBhAG0AcwAuAGYAMQAgACoAIABEAGkAZgBmAHMALgBJADQAIAArACAAUABhAHIAYQBtAHMALgBzADEAKQApACAAKgAgAEMAbwBtADIADQAKAAkACQAJAC0AIABQAGEAcgBhAG0AcwAuAGsANAAgACoAIABEAGkAZgBmAHMALgBNAEEAIAAqACAAKABEAGkAZgBmAHMALgBJADEAMAAgAC8AIAAoAEQAaQBmAGYAcwAuAEkAMQAwACAAKwAgAFAAYQByAGEAbQBzAC4AcwA4ACkAKQANAAoACQAJAAkALQAgAFAAYQByAGEAbQBzAC4AdQBNAEEAIAAqACAARABpAGYAZgBzAC4ATQBBAA0ACgAJAAkACQANAAoACQAtAC0ALQAtAC0ALQAtAC0ALQAtAC0ALQAtAC0ALQAtAC0ALQAtAC0ALQAtAC0ALQAtAC0ALQAtAC0ALQAtAC0ALQAtAC0ALQAtAC0ALQAtAC0ALQAtAC0ALQAtAC0ALQAtAC0ALQAtAC0ALQAtAC0ALQAtAC0ALQAtAC0ALQAtAC0ALQAtAC0ALQAtAC0ALQAtAC0ALQAtAC0ALQAtAC0ALQAtAC0ALQAtAC0ALQAtAC0ALQANAAoACQAtAC0AIABUACAAYwBlAGwAbAAgAHAAbwBwAHUAbABhAHQAaQBvAG4AcwANAAoACQAtAC0ALQAtAC0ALQAtAC0ALQAtAC0ALQAtAC0ALQAtAC0ALQAtAC0ALQAtAC0ALQAtAC0ALQAtAC0ALQAtAC0ALQAtAC0ALQAtAC0ALQAtAC0ALQAtAC0ALQAtAC0ALQAtAC0ALQAtAC0ALQAtAC0ALQAtAC0ALQAtAC0ALQAtAC0ALQAtAC0ALQAtAC0ALQAtAC0ALQAtAC0ALQAtAC0ALQAtAC0ALQAtAC0ALQAtAC0ALQANAAoACQAJAAkADQAKAAkAUABhAHIAYQBtAHMALgBrADYAIAA9ACAAUABbADQAOABdAAkACQAtAC0AIABrADYADQAKAAkAUABhAHIAYQBtAHMALgBrADcAIAA9ACAAUABbADQAOQBdAAkACQAtAC0AIABrADcADQAKAAkAUABhAHIAYQBtAHMALgBhADMAQQAyACAAPQAgAFAAWwA5ADEAXQAJAAkALQAtACAAYQAzAGEAMgANAAoACQBQAGEAcgBhAG0AcwAuAHMAcgAzAEIAMgAgAD0AIABQAFsANgA5AF0ACQAtAC0AIABTAHIAMwBiADIADQAKAAkAUABhAHIAYQBtAHMALgB1AFQAMAAgAD0AIABQAFsAOQBdAAkACQAtAC0AIAC1AFQAMAANAAoACQBQAGEAcgBhAG0AcwAuAHUAVAAxACAAPQAgAFAAWwAxADAAXQAJAAkALQAtACAAtQBUADEADQAKAAkAUABhAHIAYQBtAHMALgB1AFQAMgAgAD0AIABQAFsAMQAxAF0ACQAJAC0ALQAgALUAVAAyAA0ACgAJAFAAYQByAGEAbQBzAC4AdQBUADgAIAA9ACAAUABbADEAMgBdAAkACQAtAC0AIAC1AFQAOAANAAoACQBQAGEAcgBhAG0AcwAuAHUAVAA4ADAAIAA9ACAAUABbADEAMwBdAAkACQAtAC0AIAC1AFQAOAAwAA0ACgAJAAkACQANAAoACQAtAC0AIABQAHIAZQBjAHUAcgBzAG8AcgAgAEMARAA0ACsAIABjAGUAbABsAHMADQAKAAkADQAKAAkAbABvAGMAYQBsACAAQwBvAG0AMwAgAD0AIABQAGEAcgBhAG0AcwAuAGsANgAgACoAIABEAGkAZgBmAHMALgBJADEAMgAgACoAIABEAGkAZgBmAHMALgBUADAAIAAqACAAKABEAGkAZgBmAHMALgBJAFkAIAAvACAAKABEAGkAZgBmAHMALgBJAFkAIAArACAAKABQAGEAcgBhAG0AcwAuAGYAMQAgACoAIABEAGkAZgBmAHMALgBJADQAIAArACAAUABhAHIAYQBtAHMALgBmADcAIAAqACAARABpAGYAZgBzAC4ASQAxADAAKQAgACsAIABQAGEAcgBhAG0AcwAuAHMAMQApACkADQAKAAkAbABvAGMAYQBsACAAQwBvAG0ANAAgAD0AIAAoAEQAaQBmAGYAcwAuAEYAYQAgAC8AIAAoAEQAaQBmAGYAcwAuAEYAYQAgACsAIABQAGEAcgBhAG0AcwAuAGYAOAAgACoAIABEAGkAZgBmAHMALgBJADEAMAAgACsAIABQAGEAcgBhAG0AcwAuAHMANABiADEAKQApAA0ACgAJAGwAbwBjAGEAbAAgAEMAbwBtADUAIAA9ACAAKABEAGkAZgBmAHMALgBGAGEAIAAvACAAKABEAGkAZgBmAHMALgBGAGEAIAArACAAUABhAHIAYQBtAHMALgBmADgAIAAqACAARABpAGYAZgBzAC4ASQAxADAAIAArACAAUABhAHIAYQBtAHMALgBzADQAYgAyACkAKQANAAoACQBsAG8AYwBhAGwAIABDAG8AbQA2ACAAPQAgAFAAYQByAGEAbQBzAC4AawA3ACAAKgAgAEQAaQBmAGYAcwAuAFQAMAAgACoAIAAoAEQAaQBmAGYAcwAuAEkANAAgAC8AIAAoAEQAaQBmAGYAcwAuAEkANAAgACsAIABQAGEAcgBhAG0AcwAuAGYAMgAgACoAIABEAGkAZgBmAHMALgBJAFkAIAArACAAUABhAHIAYQBtAHMALgBzADIAKQApAA0ACgAJAA0ACgAJAGcAdQBbADQAXQAgAD0AIABQAGEAcgBhAG0AcwAuAGEAMQBBACAAKgAgACgARABpAGYAZgBzAC4ATQBBACAAKwAgAFAAYQByAGEAbQBzAC4AdwAyACAAKgAgAEQAaQBmAGYAcwAuAE0ASQApAA0ACgAJAAkACQArACAAUABhAHIAYQBtAHMALgBzAHIAMQBCACAAKgAgAEMAbwBtADUADQAKAAkACQAJACsAIABQAGEAcgBhAG0AcwAuAGEAMgAgACoAIABEAGkAZgBmAHMALgBUADAAIAAqACAAKABEAGkAZgBmAHMALgBNAEEAIAAvACAAKABEAGkAZgBmAHMALgBNAEEAIAArACAAUABhAHIAYQBtAHMALgBjADEANQApACkADQAKAAkACQAJAC0AIABDAG8AbQAzAA0ACgAJAAkACQAtACAAQwBvAG0ANgANAAoACQAJAAkALQAgAFAAYQByAGEAbQBzAC4AdQBUADAAIAAqACAARABpAGYAZgBzAC4AVAAwAA0ACgAJAAkACQANAAoACQAtAC0AIABUACAAaABlAGwAcABlAHIAIAAxACAAYwBlAGwAbABzAA0ACgANAAoACQBnAHUAWwA1AF0AIAA9ACAAUABhAHIAYQBtAHMALgBhADMAQQAgACoAIAAoAEQAaQBmAGYAcwAuAE0AQQAgACsAIABQAGEAcgBhAG0AcwAuAHcAMgAgACoAIABEAGkAZgBmAHMALgBNAEkAKQANAAoACQAJAAkAKwAgAFAAYQByAGEAbQBzAC4AcwByADMAQgAgACoAIABDAG8AbQA0AA0ACgAJAAkACQArACAAQwBvAG0AMwANAAoACQAJAAkALQAgAFAAYQByAGEAbQBzAC4AdQBUAHkAIAAqACAAKABEAGkAZgBmAHMALgBJAFkAIAAvACAAKABEAGkAZgBmAHMALgBJAFkAIAArACAAUABhAHIAYQBtAHMALgBjACkAKQAgACoAIABEAGkAZgBmAHMALgBUADEAIAAqACAARABpAGYAZgBzAC4ATQBBAA0ACgAJAAkACQAtACAAUABhAHIAYQBtAHMALgB1AFQAMQAgACoAIABEAGkAZgBmAHMALgBUADEADQAKAAkACQAJAA0ACgAJAC0ALQAgAFQAIABoAGUAbABwAGUAcgAgADIAIABjAGUAbABsAHMADQAKAA0ACgAJAGcAdQBbADYAXQAgAD0AIABQAGEAcgBhAG0AcwAuAGEAMwBBADIAIAAqACAAKABEAGkAZgBmAHMALgBNAEEAIAArACAAUABhAHIAYQBtAHMALgB3ADIAIAAqACAARABpAGYAZgBzAC4ATQBJACkADQAKAAkACQAJACsAIABQAGEAcgBhAG0AcwAuAHMAcgAzAEIAMgAgACoAIABDAG8AbQA0AA0ACgAJAAkACQArACAAQwBvAG0ANgANAAoACQAJAAkALQAgAFAAYQByAGEAbQBzAC4AdQBUADIAIAAqACAARABpAGYAZgBzAC4AVAAyAA0ACgAJAAkACQANAAoACQAtAC0AIABDAEQAOAArACAAcAByAGUAYwB1AHIAcwBvAHIAIABjAGUAbABsAHMADQAKAA0ACgAJAGcAdQBbADcAXQAgAD0AIABQAGEAcgBhAG0AcwAuAGEAMQBBACAAKgAgACgARABpAGYAZgBzAC4ATQBBACAAKwAgAFAAYQByAGEAbQBzAC4AdwAyACAAKgAgAEQAaQBmAGYAcwAuAE0ASQApAA0ACgAJAAkACQArACAAUABhAHIAYQBtAHMALgBzAHIAMQBCACAAKgAgAEMAbwBtADUADQAKAAkACQAJACsAIABQAGEAcgBhAG0AcwAuAGEAMgAgACoAIABEAGkAZgBmAHMALgBUADgAMAAgACoAIAAoAEQAaQBmAGYAcwAuAE0AQQAgAC8AIAAoAEQAaQBmAGYAcwAuAE0AQQAgACsAIABQAGEAcgBhAG0AcwAuAGMAMQA1ACkAKQANAAoACQAJAAkALQAgAFAAYQByAGEAbQBzAC4AawA2ACAAKgAgAEQAaQBmAGYAcwAuAEkAMQAyACAAKgAgAEQAaQBmAGYAcwAuAFQAOAAwACAAKgAgACgARABpAGYAZgBzAC4ASQBZACAALwAgACgARABpAGYAZgBzAC4ASQBZACAAKwAgACgAUABhAHIAYQBtAHMALgBmADEAIAAqACAARABpAGYAZgBzAC4ASQA0ACAAKwAgAFAAYQByAGEAbQBzAC4AZgA3ACAAKgAgAEQAaQBmAGYAcwAuAEkAMQAwACkAIAArACAAUABhAHIAYQBtAHMALgBzADEAKQApAA0ACgAJAAkACQAtACAAUABhAHIAYQBtAHMALgB1AFQAOAAwACAAKgAgAEQAaQBmAGYAcwAuAFQAOAAwAA0ACgAJAAkACQANAAoACQAtAC0AQwBEADgAKwAgAFQAIABjAGUAbABsAHMAIAB3AGkAdABoAG8AdQB0ACAAYwB5AHQAbwB0AG8AeABpAGMAIABhAGMAdABpAHYAaQB0AHkADQAKAAkADQAKAAkAUABhAHIAYQBtAHMALgBtACAAPQAgAFAAWwA1ADAAXQAJAAkACQAtAC0AIABtAA0ACgAJAA0ACgAJAGcAdQBbADg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OAAgACoAIABEAGkAZgBmAHMALgBNAEEADQAKAAkACQAJAC0AIABQAGEAcgBhAG0AcwAuAHUAVAA4ACAAKgAgAEQAaQBmAGYAcwAuAFQAOAANAAoACQAJAAkADQAKAAkALQAtAEMARAA4ACsAIABUACAAYwBlAGwAbABzACAAdwBpAHQAaAAgAGMAeQB0AG8AdABvAHgAaQBjACAAYQBjAHQAaQB2AGkAdAB5AA0ACgAJAA0ACgAJAGcAdQBbADkAXQAgAD0AIABQAGEAcgBhAG0AcwAuAG0AIAAqACAAUABhAHIAYQBtAHMALgBhADMAQQBjACAAKgAgACgARABpAGYAZgBzAC4ATQBBACAAKwAgAFAAYQByAGEAbQBzAC4AdwAyACAAKgAgAEQAaQBmAGYAcwAuAE0ASQApAA0ACgAJAAkACQArACAAUABhAHIAYQBtAHMALgBtACAAKgAgAFAAYQByAGEAbQBzAC4AcwByADMAQgBjACAAKgAgAEMAbwBtADQADQAKAAkACQAJACsAIABQAGEAcgBhAG0AcwAuAG0AIAAqACAAUABhAHIAYQBtAHMALgBrADYAIAAqACAARABpAGYAZgBzAC4ASQAxADIAIAAqACAARABpAGYAZgBzAC4AVAA4ADAAIAAqACAAKABEAGkAZgBmAHMALgBJAFkAIAAvACAAKABEAGkAZgBmAHMALgBJAFkAIAArACAAKABQAGEAcgBhAG0AcwAuAGYAMQAgACoAIABEAGkAZgBmAHMALgBJADQAIAArACAAUABhAHIAYQBtAHMALgBmADcAIAAqACAARABpAGYAZgBzAC4ASQAxADAAKQAgACsAIABQAGEAcgBhAG0AcwAuAHMAMQApACkADQAKAAkACQAJAC0AIABQAGEAcgBhAG0AcwAuAHUAVABjAHkAIAAqACAAKABEAGkAZgBmAHMALgBJAFkAIAAvACAAKABEAGkAZgBmAHMALgBJAFkAIAArACAAUABhAHIAYQBtAHMALgBjAGMAKQApACAAKgAgAEQAaQBmAGYAcwAuAFQAQwAgACoAIABEAGkAZgBmAHMALgBNAEEADQAKAAkACQAJAC0AIABQAGEAcgBhAG0AcwAuAHUAVABjACAAKgAgAEQAaQBmAGYAcwAuAFQAQwANAAoACQAJAAkADQAKAAkALQAtAC0ALQAtAC0ALQAtAC0ALQAtAC0ALQAtAC0ALQAtAC0ALQAtAC0ALQAtAC0ALQAtAC0ALQAtAC0ALQAtAC0ALQAtAC0ALQAtAC0ALQAtAC0ALQAtAC0ALQAtAC0ALQAtAC0ALQAtAC0ALQAtAC0ALQAtAC0ALQAtAC0ALQAtAC0ALQAtAC0ALQAtAC0ALQAtAC0ALQAtAC0ALQAtAC0ALQAtAC0ALQAtAC0ALQAtAC0ADQAKAAkALQAtACAAQwB5AHQAbwBrAGkAbgBlACAAZAB5AG4AYQBtAGkAYwBzAA0ACgAJAC0ALQAtAC0ALQAtAC0ALQAtAC0ALQAtAC0ALQAtAC0ALQAtAC0ALQAtAC0ALQAtAC0ALQAtAC0ALQAtAC0ALQAtAC0ALQAtAC0ALQAtAC0ALQAtAC0ALQAtAC0ALQAtAC0ALQAtAC0ALQAtAC0ALQAtAC0ALQAtAC0ALQAtAC0ALQAtAC0ALQAtAC0ALQAtAC0ALQAtAC0ALQAtAC0ALQAtAC0ALQAtAC0ALQAtAC0ALQAtAA0ACgAJAAkACQANAAoACQBQAGEAcgBhAG0AcwAuAEIAMgAgAD0AIABQAFsAMQAwADAAXQAJAAkALQAtACAAPwAyAA0ACgAJAFAAYQByAGEAbQBzAC4AUwBnACAAPQAgAFAAWwA2ADYAXQAJAAkALQAtACAAUwBnAA0ACgAJAFAAYQByAGEAbQBzAC4AcwAgAD0AIABQAFsANQA0AF0ACQAJAC0ALQAgAFMADQAKAAkAUABhAHIAYQBtAHMALgBzADQAIAA9ACAAUABbADUAOQBdAAkACQAtAC0AIABTADQADQAKAAkAUABhAHIAYQBtAHMALgBzADYAIAA9ACAAUABbADYAMwBdAAkACQAtAC0AIABTADYADQAKAAkAUABhAHIAYQBtAHMALgBzADcAIAA9ACAAUABbADYANABdAAkACQAtAC0AIABTADcADQAKAAkAUABhAHIAYQBtAHMALgBzADEAMAAgAD0AIABQAFsANQA2AF0ACQAJAC0ALQAgAFMAMQAwAA0ACgAJAFAAYQByAGEAbQBzAC4AcwAxADIAIAA9ACAAUABbADUANwBdAAkACQAtAC0AIABTADEAMgANAAoACQBQAGEAcgBhAG0AcwAuAGMAMQAwACAAPQAgAFAAWwAxADkAXQAJAAkALQAtACAAQwAxADAADQAKAAkAUABhAHIAYQBtAHMALgBjADIAMwAgAD0AIABQAFsAMgAxAF0ACQAJAC0ALQAgAEMAMgAzAA0ACgAJAFAAYQByAGEAbQBzAC4AYwAyADMAMAAgAD0AIABQAFsAMgAyAF0ACQAJAC0ALQAgAEMAMgAzADAADQAKAAkAUABhAHIAYQBtAHMALgBhADcAIAA9ACAAUABbADkANwBdAAkACQAtAC0AIABhADcADQAKAAkAUABhAHIAYQBtAHMALgBhADgAIAA9ACAAUABbADkAOABdAAkACQAtAC0AIABhADgADQAKAAkAUABhAHIAYQBtAHMALgBhADEAMQAgAD0AIABQAFsANwA2AF0ACQAJAC0ALQAgAGEAMQAxAA0ACgAJAFAAYQByAGEAbQBzAC4AYQAxADIAIAA9ACAAUABbADcANwBdAAkACQAtAC0AIABhADEAMgANAAoACQBQAGEAcgBhAG0AcwAuAGEAMQA2ACAAPQAgAFAAWwA3ADgAXQAJAAkALQAtACAAYQAxADYADQAKAAkAUABhAHIAYQBtAHMALgBhADEANwAgAD0AIABQAFsANwA5AF0ACQAJAC0ALQAgAGEAMQA3AA0ACgAJAFAAYQByAGEAbQBzAC4AYQAxADgAIAA9ACAAUABbADgAMABdAAkACQAtAC0AIABhADEAOAANAAoACQBQAGEAcgBhAG0AcwAuAGEAMgAzACAAPQAgAFAAWwA4ADUAXQAJAAkALQAtACAAYQAyADMADQAKAAkAUABhAHIAYQBtAHMALgBhADMAMAAgAD0AIABQAFsAOAA2AF0ACQAJAC0ALQAgAGEAMwAwAA0ACgAJAFAAYQByAGEAbQBzAC4AYQAzADEAIAA9ACAAUABbADgANwBdAAkACQAtAC0AIABhADMAMQANAAoACQBQAGEAcgBhAG0AcwAuAGEAMwAyACAAPQAgAFAAWwA4ADgAXQAJAAkALQAtACAAYQAzADIADQAKAAkAUABhAHIAYQBtAHMALgBhADMAMwAgAD0AIABQAFsAOAA5AF0ACQAJAC0ALQAgAGEAMwAzAA0ACgAJAFAAYQByAGEAbQBzAC4AYQA1AEEAIAA9ACAAUABbADkANABdAAkACQAtAC0AIABhADUAYQANAAoACQBQAGEAcgBhAG0AcwAuAGEANQBCACAAPQAgAFAAWwA5ADUAXQAJAAkALQAtACAAYQA1AGIADQAKAAkAUABhAHIAYQBtAHMALgBhADUAQwAgAD0AIABQAFsAOQA2AF0ACQAJAC0ALQAgAGEANQBjAA0ACgAJAFAAYQByAGEAbQBzAC4AYwA1AEEAIAA9ACAAUABbADIANQBdAAkACQAtAC0AIABDADUAYQANAAoACQBQAGEAcgBhAG0AcwAuAGMANQBCACAAPQAgAFAAWwAyADYAXQAJAAkALQAtACAAQwA1AGIADQAKAAkAUABhAHIAYQBtAHMALgBkADcAIAA9ACAAUABbADEAMAAxAF0ACQAJAC0ALQAgAGQANwANAAoACQBQAGEAcgBhAG0AcwAuAGYANgAgAD0AIABQAFsAMwA1AF0ACQAJAC0ALQAgAGYANgANAAoACQANAAoACQAtAC0AIABUAE4ARgAgAGEAbABwAGgAYQANAAoACQANAAoACQBQAGEAcgBhAG0AcwAuAHUARgBhACAAPQAgAFAAWwAxADYAXQAJAAkALQAtACAAtQBUAE4ARgANAAoACQANAAoACQBnAHUAWwAxADAAXQAgAD0AIABQAGEAcgBhAG0AcwAuAGEAMwAwACAAKgAgAEQAaQBmAGYAcwAuAE0ASQANAAoACQAJAAkAKwAgAFAAYQByAGEAbQBzAC4AYQAzADEAIAAqACAARABpAGYAZgBzAC4ATQBBACAAKgAgACgAKABEAGkAZgBmAHMALgBJAFkAIAArACAAUABhAHIAYQBtAHMALgBCADIAIAAqACAAUABhAHIAYQBtAHMALgBCAFQAKQAgAC8AIAAoAEQAaQBmAGYAcwAuAEkAWQAgACsAIABQAGEAcgBhAG0AcwAuAEIAMgAgACoAIABQAGEAcgBhAG0AcwAuAEIAVAAgACsAIABQAGEAcgBhAG0AcwAuAGYAMQAgACoAIABEAGkAZgBmAHMALgBJADQAIAArACAAUABhAHIAYQBtAHMALgBmADcAIAAqACAARABpAGYAZgBzAC4ASQAxADAAIAArACAAUABhAHIAYQBtAHMALgBzADEAMAApACkADQAKAAkACQAJACsAIABQAGEAcgBhAG0AcwAuAGEAMwAyACAAKgAgAEQAaQBmAGYAcwAuAFQAMQANAAoACQAJAAkAKwAgAFAAYQByAGEAbQBzAC4AYQAzADMAIAAqACAAKABEAGkAZgBmAHMALgBUAEMAIAArACAARABpAGYAZgBzAC4AVAA4ACkADQAKAAkACQAJAC0AIABQAGEAcgBhAG0AcwAuAHUARgBhACAAKgAgAEQAaQBmAGYAcwAuAEYAYQANAAoACQAJAAkADQAKAAkALQAtACAAVABOAEYAIABnAGEAbQBtAGEADQAKAAkADQAKAAkAUABhAHIAYQBtAHMALgB1AEkAeQAgAD0AIABQAFsANQBdAAkALQAtACAAtQBpAD8ADQAKAAkADQAKAAkAZwB1AFsAMQAxAF0AIAA9ACAACQBQAGEAcgBhAG0AcwAuAFMAZwAgACoAIAAoAFAAYQByAGEAbQBzAC4AQgBUACAALwAgACgAUABhAHIAYQBtAHMALgBCAFQAIAArACAAUABhAHIAYQBtAHMALgBjADEAMAApACkAIAAqACAAKABEAGkAZgBmAHMALgBJADEAMgAgAC8AIAAoAEQAaQBmAGYAcwAuAEkAMQAyACAAKwAgAFAAYQByAGEAbQBzAC4AcwA3ACkAKQANAAoACQAJAAkACQArACAAUABhAHIAYQBtAHMALgBhADUAQQAgACoAIABEAGkAZgBmAHMALgBUADEAIAAqACAAKABEAGkAZgBmAHMALgBNAEEAIAAvACAAKABEAGkAZgBmAHMALgBNAEEAIAArACAAUABhAHIAYQBtAHMALgBjADUAQgApACkADQAKAAkACQAJAAkAKwAgAFAAYQByAGEAbQBzAC4AYQA1AEIAIAAqACAARABpAGYAZgBzAC4AVAA4ACAAKgAgACgARABpAGYAZgBzAC4ATQBBACAALwAgACgARABpAGYAZgBzAC4ATQBBACAAKwAgAFAAYQByAGEAbQBzAC4AYwA1AEEAKQApAA0ACgAJAAkACQAJACsAIABQAGEAcgBhAG0AcwAuAGEANQBDACAAKgAgAEQAaQBmAGYAcwAuAE0ASQANAAoACQAJAAkACQArACAAUABhAHIAYQBtAHMALgBhADcAIAAqACAARABpAGYAZgBzAC4AVAAwACAAKgAgACgARABpAGYAZgBzAC4ASQAxADIAIAAvACAAKABEAGkAZgBmAHMALgBJADEAMgAgACsAIABQAGEAcgBhAG0AcwAuAGYANAAgACoAIABEAGkAZgBmAHMALgBJADEAMAAgACsAIABQAGEAcgBhAG0AcwAuAHMANAApACkADQAKAAkACQAJAAkAKwAgAFAAYQByAGEAbQBzAC4AYQA3ACAAKgAgAEQAaQBmAGYAcwAuAFQAOAAwACAAKgAgACgARABpAGYAZgBzAC4ASQAxADIAIAAvACAAKABEAGkAZgBmAHMALgBJADEAMgAgACsAIABQAGEAcgBhAG0AcwAuAGYANAAgACoAIABEAGkAZgBmAHMALgBJADEAMAAgACsAIABQAGEAcgBhAG0AcwAuAHMANAApACkADQAKAAkACQAJAAkALQAgAFAAYQByAGEAbQBzAC4AdQBJAHkAIAAqACAARABpAGYAZgBzAC4ASQBZAA0ACgAJAAkACQAJAA0ACgAJAC0ALQAgAEkATAAtADEAMgANAAoACQANAAoACQBQAGEAcgBhAG0AcwAuAHUASQAxADIAIAA9ACAAUABbADMAXQAJAC0ALQAgALUAaQAxADIADQAKAAkADQAKAAkAZwB1AFsAMQAyAF0AIAA9ACAACQBQAGEAcgBhAG0AcwAuAHMAMQAyACAAKgAgACgAUABhAHIAYQBtAHMALgBCAFQAIAAvACAAKABQAGEAcgBhAG0AcwAuAEIAVAAgACsAIABQAGEAcgBhAG0AcwAuAGMAMgAzADAAKQApAA0ACgAJAAkACQAJACsAIABQAGEAcgBhAG0AcwAuAGEAMgAzACAAKgAgAEQAaQBmAGYAcwAuAE0AUgAgACoAIAAoAFAAYQByAGEAbQBzAC4AQgBUACAALwAgACgAUABhAHIAYQBtAHMALgBCAFQAIAArACAAUABhAHIAYQBtAHMALgBjADIAMwApACkADQAKAAkACQAJAAkAKwAgAFAAYQByAGEAbQBzAC4AYQA4ACAAKgAgAEQAaQBmAGYAcwAuAE0AQQAgACoAIAAoAFAAYQByAGEAbQBzAC4AcwAgAC8AIAAoAFAAYQByAGEAbQBzAC4AcwAgACsAIABEAGkAZgBmAHMALgBJADEAMAApACkADQAKAAkACQAJAAkALQAgAFAAYQByAGEAbQBzAC4AdQBJADEAMgAgACoAIABEAGkAZgBmAHMALgBJADEAMgANAAoACQAJAAkACQANAAoACQAtAC0AIABJAEwALQAxADAADQAKAAkADQAKAAkAUABhAHIAYQBtAHMALgB1AEkAMQAwACAAPQAgAFAAWwAyAF0ACQAtAC0AIAC1AGkAMQAwAA0ACgAJAA0ACgAJAGcAdQBbADEAMwBdACAAPQAgAAkAUABhAHIAYQBtAHMALgBkADcAIAAqACAARABpAGYAZgBzAC4ATQBBACAAKgAgACgAUABhAHIAYQBtAHMALgBzADYAIAAvACAAKABEAGkAZgBmAHMALgBJADEAMAAgACsAIABQAGEAcgBhAG0AcwAuAGYANgAgACoAIABEAGkAZgBmAHMALgBJAFkAIAArACAAUABhAHIAYQBtAHMALgBzADYAKQApAA0ACgAJAAkACQAJACsAIABQAGEAcgBhAG0AcwAuAGEAMQA2ACAAKgAgAEQAaQBmAGYAcwAuAFQAMQANAAoACQAJAAkACQArACAAUABhAHIAYQBtAHMALgBhADEANwAgACoAIABEAGkAZgBmAHMALgBUADIADQAKAAkACQAJAAkAKwAgAFAAYQByAGEAbQBzAC4AYQAxADgAIAAqACAAKABEAGkAZgBmAHMALgBUADgAIAArACAARABpAGYAZgBzAC4AVABDACkADQAKAAkACQAJAAkALQAgAFAAYQByAGEAbQBzAC4AdQBJADEAMAAgACoAIABEAGkAZgBmAHMALgBJADEAMAANAAoACQAJAAkACQANAAoACQAtAC0AIABJAEwALQA0AA0ACgAJAA0ACgAJAFAAYQByAGEAbQBzAC4AdQBJADQAIAA9ACAAUABbADQAXQAJAC0ALQAgALUAaQA0AA0ACgAJAA0ACgAJAGcAdQBbADEANABdACAAPQAgAAkAUABhAHIAYQBtAHMALgBhADEAMQAgACoAIABEAGkAZgBmAHMALgBUADAADQAKAAkACQAJAAkAKwAgAFAAYQByAGEAbQBzAC4AYQAxADIAIAAqACAARABpAGYAZgBzAC4AVAAyAA0ACgAJAAkACQAJAC0AIABQAGEAcgBhAG0AcwAuAHUASQA0ACAAKgAgAEQAaQBmAGYAcwAuAEkANAANAAoACQAJAAkACQANAAoACQAtAC0ALQAtAC0ALQAtAC0ALQAtAC0ALQAtAC0ALQAtAC0ALQAtAC0ALQAtAC0ALQAtAC0ALQAtAC0ALQAtAC0ALQAtAC0ALQAtAC0ALQAtAC0ALQAtAC0ALQAtAC0ALQAtAC0ALQAtAC0ALQAtAC0ALQAtAC0ALQAtAC0ALQAtAC0ALQAtAC0ALQAtAC0ALQAtAC0ALQAtAC0ALQAtAC0ALQAtAC0ALQAtAC0ALQAtAC0ALQANAAoACQAtAC0AIABCAGEAYwB0AGUAcgBpAGEADQAKAAkALQAtAC0ALQAtAC0ALQAtAC0ALQAtAC0ALQAtAC0ALQAtAC0ALQAtAC0ALQAtAC0ALQAtAC0ALQAtAC0ALQAtAC0ALQAtAC0ALQAtAC0ALQAtAC0ALQAtAC0ALQAtAC0ALQAtAC0ALQAtAC0ALQAtAC0ALQAtAC0ALQAtAC0ALQAtAC0ALQAtAC0ALQAtAC0ALQAtAC0ALQAtAC0ALQAtAC0ALQAtAC0ALQAtAC0ALQAtAC0ADQAKAAkACQAN</t>
  </si>
  <si>
    <t>&lt;Chunk&gt;AAoACQBQAGEAcgBhAG0AcwAuAGEAMQA5ACAAPQAgAFAAWwA4ADEAXQAJAAkALQAtACAAYQAxADkADQAKAAkAUABhAHIAYQBtAHMALgBhADIAMAAgAD0AIABQAFsAOAA0AF0ACQAJAC0ALQAgAGEAMgAwAA0ACgAJAFAAYQByAGEAbQBzAC4AawAxADUAIAA9ACAAUABbADQAMQBdAAkACQAtAC0AIABrADEANQANAAoACQBQAGEAcgBhAG0AcwAuAGsAMQA4ACAAPQAgAFAAWwA0ADMAXQAJAAkALQAtACAAawAxADgADQAKAAkACQANAAoACQAtAC0AIABJAG4AdAByAGEAYwBlAGwAbAB1AGwAYQByACAAbQB5AGMAbwBiAGEAYwB0AGUAcgBpAHUAbQAgAHQAdQBiAGUAcgBjAHUAbABvAHMAaQBzAA0ACgAJAA0ACgAJAFAAYQByAGEAbQBzAC4AdQBJACAAPQAgAFAAWwAxAF0ACQAtAC0AIAC1AGkADQAKAAkADQAKAAkALQAtACAAVABhAGIAbABlACAAbwBmACAAYwBvAG0AcABvAHUAbgBkAHMADQAKAAkAQwBtAHAAIAA9ACAAewB9AA0ACgAJAEMAbQBwAFsAMQBdACAAPQAgAHMAYwAuAFMAVQBCAFMAVABSAEEAVABFAA0ACgAJAEMAbQBwAFsAMgBdACAAPQAgAHMAYwAuAEkATgBIADEADQAKAAkAQwBtAHAAWwAzAF0AIAA9ACAAcwBjAC4ASQBOAEgAMgANAAoACQBDAG0AcABbADQAXQAgAD0AIABzAGMALgBJAE4ASAAzAA0ACgAJAA0ACgAJAGwAbwBjAGEAbAAgAFAARAAgAD0AIAAwACAALQAtAFMAdQBiACAAKwAgAEkAbgBoADEAIAArACAASQBuAGgAMgAgACsAIABJAG4AaAAzAA0ACgAJAGYAbwByACAAaQAgAD0AIAAxACwAIAA0ACAAZABvAA0ACgAJAFAARAAgAD0AIABQAEQAIAArACAARwBlAHQAUABEACgAQwBtAHAAWwBpAF0ALAAgAHMAYwAuAEIASQAsACAAcwBjAC4AUgBJAE0AXwBNAEEAUwBTACkADQAKAAkAZQBuAGQADQAKAAkADQAKAAkAZwB1AFsAMQA1AF0AIAA9ACAACQBQAGEAcgBhAG0AcwAuAGEAMQA5ACAAKgAgAEQAaQBmAGYAcwAuAEIASQAgACoAIAAoADEAIAAtACAAVABlAHIAbQAyACkADQAKAAkACQAJAAkAKwAgAFAAYQByAGEAbQBzAC4AawAyACAAKgAgAFAAYQByAGEAbQBzAC4ATgAgAC8AIAAyACAAKgAgAEQAaQBmAGYAcwAuAE0AUgAgACoAIAAoAEQAaQBmAGYAcwAuAEIARQAgAC8AIAAoAEQAaQBmAGYAcwAuAEIARQAgACsAIABQAGEAcgBhAG0AcwAuAGMAOQApACkADQAKAAkACQAJAAkALQAgAFAAYQByAGEAbQBzAC4AawAxADcAIAAqACAAUABhAHIAYQBtAHMALgBOAE0ASQAgACoAIABUAGUAcgBtADIADQAKAAkACQAJAAkALQAgAFAAYQByAGEAbQBzAC4AawAxADQAQQAgACoAIABQAGEAcgBhAG0AcwAuAE4ATQBJACAAKgAgAEEAMwANAAoACQAJAAkACQAtACAAUABhAHIAYQBtAHMALgBrADEANABCACAAKgAgAFAAYQByAGEAbQBzAC4ATgBNAEkAIAAqACAAKABEAGkAZgBmAHMALgBGAGEAIAAvACAAKABEAGkAZgBmAHMALgBGAGEAIAArACAAUABhAHIAYQBtAHMALgBmADgAIAAqACAARABpAGYAZgBzAC4ASQAxADAAIAArACAAUABhAHIAYQBtAHMALgBzADQAYgApACkADQAKAAkACQAJAAkALQAgAFAAYQByAGEAbQBzAC4AawA1ADIAIAAqACAAUABhAHIAYQBtAHMALgBOAE0ASQAgACoAIABBADcADQAKAAkACQAJAAkALQAgAFAAYQByAGEAbQBzAC4AdQBJACAAKgAgAEQAaQBmAGYAcwAuAEIASQANAAoACQAJAAkACQAtACAAUABEACAAKgAgAEQAaQBmAGYAcwAuAEIASQANAAoACQAJAAkACQANAAoACQAtAC0AIABSAGUAcABsAGkAYwBhAHQAaQBuAGcAIABlAHgAdAByAGEAYwBlAGwAbAB1AGwAYQByACAAYgBhAGMAdABlAHIAaQBhACAAaQBuACAAdABoAGUAIAByAGkAbQAtAEkAUwBGAA0ACgAJAA0ACgAJAGwAbwBjAGEAbAAgAFAARABfAEkAUwBGACAAPQAgADAAIAAtAC0AUwB1AGIAIAArACAASQBuAGgAMQAgACsAIABJAG4AaAAyACAAKwAgAEkAbgBoADMADQAKAAkADQAKAAkAZgBvAHIAIABpACAAPQAgADEALAAgADQAIABkAG8ADQAKAAkAUABEAF8ASQBTAEYAIAA9ACAAUABEAF8ASQBTAEYAIAArACAARwBlAHQAUABEACgAQwBtAHAAWwBpAF0ALAAgAHMAYwAuAEIARQAsACAAcwBjAC4AUgBJAE0AXwBJAFMARgApAA0ACgAJAGUAbgBkAA0ACgANAAoACQBQAGEAcgBhAG0AcwAuAE4AZgByAGEAYwBjACAAPQAgAFAAWwA1ADMAXQAJAAkACQAtAC0AIABOAGYAcgBhAGMAYwANAAoACQBQAGEAcgBhAG0AcwAuAE4AZgByAGEAYwBhACAAPQAgAFAAWwA1ADIAXQAJAAkACQAtAC0AIABOAGYAcgBhAGMAYQANAAoACQANAAoACQBsAG8AYwBhAGwAIABDAG8AbQA3ACAAPQAgAFAAYQByAGEAbQBzAC4AdQBJACAAKgAgAEQAaQBmAGYAcwAuAEIASQAgAA0ACgAJAAkACQAJACsAIABQAGEAcgBhAG0AcwAuAGsAMQA3ACAAKgAgAFAAYQByAGEAbQBzAC4ATgBNAEkAIAAqACAAVABlAHIAbQAyAA0ACgAJAAkACQAJACsAIABQAGEAcgBhAG0AcwAuAGsAMQA0AEEAIAAqACAAUABhAHIAYQBtAHMALgBOACAAKgAgAFAAYQByAGEAbQBzAC4ATgBmAHIAYQBjAGMAIAAqACAARABpAGYAZgBzAC4ATQBJACAAKgAgAEEAMwANAAoACQAJAAkACQArACAAUABhAHIAYQBtAHMALgBrADEANABCACAAKgAgAFAAYQByAGEAbQBzAC4ATgAgACoAIABQAGEAcgBhAG0AcwAuAE4AZgByAGEAYwBhACAAKgAgAEQAaQBmAGYAcwAuAE0ASQAgACoAIAAoAEQAaQBmAGYAcwAuAEYAYQAgAC8AIAAoAEQAaQBmAGYAcwAuAEYAYQAgACsAIABQAGEAcgBhAG0AcwAuAGYAOQAgACoAIABEAGkAZgBmAHMALgBJADEAMAAgACsAIABQAGEAcgBhAG0AcwAuAHMANABiACkAKQANAAoACQAJAAkACQANAAoACQBnAHUAWwAxADYAXQAgAD0ACQBQAGEAcgBhAG0AcwAuAGEAMgAwACAAKgAgAEQAaQBmAGYAcwAuAEIARQANAAoACQAJAAkACQAtACAAUABhAHIAYQBtAHMALgBrADEANQAgACoAIABEAGkAZgBmAHMALgBNAEEAIAAqACAARABpAGYAZgBzAC4AQgBFAA0ACgAJAAkACQAJAC0AIABQAGEAcgBhAG0AcwAuAGsAMQA4ACAAKgAgAEQAaQBmAGYAcwAuAE0AUgAgACoAIABEAGkAZgBmAHMALgBCAEUADQAKAAkACQAJAAkALQAgAFAAYQByAGEAbQBzAC4AawAyACAAKgAgAFAAYQByAGEAbQBzAC4ATgAgAC8AIAAyACAAKgAgAEQAaQBmAGYAcwAuAE0AUgAgACoAIAAoAEQAaQBmAGYAcwAuAEIARQAgAC8AIAAoAEQAaQBmAGYAcwAuAEIARQAgACsAIABQAGEAcgBhAG0AcwAuAGMAOQApACkADQAKAAkACQAJAAkAKwAgAEMAbwBtADcADQAKAAkACQAJAAkALQAgAFAARABfAEkAUwBGACAAKgAgAEQAaQBmAGYAcwAuAEIARQANAAoACQAJAAkACQANAAoACQAtAC0AIABOAG8AbgAtAHIAZQBwAGwAaQBjAGEAdABpAG4AZwAgAGIAYQBjAHQAZQByAGkAYQAgAGkAbgAgAGkAbgBuAGUAcgAgAGMAYQBzAGUAdQBtACAAYwBvAG0AcABhAHIAdABtAGUAbgB0ACAAKABDAEEAMgApAA0ACgANAAoACQBsAG8AYwBhAGwAIABQAEQAXwBDAEEAMgAgAD0AIAAwACAALQAtAFMAdQBiACAAKwAgAEkAbgBoADEAIAArACAASQBuAGgAMgAgACsAIABJAG4AaAAzAA0ACgAJAA0ACgAJAGYAbwByACAAaQAgAD0AIAAxACwAIAA0ACAAZABvAA0ACgAJAFAARABfAEMAQQAyACAAPQAgAFAARABfAEMAQQAyACAAKwAgAEcAZQB0AFAARAAoAEMAbQBwAFsAaQBdACwAIABzAGMALgBCAE4ALAAgAHMAYwAuAEMAQQBTAEUAVQBNADIAKQANAAoACQBlAG4AZAANAAoACQANAAoACQBnAHUAWwAxADcAXQAgAD0AIAAtAFAARABfAEMAQQAyACAAKgAgAEQAaQBmAGYAcwAuAEIATgANAAoADQAKAAkADQAKAGUAbgBkAA0ACgANAAoADQAKAGYAdQBuAGMAdABpAG8AbgAgAEcAZQB0AFAARAAoAEMAbwBtAHAAbwB1AG4AZABJAEQALAAgAEIAYQBjAHQAZQByAGkAYQBJAEQALAAgAEMAbwBtAHAAYQByAHQAbQBlAG4AdABJAEQAKQANAAoADQAKAAkAbABvAGMAYQBsACAAUABEACAAPQAgADAADQAKAAkADQAKAAkALQAtACAAQwBoAGUAYwBrACAAdABvACAAcwBlAGUAIABpAGYAIABjAG8AbQBwAG8AdQBuAGQAIABpAHMAIABlAG4AYQBiAGwAZQBkAA0ACgAJAGkAZgAgAHMAYwA6AGkAcwBDAG8AbQBwAG8AdQBuAGQARQBuAGEAYgBsAGUAZAAoAEMAbwBtAHAAbwB1AG4AZABJAEQAKQAgAHQAaABlAG4ADQAKAA0ACgAJAAkAbABvAGMAYQBsACAASwBtAGEAeAAgAD0AIABzAGMAOgBnAGUAdABDAG8AbQBwAG8AdQBuAGQAVABCAEsAbQBhAHgAKABDAG8AbQBwAG8AdQBuAGQASQBEACwAIABCAGEAYwB0AGUAcgBpAGEASQBEACkADQAKAAkACQBsAG8AYwBhAGwAIABFAEMANQAwACAAPQAgAHMAYwA6AGcAZQB0AEMAbwBtAHAAbwB1AG4AZABUAEIARQBDADUAMAAoAEMAbwBtAHAAbwB1AG4AZABJAEQALAAgAEIAYQBjAHQAZQByAGkAYQBJAEQAKQANAAoACQAJAGwAbwBjAGEAbAAgAEMAbwBuAGMAIAA9ACAAcwBjADoAZwBlAHQAQwBvAG0AcABvAHUAbgBkAFQAQgBDAG8AbgBjACgAQwBvAG0AcABvAHUAbgBkAEkARAAsACAAQwBvAG0AcABhAHIAdABtAGUAbgB0AEkARAApAA0ACgAJAAkACQBpAGYAIABDAG8AbgBjACAAPAAgADAAIAB0AGgAZQBuACAALQAtACAAYQB2AG8AaQBkACAAZQByAHIAbwByACAAZAB1AGUAIAB0AG8AIAB0AHIAYQBuAHMAaQBlAG4AdAAgAG4AZQBnAGEAdABpAHYAZQAgAGMAbwBuAGMAZQBuAHQAcgBhAHQAaQBvAG4ADQAKAAkACQAJAAkAQwBvAG4AYwAgAD0AIAAwAA0ACgAJAAkACQBlAG4AZAANAAoACQAJAGwAbwBjAGEAbAAgAGEAbABwAGgAYQAgAD0AIABzAGMAOgBnAGUAdABDAG8AbQBwAG8AdQBuAGQAVABCAGEAbABwAGgAYQAoAEMAbwBtAHAAbwB1AG4AZABJAEQALAAgAEIAYQBjAHQAZQByAGkAYQBJAEQAKQANAAoACQAJAA0ACgAJAAkAUABEACAAPQAgAEsAbQBhAHgAIAAqACAAKAAoAG0AYQB0AGgALgBwAG8AdwAoAEMAbwBuAGMAIAAsAGEAbABwAGgAYQApACkAIAAvACAAKAAoAG0AYQB0AGgALgBwAG8AdwAoAEUAQwA1ADAALABhAGwAcABoAGEAKQApACAAKwAgACgAbQBhAHQAaAAuAHAAbwB3ACgAQwBvAG4AYwAsAGEAbABwAGgAYQApACkAKQApAA0ACgAJAAkADQAKAAkAZQBuAGQADQAKAAkADQAKAAkAcgBlAHQAdQByAG4AIABQAEQADQAKAA0ACgBlAG4AZAANAAoADQAKAA[[&lt;/GranulomaScriptEmbedded&gt;
        &lt;BacteriaNMean&gt;80&lt;/BacteriaNMean&gt;
        &lt;BacteriaNCV&gt;30&lt;/BacteriaNCV&gt;
        &lt;idUseLungSegLocalpH&gt;false&lt;/idUseLungSegLocalpH&gt;
        &lt;idpH_RLM&gt;6.7&lt;/idpH_RLM&gt;
        &lt;idpH_RMM&gt;6.7&lt;/idpH_RMM&gt;
        &lt;idpH_RTM&gt;6.7&lt;/idpH_RTM&gt;
        &lt;idpH_LLM&gt;6.7&lt;/idpH_LLM&gt;
        &lt;idpH_LTM&gt;6.7&lt;/idpH_LTM&gt;
        &lt;idpH_LAM&gt;6.7&lt;/idpH_LAM&gt;
        &lt;idpH_UAM&gt;6.7&lt;/idpH_UAM&gt;
        &lt;idpH_RLF&gt;6.6&lt;/idpH_RLF&gt;
        &lt;idpH_RMF&gt;6.6&lt;/idpH_RMF&gt;
        &lt;idpH_RTF&gt;6.6&lt;/idpH_RTF&gt;
        &lt;idpH_LLF&gt;6.6&lt;/idpH_LLF&gt;
        &lt;idpH_LTF&gt;6.6&lt;/idpH_LTF&gt;
        &lt;idpH_LAF&gt;6.6&lt;/idpH_LAF&gt;
        &lt;idpH_UAF&gt;6.6&lt;/idpH_UAF&gt;
      &lt;/Lung&gt;
      &lt;PaedOntogeny&gt;
        &lt;Tooltips /&gt;
        &lt;idnUserEnzSelCYP&gt;0&lt;/idnUserEnzSelCYP&gt;
        &lt;idnUserEnzSelUGT&gt;0&lt;/idnUserEnzSelUGT&gt;
        &lt;idnUserEnzSelCYT&gt;0&lt;/idnUserEnzSelCYT&gt;
        &lt;idnUserEnzSelEST&gt;0&lt;/idnUserEnzSelEST&gt;
        &lt;idnUserTransSelGut&gt;0&lt;/idnUserTransSelGut&gt;
        &lt;idnUserTransSelLiver&gt;0&lt;/idnUserTransSelLiver&gt;
        &lt;CYP1A2_idfAddEq2Eq3_LiverKidney&gt;false&lt;/CYP1A2_idfAddEq2Eq3_LiverKidney&gt;
        &lt;CYP2A6_idfAddEq2Eq3_LiverKidney&gt;false&lt;/CYP2A6_idfAddEq2Eq3_LiverKidney&gt;
        &lt;CYP2B6_idfAddEq2Eq3_LiverKidney&gt;false&lt;/CYP2B6_idfAddEq2Eq3_LiverKidney&gt;
        &lt;CYP2C8_idfAddEq2Eq3_LiverKidney&gt;false&lt;/CYP2C8_idfAddEq2Eq3_LiverKidney&gt;
        &lt;CYP2C9_idfAddEq2Eq3_LiverKidney&gt;false&lt;/CYP2C9_idfAddEq2Eq3_LiverKidney&gt;
        &lt;CYP2C18_idfAddEq2Eq3_LiverKidney&gt;false&lt;/CYP2C18_idfAddEq2Eq3_LiverKidney&gt;
        &lt;CYP2C19_idfAddEq2Eq3_LiverKidney&gt;false&lt;/CYP2C19_idfAddEq2Eq3_LiverKidney&gt;
        &lt;CYP2D6_idfAddEq2Eq3_LiverKidney&gt;false&lt;/CYP2D6_idfAddEq2Eq3_LiverKidney&gt;
        &lt;CYP2E1_idfAddEq2Eq3_LiverKidney&gt;false&lt;/CYP2E1_idfAddEq2Eq3_LiverKidney&gt;
        &lt;CYP2J2_idfAddEq2Eq3_LiverKidney&gt;false&lt;/CYP2J2_idfAddEq2Eq3_LiverKidney&gt;
        &lt;CYP3A4_idfAddEq2Eq3_LiverKidney&gt;false&lt;/CYP3A4_idfAddEq2Eq3_LiverKidney&gt;
        &lt;CYP3A5_idfAddEq2Eq3_LiverKidney&gt;false&lt;/CYP3A5_idfAddEq2Eq3_LiverKidney&gt;
        &lt;CYP3A7_idfAddEq2Eq3_LiverKidney&gt;false&lt;/CYP3A7_idfAddEq2Eq3_LiverKidney&gt;
        &lt;CYP2C9_idfAddEq2Eq3_Gut&gt;false&lt;/CYP2C9_idfAddEq2Eq3_Gut&gt;
        &lt;CYP2C19_idfAddEq2Eq3_Gut&gt;false&lt;/CYP2C19_idfAddEq2Eq3_Gut&gt;
        &lt;CYP2D6_idfAddEq2Eq3_Gut&gt;false&lt;/CYP2D6_idfAddEq2Eq3_Gut&gt;
        &lt;CYP2J2_idfAddEq2Eq3_Gut&gt;false&lt;/CYP2J2_idfAddEq2Eq3_Gut&gt;
        &lt;CYP3A4_idfAddEq2Eq3_Gut&gt;false&lt;/CYP3A4_idfAddEq2Eq3_Gut&gt;
        &lt;CYP3A5_idfAddEq2Eq3_Gut&gt;false&lt;/CYP3A5_idfAddEq2Eq3_Gut&gt;
        &lt;UGT1A1_idfAddEq2Eq3_LiverKidney&gt;false&lt;/UGT1A1_idfAddEq2Eq3_LiverKidney&gt;
        &lt;UGT1A3_idfAddEq2Eq3_LiverKidney&gt;false&lt;/UGT1A3_idfAddEq2Eq3_LiverKidney&gt;
        &lt;UGT1A4_idfAddEq2Eq3_LiverKidney&gt;false&lt;/UGT1A4_idfAddEq2Eq3_LiverKidney&gt;
        &lt;UGT1A5_idfAddEq2Eq3_LiverKidney&gt;false&lt;/UGT1A5_idfAddEq2Eq3_LiverKidney&gt;
        &lt;UGT1A6_idfAddEq2Eq3_LiverKidney&gt;false&lt;/UGT1A6_idfAddEq2Eq3_LiverKidney&gt;
        &lt;UGT1A7_idfAddEq2Eq3_LiverKidney&gt;false&lt;/UGT1A7_idfAddEq2Eq3_LiverKidney&gt;
        &lt;UGT1A8_idfAddEq2Eq3_LiverKidney&gt;false&lt;/UGT1A8_idfAddEq2Eq3_LiverKidney&gt;
        &lt;UGT1A9_idfAddEq2Eq3_LiverKidney&gt;false&lt;/UGT1A9_idfAddEq2Eq3_LiverKidney&gt;
        &lt;UGT1A10_idfAddEq2Eq3_LiverKidney&gt;false&lt;/UGT1A10_idfAddEq2Eq3_LiverKidney&gt;
        &lt;UGT2B4_idfAddEq2Eq3_LiverKidney&gt;false&lt;/UGT2B4_idfAddEq2Eq3_LiverKidney&gt;
        &lt;UGT2B7_idfAddEq2Eq3_LiverKidney&gt;false&lt;/UGT2B7_idfAddEq2Eq3_LiverKidney&gt;
        &lt;UGT2B10_idfAddEq2Eq3_LiverKidney&gt;false&lt;/UGT2B10_idfAddEq2Eq3_LiverKidney&gt;
        &lt;UGT2B11_idfAddEq2Eq3_LiverKidney&gt;false&lt;/UGT2B11_idfAddEq2Eq3_LiverKidney&gt;
        &lt;UGT2B15_idfAddEq2Eq3_LiverKidney&gt;false&lt;/UGT2B15_idfAddEq2Eq3_LiverKidney&gt;
        &lt;UGT2B17_idfAddEq2Eq3_LiverKidney&gt;false&lt;/UGT2B17_idfAddEq2Eq3_LiverKidney&gt;
        &lt;UGT2B28_idfAddEq2Eq3_LiverKidney&gt;false&lt;/UGT2B28_idfAddEq2Eq3_LiverKidney&gt;
        &lt;UserUGT1_idfAddEq2Eq3_LiverKidney&gt;false&lt;/UserUGT1_idfAddEq2Eq3_LiverKidney&gt;
        &lt;idfAddEq2Eq3_GutUGT&gt;false&lt;/idfAddEq2Eq3_GutUGT&gt;
        &lt;ABCB1_idfAddEq2Eq3_Gut&gt;false&lt;/ABCB1_idfAddEq2Eq3_Gut&gt;
        &lt;ABCC2_idfAddEq2Eq3_Gut&gt;false&lt;/ABCC2_idfAddEq2Eq3_Gut&gt;
        &lt;ABCG2_idfAddEq2Eq3_Gut&gt;false&lt;/ABCG2_idfAddEq2Eq3_Gut&gt;
        &lt;ApicalInflux_idfAddEq2Eq3_Gut&gt;false&lt;/ApicalInflux_idfAddEq2Eq3_Gut&gt;
        &lt;ABCB1_idfAddEq2Eq3_Liver&gt;false&lt;/ABCB1_idfAddEq2Eq3_Liver&gt;
        &lt;ABCC2_idfAddEq2Eq3_Liver&gt;false&lt;/ABCC2_idfAddEq2Eq3_Liver&gt;
        &lt;ABCG2_idfAddEq2Eq3_Liver&gt;false&lt;/ABCG2_idfAddEq2Eq3_Liver&gt;
        &lt;SLCO1B1_idfAddEq2Eq3_Liver&gt;false&lt;/SLCO1B1_idfAddEq2Eq3_Liver&gt;
        &lt;SLCO1B3_idfAddEq2Eq3_Liver&gt;false&lt;/SLCO1B3_idfAddEq2Eq3_Liver&gt;
        &lt;SLCO2B1_idfAddEq2Eq3_Liver&gt;false&lt;/SLCO2B1_idfAddEq2Eq3_Liver&gt;
        &lt;SinusoidalUptake_idfAddEq2Eq3_Liver&gt;false&lt;/SinusoidalUptake_idfAddEq2Eq3_Liver&gt;
        &lt;SinusoidalEfflux_idfAddEq2Eq3_Liver&gt;false&lt;/SinusoidalEfflux_idfAddEq2Eq3_Liver&gt;
        &lt;CanalicularEfflux_idfAddEq2Eq3_Liver&gt;false&lt;/CanalicularEfflux_idfAddEq2Eq3_Liver&gt;
        &lt;CES1_idfAddEq2Eq3_LiverKidney&gt;false&lt;/CES1_idfAddEq2Eq3_LiverKidney&gt;
        &lt;CES2_idfAddEq2Eq3_LiverKidney&gt;false&lt;/CES2_idfAddEq2Eq3_LiverKidney&gt;
        &lt;UserES_idfAddEq2Eq3_LiverKidney&gt;false&lt;/UserES_idfAddEq2Eq3_LiverKidney&gt;
        &lt;UserCyt1_idfAddEq2Eq3_LiverKidney&gt;false&lt;/UserCyt1_idfAddEq2Eq3_LiverKidney&gt;
        &lt;UserCyt2_idfAddEq2Eq3_LiverKidney&gt;false&lt;/UserCyt2_idfAddEq2Eq3_LiverKidney&gt;
        &lt;UserCyt3_idfAddEq2Eq3_LiverKidney&gt;false&lt;/UserCyt3_idfAddEq2Eq3_LiverKidney&gt;
        &lt;UserCyt4_idfAddEq2Eq3_LiverKidney&gt;false&lt;/UserCyt4_idfAddEq2Eq3_LiverKidney&gt;
        &lt;CES1_idfAddEq2Eq3_Gut&gt;false&lt;/CES1_idfAddEq2Eq3_Gut&gt;
        &lt;CES2_idfAddEq2Eq3_Gut&gt;false&lt;/CES2_idfAddEq2Eq3_Gut&gt;
        &lt;UserES_idfAddEq2Eq3_Gut&gt;false&lt;/UserES_idfAddEq2Eq3_Gut&gt;
        &lt;idfAddEq2Eq3_GutCyt&gt;false&lt;/idfAddEq2Eq3_GutCyt&gt;
        &lt;CYP1A2_idnEqSwitch_LiverKidney&gt;0&lt;/CYP1A2_idnEqSwitch_LiverKidney&gt;
        &lt;CYP2A6_idnEqSwitch_LiverKidney&gt;0&lt;/CYP2A6_idnEqSwitch_LiverKidney&gt;
        &lt;CYP2B6_idnEqSwitch_LiverKidney&gt;0&lt;/CYP2B6_idnEqSwitch_LiverKidney&gt;
        &lt;CYP2C8_idnEqSwitch_LiverKidney&gt;0&lt;/CYP2C8_idnEqSwitch_LiverKidney&gt;
        &lt;CYP2C9_idnEqSwitch_LiverKidney&gt;0&lt;/CYP2C9_idnEqSwitch_LiverKidney&gt;
        &lt;CYP2C18_idnEqSwitch_LiverKidney&gt;0&lt;/CYP2C18_idnEqSwitch_LiverKidney&gt;
        &lt;CYP2C19_idnEqSwitch_LiverKidney&gt;0&lt;/CYP2C19_idnEqSwitch_LiverKidney&gt;
        &lt;CYP2D6_idnEqSwitch_LiverKidney&gt;0&lt;/CYP2D6_idnEqSwitch_LiverKidney&gt;
        &lt;CYP2E1_idnEqSwitch_LiverKidney&gt;0&lt;/CYP2E1_idnEqSwitch_LiverKidney&gt;
        &lt;CYP2J2_idnEqSwitch_LiverKidney&gt;0&lt;/CYP2J2_idnEqSwitch_LiverKidney&gt;
        &lt;CYP3A4_idnEqSwitch_LiverKidney&gt;0&lt;/CYP3A4_idnEqSwitch_LiverKidney&gt;
        &lt;CYP3A5_idnEqSwitch_LiverKidney&gt;0&lt;/CYP3A5_idnEqSwitch_LiverKidney&gt;
        &lt;CYP3A7_idnEqSwitch_LiverKidney&gt;0&lt;/CYP3A7_idnEqSwitch_LiverKidney&gt;
        &lt;CYP2C9_idnEqSwitch_Gut&gt;0&lt;/CYP2C9_idnEqSwitch_Gut&gt;
        &lt;CYP2C19_idnEqSwitch_Gut&gt;0&lt;/CYP2C19_idnEqSwitch_Gut&gt;
        &lt;CYP2D6_idnEqSwitch_Gut&gt;0&lt;/CYP2D6_idnEqSwitch_Gut&gt;
        &lt;CYP2J2_idnEqSwitch_Gut&gt;0&lt;/CYP2J2_idnEqSwitch_Gut&gt;
        &lt;CYP3A4_idnEqSwitch_Gut&gt;0&lt;/CYP3A4_idnEqSwitch_Gut&gt;
        &lt;CYP3A5_idnEqSwitch_Gut&gt;0&lt;/CYP3A5_idnEqSwitch_Gut&gt;
        &lt;UGT1A1_idnEqSwitch_LiverKidney&gt;0&lt;/UGT1A1_idnEqSwitch_LiverKidney&gt;
        &lt;UGT1A3_idnEqSwitch_LiverKidney&gt;0&lt;/UGT1A3_idnEqSwitch_LiverKidney&gt;
        &lt;UGT1A4_idnEqSwitch_LiverKidney&gt;1&lt;/UGT1A4_idnEqSwitch_LiverKidney&gt;
        &lt;UGT1A5_idnEqSwitch_LiverKidney&gt;0&lt;/UGT1A5_idnEqSwitch_LiverKidney&gt;
        &lt;UGT1A6_idnEqSwitch_LiverKidney&gt;0&lt;/UGT1A6_idnEqSwitch_LiverKidney&gt;
        &lt;UGT1A7_idnEqSwitch_LiverKidney&gt;0&lt;/UGT1A7_idnEqSwitch_LiverKidney&gt;
        &lt;UGT1A8_idnEqSwitch_LiverKidney&gt;0&lt;/UGT1A8_idnEqSwitch_LiverKidney&gt;
        &lt;UGT1A9_idnEqSwitch_LiverKidney&gt;0&lt;/UGT1A9_idnEqSwitch_LiverKidney&gt;
        &lt;UGT1A10_idnEqSwitch_LiverKidney&gt;0&lt;/UGT1A10_idnEqSwitch_LiverKidney&gt;
        &lt;UGT2B4_idnEqSwitch_LiverKidney&gt;0&lt;/UGT2B4_idnEqSwitch_LiverKidney&gt;
        &lt;UGT2B7_idnEqSwitch_LiverKidney&gt;1&lt;/UGT2B7_idnEqSwitch_LiverKidney&gt;
        &lt;UGT2B10_idnEqSwitch_LiverKidney&gt;0&lt;/UGT2B10_idnEqSwitch_LiverKidney&gt;
        &lt;UGT2B11_idnEqSwitch_LiverKidney&gt;0&lt;/UGT2B11_idnEqSwitch_LiverKidney&gt;
        &lt;UGT2B15_idnEqSwitch_LiverKidney&gt;0&lt;/UGT2B15_idnEqSwitch_LiverKidney&gt;
        &lt;UGT2B17_idnEqSwitch_LiverKidney&gt;0&lt;/UGT2B17_idnEqSwitch_LiverKidney&gt;
        &lt;UGT2B28_idnEqSwitch_LiverKidney&gt;0&lt;/UGT2B28_idnEqSwitch_LiverKidney&gt;
        &lt;UserUGT1_idnEqSwitch_LiverKidney&gt;0&lt;/UserUGT1_idnEqSwitch_LiverKidney&gt;
        &lt;idnEqSwitch_GutUGT&gt;0&lt;/idnEqSwitch_GutUGT&gt;
        &lt;ABCB1_idnEqSwitch_Gut&gt;0&lt;/ABCB1_idnEqSwitch_Gut&gt;
        &lt;ABCC2_idnEqSwitch_Gut&gt;0&lt;/ABCC2_idnEqSwitch_Gut&gt;
        &lt;ABCG2_idnEqSwitch_Gut&gt;0&lt;/ABCG2_idnEqSwitch_Gut&gt;
        &lt;ApicalInflux_idnEqSwitch_Gut&gt;0&lt;/ApicalInflux_idnEqSwitch_Gut&gt;
        &lt;ABCB1_idnEqSwitch_Liver&gt;0&lt;/ABCB1_idnEqSwitch_Liver&gt;
        &lt;ABCC2_idnEqSwitch_Liver&gt;0&lt;/ABCC2_idnEqSwitch_Liver&gt;
        &lt;ABCG2_idnEqSwitch_Liver&gt;0&lt;/ABCG2_idnEqSwitch_Liver&gt;
        &lt;SLCO1B1_idnEqSwitch_Liver&gt;0&lt;/SLCO1B1_idnEqSwitch_Liver&gt;
        &lt;SLCO1B3_idnEqSwitch_Liver&gt;0&lt;/SLCO1B3_idnEqSwitch_Liver&gt;
        &lt;SLCO2B1_idnEqSwitch_Liver&gt;0&lt;/SLCO2B1_idnEqSwitch_Liver&gt;
        &lt;SinusoidalUptake_idnEqSwitch_Liver&gt;0&lt;/SinusoidalUptake_idnEqSwitch_Liver&gt;
        &lt;SinusoidalEfflux_idnEqSwitch_Liver&gt;0&lt;/SinusoidalEfflux_idnEqSwitch_Liver&gt;
        &lt;CanalicularEfflux_idnEqSwitch_Liver&gt;0&lt;/CanalicularEfflux_idnEqSwitch_Liver&gt;
        &lt;CES1_idnEqSwitch_LiverKidney&gt;0&lt;/CES1_idnEqSwitch_LiverKidney&gt;
        &lt;CES2_idnEqSwitch_LiverKidney&gt;0&lt;/CES2_idnEqSwitch_LiverKidney&gt;
        &lt;UserES_idnEqSwitch_LiverKidney&gt;0&lt;/UserES_idnEqSwitch_LiverKidney&gt;
        &lt;CES1_idnEqSwitch_Gut&gt;0&lt;/CES1_idnEqSwitch_Gut&gt;
        &lt;CES2_idnEqSwitch_Gut&gt;0&lt;/CES2_idnEqSwitch_Gut&gt;
        &lt;UserES_idnEqSwitch_Gut&gt;0&lt;/UserES_idnEqSwitch_Gut&gt;
        &lt;UserCyt1_idnEqSwitch_LiverKidney&gt;0&lt;/UserCyt1_idnEqSwitch_LiverKidney&gt;
        &lt;UserCyt2_idnEqSwitch_LiverKidney&gt;0&lt;/UserCyt2_idnEqSwitch_LiverKidney&gt;
        &lt;UserCyt3_idnEqSwitch_LiverKidney&gt;0&lt;/UserCyt3_idnEqSwitch_LiverKidney&gt;
        &lt;UserCyt4_idnEqSwitch_LiverKidney&gt;0&lt;/UserCyt4_idnEqSwitch_LiverKidney&gt;
        &lt;idnEqSwitch_GutCyt&gt;0&lt;/idnEqSwitch_GutCyt&gt;
        &lt;CYP1A2_idEq1_AdultMax_LiverKidney&gt;1.71&lt;/CYP1A2_idEq1_AdultMax_LiverKidney&gt;
        &lt;CYP2A6_idEq1_AdultMax_LiverKidney&gt;1&lt;/CYP2A6_idEq1_AdultMax_LiverKidney&gt;
        &lt;CYP2B6_idEq1_AdultMax_LiverKidney&gt;1.1&lt;/CYP2B6_idEq1_AdultMax_LiverKidney&gt;
        &lt;CYP2C8_idEq1_AdultMax_LiverKidney&gt;1&lt;/CYP2C8_idEq1_AdultMax_LiverKidney&gt;
        &lt;CYP2C9_idEq1_AdultMax_LiverKidney&gt;0.98&lt;/CYP2C9_idEq1_AdultMax_LiverKidney&gt;
        &lt;CYP2C18_idEq1_AdultMax_LiverKidney&gt;0.98&lt;/CYP2C18_idEq1_AdultMax_LiverKidney&gt;
        &lt;CYP2C19_idEq1_AdultMax_LiverKidney&gt;0.98&lt;/CYP2C19_idEq1_AdultMax_LiverKidney&gt;
        &lt;CYP2D6_idEq1_AdultMax_LiverKidney&gt;1&lt;/CYP2D6_idEq1_AdultMax_LiverKidney&gt;
        &lt;CYP2E1_idEq1_AdultMax_LiverKidney&gt;0.99&lt;/CYP2E1_idEq1_AdultMax_LiverKidney&gt;
        &lt;CYP2J2_idEq1_AdultMax_LiverKidney&gt;1&lt;/CYP2J2_idEq1_AdultMax_LiverKidney&gt;
        &lt;CYP3A4_idEq1_AdultMax_LiverKidney&gt;1.06&lt;/CYP3A4_idEq1_AdultMax_LiverKidney&gt;
        &lt;CYP3A5_idEq1_AdultMax_LiverKidney&gt;1.06&lt;/CYP3A5_idEq1_AdultMax_LiverKidney&gt;
        &lt;CYP3A7_idEq1_AdultMax_LiverKidney&gt;0&lt;/CYP3A7_idEq1_AdultMax_LiverKidney&gt;
        &lt;CYP2C9_idEq1_AdultMax_Gut&gt;1.059&lt;/CYP2C9_idEq1_AdultMax_Gut&gt;
        &lt;CYP2C19_idEq1_AdultMax_Gut&gt;1.059&lt;/CYP2C19_idEq1_AdultMax_Gut&gt;
        &lt;CYP2D6_idEq1_AdultMax_Gut&gt;1.059&lt;/CYP2D6_idEq1_AdultMax_Gut&gt;
        &lt;CYP2J2_idEq1_AdultMax_Gut&gt;1.059&lt;/CYP2J2_idEq1_AdultMax_Gut&gt;
        &lt;CYP3A4_idEq1_AdultMax_Gut&gt;1.059&lt;/CYP3A4_idEq1_AdultMax_Gut&gt;
        &lt;CYP3A5_idEq1_AdultMax_Gut&gt;1.059&lt;/CYP3A5_idEq1_AdultMax_Gut&gt;
        &lt;UGT1A1_idEq1_AdultMax_LiverKidney&gt;1.064&lt;/UGT1A1_idEq1_AdultMax_LiverKidney&gt;
        &lt;UGT1A3_idEq1_AdultMax_LiverKidney&gt;1&lt;/UGT1A3_idEq1_AdultMax_LiverKidney&gt;
        &lt;UGT1A4_idEq1_AdultMax_LiverKidney&gt;0&lt;/UGT1A4_idEq1_AdultMax_LiverKidney&gt;
        &lt;UGT1A5_idEq1_AdultMax_LiverKidney&gt;1&lt;/UGT1A5_idEq1_AdultMax_LiverKidney&gt;
        &lt;UGT1A6_idEq1_AdultMax_LiverKidney&gt;1.025&lt;/UGT1A6_idEq1_AdultMax_LiverKidney&gt;
        &lt;UGT1A7_idEq1_AdultMax_LiverKidney&gt;1&lt;/UGT1A7_idEq1_AdultMax_LiverKidney&gt;
        &lt;UGT1A8_idEq1_AdultMax_LiverKidney&gt;1&lt;/UGT1A8_idEq1_AdultMax_LiverKidney&gt;
        &lt;UGT1A9_idEq1_AdultMax_LiverKidney&gt;1.041&lt;/UGT1A9_idEq1_AdultMax_LiverKidney&gt;
        &lt;UGT1A10_idEq1_AdultMax_LiverKidney&gt;1&lt;/UGT1A10_idEq1_AdultMax_LiverKidney&gt;
        &lt;UGT2B4_idEq1_AdultMax_LiverKidney&gt;1&lt;/UGT2B4_idEq1_AdultMax_LiverKidney&gt;
        &lt;UGT2B7_idEq1_AdultMax_LiverKidney&gt;0&lt;/UGT2B7_idEq1_AdultMax_LiverKidney&gt;
        &lt;UGT2B10_idEq1_AdultMax_LiverKidney&gt;1&lt;/UGT2B10_idEq1_AdultMax_LiverKidney&gt;
        &lt;UGT2B11_idEq1_AdultMax_LiverKidney&gt;1&lt;/UGT2B11_idEq1_AdultMax_LiverKidney&gt;
        &lt;UGT2B15_idEq1_AdultMax_LiverKidney&gt;1&lt;/UGT2B15_idEq1_AdultMax_LiverKidney&gt;
        &lt;UGT2B17_idEq1_AdultMax_LiverKidney&gt;1&lt;/UGT2B17_idEq1_AdultMax_LiverKidney&gt;
        &lt;UGT2B28_idEq1_AdultMax_LiverKidney&gt;1&lt;/UGT2B28_idEq1_AdultMax_LiverKidney&gt;
        &lt;UserUGT1_idEq1_AdultMax_LiverKidney&gt;1&lt;/UserUGT1_idEq1_AdultMax_LiverKidney&gt;
        &lt;idEq1_AdultMax_GutUGT&gt;1.059&lt;/idEq1_AdultMax_GutUGT&gt;
        &lt;ABCB1_idEq1_AdultMax_Gut&gt;1&lt;/ABCB1_idEq1_AdultMax_Gut&gt;
        &lt;ABCC2_idEq1_AdultMax_Gut&gt;1&lt;/ABCC2_idEq1_AdultMax_Gut&gt;
        &lt;ABCG2_idEq1_AdultMax_Gut&gt;1&lt;/ABCG2_idEq1_AdultMax_Gut&gt;
        &lt;ApicalInflux_idEq1_AdultMax_Gut&gt;1&lt;/ApicalInflux_idEq1_AdultMax_Gut&gt;
        &lt;ABCB1_idEq1_AdultMax_Liver&gt;1&lt;/ABCB1_idEq1_AdultMax_Liver&gt;
        &lt;ABCC2_idEq1_AdultMax_Liver&gt;1&lt;/ABCC2_idEq1_AdultMax_Liver&gt;
        &lt;ABCG2_idEq1_AdultMax_Liver&gt;1&lt;/ABCG2_idEq1_AdultMax_Liver&gt;
        &lt;SLCO1B1_idEq1_AdultMax_Liver&gt;1&lt;/SLCO1B1_idEq1_AdultMax_Liver&gt;
        &lt;SLCO1B3_idEq1_AdultMax_Liver&gt;1&lt;/SLCO1B3_idEq1_AdultMax_Liver&gt;
        &lt;SLCO2B1_idEq1_AdultMax_Liver&gt;1&lt;/SLCO2B1_idEq1_AdultMax_Liver&gt;
        &lt;SinusoidalUptake_idEq1_AdultMax_Liver&gt;1&lt;/SinusoidalUptake_idEq1_AdultMax_Liver&gt;
        &lt;SinusoidalEfflux_idEq1_AdultMax_Liver&gt;1&lt;/SinusoidalEfflux_idEq1_AdultMax_Liver&gt;
        &lt;CanalicularEfflux_idEq1_AdultMax_Liver&gt;1&lt;/CanalicularEfflux_idEq1_AdultMax_Liver&gt;
        &lt;CES1_idEq1_AdultMax_LiverKidney&gt;1.019&lt;/CES1_idEq1_AdultMax_LiverKidney&gt;
        &lt;CES2_idEq1_AdultMax_LiverKidney&gt;1&lt;/CES2_idEq1_AdultMax_LiverKidney&gt;
        &lt;CES1_idEq1_AdultMax_Gut&gt;1&lt;/CES1_idEq1_AdultMax_Gut&gt;
        &lt;CES2_idEq1_AdultMax_Gut&gt;1.039&lt;/CES2_idEq1_AdultMax_Gut&gt;
        &lt;UserES_idEq1_AdultMax_LiverKidney&gt;1&lt;/UserES_idEq1_AdultMax_LiverKidney&gt;
        &lt;UserES_idEq1_AdultMax_Gut&gt;1&lt;/UserES_idEq1_AdultMax_Gut&gt;
        &lt;UserCyt1_idEq1_AdultMax_LiverKidney&gt;1&lt;/UserCyt1_idEq1_AdultMax_LiverKidney&gt;
        &lt;UserCyt2_idEq1_AdultMax_LiverKidney&gt;1&lt;/UserCyt2_idEq1_AdultMax_LiverKidney&gt;
        &lt;UserCyt3_idEq1_AdultMax_LiverKidney&gt;1&lt;/UserCyt3_idEq1_AdultMax_LiverKidney&gt;
        &lt;UserCyt4_idEq1_AdultMax_LiverKidney&gt;1&lt;/UserCyt4_idEq1_AdultMax_LiverKidney&gt;
        &lt;idEq1_AdultMax_GutCyt&gt;1&lt;/idEq1_AdultMax_GutCyt&gt;
        &lt;CYP1A2_idEq1_FBirth_LiverKidney&gt;0.24&lt;/CYP1A2_idEq1_FBirth_LiverKidney&gt;
        &lt;CYP2A6_idEq1_FBirth_LiverKidney&gt;0&lt;/CYP2A6_idEq1_FBirth_LiverKidney&gt;
        &lt;CYP2B6_idEq1_FBirth_LiverKidney&gt;0.15&lt;/CYP2B6_idEq1_FBirth_LiverKidney&gt;
        &lt;CYP2C8_idEq1_FBirth_LiverKidney&gt;0.3&lt;/CYP2C8_idEq1_FBirth_LiverKidney&gt;
        &lt;CYP2C9_idEq1_FBirth_LiverKidney&gt;0.17&lt;/CYP2C9_idEq1_FBirth_LiverKidney&gt;
        &lt;CYP2C18_idEq1_FBirth_LiverKidney&gt;0.3&lt;/CYP2C18_idEq1_FBirth_LiverKidney&gt;
        &lt;CYP2C19_idEq1_FBirth_LiverKidney&gt;0.3&lt;/CYP2C19_idEq1_FBirth_LiverKidney&gt;
        &lt;CYP2D6_idEq1_FBirth_LiverKidney&gt;0.036&lt;/CYP2D6_idEq1_FBirth_LiverKidney&gt;
        &lt;CYP2E1_idEq1_FBirth_LiverKidney&gt;0&lt;/CYP2E1_idEq1_FBirth_LiverKidney&gt;
        &lt;CYP2J2_idEq1_FBirth_LiverKidney&gt;0&lt;/CYP2J2_idEq1_FBirth_LiverKidney&gt;
        &lt;CYP3A4_idEq1_FBirth_LiverKidney&gt;0.11&lt;/CYP3A4_idEq1_FBirth_LiverKidney&gt;
        &lt;CYP3A5_idEq1_FBirth_LiverKidney&gt;0.11&lt;/CYP3A5_idEq1_FBirth_LiverKidney&gt;
        &lt;CYP3A7_idEq1_FBirth_LiverKidney&gt;33&lt;/CYP3A7_idEq1_FBirth_LiverKidney&gt;
        &lt;CYP2C9_idEq1_FBirth_Gut&gt;0.42&lt;/CYP2C9_idEq1_FBirth_Gut&gt;
        &lt;CYP2C19_idEq1_FBirth_Gut&gt;0.42&lt;/CYP2C19_idEq1_FBirth_Gut&gt;
        &lt;CYP2D6_idEq1_FBirth_Gut&gt;0.42&lt;/CYP2D6_idEq1_FBirth_Gut&gt;
        &lt;CYP2J2_idEq1_FBirth_Gut&gt;0.42&lt;/CYP2J2_idEq1_FBirth_Gut&gt;
        &lt;CYP3A4_idEq1_FBirth_Gut&gt;0.42&lt;/CYP3A4_idEq1_FBirth_Gut&gt;
        &lt;CYP3A5_idEq1_FBirth_Gut&gt;0.42&lt;/CYP3A5_idEq1_FBirth_Gut&gt;
        &lt;UGT1A1_idEq1_FBirth_LiverKidney&gt;0.0015&lt;/UGT1A1_idEq1_FBirth_LiverKidney&gt;
        &lt;UGT1A3_idEq1_FBirth_LiverKidney&gt;0&lt;/UGT1A3_idEq1_FBirth_LiverKidney&gt;
        &lt;UGT1A4_idEq1_FBirth_LiverKidney&gt;0&lt;/UGT1A4_idEq1_FBirth_LiverKidney&gt;
        &lt;UGT1A5_idEq1_FBirth_LiverKidney&gt;0&lt;/UGT1A5_idEq1_FBirth_LiverKidney&gt;
        &lt;UGT1A6_idEq1_FBirth_LiverKidney&gt;0.142&lt;/UGT1A6_idEq1_FBirth_LiverKidney&gt;
        &lt;UGT1A7_idEq1_FBirth_LiverKidney&gt;0&lt;/UGT1A7_idEq1_FBirth_LiverKidney&gt;
        &lt;UGT1A8_idEq1_FBirth_LiverKidney&gt;0&lt;/UGT1A8_idEq1_FBirth_LiverKidney&gt;
        &lt;UGT1A9_idEq1_FBirth_LiverKidney&gt;0.086&lt;/UGT1A9_idEq1_FBirth_LiverKidney&gt;
        &lt;UGT1A10_idEq1_FBirth_LiverKidney&gt;0&lt;/UGT1A10_idEq1_FBirth_LiverKidney&gt;
        &lt;UGT2B4_idEq1_FBirth_LiverKidney&gt;0&lt;/UGT2B4_idEq1_FBirth_LiverKidney&gt;
        &lt;UGT2B7_idEq1_FBirth_LiverKidney&gt;0&lt;/UGT2B7_idEq1_FBirth_LiverKidney&gt;
        &lt;UGT2B10_idEq1_FBirth_LiverKidney&gt;0&lt;/UGT2B10_idEq1_FBirth_LiverKidney&gt;
        &lt;UGT2B11_idEq1_FBirth_LiverKidney&gt;0&lt;/UGT2B11_idEq1_FBirth_LiverKidney&gt;
        &lt;UGT2B15_idEq1_FBirth_LiverKidney&gt;0&lt;/UGT2B15_idEq1_FBirth_LiverKidney&gt;
        &lt;UGT2B17_idEq1_FBirth_LiverKidney&gt;0&lt;/UGT2B17_idEq1_FBirth_LiverKidney&gt;
        &lt;UGT2B28_idEq1_FBirth_LiverKidney&gt;0&lt;/UGT2B28_idEq1_FBirth_LiverKidney&gt;
        &lt;UserUGT1_idEq1_FBirth_LiverKidney&gt;0&lt;/UserUGT1_idEq1_FBirth_LiverKidney&gt;
        &lt;idEq1_FBirth_GutUGT&gt;0.42&lt;/idEq1_FBirth_GutUGT&gt;
        &lt;ABCB1_idEq1_FBirth_Gut&gt;1&lt;/ABCB1_idEq1_FBirth_Gut&gt;
        &lt;ABCC2_idEq1_FBirth_Gut&gt;1&lt;/ABCC2_idEq1_FBirth_Gut&gt;
        &lt;ABCG2_idEq1_FBirth_Gut&gt;1&lt;/ABCG2_idEq1_FBirth_Gut&gt;
        &lt;ApicalInflux_idEq1_FBirth_Gut&gt;1&lt;/ApicalInflux_idEq1_FBirth_Gut&gt;
        &lt;ABCB1_idEq1_FBirth_Liver&gt;1&lt;/ABCB1_idEq1_FBirth_Liver&gt;
        &lt;ABCC2_idEq1_FBirth_Liver&gt;1&lt;/ABCC2_idEq1_FBirth_Liver&gt;
        &lt;ABCG2_idEq1_FBirth_Liver&gt;1&lt;/ABCG2_idEq1_FBirth_Liver&gt;
        &lt;SLCO1B1_idEq1_FBirth_Liver&gt;1&lt;/SLCO1B1_idEq1_FBirth_Liver&gt;
        &lt;SLCO1B3_idEq1_FBirth_Liver&gt;1&lt;/SLCO1B3_idEq1_FBirth_Liver&gt;
        &lt;SLCO2B1_idEq1_FBirth_Liver&gt;1&lt;/SLCO2B1_idEq1_FBirth_Liver&gt;
        &lt;SinusoidalUptake_idEq1_FBirth_Liver&gt;1&lt;/SinusoidalUptake_idEq1_FBirth_Liver&gt;
        &lt;SinusoidalEfflux_idEq1_FBirth_Liver&gt;1&lt;/SinusoidalEfflux_idEq1_FBirth_Liver&gt;
        &lt;CanalicularEfflux_idEq1_FBirth_Liver&gt;1&lt;/CanalicularEfflux_idEq1_FBirth_Liver&gt;
        &lt;CES1_idEq1_FBirth_LiverKidney&gt;0.1&lt;/CES1_idEq1_FBirth_LiverKidney&gt;
        &lt;CES2_idEq1_FBirth_LiverKidney&gt;0.151&lt;/CES2_idEq1_FBirth_LiverKidney&gt;
        &lt;CES1_idEq1_FBirth_Gut&gt;1&lt;/CES1_idEq1_FBirth_Gut&gt;
        &lt;CES2_idEq1_FBirth_Gut&gt;0.187&lt;/CES2_idEq1_FBirth_Gut&gt;
        &lt;UserES_idEq1_FBirth_LiverKidney&gt;1&lt;/UserES_idEq1_FBirth_LiverKidney&gt;
        &lt;UserES_idEq1_FBirth_Gut&gt;1&lt;/UserES_idEq1_FBirth_Gut&gt;
        &lt;UserCyt1_idEq1_FBirth_LiverKidney&gt;1&lt;/UserCyt1_idEq1_FBirth_LiverKidney&gt;
        &lt;UserCyt2_idEq1_FBirth_LiverKidney&gt;1&lt;/UserCyt2_idEq1_FBirth_LiverKidney&gt;
        &lt;UserCyt3_idEq1_FBirth_LiverKidney&gt;1&lt;/UserCyt3_idEq1_FBirth_LiverKidney&gt;
        &lt;UserCyt4_idEq1_FBirth_LiverKidney&gt;1&lt;/UserCyt4_idEq1_FBirth_LiverKidney&gt;
        &lt;idEq1_FBirth_GutCyt&gt;1&lt;/idEq1_FBirth_GutCyt&gt;
        &lt;CYP1A2_idEq1_X50_LiverKidney&gt;0.36&lt;/CYP1A2_idEq1_X50_LiverKidney&gt;
        &lt;CYP2A6_idEq1_X50_LiverKidney&gt;0.21&lt;/CYP2A6_idEq1_X50_LiverKidney&gt;
        &lt;CYP2B6_idEq1_X50_LiverKidney&gt;2&lt;/CYP2B6_idEq1_X50_LiverKidney&gt;
        &lt;CYP2C8_idEq1_X50_LiverKidney&gt;0.02&lt;/CYP2C8_idEq1_X50_LiverKidney&gt;
        &lt;CYP2C9_idEq1_X50_LiverKidney&gt;0.0157&lt;/CYP2C9_idEq1_X50_LiverKidney&gt;
        &lt;CYP2C18_idEq1_X50_LiverKidney&gt;0.29&lt;/CYP2C18_idEq1_X50_LiverKidney&gt;
        &lt;CYP2C19_idEq1_X50_LiverKidney&gt;0.29&lt;/CYP2C19_idEq1_X50_LiverKidney&gt;
        &lt;CYP2D6_idEq1_X50_LiverKidney&gt;0.1&lt;/CYP2D6_idEq1_X50_LiverKidney&gt;
        &lt;CYP2E1_idEq1_X50_LiverKidney&gt;0.23&lt;/CYP2E1_idEq1_X50_LiverKidney&gt;
        &lt;CYP2J2_idEq1_X50_LiverKidney&gt;0&lt;/CYP2J2_idEq1_X50_LiverKidney&gt;
        &lt;CYP3A4_idEq1_X50_LiverKidney&gt;0.64&lt;/CYP3A4_idEq1_X50_LiverKidney&gt;
        &lt;CYP3A5_idEq1_X50_LiverKidney&gt;0.64&lt;/CYP3A5_idEq1_X50_LiverKidney&gt;
        &lt;CYP3A7_idEq1_X50_LiverKidney&gt;0.141&lt;/CYP3A7_idEq1_X50_LiverKidney&gt;
        &lt;CYP2C9_idEq1_X50_Gut&gt;2.357&lt;/CYP2C9_idEq1_X50_Gut&gt;
        &lt;CYP2C19_idEq1_X50_Gut&gt;2.357&lt;/CYP2C19_idEq1_X50_Gut&gt;
        &lt;CYP2D6_idEq1_X50_Gut&gt;2.357&lt;/CYP2D6_idEq1_X50_Gut&gt;
        &lt;CYP2J2_idEq1_X50_Gut&gt;2.357&lt;/CYP2J2_idEq1_X50_Gut&gt;
        &lt;CYP3A4_idEq1_X50_Gut&gt;2.357&lt;/CYP3A4_idEq1_X50_Gut&gt;
        &lt;CYP3A5_idEq1_X50_Gut&gt;2.357&lt;/CYP3A5_idEq1_X50_Gut&gt;
        &lt;UGT1A1_idEq1_X50_LiverKidney&gt;0.154&lt;/UGT1A1_idEq1_X50_LiverKidney&gt;
        &lt;UGT1A3_idEq1_X50_LiverKidney&gt;0.7&lt;/UGT1A3_idEq1_X50_LiverKidney&gt;
        &lt;UGT1A4_idEq1_X50_LiverKidney&gt;0&lt;/UGT1A4_idEq1_X50_LiverKidney&gt;
        &lt;UGT1A5_idEq1_X50_LiverKidney&gt;0.7&lt;/UGT1A5_idEq1_X50_LiverKidney&gt;
        &lt;UGT1A6_idEq1_X50_LiverKidney&gt;0.411&lt;/UGT1A6_idEq1_X50_LiverKidney&gt;
        &lt;UGT1A7_idEq1_X50_LiverKidney&gt;0.7&lt;/UGT1A7_idEq1_X50_LiverKidney&gt;
        &lt;UGT1A8_idEq1_X50_LiverKidney&gt;0.7&lt;/UGT1A8_idEq1_X50_LiverKidney&gt;
        &lt;UGT1A9_idEq1_X50_LiverKidney&gt;1.16&lt;/UGT1A9_idEq1_X50_LiverKidney&gt;
        &lt;UGT1A10_idEq1_X50_LiverKidney&gt;0.7&lt;/UGT1A10_idEq1_X50_LiverKidney&gt;
        &lt;UGT2B4_idEq1_X50_LiverKidney&gt;0.7&lt;/UGT2B4_idEq1_X50_LiverKidney&gt;
        &lt;UGT2B7_idEq1_X50_LiverKidney&gt;0&lt;/UGT2B7_idEq1_X50_LiverKidney&gt;
        &lt;UGT2B10_idEq1_X50_LiverKidney&gt;0.7&lt;/UGT2B10_idEq1_X50_LiverKidney&gt;
        &lt;UGT2B11_idEq1_X50_LiverKidney&gt;0.7&lt;/UGT2B11_idEq1_X50_LiverKidney&gt;
        &lt;UGT2B15_idEq1_X50_LiverKidney&gt;0.7&lt;/UGT2B15_idEq1_X50_LiverKidney&gt;
        &lt;UGT2B17_idEq1_X50_LiverKidney&gt;0.7&lt;/UGT2B17_idEq1_X50_LiverKidney&gt;
        &lt;UGT2B28_idEq1_X50_LiverKidney&gt;0.7&lt;/UGT2B28_idEq1_X50_LiverKidney&gt;
        &lt;UserUGT1_idEq1_X50_LiverKidney&gt;0.7&lt;/UserUGT1_idEq1_X50_LiverKidney&gt;
        &lt;idEq1_X50_GutUGT&gt;2.357&lt;/idEq1_X50_GutUGT&gt;
        &lt;ABCB1_idEq1_X50_Gut&gt;10&lt;/ABCB1_idEq1_X50_Gut&gt;
        &lt;ABCC2_idEq1_X50_Gut&gt;10&lt;/ABCC2_idEq1_X50_Gut&gt;
        &lt;ABCG2_idEq1_X50_Gut&gt;10&lt;/ABCG2_idEq1_X50_Gut&gt;
        &lt;ApicalInflux_idEq1_X50_Gut&gt;10&lt;/ApicalInflux_idEq1_X50_Gut&gt;
        &lt;ABCB1_idEq1_X50_Liver&gt;10&lt;/ABCB1_idEq1_X50_Liver&gt;
        &lt;ABCC2_idEq1_X50_Liver&gt;10&lt;/ABCC2_idEq1_X50_Liver&gt;
        &lt;ABCG2_idEq1_X50_Liver&gt;10&lt;/ABCG2_idEq1_X50_Liver&gt;
        &lt;SLCO1B1_idEq1_X50_Liver&gt;10&lt;/SLCO1B1_idEq1_X50_Liver&gt;
        &lt;SLCO1B3_idEq1_X50_Liver&gt;10&lt;/SLCO1B3_idEq1_X50_Liver&gt;
        &lt;SLCO2B1_idEq1_X50_Liver&gt;10&lt;/SLCO2B1_idEq1_X50_Liver&gt;
        &lt;SinusoidalUptake_idEq1_X50_Liver&gt;10&lt;/SinusoidalUptake_idEq1_X50_Liver&gt;
        &lt;SinusoidalEfflux_idEq1_X50_Liver&gt;10&lt;/SinusoidalEfflux_idEq1_X50_Liver&gt;
        &lt;CanalicularEfflux_idEq1_X50_Liver&gt;10&lt;/CanalicularEfflux_idEq1_X50_Liver&gt;
        &lt;CES1_idEq1_X50_LiverKidney&gt;0.434&lt;/CES1_idEq1_X50_LiverKidney&gt;
        &lt;CES2_idEq1_X50_LiverKidney&gt;0.1&lt;/CES2_idEq1_X50_LiverKidney&gt;
        &lt;CES1_idEq1_X50_Gut&gt;10&lt;/CES1_idEq1_X50_Gut&gt;
        &lt;CES2_idEq1_X50_Gut&gt;0.252&lt;/CES2_idEq1_X50_Gut&gt;
        &lt;UserES_idEq1_X50_LiverKidney&gt;10&lt;/UserES_idEq1_X50_LiverKidney&gt;
        &lt;UserES_idEq1_X50_Gut&gt;10&lt;/UserES_idEq1_X50_Gut&gt;
        &lt;UserCyt1_idEq1_X50_LiverKidney&gt;10&lt;/UserCyt1_idEq1_X50_LiverKidney&gt;
        &lt;UserCyt2_idEq1_X50_LiverKidney&gt;10&lt;/UserCyt2_idEq1_X50_LiverKidney&gt;
        &lt;UserCyt3_idEq1_X50_LiverKidney&gt;10&lt;/UserCyt3_idEq1_X50_LiverKidney&gt;
        &lt;UserCyt4_idEq1_X50_LiverKidney&gt;10&lt;/UserCyt4_idEq1_X50_LiverKidney&gt;
        &lt;idEq1_X50_GutCyt&gt;10&lt;/idEq1_X50_GutCyt&gt;
        &lt;CYP1A2_idEq1_n_LiverKidney&gt;1.73&lt;/CYP1A2_idEq1_n_LiverKidney&gt;
        &lt;CYP2A6_idEq1_n_LiverKidney&gt;5.68&lt;/CYP2A6_idEq1_n_LiverKidney&gt;
        &lt;CYP2B6_idEq1_n_LiverKidney&gt;1&lt;/CYP2B6_idEq1_n_LiverKidney&gt;
        &lt;CYP2C8_idEq1_n_LiverKidney&gt;1&lt;/CYP2C8_idEq1_n_LiverKidney&gt;
        &lt;CYP2C9_idEq1_n_LiverKidney&gt;0.53&lt;/CYP2C9_idEq1_n_LiverKidney&gt;
        &lt;CYP2C18_idEq1_n_LiverKidney&gt;2.44&lt;/CYP2C18_idEq1_n_LiverKidney&gt;
        &lt;CYP2C19_idEq1_n_LiverKidney&gt;2.44&lt;/CYP2C19_idEq1_n_LiverKidney&gt;
        &lt;CYP2D6_idEq1_n_LiverKidney&gt;1&lt;/CYP2D6_idEq1_n_LiverKidney&gt;
        &lt;CYP2E1_idEq1_n_LiverKidney&gt;0.5&lt;/CYP2E1_idEq1_n_LiverKidney&gt;
        &lt;CYP2J2_idEq1_n_LiverKidney&gt;1&lt;/CYP2J2_idEq1_n_LiverKidney&gt;
        &lt;CYP3A4_idEq1_n_LiverKidney&gt;1.91&lt;/CYP3A4_idEq1_n_LiverKidney&gt;
        &lt;CYP3A5_idEq1_n_LiverKidney&gt;1.91&lt;/CYP3A5_idEq1_n_LiverKidney&gt;
        &lt;CYP3A7_idEq1_n_LiverKidney&gt;2.76&lt;/CYP3A7_idEq1_n_LiverKidney&gt;
        &lt;CYP2C9_idEq1_n_Gut&gt;1&lt;/CYP2C9_idEq1_n_Gut&gt;
        &lt;CYP2C19_idEq1_n_Gut&gt;1&lt;/CYP2C19_idEq1_n_Gut&gt;
        &lt;CYP2D6_idEq1_n_Gut&gt;1&lt;/CYP2D6_idEq1_n_Gut&gt;
        &lt;CYP2J2_idEq1_n_Gut&gt;1&lt;/CYP2J2_idEq1_n_Gut&gt;
        &lt;CYP3A4_idEq1_n_Gut&gt;1&lt;/CYP3A4_idEq1_n_Gut&gt;
        &lt;CYP3A5_idEq1_n_Gut&gt;1&lt;/CYP3A5_idEq1_n_Gut&gt;
        &lt;UGT1A1_idEq1_n_LiverKidney&gt;2.07&lt;/UGT1A1_idEq1_n_LiverKidney&gt;
        &lt;UGT1A3_idEq1_n_LiverKidney&gt;1.5&lt;/UGT1A3_idEq1_n_LiverKidney&gt;
        &lt;UGT1A4_idEq1_n_LiverKidney&gt;1&lt;/UGT1A4_idEq1_n_LiverKidney&gt;
        &lt;UGT1A5_idEq1_n_LiverKidney&gt;1.5&lt;/UGT1A5_idEq1_n_LiverKidney&gt;
        &lt;UGT1A6_idEq1_n_LiverKidney&gt;0.97&lt;/UGT1A6_idEq1_n_LiverKidney&gt;
        &lt;UGT1A7_idEq1_n_LiverKidney&gt;1.5&lt;/UGT1A7_idEq1_n_LiverKidney&gt;
        &lt;UGT1A8_idEq1_n_LiverKidney&gt;1.5&lt;/UGT1A8_idEq1_n_LiverKidney&gt;
        &lt;UGT1A9_idEq1_n_LiverKidney&gt;1.2&lt;/UGT1A9_idEq1_n_LiverKidney&gt;
        &lt;UGT1A10_idEq1_n_LiverKidney&gt;1.5&lt;/UGT1A10_idEq1_n_LiverKidney&gt;
        &lt;UGT2B4_idEq1_n_LiverKidney&gt;1.5&lt;/UGT2B4_idEq1_n_LiverKidney&gt;
        &lt;UGT2B7_idEq1_n_LiverKidney&gt;1&lt;/UGT2B7_idEq1_n_LiverKidney&gt;
        &lt;UGT2B10_idEq1_n_LiverKidney&gt;1.5&lt;/UGT2B10_idEq1_n_LiverKidney&gt;
        &lt;UGT2B11_idEq1_n_LiverKidney&gt;1.5&lt;/UGT2B11_idEq1_n_LiverKidney&gt;
        &lt;UGT2B15_idEq1_n_LiverKidney&gt;1.5&lt;/UGT2B15_idEq1_n_LiverKidney&gt;
        &lt;UGT2B17_idEq1_n_LiverKidney&gt;1.5&lt;/UGT2B17_idEq1_n_LiverKidney&gt;
        &lt;UGT2B28_idEq1_n_LiverKidney&gt;1.5&lt;/UGT2B28_idEq1_n_LiverKidney&gt;
        &lt;UserUGT1_idEq1_n_LiverKidney&gt;1.5&lt;/UserUGT1_idEq1_n_LiverKidney&gt;
        &lt;idEq1_n_GutUGT&gt;1&lt;/idEq1_n_GutUGT&gt;
        &lt;ABCB1_idEq1_n_Gut&gt;1&lt;/ABCB1_idEq1_n_Gut&gt;
        &lt;ABCC2_idEq1_n_Gut&gt;1&lt;/ABCC2_idEq1_n_Gut&gt;
        &lt;ABCG2_idEq1_n_Gut&gt;1&lt;/ABCG2_idEq1_n_Gut&gt;
        &lt;ApicalInflux_idEq1_n_Gut&gt;1&lt;/ApicalInflux_idEq1_n_Gut&gt;
        &lt;ABCB1_idEq1_n_Liver&gt;1&lt;/ABCB1_idEq1_n_Liver&gt;
        &lt;ABCC2_idEq1_n_Liver&gt;1&lt;/ABCC2_idEq1_n_Liver&gt;
        &lt;ABCG2_idEq1_n_Liver&gt;1&lt;/ABCG2_idEq1_n_Liver&gt;
        &lt;SLCO1B1_id</t>
  </si>
  <si>
    <t>&lt;Chunk&gt;Eq1_n_Liver&gt;1&lt;/SLCO1B1_idEq1_n_Liver&gt;
        &lt;SLCO1B3_idEq1_n_Liver&gt;1&lt;/SLCO1B3_idEq1_n_Liver&gt;
        &lt;SLCO2B1_idEq1_n_Liver&gt;1&lt;/SLCO2B1_idEq1_n_Liver&gt;
        &lt;SinusoidalUptake_idEq1_n_Liver&gt;1&lt;/SinusoidalUptake_idEq1_n_Liver&gt;
        &lt;SinusoidalEfflux_idEq1_n_Liver&gt;1&lt;/SinusoidalEfflux_idEq1_n_Liver&gt;
        &lt;CanalicularEfflux_idEq1_n_Liver&gt;1&lt;/CanalicularEfflux_idEq1_n_Liver&gt;
        &lt;CES1_idEq1_n_LiverKidney&gt;0.895&lt;/CES1_idEq1_n_LiverKidney&gt;
        &lt;CES2_idEq1_n_LiverKidney&gt;1.193&lt;/CES2_idEq1_n_LiverKidney&gt;
        &lt;CES1_idEq1_n_Gut&gt;0.001&lt;/CES1_idEq1_n_Gut&gt;
        &lt;CES2_idEq1_n_Gut&gt;1.459&lt;/CES2_idEq1_n_Gut&gt;
        &lt;UserES_idEq1_n_LiverKidney&gt;0.001&lt;/UserES_idEq1_n_LiverKidney&gt;
        &lt;UserES_idEq1_n_Gut&gt;0.001&lt;/UserES_idEq1_n_Gut&gt;
        &lt;UserCyt1_idEq1_n_LiverKidney&gt;1&lt;/UserCyt1_idEq1_n_LiverKidney&gt;
        &lt;UserCyt2_idEq1_n_LiverKidney&gt;1&lt;/UserCyt2_idEq1_n_LiverKidney&gt;
        &lt;UserCyt3_idEq1_n_LiverKidney&gt;1&lt;/UserCyt3_idEq1_n_LiverKidney&gt;
        &lt;UserCyt4_idEq1_n_LiverKidney&gt;1&lt;/UserCyt4_idEq1_n_LiverKidney&gt;
        &lt;idEq1_n_GutCyt&gt;1&lt;/idEq1_n_GutCyt&gt;
        &lt;CYP1A2_idEq1_AgeCap_LiverKidney&gt;3&lt;/CYP1A2_idEq1_AgeCap_LiverKidney&gt;
        &lt;CYP2A6_idEq1_AgeCap_LiverKidney&gt;1&lt;/CYP2A6_idEq1_AgeCap_LiverKidney&gt;
        &lt;CYP2B6_idEq1_AgeCap_LiverKidney&gt;16&lt;/CYP2B6_idEq1_AgeCap_LiverKidney&gt;
        &lt;CYP2C8_idEq1_AgeCap_LiverKidney&gt;2&lt;/CYP2C8_idEq1_AgeCap_LiverKidney&gt;
        &lt;CYP2C9_idEq1_AgeCap_LiverKidney&gt;5&lt;/CYP2C9_idEq1_AgeCap_LiverKidney&gt;
        &lt;CYP2C18_idEq1_AgeCap_LiverKidney&gt;5&lt;/CYP2C18_idEq1_AgeCap_LiverKidney&gt;
        &lt;CYP2C19_idEq1_AgeCap_LiverKidney&gt;5&lt;/CYP2C19_idEq1_AgeCap_LiverKidney&gt;
        &lt;CYP2D6_idEq1_AgeCap_LiverKidney&gt;10&lt;/CYP2D6_idEq1_AgeCap_LiverKidney&gt;
        &lt;CYP2E1_idEq1_AgeCap_LiverKidney&gt;18&lt;/CYP2E1_idEq1_AgeCap_LiverKidney&gt;
        &lt;CYP2J2_idEq1_AgeCap_LiverKidney&gt;99&lt;/CYP2J2_idEq1_AgeCap_LiverKidney&gt;
        &lt;CYP3A4_idEq1_AgeCap_LiverKidney&gt;25&lt;/CYP3A4_idEq1_AgeCap_LiverKidney&gt;
        &lt;CYP3A5_idEq1_AgeCap_LiverKidney&gt;25&lt;/CYP3A5_idEq1_AgeCap_LiverKidney&gt;
        &lt;CYP3A7_idEq1_AgeCap_LiverKidney&gt;25&lt;/CYP3A7_idEq1_AgeCap_LiverKidney&gt;
        &lt;CYP2C9_idEq1_AgeCap_Gut&gt;18&lt;/CYP2C9_idEq1_AgeCap_Gut&gt;
        &lt;CYP2C19_idEq1_AgeCap_Gut&gt;18&lt;/CYP2C19_idEq1_AgeCap_Gut&gt;
        &lt;CYP2D6_idEq1_AgeCap_Gut&gt;18&lt;/CYP2D6_idEq1_AgeCap_Gut&gt;
        &lt;CYP2J2_idEq1_AgeCap_Gut&gt;18&lt;/CYP2J2_idEq1_AgeCap_Gut&gt;
        &lt;CYP3A4_idEq1_AgeCap_Gut&gt;18&lt;/CYP3A4_idEq1_AgeCap_Gut&gt;
        &lt;CYP3A5_idEq1_AgeCap_Gut&gt;18&lt;/CYP3A5_idEq1_AgeCap_Gut&gt;
        &lt;UGT1A1_idEq1_AgeCap_LiverKidney&gt;1&lt;/UGT1A1_idEq1_AgeCap_LiverKidney&gt;
        &lt;UGT1A3_idEq1_AgeCap_LiverKidney&gt;6&lt;/UGT1A3_idEq1_AgeCap_LiverKidney&gt;
        &lt;UGT1A4_idEq1_AgeCap_LiverKidney&gt;0&lt;/UGT1A4_idEq1_AgeCap_LiverKidney&gt;
        &lt;UGT1A5_idEq1_AgeCap_LiverKidney&gt;6&lt;/UGT1A5_idEq1_AgeCap_LiverKidney&gt;
        &lt;UGT1A6_idEq1_AgeCap_LiverKidney&gt;15&lt;/UGT1A6_idEq1_AgeCap_LiverKidney&gt;
        &lt;UGT1A7_idEq1_AgeCap_LiverKidney&gt;6&lt;/UGT1A7_idEq1_AgeCap_LiverKidney&gt;
        &lt;UGT1A8_idEq1_AgeCap_LiverKidney&gt;6&lt;/UGT1A8_idEq1_AgeCap_LiverKidney&gt;
        &lt;UGT1A9_idEq1_AgeCap_LiverKidney&gt;15&lt;/UGT1A9_idEq1_AgeCap_LiverKidney&gt;
        &lt;UGT1A10_idEq1_AgeCap_LiverKidney&gt;6&lt;/UGT1A10_idEq1_AgeCap_LiverKidney&gt;
        &lt;UGT2B4_idEq1_AgeCap_LiverKidney&gt;6&lt;/UGT2B4_idEq1_AgeCap_LiverKidney&gt;
        &lt;UGT2B7_idEq1_AgeCap_LiverKidney&gt;0&lt;/UGT2B7_idEq1_AgeCap_LiverKidney&gt;
        &lt;UGT2B10_idEq1_AgeCap_LiverKidney&gt;6&lt;/UGT2B10_idEq1_AgeCap_LiverKidney&gt;
        &lt;UGT2B11_idEq1_AgeCap_LiverKidney&gt;6&lt;/UGT2B11_idEq1_AgeCap_LiverKidney&gt;
        &lt;UGT2B15_idEq1_AgeCap_LiverKidney&gt;6&lt;/UGT2B15_idEq1_AgeCap_LiverKidney&gt;
        &lt;UGT2B17_idEq1_AgeCap_LiverKidney&gt;6&lt;/UGT2B17_idEq1_AgeCap_LiverKidney&gt;
        &lt;UGT2B28_idEq1_AgeCap_LiverKidney&gt;6&lt;/UGT2B28_idEq1_AgeCap_LiverKidney&gt;
        &lt;UserUGT1_idEq1_AgeCap_LiverKidney&gt;6&lt;/UserUGT1_idEq1_AgeCap_LiverKidney&gt;
        &lt;idEq1_AgeCap_GutUGT&gt;18&lt;/idEq1_AgeCap_GutUGT&gt;
        &lt;ABCB1_idEq1_AgeCap_Gut&gt;0&lt;/ABCB1_idEq1_AgeCap_Gut&gt;
        &lt;ABCC2_idEq1_AgeCap_Gut&gt;0&lt;/ABCC2_idEq1_AgeCap_Gut&gt;
        &lt;ABCG2_idEq1_AgeCap_Gut&gt;0&lt;/ABCG2_idEq1_AgeCap_Gut&gt;
        &lt;ApicalInflux_idEq1_AgeCap_Gut&gt;0&lt;/ApicalInflux_idEq1_AgeCap_Gut&gt;
        &lt;ABCB1_idEq1_AgeCap_Liver&gt;0&lt;/ABCB1_idEq1_AgeCap_Liver&gt;
        &lt;ABCC2_idEq1_AgeCap_Liver&gt;0&lt;/ABCC2_idEq1_AgeCap_Liver&gt;
        &lt;ABCG2_idEq1_AgeCap_Liver&gt;0&lt;/ABCG2_idEq1_AgeCap_Liver&gt;
        &lt;SLCO1B1_idEq1_AgeCap_Liver&gt;0&lt;/SLCO1B1_idEq1_AgeCap_Liver&gt;
        &lt;SLCO1B3_idEq1_AgeCap_Liver&gt;0&lt;/SLCO1B3_idEq1_AgeCap_Liver&gt;
        &lt;SLCO2B1_idEq1_AgeCap_Liver&gt;0&lt;/SLCO2B1_idEq1_AgeCap_Liver&gt;
        &lt;SinusoidalUptake_idEq1_AgeCap_Liver&gt;0&lt;/SinusoidalUptake_idEq1_AgeCap_Liver&gt;
        &lt;SinusoidalEfflux_idEq1_AgeCap_Liver&gt;0&lt;/SinusoidalEfflux_idEq1_AgeCap_Liver&gt;
        &lt;CanalicularEfflux_idEq1_AgeCap_Liver&gt;0&lt;/CanalicularEfflux_idEq1_AgeCap_Liver&gt;
        &lt;CES1_idEq1_AgeCap_LiverKidney&gt;28.5&lt;/CES1_idEq1_AgeCap_LiverKidney&gt;
        &lt;CES2_idEq1_AgeCap_LiverKidney&gt;20&lt;/CES2_idEq1_AgeCap_LiverKidney&gt;
        &lt;CES1_idEq1_AgeCap_Gut&gt;0&lt;/CES1_idEq1_AgeCap_Gut&gt;
        &lt;CES2_idEq1_AgeCap_Gut&gt;20&lt;/CES2_idEq1_AgeCap_Gut&gt;
        &lt;UserES_idEq1_AgeCap_LiverKidney&gt;0&lt;/UserES_idEq1_AgeCap_LiverKidney&gt;
        &lt;UserES_idEq1_AgeCap_Gut&gt;0&lt;/UserES_idEq1_AgeCap_Gut&gt;
        &lt;UserCyt1_idEq1_AgeCap_LiverKidney&gt;0&lt;/UserCyt1_idEq1_AgeCap_LiverKidney&gt;
        &lt;UserCyt2_idEq1_AgeCap_LiverKidney&gt;0&lt;/UserCyt2_idEq1_AgeCap_LiverKidney&gt;
        &lt;UserCyt3_idEq1_AgeCap_LiverKidney&gt;0&lt;/UserCyt3_idEq1_AgeCap_LiverKidney&gt;
        &lt;UserCyt4_idEq1_AgeCap_LiverKidney&gt;0&lt;/UserCyt4_idEq1_AgeCap_LiverKidney&gt;
        &lt;idEq1_AgeCap_GutCyt&gt;0&lt;/idEq1_AgeCap_GutCyt&gt;
        &lt;CYP1A2_idEq2_C0_LiverKidney&gt;0.83&lt;/CYP1A2_idEq2_C0_LiverKidney&gt;
        &lt;CYP2A6_idEq2_C0_LiverKidney&gt;0&lt;/CYP2A6_idEq2_C0_LiverKidney&gt;
        &lt;CYP2B6_idEq2_C0_LiverKidney&gt;0&lt;/CYP2B6_idEq2_C0_LiverKidney&gt;
        &lt;CYP2C8_idEq2_C0_LiverKidney&gt;0&lt;/CYP2C8_idEq2_C0_LiverKidney&gt;
        &lt;CYP2C9_idEq2_C0_LiverKidney&gt;0&lt;/CYP2C9_idEq2_C0_LiverKidney&gt;
        &lt;CYP2C18_idEq2_C0_LiverKidney&gt;0&lt;/CYP2C18_idEq2_C0_LiverKidney&gt;
        &lt;CYP2C19_idEq2_C0_LiverKidney&gt;0&lt;/CYP2C19_idEq2_C0_LiverKidney&gt;
        &lt;CYP2D6_idEq2_C0_LiverKidney&gt;0&lt;/CYP2D6_idEq2_C0_LiverKidney&gt;
        &lt;CYP2E1_idEq2_C0_LiverKidney&gt;0&lt;/CYP2E1_idEq2_C0_LiverKidney&gt;
        &lt;CYP2J2_idEq2_C0_LiverKidney&gt;0&lt;/CYP2J2_idEq2_C0_LiverKidney&gt;
        &lt;CYP3A4_idEq2_C0_LiverKidney&gt;1.1&lt;/CYP3A4_idEq2_C0_LiverKidney&gt;
        &lt;CYP3A5_idEq2_C0_LiverKidney&gt;1.1&lt;/CYP3A5_idEq2_C0_LiverKidney&gt;
        &lt;CYP3A7_idEq2_C0_LiverKidney&gt;35.4&lt;/CYP3A7_idEq2_C0_LiverKidney&gt;
        &lt;CYP2C9_idEq2_C0_Gut&gt;1.1&lt;/CYP2C9_idEq2_C0_Gut&gt;
        &lt;CYP2C19_idEq2_C0_Gut&gt;1.1&lt;/CYP2C19_idEq2_C0_Gut&gt;
        &lt;CYP2D6_idEq2_C0_Gut&gt;1.1&lt;/CYP2D6_idEq2_C0_Gut&gt;
        &lt;CYP2J2_idEq2_C0_Gut&gt;1.1&lt;/CYP2J2_idEq2_C0_Gut&gt;
        &lt;CYP3A4_idEq2_C0_Gut&gt;1.1&lt;/CYP3A4_idEq2_C0_Gut&gt;
        &lt;CYP3A5_idEq2_C0_Gut&gt;1.1&lt;/CYP3A5_idEq2_C0_Gut&gt;
        &lt;UGT1A1_idEq2_C0_LiverKidney&gt;0&lt;/UGT1A1_idEq2_C0_LiverKidney&gt;
        &lt;UGT1A3_idEq2_C0_LiverKidney&gt;0&lt;/UGT1A3_idEq2_C0_LiverKidney&gt;
        &lt;UGT1A4_idEq2_C0_LiverKidney&gt;0&lt;/UGT1A4_idEq2_C0_LiverKidney&gt;
        &lt;UGT1A5_idEq2_C0_LiverKidney&gt;0&lt;/UGT1A5_idEq2_C0_LiverKidney&gt;
        &lt;UGT1A6_idEq2_C0_LiverKidney&gt;0&lt;/UGT1A6_idEq2_C0_LiverKidney&gt;
        &lt;UGT1A7_idEq2_C0_LiverKidney&gt;0&lt;/UGT1A7_idEq2_C0_LiverKidney&gt;
        &lt;UGT1A8_idEq2_C0_LiverKidney&gt;0&lt;/UGT1A8_idEq2_C0_LiverKidney&gt;
        &lt;UGT1A9_idEq2_C0_LiverKidney&gt;0&lt;/UGT1A9_idEq2_C0_LiverKidney&gt;
        &lt;UGT1A10_idEq2_C0_LiverKidney&gt;0&lt;/UGT1A10_idEq2_C0_LiverKidney&gt;
        &lt;UGT2B4_idEq2_C0_LiverKidney&gt;0&lt;/UGT2B4_idEq2_C0_LiverKidney&gt;
        &lt;UGT2B7_idEq2_C0_LiverKidney&gt;0&lt;/UGT2B7_idEq2_C0_LiverKidney&gt;
        &lt;UGT2B10_idEq2_C0_LiverKidney&gt;0&lt;/UGT2B10_idEq2_C0_LiverKidney&gt;
        &lt;UGT2B11_idEq2_C0_LiverKidney&gt;0&lt;/UGT2B11_idEq2_C0_LiverKidney&gt;
        &lt;UGT2B15_idEq2_C0_LiverKidney&gt;0&lt;/UGT2B15_idEq2_C0_LiverKidney&gt;
        &lt;UGT2B17_idEq2_C0_LiverKidney&gt;0&lt;/UGT2B17_idEq2_C0_LiverKidney&gt;
        &lt;UGT2B28_idEq2_C0_LiverKidney&gt;0&lt;/UGT2B28_idEq2_C0_LiverKidney&gt;
        &lt;UserUGT1_idEq2_C0_LiverKidney&gt;0&lt;/UserUGT1_idEq2_C0_LiverKidney&gt;
        &lt;idEq2_C0_GutUGT&gt;0&lt;/idEq2_C0_GutUGT&gt;
        &lt;ABCB1_idEq2_C0_Gut&gt;0&lt;/ABCB1_idEq2_C0_Gut&gt;
        &lt;ABCC2_idEq2_C0_Gut&gt;0&lt;/ABCC2_idEq2_C0_Gut&gt;
        &lt;ABCG2_idEq2_C0_Gut&gt;0&lt;/ABCG2_idEq2_C0_Gut&gt;
        &lt;ApicalInflux_idEq2_C0_Gut&gt;0&lt;/ApicalInflux_idEq2_C0_Gut&gt;
        &lt;ABCB1_idEq2_C0_Liver&gt;0&lt;/ABCB1_idEq2_C0_Liver&gt;
        &lt;ABCC2_idEq2_C0_Liver&gt;0&lt;/ABCC2_idEq2_C0_Liver&gt;
        &lt;ABCG2_idEq2_C0_Liver&gt;0&lt;/ABCG2_idEq2_C0_Liver&gt;
        &lt;SLCO1B1_idEq2_C0_Liver&gt;0&lt;/SLCO1B1_idEq2_C0_Liver&gt;
        &lt;SLCO1B3_idEq2_C0_Liver&gt;0&lt;/SLCO1B3_idEq2_C0_Liver&gt;
        &lt;SLCO2B1_idEq2_C0_Liver&gt;0&lt;/SLCO2B1_idEq2_C0_Liver&gt;
        &lt;SinusoidalUptake_idEq2_C0_Liver&gt;0&lt;/SinusoidalUptake_idEq2_C0_Liver&gt;
        &lt;SinusoidalEfflux_idEq2_C0_Liver&gt;0&lt;/SinusoidalEfflux_idEq2_C0_Liver&gt;
        &lt;CanalicularEfflux_idEq2_C0_Liver&gt;0&lt;/CanalicularEfflux_idEq2_C0_Liver&gt;
        &lt;CES1_idEq2_C0_LiverKidney&gt;0&lt;/CES1_idEq2_C0_LiverKidney&gt;
        &lt;CES2_idEq2_C0_LiverKidney&gt;0&lt;/CES2_idEq2_C0_LiverKidney&gt;
        &lt;CES1_idEq2_C0_Gut&gt;0&lt;/CES1_idEq2_C0_Gut&gt;
        &lt;CES2_idEq2_C0_Gut&gt;0&lt;/CES2_idEq2_C0_Gut&gt;
        &lt;UserES_idEq2_C0_LiverKidney&gt;0&lt;/UserES_idEq2_C0_LiverKidney&gt;
        &lt;UserES_idEq2_C0_Gut&gt;0&lt;/UserES_idEq2_C0_Gut&gt;
        &lt;UserCyt1_idEq2_C0_LiverKidney&gt;0&lt;/UserCyt1_idEq2_C0_LiverKidney&gt;
        &lt;UserCyt2_idEq2_C0_LiverKidney&gt;0&lt;/UserCyt2_idEq2_C0_LiverKidney&gt;
        &lt;UserCyt3_idEq2_C0_LiverKidney&gt;0&lt;/UserCyt3_idEq2_C0_LiverKidney&gt;
        &lt;UserCyt4_idEq2_C0_LiverKidney&gt;0&lt;/UserCyt4_idEq2_C0_LiverKidney&gt;
        &lt;idEq2_C0_GutCyt&gt;0&lt;/idEq2_C0_GutCyt&gt;
        &lt;CYP1A2_idEq2_C1_LiverKidney&gt;0.79&lt;/CYP1A2_idEq2_C1_LiverKidney&gt;
        &lt;CYP2A6_idEq2_C1_LiverKidney&gt;0&lt;/CYP2A6_idEq2_C1_LiverKidney&gt;
        &lt;CYP2B6_idEq2_C1_LiverKidney&gt;0&lt;/CYP2B6_idEq2_C1_LiverKidney&gt;
        &lt;CYP2C8_idEq2_C1_LiverKidney&gt;0&lt;/CYP2C8_idEq2_C1_LiverKidney&gt;
        &lt;CYP2C9_idEq2_C1_LiverKidney&gt;0&lt;/CYP2C9_idEq2_C1_LiverKidney&gt;
        &lt;CYP2C18_idEq2_C1_LiverKidney&gt;0&lt;/CYP2C18_idEq2_C1_LiverKidney&gt;
        &lt;CYP2C19_idEq2_C1_LiverKidney&gt;0&lt;/CYP2C19_idEq2_C1_LiverKidney&gt;
        &lt;CYP2D6_idEq2_C1_LiverKidney&gt;0&lt;/CYP2D6_idEq2_C1_LiverKidney&gt;
        &lt;CYP2E1_idEq2_C1_LiverKidney&gt;0&lt;/CYP2E1_idEq2_C1_LiverKidney&gt;
        &lt;CYP2J2_idEq2_C1_LiverKidney&gt;0&lt;/CYP2J2_idEq2_C1_LiverKidney&gt;
        &lt;CYP3A4_idEq2_C1_LiverKidney&gt;-0.123&lt;/CYP3A4_idEq2_C1_LiverKidney&gt;
        &lt;CYP3A5_idEq2_C1_LiverKidney&gt;-0.123&lt;/CYP3A5_idEq2_C1_LiverKidney&gt;
        &lt;CYP3A7_idEq2_C1_LiverKidney&gt;0&lt;/CYP3A7_idEq2_C1_LiverKidney&gt;
        &lt;CYP2C9_idEq2_C1_Gut&gt;-0.123&lt;/CYP2C9_idEq2_C1_Gut&gt;
        &lt;CYP2C19_idEq2_C1_Gut&gt;-0.123&lt;/CYP2C19_idEq2_C1_Gut&gt;
        &lt;CYP2D6_idEq2_C1_Gut&gt;-0.123&lt;/CYP2D6_idEq2_C1_Gut&gt;
        &lt;CYP2J2_idEq2_C1_Gut&gt;-0.123&lt;/CYP2J2_idEq2_C1_Gut&gt;
        &lt;CYP3A4_idEq2_C1_Gut&gt;-0.123&lt;/CYP3A4_idEq2_C1_Gut&gt;
        &lt;CYP3A5_idEq2_C1_Gut&gt;-0.123&lt;/CYP3A5_idEq2_C1_Gut&gt;
        &lt;UGT1A1_idEq2_C1_LiverKidney&gt;0&lt;/UGT1A1_idEq2_C1_LiverKidney&gt;
        &lt;UGT1A3_idEq2_C1_LiverKidney&gt;0&lt;/UGT1A3_idEq2_C1_LiverKidney&gt;
        &lt;UGT1A4_idEq2_C1_LiverKidney&gt;0&lt;/UGT1A4_idEq2_C1_LiverKidney&gt;
        &lt;UGT1A5_idEq2_C1_LiverKidney&gt;0&lt;/UGT1A5_idEq2_C1_LiverKidney&gt;
        &lt;UGT1A6_idEq2_C1_LiverKidney&gt;0&lt;/UGT1A6_idEq2_C1_LiverKidney&gt;
        &lt;UGT1A7_idEq2_C1_LiverKidney&gt;0&lt;/UGT1A7_idEq2_C1_LiverKidney&gt;
        &lt;UGT1A8_idEq2_C1_LiverKidney&gt;0&lt;/UGT1A8_idEq2_C1_LiverKidney&gt;
        &lt;UGT1A9_idEq2_C1_LiverKidney&gt;0&lt;/UGT1A9_idEq2_C1_LiverKidney&gt;
        &lt;UGT1A10_idEq2_C1_LiverKidney&gt;0&lt;/UGT1A10_idEq2_C1_LiverKidney&gt;
        &lt;UGT2B4_idEq2_C1_LiverKidney&gt;0&lt;/UGT2B4_idEq2_C1_LiverKidney&gt;
        &lt;UGT2B7_idEq2_C1_LiverKidney&gt;0&lt;/UGT2B7_idEq2_C1_LiverKidney&gt;
        &lt;UGT2B10_idEq2_C1_LiverKidney&gt;0&lt;/UGT2B10_idEq2_C1_LiverKidney&gt;
        &lt;UGT2B11_idEq2_C1_LiverKidney&gt;0&lt;/UGT2B11_idEq2_C1_LiverKidney&gt;
        &lt;UGT2B15_idEq2_C1_LiverKidney&gt;0&lt;/UGT2B15_idEq2_C1_LiverKidney&gt;
        &lt;UGT2B17_idEq2_C1_LiverKidney&gt;0&lt;/UGT2B17_idEq2_C1_LiverKidney&gt;
        &lt;UGT2B28_idEq2_C1_LiverKidney&gt;0&lt;/UGT2B28_idEq2_C1_LiverKidney&gt;
        &lt;UserUGT1_idEq2_C1_LiverKidney&gt;0&lt;/UserUGT1_idEq2_C1_LiverKidney&gt;
        &lt;idEq2_C1_GutUGT&gt;0&lt;/idEq2_C1_GutUGT&gt;
        &lt;ABCB1_idEq2_C1_Gut&gt;0&lt;/ABCB1_idEq2_C1_Gut&gt;
        &lt;ABCC2_idEq2_C1_Gut&gt;0&lt;/ABCC2_idEq2_C1_Gut&gt;
        &lt;ABCG2_idEq2_C1_Gut&gt;0&lt;/ABCG2_idEq2_C1_Gut&gt;
        &lt;ApicalInflux_idEq2_C1_Gut&gt;0&lt;/ApicalInflux_idEq2_C1_Gut&gt;
        &lt;ABCB1_idEq2_C1_Liver&gt;0&lt;/ABCB1_idEq2_C1_Liver&gt;
        &lt;ABCC2_idEq2_C1_Liver&gt;0&lt;/ABCC2_idEq2_C1_Liver&gt;
        &lt;ABCG2_idEq2_C1_Liver&gt;0&lt;/ABCG2_idEq2_C1_Liver&gt;
        &lt;SLCO1B1_idEq2_C1_Liver&gt;0&lt;/SLCO1B1_idEq2_C1_Liver&gt;
        &lt;SLCO1B3_idEq2_C1_Liver&gt;0&lt;/SLCO1B3_idEq2_C1_Liver&gt;
        &lt;SLCO2B1_idEq2_C1_Liver&gt;0&lt;/SLCO2B1_idEq2_C1_Liver&gt;
        &lt;SinusoidalUptake_idEq2_C1_Liver&gt;0&lt;/SinusoidalUptake_idEq2_C1_Liver&gt;
        &lt;SinusoidalEfflux_idEq2_C1_Liver&gt;0&lt;/SinusoidalEfflux_idEq2_C1_Liver&gt;
        &lt;CanalicularEfflux_idEq2_C1_Liver&gt;0&lt;/CanalicularEfflux_idEq2_C1_Liver&gt;
        &lt;CES1_idEq2_C1_LiverKidney&gt;0&lt;/CES1_idEq2_C1_LiverKidney&gt;
        &lt;CES2_idEq2_C1_LiverKidney&gt;0&lt;/CES2_idEq2_C1_LiverKidney&gt;
        &lt;CES1_idEq2_C1_Gut&gt;0&lt;/CES1_idEq2_C1_Gut&gt;
        &lt;CES2_idEq2_C1_Gut&gt;0&lt;/CES2_idEq2_C1_Gut&gt;
        &lt;UserES_idEq2_C1_LiverKidney&gt;0&lt;/UserES_idEq2_C1_LiverKidney&gt;
        &lt;UserES_idEq2_C1_Gut&gt;0&lt;/UserES_idEq2_C1_Gut&gt;
        &lt;UserCyt1_idEq2_C1_LiverKidney&gt;0&lt;/UserCyt1_idEq2_C1_LiverKidney&gt;
        &lt;UserCyt2_idEq2_C1_LiverKidney&gt;0&lt;/UserCyt2_idEq2_C1_LiverKidney&gt;
        &lt;UserCyt3_idEq2_C1_LiverKidney&gt;0&lt;/UserCyt3_idEq2_C1_LiverKidney&gt;
        &lt;UserCyt4_idEq2_C1_LiverKidney&gt;0&lt;/UserCyt4_idEq2_C1_LiverKidney&gt;
        &lt;idEq2_C1_GutCyt&gt;0&lt;/idEq2_C1_GutCyt&gt;
        &lt;CYP1A2_idEq2_C2_LiverKidney&gt;-0.06&lt;/CYP1A2_idEq2_C2_LiverKidney&gt;
        &lt;CYP2A6_idEq2_C2_LiverKidney&gt;0&lt;/CYP2A6_idEq2_C2_LiverKidney&gt;
        &lt;CYP2B6_idEq2_C2_LiverKidney&gt;0&lt;/CYP2B6_idEq2_C2_LiverKidney&gt;
        &lt;CYP2C8_idEq2_C2_LiverKidney&gt;0&lt;/CYP2C8_idEq2_C2_LiverKidney&gt;
        &lt;CYP2C9_idEq2_C2_LiverKidney&gt;0&lt;/CYP2C9_idEq2_C2_LiverKidney&gt;
        &lt;CYP2C18_idEq2_C2_LiverKidney&gt;0&lt;/CYP2C18_idEq2_C2_LiverKidney&gt;
        &lt;CYP2C19_idEq2_C2_LiverKidney&gt;0&lt;/CYP2C19_idEq2_C2_LiverKidney&gt;
        &lt;CYP2D6_idEq2_C2_LiverKidney&gt;0&lt;/CYP2D6_idEq2_C2_LiverKidney&gt;
        &lt;CYP2E1_idEq2_C2_LiverKidney&gt;0&lt;/CYP2E1_idEq2_C2_LiverKidney&gt;
        &lt;CYP2J2_idEq2_C2_LiverKidney&gt;0&lt;/CYP2J2_idEq2_C2_LiverKidney&gt;
        &lt;CYP3A4_idEq2_C2_LiverKidney&gt;-0.05&lt;/CYP3A4_idEq2_C2_LiverKidney&gt;
        &lt;CYP3A5_idEq2_C2_LiverKidney&gt;-0.05&lt;/CYP3A5_idEq2_C2_LiverKidney&gt;
        &lt;CYP3A7_idEq2_C2_LiverKidney&gt;0&lt;/CYP3A7_idEq2_C2_LiverKidney&gt;
        &lt;CYP2C9_idEq2_C2_Gut&gt;-0.05&lt;/CYP2C9_idEq2_C2_Gut&gt;
        &lt;CYP2C19_idEq2_C2_Gut&gt;-0.05&lt;/CYP2C19_idEq2_C2_Gut&gt;
        &lt;CYP2D6_idEq2_C2_Gut&gt;-0.05&lt;/CYP2D6_idEq2_C2_Gut&gt;
        &lt;CYP2J2_idEq2_C2_Gut&gt;-0.05&lt;/CYP2J2_idEq2_C2_Gut&gt;
        &lt;CYP3A4_idEq2_C2_Gut&gt;-0.05&lt;/CYP3A4_idEq2_C2_Gut&gt;
        &lt;CYP3A5_idEq2_C2_Gut&gt;-0.05&lt;/CYP3A5_idEq2_C2_Gut&gt;
        &lt;UGT1A1_idEq2_C2_LiverKidney&gt;0&lt;/UGT1A1_idEq2_C2_LiverKidney&gt;
        &lt;UGT1A3_idEq2_C2_LiverKidney&gt;0&lt;/UGT1A3_idEq2_C2_LiverKidney&gt;
        &lt;UGT1A4_idEq2_C2_LiverKidney&gt;0&lt;/UGT1A4_idEq2_C2_LiverKidney&gt;
        &lt;UGT1A5_idEq2_C2_LiverKidney&gt;0&lt;/UGT1A5_idEq2_C2_LiverKidney&gt;
        &lt;UGT1A6_idEq2_C2_LiverKidney&gt;0&lt;/UGT1A6_idEq2_C2_LiverKidney&gt;
        &lt;UGT1A7_idEq2_C2_LiverKidney&gt;0&lt;/UGT1A7_idEq2_C2_LiverKidney&gt;
        &lt;UGT1A8_idEq2_C2_LiverKidney&gt;0&lt;/UGT1A8_idEq2_C2_LiverKidney&gt;
        &lt;UGT1A9_idEq2_C2_LiverKidney&gt;0&lt;/UGT1A9_idEq2_C2_LiverKidney&gt;
        &lt;UGT1A10_idEq2_C2_LiverKidney&gt;0&lt;/UGT1A10_idEq2_C2_LiverKidney&gt;
        &lt;UGT2B4_idEq2_C2_LiverKidney&gt;0&lt;/UGT2B4_idEq2_C2_LiverKidney&gt;
        &lt;UGT2B7_idEq2_C2_LiverKidney&gt;0&lt;/UGT2B7_idEq2_C2_LiverKidney&gt;
        &lt;UGT2B10_idEq2_C2_LiverKidney&gt;0&lt;/UGT2B10_idEq2_C2_LiverKidney&gt;
        &lt;UGT2B11_idEq2_C2_LiverKidney&gt;0&lt;/UGT2B11_idEq2_C2_LiverKidney&gt;
        &lt;UGT2B15_idEq2_C2_LiverKidney&gt;0&lt;/UGT2B15_idEq2_C2_LiverKidney&gt;
        &lt;UGT2B17_idEq2_C2_LiverKidney&gt;0&lt;/UGT2B17_idEq2_C2_LiverKidney&gt;
        &lt;UGT2B28_idEq2_C2_LiverKidney&gt;0&lt;/UGT2B28_idEq2_C2_LiverKidney&gt;
        &lt;UserUGT1_idEq2_C2_LiverKidney&gt;0&lt;/UserUGT1_idEq2_C2_LiverKidney&gt;
        &lt;idEq2_C2_GutUGT&gt;0&lt;/idEq2_C2_GutUGT&gt;
        &lt;ABCB1_idEq2_C2_Gut&gt;0&lt;/ABCB1_idEq2_C2_Gut&gt;
        &lt;ABCC2_idEq2_C2_Gut&gt;0&lt;/ABCC2_idEq2_C2_Gut&gt;
        &lt;ABCG2_idEq2_C2_Gut&gt;0&lt;/ABCG2_idEq2_C2_Gut&gt;
        &lt;ApicalInflux_idEq2_C2_Gut&gt;0&lt;/ApicalInflux_idEq2_C2_Gut&gt;
        &lt;ABCB1_idEq2_C2_Liver&gt;0&lt;/ABCB1_idEq2_C2_Liver&gt;
        &lt;ABCC2_idEq2_C2_Liver&gt;0&lt;/ABCC2_idEq2_C2_Liver&gt;
        &lt;ABCG2_idEq2_C2_Liver&gt;0&lt;/ABCG2_idEq2_C2_Liver&gt;
        &lt;SLCO1B1_idEq2_C2_Liver&gt;0&lt;/SLCO1B1_idEq2_C2_Liver&gt;
        &lt;SLCO1B3_idEq2_C2_Liver&gt;0&lt;/SLCO1B3_idEq2_C2_Liver&gt;
        &lt;SLCO2B1_idEq2_C2_Liver&gt;0&lt;/SLCO2B1_idEq2_C2_Liver&gt;
        &lt;SinusoidalUptake_idEq2_C2_Liver&gt;0&lt;/SinusoidalUptake_idEq2_C2_Liver&gt;
        &lt;SinusoidalEfflux_idEq2_C2_Liver&gt;0&lt;/SinusoidalEfflux_idEq2_C2_Liver&gt;
        &lt;CanalicularEfflux_idEq2_C2_Liver&gt;0&lt;/CanalicularEfflux_idEq2_C2_Liver&gt;
        &lt;CES1_idEq2_C2_LiverKidney&gt;0&lt;/CES1_idEq2_C2_LiverKidney&gt;
        &lt;CES2_idEq2_C2_LiverKidney&gt;0&lt;/CES2_idEq2_C2_LiverKidney&gt;
        &lt;CES1_idEq2_C2_Gut&gt;0&lt;/CES1_idEq2_C2_Gut&gt;
        &lt;CES2_idEq2_C2_Gut&gt;0&lt;/CES2_idEq2_C2_Gut&gt;
        &lt;UserES_idEq2_C2_LiverKidney&gt;0&lt;/UserES_idEq2_C2_LiverKidney&gt;
        &lt;UserES_idEq2_C2_Gut&gt;0&lt;/UserES_idEq2_C2_Gut&gt;
        &lt;UserCyt1_idEq2_C2_LiverKidney&gt;0&lt;/UserCyt1_idEq2_C2_LiverKidney&gt;
        &lt;UserCyt2_idEq2_C2_LiverKidney&gt;0&lt;/UserCyt2_idEq2_C2_LiverKidney&gt;
        &lt;UserCyt3_idEq2_C2_LiverKidney&gt;0&lt;/UserCyt3_idEq2_C2_LiverKidney&gt;
        &lt;UserCyt4_idEq2_C2_LiverKidney&gt;0&lt;/UserCyt4_idEq2_C2_LiverKidney&gt;
        &lt;idEq2_C2_GutCyt&gt;0&lt;/idEq2_C2_GutCyt&gt;
        &lt;CYP1A2_idEq2_AgeCap_LiverKidney&gt;25&lt;/CYP1A2_idEq2_AgeCap_LiverKidney&gt;
        &lt;CYP2A6_idEq2_AgeCap_LiverKidney&gt;0&lt;/CYP2A6_idEq2_AgeCap_LiverKidney&gt;
        &lt;CYP2B6_idEq2_AgeCap_LiverKidney&gt;0&lt;/CYP2B6_idEq2_AgeCap_LiverKidney&gt;
        &lt;CYP2C8_idEq2_AgeCap_LiverKidney&gt;0&lt;/CYP2C8_idEq2_AgeCap_LiverKidney&gt;
        &lt;CYP2C9_idEq2_AgeCap_LiverKidney&gt;0&lt;/CYP2C9_idEq2_AgeCap_LiverKidney&gt;
        &lt;CYP2C18_idEq2_AgeCap_LiverKidney&gt;0&lt;/CYP2C18_idEq2_AgeCap_LiverKidney&gt;
        &lt;CYP2C19_idEq2_AgeCap_LiverKidney&gt;0&lt;/CYP2C19_idEq2_AgeCap_LiverKidney&gt;
        &lt;CYP2D6_idEq2_AgeCap_LiverKidney&gt;0&lt;/CYP2D6_idEq2_AgeCap_LiverKidney&gt;
        &lt;CYP2E1_idEq2_AgeCap_LiverKidney&gt;0&lt;/CYP2E1_idEq2_AgeCap_LiverKidney&gt;
        &lt;CYP2J2_idEq2_AgeCap_LiverKidney&gt;0&lt;/CYP2J2_idEq2_AgeCap_LiverKidney&gt;
        &lt;CYP3A4_idEq2_AgeCap_LiverKidney&gt;99&lt;/CYP3A4_idEq2_AgeCap_LiverKidney&gt;
        &lt;CYP3A5_idEq2_AgeCap_LiverKidney&gt;99&lt;/CYP3A5_idEq2_AgeCap_LiverKidney&gt;
        &lt;CYP3A7_idEq2_AgeCap_LiverKidney&gt;0&lt;/CYP3A7_idEq2_AgeCap_LiverKidney&gt;
        &lt;CYP2C9_idEq2_AgeCap_Gut&gt;0&lt;/CYP2C9_idEq2_AgeCap_Gut&gt;
        &lt;CYP2C19_idEq2_AgeCap_Gut&gt;0&lt;/CYP2C19_idEq2_AgeCap_Gut&gt;
        &lt;CYP2D6_idEq2_AgeCap_Gut&gt;0&lt;/CYP2D6_idEq2_AgeCap_Gut&gt;
        &lt;CYP2J2_idEq2_AgeCap_Gut&gt;0&lt;/CYP2J2_idEq2_AgeCap_Gut&gt;
        &lt;CYP3A4_idEq2_AgeCap_Gut&gt;0&lt;/CYP3A4_idEq2_AgeCap_Gut&gt;
        &lt;CYP3A5_idEq2_AgeCap_Gut&gt;0&lt;/CYP3A5_idEq2_AgeCap_Gut&gt;
        &lt;UGT1A1_idEq2_AgeCap_LiverKidney&gt;0&lt;/UGT1A1_idEq2_AgeCap_LiverKidney&gt;
        &lt;UGT1A3_idEq2_AgeCap_LiverKidney&gt;0&lt;/UGT1A3_idEq2_AgeCap_LiverKidney&gt;
        &lt;UGT1A4_idEq2_AgeCap_LiverKidney&gt;0&lt;/UGT1A4_idEq2_AgeCap_LiverKidney&gt;
        &lt;UGT1A5_idEq2_AgeCap_LiverKidney&gt;0&lt;/UGT1A5_idEq2_AgeCap_LiverKidney&gt;
        &lt;UGT1A6_idEq2_AgeCap_LiverKidney&gt;0&lt;/UGT1A6_idEq2_AgeCap_LiverKidney&gt;
        &lt;UGT1A7_idEq2_AgeCap_LiverKidney&gt;0&lt;/UGT1A7_idEq2_AgeCap_LiverKidney&gt;
        &lt;UGT1A8_idEq2_AgeCap_LiverKidney&gt;0&lt;/UGT1A8_idEq2_AgeCap_LiverKidney&gt;
        &lt;UGT1A9_idEq2_AgeCap_LiverKidney&gt;0&lt;/UGT1A9_idEq2_AgeCap_LiverKidney&gt;
        &lt;UGT1A10_idEq2_AgeCap_LiverKidney&gt;0&lt;/UGT1A10_idEq2_AgeCap_LiverKidney&gt;
        &lt;UGT2B4_idEq2_AgeCap_LiverKidney&gt;0&lt;/UGT2B4_idEq2_AgeCap_LiverKidney&gt;
        &lt;UGT2B7_idEq2_AgeCap_LiverKidney&gt;0&lt;/UGT2B7_idEq2_AgeCap_LiverKidney&gt;
        &lt;UGT2B10_idEq2_AgeCap_LiverKidney&gt;0&lt;/UGT2B10_idEq2_AgeCap_LiverKidney&gt;
        &lt;UGT2B11_idEq2_AgeCap_LiverKidney&gt;0&lt;/UGT2B11_idEq2_AgeCap_LiverKidney&gt;
        &lt;UGT2B15_idEq2_AgeCap_LiverKidney&gt;0&lt;/UGT2B15_idEq2_AgeCap_LiverKidney&gt;
        &lt;UGT2B17_idEq2_AgeCap_LiverKidney&gt;0&lt;/UGT2B17_idEq2_AgeCap_LiverKidney&gt;
        &lt;UGT2B28_idEq2_AgeCap_LiverKidney&gt;0&lt;/UGT2B28_idEq2_AgeCap_LiverKidney&gt;
        &lt;UserUGT1_idEq2_AgeCap_LiverKidney&gt;0&lt;/UserUGT1_idEq2_AgeCap_LiverKidney&gt;
        &lt;idEq2_AgeCap_GutUGT&gt;0&lt;/idEq2_AgeCap_GutUGT&gt;
        &lt;ABCB1_idEq2_AgeCap_Gut&gt;0&lt;/ABCB1_idEq2_AgeCap_Gut&gt;
        &lt;ABCC2_idEq2_AgeCap_Gut&gt;0&lt;/ABCC2_idEq2_AgeCap_Gut&gt;
        &lt;ABCG2_idEq2_AgeCap_Gut&gt;0&lt;/ABCG2_idEq2_AgeCap_Gut&gt;
        &lt;ApicalInflux_idEq2_AgeCap_Gut&gt;0&lt;/ApicalInflux_idEq2_AgeCap_Gut&gt;
        &lt;ABCB1_idEq2_AgeCap_Liver&gt;0&lt;/ABCB1_idEq2_AgeCap_Liver&gt;
        &lt;ABCC2_idEq2_AgeCap_Liver&gt;0&lt;/ABCC2_idEq2_AgeCap_Liver&gt;
        &lt;ABCG2_idEq2_AgeCap_Liver&gt;0&lt;/ABCG2_idEq2_AgeCap_Liver&gt;
        &lt;SLCO1B1_idEq2_AgeCap_Liver&gt;0&lt;/SLCO1B1_idEq2_AgeCap_Liver&gt;
        &lt;SLCO1B3_idEq2_AgeCap_Liver&gt;0&lt;/SLCO1B3_idEq2_AgeCap_Liver&gt;
        &lt;SLCO2B1_idEq2_AgeCap_Liver&gt;0&lt;/SLCO2B1_idEq2_AgeCap_Liver&gt;
        &lt;SinusoidalUptake_idEq2_AgeCap_Liver&gt;0&lt;/SinusoidalUptake_idEq2_AgeCap_Liver&gt;
        &lt;SinusoidalEfflux_idEq2_AgeCap_Liver&gt;0&lt;/SinusoidalEfflux_idEq2_AgeCap_Liver&gt;
        &lt;CanalicularEfflux_idEq2_AgeCap_Liver&gt;0&lt;/CanalicularEfflux_idEq2_AgeCap_Liver&gt;
        &lt;CES1_idEq2_AgeCap_LiverKidney&gt;0&lt;/CES1_idEq2_AgeCap_LiverKidney&gt;
        &lt;CES2_idEq2_AgeCap_LiverKidney&gt;0&lt;/CES2_idEq2_AgeCap_LiverKidney&gt;
        &lt;CES1_idEq2_AgeCap_Gut&gt;0&lt;/CES1_idEq2_AgeCap_Gut&gt;
        &lt;CES2_idEq2_AgeCap_Gut&gt;0&lt;/CES2_idEq2_AgeCap_Gut&gt;
        &lt;UserES_idEq2_AgeCap_LiverKidney&gt;0&lt;/UserES_idEq2_AgeCap_LiverKidney&gt;
        &lt;UserES_idEq2_AgeCap_Gut&gt;0&lt;/UserES_idEq2_AgeCap_Gut&gt;
        &lt;UserCyt1_idEq2_AgeCap_LiverKidney&gt;0&lt;/UserCyt1_idEq2_AgeCap_LiverKidney&gt;
        &lt;UserCyt2_idEq2_AgeCap_LiverKidney&gt;0&lt;/UserCyt2_idEq2_AgeCap_LiverKidney&gt;
        &lt;UserCyt3_idEq2_AgeCap_LiverKidney&gt;0&lt;/UserCyt3_idEq2_AgeCap_LiverKidney&gt;
        &lt;UserCyt4_idEq2_AgeCap_LiverKidney&gt;0&lt;/UserCyt4_idEq2_AgeCap_LiverKidney&gt;
        &lt;idEq2_AgeCap_GutCyt&gt;0&lt;/idEq2_AgeCap_GutCyt&gt;
        &lt;CYP1A2_idEq3_C0_LiverKidney&gt;0&lt;/CYP1A2_idEq3_C0_LiverKidney&gt;
        &lt;CYP2A6_idEq3_C0_LiverKidney&gt;0&lt;/CYP2A6_idEq3_C0_LiverKidney&gt;
        &lt;CYP2B6_idEq3_C0_LiverKidney&gt;0&lt;/CYP2B6_idEq3_C0_LiverKidney&gt;
        &lt;CYP2C8_idEq3_C0_LiverKidney&gt;0&lt;/CYP2C8_idEq3_C0_LiverKidney&gt;
        &lt;CYP2C9_idEq3_C0_LiverKidney&gt;0&lt;/CYP2C9_idEq3_C0_LiverKidney&gt;
        &lt;CYP2C18_idEq3_C0_LiverKidney&gt;0&lt;/CYP2C18_idEq3_C0_LiverKidney&gt;
        &lt;CYP2C19_idEq3_C0_LiverKidney&gt;0&lt;/CYP2C19_idEq3_C0_LiverKidney&gt;
        &lt;CYP2D6_idEq3_C0_LiverKidney&gt;0&lt;/CYP2D6_idEq3_C0_LiverKidney&gt;
        &lt;CYP2E1_idEq3_C0_LiverKidney&gt;0&lt;/CYP2E1_idEq3_C0_LiverKidney&gt;
        &lt;CYP2J2_idEq3_C0_LiverKidney&gt;0&lt;/CYP2J2_idEq3_C0_LiverKidney&gt;
        &lt;CYP3A4_idEq3_C0_LiverKidney&gt;0&lt;/CYP3A4_idEq3_C0_LiverKidney&gt;
        &lt;CYP3A5_idEq3_C0_LiverKidney&gt;0&lt;/CYP3A5_idEq3_C0_LiverKidney&gt;
        &lt;CYP3A7_idEq3_C0_LiverKidney&gt;35.4&lt;/CYP3A7_idEq3_C0_LiverKidney&gt;
        &lt;CYP2C9_idEq3_C0_Gut&gt;0&lt;/CYP2C9_idEq3_C0_Gut&gt;
        &lt;CYP2C19_idEq3_C0_Gut&gt;0&lt;/CYP2C19_idEq3_C0_Gut&gt;
        &lt;CYP2D6_idEq3_C0_Gut&gt;0&lt;/CYP2D6_idEq3_C0_Gut&gt;
        &lt;CYP2J2_idEq3_C0_Gut&gt;0&lt;/CYP2J2_idEq3_C0_Gut&gt;
        &lt;CYP3A4_idEq3_C0_Gut&gt;0&lt;/CYP3A4_idEq3_C0_Gut&gt;
        &lt;CYP3A5_idEq3_C0_Gut&gt;0&lt;/CYP3A5_idEq3_C0_Gut&gt;
        &lt;UGT1A1_idEq3_C0_LiverKidney&gt;0&lt;/UGT1A1_idEq3_C0_LiverKidney&gt;
        &lt;UGT1A3_idEq3_C0_LiverKidney&gt;0&lt;/UGT1A3_idEq3_C0_LiverKidney&gt;
        &lt;UGT1A4_idEq3_C0_LiverKidney&gt;0.7354&lt;/UGT1A4_idEq3_C0_LiverKidney&gt;
        &lt;UGT1A5_idEq3_C0_LiverKidney&gt;0&lt;/UGT1A5_idEq3_C0_LiverKidney&gt;
        &lt;UGT1A6_idEq3_C0_LiverKidney&gt;0&lt;/UGT1A6_idEq3_C0_LiverKidney&gt;
        &lt;UGT1A7_idEq3_C0_LiverKidney&gt;0&lt;/UGT1A7_idEq3_C0_LiverKidney&gt;
        &lt;UGT1A8_idEq3_C0_LiverKidney&gt;0&lt;/UGT1A8_idEq3_C0_LiverKidney&gt;
        &lt;UGT1A9_idEq3_C0_LiverKidney&gt;0&lt;/UGT1A9_idEq3_C0_LiverKidney&gt;
        &lt;UGT1A10_idEq3_C0_LiverKidney&gt;0&lt;/UGT1A10_idEq3_C0_LiverKidney&gt;
        &lt;UGT2B4_idEq3_C0_LiverKidney&gt;0&lt;/UGT2B4_idEq3_C0_LiverKidney&gt;
        &lt;UGT2B7_idEq3_C0_LiverKidney&gt;0.0846&lt;/UGT2B7_idEq3_C0_LiverKidney&gt;
        &lt;UGT2B10_idEq3_C0_LiverKidney&gt;0&lt;/UGT2B10_idEq3_C0_LiverKidney&gt;
        &lt;UGT2B11_idEq3_C0_LiverKidney&gt;0&lt;/UGT2B11_idEq3_C0_LiverKidney&gt;
        &lt;UGT2B15_idEq3_C0_LiverKidney&gt;0&lt;/UGT2B15_idEq3_C0_LiverKidney&gt;
        &lt;UGT2B17_idEq3_C0_LiverKidney&gt;0&lt;/UGT2B17_idEq3_C0_LiverKidney&gt;
        &lt;UGT2B28_idEq3_C0_LiverKidney&gt;0&lt;/UGT2B28_idEq3_C0_LiverKidney&gt;
        &lt;UserUGT1_idEq3_C0_LiverKidney&gt;0&lt;/UserUGT1_idEq3_C0_LiverKidney&gt;
        &lt;idEq3_C0_GutUGT&gt;0&lt;/idEq3_C0_GutUGT&gt;
        &lt;ABCB1_idEq3_C0_Gut&gt;0&lt;/ABCB1_idEq3_C0_Gut&gt;
        &lt;ABCC2_idEq3_C0_Gut&gt;0&lt;/ABCC2_idEq3_C0_Gut&gt;
        &lt;ABCG2_idEq3_C0_Gut&gt;0&lt;/ABCG2_idEq3_C0_Gut&gt;
        &lt;ApicalInflux_idEq3_C0_Gut&gt;0&lt;/ApicalInflux_idEq3_C0_Gut&gt;
        &lt;ABCB1_idEq3_C0_Liver&gt;0&lt;/ABCB1_idEq3_C0_Liver&gt;
        &lt;ABCC2_idEq3_C0_Liver&gt;0&lt;/ABCC2_idEq3_C0_Liver&gt;
        &lt;ABCG2_idEq3_C0_Liver&gt;0&lt;/ABCG2_idEq3_C0_Liver&gt;
        &lt;SLCO1B1_idEq3_C0_Liver&gt;0&lt;/SLCO1B1_idEq3_C0_Liver&gt;
        &lt;SLCO1B3_idEq3_C0_Liver&gt;0&lt;/SLCO1B3_idEq3_C0_Liver&gt;
        &lt;SLCO2B1_idEq3_C0_Liver&gt;0&lt;/SLCO2B1_idEq3_C0_Liver&gt;
        &lt;SinusoidalUptake_idEq3_C0_Liver&gt;0&lt;/SinusoidalUptake_idEq3_C0_Liver&gt;
        &lt;SinusoidalEfflux_idEq3_C0_Liver&gt;0&lt;/SinusoidalEfflux_idEq3_C0_Liver&gt;
        &lt;CanalicularEfflux_idEq3_C0_Liver&gt;0&lt;/CanalicularEfflux_idEq3_C0_Liver&gt;
        &lt;CES1_idEq3_C0_LiverKidney&gt;0&lt;/CES1_idEq3_C0_LiverKidney&gt;
        &lt;CES2_idEq3_C0_LiverKidney&gt;0&lt;/CES2_idEq3_C0_LiverKidney&gt;
        &lt;CES1_idEq3_C0_Gut&gt;0&lt;/CES1_idEq3_C0_Gut&gt;
        &lt;CES2_idEq3_C0_Gut&gt;0&lt;/CES2_idEq3_C0_Gut&gt;
        &lt;UserES_idEq3_C0_LiverKidney&gt;0&lt;/UserES_idEq3_C0_LiverKidney&gt;
        &lt;UserES_idEq3_C0_Gut&gt;0&lt;/UserES_idEq3_C0_Gut&gt;
        &lt;UserCyt1_idEq3_C0_LiverKidney&gt;0&lt;/UserCyt1_idEq3_C0_LiverKidney&gt;
        &lt;UserCyt2_idEq3_C0_LiverKidney&gt;0&lt;/UserCyt2_idEq3_C0_LiverKidney&gt;
        &lt;UserCyt3_idEq3_C0_LiverKidney&gt;0&lt;/UserCyt3_idEq3_C0_LiverKidney&gt;
        &lt;UserCyt4_idEq3_C0_LiverKidney&gt;0&lt;/UserCyt4_idEq3_C0_LiverKidney&gt;
        &lt;idEq3_C0_GutCyt&gt;0&lt;/idEq3_C0_GutCyt&gt;
        &lt;CYP1A2_idEq3_C1_LiverKidney&gt;0&lt;/CYP1A2_idEq3_C1_LiverKidney&gt;
        &lt;CYP2A6_idEq3_C1_LiverKidney&gt;0&lt;/CYP2A6_idEq3_C1_LiverKidney&gt;
        &lt;CYP2B6_idEq3_C1_LiverKidney&gt;0&lt;/CYP2B6_idEq3_C1_LiverKidney&gt;
        &lt;CYP2C8_idEq3_C1_LiverKidney&gt;0&lt;/CYP2C8_idEq3_C1_LiverKidney&gt;
        &lt;CYP2C9_idEq3_C1_LiverKidney&gt;0&lt;/CYP2C9_idEq3_C1_LiverKidney&gt;
        &lt;CYP2C18_idEq3_C1_LiverKidney&gt;0&lt;/CYP2C18_idEq3_C1_LiverKidney&gt;
        &lt;CYP2C19_idEq3_C1_LiverKidney&gt;0&lt;/CYP2C19_idEq3_C1_LiverKidney&gt;
        &lt;CYP2D6_idEq3_C1_LiverKidney&gt;0&lt;/CYP2D6_idEq3_C1_LiverKidney&gt;
        &lt;CYP2E1_idEq3_C1_LiverKidney&gt;0&lt;/CYP2E1_idEq3_C1_LiverKidney&gt;
        &lt;CYP2J2_idEq3_C1_LiverKidney&gt;0&lt;/CYP2J2_idEq3_C1_LiverKidney&gt;
        &lt;CYP3A4_idEq3_C1_LiverKidney&gt;0&lt;/CYP3A4_idEq3_C1_LiverKidney&gt;
        &lt;CYP3A5_idEq3_C1_LiverKidney&gt;0&lt;/CYP3A5_idEq3_C1_LiverKidney&gt;
        &lt;CYP3A7_idEq3_C1_LiverKidney&gt;0&lt;/CYP3A7_idEq3_C1_LiverKidney&gt;
        &lt;CYP2C9_idEq3_C1_Gut&gt;0&lt;/CYP2C9_idEq3_C1_Gut&gt;
        &lt;CYP2C19_idEq3_C1_Gut&gt;0&lt;/CYP2C19_idEq3_C1_Gut&gt;
        &lt;CYP2D6_idEq3_C1_Gut&gt;0&lt;/CYP2D6_idEq3_C1_Gut&gt;
        &lt;CYP2J2_idEq3_C1_Gut&gt;0&lt;/CYP2J2_idEq3_C1_Gut&gt;
        &lt;CYP3A4_idEq3_C1_Gut&gt;0&lt;/CYP3A4_idEq3_C1_Gut&gt;
        &lt;CYP3A5_idEq3_C1_Gut&gt;0&lt;/CYP3A5_idEq3_C1_Gut&gt;
        &lt;UGT1A1_idEq3_C1_LiverKidney&gt;0&lt;/UGT1A1_idEq3_C1_LiverKidney&gt;
        &lt;UGT1A3_idEq3_C1_LiverKidney&gt;0&lt;/UGT1A3_idEq3_C1_LiverKidney&gt;
        &lt;UGT1A4_idEq3_C1_LiverKidney&gt;0.0157&lt;/UGT1A4_idEq3_C1_LiverKidney&gt;
        &lt;UGT1A5_idEq3_C1_LiverKidney&gt;0&lt;/UGT1A5_idEq3_C1_LiverKidney&gt;
        &lt;UGT1A6_idEq3_C1_LiverKidney&gt;0&lt;/UGT1A6_idEq3_C1_LiverKidney&gt;
        &lt;UGT1A7_idEq3_C1_LiverKidney&gt;0&lt;/UGT1A7_idEq3_C1_LiverKidney&gt;
        &lt;UGT1A8_idEq3_C1_LiverKidney&gt;0&lt;/UGT1A8_idEq3_C1_LiverKidney&gt;
        &lt;UGT1A9_idEq3_C1_LiverKidney&gt;0&lt;/UGT1A9_idEq3_C1_LiverKidney&gt;
        &lt;UGT1A10_idEq3_C1_LiverKidney&gt;0&lt;/UGT1A10_idEq3_C1_LiverKidney&gt;
        &lt;UGT2B4_idEq3_C1_LiverKidney&gt;0&lt;/UGT2B4_idEq3_C1_LiverKidney&gt;
        &lt;UGT2B7_idEq3_C1_LiverKidney&gt;0.0472&lt;/UGT2B7_idEq3_C1_LiverKidney&gt;
        &lt;UGT2B10_idEq3_C1_LiverKidney&gt;0&lt;/UGT2B10_idEq3_C1_LiverKidney&gt;
        &lt;UGT2B11_idEq3_C1_LiverKidney&gt;0&lt;/UGT2B11_idEq3_C1_LiverKidney&gt;
        &lt;UGT2B15_idEq3_C1_LiverKidney&gt;0&lt;/UGT2B15_idEq3_C1_LiverKidney&gt;
        &lt;UGT2B17_idEq3_C1_LiverKidney&gt;0&lt;/UGT2B17_idEq3_C1_LiverKidney&gt;
        &lt;UGT2B28_idEq3_C1_LiverKidney&gt;0&lt;/UGT2B28_idEq3_C1_LiverKidney&gt;
        &lt;UserUGT1_idEq3_C1_LiverKidney&gt;0&lt;/UserUGT1_idEq3_C1_LiverKidney&gt;
        &lt;idEq3_C1_GutUGT&gt;0&lt;/idEq3_C1_GutUGT&gt;
        &lt;ABCB1_idEq3_C1_Gut&gt;0&lt;/ABCB1_idEq3_C1_Gut&gt;
        &lt;ABCC2_idEq3_C1_Gut&gt;0&lt;/ABCC2_idEq3_C1_Gut&gt;
        &lt;ABCG2_idEq3_C1_Gut&gt;0&lt;/ABCG2_idEq3_C1_Gut&gt;
        &lt;ApicalInflux_idEq3_C1_Gut&gt;0&lt;/ApicalInflux_idEq3_C1_Gut&gt;
        &lt;ABCB1_idEq3_C1_Liver&gt;0&lt;/ABCB1_idEq3_C1_Liver&gt;
        &lt;ABCC2_idEq3_C1_Liver&gt;0&lt;/ABCC2_idEq3_C1_Liver&gt;
        &lt;ABCG2_idEq3_C1_Liver&gt;0&lt;/ABCG2_idEq3_C1_Liver&gt;
        &lt;SLCO1B1_idEq3_C1_Liver&gt;0&lt;/SLCO1B1_idEq3_C1_Liver&gt;
        &lt;SLCO1B3_idEq3_C1_Liver&gt;0&lt;/SLCO1B3_idEq3_C1_Liver&gt;
        &lt;SLCO2B1_idEq3_C1_Liver&gt;0&lt;/SLCO2B1_idEq3_C1_Liver&gt;
        &lt;SinusoidalUptake_idEq3_C1_Liver&gt;0&lt;/SinusoidalUptake_idEq3_C1_Liver&gt;
        &lt;SinusoidalEfflux_idEq3_C1_Liver&gt;0&lt;/SinusoidalEfflux_idEq3_C1_Liver&gt;
        &lt;CanalicularEfflux_idEq3_C1_Liver&gt;0&lt;/CanalicularEfflux_idEq3_C1_Liver&gt;
        &lt;CES1_idEq3_C1_LiverKidney&gt;0&lt;/CES1_idEq3_C1_LiverKidney&gt;
        &lt;CES2_idEq3_C1_LiverKidney&gt;0&lt;/CES2_idEq3_C1_LiverKidney&gt;
        &lt;CES1_idEq3_C1_Gut&gt;0&lt;/CES1_idEq3_C1_Gut&gt;
        &lt;CES2_idEq3_C1_Gut&gt;0&lt;/CES2_idEq3_C1_Gut&gt;
        &lt;UserES_idEq3_C1_LiverKidney&gt;0&lt;/UserES_idEq3_C1_LiverKidney&gt;
        &lt;UserES_idEq3_C1_Gut&gt;0&lt;/UserES_idEq3_C1_Gut&gt;
        &lt;UserCyt1_idEq3_C1_LiverKidney&gt;0&lt;/UserCyt1_idEq3_C1_LiverKidney&gt;
        &lt;UserCyt2_idEq3_C1_LiverKidney&gt;0&lt;/UserCyt2_idEq3_C1_LiverKidney&gt;
        &lt;UserCyt3_idEq3_C1_LiverKidney&gt;0&lt;/UserCyt3_idEq3_C1_LiverKidney&gt;
        &lt;UserCyt4_idEq3_C1_LiverKidney&gt;0&lt;/UserCyt4_idEq3_C1_LiverKidney&gt;
        &lt;idEq3_C1_GutCyt&gt;0&lt;/idEq3_C1_GutCyt&gt;
        &lt;CYP1A2_idEq3_AgeCap_LiverKidney&gt;0&lt;/CYP1A2_idEq3_AgeCap_LiverKidney&gt;
        &lt;CYP2A6_idEq3_AgeCap_LiverKidney&gt;0&lt;/CYP2A6_idEq3_AgeCap_LiverKidney&gt;
        &lt;CYP2B6_idEq3_AgeCap_LiverKidney&gt;0&lt;/CYP2B6_idEq3_AgeCap_LiverKidney&gt;
        &lt;CYP2C8_idEq3_AgeCap_LiverKidney&gt;0&lt;/CYP2C8_idEq3_AgeCap_LiverKidney&gt;
        &lt;CYP2C9_idEq3_AgeCap_LiverKidney&gt;0&lt;/CYP2C9_idEq3_AgeCap_LiverKidney&gt;
        &lt;CYP2C18_idEq3_AgeCap_LiverKidney&gt;0&lt;/CYP2C18_idEq3_AgeCap_LiverKidney&gt;
        &lt;CYP2C19_idEq3_AgeCap_LiverKidney&gt;0&lt;/CYP2C19_idEq3_AgeCap_LiverKidney&gt;
        &lt;CYP2D6_idEq3_AgeCap_LiverKidney&gt;0&lt;/CYP2D6_idEq3_AgeCap_LiverKidney&gt;
        &lt;CYP2E1_idEq3_AgeCap_LiverKidney&gt;0&lt;/CYP2E1_idEq3_AgeCap_LiverKidney&gt;
        &lt;CYP2J2_idEq3_AgeCap_LiverKidney&gt;0&lt;/CYP2J2_idEq3_AgeCap_LiverKidney&gt;
        &lt;CYP3A4_idEq3_AgeCap_LiverKidney&gt;0&lt;/CYP3A4_idEq3_AgeCap_LiverKidney&gt;
        &lt;CYP3A5_idEq3_AgeCap_LiverKidney&gt;0&lt;/CYP3A5_idEq3_AgeCap_LiverKidney&gt;
        &lt;CYP3A7_idEq3_AgeCap_LiverKidney&gt;0&lt;/CYP3A7_idEq3_AgeCap_LiverKidney&gt;
        &lt;CYP2C9_idEq3_AgeCap_Gut&gt;0&lt;/CYP2C9_idEq3_AgeCap_Gut&gt;
        &lt;CYP2C19_idEq3_AgeCap_Gut&gt;0&lt;/CYP2C19_idEq3_AgeCap_Gut&gt;
        &lt;CYP2D6_idEq3_AgeCap_Gut&gt;0&lt;/CYP2D6_idEq3_AgeCap_Gut&gt;
        &lt;CYP2J2_idEq3_AgeCap_Gut&gt;0&lt;/CYP2J2_idEq3_AgeCap_Gut&gt;
        &lt;CYP3A4_idEq3_AgeCap_Gut&gt;0&lt;/CYP3A4_idEq3_AgeCap_Gut&gt;
        &lt;CYP3A5_idEq3_AgeCap_Gut&gt;0&lt;/CYP3A5_idEq3_AgeCap_Gut&gt;
        &lt;UGT1A1_idEq3_AgeCap_LiverKidney&gt;0&lt;/UGT1A1_idEq3_AgeCap_LiverKidney&gt;
        &lt;UGT1A3_idEq3_AgeCap_LiverKidney&gt;0&lt;/UGT1A3_idEq3_AgeCap_LiverKidney&gt;
        &lt;UGT1A4_idEq3_AgeCap_LiverKidney&gt;16.8&lt;/UGT1A4_idEq3_AgeCap_LiverKidney&gt;
        &lt;UGT1A5_idEq3_AgeCap_LiverKidney&gt;0&lt;/UGT1A5_idEq3_AgeCap_LiverKidney&gt;
        &lt;UGT1A6_idEq3_AgeCap_LiverKidney&gt;0&lt;/UGT1A6_idEq3_AgeCap_LiverKidney&gt;
        &lt;UGT1A7_idEq3_AgeCap_LiverKidney&gt;0&lt;/UGT1A7_idEq3_AgeCap_LiverKidney&gt;
        &lt;UGT1A8_idEq3_AgeCap_LiverKidney&gt;0&lt;/UGT1A8_idEq3_AgeCap_LiverKidney&gt;
        &lt;UGT1A9_idEq3_AgeCap_LiverKidney&gt;0&lt;/UGT1A9_idEq3_AgeCap_LiverKidney&gt;
        &lt;UGT1A10_idEq3_AgeCap_LiverKidney&gt;0&lt;/UGT1A10_idEq3_AgeCap_LiverKidney&gt;
        &lt;UGT2B4_idEq3_AgeCap_LiverKidney&gt;0&lt;/UGT2B4_idEq3_AgeCap_LiverKidney&gt;
        &lt;UGT2B7_idEq3_AgeCap_LiverKidney&gt;19.5&lt;/UGT2B7_idEq3_AgeCap_LiverKidney&gt;
        &lt;UGT2B10_idEq3_AgeCap_LiverKidney&gt;0&lt;/UGT2B10_idEq3_AgeCap_LiverKidney&gt;
        &lt;UGT2B11_idEq3_AgeCap_LiverKidney&gt;0&lt;/UGT2B11_idEq3_AgeCap_LiverKidney&gt;
        &lt;UGT2B15_idEq3_AgeCap_LiverKidney&gt;0&lt;/UGT2B15_idEq3_AgeCap_LiverKidney&gt;
        &lt;UGT2B17_idEq3_AgeCap_LiverKidney&gt;0&lt;/UGT2B17_idEq3_AgeCap_LiverKidney&gt;
        &lt;UGT2B28_idEq3_AgeCap_LiverKidney&gt;0&lt;/UGT2B28_idEq3_AgeCap_LiverKidney&gt;
        &lt;UserUGT1_idEq3_AgeCap_LiverKidney&gt;0&lt;/UserUGT1_idEq3_AgeCap_LiverKidney&gt;
        &lt;idEq3_AgeCap_GutUGT&gt;0&lt;/idEq3_AgeCap_GutUGT&gt;
        &lt;ABCB1_idEq3_AgeCap_Gut&gt;0&lt;/ABCB1_idEq3_AgeCap_Gut&gt;
        &lt;ABCC2_idEq3_AgeCap_Gut&gt;0&lt;/ABCC2_idEq3_AgeCap_Gut&gt;
        &lt;ABCG2_idEq3_AgeCap_Gut&gt;0&lt;/ABCG2_idEq3_AgeCap_Gut&gt;
        &lt;ApicalInflux_idEq3_AgeCap_Gut&gt;0&lt;/ApicalInflux_idEq3_AgeCap_Gut&gt;
        &lt;ABCB1_i</t>
  </si>
  <si>
    <t>&lt;Chunk&gt;dEq3_AgeCap_Liver&gt;0&lt;/ABCB1_idEq3_AgeCap_Liver&gt;
        &lt;ABCC2_idEq3_AgeCap_Liver&gt;0&lt;/ABCC2_idEq3_AgeCap_Liver&gt;
        &lt;ABCG2_idEq3_AgeCap_Liver&gt;0&lt;/ABCG2_idEq3_AgeCap_Liver&gt;
        &lt;SLCO1B1_idEq3_AgeCap_Liver&gt;0&lt;/SLCO1B1_idEq3_AgeCap_Liver&gt;
        &lt;SLCO1B3_idEq3_AgeCap_Liver&gt;0&lt;/SLCO1B3_idEq3_AgeCap_Liver&gt;
        &lt;SLCO2B1_idEq3_AgeCap_Liver&gt;0&lt;/SLCO2B1_idEq3_AgeCap_Liver&gt;
        &lt;SinusoidalUptake_idEq3_AgeCap_Liver&gt;0&lt;/SinusoidalUptake_idEq3_AgeCap_Liver&gt;
        &lt;SinusoidalEfflux_idEq3_AgeCap_Liver&gt;0&lt;/SinusoidalEfflux_idEq3_AgeCap_Liver&gt;
        &lt;CanalicularEfflux_idEq3_AgeCap_Liver&gt;0&lt;/CanalicularEfflux_idEq3_AgeCap_Liver&gt;
        &lt;CES1_idEq3_AgeCap_LiverKidney&gt;0&lt;/CES1_idEq3_AgeCap_LiverKidney&gt;
        &lt;CES2_idEq3_AgeCap_LiverKidney&gt;0&lt;/CES2_idEq3_AgeCap_LiverKidney&gt;
        &lt;CES1_idEq3_AgeCap_Gut&gt;0&lt;/CES1_idEq3_AgeCap_Gut&gt;
        &lt;CES2_idEq3_AgeCap_Gut&gt;0&lt;/CES2_idEq3_AgeCap_Gut&gt;
        &lt;UserES_idEq3_AgeCap_LiverKidney&gt;0&lt;/UserES_idEq3_AgeCap_LiverKidney&gt;
        &lt;UserES_idEq3_AgeCap_Gut&gt;0&lt;/UserES_idEq3_AgeCap_Gut&gt;
        &lt;UserCyt1_idEq3_AgeCap_LiverKidney&gt;0&lt;/UserCyt1_idEq3_AgeCap_LiverKidney&gt;
        &lt;UserCyt2_idEq3_AgeCap_LiverKidney&gt;0&lt;/UserCyt2_idEq3_AgeCap_LiverKidney&gt;
        &lt;UserCyt3_idEq3_AgeCap_LiverKidney&gt;0&lt;/UserCyt3_idEq3_AgeCap_LiverKidney&gt;
        &lt;UserCyt4_idEq3_AgeCap_LiverKidney&gt;0&lt;/UserCyt4_idEq3_AgeCap_LiverKidney&gt;
        &lt;idEq3_AgeCap_GutCyt&gt;0&lt;/idEq3_AgeCap_GutCyt&gt;
        &lt;CYP1A2_idEq2_C3_LiverKidney&gt;1.8&lt;/CYP1A2_idEq2_C3_LiverKidney&gt;
        &lt;CYP2A6_idEq2_C3_LiverKidney&gt;0&lt;/CYP2A6_idEq2_C3_LiverKidney&gt;
        &lt;CYP2B6_idEq2_C3_LiverKidney&gt;0&lt;/CYP2B6_idEq2_C3_LiverKidney&gt;
        &lt;CYP2C8_idEq2_C3_LiverKidney&gt;0&lt;/CYP2C8_idEq2_C3_LiverKidney&gt;
        &lt;CYP2C9_idEq2_C3_LiverKidney&gt;0&lt;/CYP2C9_idEq2_C3_LiverKidney&gt;
        &lt;CYP2C18_idEq2_C3_LiverKidney&gt;0&lt;/CYP2C18_idEq2_C3_LiverKidney&gt;
        &lt;CYP2C19_idEq2_C3_LiverKidney&gt;0&lt;/CYP2C19_idEq2_C3_LiverKidney&gt;
        &lt;CYP2D6_idEq2_C3_LiverKidney&gt;0&lt;/CYP2D6_idEq2_C3_LiverKidney&gt;
        &lt;CYP2E1_idEq2_C3_LiverKidney&gt;0&lt;/CYP2E1_idEq2_C3_LiverKidney&gt;
        &lt;CYP2J2_idEq2_C3_LiverKidney&gt;0&lt;/CYP2J2_idEq2_C3_LiverKidney&gt;
        &lt;CYP3A4_idEq2_C3_LiverKidney&gt;2.2&lt;/CYP3A4_idEq2_C3_LiverKidney&gt;
        &lt;CYP3A5_idEq2_C3_LiverKidney&gt;2.2&lt;/CYP3A5_idEq2_C3_LiverKidney&gt;
        &lt;CYP3A7_idEq2_C3_LiverKidney&gt;0&lt;/CYP3A7_idEq2_C3_LiverKidney&gt;
        &lt;CYP2C9_idEq2_C3_Gut&gt;0&lt;/CYP2C9_idEq2_C3_Gut&gt;
        &lt;CYP2C19_idEq2_C3_Gut&gt;0&lt;/CYP2C19_idEq2_C3_Gut&gt;
        &lt;CYP2D6_idEq2_C3_Gut&gt;0&lt;/CYP2D6_idEq2_C3_Gut&gt;
        &lt;CYP2J2_idEq2_C3_Gut&gt;0&lt;/CYP2J2_idEq2_C3_Gut&gt;
        &lt;CYP3A4_idEq2_C3_Gut&gt;0&lt;/CYP3A4_idEq2_C3_Gut&gt;
        &lt;CYP3A5_idEq2_C3_Gut&gt;0&lt;/CYP3A5_idEq2_C3_Gut&gt;
        &lt;UGT1A1_idEq2_C3_LiverKidney&gt;0&lt;/UGT1A1_idEq2_C3_LiverKidney&gt;
        &lt;UGT1A3_idEq2_C3_LiverKidney&gt;0&lt;/UGT1A3_idEq2_C3_LiverKidney&gt;
        &lt;UGT1A4_idEq2_C3_LiverKidney&gt;0&lt;/UGT1A4_idEq2_C3_LiverKidney&gt;
        &lt;UGT1A5_idEq2_C3_LiverKidney&gt;0&lt;/UGT1A5_idEq2_C3_LiverKidney&gt;
        &lt;UGT1A6_idEq2_C3_LiverKidney&gt;0&lt;/UGT1A6_idEq2_C3_LiverKidney&gt;
        &lt;UGT1A7_idEq2_C3_LiverKidney&gt;0&lt;/UGT1A7_idEq2_C3_LiverKidney&gt;
        &lt;UGT1A8_idEq2_C3_LiverKidney&gt;0&lt;/UGT1A8_idEq2_C3_LiverKidney&gt;
        &lt;UGT1A9_idEq2_C3_LiverKidney&gt;0&lt;/UGT1A9_idEq2_C3_LiverKidney&gt;
        &lt;UGT1A10_idEq2_C3_LiverKidney&gt;0&lt;/UGT1A10_idEq2_C3_LiverKidney&gt;
        &lt;UGT2B4_idEq2_C3_LiverKidney&gt;0&lt;/UGT2B4_idEq2_C3_LiverKidney&gt;
        &lt;UGT2B7_idEq2_C3_LiverKidney&gt;0&lt;/UGT2B7_idEq2_C3_LiverKidney&gt;
        &lt;UGT2B10_idEq2_C3_LiverKidney&gt;0&lt;/UGT2B10_idEq2_C3_LiverKidney&gt;
        &lt;UGT2B11_idEq2_C3_LiverKidney&gt;0&lt;/UGT2B11_idEq2_C3_LiverKidney&gt;
        &lt;UGT2B15_idEq2_C3_LiverKidney&gt;0&lt;/UGT2B15_idEq2_C3_LiverKidney&gt;
        &lt;UGT2B17_idEq2_C3_LiverKidney&gt;0&lt;/UGT2B17_idEq2_C3_LiverKidney&gt;
        &lt;UGT2B28_idEq2_C3_LiverKidney&gt;0&lt;/UGT2B28_idEq2_C3_LiverKidney&gt;
        &lt;UserUGT1_idEq2_C3_LiverKidney&gt;0&lt;/UserUGT1_idEq2_C3_LiverKidney&gt;
        &lt;idEq2_C3_GutUGT&gt;0&lt;/idEq2_C3_GutUGT&gt;
        &lt;ABCB1_idEq2_C3_Gut&gt;0&lt;/ABCB1_idEq2_C3_Gut&gt;
        &lt;ABCC2_idEq2_C3_Gut&gt;0&lt;/ABCC2_idEq2_C3_Gut&gt;
        &lt;ABCG2_idEq2_C3_Gut&gt;0&lt;/ABCG2_idEq2_C3_Gut&gt;
        &lt;ApicalInflux_idEq2_C3_Gut&gt;0&lt;/ApicalInflux_idEq2_C3_Gut&gt;
        &lt;ABCB1_idEq2_C3_Liver&gt;0&lt;/ABCB1_idEq2_C3_Liver&gt;
        &lt;ABCC2_idEq2_C3_Liver&gt;0&lt;/ABCC2_idEq2_C3_Liver&gt;
        &lt;ABCG2_idEq2_C3_Liver&gt;0&lt;/ABCG2_idEq2_C3_Liver&gt;
        &lt;SLCO1B1_idEq2_C3_Liver&gt;0&lt;/SLCO1B1_idEq2_C3_Liver&gt;
        &lt;SLCO1B3_idEq2_C3_Liver&gt;0&lt;/SLCO1B3_idEq2_C3_Liver&gt;
        &lt;SLCO2B1_idEq2_C3_Liver&gt;0&lt;/SLCO2B1_idEq2_C3_Liver&gt;
        &lt;SinusoidalUptake_idEq2_C3_Liver&gt;0&lt;/SinusoidalUptake_idEq2_C3_Liver&gt;
        &lt;SinusoidalEfflux_idEq2_C3_Liver&gt;0&lt;/SinusoidalEfflux_idEq2_C3_Liver&gt;
        &lt;CanalicularEfflux_idEq2_C3_Liver&gt;0&lt;/CanalicularEfflux_idEq2_C3_Liver&gt;
        &lt;CES1_idEq2_C3_LiverKidney&gt;0&lt;/CES1_idEq2_C3_LiverKidney&gt;
        &lt;CES2_idEq2_C3_LiverKidney&gt;0&lt;/CES2_idEq2_C3_LiverKidney&gt;
        &lt;CES1_idEq2_C3_Gut&gt;0&lt;/CES1_idEq2_C3_Gut&gt;
        &lt;CES2_idEq2_C3_Gut&gt;0&lt;/CES2_idEq2_C3_Gut&gt;
        &lt;UserES_idEq2_C3_LiverKidney&gt;0&lt;/UserES_idEq2_C3_LiverKidney&gt;
        &lt;UserES_idEq2_C3_Gut&gt;0&lt;/UserES_idEq2_C3_Gut&gt;
        &lt;UserCyt1_idEq2_C3_LiverKidney&gt;0&lt;/UserCyt1_idEq2_C3_LiverKidney&gt;
        &lt;UserCyt2_idEq2_C3_LiverKidney&gt;0&lt;/UserCyt2_idEq2_C3_LiverKidney&gt;
        &lt;UserCyt3_idEq2_C3_LiverKidney&gt;0&lt;/UserCyt3_idEq2_C3_LiverKidney&gt;
        &lt;UserCyt4_idEq2_C3_LiverKidney&gt;0&lt;/UserCyt4_idEq2_C3_LiverKidney&gt;
        &lt;idEq2_C3_GutCyt&gt;0&lt;/idEq2_C3_GutCyt&gt;
        &lt;Ontogenies&gt;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  &lt;OntogenyData&gt;
            &lt;Ages&gt;
              &lt;float&gt;0&lt;/float&gt;
              &lt;float&gt;2.78&lt;/float&gt;
              &lt;float&gt;5.56&lt;/float&gt;
              &lt;float&gt;8.33&lt;/float&gt;
              &lt;float&gt;11.1&lt;/float&gt;
              &lt;float&gt;13.9&lt;/float&gt;
              &lt;float&gt;16.7&lt;/float&gt;
              &lt;float&gt;19.4&lt;/float&gt;
              &lt;float&gt;22.2&lt;/float&gt;
              &lt;float&gt;25&lt;/float&gt;
            &lt;/Ages&gt;
            &lt;AdultFractions&gt;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  &lt;float&gt;1&lt;/float&gt;
            &lt;/AdultFractions&gt;
            &lt;ProfileCount&gt;2&lt;/ProfileCount&gt;
            &lt;Type&gt;0&lt;/Type&gt;
          &lt;/OntogenyData&gt;
        &lt;/Ontogenies&gt;
        &lt;OrganIndex_TissueVolume&gt;0&lt;/OrganIndex_TissueVolume&gt;
        &lt;OrganIndex_BloodFlow&gt;0&lt;/OrganIndex_BloodFlow&gt;
        &lt;OrganIndex_Composition&gt;0&lt;/OrganIndex_Composition&gt;
      &lt;/PaedOntogeny&gt;
      &lt;PretermOntogeny&gt;
        &lt;Enzymes&gt;
          &lt;PretermOntogenyItem ID="ENZ_1A2_LiverKidney"&gt;
            &lt;Function&gt;0&lt;/Function&gt;
            &lt;HasPowerFunction&gt;false&lt;/HasPowerFunction&gt;
            &lt;UserScript&gt;ZgB1AG4AYwB0AGkAbwBuACAAZABlAGYAaQBuAGUATwBuAHQAbwBnAGUAbgB5AF8ARQBOAFoAXwAxAEE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ID="ENZ_2A6_LiverKidney"&gt;
            &lt;Function&gt;0&lt;/Function&gt;
            &lt;HasPowerFunction&gt;false&lt;/HasPowerFunction&gt;
            &lt;UserScript&gt;ZgB1AG4AYwB0AGkAbwBuACAAZABlAGYAaQBuAGUATwBuAHQAbwBnAGUAbgB5AF8ARQBOAFoAXwAy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ID="ENZ_2B6_LiverKidney"&gt;
            &lt;Function&gt;0&lt;/Function&gt;
            &lt;HasPowerFunction&gt;false&lt;/HasPowerFunction&gt;
            &lt;UserScript&gt;ZgB1AG4AYwB0AGkAbwBuACAAZABlAGYAaQBuAGUATwBuAHQAbwBnAGUAbgB5AF8ARQBOAFoAXwAyAEI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ID="ENZ_2C8_LiverKidney"&gt;
            &lt;Function&gt;0&lt;/Function&gt;
            &lt;HasPowerFunction&gt;false&lt;/HasPowerFunction&gt;
            &lt;UserScript&gt;ZgB1AG4AYwB0AGkAbwBuACAAZABlAGYAaQBuAGUATwBuAHQAbwBnAGUAbgB5AF8ARQBOAFoAXwAyAEM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ID="ENZ_2C9_LiverKidney"&gt;
            &lt;Function&gt;0&lt;/Function&gt;
            &lt;HasPowerFunction&gt;false&lt;/HasPowerFunction&gt;
            &lt;UserScript&gt;ZgB1AG4AYwB0AGkAbwBuACAAZABlAGYAaQBuAGUATwBuAHQAbwBnAGUAbgB5AF8ARQBOAFoAXwAyAEM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ID="ENZ_2C18_LiverKidney"&gt;
            &lt;Function&gt;0&lt;/Function&gt;
            &lt;HasPowerFunction&gt;false&lt;/HasPowerFunction&gt;
            &lt;UserScript&gt;ZgB1AG4AYwB0AGkAbwBuACAAZABlAGYAaQBuAGUATwBuAHQAbwBnAGUAbgB5AF8ARQBOAFoAXwAyAEMAMQ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ID="ENZ_2C19_LiverKidney"&gt;
            &lt;Function&gt;0&lt;/Function&gt;
            &lt;HasPowerFunction&gt;false&lt;/HasPowerFunction&gt;
            &lt;UserScript&gt;ZgB1AG4AYwB0AGkAbwBuACAAZABlAGYAaQBuAGUATwBuAHQAbwBnAGUAbgB5AF8ARQBOAFoAXwAyAEMAMQA5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ID="ENZ_2D6_LiverKidney"&gt;
            &lt;Function&gt;0&lt;/Function&gt;
            &lt;HasPowerFunction&gt;false&lt;/HasPowerFunction&gt;
            &lt;UserScript&gt;ZgB1AG4AYwB0AGkAbwBuACAAZABlAGYAaQBuAGUATwBuAHQAbwBnAGUAbgB5AF8ARQBOAFoAXwAyAEQ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ID="ENZ_2E1_LiverKidney"&gt;
            &lt;Function&gt;0&lt;/Function&gt;
            &lt;HasPowerFunction&gt;false&lt;/HasPowerFunction&gt;
            &lt;UserScript&gt;ZgB1AG4AYwB0AGkAbwBuACAAZABlAGYAaQBuAGUATwBuAHQAbwBnAGUAbgB5AF8ARQBOAFoAXwAyAEU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ID="ENZ_2J2_LiverKidney"&gt;
            &lt;Function&gt;0&lt;/Function&gt;
            &lt;HasPowerFunction&gt;false&lt;/HasPowerFunction&gt;
            &lt;UserScript&gt;ZgB1AG4AYwB0AGkAbwBuACAAZABlAGYAaQBuAGUATwBuAHQAbwBnAGUAbgB5AF8ARQBOAFoAXwAyAEoAM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ID="ENZ_3A4_LiverKidney"&gt;
            &lt;Function&gt;0&lt;/Function&gt;
            &lt;HasPowerFunction&gt;false&lt;/HasPowerFunction&gt;
            &lt;UserScript&gt;ZgB1AG4AYwB0AGkAbwBuACAAZABlAGYAaQBuAGUATwBuAHQAbwBnAGUAbgB5AF8ARQBOAFoAXwAz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ID="ENZ_3A5_LiverKidney"&gt;
            &lt;Function&gt;0&lt;/Function&gt;
            &lt;HasPowerFunction&gt;false&lt;/HasPowerFunction&gt;
            &lt;UserScript&gt;ZgB1AG4AYwB0AGkAbwBuACAAZABlAGYAaQBuAGUATwBuAHQAbwBnAGUAbgB5AF8ARQBOAFoAXwAz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ID="ENZ_3A7_LiverKidney"&gt;
            &lt;Function&gt;0&lt;/Function&gt;
            &lt;HasPowerFunction&gt;false&lt;/HasPowerFunction&gt;
            &lt;UserScript&gt;ZgB1AG4AYwB0AGkAbwBuACAAZABlAGYAaQBuAGUATwBuAHQAbwBnAGUAbgB5AF8ARQBOAFoAXwAz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ID="UGT_1A1_LiverKidney"&gt;
            &lt;Function&gt;0&lt;/Function&gt;
            &lt;HasPowerFunction&gt;false&lt;/HasPowerFunction&gt;
            &lt;UserScript&gt;ZgB1AG4AYwB0AGkAbwBuACAAZABlAGYAaQBuAGUATwBuAHQAbwBnAGUAbgB5AF8AVQBHAFQAXwAxAEEAM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ID="UGT_1A3_LiverKidney"&gt;
            &lt;Function&gt;0&lt;/Function&gt;
            &lt;HasPowerFunction&gt;false&lt;/HasPowerFunction&gt;
            &lt;UserScript&gt;ZgB1AG4AYwB0AGkAbwBuACAAZABlAGYAaQBuAGUATwBuAHQAbwBnAGUAbgB5AF8AVQBHAFQAXwAxAEEAM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ID="UGT_1A4_LiverKidney"&gt;
            &lt;Function&gt;0&lt;/Function&gt;
            &lt;HasPowerFunction&gt;false&lt;/HasPowerFunction&gt;
            &lt;UserScript&gt;ZgB1AG4AYwB0AGkAbwBuACAAZABlAGYAaQBuAGUATwBuAHQAbwBnAGUAbgB5AF8AVQBHAFQAXwAxAEE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ID="UGT_1A5_LiverKidney"&gt;
            &lt;Function&gt;0&lt;/Function&gt;
            &lt;HasPowerFunction&gt;false&lt;/HasPowerFunction&gt;
            &lt;UserScript&gt;ZgB1AG4AYwB0AGkAbwBuACAAZABlAGYAaQBuAGUATwBuAHQAbwBnAGUAbgB5AF8AVQBHAFQAXwAxAEEAN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ID="UGT_1A6_LiverKidney"&gt;
            &lt;Function&gt;0&lt;/Function&gt;
            &lt;HasPowerFunction&gt;false&lt;/HasPowerFunction&gt;
            &lt;UserScript&gt;ZgB1AG4AYwB0AGkAbwBuACAAZABlAGYAaQBuAGUATwBuAHQAbwBnAGUAbgB5AF8AVQBHAFQAXwAxAEEANg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ID="UGT_1A7_LiverKidney"&gt;
            &lt;Function&gt;0&lt;/Function&gt;
            &lt;HasPowerFunction&gt;false&lt;/HasPowerFunction&gt;
            &lt;UserScript&gt;ZgB1AG4AYwB0AGkAbwBuACAAZABlAGYAaQBuAGUATwBuAHQAbwBnAGUAbgB5AF8AVQBHAFQAXwAxAEE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ID="UGT_1A8_LiverKidney"&gt;
            &lt;Function&gt;0&lt;/Function&gt;
            &lt;HasPowerFunction&gt;false&lt;/HasPowerFunction&gt;
            &lt;UserScript&gt;ZgB1AG4AYwB0AGkAbwBuACAAZABlAGYAaQBuAGUATwBuAHQAbwBnAGUAbgB5AF8AVQBHAFQAXwAxAEEAO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ID="UGT_1A9_LiverKidney"&gt;
            &lt;Function&gt;0&lt;/Function&gt;
            &lt;HasPowerFunction&gt;false&lt;/HasPowerFunction&gt;
            &lt;UserScript&gt;ZgB1AG4AYwB0AGkAbwBuACAAZABlAGYAaQBuAGUATwBuAHQAbwBnAGUAbgB5AF8AVQBHAFQAXwAxAEEAOQ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</t>
  </si>
  <si>
    <t>&lt;Chunk&gt;&lt;/Hill&gt;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ID="UGT_1A10_LiverKidney"&gt;
            &lt;Function&gt;0&lt;/Function&gt;
            &lt;HasPowerFunction&gt;false&lt;/HasPowerFunction&gt;
            &lt;UserScript&gt;ZgB1AG4AYwB0AGkAbwBuACAAZABlAGYAaQBuAGUATwBuAHQAbwBnAGUAbgB5AF8AVQBHAFQAXwAxAEE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ID="UGT_2B4_LiverKidney"&gt;
            &lt;Function&gt;0&lt;/Function&gt;
            &lt;HasPowerFunction&gt;false&lt;/HasPowerFunction&gt;
            &lt;UserScript&gt;ZgB1AG4AYwB0AGkAbwBuACAAZABlAGYAaQBuAGUATwBuAHQAbwBnAGUAbgB5AF8AVQBHAFQAXwAyAEIANA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ID="UGT_2B7_LiverKidney"&gt;
            &lt;Function&gt;0&lt;/Function&gt;
            &lt;HasPowerFunction&gt;false&lt;/HasPowerFunction&gt;
            &lt;UserScript&gt;ZgB1AG4AYwB0AGkAbwBuACAAZABlAGYAaQBuAGUATwBuAHQAbwBnAGUAbgB5AF8AVQBHAFQAXwAyAEIANwBfAEwAaQB2AGUAcgBLAGkAZABuAGUAeQ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ID="UGT_2B10_LiverKidney"&gt;
            &lt;Function&gt;0&lt;/Function&gt;
            &lt;HasPowerFunction&gt;false&lt;/HasPowerFunction&gt;
            &lt;UserScript&gt;ZgB1AG4AYwB0AGkAbwBuACAAZABlAGYAaQBuAGUATwBuAHQAbwBnAGUAbgB5AF8AVQBHAFQAXwAyAEIAMQAw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ID="UGT_2B11_LiverKidney"&gt;
            &lt;Function&gt;0&lt;/Function&gt;
            &lt;HasPowerFunction&gt;false&lt;/HasPowerFunction&gt;
            &lt;UserScript&gt;ZgB1AG4AYwB0AGkAbwBuACAAZABlAGYAaQBuAGUATwBuAHQAbwBnAGUAbgB5AF8AVQBHAFQAXwAyAEIAMQ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ID="UGT_2B15_LiverKidney"&gt;
            &lt;Function&gt;0&lt;/Function&gt;
            &lt;HasPowerFunction&gt;false&lt;/HasPowerFunction&gt;
            &lt;UserScript&gt;ZgB1AG4AYwB0AGkAbwBuACAAZABlAGYAaQBuAGUATwBuAHQAbwBnAGUAbgB5AF8AVQBHAFQAXwAyAEIAMQA1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ID="UGT_2B17_LiverKidney"&gt;
            &lt;Function&gt;0&lt;/Function&gt;
            &lt;HasPowerFunction&gt;false&lt;/HasPowerFunction&gt;
            &lt;UserScript&gt;ZgB1AG4AYwB0AGkAbwBuACAAZABlAGYAaQBuAGUATwBuAHQAbwBnAGUAbgB5AF8AVQBHAFQAXwAyAEIAMQA3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ID="UGT_2B28_LiverKidney"&gt;
            &lt;Function&gt;0&lt;/Function&gt;
            &lt;HasPowerFunction&gt;false&lt;/HasPowerFunction&gt;
            &lt;UserScript&gt;ZgB1AG4AYwB0AGkAbwBuACAAZABlAGYAaQBuAGUATwBuAHQAbwBnAGUAbgB5AF8AVQBHAFQAXwAyAEIAMgA4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ID="UGT_USER1_LiverKidney"&gt;
            &lt;Function&gt;0&lt;/Function&gt;
            &lt;HasPowerFunction&gt;false&lt;/HasPowerFunction&gt;
            &lt;UserScript&gt;ZgB1AG4AYwB0AGkAbwBuACAAZABlAGYAaQBuAGUATwBuAHQAbwBnAGUAbgB5AF8AVQBHAFQ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ID="ENZ_USER1_LiverKidney"&gt;
            &lt;Function&gt;0&lt;/Function&gt;
            &lt;HasPowerFunction&gt;false&lt;/HasPowerFunction&gt;
            &lt;UserScript&gt;ZgB1AG4AYwB0AGkAbwBuACAAZABlAGYAaQBuAGUATwBuAHQAbwBnAGUAbgB5AF8ARQBOAFoAXwBVAFMARQBSADE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ID="ENZ_USER2_LiverKidney"&gt;
            &lt;Function&gt;0&lt;/Function&gt;
            &lt;HasPowerFunction&gt;false&lt;/HasPowerFunction&gt;
            &lt;UserScript&gt;ZgB1AG4AYwB0AGkAbwBuACAAZABlAGYAaQBuAGUATwBuAHQAbwBnAGUAbgB5AF8ARQBOAFoAXwBVAFMARQBSADI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ID="ENZ_USER3_LiverKidney"&gt;
            &lt;Function&gt;0&lt;/Function&gt;
            &lt;HasPowerFunction&gt;false&lt;/HasPowerFunction&gt;
            &lt;UserScript&gt;ZgB1AG4AYwB0AGkAbwBuACAAZABlAGYAaQBuAGUATwBuAHQAbwBnAGUAbgB5AF8ARQBOAFoAXwBVAFMARQBSADM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ID="ENZ_USER4_LiverKidney"&gt;
            &lt;Function&gt;0&lt;/Function&gt;
            &lt;HasPowerFunction&gt;false&lt;/HasPowerFunction&gt;
            &lt;UserScript&gt;ZgB1AG4AYwB0AGkAbwBuACAAZABlAGYAaQBuAGUATwBuAHQAbwBnAGUAbgB5AF8ARQBOAFoAXwBVAFMARQBSADQAXwBMAGkAdgBlAHIASwBpAGQAbgBlAHk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ID="Est_CES1_LiverKidney"&gt;
            &lt;Function&gt;0&lt;/Function&gt;
            &lt;HasPowerFunction&gt;false&lt;/HasPowerFunction&gt;
            &lt;UserScript&gt;ZgB1AG4AYwB0AGkAbwBuACAAZABlAGYAaQBuAGUATwBuAHQAbwBnAGUAbgB5AF8ARQBzAHQAXwBDAEUAUwAx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ID="Est_CES2_LiverKidney"&gt;
            &lt;Function&gt;0&lt;/Function&gt;
            &lt;HasPowerFunction&gt;false&lt;/HasPowerFunction&gt;
            &lt;UserScript&gt;ZgB1AG4AYwB0AGkAbwBuACAAZABlAGYAaQBuAGUATwBuAHQAbwBnAGUAbgB5AF8ARQBzAHQAXwBDAEUAUwA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ID="Est_User_LiverKidney"&gt;
            &lt;Function&gt;0&lt;/Function&gt;
            &lt;HasPowerFunction&gt;false&lt;/HasPowerFunction&gt;
            &lt;UserScript&gt;ZgB1AG4AYwB0AGkAbwBuACAAZABlAGYAaQBuAGUATwBuAHQAbwBnAGUAbgB5AF8ARQBzAHQAXwBVAHMAZQByAF8ATABpAHYAZQByAEsAaQBkAG4AZQB5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ID="ENZ_2C9_Gut"&gt;
            &lt;Function&gt;0&lt;/Function&gt;
            &lt;HasPowerFunction&gt;false&lt;/HasPowerFunction&gt;
            &lt;UserScript&gt;ZgB1AG4AYwB0AGkAbwBuACAAZABlAGYAaQBuAGUATwBuAHQAbwBnAGUAbgB5AF8ARQBOAFoAXwAyAEMAO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ID="ENZ_2C19_Gut"&gt;
            &lt;Function&gt;0&lt;/Function&gt;
            &lt;HasPowerFunction&gt;false&lt;/HasPowerFunction&gt;
            &lt;UserScript&gt;ZgB1AG4AYwB0AGkAbwBuACAAZABlAGYAaQBuAGUATwBuAHQAbwBnAGUAbgB5AF8ARQBOAFoAXwAyAEMAMQA5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ID="ENZ_2D6_Gut"&gt;
            &lt;Function&gt;0&lt;/Function&gt;
            &lt;HasPowerFunction&gt;false&lt;/HasPowerFunction&gt;
            &lt;UserScript&gt;ZgB1AG4AYwB0AGkAbwBuACAAZABlAGYAaQBuAGUATwBuAHQAbwBnAGUAbgB5AF8ARQBOAFoAXwAyAEQAN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ID="ENZ_2J2_Gut"&gt;
            &lt;Function&gt;0&lt;/Function&gt;
            &lt;HasPowerFunction&gt;false&lt;/HasPowerFunction&gt;
            &lt;UserScript&gt;ZgB1AG4AYwB0AGkAbwBuACAAZABlAGYAaQBuAGUATwBuAHQAbwBnAGUAbgB5AF8ARQBOAFoAXwAyAEoAMg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ID="ENZ_3A4_Gut"&gt;
            &lt;Function&gt;0&lt;/Function&gt;
            &lt;HasPowerFunction&gt;false&lt;/HasPowerFunction&gt;
            &lt;UserScript&gt;ZgB1AG4AYwB0AGkAbwBuACAAZABlAGYAaQBuAGUATwBuAHQAbwBnAGUAbgB5AF8ARQBOAFoAXwAzAEEAN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ID="ENZ_3A5_Gut"&gt;
            &lt;Function&gt;0&lt;/Function&gt;
            &lt;HasPowerFunction&gt;false&lt;/HasPowerFunction&gt;
            &lt;UserScript&gt;ZgB1AG4AYwB0AGkAbwBuACAAZABlAGYAaQBuAGUATwBuAHQAbwBnAGUAbgB5AF8ARQBOAFoAXwAzAEEANQ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ID="UGT_USER1_Gut"&gt;
            &lt;Function&gt;0&lt;/Function&gt;
            &lt;HasPowerFunction&gt;false&lt;/HasPowerFunction&gt;
            &lt;UserScript&gt;ZgB1AG4AYwB0AGkAbwBuACAAZABlAGYAaQBuAGUATwBuAHQAbwBnAGUAbgB5AF8AVQBHAFQ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ID="ENZ_USER1_Gut"&gt;
            &lt;Function&gt;0&lt;/Function&gt;
            &lt;HasPowerFunction&gt;false&lt;/HasPowerFunction&gt;
            &lt;UserScript&gt;ZgB1AG4AYwB0AGkAbwBuACAAZABlAGYAaQBuAGUATwBuAHQAbwBnAGUAbgB5AF8ARQBOAFoAXwBVAFMARQBSADEAXwBHAHUAdA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ID="Est_CES1_Gut"&gt;
            &lt;Function&gt;0&lt;/Function&gt;
            &lt;HasPowerFunction&gt;false&lt;/HasPowerFunction&gt;
            &lt;UserScript&gt;ZgB1AG4AYwB0AGkAbwBuACAAZABlAGYAaQBuAGUATwBuAHQAbwBnAGUAbgB5AF8ARQBzAHQAXwBDAEUAUw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ID="Est_CES2_Gut"&gt;
            &lt;Function&gt;0&lt;/Function&gt;
            &lt;HasPowerFunction&gt;false&lt;/HasPowerFunction&gt;
            &lt;UserScript&gt;ZgB1AG4AYwB0AGkAbwBuACAAZABlAGYAaQBuAGUATwBuAHQAbwBnAGUAbgB5AF8ARQBzAHQAXwBDAEUAU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ID="Est_User_Gut"&gt;
            &lt;Function&gt;0&lt;/Function&gt;
            &lt;HasPowerFunction&gt;false&lt;/HasPowerFunction&gt;
            &lt;UserScript&gt;ZgB1AG4AYwB0AGkAbwBuACAAZABlAGYAaQBuAGUATwBuAHQAbwBnAGUAbgB5AF8ARQBzAHQAXwBVAHMAZQB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</t>
  </si>
  <si>
    <t>&lt;Chunk&gt;ap&gt;
            &lt;Power_C0&gt;0&lt;/Power_C0&gt;
            &lt;Power_C1&gt;0&lt;/Power_C1&gt;
            &lt;Power_Exp&gt;0&lt;/Power_Exp&gt;
            &lt;Power_PMA_Cap&gt;10&lt;/Power_PMA_Cap&gt;
          &lt;/PretermOntogenyItem&gt;
        &lt;/Enzymes&gt;
        &lt;Transporters&gt;
          &lt;PretermOntogenyItem ID="ABCB1_Liver"&gt;
            &lt;Function&gt;0&lt;/Function&gt;
            &lt;HasPowerFunction&gt;false&lt;/HasPowerFunction&gt;
            &lt;UserScript&gt;ZgB1AG4AYwB0AGkAbwBuACAAZABlAGYAaQBuAGUATwBuAHQAbwBnAGUAbgB5AF8AQQBCAEMAQgAx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ID="ABCC2_Liver"&gt;
            &lt;Function&gt;0&lt;/Function&gt;
            &lt;HasPowerFunction&gt;false&lt;/HasPowerFunction&gt;
            &lt;UserScript&gt;ZgB1AG4AYwB0AGkAbwBuACAAZABlAGYAaQBuAGUATwBuAHQAbwBnAGUAbgB5AF8AQQBCAEMAQ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ID="ABCG2_Liver"&gt;
            &lt;Function&gt;0&lt;/Function&gt;
            &lt;HasPowerFunction&gt;false&lt;/HasPowerFunction&gt;
            &lt;UserScript&gt;ZgB1AG4AYwB0AGkAbwBuACAAZABlAGYAaQBuAGUATwBuAHQAbwBnAGUAbgB5AF8AQQBCAEMARwA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ID="SLCO1B1_Liver"&gt;
            &lt;Function&gt;0&lt;/Function&gt;
            &lt;HasPowerFunction&gt;false&lt;/HasPowerFunction&gt;
            &lt;UserScript&gt;ZgB1AG4AYwB0AGkAbwBuACAAZABlAGYAaQBuAGUATwBuAHQAbwBnAGUAbgB5AF8AUwBMAEMATwAx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ID="SLCO1B3_Liver"&gt;
            &lt;Function&gt;0&lt;/Function&gt;
            &lt;HasPowerFunction&gt;false&lt;/HasPowerFunction&gt;
            &lt;UserScript&gt;ZgB1AG4AYwB0AGkAbwBuACAAZABlAGYAaQBuAGUATwBuAHQAbwBnAGUAbgB5AF8AUwBMAEMATwAxAEIAMw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ID="SLCO2B1_Liver"&gt;
            &lt;Function&gt;0&lt;/Function&gt;
            &lt;HasPowerFunction&gt;false&lt;/HasPowerFunction&gt;
            &lt;UserScript&gt;ZgB1AG4AYwB0AGkAbwBuACAAZABlAGYAaQBuAGUATwBuAHQAbwBnAGUAbgB5AF8AUwBMAEMATwAyAEIAMQBfAEwAaQB2AGUAcgAoAFAATQBBACwAIABQAE4AQQAsACAARwBXACkADQAKAAkALQAtACAAUABNAEEAIABpAHMAIAB0AGgAZQAgAHAAbwBzAHQAbQBlAG4AcwB0AHIAdQBhAGwAIABhAGcAZQAgAGkAbgAgAHkAZQBhAHIAcwAgAA0ACgAJAC0ALQAgAFAATgBBACAAaQBzACAAdABoAGUAIABwAG8AcwB0AG4AYQB0AGEAbAAgAGEAZwBlACAAaQBuACAAdwBlAGUAawBzAA0ACgAJAC0ALQAgAEcAVwAgAGkAcwAgAHQAaABlACAAZwBlAHMAdABhAHQAaQBvAG4AYQBsACAAYQBnAGUAIABpAG4AIAB3AGUAZQBrAHMAIAANAAoAIAAgACAAIABPAG4AdABvAGcAZQBuAHkAIAA9ACAAMQAuADEAIAArACAAMAAuADAAMQAgACoAIABHAFcAIAAqACAAbQBhAHQAaAAuAGUAeABwACgAMAAuADAAMQAgACoAIABQAE4AQQApAA0ACgAJAHIAZQB0AHUAcgBuACAATwBuAHQAbwBnAGUAbgB5AA0ACgBlAG4AZAA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ID="SINUSOIDAL_UPTAKE_Liver"&gt;
            &lt;Function&gt;0&lt;/Function&gt;
            &lt;HasPowerFunction&gt;false&lt;/HasPowerFunction&gt;
            &lt;UserScript&gt;ZgB1AG4AYwB0AGkAbwBuACAAZABlAGYAaQBuAGUATwBuAHQAbwBnAGUAbgB5AF8AUwBJAE4AVQBTAE8ASQBEAEEATABfAFUAUABUAEEASwBF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ID="SINUSOIDAL_EFFLUX_Liver"&gt;
            &lt;Function&gt;0&lt;/Function&gt;
            &lt;HasPowerFunction&gt;false&lt;/HasPowerFunction&gt;
            &lt;UserScript&gt;ZgB1AG4AYwB0AGkAbwBuACAAZABlAGYAaQBuAGUATwBuAHQAbwBnAGUAbgB5AF8AUwBJAE4AVQBTAE8ASQBEAEEATABfAEUARgBGAEwAVQBYAF8ATABpAHYAZQBy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ID="CANALICULAR_EFFLUX_Liver"&gt;
            &lt;Function&gt;0&lt;/Function&gt;
            &lt;HasPowerFunction&gt;false&lt;/HasPowerFunction&gt;
            &lt;UserScript&gt;ZgB1AG4AYwB0AGkAbwBuACAAZABlAGYAaQBuAGUATwBuAHQAbwBnAGUAbgB5AF8AQwBBAE4AQQBMAEkAQwBVAEwAQQBSAF8ARQBGAEYATABVAFgAXwBMAGkAdgBlAHI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ID="ABCB1_Gut"&gt;
            &lt;Function&gt;0&lt;/Function&gt;
            &lt;HasPowerFunction&gt;false&lt;/HasPowerFunction&gt;
            &lt;UserScript&gt;ZgB1AG4AYwB0AGkAbwBuACAAZABlAGYAaQBuAGUATwBuAHQAbwBnAGUAbgB5AF8AQQBCAEMAQgAx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ID="ABCC2_Gut"&gt;
            &lt;Function&gt;0&lt;/Function&gt;
            &lt;HasPowerFunction&gt;false&lt;/HasPowerFunction&gt;
            &lt;UserScript&gt;ZgB1AG4AYwB0AGkAbwBuACAAZABlAGYAaQBuAGUATwBuAHQAbwBnAGUAbgB5AF8AQQBCAEMAQ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ID="ABCG2_Gut"&gt;
            &lt;Function&gt;0&lt;/Function&gt;
            &lt;HasPowerFunction&gt;false&lt;/HasPowerFunction&gt;
            &lt;UserScript&gt;ZgB1AG4AYwB0AGkAbwBuACAAZABlAGYAaQBuAGUATwBuAHQAbwBnAGUAbgB5AF8AQQBCAEMARwAyAF8ARwB1AHQAKABQAE0AQQAsACAAUABOAEEALAAgAEcAVwApAA0ACgAJAC0ALQAgAFAATQBBACAAaQBzACAAdABoAGUAIABwAG8AcwB0AG0AZQBuAHMAdAByAHUAYQBsACAAYQBnAGUAIABpAG4AIAB5AGUAYQByAHMAIAANAAoACQAtAC0AIABQAE4AQQAgAGkAcwAgAHQAaABlACAAcABvAHMAdABuAGEAdABhAGwAIABhAGcAZQAgAGkAbgAgAHcAZQBlAGsAcwANAAoACQAtAC0AIABHAFcAIABpAHMAIAB0AGgAZQAgAGcAZQBzAHQAYQB0AGkAbwBuAGEAbAAgAGEAZwBlACAAaQBuACAAdwBlAGUAawBzACAADQAKACAAIAAgACAATwBuAHQAbwBnAGUAbgB5ACAAPQAgADEALgAxACAAKwAgADAALgAwADEAIAAqACAARwBXACAAKgAgAG0AYQB0AGgALgBlAHgAcAAoADAALgAwADEAIAAqACAAUABOAEEAKQANAAoACQByAGUAdAB1AHIAbgAgAE8AbgB0AG8AZwBlAG4AeQANAAoAZQBuAGQA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  &lt;PretermOntogenyItem ID="APICAL_INFLUX_Gut"&gt;
            &lt;Function&gt;0&lt;/Function&gt;
            &lt;HasPowerFunction&gt;false&lt;/HasPowerFunction&gt;
            &lt;UserScript&gt;ZgB1AG4AYwB0AGkAbwBuACAAZABlAGYAaQBuAGUATwBuAHQAbwBnAGUAbgB5AF8AQQBQAEkAQwBBAEwAXwBJAE4ARgBMAFUAWABfAEcAdQB0ACgAUABNAEEALAAgAFAATgBBACwAIABHAFcAKQANAAoACQAtAC0AIABQAE0AQQAgAGkAcwAgAHQAaABlACAAcABvAHMAdABtAGUAbgBzAHQAcgB1AGEAbAAgAGEAZwBlACAAaQBuACAAeQBlAGEAcgBzACAADQAKAAkALQAtACAAUABOAEEAIABpAHMAIAB0AGgAZQAgAHAAbwBzAHQAbgBhAHQAYQBsACAAYQBnAGUAIABpAG4AIAB3AGUAZQBrAHMADQAKAAkALQAtACAARwBXACAAaQBzACAAdABoAGUAIABnAGUAcwB0AGEAdABpAG8AbgBhAGwAIABhAGcAZQAgAGkAbgAgAHcAZQBlAGsAcwAgAA0ACgAgACAAIAAgAE8AbgB0AG8AZwBlAG4AeQAgAD0AIAAxAC4AMQAgACsAIAAwAC4AMAAxACAAKgAgAEcAVwAgACoAIABtAGEAdABoAC4AZQB4AHAAKAAwAC4AMAAxACAAKgAgAFAATgBBACkADQAKAAkAcgBlAHQAdQByAG4AIABPAG4AdABvAGcAZQBuAHkADQAKAGUAbgBkAA[[&lt;/UserScript&gt;
            &lt;AdultMax&gt;0&lt;/AdultMax&gt;
            &lt;FBirth&gt;0&lt;/FBirth&gt;
            &lt;PMA_50&gt;0&lt;/PMA_50&gt;
            &lt;Hill&gt;1&lt;/Hill&gt;
            &lt;PMA_Cap&gt;1&lt;/PMA_Cap&gt;
            &lt;Power_C0&gt;0&lt;/Power_C0&gt;
            &lt;Power_C1&gt;0&lt;/Power_C1&gt;
            &lt;Power_Exp&gt;0&lt;/Power_Exp&gt;
            &lt;Power_PMA_Cap&gt;10&lt;/Power_PMA_Cap&gt;
          &lt;/PretermOntogenyItem&gt;
        &lt;/Transporters&gt;
        &lt;AdultMax_N&gt;0&lt;/AdultMax_N&gt;
        &lt;FBirth_N&gt;0&lt;/FBirth_N&gt;
        &lt;PMA_50_N&gt;0&lt;/PMA_50_N&gt;
        &lt;Hill_N&gt;1&lt;/Hill_N&gt;
        &lt;PMA_Cap_N&gt;1&lt;/PMA_Cap_N&gt;
        &lt;Power_C0_N&gt;0&lt;/Power_C0_N&gt;
        &lt;Power_C1_N&gt;0&lt;/Power_C1_N&gt;
        &lt;Power_Exp_N&gt;0&lt;/Power_Exp_N&gt;
        &lt;Power_PMA_Cap_N&gt;10&lt;/Power_PMA_Cap_N&gt;
      &lt;/PretermOntogeny&gt;
      &lt;SkinOntogeny&gt;
        &lt;ForeHead_SkinSurfacepH_EquationSwitch&gt;1&lt;/ForeHead_SkinSurfacepH_EquationSwitch&gt;
        &lt;ForeHead_SkinSurfacepH_Male_Sigmoidal_Adultmax&gt;1&lt;/ForeHead_SkinSurfacepH_Male_Sigmoidal_Adultmax&gt;
        &lt;ForeHead_SkinSurfacepH_Male_Sigmoidal_Fbirth&gt;1&lt;/ForeHead_SkinSurfacepH_Male_Sigmoidal_Fbirth&gt;
        &lt;ForeHead_SkinSurfacepH_Male_Sigmoidal_Age50&gt;1&lt;/ForeHead_SkinSurfacepH_Male_Sigmoidal_Age50&gt;
        &lt;ForeHead_SkinSurfacepH_Male_Sigmoidal_n&gt;1&lt;/ForeHead_SkinSurfacepH_Male_Sigmoidal_n&gt;
        &lt;ForeHead_SkinSurfacepH_Female_Sigmoidal_Adultmax&gt;1&lt;/ForeHead_SkinSurfacepH_Female_Sigmoidal_Adultmax&gt;
        &lt;ForeHead_SkinSurfacepH_Female_Sigmoidal_Fbirth&gt;1&lt;/ForeHead_SkinSurfacepH_Female_Sigmoidal_Fbirth&gt;
        &lt;ForeHead_SkinSurfacepH_Female_Sigmoidal_Age50&gt;1&lt;/ForeHead_SkinSurfacepH_Female_Sigmoidal_Age50&gt;
        &lt;ForeHead_SkinSurfacepH_Female_Sigmoidal_n&gt;1&lt;/ForeHead_SkinSurfacepH_Female_Sigmoidal_n&gt;
        &lt;ForeHead_SkinSurfacepH_Linear_C0&gt;1&lt;/ForeHead_SkinSurfacepH_Linear_C0&gt;
        &lt;ForeHead_SkinSurfacepH_Linear_C1&gt;0&lt;/ForeHead_SkinSurfacepH_Linear_C1&gt;
        &lt;ForeHead_SkinSurfacepH_Exponential_C0&gt;1.01&lt;/ForeHead_SkinSurfacepH_Exponential_C0&gt;
        &lt;ForeHead_SkinSurfacepH_Exponential_C1&gt;0.2&lt;/ForeHead_SkinSurfacepH_Exponential_C1&gt;
        &lt;ForeHead_SkinSurfacepH_Exponential_C2&gt;22.13&lt;/ForeHead_SkinSurfacepH_Exponential_C2&gt;
        &lt;ForeHead_SCthickness_EquationSwitch&gt;0&lt;/ForeHead_SCthickness_EquationSwitch&gt;
        &lt;ForeHead_SCthickness_Male_Sigmoidal_Adultmax&gt;1.0115&lt;/ForeHead_SCthickness_Male_Sigmoidal_Adultmax&gt;
        &lt;ForeHead_SCthickness_Male_Sigmoidal_Fbirth&gt;0.6414&lt;/ForeHead_SCthickness_Male_Sigmoidal_Fbirth&gt;
        &lt;ForeHead_SCthickness_Male_Sigmoidal_Age50&gt;2.7183&lt;/ForeHead_SCthickness_Male_Sigmoidal_Age50&gt;
        &lt;ForeHead_SCthickness_Male_Sigmoidal_n&gt;4.176&lt;/ForeHead_SCthickness_Male_Sigmoidal_n&gt;
        &lt;ForeHead_SCthickness_Female_Sigmoidal_Adultmax&gt;1.0115&lt;/ForeHead_SCthickness_Female_Sigmoidal_Adultmax&gt;
        &lt;ForeHead_SCthickness_Female_Sigmoidal_Fbirth&gt;0.6414&lt;/ForeHead_SCthickness_Female_Sigmoidal_Fbirth&gt;
        &lt;ForeHead_SCthickness_Female_Sigmoidal_Age50&gt;2.7183&lt;/ForeHead_SCthickness_Female_Sigmoidal_Age50&gt;
        &lt;ForeHead_SCthickness_Female_Sigmoidal_n&gt;4.176&lt;/ForeHead_SCthickness_Female_Sigmoidal_n&gt;
        &lt;ForeHead_SCthickness_Linear_C0&gt;1&lt;/ForeHead_SCthickness_Linear_C0&gt;
        &lt;ForeHead_SCthickness_Linear_C1&gt;0&lt;/ForeHead_SCthickness_Linear_C1&gt;
        &lt;ForeHead_SCthickness_Exponential_C0&gt;1&lt;/ForeHead_SCthickness_Exponential_C0&gt;
        &lt;ForeHead_SCthickness_Exponential_C1&gt;0&lt;/ForeHead_SCthickness_Exponential_C1&gt;
        &lt;ForeHead_SCthickness_Exponential_C2&gt;0&lt;/ForeHead_SCthickness_Exponential_C2&gt;
        &lt;ForeHead_ViableEpidermisThickness_EquationSwitch&gt;0&lt;/ForeHead_ViableEpidermisThickness_EquationSwitch&gt;
        &lt;ForeHead_ViableEpidermisThickness_Male_Sigmoidal_Adultmax&gt;1.035&lt;/ForeHead_ViableEpidermisThickness_Male_Sigmoidal_Adultmax&gt;
        &lt;ForeHead_ViableEpidermisThickness_Male_Sigmoidal_Fbirth&gt;0.6414&lt;/ForeHead_ViableEpidermisThickness_Male_Sigmoidal_Fbirth&gt;
        &lt;ForeHead_ViableEpidermisThickness_Male_Sigmoidal_Age50&gt;14.31&lt;/ForeHead_ViableEpidermisThickness_Male_Sigmoidal_Age50&gt;
        &lt;ForeHead_ViableEpidermisThickness_Male_Sigmoidal_n&gt;4.176&lt;/ForeHead_ViableEpidermisThickness_Male_Sigmoidal_n&gt;
        &lt;ForeHead_ViableEpidermisThickness_Female_Sigmoidal_Adultmax&gt;1.035&lt;/ForeHead_ViableEpidermisThickness_Female_Sigmoidal_Adultmax&gt;
        &lt;ForeHead_ViableEpidermisThickness_Female_Sigmoidal_Fbirth&gt;0.6414&lt;/ForeHead_ViableEpidermisThickness_Female_Sigmoidal_Fbirth&gt;
        &lt;ForeHead_ViableEpidermisThickness_Female_Sigmoidal_Age50&gt;14.31&lt;/ForeHead_ViableEpidermisThickness_Female_Sigmoidal_Age50&gt;
        &lt;ForeHead_ViableEpidermisThickness_Female_Sigmoidal_n&gt;4.176&lt;/ForeHead_ViableEpidermisThickness_Female_Sigmoidal_n&gt;
        &lt;ForeHead_ViableEpidermisThickness_Linear_C0&gt;1&lt;/ForeHead_ViableEpidermisThickness_Linear_C0&gt;
        &lt;ForeHead_ViableEpidermisThickness_Linear_C1&gt;0&lt;/ForeHead_ViableEpidermisThickness_Linear_C1&gt;
        &lt;ForeHead_ViableEpidermisThickness_Exponential_C0&gt;1&lt;/ForeHead_ViableEpidermisThickness_Exponential_C0&gt;
        &lt;ForeHead_ViableEpidermisThickness_Exponential_C1&gt;0&lt;/ForeHead_ViableEpidermisThickness_Exponential_C1&gt;
        &lt;ForeHead_ViableEpidermisThickness_Exponential_C2&gt;0&lt;/ForeHead_ViableEpidermisThickness_Exponential_C2&gt;
        &lt;ForeHead_TotalSkinThickness_EquationSwitch&gt;0&lt;/ForeHead_TotalSkinThickness_EquationSwitch&gt;
        &lt;ForeHead_TotalSkinThickness_Male_Sigmoidal_Adultmax&gt;1.04&lt;/ForeHead_TotalSkinThickness_Male_Sigmoidal_Adultmax&gt;
        &lt;ForeHead_TotalSkinThickness_Male_Sigmoidal_Fbirth&gt;0.7175&lt;/ForeHead_TotalSkinThickness_Male_Sigmoidal_Fbirth&gt;
        &lt;ForeHead_TotalSkinThickness_Male_Sigmoidal_Age50&gt;16.4999&lt;/ForeHead_TotalSkinThickness_Male_Sigmoidal_Age50&gt;
        &lt;ForeHead_TotalSkinThickness_Male_Sigmoidal_n&gt;6.086&lt;/ForeHead_TotalSkinThickness_Male_Sigmoidal_n&gt;
        &lt;ForeHead_TotalSkinThickness_Female_Sigmoidal_Adultmax&gt;1.04&lt;/ForeHead_TotalSkinThickness_Female_Sigmoidal_Adultmax&gt;
        &lt;ForeHead_TotalSkinThickness_Female_Sigmoidal_Fbirth&gt;0.7175&lt;/ForeHead_TotalSkinThickness_Female_Sigmoidal_Fbirth&gt;
        &lt;ForeHead_TotalSkinThickness_Female_Sigmoidal_Age50&gt;16.4999&lt;/ForeHead_TotalSkinThickness_Female_Sigmoidal_Age50&gt;
        &lt;ForeHead_TotalSkinThickness_Female_Sigmoidal_n&gt;6.086&lt;/ForeHead_TotalSkinThickness_Female_Sigmoidal_n&gt;
        &lt;ForeHead_TotalSkinThickness_Linear_C0&gt;1&lt;/ForeHead_TotalSkinThickness_Linear_C0&gt;
        &lt;ForeHead_TotalSkinThickness_Linear_C1&gt;0&lt;/ForeHead_TotalSkinThickness_Linear_C1&gt;
        &lt;ForeHead_TotalSkinThickness_Exponential_C0&gt;1&lt;/ForeHead_TotalSkinThickness_Exponential_C0&gt;
        &lt;ForeHead_TotalSkinThickness_Exponential_C1&gt;0&lt;/ForeHead_TotalSkinThickness_Exponential_C1&gt;
        &lt;ForeHead_TotalSkinThickness_Exponential_C2&gt;0&lt;/ForeHead_TotalSkinThickness_Exponential_C2&gt;
        &lt;ForeHead_LocalSubcutaneousThickness_EquationSwitch&gt;0&lt;/ForeHead_LocalSubcutaneousThickness_EquationSwitch&gt;
        &lt;ForeHead_LocalSubcutaneousThickness_Male_Sigmoidal_Adultmax&gt;1.19&lt;/ForeHead_LocalSubcutaneousThickness_Male_Sigmoidal_Adultmax&gt;
        &lt;ForeHead_LocalSubcutaneousThickness_Male_Sigmoidal_Fbirth&gt;0.67&lt;/ForeHead_LocalSubcutaneousThickness_Male_Sigmoidal_Fbirth&gt;
        &lt;ForeHead_LocalSubcutaneousThickness_Male_Sigmoidal_Age50&gt;16.21&lt;/ForeHead_LocalSubcutaneousThickness_Male_Sigmoidal_Age50&gt;
        &lt;ForeHead_LocalSubcutaneousThickness_Male_Sigmoidal_n&gt;1.6&lt;/ForeHead_LocalSubcutaneousThickness_Male_Sigmoidal_n&gt;
        &lt;ForeHead_LocalSubcutaneousThickness_Female_Sigmoidal_Adultmax&gt;1.38&lt;/ForeHead_LocalSubcutaneousThickness_Female_Sigmoidal_Adultmax&gt;
        &lt;ForeHead_LocalSubcutaneousThickness_Female_Sigmoidal_Fbirth&gt;0.37&lt;/ForeHead_LocalSubcutaneousThickness_Female_Sigmoidal_Fbirth&gt;
        &lt;ForeHead_LocalSubcutaneousThickness_Female_Sigmoidal_Age50&gt;17.3&lt;/ForeHead_LocalSubcutaneousThickness_Female_Sigmoidal_Age50&gt;
        &lt;ForeHead_LocalSubcutaneousThickness_Female_Sigmoidal_n&gt;1.83&lt;/ForeHead_LocalSubcutaneousThickness_Female_Sigmoidal_n&gt;
        &lt;ForeHead_LocalSubcutaneousThickness_Linear_C0&gt;1&lt;/ForeHead_LocalSubcutaneousThickness_Linear_C0&gt;
        &lt;ForeHead_LocalSubcutaneousThickness_Linear_C1&gt;0&lt;/ForeHead_LocalSubcutaneousThickness_Linear_C1&gt;
        &lt;ForeHead_LocalSubcutaneousThickness_Exponential_C0&gt;1&lt;/ForeHead_LocalSubcutaneousThickness_Exponential_C0&gt;
        &lt;ForeHead_LocalSubcutaneousThickness_Exponential_C1&gt;0&lt;/ForeHead_LocalSubcutaneousThickness_Exponential_C1&gt;
        &lt;ForeHead_LocalSubcutaneousThickness_Exponential_C2&gt;0&lt;/ForeHead_LocalSubcutaneousThickness_Exponential_C2&gt;
        &lt;ForeHead_LocalMuscleThickness_EquationSwitch&gt;2&lt;/ForeHead_LocalMuscleThickness_EquationSwitch&gt;
        &lt;ForeHead_LocalMuscleThickness_Male_Sigmoidal_Adultmax&gt;1&lt;/ForeHead_LocalMuscleThickness_Male_Sigmoidal_Adultmax&gt;
        &lt;ForeHead_LocalMuscleThickness_Male_Sigmoidal_Fbirth&gt;1&lt;/ForeHead_LocalMuscleThickness_Male_Sigmoidal_Fbirth&gt;
        &lt;ForeHead_LocalMuscleThickness_Male_Sigmoidal_Age50&gt;1&lt;/ForeHead_LocalMuscleThickness_Male_Sigmoidal_Age50&gt;
        &lt;ForeHead_LocalMuscleThickness_Male_Sigmoidal_n&gt;1&lt;/ForeHead_LocalMuscleThickness_Male_Sigmoidal_n&gt;
        &lt;ForeHead_LocalMuscleThickness_Female_Sigmoidal_Adultmax&gt;1&lt;/ForeHead_LocalMuscleThickness_Female_Sigmoidal_Adultmax&gt;
        &lt;ForeHead_LocalMuscleThickness_Female_Sigmoidal_Fbirth&gt;1&lt;/ForeHead_LocalMuscleThickness_Female_Sigmoidal_Fbirth&gt;
        &lt;ForeHead_LocalMuscleThickness_Female_Sigmoidal_Age50&gt;1&lt;/ForeHead_LocalMuscleThickness_Female_Sigmoidal_Age50&gt;
        &lt;ForeHead_LocalMuscleThickness_Female_Sigmoidal_n&gt;1&lt;/ForeHead_LocalMuscleThickness_Female_Sigmoidal_n&gt;
        &lt;ForeHead_LocalMuscleThickness_Linear_C0&gt;0.385&lt;/ForeHead_LocalMuscleThickness_Linear_C0&gt;
        &lt;ForeHead_LocalMuscleThickness_Linear_C1&gt;0.014&lt;/ForeHead_LocalMuscleThickness_Linear_C1&gt;
        &lt;ForeHead_LocalMuscleThickness_Linear_CV&gt;0&lt;/ForeHead_LocalMuscleThickness_Linear_CV&gt;
        &lt;ForeHead_LocalMuscleThickness_Exponential_C0&gt;1&lt;/ForeHead_LocalMuscleThickness_Exponential_C0&gt;
        &lt;ForeHead_LocalMuscleThickness_Exponential_C1&gt;0&lt;/ForeHead_LocalMuscleThickness_Exponential_C1&gt;
        &lt;ForeHead_LocalMuscleThickness_Exponential_C2&gt;0&lt;/ForeHead_LocalMuscleThickness_Exponential_C2&gt;
        &lt;ForearmInner_SkinSurfacepH_EquationSwitch&gt;1&lt;/ForearmInner_SkinSurfacepH_EquationSwitch&gt;
        &lt;ForearmInner_SkinSurfacepH_Male_Sigmoidal_Adultmax&gt;1&lt;/ForearmInner_SkinSurfacepH_Male_Sigmoidal_Adultmax&gt;
        &lt;ForearmInner_SkinSurfacepH_Male_Sigmoidal_Fbirth&gt;1&lt;/ForearmInner_SkinSurfacepH_Male_Sigmoidal_Fbirth&gt;
        &lt;ForearmInner_SkinSurfacepH_Male_Sigmoidal_Age50&gt;1&lt;/ForearmInner_SkinSurfacepH_Male_Sigmoidal_Age50&gt;
        &lt;ForearmInner_SkinSurfacepH_Male_Sigmoidal_n&gt;1&lt;/ForearmInner_SkinSurfacepH_Male_Sigmoidal_n&gt;
        &lt;ForearmInner_SkinSurfacepH_Female_Sigmoidal_Adultmax&gt;1&lt;/ForearmInner_SkinSurfacepH_Female_Sigmoidal_Adultmax&gt;
        &lt;ForearmInner_SkinSurfacepH_Female_Sigmoidal_Fbirth&gt;1&lt;/ForearmInner_SkinSurfacepH_Female_Sigmoidal_Fbirth&gt;
        &lt;ForearmInner_SkinSurfacepH_Female_Sigmoidal_Age50&gt;1&lt;/ForearmInner_SkinSurfacepH_Female_Sigmoidal_Age50&gt;
        &lt;ForearmInner_SkinSurfacepH_Female_Sigmoidal_n&gt;1&lt;/ForearmInner_SkinSurfacepH_Female_Sigmoidal_n&gt;
        &lt;ForearmInner_SkinSurfacepH_Linear_C0&gt;1&lt;/ForearmInner_SkinSurfacepH_Linear_C0&gt;
        &lt;ForearmInner_SkinSurfacepH_Linear_C1&gt;0&lt;/ForearmInner_SkinSurfacepH_Linear_C1&gt;
        &lt;ForearmInner_SkinSurfacepH_Exponential_C0&gt;1.01&lt;/ForearmInner_SkinSurfacepH_Exponential_C0&gt;
        &lt;ForearmInner_SkinSurfacepH_Exponential_C1&gt;0.35&lt;/ForearmInner_SkinSurfacepH_Exponential_C1&gt;
        &lt;ForearmInner_SkinSurfacepH_Exponential_C2&gt;27.61&lt;/ForearmInner_SkinSurfacepH_Exponential_C2&gt;
        &lt;ForearmInner_SCthickness_EquationSwitch&gt;0&lt;/ForearmInner_SCthickness_EquationSwitch&gt;
        &lt;ForearmInner_SCthickness_Male_Sigmoidal_Adultmax&gt;1.0115&lt;/ForearmInner_SCthickness_Male_Sigmoidal_Adultmax&gt;
        &lt;ForearmInner_SCthickness_Male_Sigmoidal_Fbirth&gt;0.6414&lt;/ForearmInner_SCthickness_Male_Sigmoidal_Fbirth&gt;
        &lt;ForearmInner_SCthickness_Male_Sigmoidal_Age50&gt;2.7183&lt;/ForearmInner_SCthickness_Male_Sigmoidal_Age50&gt;
        &lt;ForearmInner_SCthickness_Male_Sigmoidal_n&gt;4.176&lt;/ForearmInner_SCthickness_Male_Sigmoidal_n&gt;
        &lt;ForearmInner_SCthickness_Female_Sigmoidal_Adultmax&gt;1.0115&lt;/ForearmInner_SCthickness_Female_Sigmoidal_Adultmax&gt;
        &lt;ForearmInner_SCthickness_Female_Sigmoidal_Fbirth&gt;0.6414&lt;/ForearmInner_SCthickness_Female_Sigmoidal_Fbirth&gt;
        &lt;ForearmInner_SCthickness_Female_Sigmoidal_Age50&gt;2.7183&lt;/ForearmInner_SCthickness_Female_Sigmoidal_Age50&gt;
        &lt;ForearmInner_SCthickness_Female_Sigmoidal_n&gt;4.176&lt;/ForearmInner_SCthickness_Female_Sigmoidal_n&gt;
        &lt;ForearmInner_SCthickness_Linear_C0&gt;1&lt;/ForearmInner_SCthickness_Linear_C0&gt;
        &lt;ForearmInner_SCthickness_Linear_C1&gt;0&lt;/ForearmInner_SCthickness_Linear_C1&gt;
        &lt;ForearmInner_SCthickness_Exponential_C0&gt;1&lt;/ForearmInner_SCthickness_Exponential_C0&gt;
        &lt;ForearmInner_SCthickness_Exponential_C1&gt;0&lt;/ForearmInner_SCthickness_Exponential_C1&gt;
        &lt;ForearmInner_SCthickness_Exponential_C2&gt;0&lt;/ForearmInner_SCthickness_Exponential_C2&gt;
        &lt;ForearmInner_ViableEpidermisThickness_EquationSwitch&gt;0&lt;/ForearmInner_ViableEpidermisThickness_EquationSwitch&gt;
        &lt;ForearmInner_ViableEpidermisThickness_Male_Sigmoidal_Adultmax&gt;1.035&lt;/ForearmInner_ViableEpidermisThickness_Male_Sigmoidal_Adultmax&gt;
        &lt;ForearmInner_ViableEpidermisThickness_Male_Sigmoidal_Fbirth&gt;0.6414&lt;/ForearmInner_ViableEpidermisThickness_Male_Sigmoidal_Fbirth&gt;
        &lt;ForearmInner_ViableEpidermisThickness_Male_Sigmoidal_Age50&gt;14.31&lt;/ForearmInner_ViableEpidermisThickness_Male_Sigmoidal_Age50&gt;
        &lt;ForearmInner_ViableEpidermisThickness_Male_Sigmoidal_n&gt;4.176&lt;/ForearmInner_ViableEpidermisThickness_Male_Sigmoidal_n&gt;
        &lt;ForearmInner_ViableEpidermisThickness_Female_Sigmoidal_Adultmax&gt;1.035&lt;/ForearmInner_ViableEpidermisThickness_Female_Sigmoidal_Adultmax&gt;
        &lt;ForearmInner_ViableEpidermisThickness_Female_Sigmoidal_Fbirth&gt;0.6414&lt;/ForearmInner_ViableEpidermisThickness_Female_Sigmoidal_Fbirth&gt;
        &lt;ForearmInner_ViableEpidermisThickness_Female_Sigmoidal_Age50&gt;14.31&lt;/ForearmInner_ViableEpidermisThickness_Female_Sigmoidal_Age50&gt;
        &lt;ForearmInner_ViableEpidermisThickness_Female_Sigmoidal_n&gt;4.176&lt;/ForearmInner_ViableEpidermisThickness_Female_Sigmoidal_n&gt;
        &lt;ForearmInner_ViableEpidermisThickness_Linear_C0&gt;1&lt;/ForearmInner_ViableEpidermisThickness_Linear_C0&gt;
        &lt;ForearmInner_ViableEpidermisThickness_Linear_C1&gt;0&lt;/ForearmInner_ViableEpidermisThickness_Linear_C1&gt;
        &lt;ForearmInner_ViableEpidermisThickness_Exponential_C0&gt;1&lt;/ForearmInner_ViableEpidermisThickness_Exponential_C0&gt;
        &lt;ForearmInner_ViableEpidermisThickness_Exponential_C1&gt;0&lt;/ForearmInner_ViableEpidermisThickness_Exponential_C1&gt;
        &lt;ForearmInner_ViableEpidermisThickness_Exponential_C2&gt;0&lt;/ForearmInner_ViableEpidermisThickness_Exponential_C2&gt;
        &lt;ForearmInner_TotalSkinThickness_EquationSwitch&gt;0&lt;/ForearmInner_TotalSkinThickness_EquationSwitch&gt;
        &lt;ForearmInner_TotalSkinThickness_Male_Sigmoidal_Adultmax&gt;1.04&lt;/ForearmInner_TotalSkinThickness_Male_Sigmoidal_Adultmax&gt;
        &lt;ForearmInner_TotalSkinThickness_Male_Sigmoidal_Fbirth&gt;0.7175&lt;/ForearmInner_TotalSkinThickness_Male_Sigmoidal_Fbirth&gt;
        &lt;ForearmInner_TotalSkinThickness_Male_Sigmoidal_Age50&gt;16.4999&lt;/ForearmInner_TotalSkinThickness_Male_Sigmoidal_Age50&gt;
        &lt;ForearmInner_TotalSkinThickness_Male_Sigmoidal_n&gt;6.086&lt;/ForearmInner_TotalSkinThickness_Male_Sigmoidal_n&gt;
        &lt;ForearmInner_TotalSkinThickness_Female_Sigmoidal_Adultmax&gt;1.04&lt;/ForearmInner_TotalSkinThickness_Female_Sigmoidal_Adultmax&gt;
        &lt;ForearmInner_TotalSkinThickness_Female_Sigmoidal_Fbirth&gt;0.7175&lt;/ForearmInner_TotalSkinThickness_Female_Sigmoidal_Fbirth&gt;
        &lt;ForearmInner_TotalSkinThickness_Female_Sigmoidal_Age50&gt;16.4999&lt;/ForearmInner_TotalSkinThickness_Female_Sigmoidal_Age50&gt;
        &lt;ForearmInner_TotalSkinThickness_Female_Sigmoidal_n&gt;6.086&lt;/ForearmInner_TotalSkinThickness_Female_Sigmoidal_n&gt;
        &lt;ForearmInner_TotalSkinThickness_Linear_C0&gt;1&lt;/ForearmInner_TotalSkinThickness_Linear_C0&gt;
        &lt;ForearmInner_TotalSkinThickness_Linear_C1&gt;0&lt;/ForearmInner_TotalSkinThickness_Linear_C1&gt;
        &lt;ForearmInner_TotalSkinThickness_Exponential_C0&gt;1&lt;/ForearmInner_TotalSkinThickness_Exponential_C0&gt;
        &lt;ForearmInner_TotalSkinThickness_Exponential_C1&gt;0&lt;/ForearmInner_TotalSkinThickness_Exponential_C1&gt;
        &lt;ForearmInner_TotalSkinThickness_Exponential_C2&gt;0&lt;/ForearmInner_TotalSkinThickness_Exponential_C2&gt;
        &lt;ForearmInner_LocalSubcutaneousThickness_EquationSwitch&gt;0&lt;/ForearmInner_LocalSubcutaneousThickness_EquationSwitch&gt;
        &lt;ForearmInner_LocalSubcutaneousThickness_Male_Sigmoidal_Adultmax&gt;1.19&lt;/ForearmInner_LocalSubcutaneousThickness_Male_Sigmoidal_Adultmax&gt;
        &lt;ForearmInner_LocalSubcutaneousThickness_Male_Sigmoidal_Fbirth&gt;0.67&lt;/ForearmInner_LocalSubcutaneousThickness_Male_Sigmoidal_Fbirth&gt;
        &lt;ForearmInner_LocalSubcutaneousThickness_Male_Sigmoidal_Age50&gt;16.21&lt;/ForearmInner_LocalSubcutaneousThickness_Male_Sigmoidal_Age50&gt;
        &lt;ForearmInner_LocalSubcutaneousThickness_Male_Sigmoidal_n&gt;1.6&lt;/ForearmInner_LocalSubcutaneousThickness_Male_Sigmoidal_n&gt;
        &lt;ForearmInner_LocalSubcutaneousThickness_Female_Sigmoidal_Adultmax&gt;1.38&lt;/ForearmInner_LocalSubcutaneousThickness_Female_Sigmoidal_Adultmax&gt;
        &lt;ForearmInner_LocalSubcutaneousThickness_Female_Sigmoidal_Fbirth&gt;0.37&lt;/ForearmInner_LocalSubcutaneousThickness_Female_Sigmoidal_Fbirth&gt;
        &lt;F</t>
  </si>
  <si>
    <t>&lt;Chunk&gt;orearmInner_LocalSubcutaneousThickness_Female_Sigmoidal_Age50&gt;17.3&lt;/ForearmInner_LocalSubcutaneousThickness_Female_Sigmoidal_Age50&gt;
        &lt;ForearmInner_LocalSubcutaneousThickness_Female_Sigmoidal_n&gt;1.83&lt;/ForearmInner_LocalSubcutaneousThickness_Female_Sigmoidal_n&gt;
        &lt;ForearmInner_LocalSubcutaneousThickness_Linear_C0&gt;1&lt;/ForearmInner_LocalSubcutaneousThickness_Linear_C0&gt;
        &lt;ForearmInner_LocalSubcutaneousThickness_Linear_C1&gt;0&lt;/ForearmInner_LocalSubcutaneousThickness_Linear_C1&gt;
        &lt;ForearmInner_LocalSubcutaneousThickness_Exponential_C0&gt;1&lt;/ForearmInner_LocalSubcutaneousThickness_Exponential_C0&gt;
        &lt;ForearmInner_LocalSubcutaneousThickness_Exponential_C1&gt;0&lt;/ForearmInner_LocalSubcutaneousThickness_Exponential_C1&gt;
        &lt;ForearmInner_LocalSubcutaneousThickness_Exponential_C2&gt;0&lt;/ForearmInner_LocalSubcutaneousThickness_Exponential_C2&gt;
        &lt;ForearmInner_LocalMuscleThickness_EquationSwitch&gt;2&lt;/ForearmInner_LocalMuscleThickness_EquationSwitch&gt;
        &lt;ForearmInner_LocalMuscleThickness_Male_Sigmoidal_Adultmax&gt;1&lt;/ForearmInner_LocalMuscleThickness_Male_Sigmoidal_Adultmax&gt;
        &lt;ForearmInner_LocalMuscleThickness_Male_Sigmoidal_Fbirth&gt;1&lt;/ForearmInner_LocalMuscleThickness_Male_Sigmoidal_Fbirth&gt;
        &lt;ForearmInner_LocalMuscleThickness_Male_Sigmoidal_Age50&gt;1&lt;/ForearmInner_LocalMuscleThickness_Male_Sigmoidal_Age50&gt;
        &lt;ForearmInner_LocalMuscleThickness_Male_Sigmoidal_n&gt;1&lt;/ForearmInner_LocalMuscleThickness_Male_Sigmoidal_n&gt;
        &lt;ForearmInner_LocalMuscleThickness_Female_Sigmoidal_Adultmax&gt;1&lt;/ForearmInner_LocalMuscleThickness_Female_Sigmoidal_Adultmax&gt;
        &lt;ForearmInner_LocalMuscleThickness_Female_Sigmoidal_Fbirth&gt;1&lt;/ForearmInner_LocalMuscleThickness_Female_Sigmoidal_Fbirth&gt;
        &lt;ForearmInner_LocalMuscleThickness_Female_Sigmoidal_Age50&gt;1&lt;/ForearmInner_LocalMuscleThickness_Female_Sigmoidal_Age50&gt;
        &lt;ForearmInner_LocalMuscleThickness_Female_Sigmoidal_n&gt;1&lt;/ForearmInner_LocalMuscleThickness_Female_Sigmoidal_n&gt;
        &lt;ForearmInner_LocalMuscleThickness_Linear_C0&gt;11.8&lt;/ForearmInner_LocalMuscleThickness_Linear_C0&gt;
        &lt;ForearmInner_LocalMuscleThickness_Linear_C1&gt;0.18&lt;/ForearmInner_LocalMuscleThickness_Linear_C1&gt;
        &lt;ForearmInner_LocalMuscleThickness_Linear_CV&gt;0&lt;/ForearmInner_LocalMuscleThickness_Linear_CV&gt;
        &lt;ForearmInner_LocalMuscleThickness_Exponential_C0&gt;1&lt;/ForearmInner_LocalMuscleThickness_Exponential_C0&gt;
        &lt;ForearmInner_LocalMuscleThickness_Exponential_C1&gt;0&lt;/ForearmInner_LocalMuscleThickness_Exponential_C1&gt;
        &lt;ForearmInner_LocalMuscleThickness_Exponential_C2&gt;0&lt;/ForearmInner_LocalMuscleThickness_Exponential_C2&gt;
        &lt;ForearmOuter_SkinSurfacepH_EquationSwitch&gt;1&lt;/ForearmOuter_SkinSurfacepH_EquationSwitch&gt;
        &lt;ForearmOuter_SkinSurfacepH_Male_Sigmoidal_Adultmax&gt;1&lt;/ForearmOuter_SkinSurfacepH_Male_Sigmoidal_Adultmax&gt;
        &lt;ForearmOuter_SkinSurfacepH_Male_Sigmoidal_Fbirth&gt;1&lt;/ForearmOuter_SkinSurfacepH_Male_Sigmoidal_Fbirth&gt;
        &lt;ForearmOuter_SkinSurfacepH_Male_Sigmoidal_Age50&gt;1&lt;/ForearmOuter_SkinSurfacepH_Male_Sigmoidal_Age50&gt;
        &lt;ForearmOuter_SkinSurfacepH_Male_Sigmoidal_n&gt;1&lt;/ForearmOuter_SkinSurfacepH_Male_Sigmoidal_n&gt;
        &lt;ForearmOuter_SkinSurfacepH_Female_Sigmoidal_Adultmax&gt;1&lt;/ForearmOuter_SkinSurfacepH_Female_Sigmoidal_Adultmax&gt;
        &lt;ForearmOuter_SkinSurfacepH_Female_Sigmoidal_Fbirth&gt;1&lt;/ForearmOuter_SkinSurfacepH_Female_Sigmoidal_Fbirth&gt;
        &lt;ForearmOuter_SkinSurfacepH_Female_Sigmoidal_Age50&gt;1&lt;/ForearmOuter_SkinSurfacepH_Female_Sigmoidal_Age50&gt;
        &lt;ForearmOuter_SkinSurfacepH_Female_Sigmoidal_n&gt;1&lt;/ForearmOuter_SkinSurfacepH_Female_Sigmoidal_n&gt;
        &lt;ForearmOuter_SkinSurfacepH_Linear_C0&gt;1&lt;/ForearmOuter_SkinSurfacepH_Linear_C0&gt;
        &lt;ForearmOuter_SkinSurfacepH_Linear_C1&gt;0&lt;/ForearmOuter_SkinSurfacepH_Linear_C1&gt;
        &lt;ForearmOuter_SkinSurfacepH_Exponential_C0&gt;1.01&lt;/ForearmOuter_SkinSurfacepH_Exponential_C0&gt;
        &lt;ForearmOuter_SkinSurfacepH_Exponential_C1&gt;0.35&lt;/ForearmOuter_SkinSurfacepH_Exponential_C1&gt;
        &lt;ForearmOuter_SkinSurfacepH_Exponential_C2&gt;27.61&lt;/ForearmOuter_SkinSurfacepH_Exponential_C2&gt;
        &lt;ForearmOuter_SCthickness_EquationSwitch&gt;0&lt;/ForearmOuter_SCthickness_EquationSwitch&gt;
        &lt;ForearmOuter_SCthickness_Male_Sigmoidal_Adultmax&gt;1.0115&lt;/ForearmOuter_SCthickness_Male_Sigmoidal_Adultmax&gt;
        &lt;ForearmOuter_SCthickness_Male_Sigmoidal_Fbirth&gt;0.6414&lt;/ForearmOuter_SCthickness_Male_Sigmoidal_Fbirth&gt;
        &lt;ForearmOuter_SCthickness_Male_Sigmoidal_Age50&gt;2.7183&lt;/ForearmOuter_SCthickness_Male_Sigmoidal_Age50&gt;
        &lt;ForearmOuter_SCthickness_Male_Sigmoidal_n&gt;4.176&lt;/ForearmOuter_SCthickness_Male_Sigmoidal_n&gt;
        &lt;ForearmOuter_SCthickness_Female_Sigmoidal_Adultmax&gt;1.0115&lt;/ForearmOuter_SCthickness_Female_Sigmoidal_Adultmax&gt;
        &lt;ForearmOuter_SCthickness_Female_Sigmoidal_Fbirth&gt;0.6414&lt;/ForearmOuter_SCthickness_Female_Sigmoidal_Fbirth&gt;
        &lt;ForearmOuter_SCthickness_Female_Sigmoidal_Age50&gt;2.7183&lt;/ForearmOuter_SCthickness_Female_Sigmoidal_Age50&gt;
        &lt;ForearmOuter_SCthickness_Female_Sigmoidal_n&gt;4.176&lt;/ForearmOuter_SCthickness_Female_Sigmoidal_n&gt;
        &lt;ForearmOuter_SCthickness_Linear_C0&gt;1&lt;/ForearmOuter_SCthickness_Linear_C0&gt;
        &lt;ForearmOuter_SCthickness_Linear_C1&gt;0&lt;/ForearmOuter_SCthickness_Linear_C1&gt;
        &lt;ForearmOuter_SCthickness_Exponential_C0&gt;1&lt;/ForearmOuter_SCthickness_Exponential_C0&gt;
        &lt;ForearmOuter_SCthickness_Exponential_C1&gt;0&lt;/ForearmOuter_SCthickness_Exponential_C1&gt;
        &lt;ForearmOuter_SCthickness_Exponential_C2&gt;0&lt;/ForearmOuter_SCthickness_Exponential_C2&gt;
        &lt;ForearmOuter_ViableEpidermisThickness_EquationSwitch&gt;0&lt;/ForearmOuter_ViableEpidermisThickness_EquationSwitch&gt;
        &lt;ForearmOuter_ViableEpidermisThickness_Male_Sigmoidal_Adultmax&gt;1.035&lt;/ForearmOuter_ViableEpidermisThickness_Male_Sigmoidal_Adultmax&gt;
        &lt;ForearmOuter_ViableEpidermisThickness_Male_Sigmoidal_Fbirth&gt;0.6414&lt;/ForearmOuter_ViableEpidermisThickness_Male_Sigmoidal_Fbirth&gt;
        &lt;ForearmOuter_ViableEpidermisThickness_Male_Sigmoidal_Age50&gt;14.31&lt;/ForearmOuter_ViableEpidermisThickness_Male_Sigmoidal_Age50&gt;
        &lt;ForearmOuter_ViableEpidermisThickness_Male_Sigmoidal_n&gt;4.176&lt;/ForearmOuter_ViableEpidermisThickness_Male_Sigmoidal_n&gt;
        &lt;ForearmOuter_ViableEpidermisThickness_Female_Sigmoidal_Adultmax&gt;1.035&lt;/ForearmOuter_ViableEpidermisThickness_Female_Sigmoidal_Adultmax&gt;
        &lt;ForearmOuter_ViableEpidermisThickness_Female_Sigmoidal_Fbirth&gt;0.6414&lt;/ForearmOuter_ViableEpidermisThickness_Female_Sigmoidal_Fbirth&gt;
        &lt;ForearmOuter_ViableEpidermisThickness_Female_Sigmoidal_Age50&gt;14.31&lt;/ForearmOuter_ViableEpidermisThickness_Female_Sigmoidal_Age50&gt;
        &lt;ForearmOuter_ViableEpidermisThickness_Female_Sigmoidal_n&gt;4.176&lt;/ForearmOuter_ViableEpidermisThickness_Female_Sigmoidal_n&gt;
        &lt;ForearmOuter_ViableEpidermisThickness_Linear_C0&gt;1&lt;/ForearmOuter_ViableEpidermisThickness_Linear_C0&gt;
        &lt;ForearmOuter_ViableEpidermisThickness_Linear_C1&gt;0&lt;/ForearmOuter_ViableEpidermisThickness_Linear_C1&gt;
        &lt;ForearmOuter_ViableEpidermisThickness_Exponential_C0&gt;1&lt;/ForearmOuter_ViableEpidermisThickness_Exponential_C0&gt;
        &lt;ForearmOuter_ViableEpidermisThickness_Exponential_C1&gt;0&lt;/ForearmOuter_ViableEpidermisThickness_Exponential_C1&gt;
        &lt;ForearmOuter_ViableEpidermisThickness_Exponential_C2&gt;0&lt;/ForearmOuter_ViableEpidermisThickness_Exponential_C2&gt;
        &lt;ForearmOuter_TotalSkinThickness_EquationSwitch&gt;0&lt;/ForearmOuter_TotalSkinThickness_EquationSwitch&gt;
        &lt;ForearmOuter_TotalSkinThickness_Male_Sigmoidal_Adultmax&gt;1.04&lt;/ForearmOuter_TotalSkinThickness_Male_Sigmoidal_Adultmax&gt;
        &lt;ForearmOuter_TotalSkinThickness_Male_Sigmoidal_Fbirth&gt;0.7175&lt;/ForearmOuter_TotalSkinThickness_Male_Sigmoidal_Fbirth&gt;
        &lt;ForearmOuter_TotalSkinThickness_Male_Sigmoidal_Age50&gt;16.4999&lt;/ForearmOuter_TotalSkinThickness_Male_Sigmoidal_Age50&gt;
        &lt;ForearmOuter_TotalSkinThickness_Male_Sigmoidal_n&gt;6.086&lt;/ForearmOuter_TotalSkinThickness_Male_Sigmoidal_n&gt;
        &lt;ForearmOuter_TotalSkinThickness_Female_Sigmoidal_Adultmax&gt;1.04&lt;/ForearmOuter_TotalSkinThickness_Female_Sigmoidal_Adultmax&gt;
        &lt;ForearmOuter_TotalSkinThickness_Female_Sigmoidal_Fbirth&gt;0.7175&lt;/ForearmOuter_TotalSkinThickness_Female_Sigmoidal_Fbirth&gt;
        &lt;ForearmOuter_TotalSkinThickness_Female_Sigmoidal_Age50&gt;16.4999&lt;/ForearmOuter_TotalSkinThickness_Female_Sigmoidal_Age50&gt;
        &lt;ForearmOuter_TotalSkinThickness_Female_Sigmoidal_n&gt;6.086&lt;/ForearmOuter_TotalSkinThickness_Female_Sigmoidal_n&gt;
        &lt;ForearmOuter_TotalSkinThickness_Linear_C0&gt;1&lt;/ForearmOuter_TotalSkinThickness_Linear_C0&gt;
        &lt;ForearmOuter_TotalSkinThickness_Linear_C1&gt;0&lt;/ForearmOuter_TotalSkinThickness_Linear_C1&gt;
        &lt;ForearmOuter_TotalSkinThickness_Exponential_C0&gt;1&lt;/ForearmOuter_TotalSkinThickness_Exponential_C0&gt;
        &lt;ForearmOuter_TotalSkinThickness_Exponential_C1&gt;0&lt;/ForearmOuter_TotalSkinThickness_Exponential_C1&gt;
        &lt;ForearmOuter_TotalSkinThickness_Exponential_C2&gt;0&lt;/ForearmOuter_TotalSkinThickness_Exponential_C2&gt;
        &lt;ForearmOuter_LocalSubcutaneousThickness_EquationSwitch&gt;0&lt;/ForearmOuter_LocalSubcutaneousThickness_EquationSwitch&gt;
        &lt;ForearmOuter_LocalSubcutaneousThickness_Male_Sigmoidal_Adultmax&gt;1.19&lt;/ForearmOuter_LocalSubcutaneousThickness_Male_Sigmoidal_Adultmax&gt;
        &lt;ForearmOuter_LocalSubcutaneousThickness_Male_Sigmoidal_Fbirth&gt;0.67&lt;/ForearmOuter_LocalSubcutaneousThickness_Male_Sigmoidal_Fbirth&gt;
        &lt;ForearmOuter_LocalSubcutaneousThickness_Male_Sigmoidal_Age50&gt;16.21&lt;/ForearmOuter_LocalSubcutaneousThickness_Male_Sigmoidal_Age50&gt;
        &lt;ForearmOuter_LocalSubcutaneousThickness_Male_Sigmoidal_n&gt;1.6&lt;/ForearmOuter_LocalSubcutaneousThickness_Male_Sigmoidal_n&gt;
        &lt;ForearmOuter_LocalSubcutaneousThickness_Female_Sigmoidal_Adultmax&gt;1.38&lt;/ForearmOuter_LocalSubcutaneousThickness_Female_Sigmoidal_Adultmax&gt;
        &lt;ForearmOuter_LocalSubcutaneousThickness_Female_Sigmoidal_Fbirth&gt;0.37&lt;/ForearmOuter_LocalSubcutaneousThickness_Female_Sigmoidal_Fbirth&gt;
        &lt;ForearmOuter_LocalSubcutaneousThickness_Female_Sigmoidal_Age50&gt;17.3&lt;/ForearmOuter_LocalSubcutaneousThickness_Female_Sigmoidal_Age50&gt;
        &lt;ForearmOuter_LocalSubcutaneousThickness_Female_Sigmoidal_n&gt;1.83&lt;/ForearmOuter_LocalSubcutaneousThickness_Female_Sigmoidal_n&gt;
        &lt;ForearmOuter_LocalSubcutaneousThickness_Linear_C0&gt;1&lt;/ForearmOuter_LocalSubcutaneousThickness_Linear_C0&gt;
        &lt;ForearmOuter_LocalSubcutaneousThickness_Linear_C1&gt;0&lt;/ForearmOuter_LocalSubcutaneousThickness_Linear_C1&gt;
        &lt;ForearmOuter_LocalSubcutaneousThickness_Exponential_C0&gt;1&lt;/ForearmOuter_LocalSubcutaneousThickness_Exponential_C0&gt;
        &lt;ForearmOuter_LocalSubcutaneousThickness_Exponential_C1&gt;0&lt;/ForearmOuter_LocalSubcutaneousThickness_Exponential_C1&gt;
        &lt;ForearmOuter_LocalSubcutaneousThickness_Exponential_C2&gt;0&lt;/ForearmOuter_LocalSubcutaneousThickness_Exponential_C2&gt;
        &lt;ForearmOuter_LocalMuscleThickness_EquationSwitch&gt;2&lt;/ForearmOuter_LocalMuscleThickness_EquationSwitch&gt;
        &lt;ForearmOuter_LocalMuscleThickness_Male_Sigmoidal_Adultmax&gt;1&lt;/ForearmOuter_LocalMuscleThickness_Male_Sigmoidal_Adultmax&gt;
        &lt;ForearmOuter_LocalMuscleThickness_Male_Sigmoidal_Fbirth&gt;1&lt;/ForearmOuter_LocalMuscleThickness_Male_Sigmoidal_Fbirth&gt;
        &lt;ForearmOuter_LocalMuscleThickness_Male_Sigmoidal_Age50&gt;1&lt;/ForearmOuter_LocalMuscleThickness_Male_Sigmoidal_Age50&gt;
        &lt;ForearmOuter_LocalMuscleThickness_Male_Sigmoidal_n&gt;1&lt;/ForearmOuter_LocalMuscleThickness_Male_Sigmoidal_n&gt;
        &lt;ForearmOuter_LocalMuscleThickness_Female_Sigmoidal_Adultmax&gt;1&lt;/ForearmOuter_LocalMuscleThickness_Female_Sigmoidal_Adultmax&gt;
        &lt;ForearmOuter_LocalMuscleThickness_Female_Sigmoidal_Fbirth&gt;1&lt;/ForearmOuter_LocalMuscleThickness_Female_Sigmoidal_Fbirth&gt;
        &lt;ForearmOuter_LocalMuscleThickness_Female_Sigmoidal_Age50&gt;1&lt;/ForearmOuter_LocalMuscleThickness_Female_Sigmoidal_Age50&gt;
        &lt;ForearmOuter_LocalMuscleThickness_Female_Sigmoidal_n&gt;1&lt;/ForearmOuter_LocalMuscleThickness_Female_Sigmoidal_n&gt;
        &lt;ForearmOuter_LocalMuscleThickness_Linear_C0&gt;11.8&lt;/ForearmOuter_LocalMuscleThickness_Linear_C0&gt;
        &lt;ForearmOuter_LocalMuscleThickness_Linear_C1&gt;0.18&lt;/ForearmOuter_LocalMuscleThickness_Linear_C1&gt;
        &lt;ForearmOuter_LocalMuscleThickness_Linear_CV&gt;0&lt;/ForearmOuter_LocalMuscleThickness_Linear_CV&gt;
        &lt;ForearmOuter_LocalMuscleThickness_Exponential_C0&gt;1&lt;/ForearmOuter_LocalMuscleThickness_Exponential_C0&gt;
        &lt;ForearmOuter_LocalMuscleThickness_Exponential_C1&gt;0&lt;/ForearmOuter_LocalMuscleThickness_Exponential_C1&gt;
        &lt;ForearmOuter_LocalMuscleThickness_Exponential_C2&gt;0&lt;/ForearmOuter_LocalMuscleThickness_Exponential_C2&gt;
        &lt;UpperArm_SkinSurfacepH_EquationSwitch&gt;1&lt;/UpperArm_SkinSurfacepH_EquationSwitch&gt;
        &lt;UpperArm_SkinSurfacepH_Male_Sigmoidal_Adultmax&gt;1&lt;/UpperArm_SkinSurfacepH_Male_Sigmoidal_Adultmax&gt;
        &lt;UpperArm_SkinSurfacepH_Male_Sigmoidal_Fbirth&gt;1&lt;/UpperArm_SkinSurfacepH_Male_Sigmoidal_Fbirth&gt;
        &lt;UpperArm_SkinSurfacepH_Male_Sigmoidal_Age50&gt;1&lt;/UpperArm_SkinSurfacepH_Male_Sigmoidal_Age50&gt;
        &lt;UpperArm_SkinSurfacepH_Male_Sigmoidal_n&gt;1&lt;/UpperArm_SkinSurfacepH_Male_Sigmoidal_n&gt;
        &lt;UpperArm_SkinSurfacepH_Female_Sigmoidal_Adultmax&gt;1&lt;/UpperArm_SkinSurfacepH_Female_Sigmoidal_Adultmax&gt;
        &lt;UpperArm_SkinSurfacepH_Female_Sigmoidal_Fbirth&gt;1&lt;/UpperArm_SkinSurfacepH_Female_Sigmoidal_Fbirth&gt;
        &lt;UpperArm_SkinSurfacepH_Female_Sigmoidal_Age50&gt;1&lt;/UpperArm_SkinSurfacepH_Female_Sigmoidal_Age50&gt;
        &lt;UpperArm_SkinSurfacepH_Female_Sigmoidal_n&gt;1&lt;/UpperArm_SkinSurfacepH_Female_Sigmoidal_n&gt;
        &lt;UpperArm_SkinSurfacepH_Linear_C0&gt;1&lt;/UpperArm_SkinSurfacepH_Linear_C0&gt;
        &lt;UpperArm_SkinSurfacepH_Linear_C1&gt;0&lt;/UpperArm_SkinSurfacepH_Linear_C1&gt;
        &lt;UpperArm_SkinSurfacepH_Exponential_C0&gt;1.01&lt;/UpperArm_SkinSurfacepH_Exponential_C0&gt;
        &lt;UpperArm_SkinSurfacepH_Exponential_C1&gt;0.35&lt;/UpperArm_SkinSurfacepH_Exponential_C1&gt;
        &lt;UpperArm_SkinSurfacepH_Exponential_C2&gt;27.61&lt;/UpperArm_SkinSurfacepH_Exponential_C2&gt;
        &lt;UpperArm_SCthickness_EquationSwitch&gt;0&lt;/UpperArm_SCthickness_EquationSwitch&gt;
        &lt;UpperArm_SCthickness_Male_Sigmoidal_Adultmax&gt;1.0115&lt;/UpperArm_SCthickness_Male_Sigmoidal_Adultmax&gt;
        &lt;UpperArm_SCthickness_Male_Sigmoidal_Fbirth&gt;0.6414&lt;/UpperArm_SCthickness_Male_Sigmoidal_Fbirth&gt;
        &lt;UpperArm_SCthickness_Male_Sigmoidal_Age50&gt;2.7183&lt;/UpperArm_SCthickness_Male_Sigmoidal_Age50&gt;
        &lt;UpperArm_SCthickness_Male_Sigmoidal_n&gt;4.176&lt;/UpperArm_SCthickness_Male_Sigmoidal_n&gt;
        &lt;UpperArm_SCthickness_Female_Sigmoidal_Adultmax&gt;1.0115&lt;/UpperArm_SCthickness_Female_Sigmoidal_Adultmax&gt;
        &lt;UpperArm_SCthickness_Female_Sigmoidal_Fbirth&gt;0.6414&lt;/UpperArm_SCthickness_Female_Sigmoidal_Fbirth&gt;
        &lt;UpperArm_SCthickness_Female_Sigmoidal_Age50&gt;2.7183&lt;/UpperArm_SCthickness_Female_Sigmoidal_Age50&gt;
        &lt;UpperArm_SCthickness_Female_Sigmoidal_n&gt;4.176&lt;/UpperArm_SCthickness_Female_Sigmoidal_n&gt;
        &lt;UpperArm_SCthickness_Linear_C0&gt;1&lt;/UpperArm_SCthickness_Linear_C0&gt;
        &lt;UpperArm_SCthickness_Linear_C1&gt;0&lt;/UpperArm_SCthickness_Linear_C1&gt;
        &lt;UpperArm_SCthickness_Exponential_C0&gt;1&lt;/UpperArm_SCthickness_Exponential_C0&gt;
        &lt;UpperArm_SCthickness_Exponential_C1&gt;0&lt;/UpperArm_SCthickness_Exponential_C1&gt;
        &lt;UpperArm_SCthickness_Exponential_C2&gt;0&lt;/UpperArm_SCthickness_Exponential_C2&gt;
        &lt;UpperArm_ViableEpidermisThickness_EquationSwitch&gt;0&lt;/UpperArm_ViableEpidermisThickness_EquationSwitch&gt;
        &lt;UpperArm_ViableEpidermisThickness_Male_Sigmoidal_Adultmax&gt;1.035&lt;/UpperArm_ViableEpidermisThickness_Male_Sigmoidal_Adultmax&gt;
        &lt;UpperArm_ViableEpidermisThickness_Male_Sigmoidal_Fbirth&gt;0.6414&lt;/UpperArm_ViableEpidermisThickness_Male_Sigmoidal_Fbirth&gt;
        &lt;UpperArm_ViableEpidermisThickness_Male_Sigmoidal_Age50&gt;14.31&lt;/UpperArm_ViableEpidermisThickness_Male_Sigmoidal_Age50&gt;
        &lt;UpperArm_ViableEpidermisThickness_Male_Sigmoidal_n&gt;4.176&lt;/UpperArm_ViableEpidermisThickness_Male_Sigmoidal_n&gt;
        &lt;UpperArm_ViableEpidermisThickness_Female_Sigmoidal_Adultmax&gt;1.035&lt;/UpperArm_ViableEpidermisThickness_Female_Sigmoidal_Adultmax&gt;
        &lt;UpperArm_ViableEpidermisThickness_Female_Sigmoidal_Fbirth&gt;0.6414&lt;/UpperArm_ViableEpidermisThickness_Female_Sigmoidal_Fbirth&gt;
        &lt;UpperArm_ViableEpidermisThickness_Female_Sigmoidal_Age50&gt;14.31&lt;/UpperArm_ViableEpidermisThickness_Female_Sigmoidal_Age50&gt;
        &lt;UpperArm_ViableEpidermisThickness_Female_Sigmoidal_n&gt;4.176&lt;/UpperArm_ViableEpidermisThickness_Female_Sigmoidal_n&gt;
        &lt;UpperArm_ViableEpidermisThickness_Linear_C0&gt;1&lt;/UpperArm_ViableEpidermisThickness_Linear_C0&gt;
        &lt;UpperArm_ViableEpidermisThickness_Linear_C1&gt;0&lt;/UpperArm_ViableEpidermisThickness_Linear_C1&gt;
        &lt;UpperArm_ViableEpidermisThickness_Exponential_C0&gt;1&lt;/UpperArm_ViableEpidermisThickness_Exponential_C0&gt;
        &lt;UpperArm_ViableEpidermisThickness_Exponential_C1&gt;0&lt;/UpperArm_ViableEpidermisThickness_Exponential_C1&gt;
        &lt;UpperArm_ViableEpidermisThickness_Exponential_C2&gt;0&lt;/UpperArm_ViableEpidermisThickness_Exponential_C2&gt;
        &lt;UpperArm_TotalSkinThickness_EquationSwitch&gt;0&lt;/UpperArm_TotalSkinThickness_EquationSwitch&gt;
        &lt;UpperArm_TotalSkinThickness_Male_Sigmoidal_Adultmax&gt;1.04&lt;/UpperArm_TotalSkinThickness_Male_Sigmoidal_Adultmax&gt;
        &lt;UpperArm_TotalSkinThickness_Male_Sigmoidal_Fbirth&gt;0.7175&lt;/UpperArm_TotalSkinThickness_Male_Sigmoidal_Fbirth&gt;
        &lt;UpperArm_TotalSkinThickness_Male_Sigmoidal_Age50&gt;16.4999&lt;/UpperArm_TotalSkinThickness_Male_Sigmoidal_Age50&gt;
        &lt;UpperArm_TotalSkinThickness_Male_Sigmoidal_n&gt;6.086&lt;/UpperArm_TotalSkinThickness_Male_Sigmoidal_n&gt;
        &lt;UpperArm_TotalSkinThickness_Female_Sigmoidal_Adultmax&gt;1.04&lt;/UpperArm_TotalSkinThickness_Female_Sigmoidal_Adultmax&gt;
        &lt;UpperArm_TotalSkinThickness_Female_Sigmoidal_Fbirth&gt;0.7175&lt;/UpperArm_TotalSkinThickness_Female_Sigmoidal_Fbirth&gt;
        &lt;UpperArm_TotalSkinThickness_Female_Sigmoidal_Age50&gt;16.4999&lt;/UpperArm_TotalSkinThickness_Female_Sigmoidal_Age50&gt;
        &lt;UpperArm_TotalSkinThickness_Female_Sigmoidal_n&gt;6.086&lt;/UpperArm_TotalSkinThickness_Female_Sigmoidal_n&gt;
        &lt;UpperArm_TotalSkinThickness_Linear_C0&gt;1&lt;/UpperArm_TotalSkinThickness_Linear_C0&gt;
        &lt;UpperArm_TotalSkinThickness_Linear_C1&gt;0&lt;/UpperArm_TotalSkinThickness_Linear_C1&gt;
        &lt;UpperArm_TotalSkinThickness_Exponential_C0&gt;1&lt;/UpperArm_TotalSkinThickness_Exponential_C0&gt;
        &lt;UpperArm_TotalSkinThickness_Exponential_C1&gt;0&lt;/UpperArm_TotalSkinThickness_Exponential_C1&gt;
        &lt;UpperArm_TotalSkinThickness_Exponential_C2&gt;0&lt;/UpperArm_TotalSkinThickness_Exponential_C2&gt;
        &lt;UpperArm_LocalSubcutaneousThickness_EquationSwitch&gt;0&lt;/UpperArm_LocalSubcutaneousThickness_EquationSwitch&gt;
        &lt;UpperArm_LocalSubcutaneousThickness_Male_Sigmoidal_Adultmax&gt;1.19&lt;/UpperArm_LocalSubcutaneousThickness_Male_Sigmoidal_Adultmax&gt;
        &lt;UpperArm_LocalSubcutaneousThickness_Male_Sigmoidal_Fbirth&gt;0.67&lt;/UpperArm_LocalSubcutaneousThickness_Male_Sigmoidal_Fbirth&gt;
        &lt;UpperArm_LocalSubcutaneousThickness_Male_Sigmoidal_Age50&gt;16.21&lt;/UpperArm_LocalSubcutaneousThickness_Male_Sigmoidal_Age50&gt;
        &lt;UpperArm_LocalSubcutaneousThickness_Male_Sigmoidal_n&gt;1.6&lt;/UpperArm_LocalSubcutaneousThickness_Male_Sigmoidal_n&gt;
        &lt;UpperArm_LocalSubcutaneousThickness_Female_Sigmoidal_Adultmax&gt;1.38&lt;/UpperArm_LocalSubcutaneousThickness_Female_Sigmoidal_Adultmax&gt;
        &lt;UpperArm_LocalSubcutaneousThickness_Female_Sigmoidal_Fbirth&gt;0.37&lt;/UpperArm_LocalSubcutaneousThickness_Female_Sigmoidal_Fbirth&gt;
        &lt;UpperArm_LocalSubcutaneousThickness_Female_Sigmoidal_Age50&gt;17.3&lt;/UpperArm_LocalSubcutaneousThickness_Female_Sigmoidal_Age50&gt;
        &lt;UpperArm_LocalSubcutaneousThickness_Female_Sigmoidal_n&gt;1.83&lt;/UpperArm_LocalSubcutaneousThickness_Female_Sigmoidal_n&gt;
        &lt;UpperArm_LocalSubcutaneousThickness_Linear_C0&gt;1&lt;/UpperArm_LocalSubcutaneousThickness_Linear_C0&gt;
        &lt;UpperArm_LocalSubcutaneousThickness_Linear_C1&gt;0&lt;/UpperArm_LocalSubcutaneousThickness_Linear_C1&gt;
        &lt;UpperArm_LocalSubcutaneousThickness_Exponential_C0&gt;1&lt;/UpperArm_LocalSubcutaneousThickness_Exponential_C0&gt;
        &lt;UpperArm_LocalSubcutaneousThickness_Exponential_C1&gt;0&lt;/UpperArm_LocalSubcutaneousThickness_Exponential_C1&gt;
        &lt;UpperArm_LocalSubcutaneousThickness_Exponential_C2&gt;0&lt;/UpperArm_LocalSubcutaneousThickness_Exponential_C2&gt;
        &lt;UpperArm_LocalMuscleThickness_EquationSwitch&gt;2&lt;/UpperArm_LocalMuscleThickness_EquationSwitch&gt;
        &lt;UpperArm_LocalMuscleThickness_Male_Sigmoidal_Adultmax&gt;1&lt;/UpperArm_LocalMuscleThickness_Male_Sigmoidal_Adultmax&gt;
        &lt;UpperArm_LocalMuscleThickness_Male_Sigmoidal_Fbirth&gt;1&lt;/UpperArm_LocalMuscleThickness_Male_Sigmoidal_Fbirth&gt;
        &lt;UpperArm_LocalMuscleThickness_Male_Sigmoidal_Age50&gt;1&lt;/UpperArm_LocalMuscleThickness_Male_Sigmoidal_Age50&gt;
        &lt;UpperArm_LocalMuscleThickness_Male_Sigmoidal_n&gt;1&lt;/UpperArm_LocalMuscleThickness_Male_Sigmoidal_n&gt;
        &lt;UpperArm_LocalMuscleThickness_Female_Sigmoidal_Adultmax&gt;1&lt;/UpperArm_LocalMuscleThickness_Female_Sigmoidal_Adultmax&gt;
        &lt;UpperArm_LocalMuscleThickness_Female_Sigmoidal_Fbirth&gt;1&lt;/UpperArm_LocalMuscleThickness_Female_Sigmoidal_Fbirth&gt;
        &lt;UpperArm_LocalMuscleThickness_Female_Sigmoidal_Age50&gt;1&lt;/UpperArm_LocalMuscleThickness_Female_Sigmoidal_Age50&gt;
        &lt;UpperArm_LocalMuscleThickness_Female_Sigmoidal_n&gt;1&lt;/UpperArm_LocalMuscleThickness_Female_Sigmoidal_n&gt;
        &lt;UpperArm_LocalMuscleThickness_Linear_C0&gt;7.7&lt;/UpperArm_LocalMuscleThickness_Linear_C0&gt;
        &lt;UpperArm_LocalMuscleThickness_Linear_C1&gt;0.28&lt;/UpperArm_LocalMuscleThickness_Linear_C1&gt;
        &lt;UpperArm_LocalMuscleThickness_Linear_CV&gt;0&lt;/UpperArm_LocalMuscleThickness_Linear_CV&gt;
        &lt;UpperArm_LocalMuscleThickness_Exponential_C0&gt;1&lt;/UpperArm_LocalMuscleThickness_Exponential_C0&gt;
        &lt;UpperArm_LocalMuscleThickness_Exponential_C1&gt;0&lt;/UpperArm_LocalMuscleThickness_Exponential_C1&gt;
        &lt;UpperArm_LocalMuscleThickness_Exponential_C2&gt;0&lt;/UpperArm_LocalMuscleThickness_Exponential_C2&gt;
        &lt;FaceCheek_SkinSurfacepH_EquationSwitch&gt;1&lt;/FaceCheek_SkinSurfacepH_EquationSwitch&gt;
        &lt;FaceCheek_SkinSurfacepH_Male_Sigmoidal_Adultmax&gt;1&lt;/FaceCheek_SkinSurfacepH_Male_Sigmoidal_Adultmax&gt;
        &lt;FaceCheek_SkinSurfacepH_Male_Sigmoidal_Fbirth&gt;1&lt;/FaceCheek_SkinSurfacepH_Male_Sigmoidal_Fbirth&gt;
        &lt;FaceCheek_SkinSurfacepH_Male_Sigmoidal_Age50&gt;1&lt;/FaceCheek_SkinSurfacepH_Male_Sigmoidal_Age50&gt;
        &lt;FaceCheek_SkinSurfacepH_Male_Sigmoidal_n&gt;1&lt;/FaceCheek_SkinSurfacepH_Male_Sigmoidal_n&gt;
        &lt;FaceCheek_SkinSurfacepH_Female_Sigmoidal_Adultmax&gt;1&lt;/FaceCheek_SkinSurfacepH_Female_Sigmoidal_Adultmax&gt;
        &lt;FaceCheek_SkinSurfacepH_Female_Sigmoidal_Fbirth&gt;1&lt;/FaceCheek_SkinSurfacepH_Female_Sigmoidal_Fbirth&gt;
        &lt;FaceCheek_SkinSurfacepH_Female_Sigmoidal_Age50&gt;1&lt;/FaceCheek_SkinSurfacepH_Female_Sigmoidal_Age50&gt;
        &lt;FaceCheek_SkinSurfacepH_Female_Sigmoidal_n&gt;1&lt;/FaceCheek_SkinSurfacepH_Female_Sigmoidal_n&gt;
        &lt;FaceCheek_SkinSurfacepH_Linear_C0&gt;1&lt;/FaceCheek_SkinSurfacepH_Linear_C0&gt;
        &lt;FaceCheek_SkinSurfacepH_Linear_C1&gt;0&lt;/FaceCheek_SkinSurfacepH_Linear_C1&gt;
        &lt;FaceCheek_SkinSurfacepH_Exponential_C0&gt;1.01&lt;/FaceCheek_SkinSurfacepH_Exponential_C0&gt;
        &lt;FaceCheek_SkinSurfacepH_Exponential_C1&gt;0.2&lt;/FaceCheek_SkinSurfacepH_Exponential_C1&gt;
        &lt;FaceCheek_SkinSurfacepH_Exponential_C2&gt;22.13&lt;/FaceCheek_SkinSurfacepH_Exponential_C2&gt;
        &lt;FaceCheek_SCthickness_EquationSwitch&gt;0&lt;/FaceCheek_SCthickness_EquationSwitch&gt;
        &lt;FaceCheek_SCthickness_Male_Sigmoidal_Adultmax&gt;1.0115&lt;/FaceCheek_SCthickness_Male_Sigmoidal_Adultmax&gt;
        &lt;FaceCheek_SCthickness_Male_Sigmoidal_Fbirth&gt;0.6414&lt;/FaceCheek_SCthickness_Male_Sigmoidal_Fbirth&gt;
        &lt;FaceCheek_SCthickness_Male_Sigmoidal_Age50&gt;2.7183&lt;/FaceCheek_SCthickness_Male_Sigmoidal_Age50&gt;
        &lt;FaceCheek_SCthickness_Male_Sigmoidal_n&gt;4.176&lt;/FaceCheek_SCthickness_Male_Sigmoidal_n&gt;
        &lt;FaceCheek_SCthickness_Female_Sigmoidal_Adultmax&gt;1.0115&lt;/FaceCheek_SCthickness_Female_Sigmoidal_Adultmax&gt;
        &lt;FaceCheek_SCthickness_Female_Sigmoidal_Fbirth&gt;0.6414&lt;/FaceCheek_SCthickness_Female_Sigmoidal_Fbirth&gt;
        &lt;FaceCheek_SCthickness_Female_Sigmoidal_Age50&gt;2.7183&lt;/FaceCheek_SCthickness_Female_Sigmoidal_Age50&gt;
        &lt;FaceCheek_SCthickness_Female_Sigmoidal_n&gt;4.176&lt;/FaceCheek_SCthickness_Female_Sigmoidal_n&gt;
        &lt;FaceCheek_SCthickness_Linear_C0&gt;1&lt;/FaceCheek_SCthickness_Linear_C0&gt;
        &lt;FaceCheek_SCthickness_Linear_C1&gt;0&lt;/FaceCheek_SCthickness_Linear_C1&gt;
        &lt;FaceCheek_SCthickness_Exponential_C0&gt;1&lt;/FaceCheek_SCthickness_Exponential_C0&gt;
        &lt;FaceCheek_SCthickness_Exponential_C1&gt;0&lt;/FaceCheek_SCthickness_Exponential_C1&gt;
        &lt;FaceCheek_SCthickness_Exponential_C2&gt;0&lt;/FaceCheek_SCthickness_Exponential_C2&gt;
        &lt;FaceCheek_ViableEpidermisThickness_EquationSwitch&gt;0&lt;/FaceCheek_ViableEpidermisThickness_EquationSwitch&gt;
        &lt;FaceCheek_ViableEpidermisThickness_Male_Sigmoidal_Adultmax&gt;1.035&lt;/FaceCheek_ViableEpidermisThickness_Male_Sigmoidal_Adultmax&gt;
        &lt;FaceCheek_ViableEpidermisThickness_Male_Sigmoidal_Fbirth&gt;0.6414&lt;/FaceCheek_ViableEpidermisThickness_Male_Sigmoidal_Fbirth&gt;
        &lt;FaceCheek_ViableEpidermisThickness_Male_Sigmoidal_Age50&gt;14.31&lt;/FaceCheek_ViableEpidermisThickness_Male_Sigmoidal_Age50&gt;
        &lt;FaceCheek_ViableEpidermisThickness_Male_Sigmoidal_n&gt;4.176&lt;/FaceCheek_ViableEpidermisThickness_Male_Sigmoidal_n&gt;
        &lt;FaceCheek_ViableEpidermisThickness_Female_Sigmoidal_Adultmax&gt;1.035&lt;/FaceCheek_ViableEpidermisThickness_Female_Sigmoidal_Adultmax&gt;
        &lt;FaceCheek_ViableEpidermisThickness_Female_Sigmoidal_Fbirth&gt;0.6414&lt;/FaceCheek_ViableEpidermisThickness_Female_Sigmoidal_Fbirth&gt;
        &lt;FaceCheek_ViableEpidermisThickness_Female_Sigmoidal_Age50&gt;14.31&lt;/FaceCheek_ViableEpidermisThickness_Female_Sigmoidal_Age50&gt;
        &lt;FaceCheek_ViableEpidermisThickness_Female_Sigmoidal_n&gt;4.176&lt;/FaceCheek_ViableEpidermisThickness_Female_Sigmoidal_n&gt;
        &lt;FaceCheek_ViableEpidermisThickness_Linear_C0&gt;1&lt;/FaceCheek_ViableEpidermisThickness_Linear_C0&gt;
        &lt;FaceCheek_ViableEpidermisThickness_Linear_C1&gt;0&lt;/FaceCheek_ViableEpidermisThickness_Linear_C1&gt;
        &lt;FaceCheek_ViableEpidermisThickness_Exponential_C0&gt;1&lt;/FaceCheek_ViableEpidermisThickness_Exponential_C0&gt;
        &lt;FaceCheek_ViableEpidermisThickness_Exponential_C1&gt;0&lt;/FaceCheek_ViableEpidermisThickness_Exponential_C1&gt;
        &lt;FaceCheek_ViableEpidermisThickness_Exponential_C2&gt;0&lt;/FaceCheek_ViableEpidermisThickness_Exponential_C2&gt;
        &lt;FaceCheek_TotalSkinThickness_EquationSwitch&gt;0&lt;/FaceCheek_TotalSkinThickness_EquationSwitch&gt;
        &lt;FaceCheek_TotalSkinThickness_Male_Sigmoidal_Adultmax&gt;1.04&lt;/FaceCheek_TotalSkinThickness_Male_Sigmoidal_Adultmax&gt;
        &lt;FaceCheek_TotalSkinThickness_Male_Sigmoidal_Fbirth&gt;0.7175&lt;/FaceCheek_TotalSkinThickness_Male_Sigmoidal_Fbirth&gt;
        &lt;FaceCheek_TotalSkinThickness_Male_Sigmoidal_Age50&gt;16.4999&lt;/FaceCheek_TotalSkinThickness_Male_Sigmoidal_Age50&gt;
        &lt;FaceCheek_TotalSkinThickness_Male_Sigmoidal_n&gt;6.086&lt;/FaceCheek_TotalSkinThickness_Male_Sigmoidal_n&gt;
        &lt;FaceCheek_TotalSkinThickness_Female_Sigmoidal_Adultmax&gt;1.04&lt;/FaceCheek_TotalSkinThickness_Female_Sigmoidal_Adultmax&gt;
        &lt;FaceCheek_TotalSkinThickness_Female_Sigmoidal_Fbirth&gt;0.7175&lt;/FaceCheek_TotalSkinThickness_Female_Sigmoidal_Fbirth&gt;
        &lt;FaceCheek_TotalSkinThickness_Female_Sigmoidal_Age50&gt;16.4999&lt;/FaceCheek_TotalSkinThickness_Female_Sigmoidal_Age50&gt;
        &lt;FaceCheek_TotalSkinThickness_Female_Sigmoidal_n&gt;6.086&lt;/FaceCheek_TotalSkinThickness_Female_Sigmoidal_n&gt;
        &lt;FaceCheek_TotalSkinThickness_Linear_C0&gt;1&lt;/FaceCheek_TotalSkinThickness_Linear_C0&gt;
        &lt;FaceCheek_TotalSkinThickness_Linear_C1&gt;0&lt;/FaceCheek_TotalSkinThickness_Linear_C1&gt;
        &lt;FaceCheek_TotalSkinThickness_Exponential_C0&gt;1&lt;/FaceCheek_TotalSkinThickness_Exponential_C0&gt;
        &lt;FaceCheek_TotalSkinThickness_Exponential_C1&gt;0&lt;/FaceCheek_TotalSkinThickness_Exponential_C1&gt;
        &lt;FaceCheek_TotalSkinThickness_Exponential_C2&gt;0&lt;/FaceCheek_TotalSkinThickness_Exponential_C2&gt;
        &lt;FaceCheek_LocalSubcutaneousThickness_EquationSwitch&gt;0&lt;/FaceCheek_LocalSubcutaneousThickness_EquationSwitch&gt;
        &lt;FaceCheek_LocalSubcutaneousThickness_Male_Sigmoidal_Adultmax&gt;1.19&lt;/FaceCheek_LocalSubcutaneousThickness_Male_Sigmoidal_Adultmax&gt;
        &lt;FaceCheek_LocalSubcutaneousThickness_Male_Sigmoidal_Fbirth&gt;0.67&lt;/FaceCheek_LocalSubcutaneousThickness_Male_Sigmoidal_Fbirth&gt;
        &lt;FaceCheek_LocalSubcutaneousThickness_Male_Sigmoidal_Age50&gt;16.21&lt;/FaceCheek_LocalSubcutaneousThickness_Male_Sigmoidal_Age50&gt;
        &lt;FaceCheek_LocalSubcutaneousThickness_Male_Sigmoidal_n&gt;1.6&lt;/FaceCheek_LocalSubcutaneousThickness_Male_Sigmoidal_n&gt;
        &lt;FaceCheek_LocalSubcutaneousThickness_Female_Sigmoidal_Adultmax&gt;1.38&lt;/FaceCheek_LocalSubcutaneousThickness_Female_Sigmoidal_Adultmax&gt;
        &lt;FaceCheek_LocalSubcutaneousThickness_Female_Sigmoidal_Fbirth&gt;0.37&lt;/FaceCheek_LocalSubcutaneousThickness_Female_Sigmoidal_Fbirth&gt;
        &lt;FaceCheek_LocalSubcutaneousThickness_Female_Sigmoidal_Age50&gt;17.3&lt;/FaceCheek_LocalSubcutaneousThickness_Female_Sigmoidal_Age50&gt;
        &lt;FaceCheek_LocalSubcutaneousThickness_Female_Sigmoidal_n&gt;1.83&lt;/FaceCheek_LocalSubcutaneousThickness_Female_Sigmoidal_n&gt;
        &lt;FaceCheek_LocalSubcutaneousThickness_Linear_C0&gt;1&lt;/FaceCheek_LocalSubcutaneousThickness_Linear_C0&gt;
        &lt;FaceCheek_LocalSubcutaneousThickness_Linear_C1&gt;0&lt;/FaceCheek_LocalSubcutaneousThickness_Linear_C1&gt;
        &lt;FaceCheek_LocalSubcutaneousThickness_Exponential_C0&gt;1&lt;/FaceCheek_LocalSubcutaneousThickness_Exponential_C0&gt;
        &lt;FaceCheek_LocalSubcutaneousThickness_Exponential_C1&gt;0&lt;/FaceCheek_LocalSubcutaneousThickness_Exponential_C1&gt;
        &lt;FaceCheek_LocalSubcutaneousThickness_Exponential_C2&gt;0&lt;/FaceCheek_LocalSubcutaneousThickness_Exponential_C2&gt;
        &lt;FaceCheek_LocalMuscleThickness_EquationSwitch&gt;2&lt;/FaceCheek_LocalMuscleThickness_EquationSwitch&gt;
        &lt;FaceCheek_LocalMuscleThickness_Male_Sigmoidal_Adultmax&gt;1&lt;/FaceCheek_LocalMuscleThickness_Male_Sigmoidal_Adultmax&gt;
        &lt;FaceCheek_LocalMuscleThickness_Male_Sigmoidal_Fbirth&gt;1&lt;/FaceCheek_LocalMuscleThickness_Male_Sigmoidal_Fbirth&gt;
        &lt;FaceCheek_LocalMuscleThickness_Male_Sigmoidal_Age50&gt;1&lt;/FaceCheek_LocalMuscleThickness_Male_Sigmoidal_Age50&gt;
        &lt;FaceCheek_LocalMuscleThickness_Male_Sigmoidal_n&gt;1&lt;/FaceCheek_LocalMuscleThickness_Male_Sigmoidal_n&gt;
        &lt;FaceCheek_LocalMuscleThickness_Female_Sigmoidal_Adultmax&gt;1&lt;/FaceCheek_LocalMuscleThickness_Female_Sigmoidal_Adultmax&gt;
        &lt;FaceCheek_LocalMuscleThickness_Female_Sigmoidal_Fbirth&gt;1&lt;/FaceCheek_LocalMuscleThickness_Female_Sigmoidal_Fbirth&gt;
        &lt;FaceCheek_LocalMuscleThickness_Female_Sigmoidal_Age50&gt;1&lt;/FaceCheek_LocalMuscleThickness_Female_Sigmoidal_Age50&gt;
        &lt;FaceCheek_LocalMuscleThickness_Female_Sigmoidal_n&gt;1&lt;/FaceCheek_LocalMuscleThickness_Female_Sigmoidal_n&gt;
        &lt;FaceCheek_LocalMuscleThickness_Linear_C0&gt;3.85&lt;/FaceCheek_LocalMuscleThickness_Linear_C0&gt;
        &lt;FaceCheek_LocalMuscleThickness_Linear_C1&gt;0.14&lt;/FaceCheek_LocalMuscleThickness_Linear_C1&gt;
        &lt;FaceCheek_LocalMuscleThickness_Linear_CV&gt;0&lt;/FaceCheek_LocalMuscleThickness_Linear_CV&gt;
        &lt;FaceCheek_LocalMuscleThickness_Exponential_C0&gt;1&lt;/FaceCheek_LocalMuscleThickness_Exponential_C0&gt;
        &lt;FaceCheek_LocalMuscleThickness_Exponential_C1&gt;0&lt;/FaceCheek_LocalMuscleThickness_Exponential_C1&gt;
        &lt;FaceCheek_LocalMuscleThickness_Exponential_C2&gt;0&lt;/FaceCheek_LocalMuscleThickness_Exponential_C2&gt;
        &lt;LegLower_SkinSurfacepH_EquationSwitch&gt;1&lt;/LegLower_SkinSurfacepH_EquationSwitch&gt;
        &lt;LegLower_SkinSurfacepH_Male_Sigmoidal_Adultmax&gt;1&lt;/LegLower_SkinSurfacepH_Male_Sigmoidal_Adultmax&gt;
        &lt;LegLower_SkinSurfacepH_Male_Sigmoidal_Fbirth&gt;1&lt;/LegLower_SkinSurfacepH_Male_Sigmoidal_Fbirth&gt;
        &lt;LegLower_SkinSurfacepH_Male_Sigmoidal_Age50&gt;1&lt;/LegLower_SkinSurfacepH_Male_Sigmoidal_Age50&gt;
        &lt;LegLower_SkinSurfacepH_Male_Sigmoidal_n&gt;1&lt;/LegLower_SkinSurfacepH_Male_Sigmoidal_n&gt;
        &lt;LegLower_SkinSurfacepH_Female_Sigmoidal_Adultmax&gt;1&lt;/LegLower_SkinSurfacepH_Female_Sigmoidal_Adultmax&gt;
        &lt;LegLower_SkinSurfacepH_Female_Sigmoidal_Fbirth&gt;1&lt;/LegLower_SkinSurfacepH_Female_Sigmoidal_Fbirth&gt;
        &lt;LegLower_SkinSurfacepH_Female_Sigmoidal_Age50&gt;1&lt;/LegLower_SkinSurfacepH_Female_Sigmoidal_Age50&gt;
        &lt;LegLower_SkinSurfacepH_Female_Sigmoidal_n&gt;1&lt;/LegLower_SkinSurfacepH_Female_Sigmoidal_n&gt;
        &lt;LegLower_SkinSurfacepH_Linear_C0&gt;1&lt;/LegLower_SkinSurfacepH_Linear_C0&gt;
        &lt;LegLower_SkinSurfacepH_Linear_C1&gt;0&lt;/LegLower_SkinSurfacepH_Linear_C1&gt;
        &lt;LegLower_SkinSurfacepH_Exponential_C0&gt;1.01&lt;/LegLower_SkinSurfacepH_Exponential_C0&gt;
        &lt;LegLower_SkinSurfacepH_Exponential_C1&gt;0.35&lt;/LegLower_SkinSurfacepH_Exponential_C1&gt;
        &lt;LegLower_SkinSurfacepH_Exponential_C2&gt;27.61&lt;/LegLower_SkinSurfacepH_Exponential_C2&gt;
        &lt;LegLower_SCthickness_EquationSwitch&gt;0&lt;/LegLower_SCthickness_EquationSwitch&gt;
        &lt;LegLower_SCthickness_Male_Sigmoidal_Adultmax&gt;1.0115&lt;/LegLower_SCthickness_Male_Sigmoidal_Adultmax&gt;
        &lt;LegLower_SCthickness_Male_Sigmoidal_Fbirth&gt;0.6414&lt;/LegLower_SCthickness_Male_Sigmoida</t>
  </si>
  <si>
    <t>&lt;Chunk&gt;l_Fbirth&gt;
        &lt;LegLower_SCthickness_Male_Sigmoidal_Age50&gt;2.7183&lt;/LegLower_SCthickness_Male_Sigmoidal_Age50&gt;
        &lt;LegLower_SCthickness_Male_Sigmoidal_n&gt;4.176&lt;/LegLower_SCthickness_Male_Sigmoidal_n&gt;
        &lt;LegLower_SCthickness_Female_Sigmoidal_Adultmax&gt;1.0115&lt;/LegLower_SCthickness_Female_Sigmoidal_Adultmax&gt;
        &lt;LegLower_SCthickness_Female_Sigmoidal_Fbirth&gt;0.6414&lt;/LegLower_SCthickness_Female_Sigmoidal_Fbirth&gt;
        &lt;LegLower_SCthickness_Female_Sigmoidal_Age50&gt;2.7183&lt;/LegLower_SCthickness_Female_Sigmoidal_Age50&gt;
        &lt;LegLower_SCthickness_Female_Sigmoidal_n&gt;4.176&lt;/LegLower_SCthickness_Female_Sigmoidal_n&gt;
        &lt;LegLower_SCthickness_Linear_C0&gt;1&lt;/LegLower_SCthickness_Linear_C0&gt;
        &lt;LegLower_SCthickness_Linear_C1&gt;0&lt;/LegLower_SCthickness_Linear_C1&gt;
        &lt;LegLower_SCthickness_Exponential_C0&gt;1&lt;/LegLower_SCthickness_Exponential_C0&gt;
        &lt;LegLower_SCthickness_Exponential_C1&gt;0&lt;/LegLower_SCthickness_Exponential_C1&gt;
        &lt;LegLower_SCthickness_Exponential_C2&gt;0&lt;/LegLower_SCthickness_Exponential_C2&gt;
        &lt;LegLower_ViableEpidermisThickness_EquationSwitch&gt;0&lt;/LegLower_ViableEpidermisThickness_EquationSwitch&gt;
        &lt;LegLower_ViableEpidermisThickness_Male_Sigmoidal_Adultmax&gt;1.035&lt;/LegLower_ViableEpidermisThickness_Male_Sigmoidal_Adultmax&gt;
        &lt;LegLower_ViableEpidermisThickness_Male_Sigmoidal_Fbirth&gt;0.6414&lt;/LegLower_ViableEpidermisThickness_Male_Sigmoidal_Fbirth&gt;
        &lt;LegLower_ViableEpidermisThickness_Male_Sigmoidal_Age50&gt;14.31&lt;/LegLower_ViableEpidermisThickness_Male_Sigmoidal_Age50&gt;
        &lt;LegLower_ViableEpidermisThickness_Male_Sigmoidal_n&gt;4.176&lt;/LegLower_ViableEpidermisThickness_Male_Sigmoidal_n&gt;
        &lt;LegLower_ViableEpidermisThickness_Female_Sigmoidal_Adultmax&gt;1.035&lt;/LegLower_ViableEpidermisThickness_Female_Sigmoidal_Adultmax&gt;
        &lt;LegLower_ViableEpidermisThickness_Female_Sigmoidal_Fbirth&gt;0.6414&lt;/LegLower_ViableEpidermisThickness_Female_Sigmoidal_Fbirth&gt;
        &lt;LegLower_ViableEpidermisThickness_Female_Sigmoidal_Age50&gt;14.31&lt;/LegLower_ViableEpidermisThickness_Female_Sigmoidal_Age50&gt;
        &lt;LegLower_ViableEpidermisThickness_Female_Sigmoidal_n&gt;4.176&lt;/LegLower_ViableEpidermisThickness_Female_Sigmoidal_n&gt;
        &lt;LegLower_ViableEpidermisThickness_Linear_C0&gt;1&lt;/LegLower_ViableEpidermisThickness_Linear_C0&gt;
        &lt;LegLower_ViableEpidermisThickness_Linear_C1&gt;0&lt;/LegLower_ViableEpidermisThickness_Linear_C1&gt;
        &lt;LegLower_ViableEpidermisThickness_Exponential_C0&gt;1&lt;/LegLower_ViableEpidermisThickness_Exponential_C0&gt;
        &lt;LegLower_ViableEpidermisThickness_Exponential_C1&gt;0&lt;/LegLower_ViableEpidermisThickness_Exponential_C1&gt;
        &lt;LegLower_ViableEpidermisThickness_Exponential_C2&gt;0&lt;/LegLower_ViableEpidermisThickness_Exponential_C2&gt;
        &lt;LegLower_TotalSkinThickness_EquationSwitch&gt;0&lt;/LegLower_TotalSkinThickness_EquationSwitch&gt;
        &lt;LegLower_TotalSkinThickness_Male_Sigmoidal_Adultmax&gt;1.04&lt;/LegLower_TotalSkinThickness_Male_Sigmoidal_Adultmax&gt;
        &lt;LegLower_TotalSkinThickness_Male_Sigmoidal_Fbirth&gt;0.7175&lt;/LegLower_TotalSkinThickness_Male_Sigmoidal_Fbirth&gt;
        &lt;LegLower_TotalSkinThickness_Male_Sigmoidal_Age50&gt;16.4999&lt;/LegLower_TotalSkinThickness_Male_Sigmoidal_Age50&gt;
        &lt;LegLower_TotalSkinThickness_Male_Sigmoidal_n&gt;6.086&lt;/LegLower_TotalSkinThickness_Male_Sigmoidal_n&gt;
        &lt;LegLower_TotalSkinThickness_Female_Sigmoidal_Adultmax&gt;1.04&lt;/LegLower_TotalSkinThickness_Female_Sigmoidal_Adultmax&gt;
        &lt;LegLower_TotalSkinThickness_Female_Sigmoidal_Fbirth&gt;0.7175&lt;/LegLower_TotalSkinThickness_Female_Sigmoidal_Fbirth&gt;
        &lt;LegLower_TotalSkinThickness_Female_Sigmoidal_Age50&gt;16.4999&lt;/LegLower_TotalSkinThickness_Female_Sigmoidal_Age50&gt;
        &lt;LegLower_TotalSkinThickness_Female_Sigmoidal_n&gt;6.086&lt;/LegLower_TotalSkinThickness_Female_Sigmoidal_n&gt;
        &lt;LegLower_TotalSkinThickness_Linear_C0&gt;1&lt;/LegLower_TotalSkinThickness_Linear_C0&gt;
        &lt;LegLower_TotalSkinThickness_Linear_C1&gt;0&lt;/LegLower_TotalSkinThickness_Linear_C1&gt;
        &lt;LegLower_TotalSkinThickness_Exponential_C0&gt;1&lt;/LegLower_TotalSkinThickness_Exponential_C0&gt;
        &lt;LegLower_TotalSkinThickness_Exponential_C1&gt;0&lt;/LegLower_TotalSkinThickness_Exponential_C1&gt;
        &lt;LegLower_TotalSkinThickness_Exponential_C2&gt;0&lt;/LegLower_TotalSkinThickness_Exponential_C2&gt;
        &lt;LegLower_LocalSubcutaneousThickness_EquationSwitch&gt;0&lt;/LegLower_LocalSubcutaneousThickness_EquationSwitch&gt;
        &lt;LegLower_LocalSubcutaneousThickness_Male_Sigmoidal_Adultmax&gt;1.19&lt;/LegLower_LocalSubcutaneousThickness_Male_Sigmoidal_Adultmax&gt;
        &lt;LegLower_LocalSubcutaneousThickness_Male_Sigmoidal_Fbirth&gt;0.67&lt;/LegLower_LocalSubcutaneousThickness_Male_Sigmoidal_Fbirth&gt;
        &lt;LegLower_LocalSubcutaneousThickness_Male_Sigmoidal_Age50&gt;16.21&lt;/LegLower_LocalSubcutaneousThickness_Male_Sigmoidal_Age50&gt;
        &lt;LegLower_LocalSubcutaneousThickness_Male_Sigmoidal_n&gt;1.6&lt;/LegLower_LocalSubcutaneousThickness_Male_Sigmoidal_n&gt;
        &lt;LegLower_LocalSubcutaneousThickness_Female_Sigmoidal_Adultmax&gt;1.38&lt;/LegLower_LocalSubcutaneousThickness_Female_Sigmoidal_Adultmax&gt;
        &lt;LegLower_LocalSubcutaneousThickness_Female_Sigmoidal_Fbirth&gt;0.37&lt;/LegLower_LocalSubcutaneousThickness_Female_Sigmoidal_Fbirth&gt;
        &lt;LegLower_LocalSubcutaneousThickness_Female_Sigmoidal_Age50&gt;17.3&lt;/LegLower_LocalSubcutaneousThickness_Female_Sigmoidal_Age50&gt;
        &lt;LegLower_LocalSubcutaneousThickness_Female_Sigmoidal_n&gt;1.83&lt;/LegLower_LocalSubcutaneousThickness_Female_Sigmoidal_n&gt;
        &lt;LegLower_LocalSubcutaneousThickness_Linear_C0&gt;1&lt;/LegLower_LocalSubcutaneousThickness_Linear_C0&gt;
        &lt;LegLower_LocalSubcutaneousThickness_Linear_C1&gt;0&lt;/LegLower_LocalSubcutaneousThickness_Linear_C1&gt;
        &lt;LegLower_LocalSubcutaneousThickness_Exponential_C0&gt;1&lt;/LegLower_LocalSubcutaneousThickness_Exponential_C0&gt;
        &lt;LegLower_LocalSubcutaneousThickness_Exponential_C1&gt;0&lt;/LegLower_LocalSubcutaneousThickness_Exponential_C1&gt;
        &lt;LegLower_LocalSubcutaneousThickness_Exponential_C2&gt;0&lt;/LegLower_LocalSubcutaneousThickness_Exponential_C2&gt;
        &lt;LegLower_LocalMuscleThickness_EquationSwitch&gt;2&lt;/LegLower_LocalMuscleThickness_EquationSwitch&gt;
        &lt;LegLower_LocalMuscleThickness_Male_Sigmoidal_Adultmax&gt;1&lt;/LegLower_LocalMuscleThickness_Male_Sigmoidal_Adultmax&gt;
        &lt;LegLower_LocalMuscleThickness_Male_Sigmoidal_Fbirth&gt;1&lt;/LegLower_LocalMuscleThickness_Male_Sigmoidal_Fbirth&gt;
        &lt;LegLower_LocalMuscleThickness_Male_Sigmoidal_Age50&gt;1&lt;/LegLower_LocalMuscleThickness_Male_Sigmoidal_Age50&gt;
        &lt;LegLower_LocalMuscleThickness_Male_Sigmoidal_n&gt;1&lt;/LegLower_LocalMuscleThickness_Male_Sigmoidal_n&gt;
        &lt;LegLower_LocalMuscleThickness_Female_Sigmoidal_Adultmax&gt;1&lt;/LegLower_LocalMuscleThickness_Female_Sigmoidal_Adultmax&gt;
        &lt;LegLower_LocalMuscleThickness_Female_Sigmoidal_Fbirth&gt;1&lt;/LegLower_LocalMuscleThickness_Female_Sigmoidal_Fbirth&gt;
        &lt;LegLower_LocalMuscleThickness_Female_Sigmoidal_Age50&gt;1&lt;/LegLower_LocalMuscleThickness_Female_Sigmoidal_Age50&gt;
        &lt;LegLower_LocalMuscleThickness_Female_Sigmoidal_n&gt;1&lt;/LegLower_LocalMuscleThickness_Female_Sigmoidal_n&gt;
        &lt;LegLower_LocalMuscleThickness_Linear_C0&gt;8.1&lt;/LegLower_LocalMuscleThickness_Linear_C0&gt;
        &lt;LegLower_LocalMuscleThickness_Linear_C1&gt;0.19&lt;/LegLower_LocalMuscleThickness_Linear_C1&gt;
        &lt;LegLower_LocalMuscleThickness_Linear_CV&gt;0&lt;/LegLower_LocalMuscleThickness_Linear_CV&gt;
        &lt;LegLower_LocalMuscleThickness_Exponential_C0&gt;1&lt;/LegLower_LocalMuscleThickness_Exponential_C0&gt;
        &lt;LegLower_LocalMuscleThickness_Exponential_C1&gt;0&lt;/LegLower_LocalMuscleThickness_Exponential_C1&gt;
        &lt;LegLower_LocalMuscleThickness_Exponential_C2&gt;0&lt;/LegLower_LocalMuscleThickness_Exponential_C2&gt;
        &lt;LegUpper_SkinSurfacepH_EquationSwitch&gt;1&lt;/LegUpper_SkinSurfacepH_EquationSwitch&gt;
        &lt;LegUpper_SkinSurfacepH_Male_Sigmoidal_Adultmax&gt;1&lt;/LegUpper_SkinSurfacepH_Male_Sigmoidal_Adultmax&gt;
        &lt;LegUpper_SkinSurfacepH_Male_Sigmoidal_Fbirth&gt;1&lt;/LegUpper_SkinSurfacepH_Male_Sigmoidal_Fbirth&gt;
        &lt;LegUpper_SkinSurfacepH_Male_Sigmoidal_Age50&gt;1&lt;/LegUpper_SkinSurfacepH_Male_Sigmoidal_Age50&gt;
        &lt;LegUpper_SkinSurfacepH_Male_Sigmoidal_n&gt;1&lt;/LegUpper_SkinSurfacepH_Male_Sigmoidal_n&gt;
        &lt;LegUpper_SkinSurfacepH_Female_Sigmoidal_Adultmax&gt;1&lt;/LegUpper_SkinSurfacepH_Female_Sigmoidal_Adultmax&gt;
        &lt;LegUpper_SkinSurfacepH_Female_Sigmoidal_Fbirth&gt;1&lt;/LegUpper_SkinSurfacepH_Female_Sigmoidal_Fbirth&gt;
        &lt;LegUpper_SkinSurfacepH_Female_Sigmoidal_Age50&gt;1&lt;/LegUpper_SkinSurfacepH_Female_Sigmoidal_Age50&gt;
        &lt;LegUpper_SkinSurfacepH_Female_Sigmoidal_n&gt;1&lt;/LegUpper_SkinSurfacepH_Female_Sigmoidal_n&gt;
        &lt;LegUpper_SkinSurfacepH_Linear_C0&gt;1&lt;/LegUpper_SkinSurfacepH_Linear_C0&gt;
        &lt;LegUpper_SkinSurfacepH_Linear_C1&gt;0&lt;/LegUpper_SkinSurfacepH_Linear_C1&gt;
        &lt;LegUpper_SkinSurfacepH_Exponential_C0&gt;1.01&lt;/LegUpper_SkinSurfacepH_Exponential_C0&gt;
        &lt;LegUpper_SkinSurfacepH_Exponential_C1&gt;0.35&lt;/LegUpper_SkinSurfacepH_Exponential_C1&gt;
        &lt;LegUpper_SkinSurfacepH_Exponential_C2&gt;27.61&lt;/LegUpper_SkinSurfacepH_Exponential_C2&gt;
        &lt;LegUpper_SCthickness_EquationSwitch&gt;0&lt;/LegUpper_SCthickness_EquationSwitch&gt;
        &lt;LegUpper_SCthickness_Male_Sigmoidal_Adultmax&gt;1.0115&lt;/LegUpper_SCthickness_Male_Sigmoidal_Adultmax&gt;
        &lt;LegUpper_SCthickness_Male_Sigmoidal_Fbirth&gt;0.6414&lt;/LegUpper_SCthickness_Male_Sigmoidal_Fbirth&gt;
        &lt;LegUpper_SCthickness_Male_Sigmoidal_Age50&gt;2.7183&lt;/LegUpper_SCthickness_Male_Sigmoidal_Age50&gt;
        &lt;LegUpper_SCthickness_Male_Sigmoidal_n&gt;4.176&lt;/LegUpper_SCthickness_Male_Sigmoidal_n&gt;
        &lt;LegUpper_SCthickness_Female_Sigmoidal_Adultmax&gt;1.0115&lt;/LegUpper_SCthickness_Female_Sigmoidal_Adultmax&gt;
        &lt;LegUpper_SCthickness_Female_Sigmoidal_Fbirth&gt;0.6414&lt;/LegUpper_SCthickness_Female_Sigmoidal_Fbirth&gt;
        &lt;LegUpper_SCthickness_Female_Sigmoidal_Age50&gt;2.7183&lt;/LegUpper_SCthickness_Female_Sigmoidal_Age50&gt;
        &lt;LegUpper_SCthickness_Female_Sigmoidal_n&gt;4.176&lt;/LegUpper_SCthickness_Female_Sigmoidal_n&gt;
        &lt;LegUpper_SCthickness_Linear_C0&gt;1&lt;/LegUpper_SCthickness_Linear_C0&gt;
        &lt;LegUpper_SCthickness_Linear_C1&gt;0&lt;/LegUpper_SCthickness_Linear_C1&gt;
        &lt;LegUpper_SCthickness_Exponential_C0&gt;1&lt;/LegUpper_SCthickness_Exponential_C0&gt;
        &lt;LegUpper_SCthickness_Exponential_C1&gt;0&lt;/LegUpper_SCthickness_Exponential_C1&gt;
        &lt;LegUpper_SCthickness_Exponential_C2&gt;0&lt;/LegUpper_SCthickness_Exponential_C2&gt;
        &lt;LegUpper_ViableEpidermisThickness_EquationSwitch&gt;0&lt;/LegUpper_ViableEpidermisThickness_EquationSwitch&gt;
        &lt;LegUpper_ViableEpidermisThickness_Male_Sigmoidal_Adultmax&gt;1.035&lt;/LegUpper_ViableEpidermisThickness_Male_Sigmoidal_Adultmax&gt;
        &lt;LegUpper_ViableEpidermisThickness_Male_Sigmoidal_Fbirth&gt;0.6414&lt;/LegUpper_ViableEpidermisThickness_Male_Sigmoidal_Fbirth&gt;
        &lt;LegUpper_ViableEpidermisThickness_Male_Sigmoidal_Age50&gt;14.31&lt;/LegUpper_ViableEpidermisThickness_Male_Sigmoidal_Age50&gt;
        &lt;LegUpper_ViableEpidermisThickness_Male_Sigmoidal_n&gt;4.176&lt;/LegUpper_ViableEpidermisThickness_Male_Sigmoidal_n&gt;
        &lt;LegUpper_ViableEpidermisThickness_Female_Sigmoidal_Adultmax&gt;1.035&lt;/LegUpper_ViableEpidermisThickness_Female_Sigmoidal_Adultmax&gt;
        &lt;LegUpper_ViableEpidermisThickness_Female_Sigmoidal_Fbirth&gt;0.6414&lt;/LegUpper_ViableEpidermisThickness_Female_Sigmoidal_Fbirth&gt;
        &lt;LegUpper_ViableEpidermisThickness_Female_Sigmoidal_Age50&gt;14.31&lt;/LegUpper_ViableEpidermisThickness_Female_Sigmoidal_Age50&gt;
        &lt;LegUpper_ViableEpidermisThickness_Female_Sigmoidal_n&gt;4.176&lt;/LegUpper_ViableEpidermisThickness_Female_Sigmoidal_n&gt;
        &lt;LegUpper_ViableEpidermisThickness_Linear_C0&gt;1&lt;/LegUpper_ViableEpidermisThickness_Linear_C0&gt;
        &lt;LegUpper_ViableEpidermisThickness_Linear_C1&gt;0&lt;/LegUpper_ViableEpidermisThickness_Linear_C1&gt;
        &lt;LegUpper_ViableEpidermisThickness_Exponential_C0&gt;1&lt;/LegUpper_ViableEpidermisThickness_Exponential_C0&gt;
        &lt;LegUpper_ViableEpidermisThickness_Exponential_C1&gt;0&lt;/LegUpper_ViableEpidermisThickness_Exponential_C1&gt;
        &lt;LegUpper_ViableEpidermisThickness_Exponential_C2&gt;0&lt;/LegUpper_ViableEpidermisThickness_Exponential_C2&gt;
        &lt;LegUpper_TotalSkinThickness_EquationSwitch&gt;0&lt;/LegUpper_TotalSkinThickness_EquationSwitch&gt;
        &lt;LegUpper_TotalSkinThickness_Male_Sigmoidal_Adultmax&gt;1.04&lt;/LegUpper_TotalSkinThickness_Male_Sigmoidal_Adultmax&gt;
        &lt;LegUpper_TotalSkinThickness_Male_Sigmoidal_Fbirth&gt;0.7175&lt;/LegUpper_TotalSkinThickness_Male_Sigmoidal_Fbirth&gt;
        &lt;LegUpper_TotalSkinThickness_Male_Sigmoidal_Age50&gt;16.4999&lt;/LegUpper_TotalSkinThickness_Male_Sigmoidal_Age50&gt;
        &lt;LegUpper_TotalSkinThickness_Male_Sigmoidal_n&gt;6.086&lt;/LegUpper_TotalSkinThickness_Male_Sigmoidal_n&gt;
        &lt;LegUpper_TotalSkinThickness_Female_Sigmoidal_Adultmax&gt;1.04&lt;/LegUpper_TotalSkinThickness_Female_Sigmoidal_Adultmax&gt;
        &lt;LegUpper_TotalSkinThickness_Female_Sigmoidal_Fbirth&gt;0.7175&lt;/LegUpper_TotalSkinThickness_Female_Sigmoidal_Fbirth&gt;
        &lt;LegUpper_TotalSkinThickness_Female_Sigmoidal_Age50&gt;16.4999&lt;/LegUpper_TotalSkinThickness_Female_Sigmoidal_Age50&gt;
        &lt;LegUpper_TotalSkinThickness_Female_Sigmoidal_n&gt;6.086&lt;/LegUpper_TotalSkinThickness_Female_Sigmoidal_n&gt;
        &lt;LegUpper_TotalSkinThickness_Linear_C0&gt;1&lt;/LegUpper_TotalSkinThickness_Linear_C0&gt;
        &lt;LegUpper_TotalSkinThickness_Linear_C1&gt;0&lt;/LegUpper_TotalSkinThickness_Linear_C1&gt;
        &lt;LegUpper_TotalSkinThickness_Exponential_C0&gt;1&lt;/LegUpper_TotalSkinThickness_Exponential_C0&gt;
        &lt;LegUpper_TotalSkinThickness_Exponential_C1&gt;0&lt;/LegUpper_TotalSkinThickness_Exponential_C1&gt;
        &lt;LegUpper_TotalSkinThickness_Exponential_C2&gt;0&lt;/LegUpper_TotalSkinThickness_Exponential_C2&gt;
        &lt;LegUpper_LocalSubcutaneousThickness_EquationSwitch&gt;0&lt;/LegUpper_LocalSubcutaneousThickness_EquationSwitch&gt;
        &lt;LegUpper_LocalSubcutaneousThickness_Male_Sigmoidal_Adultmax&gt;1.19&lt;/LegUpper_LocalSubcutaneousThickness_Male_Sigmoidal_Adultmax&gt;
        &lt;LegUpper_LocalSubcutaneousThickness_Male_Sigmoidal_Fbirth&gt;0.67&lt;/LegUpper_LocalSubcutaneousThickness_Male_Sigmoidal_Fbirth&gt;
        &lt;LegUpper_LocalSubcutaneousThickness_Male_Sigmoidal_Age50&gt;16.21&lt;/LegUpper_LocalSubcutaneousThickness_Male_Sigmoidal_Age50&gt;
        &lt;LegUpper_LocalSubcutaneousThickness_Male_Sigmoidal_n&gt;1.6&lt;/LegUpper_LocalSubcutaneousThickness_Male_Sigmoidal_n&gt;
        &lt;LegUpper_LocalSubcutaneousThickness_Female_Sigmoidal_Adultmax&gt;1.38&lt;/LegUpper_LocalSubcutaneousThickness_Female_Sigmoidal_Adultmax&gt;
        &lt;LegUpper_LocalSubcutaneousThickness_Female_Sigmoidal_Fbirth&gt;0.37&lt;/LegUpper_LocalSubcutaneousThickness_Female_Sigmoidal_Fbirth&gt;
        &lt;LegUpper_LocalSubcutaneousThickness_Female_Sigmoidal_Age50&gt;17.3&lt;/LegUpper_LocalSubcutaneousThickness_Female_Sigmoidal_Age50&gt;
        &lt;LegUpper_LocalSubcutaneousThickness_Female_Sigmoidal_n&gt;1.83&lt;/LegUpper_LocalSubcutaneousThickness_Female_Sigmoidal_n&gt;
        &lt;LegUpper_LocalSubcutaneousThickness_Linear_C0&gt;1&lt;/LegUpper_LocalSubcutaneousThickness_Linear_C0&gt;
        &lt;LegUpper_LocalSubcutaneousThickness_Linear_C1&gt;0&lt;/LegUpper_LocalSubcutaneousThickness_Linear_C1&gt;
        &lt;LegUpper_LocalSubcutaneousThickness_Exponential_C0&gt;1&lt;/LegUpper_LocalSubcutaneousThickness_Exponential_C0&gt;
        &lt;LegUpper_LocalSubcutaneousThickness_Exponential_C1&gt;0&lt;/LegUpper_LocalSubcutaneousThickness_Exponential_C1&gt;
        &lt;LegUpper_LocalSubcutaneousThickness_Exponential_C2&gt;0&lt;/LegUpper_LocalSubcutaneousThickness_Exponential_C2&gt;
        &lt;LegUpper_LocalMuscleThickness_EquationSwitch&gt;2&lt;/LegUpper_LocalMuscleThickness_EquationSwitch&gt;
        &lt;LegUpper_LocalMuscleThickness_Male_Sigmoidal_Adultmax&gt;1&lt;/LegUpper_LocalMuscleThickness_Male_Sigmoidal_Adultmax&gt;
        &lt;LegUpper_LocalMuscleThickness_Male_Sigmoidal_Fbirth&gt;1&lt;/LegUpper_LocalMuscleThickness_Male_Sigmoidal_Fbirth&gt;
        &lt;LegUpper_LocalMuscleThickness_Male_Sigmoidal_Age50&gt;1&lt;/LegUpper_LocalMuscleThickness_Male_Sigmoidal_Age50&gt;
        &lt;LegUpper_LocalMuscleThickness_Male_Sigmoidal_n&gt;1&lt;/LegUpper_LocalMuscleThickness_Male_Sigmoidal_n&gt;
        &lt;LegUpper_LocalMuscleThickness_Female_Sigmoidal_Adultmax&gt;1&lt;/LegUpper_LocalMuscleThickness_Female_Sigmoidal_Adultmax&gt;
        &lt;LegUpper_LocalMuscleThickness_Female_Sigmoidal_Fbirth&gt;1&lt;/LegUpper_LocalMuscleThickness_Female_Sigmoidal_Fbirth&gt;
        &lt;LegUpper_LocalMuscleThickness_Female_Sigmoidal_Age50&gt;1&lt;/LegUpper_LocalMuscleThickness_Female_Sigmoidal_Age50&gt;
        &lt;LegUpper_LocalMuscleThickness_Female_Sigmoidal_n&gt;1&lt;/LegUpper_LocalMuscleThickness_Female_Sigmoidal_n&gt;
        &lt;LegUpper_LocalMuscleThickness_Linear_C0&gt;16.3&lt;/LegUpper_LocalMuscleThickness_Linear_C0&gt;
        &lt;LegUpper_LocalMuscleThickness_Linear_C1&gt;0.42&lt;/LegUpper_LocalMuscleThickness_Linear_C1&gt;
        &lt;LegUpper_LocalMuscleThickness_Linear_CV&gt;0&lt;/LegUpper_LocalMuscleThickness_Linear_CV&gt;
        &lt;LegUpper_LocalMuscleThickness_Exponential_C0&gt;1&lt;/LegUpper_LocalMuscleThickness_Exponential_C0&gt;
        &lt;LegUpper_LocalMuscleThickness_Exponential_C1&gt;0&lt;/LegUpper_LocalMuscleThickness_Exponential_C1&gt;
        &lt;LegUpper_LocalMuscleThickness_Exponential_C2&gt;0&lt;/LegUpper_LocalMuscleThickness_Exponential_C2&gt;
        &lt;Back_SkinSurfacepH_EquationSwitch&gt;1&lt;/Back_SkinSurfacepH_EquationSwitch&gt;
        &lt;Back_SkinSurfacepH_Male_Sigmoidal_Adultmax&gt;1&lt;/Back_SkinSurfacepH_Male_Sigmoidal_Adultmax&gt;
        &lt;Back_SkinSurfacepH_Male_Sigmoidal_Fbirth&gt;1&lt;/Back_SkinSurfacepH_Male_Sigmoidal_Fbirth&gt;
        &lt;Back_SkinSurfacepH_Male_Sigmoidal_Age50&gt;1&lt;/Back_SkinSurfacepH_Male_Sigmoidal_Age50&gt;
        &lt;Back_SkinSurfacepH_Male_Sigmoidal_n&gt;1&lt;/Back_SkinSurfacepH_Male_Sigmoidal_n&gt;
        &lt;Back_SkinSurfacepH_Female_Sigmoidal_Adultmax&gt;1&lt;/Back_SkinSurfacepH_Female_Sigmoidal_Adultmax&gt;
        &lt;Back_SkinSurfacepH_Female_Sigmoidal_Fbirth&gt;1&lt;/Back_SkinSurfacepH_Female_Sigmoidal_Fbirth&gt;
        &lt;Back_SkinSurfacepH_Female_Sigmoidal_Age50&gt;1&lt;/Back_SkinSurfacepH_Female_Sigmoidal_Age50&gt;
        &lt;Back_SkinSurfacepH_Female_Sigmoidal_n&gt;1&lt;/Back_SkinSurfacepH_Female_Sigmoidal_n&gt;
        &lt;Back_SkinSurfacepH_Linear_C0&gt;1&lt;/Back_SkinSurfacepH_Linear_C0&gt;
        &lt;Back_SkinSurfacepH_Linear_C1&gt;0&lt;/Back_SkinSurfacepH_Linear_C1&gt;
        &lt;Back_SkinSurfacepH_Exponential_C0&gt;1.01&lt;/Back_SkinSurfacepH_Exponential_C0&gt;
        &lt;Back_SkinSurfacepH_Exponential_C1&gt;0.35&lt;/Back_SkinSurfacepH_Exponential_C1&gt;
        &lt;Back_SkinSurfacepH_Exponential_C2&gt;27.61&lt;/Back_SkinSurfacepH_Exponential_C2&gt;
        &lt;Back_SCthickness_EquationSwitch&gt;0&lt;/Back_SCthickness_EquationSwitch&gt;
        &lt;Back_SCthickness_Male_Sigmoidal_Adultmax&gt;1.0115&lt;/Back_SCthickness_Male_Sigmoidal_Adultmax&gt;
        &lt;Back_SCthickness_Male_Sigmoidal_Fbirth&gt;0.6414&lt;/Back_SCthickness_Male_Sigmoidal_Fbirth&gt;
        &lt;Back_SCthickness_Male_Sigmoidal_Age50&gt;2.7183&lt;/Back_SCthickness_Male_Sigmoidal_Age50&gt;
        &lt;Back_SCthickness_Male_Sigmoidal_n&gt;4.176&lt;/Back_SCthickness_Male_Sigmoidal_n&gt;
        &lt;Back_SCthickness_Female_Sigmoidal_Adultmax&gt;1.0115&lt;/Back_SCthickness_Female_Sigmoidal_Adultmax&gt;
        &lt;Back_SCthickness_Female_Sigmoidal_Fbirth&gt;0.6414&lt;/Back_SCthickness_Female_Sigmoidal_Fbirth&gt;
        &lt;Back_SCthickness_Female_Sigmoidal_Age50&gt;2.7183&lt;/Back_SCthickness_Female_Sigmoidal_Age50&gt;
        &lt;Back_SCthickness_Female_Sigmoidal_n&gt;4.176&lt;/Back_SCthickness_Female_Sigmoidal_n&gt;
        &lt;Back_SCthickness_Linear_C0&gt;1&lt;/Back_SCthickness_Linear_C0&gt;
        &lt;Back_SCthickness_Linear_C1&gt;0&lt;/Back_SCthickness_Linear_C1&gt;
        &lt;Back_SCthickness_Exponential_C0&gt;1&lt;/Back_SCthickness_Exponential_C0&gt;
        &lt;Back_SCthickness_Exponential_C1&gt;0&lt;/Back_SCthickness_Exponential_C1&gt;
        &lt;Back_SCthickness_Exponential_C2&gt;0&lt;/Back_SCthickness_Exponential_C2&gt;
        &lt;Back_ViableEpidermisThickness_EquationSwitch&gt;0&lt;/Back_ViableEpidermisThickness_EquationSwitch&gt;
        &lt;Back_ViableEpidermisThickness_Male_Sigmoidal_Adultmax&gt;1.035&lt;/Back_ViableEpidermisThickness_Male_Sigmoidal_Adultmax&gt;
        &lt;Back_ViableEpidermisThickness_Male_Sigmoidal_Fbirth&gt;0.6414&lt;/Back_ViableEpidermisThickness_Male_Sigmoidal_Fbirth&gt;
        &lt;Back_ViableEpidermisThickness_Male_Sigmoidal_Age50&gt;14.31&lt;/Back_ViableEpidermisThickness_Male_Sigmoidal_Age50&gt;
        &lt;Back_ViableEpidermisThickness_Male_Sigmoidal_n&gt;4.176&lt;/Back_ViableEpidermisThickness_Male_Sigmoidal_n&gt;
        &lt;Back_ViableEpidermisThickness_Female_Sigmoidal_Adultmax&gt;1.035&lt;/Back_ViableEpidermisThickness_Female_Sigmoidal_Adultmax&gt;
        &lt;Back_ViableEpidermisThickness_Female_Sigmoidal_Fbirth&gt;0.6414&lt;/Back_ViableEpidermisThickness_Female_Sigmoidal_Fbirth&gt;
        &lt;Back_ViableEpidermisThickness_Female_Sigmoidal_Age50&gt;14.31&lt;/Back_ViableEpidermisThickness_Female_Sigmoidal_Age50&gt;
        &lt;Back_ViableEpidermisThickness_Female_Sigmoidal_n&gt;4.176&lt;/Back_ViableEpidermisThickness_Female_Sigmoidal_n&gt;
        &lt;Back_ViableEpidermisThickness_Linear_C0&gt;1&lt;/Back_ViableEpidermisThickness_Linear_C0&gt;
        &lt;Back_ViableEpidermisThickness_Linear_C1&gt;0&lt;/Back_ViableEpidermisThickness_Linear_C1&gt;
        &lt;Back_ViableEpidermisThickness_Exponential_C0&gt;1&lt;/Back_ViableEpidermisThickness_Exponential_C0&gt;
        &lt;Back_ViableEpidermisThickness_Exponential_C1&gt;0&lt;/Back_ViableEpidermisThickness_Exponential_C1&gt;
        &lt;Back_ViableEpidermisThickness_Exponential_C2&gt;0&lt;/Back_ViableEpidermisThickness_Exponential_C2&gt;
        &lt;Back_TotalSkinThickness_EquationSwitch&gt;0&lt;/Back_TotalSkinThickness_EquationSwitch&gt;
        &lt;Back_TotalSkinThickness_Male_Sigmoidal_Adultmax&gt;1.04&lt;/Back_TotalSkinThickness_Male_Sigmoidal_Adultmax&gt;
        &lt;Back_TotalSkinThickness_Male_Sigmoidal_Fbirth&gt;0.7175&lt;/Back_TotalSkinThickness_Male_Sigmoidal_Fbirth&gt;
        &lt;Back_TotalSkinThickness_Male_Sigmoidal_Age50&gt;16.4999&lt;/Back_TotalSkinThickness_Male_Sigmoidal_Age50&gt;
        &lt;Back_TotalSkinThickness_Male_Sigmoidal_n&gt;6.086&lt;/Back_TotalSkinThickness_Male_Sigmoidal_n&gt;
        &lt;Back_TotalSkinThickness_Female_Sigmoidal_Adultmax&gt;1.04&lt;/Back_TotalSkinThickness_Female_Sigmoidal_Adultmax&gt;
        &lt;Back_TotalSkinThickness_Female_Sigmoidal_Fbirth&gt;0.7175&lt;/Back_TotalSkinThickness_Female_Sigmoidal_Fbirth&gt;
        &lt;Back_TotalSkinThickness_Female_Sigmoidal_Age50&gt;16.4999&lt;/Back_TotalSkinThickness_Female_Sigmoidal_Age50&gt;
        &lt;Back_TotalSkinThickness_Female_Sigmoidal_n&gt;6.086&lt;/Back_TotalSkinThickness_Female_Sigmoidal_n&gt;
        &lt;Back_TotalSkinThickness_Linear_C0&gt;1&lt;/Back_TotalSkinThickness_Linear_C0&gt;
        &lt;Back_TotalSkinThickness_Linear_C1&gt;0&lt;/Back_TotalSkinThickness_Linear_C1&gt;
        &lt;Back_TotalSkinThickness_Exponential_C0&gt;1&lt;/Back_TotalSkinThickness_Exponential_C0&gt;
        &lt;Back_TotalSkinThickness_Exponential_C1&gt;0&lt;/Back_TotalSkinThickness_Exponential_C1&gt;
        &lt;Back_TotalSkinThickness_Exponential_C2&gt;0&lt;/Back_TotalSkinThickness_Exponential_C2&gt;
        &lt;Back_LocalSubcutaneousThickness_EquationSwitch&gt;0&lt;/Back_LocalSubcutaneousThickness_EquationSwitch&gt;
        &lt;Back_LocalSubcutaneousThickness_Male_Sigmoidal_Adultmax&gt;1.19&lt;/Back_LocalSubcutaneousThickness_Male_Sigmoidal_Adultmax&gt;
        &lt;Back_LocalSubcutaneousThickness_Male_Sigmoidal_Fbirth&gt;0.67&lt;/Back_LocalSubcutaneousThickness_Male_Sigmoidal_Fbirth&gt;
        &lt;Back_LocalSubcutaneousThickness_Male_Sigmoidal_Age50&gt;16.21&lt;/Back_LocalSubcutaneousThickness_Male_Sigmoidal_Age50&gt;
        &lt;Back_LocalSubcutaneousThickness_Male_Sigmoidal_n&gt;1.6&lt;/Back_LocalSubcutaneousThickness_Male_Sigmoidal_n&gt;
        &lt;Back_LocalSubcutaneousThickness_Female_Sigmoidal_Adultmax&gt;1.38&lt;/Back_LocalSubcutaneousThickness_Female_Sigmoidal_Adultmax&gt;
        &lt;Back_LocalSubcutaneousThickness_Female_Sigmoidal_Fbirth&gt;0.37&lt;/Back_LocalSubcutaneousThickness_Female_Sigmoidal_Fbirth&gt;
        &lt;Back_LocalSubcutaneousThickness_Female_Sigmoidal_Age50&gt;17.3&lt;/Back_LocalSubcutaneousThickness_Female_Sigmoidal_Age50&gt;
        &lt;Back_LocalSubcutaneousThickness_Female_Sigmoidal_n&gt;1.83&lt;/Back_LocalSubcutaneousThickness_Female_Sigmoidal_n&gt;
        &lt;Back_LocalSubcutaneousThickness_Linear_C0&gt;1&lt;/Back_LocalSubcutaneousThickness_Linear_C0&gt;
        &lt;Back_LocalSubcutaneousThickness_Linear_C1&gt;0&lt;/Back_LocalSubcutaneousThickness_Linear_C1&gt;
        &lt;Back_LocalSubcutaneousThickness_Exponential_C0&gt;1&lt;/Back_LocalSubcutaneousThickness_Exponential_C0&gt;
        &lt;Back_LocalSubcutaneousThickness_Exponential_C1&gt;0&lt;/Back_LocalSubcutaneousThickness_Exponential_C1&gt;
        &lt;Back_LocalSubcutaneousThickness_Exponential_C2&gt;0&lt;/Back_LocalSubcutaneousThickness_Exponential_C2&gt;
        &lt;Back_LocalMuscleThickness_EquationSwitch&gt;2&lt;/Back_LocalMuscleThickness_EquationSwitch&gt;
        &lt;Back_LocalMuscleThickness_Male_Sigmoidal_Adultmax&gt;1&lt;/Back_LocalMuscleThickness_Male_Sigmoidal_Adultmax&gt;
        &lt;Back_LocalMuscleThickness_Male_Sigmoidal_Fbirth&gt;1&lt;/Back_LocalMuscleThickness_Male_Sigmoidal_Fbirth&gt;
        &lt;Back_LocalMuscleThickness_Male_Sigmoidal_Age50&gt;1&lt;/Back_LocalMuscleThickness_Male_Sigmoidal_Age50&gt;
        &lt;Back_LocalMuscleThickness_Male_Sigmoidal_n&gt;1&lt;/Back_LocalMuscleThickness_Male_Sigmoidal_n&gt;
        &lt;Back_LocalMuscleThickness_Female_Sigmoidal_Adultmax&gt;1&lt;/Back_LocalMuscleThickness_Female_Sigmoidal_Adultmax&gt;
        &lt;Back_LocalMuscleThickness_Female_Sigmoidal_Fbirth&gt;1&lt;/Back_LocalMuscleThickness_Female_Sigmoidal_Fbirth&gt;
        &lt;Back_LocalMuscleThickness_Female_Sigmoidal_Age50&gt;1&lt;/Back_LocalMuscleThickness_Female_Sigmoidal_Age50&gt;
        &lt;Back_LocalMuscleThickness_Female_Sigmoidal_n&gt;1&lt;/Back_LocalMuscleThickness_Female_Sigmoidal_n&gt;
        &lt;Back_LocalMuscleThickness_Linear_C0&gt;8.1&lt;/Back_LocalMuscleThickness_Linear_C0&gt;
        &lt;Back_LocalMuscleThickness_Linear_C1&gt;0.19&lt;/Back_LocalMuscleThickness_Linear_C1&gt;
        &lt;Back_LocalMuscleThickness_Linear_CV&gt;0&lt;/Back_LocalMuscleThickness_Linear_CV&gt;
        &lt;Back_LocalMuscleThickness_Exponential_C0&gt;1&lt;/Back_LocalMuscleThickness_Exponential_C0&gt;
        &lt;Back_LocalMuscleThickness_Exponential_C1&gt;0&lt;/Back_LocalMuscleThickness_Exponential_C1&gt;
        &lt;Back_LocalMuscleThickness_Exponential_C2&gt;0&lt;/Back_LocalMuscleThickness_Exponential_C2&gt;
        &lt;MaleSigmoidalAdultmax_N&gt;1&lt;/MaleSigmoidalAdultmax_N&gt;
        &lt;MaleSigmoidalFbirth_N&gt;1&lt;/MaleSigmoidalFbirth_N&gt;
        &lt;MaleSigmoidalAge50_N&gt;1&lt;/MaleSigmoidalAge50_N&gt;
        &lt;MaleSigmoidal_n_N&gt;1&lt;/MaleSigmoidal_n_N&gt;
        &lt;FemaleSigmoidalAdultmax_N&gt;1&lt;/FemaleSigmoidalAdultmax_N&gt;
        &lt;FemaleSigmoidalFbirth_N&gt;1&lt;/FemaleSigmoidalFbirth_N&gt;
        &lt;FemaleSigmoidalAge50_N&gt;1&lt;/FemaleSigmoidalAge50_N&gt;
        &lt;FemaleSigmoidal_n_N&gt;1&lt;/FemaleSigmoidal_n_N&gt;
        &lt;Exponential_C0_N&gt;1&lt;/Exponential_C0_N&gt;
        &lt;Exponential_C1_N&gt;1&lt;/Exponential_C1_N&gt;
        &lt;Exponential_C2_N&gt;1&lt;/Exponential_C2_N&gt;
        &lt;Linear_C0_N&gt;1&lt;/Linear_C0_N&gt;
        &lt;Linear_C1_N&gt;1&lt;/Linear_C1_N&gt;
        &lt;Linear_CV_N&gt;0&lt;/Linear_CV_N&gt;
      &lt;/SkinOntogeny&gt;
      &lt;PopulationData&gt;
        &lt;Tooltips /&gt;
        &lt;idBSA_C1&gt;0.007184&lt;/idBSA_C1&gt;
        &lt;idBSAHeightExponent&gt;0.725&lt;/idBSAHeightExponent&gt;
        &lt;idBSAWeightExponent&gt;0.425&lt;/idBSAWeightExponent&gt;
        &lt;idHeightFemaleC1&gt;0.1319&lt;/idHeightFemaleC1&gt;
        &lt;idHeightFemaleC2&gt;-0.0027&lt;/idHeightFemaleC2&gt;
        &lt;idHeightMaleC0&gt;175.32&lt;/idHeightMaleC0&gt;
        &lt;idHeightMaleC1&gt;0.1113&lt;/idHeightMaleC1&gt;
        &lt;idHeightMaleC2&gt;-0.0025&lt;/idHeightMaleC2&gt;
        &lt;idProbSexF&gt;0.34&lt;/idProbSexF&gt;
        &lt;idWeightFemaleC0&gt;2.7383&lt;/idWeightFemaleC0&gt;
        &lt;idWeightFemaleC1&gt;0.0091&lt;/idWeightFemaleC1&gt;
        &lt;idWeightMaleCV&gt;15&lt;/idWeightMaleCV&gt;
        &lt;WT_M_CV_PAED&gt;15&lt;/WT_M_CV_PAED&gt;
        &lt;idWeightMaleC0&gt;2.643&lt;/idWeightMaleC0&gt;
        &lt;idWeightMaleC1&gt;0.0099&lt;/idWeightMaleC1&gt;
        &lt;idRefBodyweight&gt;70&lt;/idRefBodyweight&gt;
        &lt;idWeightFemaleCV&gt;18.8&lt;/idWeightFemaleCV&gt;
        &lt;WT_F_CV_PAED&gt;10&lt;/WT_F_CV_PAED&gt;
        &lt;idMaleAlpha&gt;2.1&lt;/idMaleAlpha&gt;
        &lt;idMaleBeta&gt;24.7&lt;/idMaleBeta&gt;
        &lt;idHeightFemaleC0&gt;161.66&lt;/idHeightFemaleC0&gt;
        &lt;idHeightMaleCV&gt;3.9&lt;/idHeightMaleCV&gt;
        &lt;HT_M_CV_PAED&gt;5.7&lt;/HT_M_CV_PAED&gt;
        &lt;idHeightFemaleCV&gt;3.9&lt;/idHeightFemaleCV&gt;
        &lt;HT_F_CV_PAED&gt;5.2&lt;/HT_F_CV_PAED&gt;
        &lt;idFemaleAlpha&gt;1.9&lt;/idFemaleAlpha&gt;
        &lt;idFemaleBeta&gt;24.7&lt;/idFemaleBeta&gt;
        &lt;idLibraryName&gt;Sim-Healthy Volunteers&lt;/idLibraryName&gt;
        &lt;idMaxAge&gt;65&lt;/idMaxAge&gt;
        &lt;idMinAge&gt;18&lt;/idMinAge&gt;
        &lt;MaleAgeDist&gt;1&lt;/MaleAgeDist&gt;
        &lt;idUniformMaleRadio&gt;0&lt;/idUniformMaleRadio&gt;
        &lt;idWeibullMaleRadio&gt;0&lt;/idWeibullMaleRadio&gt;
        &lt;idMixedMaleRadio&gt;0&lt;/idMixedMaleRadio&gt;
        &lt;FemaleAgeDist&gt;1&lt;/FemaleAgeDist&gt;
        &lt;idUniformFemaleRadio&gt;0&lt;/idUniformFemaleRadio&gt;
        &lt;idWeibullFemaleRadio&gt;0&lt;/idWeibullFemaleRadio&gt;
        &lt;idMixedFemaleRadio&gt;0&lt;/idMixedFemaleRadio&gt;
        &lt;idPropInUniformMale&gt;0.5&lt;/idPropInUniformMale&gt;
        &lt;idPropInUniformFemale&gt;0.5&lt;/idPropInUniformFemale&gt;
        &lt;UserUGT1&gt;User UGT1&lt;/UserUGT1&gt;
        &lt;UserUGT2&gt;User UGT2&lt;/UserUGT2&gt;
        &lt;UserUGT3&gt;User UGT3&lt;/UserUGT3&gt;
        &lt;UserUGT4&gt;User UGT4&lt;/UserUGT4&gt;
        &lt;idCytUserName1&gt;User Cyt1&lt;/idCytUserName1&gt;
        &lt;idCytUserName2&gt;User Cyt2&lt;/idCytUserName2&gt;
        &lt;idCytUserName3&gt;User Cyt3&lt;/idCytUserName3&gt;
        &lt;idCytUserName4&gt;User Cyt4&lt;/idCytUserName4&gt;
        &lt;idPopulationType&gt;0&lt;/idPopulationType&gt;
        &lt;UserEsteraseName&gt;User ES&lt;/UserEsteraseName&gt;
        &lt;PlasmaEsteraseName&gt;ES&lt;/PlasmaEsteraseName&gt;
        &lt;DemographicHTWTOption&gt;0&lt;/DemographicHTWTOption&gt;
        &lt;EmbeddedHeightWeightScript /&gt;
        &lt;AgeDistributionBin1BeginMale&gt;-1&lt;/AgeDistributionBin1BeginMale&gt;
        &lt;AgeDistributionBin2BeginMale&gt;-1&lt;/AgeDistributionBin2BeginMale&gt;
        &lt;AgeDistributionBin3BeginMale&gt;-1&lt;/AgeDistributionBin3BeginMale&gt;
        &lt;AgeDistributionBin4BeginMale&gt;-1&lt;/AgeDistributionBin4BeginMale&gt;
        &lt;AgeDistributionBin5BeginMale&gt;-1&lt;/AgeDistributionBin5BeginMale&gt;
        &lt;AgeDistributionBin6BeginMale&gt;-1&lt;/AgeDistributionBin6BeginMale&gt;
        &lt;AgeDistributionBin7BeginMale&gt;-1&lt;/AgeDistributionBin7BeginMale&gt;
        &lt;AgeDistributionBin8BeginMale&gt;-1&lt;/AgeDistributionBin8BeginMale&gt;
        &lt;AgeDistributionBin9BeginMale&gt;-1&lt;/AgeDistributionBin9BeginMale&gt;
        &lt;AgeDistributionBin10BeginMale&gt;-1&lt;/AgeDistributionBin10BeginMale&gt;
        &lt;AgeDistributionBin11BeginMale&gt;-1&lt;/AgeDistributionBin11BeginMale&gt;
        &lt;AgeDistributionBin12BeginMale&gt;-1&lt;/AgeDistributionBin12BeginMale&gt;
        &lt;AgeDistributionBin13BeginMale&gt;-1&lt;/AgeDistributionBin13BeginMale&gt;
        &lt;AgeDistributionBin14BeginMale&gt;-1&lt;/AgeDistributionBin14BeginMale&gt;
        &lt;AgeDistributionBin15BeginMale&gt;-1&lt;/AgeDistributionBin15BeginMale&gt;
        &lt;AgeDistributionBin16BeginMale&gt;-1&lt;/AgeDistributionBin16BeginMale&gt;
        &lt;AgeDistributionBin17BeginMale&gt;-1&lt;/AgeDistributionBin17BeginMale&gt;
        &lt;AgeDistributionBin18BeginMale&gt;-1&lt;/AgeDistributionBin18BeginMale&gt;
        &lt;AgeDistributionBin19BeginMale&gt;-1&lt;/AgeDistributionBin19BeginMale&gt;
        &lt;AgeDistributionBin20BeginMale&gt;-1&lt;/AgeDistributionBin20BeginMale&gt;
        &lt;AgeDistributionBin1BeginFemale&gt;-1&lt;/AgeDistributionBin1BeginFemale&gt;
        &lt;AgeDistributionBin2BeginFemale&gt;-1&lt;/AgeDistributionBin2BeginFemale&gt;
        &lt;AgeDistributionBin3BeginFemale&gt;-1&lt;/AgeDistributionBin3BeginFemale&gt;
        &lt;AgeDistributionBin4BeginFemale&gt;-1&lt;/AgeDistributionBin4BeginFemale&gt;
        &lt;AgeDistributionBin5BeginFemale&gt;-1&lt;/AgeDistributionBin5BeginFemale&gt;
        &lt;AgeDistributionBin6BeginFemale&gt;-1&lt;/AgeDistributionBin6BeginFemale&gt;
        &lt;AgeDistributionBin7BeginFemale&gt;-1&lt;/AgeDistributionBin7BeginFemale&gt;
        &lt;AgeDistributionBin8BeginFemale&gt;-1&lt;/AgeDistributionBin8BeginFemale&gt;
        &lt;AgeDistributionBin9BeginFemale&gt;-1&lt;/AgeDistributionBin9BeginFemale&gt;
        &lt;AgeDistributionBin10BeginFemale&gt;-1&lt;/AgeDistributionBin10BeginFemale&gt;
        &lt;AgeDistributionBin11BeginFemale&gt;-1&lt;/AgeDistributionBin11BeginFemale&gt;
        &lt;AgeDistributionBin12BeginFemale&gt;-1&lt;/AgeDistributionBin12BeginFemale&gt;
        &lt;AgeDistributionBin13BeginFemale&gt;-1&lt;/AgeDistributionBin13BeginFemale&gt;
        &lt;AgeDistributionBin14BeginFemale&gt;-1&lt;/AgeDistributionBin14BeginFemale&gt;
        &lt;AgeDistributionBin15BeginFemale&gt;-1&lt;/AgeDistributionBin15BeginFemale&gt;
        &lt;AgeDistributionBin16BeginFemale&gt;-1&lt;/AgeDistributionBin16BeginFemale&gt;
        &lt;AgeDistributionBin17BeginFemale&gt;-1&lt;/AgeDistributionBin17BeginFemale&gt;
        &lt;AgeDistributionBin18BeginFemale&gt;-1&lt;/AgeDistributionBin18BeginFemale&gt;
        &lt;AgeDistributionBin19BeginFemale&gt;-1&lt;/AgeDistributionBin19BeginFemale&gt;
        &lt;AgeDistributionBin20BeginFemale&gt;-1&lt;/AgeDistributionBin20BeginFemale&gt;
        &lt;AgeDistributionBin1EndMale&gt;-1&lt;/AgeDistributionBin1EndMale&gt;
        &lt;AgeDistributionBin2EndMale&gt;-1&lt;/AgeDistributionBin2EndMale&gt;
        &lt;AgeDistributionBin3EndMale&gt;-1&lt;/AgeDistributionBin3EndMale&gt;
        &lt;AgeDistributionBin4EndMale&gt;-1&lt;/AgeDistributionBin4EndMale&gt;
        &lt;AgeDistributionBin5EndMale&gt;-1&lt;/AgeDistributionBin5EndMale&gt;
        &lt;AgeDistributionBin6EndMale&gt;-1&lt;/AgeDistributionBin6EndMale&gt;
        &lt;AgeDistributionBin7EndMale&gt;-1&lt;/AgeDistributionBin7EndMale&gt;
        &lt;AgeDistributionBin8EndMale&gt;-1&lt;/AgeDistributionBin8EndMale&gt;
        &lt;AgeDistributionBin9EndMale&gt;-1&lt;/AgeDistributionBin9EndMale&gt;
        &lt;AgeDistributionBin10EndMale&gt;-1&lt;/AgeDistributionBin10EndMale&gt;
        &lt;AgeDistributionBin11EndMale&gt;-1&lt;/AgeDistributionBin11EndMale&gt;
        &lt;AgeDistributionBin12EndMale&gt;-1&lt;/AgeDistributionBin12EndMale&gt;
        &lt;AgeDistributionBin13EndMale&gt;-1&lt;/AgeDistributionBin13EndMale&gt;
        &lt;AgeDistributionBin14EndMale&gt;-1&lt;/AgeDistributionBin14EndMale&gt;
        &lt;AgeDistributionBin15EndMale&gt;-1&lt;/AgeDistributionBin15EndMale&gt;
        &lt;AgeDistributionBin16EndMale&gt;-1&lt;/AgeDistributionBin16EndMale&gt;
        &lt;AgeDistributionBin17EndMale&gt;-1&lt;/AgeD</t>
  </si>
  <si>
    <t>&lt;Chunk&gt;istributionBin17EndMale&gt;
        &lt;AgeDistributionBin18EndMale&gt;-1&lt;/AgeDistributionBin18EndMale&gt;
        &lt;AgeDistributionBin19EndMale&gt;-1&lt;/AgeDistributionBin19EndMale&gt;
        &lt;AgeDistributionBin20EndMale&gt;-1&lt;/AgeDistributionBin20EndMale&gt;
        &lt;AgeDistributionBin1EndFemale&gt;-1&lt;/AgeDistributionBin1EndFemale&gt;
        &lt;AgeDistributionBin2EndFemale&gt;-1&lt;/AgeDistributionBin2EndFemale&gt;
        &lt;AgeDistributionBin3EndFemale&gt;-1&lt;/AgeDistributionBin3EndFemale&gt;
        &lt;AgeDistributionBin4EndFemale&gt;-1&lt;/AgeDistributionBin4EndFemale&gt;
        &lt;AgeDistributionBin5EndFemale&gt;-1&lt;/AgeDistributionBin5EndFemale&gt;
        &lt;AgeDistributionBin6EndFemale&gt;-1&lt;/AgeDistributionBin6EndFemale&gt;
        &lt;AgeDistributionBin7EndFemale&gt;-1&lt;/AgeDistributionBin7EndFemale&gt;
        &lt;AgeDistributionBin8EndFemale&gt;-1&lt;/AgeDistributionBin8EndFemale&gt;
        &lt;AgeDistributionBin9EndFemale&gt;-1&lt;/AgeDistributionBin9EndFemale&gt;
        &lt;AgeDistributionBin10EndFemale&gt;-1&lt;/AgeDistributionBin10EndFemale&gt;
        &lt;AgeDistributionBin11EndFemale&gt;-1&lt;/AgeDistributionBin11EndFemale&gt;
        &lt;AgeDistributionBin12EndFemale&gt;-1&lt;/AgeDistributionBin12EndFemale&gt;
        &lt;AgeDistributionBin13EndFemale&gt;-1&lt;/AgeDistributionBin13EndFemale&gt;
        &lt;AgeDistributionBin14EndFemale&gt;-1&lt;/AgeDistributionBin14EndFemale&gt;
        &lt;AgeDistributionBin15EndFemale&gt;-1&lt;/AgeDistributionBin15EndFemale&gt;
        &lt;AgeDistributionBin16EndFemale&gt;-1&lt;/AgeDistributionBin16EndFemale&gt;
        &lt;AgeDistributionBin17EndFemale&gt;-1&lt;/AgeDistributionBin17EndFemale&gt;
        &lt;AgeDistributionBin18EndFemale&gt;-1&lt;/AgeDistributionBin18EndFemale&gt;
        &lt;AgeDistributionBin19EndFemale&gt;-1&lt;/AgeDistributionBin19EndFemale&gt;
        &lt;AgeDistributionBin20EndFemale&gt;-1&lt;/AgeDistributionBin20EndFemale&gt;
        &lt;AgeDistributionBin1FrequencyMale&gt;-1&lt;/AgeDistributionBin1FrequencyMale&gt;
        &lt;AgeDistributionBin2FrequencyMale&gt;-1&lt;/AgeDistributionBin2FrequencyMale&gt;
        &lt;AgeDistributionBin3FrequencyMale&gt;-1&lt;/AgeDistributionBin3FrequencyMale&gt;
        &lt;AgeDistributionBin4FrequencyMale&gt;-1&lt;/AgeDistributionBin4FrequencyMale&gt;
        &lt;AgeDistributionBin5FrequencyMale&gt;-1&lt;/AgeDistributionBin5FrequencyMale&gt;
        &lt;AgeDistributionBin6FrequencyMale&gt;-1&lt;/AgeDistributionBin6FrequencyMale&gt;
        &lt;AgeDistributionBin7FrequencyMale&gt;-1&lt;/AgeDistributionBin7FrequencyMale&gt;
        &lt;AgeDistributionBin8FrequencyMale&gt;-1&lt;/AgeDistributionBin8FrequencyMale&gt;
        &lt;AgeDistributionBin9FrequencyMale&gt;-1&lt;/AgeDistributionBin9FrequencyMale&gt;
        &lt;AgeDistributionBin10FrequencyMale&gt;-1&lt;/AgeDistributionBin10FrequencyMale&gt;
        &lt;AgeDistributionBin11FrequencyMale&gt;-1&lt;/AgeDistributionBin11FrequencyMale&gt;
        &lt;AgeDistributionBin12FrequencyMale&gt;-1&lt;/AgeDistributionBin12FrequencyMale&gt;
        &lt;AgeDistributionBin13FrequencyMale&gt;-1&lt;/AgeDistributionBin13FrequencyMale&gt;
        &lt;AgeDistributionBin14FrequencyMale&gt;-1&lt;/AgeDistributionBin14FrequencyMale&gt;
        &lt;AgeDistributionBin15FrequencyMale&gt;-1&lt;/AgeDistributionBin15FrequencyMale&gt;
        &lt;AgeDistributionBin16FrequencyMale&gt;-1&lt;/AgeDistributionBin16FrequencyMale&gt;
        &lt;AgeDistributionBin17FrequencyMale&gt;-1&lt;/AgeDistributionBin17FrequencyMale&gt;
        &lt;AgeDistributionBin18FrequencyMale&gt;-1&lt;/AgeDistributionBin18FrequencyMale&gt;
        &lt;AgeDistributionBin19FrequencyMale&gt;-1&lt;/AgeDistributionBin19FrequencyMale&gt;
        &lt;AgeDistributionBin20FrequencyMale&gt;-1&lt;/AgeDistributionBin20FrequencyMale&gt;
        &lt;AgeDistributionBin1FrequencyFemale&gt;-1&lt;/AgeDistributionBin1FrequencyFemale&gt;
        &lt;AgeDistributionBin2FrequencyFemale&gt;-1&lt;/AgeDistributionBin2FrequencyFemale&gt;
        &lt;AgeDistributionBin3FrequencyFemale&gt;-1&lt;/AgeDistributionBin3FrequencyFemale&gt;
        &lt;AgeDistributionBin4FrequencyFemale&gt;-1&lt;/AgeDistributionBin4FrequencyFemale&gt;
        &lt;AgeDistributionBin5FrequencyFemale&gt;-1&lt;/AgeDistributionBin5FrequencyFemale&gt;
        &lt;AgeDistributionBin6FrequencyFemale&gt;-1&lt;/AgeDistributionBin6FrequencyFemale&gt;
        &lt;AgeDistributionBin7FrequencyFemale&gt;-1&lt;/AgeDistributionBin7FrequencyFemale&gt;
        &lt;AgeDistributionBin8FrequencyFemale&gt;-1&lt;/AgeDistributionBin8FrequencyFemale&gt;
        &lt;AgeDistributionBin9FrequencyFemale&gt;-1&lt;/AgeDistributionBin9FrequencyFemale&gt;
        &lt;AgeDistributionBin10FrequencyFemale&gt;-1&lt;/AgeDistributionBin10FrequencyFemale&gt;
        &lt;AgeDistributionBin11FrequencyFemale&gt;-1&lt;/AgeDistributionBin11FrequencyFemale&gt;
        &lt;AgeDistributionBin12FrequencyFemale&gt;-1&lt;/AgeDistributionBin12FrequencyFemale&gt;
        &lt;AgeDistributionBin13FrequencyFemale&gt;-1&lt;/AgeDistributionBin13FrequencyFemale&gt;
        &lt;AgeDistributionBin14FrequencyFemale&gt;-1&lt;/AgeDistributionBin14FrequencyFemale&gt;
        &lt;AgeDistributionBin15FrequencyFemale&gt;-1&lt;/AgeDistributionBin15FrequencyFemale&gt;
        &lt;AgeDistributionBin16FrequencyFemale&gt;-1&lt;/AgeDistributionBin16FrequencyFemale&gt;
        &lt;AgeDistributionBin17FrequencyFemale&gt;-1&lt;/AgeDistributionBin17FrequencyFemale&gt;
        &lt;AgeDistributionBin18FrequencyFemale&gt;-1&lt;/AgeDistributionBin18FrequencyFemale&gt;
        &lt;AgeDistributionBin19FrequencyFemale&gt;-1&lt;/AgeDistributionBin19FrequencyFemale&gt;
        &lt;AgeDistributionBin20FrequencyFemale&gt;-1&lt;/AgeDistributionBin20FrequencyFemale&gt;
      &lt;/PopulationData&gt;
      &lt;Pregnancy&gt;
        &lt;Tooltips /&gt;
        &lt;idnParameterSel&gt;0&lt;/idnParameterSel&gt;
        &lt;idFetoPlacentalV_X0&gt;0.584&lt;/idFetoPlacentalV_X0&gt;
        &lt;idFetoPlacentalV_B1&gt;0.018664&lt;/idFetoPlacentalV_B1&gt;
        &lt;idFetoPlacentalV_B2&gt;0.005822&lt;/idFetoPlacentalV_B2&gt;
        &lt;idFetoPlacentalV_B3&gt;0&lt;/idFetoPlacentalV_B3&gt;
        &lt;idFetoPlacentalV_B4&gt;0&lt;/idFetoPlacentalV_B4&gt;
        &lt;idTotalBodyWeight_X0&gt;67.01&lt;/idTotalBodyWeight_X0&gt;
        &lt;idTotalBodyWeight_B1&gt;0.003943&lt;/idTotalBodyWeight_B1&gt;
        &lt;idTotalBodyWeight_B2&gt;6E-06&lt;/idTotalBodyWeight_B2&gt;
        &lt;idTotalBodyWeight_B3&gt;0&lt;/idTotalBodyWeight_B3&gt;
        &lt;idTotalBodyWeight_B4&gt;0&lt;/idTotalBodyWeight_B4&gt;
        &lt;idPlasmaV_X0&gt;2.73&lt;/idPlasmaV_X0&gt;
        &lt;idPlasmaV_B1&gt;-0.00892&lt;/idPlasmaV_B1&gt;
        &lt;idPlasmaV_B2&gt;0.00168&lt;/idPlasmaV_B2&gt;
        &lt;idPlasmaV_B3&gt;-2.8E-05&lt;/idPlasmaV_B3&gt;
        &lt;idPlasmaV_B4&gt;0&lt;/idPlasmaV_B4&gt;
        &lt;idRBCV_X0&gt;1.44&lt;/idRBCV_X0&gt;
        &lt;idRBCV_B1&gt;0.006577&lt;/idRBCV_B1&gt;
        &lt;idRBCV_B2&gt;0&lt;/idRBCV_B2&gt;
        &lt;idRBCV_B3&gt;0&lt;/idRBCV_B3&gt;
        &lt;idRBCV_B4&gt;0&lt;/idRBCV_B4&gt;
        &lt;idBloodV_X0&gt;4.17&lt;/idBloodV_X0&gt;
        &lt;idBloodV_B1&gt;-0.00313&lt;/idBloodV_B1&gt;
        &lt;idBloodV_B2&gt;0.001053&lt;/idBloodV_B2&gt;
        &lt;idBloodV_B3&gt;-1.8E-05&lt;/idBloodV_B3&gt;
        &lt;idBloodV_B4&gt;0&lt;/idBloodV_B4&gt;
        &lt;idAdiposeV_X0&gt;24.21&lt;/idAdiposeV_X0&gt;
        &lt;idAdiposeV_B1&gt;0.008868&lt;/idAdiposeV_B1&gt;
        &lt;idAdiposeV_B2&gt;-0.00014&lt;/idAdiposeV_B2&gt;
        &lt;idAdiposeV_B3&gt;0&lt;/idAdiposeV_B3&gt;
        &lt;idAdiposeV_B4&gt;0&lt;/idAdiposeV_B4&gt;
        &lt;idFetoPlacentalBF_X0&gt;0.6&lt;/idFetoPlacentalBF_X0&gt;
        &lt;idFetoPlacentalBF_B1&gt;0.120936&lt;/idFetoPlacentalBF_B1&gt;
        &lt;idFetoPlacentalBF_B2&gt;0.049181&lt;/idFetoPlacentalBF_B2&gt;
        &lt;idFetoPlacentalBF_B3&gt;-0.000877&lt;/idFetoPlacentalBF_B3&gt;
        &lt;idFetoPlacentalBF_B4&gt;0&lt;/idFetoPlacentalBF_B4&gt;
        &lt;idCardiacOutput_X0&gt;300.4&lt;/idCardiacOutput_X0&gt;
        &lt;idCardiacOutput_B1&gt;0.019654&lt;/idCardiacOutput_B1&gt;
        &lt;idCardiacOutput_B2&gt;-0.000292&lt;/idCardiacOutput_B2&gt;
        &lt;idCardiacOutput_B3&gt;0&lt;/idCardiacOutput_B3&gt;
        &lt;idCardiacOutput_B4&gt;0&lt;/idCardiacOutput_B4&gt;
        &lt;idBrainBF_X0&gt;36.05&lt;/idBrainBF_X0&gt;
        &lt;idBrainBF_B1&gt;0.00603&lt;/idBrainBF_B1&gt;
        &lt;idBrainBF_B2&gt;0&lt;/idBrainBF_B2&gt;
        &lt;idBrainBF_B3&gt;0&lt;/idBrainBF_B3&gt;
        &lt;idBrainBF_B4&gt;0&lt;/idBrainBF_B4&gt;
        &lt;idRenalBF_X0&gt;51.07&lt;/idRenalBF_X0&gt;
        &lt;idRenalBF_B1&gt;0.050219&lt;/idRenalBF_B1&gt;
        &lt;idRenalBF_B2&gt;-0.001247&lt;/idRenalBF_B2&gt;
        &lt;idRenalBF_B3&gt;0&lt;/idRenalBF_B3&gt;
        &lt;idRenalBF_B4&gt;0&lt;/idRenalBF_B4&gt;
        &lt;idSkinBF_X0&gt;15.02&lt;/idSkinBF_X0&gt;
        &lt;idSkinBF_B1&gt;0.02882&lt;/idSkinBF_B1&gt;
        &lt;idSkinBF_B2&gt;0&lt;/idSkinBF_B2&gt;
        &lt;idSkinBF_B3&gt;0&lt;/idSkinBF_B3&gt;
        &lt;idSkinBF_B4&gt;0&lt;/idSkinBF_B4&gt;
        &lt;idAdiposeBF_X0&gt;25.53&lt;/idAdiposeBF_X0&gt;
        &lt;idAdiposeBF_B1&gt;0.01542&lt;/idAdiposeBF_B1&gt;
        &lt;idAdiposeBF_B2&gt;-0.00022&lt;/idAdiposeBF_B2&gt;
        &lt;idAdiposeBF_B3&gt;0&lt;/idAdiposeBF_B3&gt;
        &lt;idAdiposeBF_B4&gt;0&lt;/idAdiposeBF_B4&gt;
        &lt;idCYP1A2_Activity_X0&gt;1&lt;/idCYP1A2_Activity_X0&gt;
        &lt;idCYP1A2_Activity_B1&gt;-0.03581&lt;/idCYP1A2_Activity_B1&gt;
        &lt;idCYP1A2_Activity_B2&gt;0.0005&lt;/idCYP1A2_Activity_B2&gt;
        &lt;idCYP1A2_Activity_B3&gt;0&lt;/idCYP1A2_Activity_B3&gt;
        &lt;idCYP1A2_Activity_B4&gt;0&lt;/idCYP1A2_Activity_B4&gt;
        &lt;idCYP2D6_Activity_X0&gt;1&lt;/idCYP2D6_Activity_X0&gt;
        &lt;idCYP2D6_Activity_B1&gt;0.0227&lt;/idCYP2D6_Activity_B1&gt;
        &lt;idCYP2D6_Activity_B2&gt;-0.00035&lt;/idCYP2D6_Activity_B2&gt;
        &lt;idCYP2D6_Activity_B3&gt;0&lt;/idCYP2D6_Activity_B3&gt;
        &lt;idCYP2D6_Activity_B4&gt;0&lt;/idCYP2D6_Activity_B4&gt;
        &lt;idCYP3A4_Activity_X0&gt;1&lt;/idCYP3A4_Activity_X0&gt;
        &lt;idCYP3A4_Activity_B1&gt;0.02983&lt;/idCYP3A4_Activity_B1&gt;
        &lt;idCYP3A4_Activity_B2&gt;-0.00074&lt;/idCYP3A4_Activity_B2&gt;
        &lt;idCYP3A4_Activity_B3&gt;0&lt;/idCYP3A4_Activity_B3&gt;
        &lt;idCYP3A4_Activity_B4&gt;0&lt;/idCYP3A4_Activity_B4&gt;
        &lt;idHaematocrit_X0&gt;37.96&lt;/idHaematocrit_X0&gt;
        &lt;idHaematocrit_B1&gt;-0.00139&lt;/idHaematocrit_B1&gt;
        &lt;idHaematocrit_B2&gt;-5.4E-05&lt;/idHaematocrit_B2&gt;
        &lt;idHaematocrit_B3&gt;0&lt;/idHaematocrit_B3&gt;
        &lt;idHaematocrit_B4&gt;0&lt;/idHaematocrit_B4&gt;
        &lt;idHSA_X0&gt;44.81&lt;/idHSA_X0&gt;
        &lt;idHSA_B1&gt;-0.00388&lt;/idHSA_B1&gt;
        &lt;idHSA_B2&gt;-7.2E-05&lt;/idHSA_B2&gt;
        &lt;idHSA_B3&gt;0&lt;/idHSA_B3&gt;
        &lt;idHSA_B4&gt;0&lt;/idHSA_B4&gt;
        &lt;idAAG_X0&gt;0.78&lt;/idAAG_X0&gt;
        &lt;idAAG_B1&gt;-0.01189&lt;/idAAG_B1&gt;
        &lt;idAAG_B2&gt;0.000135&lt;/idAAG_B2&gt;
        &lt;idAAG_B3&gt;0&lt;/idAAG_B3&gt;
        &lt;idAAG_B4&gt;0&lt;/idAAG_B4&gt;
        &lt;idSerumCreatinine_X0&gt;55.4&lt;/idSerumCreatinine_X0&gt;
        &lt;idSerumCreatinine_B1&gt;-0.01838&lt;/idSerumCreatinine_B1&gt;
        &lt;idSerumCreatinine_B2&gt;0.000375&lt;/idSerumCreatinine_B2&gt;
        &lt;idSerumCreatinine_B3&gt;0&lt;/idSerumCreatinine_B3&gt;
        &lt;idSerumCreatinine_B4&gt;0&lt;/idSerumCreatinine_B4&gt;
        &lt;idGFR_X0&gt;139.94&lt;/idGFR_X0&gt;
        &lt;idGFR_B1&gt;0.028392&lt;/idGFR_B1&gt;
        &lt;idGFR_B2&gt;-0.000502&lt;/idGFR_B2&gt;
        &lt;idGFR_B3&gt;0&lt;/idGFR_B3&gt;
        &lt;idGFR_B4&gt;0&lt;/idGFR_B4&gt;
        &lt;idFetoPlacental_ICW_X0&gt;66.9&lt;/idFetoPlacental_ICW_X0&gt;
        &lt;idFetoPlacental_ICW_B1&gt;-0.024&lt;/idFetoPlacental_ICW_B1&gt;
        &lt;idFetoPlacental_ICW_B2&gt;0.00026&lt;/idFetoPlacental_ICW_B2&gt;
        &lt;idFetoPlacental_ICW_B3&gt;0&lt;/idFetoPlacental_ICW_B3&gt;
        &lt;idFetoPlacental_ICW_B4&gt;0&lt;/idFetoPlacental_ICW_B4&gt;
        &lt;idFetoPlacental_ECW_X0&gt;9.1&lt;/idFetoPlacental_ECW_X0&gt;
        &lt;idFetoPlacental_ECW_B1&gt;0.248055&lt;/idFetoPlacental_ECW_B1&gt;
        &lt;idFetoPlacental_ECW_B2&gt;-0.00353&lt;/idFetoPlacental_ECW_B2&gt;
        &lt;idFetoPlacental_ECW_B3&gt;0&lt;/idFetoPlacental_ECW_B3&gt;
        &lt;idFetoPlacental_ECW_B4&gt;0&lt;/idFetoPlacental_ECW_B4&gt;
        &lt;idCYP2B6_Activity_X0&gt;1&lt;/idCYP2B6_Activity_X0&gt;
        &lt;idCYP2B6_Activity_B1&gt;0&lt;/idCYP2B6_Activity_B1&gt;
        &lt;idCYP2B6_Activity_B2&gt;0&lt;/idCYP2B6_Activity_B2&gt;
        &lt;idCYP2B6_Activity_B3&gt;0&lt;/idCYP2B6_Activity_B3&gt;
        &lt;idCYP2B6_Activity_B4&gt;0&lt;/idCYP2B6_Activity_B4&gt;
        &lt;idCYP2C9_Activity_X0&gt;1&lt;/idCYP2C9_Activity_X0&gt;
        &lt;idCYP2C9_Activity_B1&gt;0&lt;/idCYP2C9_Activity_B1&gt;
        &lt;idCYP2C9_Activity_B2&gt;0&lt;/idCYP2C9_Activity_B2&gt;
        &lt;idCYP2C9_Activity_B3&gt;0&lt;/idCYP2C9_Activity_B3&gt;
        &lt;idCYP2C9_Activity_B4&gt;0&lt;/idCYP2C9_Activity_B4&gt;
        &lt;idCYP2C19_Activity_X0&gt;1&lt;/idCYP2C19_Activity_X0&gt;
        &lt;idCYP2C19_Activity_B1&gt;0&lt;/idCYP2C19_Activity_B1&gt;
        &lt;idCYP2C19_Activity_B2&gt;0&lt;/idCYP2C19_Activity_B2&gt;
        &lt;idCYP2C19_Activity_B3&gt;0&lt;/idCYP2C19_Activity_B3&gt;
        &lt;idCYP2C19_Activity_B4&gt;0&lt;/idCYP2C19_Activity_B4&gt;
      &lt;/Pregnancy&gt;
      &lt;Skin&gt;
        &lt;Tooltips /&gt;
        &lt;idMaleForearmThicknessSCMean&gt;15.7&lt;/idMaleForearmThicknessSCMean&gt;
        &lt;idMaleForearmThicknessSCCV&gt;33&lt;/idMaleForearmThicknessSCCV&gt;
        &lt;idFemaleForearmThicknessSCMean&gt;15.7&lt;/idFemaleForearmThicknessSCMean&gt;
        &lt;idFemaleForearmThicknessSCCV&gt;34&lt;/idFemaleForearmThicknessSCCV&gt;
        &lt;idMaleForearmFatSCMean&gt;12.9&lt;/idMaleForearmFatSCMean&gt;
        &lt;idMaleForearmFatSCCV&gt;30&lt;/idMaleForearmFatSCCV&gt;
        &lt;idFemaleForearmFatSCMean&gt;12.9&lt;/idFemaleForearmFatSCMean&gt;
        &lt;idFemaleForearmFatSCCV&gt;30&lt;/idFemaleForearmFatSCCV&gt;
        &lt;idMaleForearmThicknessVEMean&gt;50.7&lt;/idMaleForearmThicknessVEMean&gt;
        &lt;idMaleForearmThicknessVECV&gt;24&lt;/idMaleForearmThicknessVECV&gt;
        &lt;idFemaleForearmThicknessVEMean&gt;53.8&lt;/idFemaleForearmThicknessVEMean&gt;
        &lt;idFemaleForearmThicknessVECV&gt;19&lt;/idFemaleForearmThicknessVECV&gt;
        &lt;idMaleForearmFatVEMean&gt;3&lt;/idMaleForearmFatVEMean&gt;
        &lt;idMaleForearmFatVECV&gt;30&lt;/idMaleForearmFatVECV&gt;
        &lt;idFemaleForearmFatVEMean&gt;3&lt;/idFemaleForearmFatVEMean&gt;
        &lt;idFemaleForearmFatVECV&gt;30&lt;/idFemaleForearmFatVECV&gt;
        &lt;idMaleForearmThicknessDMean&gt;1200&lt;/idMaleForearmThicknessDMean&gt;
        &lt;idMaleForearmThicknessDCV&gt;13&lt;/idMaleForearmThicknessDCV&gt;
        &lt;idFemaleForearmThicknessDMean&gt;770&lt;/idFemaleForearmThicknessDMean&gt;
        &lt;idFemaleForearmThicknessDCV&gt;11&lt;/idFemaleForearmThicknessDCV&gt;
        &lt;idMaleUpperArmThicknessSCMean&gt;11.9&lt;/idMaleUpperArmThicknessSCMean&gt;
        &lt;idMaleUpperArmThicknessSCCV&gt;29&lt;/idMaleUpperArmThicknessSCCV&gt;
        &lt;idFemUpprArmThcknssSCAv&gt;13.9&lt;/idFemUpprArmThcknssSCAv&gt;
        &lt;idFemaleUpperArmThicknessSCCV&gt;28&lt;/idFemaleUpperArmThicknessSCCV&gt;
        &lt;idMaleUpperArmFatSCMean&gt;12.9&lt;/idMaleUpperArmFatSCMean&gt;
        &lt;idMaleUpperArmFatSCCV&gt;47&lt;/idMaleUpperArmFatSCCV&gt;
        &lt;idFemaleUpperArmFatSCMean&gt;12.9&lt;/idFemaleUpperArmFatSCMean&gt;
        &lt;idFemaleUpperArmFatSCCV&gt;47&lt;/idFemaleUpperArmFatSCCV&gt;
        &lt;idMaleUpperArmThicknessVEMean&gt;37.1&lt;/idMaleUpperArmThicknessVEMean&gt;
        &lt;idMaleUpperArmThicknessVECV&gt;51&lt;/idMaleUpperArmThicknessVECV&gt;
        &lt;idFemUpprArmThicknessVEAv&gt;45.7&lt;/idFemUpprArmThicknessVEAv&gt;
        &lt;idFemaleUpperArmThicknessVECV&gt;62&lt;/idFemaleUpperArmThicknessVECV&gt;
        &lt;idMaleUpperArmFatVEMean&gt;3&lt;/idMaleUpperArmFatVEMean&gt;
        &lt;idMaleUpperArmFatVECV&gt;30&lt;/idMaleUpperArmFatVECV&gt;
        &lt;idFemaleUpperArmFatVEMean&gt;3&lt;/idFemaleUpperArmFatVEMean&gt;
        &lt;idFemaleUpperArmFatVECV&gt;30&lt;/idFemaleUpperArmFatVECV&gt;
        &lt;idMaleUpperArmThicknessDMean&gt;1600&lt;/idMaleUpperArmThicknessDMean&gt;
        &lt;idMaleUpperArmThicknessDCV&gt;26.5&lt;/idMaleUpperArmThicknessDCV&gt;
        &lt;idFemaleUpperArmThicknessDMean&gt;985&lt;/idFemaleUpperArmThicknessDMean&gt;
        &lt;idFemaleUpperArmThicknessDCV&gt;45.2&lt;/idFemaleUpperArmThicknessDCV&gt;
        &lt;idMaleLowerLegThicknessSCMean&gt;16.8&lt;/idMaleLowerLegThicknessSCMean&gt;
        &lt;idMaleLowerLegThicknessSCCV&gt;52&lt;/idMaleLowerLegThicknessSCCV&gt;
        &lt;idFemLowerLegThcknSCAv&gt;13.9&lt;/idFemLowerLegThcknSCAv&gt;
        &lt;idFemaleLowerLegThicknessSCCV&gt;43&lt;/idFemaleLowerLegThicknessSCCV&gt;
        &lt;idMaleLowerLegFatSCMean&gt;4.7&lt;/idMaleLowerLegFatSCMean&gt;
        &lt;idMaleLowerLegFatSCCV&gt;62&lt;/idMaleLowerLegFatSCCV&gt;
        &lt;idFemaleLowerLegFatSCMean&gt;4.7&lt;/idFemaleLowerLegFatSCMean&gt;
        &lt;idFemaleLowerLegFatSCCV&gt;62&lt;/idFemaleLowerLegFatSCCV&gt;
        &lt;idMaleLowerLegThicknessVEMean&gt;63.4&lt;/idMaleLowerLegThicknessVEMean&gt;
        &lt;idMaleLowerLegThicknessVECV&gt;32&lt;/idMaleLowerLegThicknessVECV&gt;
        &lt;idFemLowerLegThickVEAv&gt;74.9&lt;/idFemLowerLegThickVEAv&gt;
        &lt;idFemaleLowerLegThicknessVECV&gt;19&lt;/idFemaleLowerLegThicknessVECV&gt;
        &lt;idMaleLowerLegFatVEMean&gt;3&lt;/idMaleLowerLegFatVEMean&gt;
        &lt;idMaleLowerLegFatVECV&gt;30&lt;/idMaleLowerLegFatVECV&gt;
        &lt;idFemaleLowerLegFatVEMean&gt;3&lt;/idFemaleLowerLegFatVEMean&gt;
        &lt;idFemaleLowerLegFatVECV&gt;30&lt;/idFemaleLowerLegFatVECV&gt;
        &lt;idMaleLowerLegThicknessDMean&gt;1200&lt;/idMaleLowerLegThicknessDMean&gt;
        &lt;idMaleLowerLegThicknessDCV&gt;42.1&lt;/idMaleLowerLegThicknessDCV&gt;
        &lt;idFemaleLowerLegThicknessDMean&gt;815&lt;/idFemaleLowerLegThicknessDMean&gt;
        &lt;idFemaleLowerLegThicknessDCV&gt;32.1&lt;/idFemaleLowerLegThicknessDCV&gt;
        &lt;idMaleThighThicknessSCMean&gt;11&lt;/idMaleThighThicknessSCMean&gt;
        &lt;idMaleThighThicknessSCCV&gt;32&lt;/idMaleThighThicknessSCCV&gt;
        &lt;idFemaleThighThicknessSCMean&gt;11&lt;/idFemaleThighThicknessSCMean&gt;
        &lt;idFemaleThighThicknessSCCV&gt;20&lt;/idFemaleThighThicknessSCCV&gt;
        &lt;idMaleThighFatSCMean&gt;23.7&lt;/idMaleThighFatSCMean&gt;
        &lt;idMaleThighFatSCCV&gt;24&lt;/idMaleThighFatSCCV&gt;
        &lt;idFemaleThighFatSCMean&gt;23.7&lt;/idFemaleThighFatSCMean&gt;
        &lt;idFemaleThighFatSCCV&gt;24&lt;/idFemaleThighFatSCCV&gt;
        &lt;idMaleThighThicknessVEMean&gt;53.3&lt;/idMaleThighThicknessVEMean&gt;
        &lt;idMaleThighThicknessVECV&gt;40&lt;/idMaleThighThicknessVECV&gt;
        &lt;idFemaleThighThicknessVEMean&gt;43.3&lt;/idFemaleThighThicknessVEMean&gt;
        &lt;idFemaleThighThicknessVECV&gt;40&lt;/idFemaleThighThicknessVECV&gt;
        &lt;idMaleThighFatVEMean&gt;3&lt;/idMaleThighFatVEMean&gt;
        &lt;idMaleThighFatVECV&gt;30&lt;/idMaleThighFatVECV&gt;
        &lt;idFemaleThighFatVEMean&gt;3&lt;/idFemaleThighFatVEMean&gt;
        &lt;idFemaleThighFatVECV&gt;30&lt;/idFemaleThighFatVECV&gt;
        &lt;idMaleThighThicknessDMean&gt;1500&lt;/idMaleThighThicknessDMean&gt;
        &lt;idMaleThighThicknessDCV&gt;28.3&lt;/idMaleThighThicknessDCV&gt;
        &lt;idFemaleThighThicknessDMean&gt;1175&lt;/idFemaleThighThicknessDMean&gt;
        &lt;idFemaleThighThicknessDCV&gt;27.1&lt;/idFemaleThighThicknessDCV&gt;
        &lt;idMaleFaceThicknessSCMean&gt;14.3&lt;/idMaleFaceThicknessSCMean&gt;
        &lt;idMaleFaceThicknessSCCV&gt;23&lt;/idMaleFaceThicknessSCCV&gt;
        &lt;idFemaleFaceThicknessSCMean&gt;15.6&lt;/idFemaleFaceThicknessSCMean&gt;
        &lt;idFemaleFaceThicknessSCCV&gt;21&lt;/idFemaleFaceThicknessSCCV&gt;
        &lt;idMaleFaceFatSCMean&gt;7.2&lt;/idMaleFaceFatSCMean&gt;
        &lt;idMaleFaceFatSCCV&gt;12&lt;/idMaleFaceFatSCCV&gt;
        &lt;idFemaleFaceFatSCMean&gt;7.2&lt;/idFemaleFaceFatSCMean&gt;
        &lt;idFemaleFaceFatSCCV&gt;12&lt;/idFemaleFaceFatSCCV&gt;
        &lt;idMaleFaceThicknessVEMean&gt;38.9&lt;/idMaleFaceThicknessVEMean&gt;
        &lt;idMaleFaceThicknessVECV&gt;50&lt;/idMaleFaceThicknessVECV&gt;
        &lt;idFemaleFaceThicknessVEMean&gt;37.4&lt;/idFemaleFaceThicknessVEMean&gt;
        &lt;idFemaleFaceThicknessVECV&gt;21&lt;/idFemaleFaceThicknessVECV&gt;
        &lt;idMaleFaceFatVEMean&gt;3&lt;/idMaleFaceFatVEMean&gt;
        &lt;idMaleFaceFatVECV&gt;30&lt;/idMaleFaceFatVECV&gt;
        &lt;idFemaleFaceFatVEMean&gt;3&lt;/idFemaleFaceFatVEMean&gt;
        &lt;idFemaleFaceFatVECV&gt;30&lt;/idFemaleFaceFatVECV&gt;
        &lt;idMaleFaceThicknessDMean&gt;2300&lt;/idMaleFaceThicknessDMean&gt;
        &lt;idMaleFaceThicknessDCV&gt;30&lt;/idMaleFaceThicknessDCV&gt;
        &lt;idFemaleFaceThicknessDMean&gt;2300&lt;/idFemaleFaceThicknessDMean&gt;
        &lt;idFemaleFaceThicknessDCV&gt;30&lt;/idFemaleFaceThicknessDCV&gt;
        &lt;MPML_Male_Forehead_SkinSurf_pH&gt;4.7&lt;/MPML_Male_Forehead_SkinSurf_pH&gt;
        &lt;MPML_Male_InnerForearm_SkinSurf_pH&gt;4.9&lt;/MPML_Male_InnerForearm_SkinSurf_pH&gt;
        &lt;MPML_Male_OuterForearm_SkinSurf_pH&gt;4.9&lt;/MPML_Male_OuterForearm_SkinSurf_pH&gt;
        &lt;MPML_Male_UpperArm_SkinSurf_pH&gt;5.5&lt;/MPML_Male_UpperArm_SkinSurf_pH&gt;
        &lt;MPML_Male_Face_SkinSurf_pH&gt;5&lt;/MPML_Male_Face_SkinSurf_pH&gt;
        &lt;MPML_Male_LowerLeg_SkinSurf_pH&gt;5.5&lt;/MPML_Male_LowerLeg_SkinSurf_pH&gt;
        &lt;MPML_Male_UpperLeg_SkinSurf_pH&gt;5.5&lt;/MPML_Male_UpperLeg_SkinSurf_pH&gt;
        &lt;MPML_Male_Back_SkinSurf_pH&gt;5.2&lt;/MPML_Male_Back_SkinSurf_pH&gt;
        &lt;MPML_Female_Forehead_SkinSurf_pH&gt;4.8&lt;/MPML_Female_Forehead_SkinSurf_pH&gt;
        &lt;MPML_Female_InnerForearm_SkinSurf_pH&gt;4.93&lt;/MPML_Female_InnerForearm_SkinSurf_pH&gt;
        &lt;MPML_Female_OuterForearm_SkinSurf_pH&gt;4.9&lt;/MPML_Female_OuterForearm_SkinSurf_pH&gt;
        &lt;MPML_Female_UpperArm_SkinSurf_pH&gt;5.5&lt;/MPML_Female_UpperArm_SkinSurf_pH&gt;
        &lt;MPML_Female_Face_SkinSurf_pH&gt;5&lt;/MPML_Female_Face_SkinSurf_pH&gt;
        &lt;MPML_Female_LowerLeg_SkinSurf_pH&gt;5.5&lt;/MPML_Female_LowerLeg_SkinSurf_pH&gt;
        &lt;MPML_Female_UpperLeg_SkinSurf_pH&gt;5.5&lt;/MPML_Female_UpperLeg_SkinSurf_pH&gt;
        &lt;MPML_Female_Back_SkinSurf_pH&gt;5.2&lt;/MPML_Female_Back_SkinSurf_pH&gt;
        &lt;MPML_Male_Forehead_SkinSurf_pH_CV&gt;7.8&lt;/MPML_Male_Forehead_SkinSurf_pH_CV&gt;
        &lt;MPML_Male_InnerForearm_SkinSurf_pH_CV&gt;8.8&lt;/MPML_Male_InnerForearm_SkinSurf_pH_CV&gt;
        &lt;MPML_Male_OuterForearm_SkinSurf_pH_CV&gt;8.8&lt;/MPML_Male_OuterForearm_SkinSurf_pH_CV&gt;
        &lt;MPML_Male_UpperArm_SkinSurf_pH_CV&gt;11.1&lt;/MPML_Male_UpperArm_SkinSurf_pH_CV&gt;
        &lt;MPML_Male_Face_SkinSurf_pH_CV&gt;5.2&lt;/MPML_Male_Face_SkinSurf_pH_CV&gt;
        &lt;MPML_Male_LowerLeg_SkinSurf_pH_CV&gt;11&lt;/MPML_Male_LowerLeg_SkinSurf_pH_CV&gt;
        &lt;MPML_Male_UpperLeg_SkinSurf_pH_CV&gt;11&lt;/MPML_Male_UpperLeg_SkinSurf_pH_CV&gt;
        &lt;MPML_Male_Back_SkinSurf_pH_CV&gt;8.4&lt;/MPML_Male_Back_SkinSurf_pH_CV&gt;
        &lt;MPML_Female_Forehead_SkinSurf_pH_CV&gt;8&lt;/MPML_Female_Forehead_SkinSurf_pH_CV&gt;
        &lt;MPML_Female_InnerForearm_SkinSurf_pH_CV&gt;7.4&lt;/MPML_Female_InnerForearm_SkinSurf_pH_CV&gt;
        &lt;MPML_Female_OuterForearm_SkinSurf_pH_CV&gt;7.4&lt;/MPML_Female_OuterForearm_SkinSurf_pH_CV&gt;
        &lt;MPML_Female_UpperArm_SkinSurf_pH_CV&gt;11.1&lt;/MPML_Female_UpperArm_SkinSurf_pH_CV&gt;
        &lt;MPML_Female_Face_SkinSurf_pH_CV&gt;6.1&lt;/MPML_Female_Face_SkinSurf_pH_CV&gt;
        &lt;MPML_Female_LowerLeg_SkinSurf_pH_CV&gt;11&lt;/MPML_Female_LowerLeg_SkinSurf_pH_CV&gt;
        &lt;MPML_Female_UpperLeg_SkinSurf_pH_CV&gt;11&lt;/MPML_Female_UpperLeg_SkinSurf_pH_CV&gt;
        &lt;MPML_Female_Back_SkinSurf_pH_CV&gt;8.4&lt;/MPML_Female_Back_SkinSurf_pH_CV&gt;
        &lt;MPML_Male_Forehead_SkinTemp&gt;32&lt;/MPML_Male_Forehead_SkinTemp&gt;
        &lt;MPML_Male_InnerForearm_SkinTemp&gt;32&lt;/MPML_Male_InnerForearm_SkinTemp&gt;
        &lt;MPML_Male_OuterForearm_SkinTemp&gt;32&lt;/MPML_Male_OuterForearm_SkinTemp&gt;
        &lt;MPML_Male_UpperArm_SkinTemp&gt;32&lt;/MPML_Male_UpperArm_SkinTemp&gt;
        &lt;MPML_Male_Face_SkinTemp&gt;32&lt;/MPML_Male_Face_SkinTemp&gt;
        &lt;MPML_Male_LowerLeg_SkinTemp&gt;32&lt;/MPML_Male_LowerLeg_SkinTemp&gt;
        &lt;MPML_Male_UpperLeg_SkinTemp&gt;32&lt;/MPML_Male_UpperLeg_SkinTemp&gt;
        &lt;MPML_Male_Back_SkinTemp&gt;32&lt;/MPML_Male_Back_SkinTemp&gt;
        &lt;MPML_Female_Forehead_SkinTemp&gt;32&lt;/MPML_Female_Forehead_SkinTemp&gt;
        &lt;MPML_Female_InnerForearm_SkinTemp&gt;32&lt;/MPML_Female_InnerForearm_SkinTemp&gt;
        &lt;MPML_Female_OuterForearm_SkinTemp&gt;32&lt;/MPML_Female_OuterForearm_SkinTemp&gt;
        &lt;MPML_Female_UpperArm_SkinTemp&gt;32&lt;/MPML_Female_UpperArm_SkinTemp&gt;
        &lt;MPML_Female_Face_SkinTemp&gt;32&lt;/MPML_Female_Face_SkinTemp&gt;
        &lt;MPML_Female_LowerLeg_SkinTemp&gt;32&lt;/MPML_Female_LowerLeg_SkinTemp&gt;
        &lt;MPML_Female_UpperLeg_SkinTemp&gt;32&lt;/MPML_Female_UpperLeg_SkinTemp&gt;
        &lt;MPML_Female_Back_SkinTemp&gt;32&lt;/MPML_Female_Back_SkinTemp&gt;
        &lt;MPML_Male_Forehead_SkinTemp_CV&gt;0&lt;/MPML_Male_Forehead_SkinTemp_CV&gt;
        &lt;MPML_Male_InnerForearm_SkinTemp_CV&gt;0&lt;/MPML_Male_InnerForearm_SkinTemp_CV&gt;
        &lt;MPML_Male_OuterForearm_SkinTemp_CV&gt;0&lt;/MPML_Male_OuterForearm_SkinTemp_CV&gt;
        &lt;MPML_Male_UpperArm_SkinTemp_CV&gt;0&lt;/MPML_Male_UpperArm_SkinTemp_CV&gt;
        &lt;MPML_Male_Face_SkinTemp_CV&gt;0&lt;/MPML_Male_Face_SkinTemp_CV&gt;
        &lt;MPML_Male_LowerLeg_SkinTemp_CV&gt;0&lt;/MPML_Male_LowerLeg_SkinTemp_CV&gt;
        &lt;MPML_Male_UpperLeg_SkinTemp_CV&gt;0&lt;/MPML_Male_UpperLeg_SkinTemp_CV&gt;
        &lt;MPML_Male_Back_SkinTemp_CV&gt;0&lt;/MPML_Male_Back_SkinTemp_CV&gt;
        &lt;MPML_Female_Forehead_SkinTemp_CV&gt;0&lt;/MPML_Female_Forehead_SkinTemp_CV&gt;
        &lt;MPML_Female_InnerForearm_SkinTemp_CV&gt;0&lt;/MPML_Female_InnerForearm_SkinTemp_CV&gt;
        &lt;MPML_Female_OuterForearm_SkinTemp_CV&gt;0&lt;/MPML_Female_OuterForearm_SkinTemp_CV&gt;
        &lt;MPML_Female_UpperArm_SkinTemp_CV&gt;0&lt;/MPML_Female_UpperArm_SkinTemp_CV&gt;
        &lt;MPML_Female_Face_SkinTemp_CV&gt;0&lt;/MPML_Female_Face_SkinTemp_CV&gt;
        &lt;MPML_Female_LowerLeg_SkinTemp_CV&gt;0&lt;/MPML_Female_LowerLeg_SkinTemp_CV&gt;
        &lt;MPML_Female_UpperLeg_SkinTemp_CV&gt;0&lt;/MPML_Female_UpperLeg_SkinTemp_CV&gt;
        &lt;MPML_Female_Back_SkinTemp_CV&gt;0&lt;/MPML_Female_Back_SkinTemp_CV&gt;
        &lt;MPML_Male_Forehead_Num_Cracks&gt;0&lt;/MPML_Male_Forehead_Num_Cracks&gt;
        &lt;MPML_Male_InnerForearm_Num_Cracks&gt;0&lt;/MPML_Male_InnerForearm_Num_Cracks&gt;
        &lt;MPML_Male_OuterForearm_Num_Cracks&gt;0&lt;/MPML_Male_OuterForearm_Num_Cracks&gt;
        &lt;MPML_Male_UpperArm_Num_Cracks&gt;0&lt;/MPML_Male_UpperArm_Num_Cracks&gt;
        &lt;MPML_Male_Face_Num_Cracks&gt;0&lt;/MPML_Male_Face_Num_Cracks&gt;
        &lt;MPML_Male_LowerLeg_Num_Cracks&gt;0&lt;/MPML_Male_LowerLeg_Num_Cracks&gt;
        &lt;MPML_Male_UpperLeg_Num_Cracks&gt;0&lt;/MPML_Male_UpperLeg_Num_Cracks&gt;
        &lt;MPML_Male_Back_Num_Cracks&gt;0&lt;/MPML_Male_Back_Num_Cracks&gt;
        &lt;MPML_Female_Forehead_Num_Cracks&gt;0&lt;/MPML_Female_Forehead_Num_Cracks&gt;
        &lt;MPML_Female_InnerForearm_Num_Cracks&gt;0&lt;/MPML_Female_InnerForearm_Num_Cracks&gt;
        &lt;MPML_Female_OuterForearm_Num_Cracks&gt;0&lt;/MPML_Female_OuterForearm_Num_Cracks&gt;
        &lt;MPML_Female_UpperArm_Num_Cracks&gt;0&lt;/MPML_Female_UpperArm_Num_Cracks&gt;
        &lt;MPML_Female_Face_Num_Cracks&gt;0&lt;/MPML_Female_Face_Num_Cracks&gt;
        &lt;MPML_Female_LowerLeg_Num_Cracks&gt;0&lt;/MPML_Female_LowerLeg_Num_Cracks&gt;
        &lt;MPML_Female_UpperLeg_Num_Cracks&gt;0&lt;/MPML_Female_UpperLeg_Num_Cracks&gt;
        &lt;MPML_Female_Back_Num_Cracks&gt;0&lt;/MPML_Female_Back_Num_Cracks&gt;
        &lt;MPML_Male_Forehead_Num_Cracks_CV&gt;40&lt;/MPML_Male_Forehead_Num_Cracks_CV&gt;
        &lt;MPML_Male_InnerForearm_Num_Cracks_CV&gt;40&lt;/MPML_Male_InnerForearm_Num_Cracks_CV&gt;
        &lt;MPML_Male_OuterForearm_Num_Cracks_CV&gt;40&lt;/MPML_Male_OuterForearm_Num_Cracks_CV&gt;
        &lt;MPML_Male_UpperArm_Num_Cracks_CV&gt;40&lt;/MPML_Male_UpperArm_Num_Cracks_CV&gt;
        &lt;MPML_Male_Face_Num_Cracks_CV&gt;40&lt;/MPML_Male_Face_Num_Cracks_CV&gt;
        &lt;MPML_Male_LowerLeg_Num_Cracks_CV&gt;40&lt;/MPML_Male_LowerLeg_Num_Cracks_CV&gt;
        &lt;MPML_Male_UpperLeg_Num_Cracks_CV&gt;40&lt;/MPML_Male_UpperLeg_Num_Cracks_CV&gt;
        &lt;MPML_Male_Back_Num_Cracks_CV&gt;40&lt;/MPML_Male_Back_Num_Cracks_CV&gt;
        &lt;MPML_Female_Forehead_Num_Cracks_CV&gt;40&lt;/MPML_Female_Forehead_Num_Cracks_CV&gt;
        &lt;MPML_Female_InnerForearm_Num_Cracks_CV&gt;40&lt;/MPML_Female_InnerForearm_Num_Cracks_CV&gt;
        &lt;MPML_Female_OuterForearm_Num_Cracks_CV&gt;40&lt;/MPML_Female_OuterForearm_Num_Cracks_CV&gt;
        &lt;MPML_Female_UpperArm_Num_Cracks_CV&gt;40&lt;/MPML_Female_UpperArm_Num_Cracks_CV&gt;
        &lt;MPML_Female_Face_Num_Cracks_CV&gt;40&lt;/MPML_Female_Face_Num_Cracks_CV&gt;
        &lt;MPML_Female_LowerLeg_Num_Cracks_CV&gt;40&lt;/MPML_Female_LowerLeg_Num_Cracks_CV&gt;
        &lt;MPML_Female_UpperLeg_Num_Cracks_CV&gt;40&lt;/MPML_Female_UpperLeg_Num_Cracks_CV&gt;
        &lt;MPML_Female_Back_Num_Cracks_CV&gt;40&lt;/MPML_Female_Back_Num_Cracks_CV&gt;
        &lt;MPML_Male_Forehead_Crack_Width&gt;7.1&lt;/MPML_Male_Forehead_Crack_Width&gt;
        &lt;MPML_Male_InnerForearm_Crack_Width&gt;7.1&lt;/MPML_Male_InnerForearm_Crack_Width&gt;
        &lt;MPML_Male_OuterForearm_Crack_Width&gt;7.1&lt;/MPML_Male_OuterForearm_Crack_Width&gt;
        &lt;MPML_Male_UpperArm_Crack_Width&gt;7.1&lt;/MPML_Male_UpperArm_Crack_Width&gt;
        &lt;MPML_Male_Face_Crack_Width&gt;7.1&lt;/MPML_Male_Face_Crack_Width&gt;
        &lt;MPML_Male_LowerLeg_Crack_Width&gt;7.1&lt;/MPML_Male_LowerLeg_Crack_Width&gt;
        &lt;MPML_Male_UpperLeg_Crack_Width&gt;7.1&lt;/MPML_Male_UpperLeg_Crack_Width&gt;
        &lt;MPML_Male_Back_Crack_Width&gt;7.1&lt;/MPML_Male_Back_Crack_Width&gt;
        &lt;MPML_Female_Forehead_Crack_Width&gt;7.1&lt;/MPML_Female_Forehead_Crack_Width&gt;
        &lt;MPML_Female_InnerForearm_Crack_Width&gt;7.1&lt;/MPML_Female_InnerForearm_Crack_Width&gt;
        &lt;MPML_Female_OuterForearm_Crack_Width&gt;7.1&lt;/MPML_Female_OuterForearm_Crack_Width&gt;
        &lt;MPML_Female_UpperArm_Crack_Width&gt;7.1&lt;/MPML_Female_UpperArm_Crack_Width&gt;
        &lt;MPML_Female_Face_Crack_Width&gt;7.1&lt;/MPML_Female_Face_Crack_Width&gt;
        &lt;MPML_Female_LowerLeg_Crack_Width&gt;7.1&lt;/MPML_Female_LowerLeg_Crack_Width&gt;
        &lt;MPML_Female_UpperLeg_Crack_Width&gt;7.1&lt;/MPML_Female_UpperLeg_Crack_Width&gt;
        &lt;MPML_Female_Back_Crack_Width&gt;7.1&lt;/MPML_Female_Back_Crack_Width&gt;
        &lt;MPML_Male_Forehead_Crack_Width_CV&gt;55&lt;/MPML_Male_Forehead_Crack_Width_CV&gt;
        &lt;MPML_Male_InnerForearm_Crack_Width_CV&gt;55&lt;/MPML_Male_InnerForearm_Crack_Width_CV&gt;
        &lt;MPML_Male_OuterForearm_Crack_Width_CV&gt;55&lt;/MPML_Male_OuterForearm_Crack_Width_CV&gt;
        &lt;MPML_Male_UpperArm_Crack_Width_CV&gt;55&lt;/MPML_Male_UpperArm_Crack_Width_CV&gt;
        &lt;MPML_Male_Face_Crack_Width_CV&gt;55&lt;/MPML_Male_Face_Crack_Width_CV&gt;
        &lt;MPML_Male_LowerLeg_Crack_Width_CV&gt;55&lt;/MPML_Male_LowerLeg_Crack_Width_CV&gt;
        &lt;MPML_Male_UpperLeg_Crack_Width_CV&gt;55&lt;/MPML_Male_UpperLeg_Crack_Width_CV&gt;
        &lt;MPML_Male_Back_Crack_Width_CV&gt;55&lt;/MPML_Male_Back_Crack_Width_CV&gt;
        &lt;MPML_Female_Forehead_Crack_Width_CV&gt;55&lt;/MPML_Female_Forehead_Crack_Width_CV&gt;
        &lt;MPML_Female_InnerForearm_Crack_Width_CV&gt;55&lt;/MPML_Female_InnerForearm_Crack_Width_CV&gt;
        &lt;MPML_Female_OuterForearm_Crack_Width_CV&gt;55&lt;/MPML_Female_OuterForearm_Crack_Width_CV&gt;
        &lt;MPML_Female_UpperArm_Crack_Width_CV&gt;55&lt;/MPML_Female_UpperArm_Crack_Width_CV&gt;
        &lt;MPML_Female_Face_Crack_Width_CV&gt;55&lt;/MPML_Female_Face_Crack_Width_CV&gt;
        &lt;MPML_Female_LowerLeg_Crack_Width_CV&gt;55&lt;/MPML_Female_LowerLeg_Crack_Width_CV&gt;
        &lt;MPML_Female_UpperLeg_Crack_Width_CV&gt;55&lt;/MPML_Female_UpperLeg_Crack_Width_CV&gt;
        &lt;MPML_Female_Back_Crack_Width_CV&gt;55&lt;/MPML_Female_Back_Crack_Width_CV&gt;
        &lt;MPML_Male_Forehead_Crack_Depth&gt;38&lt;/MPML_Male_Forehead_Crack_Depth&gt;
        &lt;MPML_Male_InnerForearm_Crack_Depth&gt;38&lt;/MPML_Male_InnerForearm_Crack_Depth&gt;
        &lt;MPML_Male_OuterForearm_Crack_Depth&gt;38&lt;/MPML_Male_OuterForearm_Crack_Depth&gt;
        &lt;MPML_Male_UpperArm_Crack_Depth&gt;38&lt;/MPML_Male_UpperArm_Crack_Depth&gt;
        &lt;MPML_Male_Face_Crack_Depth&gt;38&lt;/MPML_Male_Face_Crack_Depth&gt;
        &lt;MPML_Male_LowerLeg_Crack_Depth&gt;38&lt;/MPML_Male_LowerLeg_Crack_Depth&gt;
        &lt;MPML_Male_UpperLeg_Crack_Depth&gt;38&lt;/MPML_Male_UpperLeg_Crack_Depth&gt;
        &lt;MPML_Male_Back_Crack_Depth&gt;38&lt;/MPML_Male_Back_Crack_Depth&gt;
        &lt;MPML_Female_Forehead_Crack_Depth&gt;38&lt;/MPML_Female_Forehead_Crack_Depth&gt;
        &lt;MPML_Female_InnerForearm_Crack_Depth&gt;38&lt;/MPML_Female_InnerForearm_Crack_Depth&gt;
        &lt;MPML_Female_OuterForearm_Crack_Depth&gt;38&lt;/MPML_Female_OuterForearm_Crack_Depth&gt;
        &lt;MPML_Female_UpperArm_Crack_Depth&gt;38&lt;/MPML_Female_UpperArm_Crack_Depth&gt;
        &lt;MPML_Female_Face_Crack_Depth&gt;38&lt;/MPML_Female_Face_Crack_Depth&gt;
        &lt;MPML_Female_LowerLeg_Crack_Depth&gt;38&lt;/MPML_Female_LowerLeg_Crack_Depth&gt;
        &lt;MPML_Female_UpperLeg_Crack_Depth&gt;38&lt;/MPML_Female_UpperLeg_Crack_Depth&gt;
        &lt;MPML_Female_Back_Crack_Depth&gt;38&lt;/MPML_Female_Back_Crack_Depth&gt;
        &lt;MPML_Male_Forehead_Crack_Depth_CV&gt;60.5&lt;/MPML_Male_Forehead_Crack_Depth_CV&gt;
        &lt;MPML_Male_InnerForearm_Crack_Depth_CV&gt;60.5&lt;/MPML_Male_InnerForearm_Crack_Depth_CV&gt;
        &lt;MPML_Male_OuterForearm_Crack_Depth_CV&gt;60.5&lt;/MPML_Male_OuterForearm_Crack_Depth_CV&gt;
        &lt;MPML_Male_UpperArm_Crack_Depth_CV&gt;60.5&lt;/MPML_Male_UpperArm_Crack_Depth_CV&gt;
        &lt;MPML_Male_Face_Crack_Depth_CV&gt;60.5&lt;/MPML_Male_Face_Crack_Depth_CV&gt;
        &lt;MPML_Male_LowerLeg_Crack_Depth_CV&gt;60.5&lt;/MPML_Male_LowerLeg_Crack_Depth_CV&gt;
        &lt;MPML_Male_UpperLeg_Crack_Depth_CV&gt;60.5&lt;/MPML_Male_UpperLeg_Crack_Depth_CV&gt;
        &lt;MPML_Male_Back_Crack_Depth_CV&gt;60.5&lt;/MPML_Male_Back_Crack_Depth_CV&gt;
        &lt;MPML_Female_Forehead_Crack_Depth_CV&gt;60.5&lt;/MPML_Female_Forehead_Crack_Depth_CV&gt;
        &lt;MPML_Female_InnerForearm_Crack_Depth_CV&gt;60.5&lt;/MPML_Female_InnerForearm_Crack_Depth_CV&gt;
        &lt;MPML_Female_OuterForearm_Crack_Depth_CV&gt;60.5&lt;/MPML_Female_OuterForearm_Crack_Depth_CV&gt;
        &lt;MPML_Female_UpperArm_Crack_Depth_CV&gt;60.5&lt;/MPML_Female_UpperArm_Crack_Depth_CV&gt;
        &lt;MPML_Female_Face_Crack_Depth_CV&gt;60.5&lt;/MPML_Female_Face_Crack_Depth_CV&gt;
        &lt;MPML_Female_LowerLeg_Crack_Depth_CV&gt;60.5&lt;/MPML_Female_LowerLeg_Crack_Depth_CV&gt;
        &lt;MPML_Female_UpperLeg_Crack_Depth_CV&gt;60.5&lt;/MPML_Female_UpperLeg_Crack_Depth_CV&gt;
        &lt;MPML_Female_Back_Crack_Depth_CV&gt;60.5&lt;/MPML_Female_Back_Crack_Depth_CV&gt;
        &lt;MPML_Male_Forehead_Num_SC_Layers&gt;12&lt;/MPML_Male_Forehead_Num_SC_Layers&gt;
        &lt;MPML_Male_InnerForearm_Num_SC_Layers&gt;22&lt;/MPML_Male_InnerForearm_Num_SC_Layers&gt;
        &lt;MPML_Male_OuterForearm_Num_SC_Layers&gt;22&lt;/MPML_Male_OuterForearm_Num_SC_Layers&gt;
        &lt;MPML_Male_UpperArm_Num_SC_Layers&gt;18&lt;/MPML_Male_UpperArm_Num_SC_Layers&gt;
        &lt;MPML_Male_Face_Num_SC_Layers&gt;13&lt;/MPML_Male_Face_Num_SC_Layers&gt;
        &lt;MPML_Male_LowerLeg_Num_SC_Layers&gt;22&lt;/MPML_Male_LowerLeg_Num_SC_Layers&gt;
        &lt;MPML_Male_UpperLeg_Num_SC_Layers&gt;18&lt;/MPML_Male_UpperLeg_Num_SC_Layers&gt;
        &lt;MPML_Male_Back_Num_SC_Layers&gt;17&lt;/MPML_Male_Back_Num_SC_Layers&gt;
        &lt;MPML_Female_Forehead_Num_SC_Layers&gt;12&lt;/MPML_Female_Forehead_Num_SC_Layers&gt;
        &lt;MPML_Female_InnerForearm_Num_SC_Layers&gt;22&lt;/MPML_Female_InnerForearm_Num_SC_Layers&gt;
        &lt;MPML_Female_OuterForearm_Num_SC_Layers&gt;22&lt;/MPML_Female_OuterForearm_Num_SC_Layers&gt;
        &lt;MPML_Female_UpperArm_Num_SC_Layers&gt;18&lt;/MPML_Female_UpperArm_Num_SC_Layers&gt;
        &lt;MPML_Female_Face_Num_SC_Layers&gt;13&lt;/MPML_Female_Face_Num_SC_Layers&gt;
        &lt;MPML_Female_LowerLeg_Num_SC_Layers&gt;22&lt;/MPML_Female_LowerLeg_Num_SC_Layers&gt;
        &lt;MPML_Female_UpperLeg_Num_SC_Layers&gt;21&lt;/MPML_Female_UpperLeg_Num_SC_Layers&gt;
        &lt;MPML_Female_Back_Num_SC_Layers&gt;18&lt;/MPML_Female_Back_Num_SC_Layers&gt;
        &lt;MPML_Male_Forehead_Num_SC_Layers_CV&gt;8.4&lt;/MPML_Male_Forehead_Num_SC_Layers_CV&gt;
        &lt;MPML_Male_InnerForearm_Num_SC_Layers_CV&gt;14&lt;/MPML_Male_InnerForearm_Num_SC_Layers_CV&gt;
        &lt;MPML_Male_OuterForearm_Num_SC_Layers_CV&gt;14&lt;/MPML_Male_OuterForearm_Num_SC_Layers_CV&gt;
        &lt;MPML_Male_UpperArm_Num_SC_Layers_CV&gt;21.6&lt;/MPML_Male_UpperArm_Num_SC_Layers_CV&gt;
        &lt;MPML_Male_Face_Num_SC_Layers_CV&gt;22.7&lt;/MPML_Male_Face_Num_SC_Layers_CV&gt;
        &lt;MPML_Male_LowerLeg_Num_SC_Layers_CV&gt;9.1&lt;/MPML_Male_LowerLeg_Num_SC_Layers_CV&gt;
        &lt;MPML_Male_UpperLeg_Num_SC_Layers_CV&gt;25.3&lt;/MPML_Male_UpperLeg_Num_SC_Layers_CV&gt;
        &lt;MPML_Male_Back_Num_SC_Layers_CV&gt;23.7&lt;/MPML_Male_Back_Num_SC_Layers_CV&gt;
        &lt;MPML_Female_Forehead_Num_SC_Layers_CV&gt;8.4&lt;/MPML_</t>
  </si>
  <si>
    <t>&lt;Chunk&gt;Female_Forehead_Num_SC_Layers_CV&gt;
        &lt;MPML_Female_InnerForearm_Num_SC_Layers_CV&gt;30.3&lt;/MPML_Female_InnerForearm_Num_SC_Layers_CV&gt;
        &lt;MPML_Female_OuterForearm_Num_SC_Layers_CV&gt;30.3&lt;/MPML_Female_OuterForearm_Num_SC_Layers_CV&gt;
        &lt;MPML_Female_UpperArm_Num_SC_Layers_CV&gt;21.6&lt;/MPML_Female_UpperArm_Num_SC_Layers_CV&gt;
        &lt;MPML_Female_Face_Num_SC_Layers_CV&gt;22.7&lt;/MPML_Female_Face_Num_SC_Layers_CV&gt;
        &lt;MPML_Female_LowerLeg_Num_SC_Layers_CV&gt;9.1&lt;/MPML_Female_LowerLeg_Num_SC_Layers_CV&gt;
        &lt;MPML_Female_UpperLeg_Num_SC_Layers_CV&gt;13&lt;/MPML_Female_UpperLeg_Num_SC_Layers_CV&gt;
        &lt;MPML_Female_Back_Num_SC_Layers_CV&gt;22.7&lt;/MPML_Female_Back_Num_SC_Layers_CV&gt;
        &lt;MPML_Male_Forehead_WaterDensity&gt;1&lt;/MPML_Male_Forehead_WaterDensity&gt;
        &lt;MPML_Male_InnerForearm_WaterDensity&gt;1&lt;/MPML_Male_InnerForearm_WaterDensity&gt;
        &lt;MPML_Male_OuterForearm_WaterDensity&gt;1&lt;/MPML_Male_OuterForearm_WaterDensity&gt;
        &lt;MPML_Male_UpperArm_WaterDensity&gt;1&lt;/MPML_Male_UpperArm_WaterDensity&gt;
        &lt;MPML_Male_Face_WaterDensity&gt;1&lt;/MPML_Male_Face_WaterDensity&gt;
        &lt;MPML_Male_LowerLeg_WaterDensity&gt;1&lt;/MPML_Male_LowerLeg_WaterDensity&gt;
        &lt;MPML_Male_UpperLeg_WaterDensity&gt;1&lt;/MPML_Male_UpperLeg_WaterDensity&gt;
        &lt;MPML_Male_Back_WaterDensity&gt;1&lt;/MPML_Male_Back_WaterDensity&gt;
        &lt;MPML_Female_Forehead_WaterDensity&gt;1&lt;/MPML_Female_Forehead_WaterDensity&gt;
        &lt;MPML_Female_InnerForearm_WaterDensity&gt;1&lt;/MPML_Female_InnerForearm_WaterDensity&gt;
        &lt;MPML_Female_OuterForearm_WaterDensity&gt;1&lt;/MPML_Female_OuterForearm_WaterDensity&gt;
        &lt;MPML_Female_UpperArm_WaterDensity&gt;1&lt;/MPML_Female_UpperArm_WaterDensity&gt;
        &lt;MPML_Female_Face_WaterDensity&gt;1&lt;/MPML_Female_Face_WaterDensity&gt;
        &lt;MPML_Female_LowerLeg_WaterDensity&gt;1&lt;/MPML_Female_LowerLeg_WaterDensity&gt;
        &lt;MPML_Female_UpperLeg_WaterDensity&gt;1&lt;/MPML_Female_UpperLeg_WaterDensity&gt;
        &lt;MPML_Female_Back_WaterDensity&gt;1&lt;/MPML_Female_Back_WaterDensity&gt;
        &lt;MPML_Male_Forehead_WaterDensity_CV&gt;0&lt;/MPML_Male_Forehead_WaterDensity_CV&gt;
        &lt;MPML_Male_InnerForearm_WaterDensity_CV&gt;0&lt;/MPML_Male_InnerForearm_WaterDensity_CV&gt;
        &lt;MPML_Male_OuterForearm_WaterDensity_CV&gt;0&lt;/MPML_Male_OuterForearm_WaterDensity_CV&gt;
        &lt;MPML_Male_UpperArm_WaterDensity_CV&gt;0&lt;/MPML_Male_UpperArm_WaterDensity_CV&gt;
        &lt;MPML_Male_Face_WaterDensity_CV&gt;0&lt;/MPML_Male_Face_WaterDensity_CV&gt;
        &lt;MPML_Male_LowerLeg_WaterDensity_CV&gt;0&lt;/MPML_Male_LowerLeg_WaterDensity_CV&gt;
        &lt;MPML_Male_UpperLeg_WaterDensity_CV&gt;0&lt;/MPML_Male_UpperLeg_WaterDensity_CV&gt;
        &lt;MPML_Male_Back_WaterDensity_CV&gt;0&lt;/MPML_Male_Back_WaterDensity_CV&gt;
        &lt;MPML_Female_Forehead_WaterDensity_CV&gt;0&lt;/MPML_Female_Forehead_WaterDensity_CV&gt;
        &lt;MPML_Female_InnerForearm_WaterDensity_CV&gt;0&lt;/MPML_Female_InnerForearm_WaterDensity_CV&gt;
        &lt;MPML_Female_OuterForearm_WaterDensity_CV&gt;0&lt;/MPML_Female_OuterForearm_WaterDensity_CV&gt;
        &lt;MPML_Female_UpperArm_WaterDensity_CV&gt;0&lt;/MPML_Female_UpperArm_WaterDensity_CV&gt;
        &lt;MPML_Female_Face_WaterDensity_CV&gt;0&lt;/MPML_Female_Face_WaterDensity_CV&gt;
        &lt;MPML_Female_LowerLeg_WaterDensity_CV&gt;0&lt;/MPML_Female_LowerLeg_WaterDensity_CV&gt;
        &lt;MPML_Female_UpperLeg_WaterDensity_CV&gt;0&lt;/MPML_Female_UpperLeg_WaterDensity_CV&gt;
        &lt;MPML_Female_Back_WaterDensity_CV&gt;0&lt;/MPML_Female_Back_WaterDensity_CV&gt;
        &lt;MPML_Male_Forehead_SC_LipidsDensity&gt;0.9&lt;/MPML_Male_Forehead_SC_LipidsDensity&gt;
        &lt;MPML_Male_InnerForearm_SC_LipidsDensity&gt;0.9&lt;/MPML_Male_InnerForearm_SC_LipidsDensity&gt;
        &lt;MPML_Male_OuterForearm_SC_LipidsDensity&gt;0.9&lt;/MPML_Male_OuterForearm_SC_LipidsDensity&gt;
        &lt;MPML_Male_UpperArm_SC_LipidsDensity&gt;0.9&lt;/MPML_Male_UpperArm_SC_LipidsDensity&gt;
        &lt;MPML_Male_Face_SC_LipidsDensity&gt;0.9&lt;/MPML_Male_Face_SC_LipidsDensity&gt;
        &lt;MPML_Male_LowerLeg_SC_LipidsDensity&gt;0.9&lt;/MPML_Male_LowerLeg_SC_LipidsDensity&gt;
        &lt;MPML_Male_UpperLeg_SC_LipidsDensity&gt;0.9&lt;/MPML_Male_UpperLeg_SC_LipidsDensity&gt;
        &lt;MPML_Male_Back_SC_LipidsDensity&gt;0.9&lt;/MPML_Male_Back_SC_LipidsDensity&gt;
        &lt;MPML_Female_Forehead_SC_LipidsDensity&gt;0.9&lt;/MPML_Female_Forehead_SC_LipidsDensity&gt;
        &lt;MPML_Female_InnerForearm_SC_LipidsDensity&gt;0.9&lt;/MPML_Female_InnerForearm_SC_LipidsDensity&gt;
        &lt;MPML_Female_OuterForearm_SC_LipidsDensity&gt;0.9&lt;/MPML_Female_OuterForearm_SC_LipidsDensity&gt;
        &lt;MPML_Female_UpperArm_SC_LipidsDensity&gt;0.9&lt;/MPML_Female_UpperArm_SC_LipidsDensity&gt;
        &lt;MPML_Female_Face_SC_LipidsDensity&gt;0.9&lt;/MPML_Female_Face_SC_LipidsDensity&gt;
        &lt;MPML_Female_LowerLeg_SC_LipidsDensity&gt;0.9&lt;/MPML_Female_LowerLeg_SC_LipidsDensity&gt;
        &lt;MPML_Female_UpperLeg_SC_LipidsDensity&gt;0.9&lt;/MPML_Female_UpperLeg_SC_LipidsDensity&gt;
        &lt;MPML_Female_Back_SC_LipidsDensity&gt;0.9&lt;/MPML_Female_Back_SC_LipidsDensity&gt;
        &lt;MPML_Male_Forehead_SC_LipidsDensityCV&gt;0&lt;/MPML_Male_Forehead_SC_LipidsDensityCV&gt;
        &lt;MPML_Male_InnerForearm_SC_LipidsDensityCV&gt;0&lt;/MPML_Male_InnerForearm_SC_LipidsDensityCV&gt;
        &lt;MPML_Male_OuterForearm_SC_LipidsDensityCV&gt;0&lt;/MPML_Male_OuterForearm_SC_LipidsDensityCV&gt;
        &lt;MPML_Male_UpperArm_SC_LipidsDensityCV&gt;0&lt;/MPML_Male_UpperArm_SC_LipidsDensityCV&gt;
        &lt;MPML_Male_Face_SC_LipidsDensityCV&gt;0&lt;/MPML_Male_Face_SC_LipidsDensityCV&gt;
        &lt;MPML_Male_LowerLeg_SC_LipidsDensityCV&gt;0&lt;/MPML_Male_LowerLeg_SC_LipidsDensityCV&gt;
        &lt;MPML_Male_UpperLeg_SC_LipidsDensityCV&gt;0&lt;/MPML_Male_UpperLeg_SC_LipidsDensityCV&gt;
        &lt;MPML_Male_Back_SC_LipidsDensityCV&gt;0&lt;/MPML_Male_Back_SC_LipidsDensityCV&gt;
        &lt;MPML_Female_Forehead_SC_LipidsDensityCV&gt;0&lt;/MPML_Female_Forehead_SC_LipidsDensityCV&gt;
        &lt;MPML_Female_InnerForearm_SC_LipidsDensityCV&gt;0&lt;/MPML_Female_InnerForearm_SC_LipidsDensityCV&gt;
        &lt;MPML_Female_OuterForearm_SC_LipidsDensityCV&gt;0&lt;/MPML_Female_OuterForearm_SC_LipidsDensityCV&gt;
        &lt;MPML_Female_UpperArm_SC_LipidsDensityCV&gt;0&lt;/MPML_Female_UpperArm_SC_LipidsDensityCV&gt;
        &lt;MPML_Female_Face_SC_LipidsDensityCV&gt;0&lt;/MPML_Female_Face_SC_LipidsDensityCV&gt;
        &lt;MPML_Female_LowerLeg_SC_LipidsDensityCV&gt;0&lt;/MPML_Female_LowerLeg_SC_LipidsDensityCV&gt;
        &lt;MPML_Female_UpperLeg_SC_LipidsDensityCV&gt;0&lt;/MPML_Female_UpperLeg_SC_LipidsDensityCV&gt;
        &lt;MPML_Female_Back_SC_LipidsDensityCV&gt;0&lt;/MPML_Female_Back_SC_LipidsDensityCV&gt;
        &lt;MPML_Male_Forehead_SC_LipidsProtein&gt;1.37&lt;/MPML_Male_Forehead_SC_LipidsProtein&gt;
        &lt;MPML_Male_InnerForearm_SC_LipidsProtein&gt;1.37&lt;/MPML_Male_InnerForearm_SC_LipidsProtein&gt;
        &lt;MPML_Male_OuterForearm_SC_LipidsProtein&gt;1.37&lt;/MPML_Male_OuterForearm_SC_LipidsProtein&gt;
        &lt;MPML_Male_UpperArm_SC_LipidsProtein&gt;1.37&lt;/MPML_Male_UpperArm_SC_LipidsProtein&gt;
        &lt;MPML_Male_Face_SC_LipidsProtein&gt;1.37&lt;/MPML_Male_Face_SC_LipidsProtein&gt;
        &lt;MPML_Male_LowerLeg_SC_LipidsProtein&gt;1.37&lt;/MPML_Male_LowerLeg_SC_LipidsProtein&gt;
        &lt;MPML_Male_UpperLeg_SC_LipidsProtein&gt;1.37&lt;/MPML_Male_UpperLeg_SC_LipidsProtein&gt;
        &lt;MPML_Male_Back_SC_LipidsProtein&gt;1.37&lt;/MPML_Male_Back_SC_LipidsProtein&gt;
        &lt;MPML_Female_Forehead_SC_LipidsProtein&gt;1.37&lt;/MPML_Female_Forehead_SC_LipidsProtein&gt;
        &lt;MPML_Female_InnerForearm_SC_LipidsProtein&gt;1.37&lt;/MPML_Female_InnerForearm_SC_LipidsProtein&gt;
        &lt;MPML_Female_OuterForearm_SC_LipidsProtein&gt;1.37&lt;/MPML_Female_OuterForearm_SC_LipidsProtein&gt;
        &lt;MPML_Female_UpperArm_SC_LipidsProtein&gt;1.37&lt;/MPML_Female_UpperArm_SC_LipidsProtein&gt;
        &lt;MPML_Female_Face_SC_LipidsProtein&gt;1.37&lt;/MPML_Female_Face_SC_LipidsProtein&gt;
        &lt;MPML_Female_LowerLeg_SC_LipidsProtein&gt;1.37&lt;/MPML_Female_LowerLeg_SC_LipidsProtein&gt;
        &lt;MPML_Female_UpperLeg_SC_LipidsProtein&gt;1.37&lt;/MPML_Female_UpperLeg_SC_LipidsProtein&gt;
        &lt;MPML_Female_Back_SC_LipidsProtein&gt;1.37&lt;/MPML_Female_Back_SC_LipidsProtein&gt;
        &lt;MPML_Male_Forehead_SC_LipidsProteinCV&gt;0&lt;/MPML_Male_Forehead_SC_LipidsProteinCV&gt;
        &lt;MPML_Male_InnerForearm_SC_LipidsProteinCV&gt;0&lt;/MPML_Male_InnerForearm_SC_LipidsProteinCV&gt;
        &lt;MPML_Male_OuterForearm_SC_LipidsProteinCV&gt;0&lt;/MPML_Male_OuterForearm_SC_LipidsProteinCV&gt;
        &lt;MPML_Male_UpperArm_SC_LipidsProteinCV&gt;0&lt;/MPML_Male_UpperArm_SC_LipidsProteinCV&gt;
        &lt;MPML_Male_Face_SC_LipidsProteinCV&gt;0&lt;/MPML_Male_Face_SC_LipidsProteinCV&gt;
        &lt;MPML_Male_LowerLeg_SC_LipidsProteinCV&gt;0&lt;/MPML_Male_LowerLeg_SC_LipidsProteinCV&gt;
        &lt;MPML_Male_UpperLeg_SC_LipidsProteinCV&gt;0&lt;/MPML_Male_UpperLeg_SC_LipidsProteinCV&gt;
        &lt;MPML_Male_Back_SC_LipidsProteinCV&gt;0&lt;/MPML_Male_Back_SC_LipidsProteinCV&gt;
        &lt;MPML_Female_Forehead_SC_LipidsProteinCV&gt;0&lt;/MPML_Female_Forehead_SC_LipidsProteinCV&gt;
        &lt;MPML_Female_InnerForearm_SC_LipidsProteinCV&gt;0&lt;/MPML_Female_InnerForearm_SC_LipidsProteinCV&gt;
        &lt;MPML_Female_OuterForearm_SC_LipidsProteinCV&gt;0&lt;/MPML_Female_OuterForearm_SC_LipidsProteinCV&gt;
        &lt;MPML_Female_UpperArm_SC_LipidsProteinCV&gt;0&lt;/MPML_Female_UpperArm_SC_LipidsProteinCV&gt;
        &lt;MPML_Female_Face_SC_LipidsProteinCV&gt;0&lt;/MPML_Female_Face_SC_LipidsProteinCV&gt;
        &lt;MPML_Female_LowerLeg_SC_LipidsProteinCV&gt;0&lt;/MPML_Female_LowerLeg_SC_LipidsProteinCV&gt;
        &lt;MPML_Female_UpperLeg_SC_LipidsProteinCV&gt;0&lt;/MPML_Female_UpperLeg_SC_LipidsProteinCV&gt;
        &lt;MPML_Female_Back_SC_LipidsProteinCV&gt;0&lt;/MPML_Female_Back_SC_LipidsProteinCV&gt;
        &lt;MPML_Male_Forehead_InterCellLipidThickness&gt;0.091&lt;/MPML_Male_Forehead_InterCellLipidThickness&gt;
        &lt;MPML_Male_InnerForearm_InterCellLipidThickness&gt;0.091&lt;/MPML_Male_InnerForearm_InterCellLipidThickness&gt;
        &lt;MPML_Male_OuterForearm_InterCellLipidThickness&gt;0.091&lt;/MPML_Male_OuterForearm_InterCellLipidThickness&gt;
        &lt;MPML_Male_UpperArm_InterCellLipidThickness&gt;0.091&lt;/MPML_Male_UpperArm_InterCellLipidThickness&gt;
        &lt;MPML_Male_Face_InterCellLipidThickness&gt;0.091&lt;/MPML_Male_Face_InterCellLipidThickness&gt;
        &lt;MPML_Male_LowerLeg_InterCellLipidThickness&gt;0.091&lt;/MPML_Male_LowerLeg_InterCellLipidThickness&gt;
        &lt;MPML_Male_UpperLeg_InterCellLipidThickness&gt;0.091&lt;/MPML_Male_UpperLeg_InterCellLipidThickness&gt;
        &lt;MPML_Male_Back_InterCellLipidThickness&gt;0.091&lt;/MPML_Male_Back_InterCellLipidThickness&gt;
        &lt;MPML_Female_Forehead_InterCellLipidThickness&gt;0.091&lt;/MPML_Female_Forehead_InterCellLipidThickness&gt;
        &lt;MPML_Female_InnerForearm_InterCellLipidThickness&gt;0.091&lt;/MPML_Female_InnerForearm_InterCellLipidThickness&gt;
        &lt;MPML_Female_OuterForearm_InterCellLipidThickness&gt;0.091&lt;/MPML_Female_OuterForearm_InterCellLipidThickness&gt;
        &lt;MPML_Female_UpperArm_InterCellLipidThickness&gt;0.091&lt;/MPML_Female_UpperArm_InterCellLipidThickness&gt;
        &lt;MPML_Female_Face_InterCellLipidThickness&gt;0.091&lt;/MPML_Female_Face_InterCellLipidThickness&gt;
        &lt;MPML_Female_LowerLeg_InterCellLipidThickness&gt;0.091&lt;/MPML_Female_LowerLeg_InterCellLipidThickness&gt;
        &lt;MPML_Female_UpperLeg_InterCellLipidThickness&gt;0.091&lt;/MPML_Female_UpperLeg_InterCellLipidThickness&gt;
        &lt;MPML_Female_Back_InterCellLipidThickness&gt;0.091&lt;/MPML_Female_Back_InterCellLipidThickness&gt;
        &lt;MPML_Male_Forehead_InterCellLipidThicknessCV&gt;0&lt;/MPML_Male_Forehead_InterCellLipidThicknessCV&gt;
        &lt;MPML_Male_InnerForearm_InterCellLipidThicknessCV&gt;0&lt;/MPML_Male_InnerForearm_InterCellLipidThicknessCV&gt;
        &lt;MPML_Male_OuterForearm_InterCellLipidThicknessCV&gt;0&lt;/MPML_Male_OuterForearm_InterCellLipidThicknessCV&gt;
        &lt;MPML_Male_UpperArm_InterCellLipidThicknessCV&gt;0&lt;/MPML_Male_UpperArm_InterCellLipidThicknessCV&gt;
        &lt;MPML_Male_Face_InterCellLipidThicknessCV&gt;0&lt;/MPML_Male_Face_InterCellLipidThicknessCV&gt;
        &lt;MPML_Male_LowerLeg_InterCellLipidThicknessCV&gt;0&lt;/MPML_Male_LowerLeg_InterCellLipidThicknessCV&gt;
        &lt;MPML_Male_UpperLeg_InterCellLipidThicknessCV&gt;0&lt;/MPML_Male_UpperLeg_InterCellLipidThicknessCV&gt;
        &lt;MPML_Male_Back_InterCellLipidThicknessCV&gt;0&lt;/MPML_Male_Back_InterCellLipidThicknessCV&gt;
        &lt;MPML_Female_Forehead_InterCellLipidThicknessCV&gt;0&lt;/MPML_Female_Forehead_InterCellLipidThicknessCV&gt;
        &lt;MPML_Female_InnerForearm_InterCellLipidThicknessCV&gt;0&lt;/MPML_Female_InnerForearm_InterCellLipidThicknessCV&gt;
        &lt;MPML_Female_OuterForearm_InterCellLipidThicknessCV&gt;0&lt;/MPML_Female_OuterForearm_InterCellLipidThicknessCV&gt;
        &lt;MPML_Female_UpperArm_InterCellLipidThicknessCV&gt;0&lt;/MPML_Female_UpperArm_InterCellLipidThicknessCV&gt;
        &lt;MPML_Female_Face_InterCellLipidThicknessCV&gt;0&lt;/MPML_Female_Face_InterCellLipidThicknessCV&gt;
        &lt;MPML_Female_LowerLeg_InterCellLipidThicknessCV&gt;0&lt;/MPML_Female_LowerLeg_InterCellLipidThicknessCV&gt;
        &lt;MPML_Female_UpperLeg_InterCellLipidThicknessCV&gt;0&lt;/MPML_Female_UpperLeg_InterCellLipidThicknessCV&gt;
        &lt;MPML_Female_Back_InterCellLipidThicknessCV&gt;0&lt;/MPML_Female_Back_InterCellLipidThicknessCV&gt;
        &lt;MPML_Male_Forehead_Tortu&gt;12.7&lt;/MPML_Male_Forehead_Tortu&gt;
        &lt;MPML_Male_InnerForearm_Tortu&gt;12.7&lt;/MPML_Male_InnerForearm_Tortu&gt;
        &lt;MPML_Male_OuterForearm_Tortu&gt;12.7&lt;/MPML_Male_OuterForearm_Tortu&gt;
        &lt;MPML_Male_UpperArm_Tortu&gt;12.7&lt;/MPML_Male_UpperArm_Tortu&gt;
        &lt;MPML_Male_Face_Tortu&gt;12.7&lt;/MPML_Male_Face_Tortu&gt;
        &lt;MPML_Male_LowerLeg_Tortu&gt;12.7&lt;/MPML_Male_LowerLeg_Tortu&gt;
        &lt;MPML_Male_UpperLeg_Tortu&gt;12.7&lt;/MPML_Male_UpperLeg_Tortu&gt;
        &lt;MPML_Male_Back_Tortu&gt;12.7&lt;/MPML_Male_Back_Tortu&gt;
        &lt;MPML_Female_Forehead_Tortu&gt;12.7&lt;/MPML_Female_Forehead_Tortu&gt;
        &lt;MPML_Female_InnerForearm_Tortu&gt;12.7&lt;/MPML_Female_InnerForearm_Tortu&gt;
        &lt;MPML_Female_OuterForearm_Tortu&gt;12.7&lt;/MPML_Female_OuterForearm_Tortu&gt;
        &lt;MPML_Female_UpperArm_Tortu&gt;12.7&lt;/MPML_Female_UpperArm_Tortu&gt;
        &lt;MPML_Female_Face_Tortu&gt;12.7&lt;/MPML_Female_Face_Tortu&gt;
        &lt;MPML_Female_LowerLeg_Tortu&gt;12.7&lt;/MPML_Female_LowerLeg_Tortu&gt;
        &lt;MPML_Female_UpperLeg_Tortu&gt;12.7&lt;/MPML_Female_UpperLeg_Tortu&gt;
        &lt;MPML_Female_Back_Tortu&gt;12.7&lt;/MPML_Female_Back_Tortu&gt;
        &lt;MPML_Male_Forehead_TortuCV&gt;18&lt;/MPML_Male_Forehead_TortuCV&gt;
        &lt;MPML_Male_InnerForearm_TortuCV&gt;18&lt;/MPML_Male_InnerForearm_TortuCV&gt;
        &lt;MPML_Male_OuterForearm_TortuCV&gt;18&lt;/MPML_Male_OuterForearm_TortuCV&gt;
        &lt;MPML_Male_UpperArm_TortuCV&gt;18&lt;/MPML_Male_UpperArm_TortuCV&gt;
        &lt;MPML_Male_Face_TortuCV&gt;18&lt;/MPML_Male_Face_TortuCV&gt;
        &lt;MPML_Male_LowerLeg_TortuCV&gt;18&lt;/MPML_Male_LowerLeg_TortuCV&gt;
        &lt;MPML_Male_UpperLeg_TortuCV&gt;18&lt;/MPML_Male_UpperLeg_TortuCV&gt;
        &lt;MPML_Male_Back_TortuCV&gt;18&lt;/MPML_Male_Back_TortuCV&gt;
        &lt;MPML_Female_Forehead_TortuCV&gt;18&lt;/MPML_Female_Forehead_TortuCV&gt;
        &lt;MPML_Female_InnerForearm_TortuCV&gt;18&lt;/MPML_Female_InnerForearm_TortuCV&gt;
        &lt;MPML_Female_OuterForearm_TortuCV&gt;18&lt;/MPML_Female_OuterForearm_TortuCV&gt;
        &lt;MPML_Female_UpperArm_TortuCV&gt;18&lt;/MPML_Female_UpperArm_TortuCV&gt;
        &lt;MPML_Female_Face_TortuCV&gt;18&lt;/MPML_Female_Face_TortuCV&gt;
        &lt;MPML_Female_LowerLeg_TortuCV&gt;18&lt;/MPML_Female_LowerLeg_TortuCV&gt;
        &lt;MPML_Female_UpperLeg_TortuCV&gt;18&lt;/MPML_Female_UpperLeg_TortuCV&gt;
        &lt;MPML_Female_Back_TortuCV&gt;18&lt;/MPML_Female_Back_TortuCV&gt;
        &lt;MPML_Male_Forehead_FollicleDiameter&gt;65.4&lt;/MPML_Male_Forehead_FollicleDiameter&gt;
        &lt;MPML_Male_InnerForearm_FollicleDiameter&gt;77.7&lt;/MPML_Male_InnerForearm_FollicleDiameter&gt;
        &lt;MPML_Male_OuterForearm_FollicleDiameter&gt;77.7&lt;/MPML_Male_OuterForearm_FollicleDiameter&gt;
        &lt;MPML_Male_UpperArm_FollicleDiameter&gt;88.8&lt;/MPML_Male_UpperArm_FollicleDiameter&gt;
        &lt;MPML_Male_Face_FollicleDiameter&gt;65.4&lt;/MPML_Male_Face_FollicleDiameter&gt;
        &lt;MPML_Male_LowerLeg_FollicleDiameter&gt;168.4&lt;/MPML_Male_LowerLeg_FollicleDiameter&gt;
        &lt;MPML_Male_UpperLeg_FollicleDiameter&gt;131.5&lt;/MPML_Male_UpperLeg_FollicleDiameter&gt;
        &lt;MPML_Male_Back_FollicleDiameter&gt;105.3&lt;/MPML_Male_Back_FollicleDiameter&gt;
        &lt;MPML_Female_Forehead_FollicleDiameter&gt;65.4&lt;/MPML_Female_Forehead_FollicleDiameter&gt;
        &lt;MPML_Female_InnerForearm_FollicleDiameter&gt;77.7&lt;/MPML_Female_InnerForearm_FollicleDiameter&gt;
        &lt;MPML_Female_OuterForearm_FollicleDiameter&gt;77.7&lt;/MPML_Female_OuterForearm_FollicleDiameter&gt;
        &lt;MPML_Female_UpperArm_FollicleDiameter&gt;88.8&lt;/MPML_Female_UpperArm_FollicleDiameter&gt;
        &lt;MPML_Female_Face_FollicleDiameter&gt;65.4&lt;/MPML_Female_Face_FollicleDiameter&gt;
        &lt;MPML_Female_LowerLeg_FollicleDiameter&gt;168.4&lt;/MPML_Female_LowerLeg_FollicleDiameter&gt;
        &lt;MPML_Female_UpperLeg_FollicleDiameter&gt;131.5&lt;/MPML_Female_UpperLeg_FollicleDiameter&gt;
        &lt;MPML_Female_Back_FollicleDiameter&gt;105.3&lt;/MPML_Female_Back_FollicleDiameter&gt;
        &lt;MPML_Male_Forehead_FollicleDiameterCV&gt;83&lt;/MPML_Male_Forehead_FollicleDiameterCV&gt;
        &lt;MPML_Male_InnerForearm_FollicleDiameterCV&gt;32&lt;/MPML_Male_InnerForearm_FollicleDiameterCV&gt;
        &lt;MPML_Male_OuterForearm_FollicleDiameterCV&gt;32&lt;/MPML_Male_OuterForearm_FollicleDiameterCV&gt;
        &lt;MPML_Male_UpperArm_FollicleDiameterCV&gt;33&lt;/MPML_Male_UpperArm_FollicleDiameterCV&gt;
        &lt;MPML_Male_Face_FollicleDiameterCV&gt;83&lt;/MPML_Male_Face_FollicleDiameterCV&gt;
        &lt;MPML_Male_LowerLeg_FollicleDiameterCV&gt;26&lt;/MPML_Male_LowerLeg_FollicleDiameterCV&gt;
        &lt;MPML_Male_UpperLeg_FollicleDiameterCV&gt;31&lt;/MPML_Male_UpperLeg_FollicleDiameterCV&gt;
        &lt;MPML_Male_Back_FollicleDiameterCV&gt;60&lt;/MPML_Male_Back_FollicleDiameterCV&gt;
        &lt;MPML_Female_Forehead_FollicleDiameterCV&gt;83&lt;/MPML_Female_Forehead_FollicleDiameterCV&gt;
        &lt;MPML_Female_InnerForearm_FollicleDiameterCV&gt;32&lt;/MPML_Female_InnerForearm_FollicleDiameterCV&gt;
        &lt;MPML_Female_OuterForearm_FollicleDiameterCV&gt;32&lt;/MPML_Female_OuterForearm_FollicleDiameterCV&gt;
        &lt;MPML_Female_UpperArm_FollicleDiameterCV&gt;33&lt;/MPML_Female_UpperArm_FollicleDiameterCV&gt;
        &lt;MPML_Female_Face_FollicleDiameterCV&gt;83&lt;/MPML_Female_Face_FollicleDiameterCV&gt;
        &lt;MPML_Female_LowerLeg_FollicleDiameterCV&gt;26&lt;/MPML_Female_LowerLeg_FollicleDiameterCV&gt;
        &lt;MPML_Female_UpperLeg_FollicleDiameterCV&gt;31&lt;/MPML_Female_UpperLeg_FollicleDiameterCV&gt;
        &lt;MPML_Female_Back_FollicleDiameterCV&gt;60&lt;/MPML_Female_Back_FollicleDiameterCV&gt;
        &lt;MPML_Male_Forehead_FollicleDensity&gt;292&lt;/MPML_Male_Forehead_FollicleDensity&gt;
        &lt;MPML_Male_InnerForearm_FollicleDensity&gt;18&lt;/MPML_Male_InnerForearm_FollicleDensity&gt;
        &lt;MPML_Male_OuterForearm_FollicleDensity&gt;18&lt;/MPML_Male_OuterForearm_FollicleDensity&gt;
        &lt;MPML_Male_UpperArm_FollicleDensity&gt;32&lt;/MPML_Male_UpperArm_FollicleDensity&gt;
        &lt;MPML_Male_Face_FollicleDensity&gt;292&lt;/MPML_Male_Face_FollicleDensity&gt;
        &lt;MPML_Male_LowerLeg_FollicleDensity&gt;14&lt;/MPML_Male_LowerLeg_FollicleDensity&gt;
        &lt;MPML_Male_UpperLeg_FollicleDensity&gt;17&lt;/MPML_Male_UpperLeg_FollicleDensity&gt;
        &lt;MPML_Male_Back_FollicleDensity&gt;29&lt;/MPML_Male_Back_FollicleDensity&gt;
        &lt;MPML_Female_Forehead_FollicleDensity&gt;292&lt;/MPML_Female_Forehead_FollicleDensity&gt;
        &lt;MPML_Female_InnerForearm_FollicleDensity&gt;18&lt;/MPML_Female_InnerForearm_FollicleDensity&gt;
        &lt;MPML_Female_OuterForearm_FollicleDensity&gt;18&lt;/MPML_Female_OuterForearm_FollicleDensity&gt;
        &lt;MPML_Female_UpperArm_FollicleDensity&gt;32&lt;/MPML_Female_UpperArm_FollicleDensity&gt;
        &lt;MPML_Female_Face_FollicleDensity&gt;292&lt;/MPML_Female_Face_FollicleDensity&gt;
        &lt;MPML_Female_LowerLeg_FollicleDensity&gt;14&lt;/MPML_Female_LowerLeg_FollicleDensity&gt;
        &lt;MPML_Female_UpperLeg_FollicleDensity&gt;17&lt;/MPML_Female_UpperLeg_FollicleDensity&gt;
        &lt;MPML_Female_Back_FollicleDensity&gt;29&lt;/MPML_Female_Back_FollicleDensity&gt;
        &lt;MPML_Male_Forehead_FollicleDensityCV&gt;16&lt;/MPML_Male_Forehead_FollicleDensityCV&gt;
        &lt;MPML_Male_InnerForearm_FollicleDensityCV&gt;39&lt;/MPML_Male_InnerForearm_FollicleDensityCV&gt;
        &lt;MPML_Male_OuterForearm_FollicleDensityCV&gt;39&lt;/MPML_Male_OuterForearm_FollicleDensityCV&gt;
        &lt;MPML_Male_UpperArm_FollicleDensityCV&gt;28&lt;/MPML_Male_UpperArm_FollicleDensityCV&gt;
        &lt;MPML_Male_Face_FollicleDensityCV&gt;16&lt;/MPML_Male_Face_FollicleDensityCV&gt;
        &lt;MPML_Male_LowerLeg_FollicleDensityCV&gt;50&lt;/MPML_Male_LowerLeg_FollicleDensityCV&gt;
        &lt;MPML_Male_UpperLeg_FollicleDensityCV&gt;24&lt;/MPML_Male_UpperLeg_FollicleDensityCV&gt;
        &lt;MPML_Male_Back_FollicleDensityCV&gt;31&lt;/MPML_Male_Back_FollicleDensityCV&gt;
        &lt;MPML_Female_Forehead_FollicleDensityCV&gt;16&lt;/MPML_Female_Forehead_FollicleDensityCV&gt;
        &lt;MPML_Female_InnerForearm_FollicleDensityCV&gt;39&lt;/MPML_Female_InnerForearm_FollicleDensityCV&gt;
        &lt;MPML_Female_OuterForearm_FollicleDensityCV&gt;39&lt;/MPML_Female_OuterForearm_FollicleDensityCV&gt;
        &lt;MPML_Female_UpperArm_FollicleDensityCV&gt;28&lt;/MPML_Female_UpperArm_FollicleDensityCV&gt;
        &lt;MPML_Female_Face_FollicleDensityCV&gt;16&lt;/MPML_Female_Face_FollicleDensityCV&gt;
        &lt;MPML_Female_LowerLeg_FollicleDensityCV&gt;50&lt;/MPML_Female_LowerLeg_FollicleDensityCV&gt;
        &lt;MPML_Female_UpperLeg_FollicleDensityCV&gt;24&lt;/MPML_Female_UpperLeg_FollicleDensityCV&gt;
        &lt;MPML_Female_Back_FollicleDensityCV&gt;31&lt;/MPML_Female_Back_FollicleDensityCV&gt;
        &lt;MPML_Male_Forehead_ShaftDiameter&gt;15.9&lt;/MPML_Male_Forehead_ShaftDiameter&gt;
        &lt;MPML_Male_InnerForearm_ShaftDiameter&gt;18&lt;/MPML_Male_InnerForearm_ShaftDiameter&gt;
        &lt;MPML_Male_OuterForearm_ShaftDiameter&gt;18&lt;/MPML_Male_OuterForearm_ShaftDiameter&gt;
        &lt;MPML_Male_UpperArm_ShaftDiameter&gt;16.8&lt;/MPML_Male_UpperArm_ShaftDiameter&gt;
        &lt;MPML_Male_Face_ShaftDiameter&gt;15.9&lt;/MPML_Male_Face_ShaftDiameter&gt;
        &lt;MPML_Male_LowerLeg_ShaftDiameter&gt;42.1&lt;/MPML_Male_LowerLeg_ShaftDiameter&gt;
        &lt;MPML_Male_UpperLeg_ShaftDiameter&gt;29.2&lt;/MPML_Male_UpperLeg_ShaftDiameter&gt;
        &lt;MPML_Male_Back_ShaftDiameter&gt;18.2&lt;/MPML_Male_Back_ShaftDiameter&gt;
        &lt;MPML_Female_Forehead_ShaftDiameter&gt;15.9&lt;/MPML_Female_Forehead_ShaftDiameter&gt;
        &lt;MPML_Female_InnerForearm_ShaftDiameter&gt;18&lt;/MPML_Female_InnerForearm_ShaftDiameter&gt;
        &lt;MPML_Female_OuterForearm_ShaftDiameter&gt;18&lt;/MPML_Female_OuterForearm_ShaftDiameter&gt;
        &lt;MPML_Female_UpperArm_ShaftDiameter&gt;16.8&lt;/MPML_Female_UpperArm_ShaftDiameter&gt;
        &lt;MPML_Female_Face_ShaftDiameter&gt;15.9&lt;/MPML_Female_Face_ShaftDiameter&gt;
        &lt;MPML_Female_LowerLeg_ShaftDiameter&gt;42.1&lt;/MPML_Female_LowerLeg_ShaftDiameter&gt;
        &lt;MPML_Female_UpperLeg_ShaftDiameter&gt;29.2&lt;/MPML_Female_UpperLeg_ShaftDiameter&gt;
        &lt;MPML_Female_Back_ShaftDiameter&gt;18.2&lt;/MPML_Female_Back_ShaftDiameter&gt;
        &lt;MPML_Male_Forehead_ShaftDiameterCV&gt;57&lt;/MPML_Male_Forehead_ShaftDiameterCV&gt;
        &lt;MPML_Male_InnerForearm_ShaftDiameterCV&gt;34&lt;/MPML_Male_InnerForearm_ShaftDiameterCV&gt;
        &lt;MPML_Male_OuterForearm_ShaftDiameterCV&gt;34&lt;/MPML_Male_OuterForearm_ShaftDiameterCV&gt;
        &lt;MPML_Male_UpperArm_ShaftDiameterCV&gt;37&lt;/MPML_Male_UpperArm_ShaftDiameterCV&gt;
        &lt;MPML_Male_Face_ShaftDiameterCV&gt;57&lt;/MPML_Male_Face_ShaftDiameterCV&gt;
        &lt;MPML_Male_LowerLeg_ShaftDiameterCV&gt;29&lt;/MPML_Male_LowerLeg_ShaftDiameterCV&gt;
        &lt;MPML_Male_UpperLeg_ShaftDiameterCV&gt;41&lt;/MPML_Male_UpperLeg_ShaftDiameterCV&gt;
        &lt;MPML_Male_Back_ShaftDiameterCV&gt;37&lt;/MPML_Male_Back_ShaftDiameterCV&gt;
        &lt;MPML_Female_Forehead_ShaftDiameterCV&gt;57&lt;/MPML_Female_Forehead_ShaftDiameterCV&gt;
        &lt;MPML_Female_InnerForearm_ShaftDiameterCV&gt;34&lt;/MPML_Female_InnerForearm_ShaftDiameterCV&gt;
        &lt;MPML_Female_OuterForearm_ShaftDiameterCV&gt;34&lt;/MPML_Female_OuterForearm_ShaftDiameterCV&gt;
        &lt;MPML_Female_UpperArm_ShaftDiameterCV&gt;37&lt;/MPML_Female_UpperArm_ShaftDiameterCV&gt;
        &lt;MPML_Female_Face_ShaftDiameterCV&gt;57&lt;/MPML_Female_Face_ShaftDiameterCV&gt;
        &lt;MPML_Female_LowerLeg_ShaftDiameterCV&gt;29&lt;/MPML_Female_LowerLeg_ShaftDiameterCV&gt;
        &lt;MPML_Female_UpperLeg_ShaftDiameterCV&gt;41&lt;/MPML_Female_UpperLeg_ShaftDiameterCV&gt;
        &lt;MPML_Female_Back_ShaftDiameterCV&gt;37&lt;/MPML_Female_Back_ShaftDiameterCV&gt;
        &lt;MPML_Male_Forehead_SebumViscosity&gt;40&lt;/MPML_Male_Forehead_SebumViscosity&gt;
        &lt;MPML_Male_InnerForearm_SebumViscosity&gt;40&lt;/MPML_Male_InnerForearm_SebumViscosity&gt;
        &lt;MPML_Male_OuterForearm_SebumViscosity&gt;40&lt;/MPML_Male_OuterForearm_SebumViscosity&gt;
        &lt;MPML_Male_UpperArm_SebumViscosity&gt;40&lt;/MPML_Male_UpperArm_SebumViscosity&gt;
        &lt;MPML_Male_Face_SebumViscosity&gt;40&lt;/MPML_Male_Face_SebumViscosity&gt;
        &lt;MPML_Male_LowerLeg_SebumViscosity&gt;40&lt;/MPML_Male_LowerLeg_SebumViscosity&gt;
        &lt;MPML_Male_UpperLeg_SebumViscosity&gt;40&lt;/MPML_Male_UpperLeg_SebumViscosity&gt;
        &lt;MPML_Male_Back_SebumViscosity&gt;40&lt;/MPML_Male_Back_SebumViscosity&gt;
        &lt;MPML_Female_Forehead_SebumViscosity&gt;40&lt;/MPML_Female_Forehead_SebumViscosity&gt;
        &lt;MPML_Female_InnerForearm_SebumViscosity&gt;40&lt;/MPML_Female_InnerForearm_SebumViscosity&gt;
        &lt;MPML_Female_OuterForearm_SebumViscosity&gt;40&lt;/MPML_Female_OuterForearm_SebumViscosity&gt;
        &lt;MPML_Female_UpperArm_SebumViscosity&gt;40&lt;/MPML_Female_UpperArm_SebumViscosity&gt;
        &lt;MPML_Female_Face_SebumViscosity&gt;40&lt;/MPML_Female_Face_SebumViscosity&gt;
        &lt;MPML_Female_LowerLeg_SebumViscosity&gt;40&lt;/MPML_Female_LowerLeg_SebumViscosity&gt;
        &lt;MPML_Female_UpperLeg_SebumViscosity&gt;40&lt;/MPML_Female_UpperLeg_SebumViscosity&gt;
        &lt;MPML_Female_Back_SebumViscosity&gt;40&lt;/MPML_Female_Back_SebumViscosity&gt;
        &lt;MPML_Male_Forehead_SebumViscosityCV&gt;0&lt;/MPML_Male_Forehead_SebumViscosityCV&gt;
        &lt;MPML_Male_InnerForearm_SebumViscosityCV&gt;0&lt;/MPML_Male_InnerForearm_SebumViscosityCV&gt;
        &lt;MPML_Male_OuterForearm_SebumViscosityCV&gt;0&lt;/MPML_Male_OuterForearm_SebumViscosityCV&gt;
        &lt;MPML_Male_UpperArm_SebumViscosityCV&gt;0&lt;/MPML_Male_UpperArm_SebumViscosityCV&gt;
        &lt;MPML_Male_Face_SebumViscosityCV&gt;0&lt;/MPML_Male_Face_SebumViscosityCV&gt;
        &lt;MPML_Male_LowerLeg_SebumViscosityCV&gt;0&lt;/MPML_Male_LowerLeg_SebumViscosityCV&gt;
        &lt;MPML_Male_UpperLeg_SebumViscosityCV&gt;0&lt;/MPML_Male_UpperLeg_SebumViscosityCV&gt;
        &lt;MPML_Male_Back_SebumViscosityCV&gt;0&lt;/MPML_Male_Back_SebumViscosityCV&gt;
        &lt;MPML_Female_Forehead_SebumViscosityCV&gt;0&lt;/MPML_Female_Forehead_SebumViscosityCV&gt;
        &lt;MPML_Female_InnerForearm_SebumViscosityCV&gt;0&lt;/MPML_Female_InnerForearm_SebumViscosityCV&gt;
        &lt;MPML_Female_OuterForearm_SebumViscosityCV&gt;0&lt;/MPML_Female_OuterForearm_SebumViscosityCV&gt;
        &lt;MPML_Female_UpperArm_SebumViscosityCV&gt;0&lt;/MPML_Female_UpperArm_SebumViscosityCV&gt;
        &lt;MPML_Female_Face_SebumViscosityCV&gt;0&lt;/MPML_Female_Face_SebumViscosityCV&gt;
        &lt;MPML_Female_LowerLeg_SebumViscosityCV&gt;0&lt;/MPML_Female_LowerLeg_SebumViscosityCV&gt;
        &lt;MPML_Female_UpperLeg_SebumViscosityCV&gt;0&lt;/MPML_Female_UpperLeg_SebumViscosityCV&gt;
        &lt;MPML_Female_Back_SebumViscosityCV&gt;0&lt;/MPML_Female_Back_SebumViscosityCV&gt;
        &lt;MPML_Male_Forehead_Corneocyte_pHTop&gt;6.8&lt;/MPML_Male_Forehead_Corneocyte_pHTop&gt;
        &lt;MPML_Male_InnerForearm_Corneocyte_pHTop&gt;6.8&lt;/MPML_Male_InnerForearm_Corneocyte_pHTop&gt;
        &lt;MPML_Male_OuterForearm_Corneocyte_pHTop&gt;6.8&lt;/MPML_Male_OuterForearm_Corneocyte_pHTop&gt;
        &lt;MPML_Male_UpperArm_Corneocyte_pHTop&gt;6.8&lt;/MPML_Male_UpperArm_Corneocyte_pHTop&gt;
        &lt;MPML_Male_Face_Corneocyte_pHTop&gt;6.8&lt;/MPML_Male_Face_Corneocyte_pHTop&gt;
        &lt;MPML_Male_LowerLeg_Corneocyte_pHTop&gt;6.8&lt;/MPML_Male_LowerLeg_Corneocyte_pHTop&gt;
        &lt;MPML_Male_UpperLeg_Corneocyte_pHTop&gt;6.8&lt;/MPML_Male_UpperLeg_Corneocyte_pHTop&gt;
        &lt;MPML_Male_Back_Corneocyte_pHTop&gt;6.8&lt;/MPML_Male_Back_Corneocyte_pHTop&gt;
        &lt;MPML_Female_Forehead_Corneocyte_pHTop&gt;6.8&lt;/MPML_Female_Forehead_Corneocyte_pHTop&gt;
        &lt;MPML_Female_InnerForearm_Corneocyte_pHTop&gt;6.8&lt;/MPML_Female_InnerForearm_Corneocyte_pHTop&gt;
        &lt;MPML_Female_OuterForearm_Corneocyte_pHTop&gt;6.8&lt;/MPML_Female_OuterForearm_Corneocyte_pHTop&gt;
        &lt;MPML_Female_UpperArm_Corneocyte_pHTop&gt;6.8&lt;/MPML_Female_UpperArm_Corneocyte_pHTop&gt;
        &lt;MPML_Female_Face_Corneocyte_pHTop&gt;6.8&lt;/MPML_Female_Face_Corneocyte_pHTop&gt;
        &lt;MPML_Female_LowerLeg_Corneocyte_pHTop&gt;6.8&lt;/MPML_Female_LowerLeg_Corneocyte_pHTop&gt;
        &lt;MPML_Female_UpperLeg_Corneocyte_pHTop&gt;6.8&lt;/MPML_Female_UpperLeg_Corneocyte_pHTop&gt;
        &lt;MPML_Female_Back_Corneocyte_pHTop&gt;6.8&lt;/MPML_Female_Back_Corneocyte_pHTop&gt;
        &lt;MPML_Male_Forehead_Corneocyte_pHTopCV&gt;0&lt;/MPML_Male_Forehead_Corneocyte_pHTopCV&gt;
        &lt;MPML_Male_InnerForearm_Corneocyte_pHTopCV&gt;0&lt;/MPML_Male_InnerForearm_Corneocyte_pHTopCV&gt;
        &lt;MPML_Male_OuterForearm_Corneocyte_pHTopCV&gt;0&lt;/MPML_Male_OuterForearm_Corneocyte_pHTopCV&gt;
        &lt;MPML_Male_UpperArm_Corneocyte_pHTopCV&gt;0&lt;/MPML_Male_UpperArm_Corneocyte_pHTopCV&gt;
        &lt;MPML_Male_Face_Corneocyte_pHTopCV&gt;0&lt;/MPML_Male_Face_Corneocyte_pHTopCV&gt;
        &lt;MPML_Male_LowerLeg_Corneocyte_pHTopCV&gt;0&lt;/MPML_Male_LowerLeg_Corneocyte_pHTopCV&gt;
        &lt;MPML_Male_UpperLeg_Corneocyte_pHTopCV&gt;0&lt;/MPML_Male_UpperLeg_Corneocyte_pHTopCV&gt;
        &lt;MPML_Male_Back_Corneocyte_pHTopCV&gt;0&lt;/MPML_Male_Back_Corneocyte_pHTopCV&gt;
        &lt;MPML_Female_Forehead_Corneocyte_pHTopCV&gt;0&lt;/MPML_Female_Forehead_Corneocyte_pHTopCV&gt;
        &lt;MPML_Female_InnerForearm_Corneocyte_pHTopCV&gt;0&lt;/MPML_Female_InnerForearm_Corneocyte_pHTopCV&gt;
        &lt;MPML_Female_OuterForearm_Corneocyte_pHTopCV&gt;0&lt;/MPML_Female_OuterForearm_Corneocyte_pHTopCV&gt;
        &lt;MPML_Female_UpperArm_Corneocyte_pHTopCV&gt;0&lt;/MPML_Female_UpperArm_Corneocyte_pHTopCV&gt;
        &lt;MPML_Female_Face_Corneocyte_pHTopCV&gt;0&lt;/MPML_Female_Face_Corneocyte_pHTopCV&gt;
        &lt;MPML_Female_LowerLeg_Corneocyte_pHTopCV&gt;0&lt;/MPML_Female_LowerLeg_Corneocyte_pHTopCV&gt;
        &lt;MPML_Female_UpperLeg_Corneocyte_pHTopCV&gt;0&lt;/MPML_Female_UpperLeg_Corneocyte_pHTopCV&gt;
        &lt;MPML_Female_Back_Corneocyte_pHTopCV&gt;0&lt;/MPML_Female_Back_Corneocyte_pHTopCV&gt;
        &lt;MPML_Male_Forehead_CorneocyteThickTop&gt;0.71&lt;/MPML_Male_Forehead_CorneocyteThickTop&gt;
        &lt;MPML_Male_InnerForearm_CorneocyteThickTop&gt;0.59&lt;/MPML_Male_InnerForearm_CorneocyteThickTop&gt;
        &lt;MPML_Male_OuterForearm_CorneocyteThickTop&gt;0.69&lt;/MPML_Male_OuterForearm_CorneocyteThickTop&gt;
        &lt;MPML_Male_UpperArm_CorneocyteThickTop&gt;0.71&lt;/MPML_Male_UpperArm_CorneocyteThickTop&gt;
        &lt;MPML_Male_Face_CorneocyteThickTop&gt;0.47&lt;/MPML_Male_Face_CorneocyteThickTop&gt;
        &lt;MPML_Male_LowerLeg_CorneocyteThickTop&gt;0.87&lt;/MPML_Male_LowerLeg_CorneocyteThickTop&gt;
        &lt;MPML_Male_UpperLeg_CorneocyteThickTop&gt;0.87&lt;/MPML_Male_UpperLeg_CorneocyteThickTop&gt;
        &lt;MPML_Male_Back_CorneocyteThickTop&gt;0.59&lt;/MPML_Male_Back_CorneocyteThickTop&gt;
        &lt;MPML_Female_Forehead_CorneocyteThickTop&gt;0.71&lt;/MPML_Female_Forehead_CorneocyteThickTop&gt;
        &lt;MPML_Female_InnerForearm_CorneocyteThickTop&gt;0.59&lt;/MPML_Female_InnerForearm_CorneocyteThickTop&gt;
        &lt;MPML_Female_OuterForearm_CorneocyteThickTop&gt;0.69&lt;/MPML_Female_OuterForearm_CorneocyteThickTop&gt;
        &lt;MPML_Female_UpperArm_CorneocyteThickTop&gt;0.71&lt;/MPML_Female_UpperArm_CorneocyteThickTop&gt;
        &lt;MPML_Female_Face_CorneocyteThickTop&gt;0.47&lt;/MPML_Female_Face_CorneocyteThickTop&gt;
        &lt;MPML_Female_LowerLeg_CorneocyteThickTop&gt;0.87&lt;/MPML_Female_LowerLeg_CorneocyteThickTop&gt;
        &lt;MPML_Female_UpperLeg_CorneocyteThickTop&gt;0.87&lt;/MPML_Female_UpperLeg_CorneocyteThickTop&gt;
        &lt;MPML_Female_Back_CorneocyteThickTop&gt;0.59&lt;/MPML_Female_Back_CorneocyteThickTop&gt;
        &lt;MPML_Male_Forehead_CorneocyteThickTopCV&gt;36&lt;/MPML_Male_Forehead_CorneocyteThickTopCV&gt;
        &lt;MPML_Male_InnerForearm_CorneocyteThickTopCV&gt;22&lt;/MPML_Male_InnerForearm_CorneocyteThickTopCV&gt;
        &lt;MPML_Male_OuterForearm_CorneocyteThickTopCV&gt;22&lt;/MPML_Male_OuterForearm_CorneocyteThickTopCV&gt;
        &lt;MPML_Male_UpperArm_CorneocyteThickTopCV&gt;11&lt;/MPML_Male_UpperArm_CorneocyteThickTopCV&gt;
        &lt;MPML_Male_Face_CorneocyteThickTopCV&gt;4&lt;/MPML_Male_Face_CorneocyteThickTopCV&gt;
        &lt;MPML_Male_LowerLeg_CorneocyteThickTopCV&gt;9&lt;/MPML_Male_LowerLeg_CorneocyteThickTopCV&gt;
        &lt;MPML_Male_UpperLeg_CorneocyteThickTopCV&gt;26&lt;/MPML_Male_UpperLeg_CorneocyteThickTopCV&gt;
        &lt;MPML_Male_Back_CorneocyteThickTopCV&gt;30&lt;/MPML_Male_Back_CorneocyteThickTopCV&gt;
        &lt;MPML_Female_Forehead_CorneocyteThickTopCV&gt;36&lt;/MPML_Female_Forehead_CorneocyteThickTopCV&gt;
        &lt;MPML_Female_InnerForearm_CorneocyteThickTopCV&gt;22&lt;/MPML_Female_InnerForearm_CorneocyteThickTopCV&gt;
        &lt;MPML_Female_OuterForearm_CorneocyteThickTopCV&gt;22&lt;/MPML_Female_OuterForearm_CorneocyteThickTopCV&gt;
        &lt;MPML_Female_UpperArm_CorneocyteThickTopCV&gt;11&lt;/MPML_Female_UpperArm_CorneocyteThickTopCV&gt;
        &lt;MPML_Female_Face_CorneocyteThickTopCV&gt;4&lt;/MPML_Female_Face_CorneocyteThickTopCV&gt;
        &lt;MPML_Female_LowerLeg_CorneocyteThickTopCV&gt;9&lt;/MPML_Female_LowerLeg_CorneocyteThickTopCV&gt;
        &lt;MPML_Female_UpperLeg_CorneocyteThickTopCV&gt;26&lt;/MPML_Female_UpperLeg_CorneocyteThickTopCV&gt;
        &lt;MPML_Female_Back_CorneocyteThickTopCV&gt;30&lt;/MPML_Female_Back_CorneocyteThickTopCV&gt;
        &lt;MPML_Male_Forehead_CorneocyteWidthTop&gt;27.7&lt;/MPML_Male_Forehead_CorneocyteWidthTop&gt;
        &lt;MPML_Male_InnerForearm_CorneocyteWidthTop&gt;29.6&lt;/MPML_Male_InnerForearm_CorneocyteWidthTop&gt;
        &lt;MPML_Male_OuterForearm_CorneocyteWidthTop&gt;29.6&lt;/MPML_Male_OuterForearm_CorneocyteWidthTop&gt;
        &lt;MPML_Male_UpperArm_CorneocyteWidthTop&gt;33.2&lt;/MPML_Male_UpperArm_CorneocyteWidthTop&gt;
        &lt;MPML_Male_Face_CorneocyteWidthTop&gt;27.7&lt;/MPML_Male_Face_CorneocyteWidthTop&gt;
        &lt;MPML_Male_LowerLeg_CorneocyteWidthTop&gt;29.6&lt;/MPML_Male_LowerLeg_CorneocyteWidthTop&gt;
        &lt;MPML_Male_UpperLeg_CorneocyteWidthTop&gt;34&lt;/MPML_Male_UpperLeg_CorneocyteWidthTop&gt;
        &lt;MPML_Male_Back_CorneocyteWidthTop&gt;29.6&lt;/MPML_Male_Back_CorneocyteWidthTop&gt;
        &lt;MPML_Female_Forehead_CorneocyteWidthTop&gt;27.7&lt;/MPML_Female_Forehead_CorneocyteWidthTop&gt;
        &lt;MPML_Female_InnerForearm_CorneocyteWidthTop&gt;29.6&lt;/MPML_Female_InnerForearm_CorneocyteWidthTop&gt;
        &lt;MPML_Female_OuterForearm_CorneocyteWidthTop&gt;29.6&lt;/MPML_Female_OuterForea</t>
  </si>
  <si>
    <t>&lt;Chunk&gt;rm_CorneocyteWidthTop&gt;
        &lt;MPML_Female_UpperArm_CorneocyteWidthTop&gt;33.2&lt;/MPML_Female_UpperArm_CorneocyteWidthTop&gt;
        &lt;MPML_Female_Face_CorneocyteWidthTop&gt;27.7&lt;/MPML_Female_Face_CorneocyteWidthTop&gt;
        &lt;MPML_Female_LowerLeg_CorneocyteWidthTop&gt;29.6&lt;/MPML_Female_LowerLeg_CorneocyteWidthTop&gt;
        &lt;MPML_Female_UpperLeg_CorneocyteWidthTop&gt;34&lt;/MPML_Female_UpperLeg_CorneocyteWidthTop&gt;
        &lt;MPML_Female_Back_CorneocyteWidthTop&gt;29.6&lt;/MPML_Female_Back_CorneocyteWidthTop&gt;
        &lt;MPML_Male_Forehead_CorneocyteWidthTopCV&gt;9.2&lt;/MPML_Male_Forehead_CorneocyteWidthTopCV&gt;
        &lt;MPML_Male_InnerForearm_CorneocyteWidthTopCV&gt;5.9&lt;/MPML_Male_InnerForearm_CorneocyteWidthTopCV&gt;
        &lt;MPML_Male_OuterForearm_CorneocyteWidthTopCV&gt;5.9&lt;/MPML_Male_OuterForearm_CorneocyteWidthTopCV&gt;
        &lt;MPML_Male_UpperArm_CorneocyteWidthTopCV&gt;10.4&lt;/MPML_Male_UpperArm_CorneocyteWidthTopCV&gt;
        &lt;MPML_Male_Face_CorneocyteWidthTopCV&gt;9.2&lt;/MPML_Male_Face_CorneocyteWidthTopCV&gt;
        &lt;MPML_Male_LowerLeg_CorneocyteWidthTopCV&gt;5.9&lt;/MPML_Male_LowerLeg_CorneocyteWidthTopCV&gt;
        &lt;MPML_Male_UpperLeg_CorneocyteWidthTopCV&gt;15.1&lt;/MPML_Male_UpperLeg_CorneocyteWidthTopCV&gt;
        &lt;MPML_Male_Back_CorneocyteWidthTopCV&gt;5.9&lt;/MPML_Male_Back_CorneocyteWidthTopCV&gt;
        &lt;MPML_Female_Forehead_CorneocyteWidthTopCV&gt;9.2&lt;/MPML_Female_Forehead_CorneocyteWidthTopCV&gt;
        &lt;MPML_Female_InnerForearm_CorneocyteWidthTopCV&gt;5.9&lt;/MPML_Female_InnerForearm_CorneocyteWidthTopCV&gt;
        &lt;MPML_Female_OuterForearm_CorneocyteWidthTopCV&gt;5.9&lt;/MPML_Female_OuterForearm_CorneocyteWidthTopCV&gt;
        &lt;MPML_Female_UpperArm_CorneocyteWidthTopCV&gt;10.4&lt;/MPML_Female_UpperArm_CorneocyteWidthTopCV&gt;
        &lt;MPML_Female_Face_CorneocyteWidthTopCV&gt;9.2&lt;/MPML_Female_Face_CorneocyteWidthTopCV&gt;
        &lt;MPML_Female_LowerLeg_CorneocyteWidthTopCV&gt;5.9&lt;/MPML_Female_LowerLeg_CorneocyteWidthTopCV&gt;
        &lt;MPML_Female_UpperLeg_CorneocyteWidthTopCV&gt;15.1&lt;/MPML_Female_UpperLeg_CorneocyteWidthTopCV&gt;
        &lt;MPML_Female_Back_CorneocyteWidthTopCV&gt;5.9&lt;/MPML_Female_Back_CorneocyteWidthTopCV&gt;
        &lt;MPML_Male_Forehead_CorneocyteLengthTop&gt;34.2&lt;/MPML_Male_Forehead_CorneocyteLengthTop&gt;
        &lt;MPML_Male_InnerForearm_CorneocyteLengthTop&gt;36.4&lt;/MPML_Male_InnerForearm_CorneocyteLengthTop&gt;
        &lt;MPML_Male_OuterForearm_CorneocyteLengthTop&gt;36.4&lt;/MPML_Male_OuterForearm_CorneocyteLengthTop&gt;
        &lt;MPML_Male_UpperArm_CorneocyteLengthTop&gt;40.4&lt;/MPML_Male_UpperArm_CorneocyteLengthTop&gt;
        &lt;MPML_Male_Face_CorneocyteLengthTop&gt;34.2&lt;/MPML_Male_Face_CorneocyteLengthTop&gt;
        &lt;MPML_Male_LowerLeg_CorneocyteLengthTop&gt;36.4&lt;/MPML_Male_LowerLeg_CorneocyteLengthTop&gt;
        &lt;MPML_Male_UpperLeg_CorneocyteLengthTop&gt;40.7&lt;/MPML_Male_UpperLeg_CorneocyteLengthTop&gt;
        &lt;MPML_Male_Back_CorneocyteLengthTop&gt;36.4&lt;/MPML_Male_Back_CorneocyteLengthTop&gt;
        &lt;MPML_Female_Forehead_CorneocyteLengthTop&gt;34.2&lt;/MPML_Female_Forehead_CorneocyteLengthTop&gt;
        &lt;MPML_Female_InnerForearm_CorneocyteLengthTop&gt;36.4&lt;/MPML_Female_InnerForearm_CorneocyteLengthTop&gt;
        &lt;MPML_Female_OuterForearm_CorneocyteLengthTop&gt;36.4&lt;/MPML_Female_OuterForearm_CorneocyteLengthTop&gt;
        &lt;MPML_Female_UpperArm_CorneocyteLengthTop&gt;40.4&lt;/MPML_Female_UpperArm_CorneocyteLengthTop&gt;
        &lt;MPML_Female_Face_CorneocyteLengthTop&gt;34.2&lt;/MPML_Female_Face_CorneocyteLengthTop&gt;
        &lt;MPML_Female_LowerLeg_CorneocyteLengthTop&gt;36.4&lt;/MPML_Female_LowerLeg_CorneocyteLengthTop&gt;
        &lt;MPML_Female_UpperLeg_CorneocyteLengthTop&gt;40.7&lt;/MPML_Female_UpperLeg_CorneocyteLengthTop&gt;
        &lt;MPML_Female_Back_CorneocyteLengthTop&gt;36.4&lt;/MPML_Female_Back_CorneocyteLengthTop&gt;
        &lt;MPML_Male_Forehead_CorneocyteLengthTopCV&gt;4.1&lt;/MPML_Male_Forehead_CorneocyteLengthTopCV&gt;
        &lt;MPML_Male_InnerForearm_CorneocyteLengthTopCV&gt;5.7&lt;/MPML_Male_InnerForearm_CorneocyteLengthTopCV&gt;
        &lt;MPML_Male_OuterForearm_CorneocyteLengthTopCV&gt;5.7&lt;/MPML_Male_OuterForearm_CorneocyteLengthTopCV&gt;
        &lt;MPML_Male_UpperArm_CorneocyteLengthTopCV&gt;6.8&lt;/MPML_Male_UpperArm_CorneocyteLengthTopCV&gt;
        &lt;MPML_Male_Face_CorneocyteLengthTopCV&gt;4.1&lt;/MPML_Male_Face_CorneocyteLengthTopCV&gt;
        &lt;MPML_Male_LowerLeg_CorneocyteLengthTopCV&gt;5.7&lt;/MPML_Male_LowerLeg_CorneocyteLengthTopCV&gt;
        &lt;MPML_Male_UpperLeg_CorneocyteLengthTopCV&gt;14.6&lt;/MPML_Male_UpperLeg_CorneocyteLengthTopCV&gt;
        &lt;MPML_Male_Back_CorneocyteLengthTopCV&gt;5.7&lt;/MPML_Male_Back_CorneocyteLengthTopCV&gt;
        &lt;MPML_Female_Forehead_CorneocyteLengthTopCV&gt;4.1&lt;/MPML_Female_Forehead_CorneocyteLengthTopCV&gt;
        &lt;MPML_Female_InnerForearm_CorneocyteLengthTopCV&gt;5.7&lt;/MPML_Female_InnerForearm_CorneocyteLengthTopCV&gt;
        &lt;MPML_Female_OuterForearm_CorneocyteLengthTopCV&gt;5.7&lt;/MPML_Female_OuterForearm_CorneocyteLengthTopCV&gt;
        &lt;MPML_Female_UpperArm_CorneocyteLengthTopCV&gt;6.8&lt;/MPML_Female_UpperArm_CorneocyteLengthTopCV&gt;
        &lt;MPML_Female_Face_CorneocyteLengthTopCV&gt;4.1&lt;/MPML_Female_Face_CorneocyteLengthTopCV&gt;
        &lt;MPML_Female_LowerLeg_CorneocyteLengthTopCV&gt;5.7&lt;/MPML_Female_LowerLeg_CorneocyteLengthTopCV&gt;
        &lt;MPML_Female_UpperLeg_CorneocyteLengthTopCV&gt;14.6&lt;/MPML_Female_UpperLeg_CorneocyteLengthTopCV&gt;
        &lt;MPML_Female_Back_CorneocyteLengthTopCV&gt;5.7&lt;/MPML_Female_Back_CorneocyteLengthTopCV&gt;
        &lt;MPML_Male_Forehead_HydLvlTop&gt;35.5&lt;/MPML_Male_Forehead_HydLvlTop&gt;
        &lt;MPML_Male_InnerForearm_HydLvlTop&gt;33.9&lt;/MPML_Male_InnerForearm_HydLvlTop&gt;
        &lt;MPML_Male_OuterForearm_HydLvlTop&gt;33.9&lt;/MPML_Male_OuterForearm_HydLvlTop&gt;
        &lt;MPML_Male_UpperArm_HydLvlTop&gt;33.6&lt;/MPML_Male_UpperArm_HydLvlTop&gt;
        &lt;MPML_Male_Face_HydLvlTop&gt;35.5&lt;/MPML_Male_Face_HydLvlTop&gt;
        &lt;MPML_Male_LowerLeg_HydLvlTop&gt;33.9&lt;/MPML_Male_LowerLeg_HydLvlTop&gt;
        &lt;MPML_Male_UpperLeg_HydLvlTop&gt;33.9&lt;/MPML_Male_UpperLeg_HydLvlTop&gt;
        &lt;MPML_Male_Back_HydLvlTop&gt;33.9&lt;/MPML_Male_Back_HydLvlTop&gt;
        &lt;MPML_Female_Forehead_HydLvlTop&gt;35.5&lt;/MPML_Female_Forehead_HydLvlTop&gt;
        &lt;MPML_Female_InnerForearm_HydLvlTop&gt;33.9&lt;/MPML_Female_InnerForearm_HydLvlTop&gt;
        &lt;MPML_Female_OuterForearm_HydLvlTop&gt;33.9&lt;/MPML_Female_OuterForearm_HydLvlTop&gt;
        &lt;MPML_Female_UpperArm_HydLvlTop&gt;33.6&lt;/MPML_Female_UpperArm_HydLvlTop&gt;
        &lt;MPML_Female_Face_HydLvlTop&gt;35.5&lt;/MPML_Female_Face_HydLvlTop&gt;
        &lt;MPML_Female_LowerLeg_HydLvlTop&gt;33.9&lt;/MPML_Female_LowerLeg_HydLvlTop&gt;
        &lt;MPML_Female_UpperLeg_HydLvlTop&gt;33.9&lt;/MPML_Female_UpperLeg_HydLvlTop&gt;
        &lt;MPML_Female_Back_HydLvlTop&gt;33.9&lt;/MPML_Female_Back_HydLvlTop&gt;
        &lt;MPML_Male_Forehead_HydLvlTopCV&gt;17&lt;/MPML_Male_Forehead_HydLvlTopCV&gt;
        &lt;MPML_Male_InnerForearm_HydLvlTopCV&gt;9&lt;/MPML_Male_InnerForearm_HydLvlTopCV&gt;
        &lt;MPML_Male_OuterForearm_HydLvlTopCV&gt;9&lt;/MPML_Male_OuterForearm_HydLvlTopCV&gt;
        &lt;MPML_Male_UpperArm_HydLvlTopCV&gt;11&lt;/MPML_Male_UpperArm_HydLvlTopCV&gt;
        &lt;MPML_Male_Face_HydLvlTopCV&gt;17&lt;/MPML_Male_Face_HydLvlTopCV&gt;
        &lt;MPML_Male_LowerLeg_HydLvlTopCV&gt;9&lt;/MPML_Male_LowerLeg_HydLvlTopCV&gt;
        &lt;MPML_Male_UpperLeg_HydLvlTopCV&gt;9&lt;/MPML_Male_UpperLeg_HydLvlTopCV&gt;
        &lt;MPML_Male_Back_HydLvlTopCV&gt;9&lt;/MPML_Male_Back_HydLvlTopCV&gt;
        &lt;MPML_Female_Forehead_HydLvlTopCV&gt;17&lt;/MPML_Female_Forehead_HydLvlTopCV&gt;
        &lt;MPML_Female_InnerForearm_HydLvlTopCV&gt;9&lt;/MPML_Female_InnerForearm_HydLvlTopCV&gt;
        &lt;MPML_Female_OuterForearm_HydLvlTopCV&gt;9&lt;/MPML_Female_OuterForearm_HydLvlTopCV&gt;
        &lt;MPML_Female_UpperArm_HydLvlTopCV&gt;11&lt;/MPML_Female_UpperArm_HydLvlTopCV&gt;
        &lt;MPML_Female_Face_HydLvlTopCV&gt;17&lt;/MPML_Female_Face_HydLvlTopCV&gt;
        &lt;MPML_Female_LowerLeg_HydLvlTopCV&gt;9&lt;/MPML_Female_LowerLeg_HydLvlTopCV&gt;
        &lt;MPML_Female_UpperLeg_HydLvlTopCV&gt;9&lt;/MPML_Female_UpperLeg_HydLvlTopCV&gt;
        &lt;MPML_Female_Back_HydLvlTopCV&gt;9&lt;/MPML_Female_Back_HydLvlTopCV&gt;
        &lt;MPML_Male_Forehead_LipidVisTop&gt;75&lt;/MPML_Male_Forehead_LipidVisTop&gt;
        &lt;MPML_Male_InnerForearm_LipidVisTop&gt;75&lt;/MPML_Male_InnerForearm_LipidVisTop&gt;
        &lt;MPML_Male_OuterForearm_LipidVisTop&gt;75&lt;/MPML_Male_OuterForearm_LipidVisTop&gt;
        &lt;MPML_Male_UpperArm_LipidVisTop&gt;75&lt;/MPML_Male_UpperArm_LipidVisTop&gt;
        &lt;MPML_Male_Face_LipidVisTop&gt;75&lt;/MPML_Male_Face_LipidVisTop&gt;
        &lt;MPML_Male_LowerLeg_LipidVisTop&gt;75&lt;/MPML_Male_LowerLeg_LipidVisTop&gt;
        &lt;MPML_Male_UpperLeg_LipidVisTop&gt;75&lt;/MPML_Male_UpperLeg_LipidVisTop&gt;
        &lt;MPML_Male_Back_LipidVisTop&gt;75&lt;/MPML_Male_Back_LipidVisTop&gt;
        &lt;MPML_Female_Forehead_LipidVisTop&gt;75&lt;/MPML_Female_Forehead_LipidVisTop&gt;
        &lt;MPML_Female_InnerForearm_LipidVisTop&gt;75&lt;/MPML_Female_InnerForearm_LipidVisTop&gt;
        &lt;MPML_Female_OuterForearm_LipidVisTop&gt;75&lt;/MPML_Female_OuterForearm_LipidVisTop&gt;
        &lt;MPML_Female_UpperArm_LipidVisTop&gt;75&lt;/MPML_Female_UpperArm_LipidVisTop&gt;
        &lt;MPML_Female_Face_LipidVisTop&gt;75&lt;/MPML_Female_Face_LipidVisTop&gt;
        &lt;MPML_Female_LowerLeg_LipidVisTop&gt;75&lt;/MPML_Female_LowerLeg_LipidVisTop&gt;
        &lt;MPML_Female_UpperLeg_LipidVisTop&gt;75&lt;/MPML_Female_UpperLeg_LipidVisTop&gt;
        &lt;MPML_Female_Back_LipidVisTop&gt;75&lt;/MPML_Female_Back_LipidVisTop&gt;
        &lt;MPML_Male_Forehead_LipidVisTopCV&gt;0&lt;/MPML_Male_Forehead_LipidVisTopCV&gt;
        &lt;MPML_Male_InnerForearm_LipidVisTopCV&gt;0&lt;/MPML_Male_InnerForearm_LipidVisTopCV&gt;
        &lt;MPML_Male_OuterForearm_LipidVisTopCV&gt;0&lt;/MPML_Male_OuterForearm_LipidVisTopCV&gt;
        &lt;MPML_Male_UpperArm_LipidVisTopCV&gt;0&lt;/MPML_Male_UpperArm_LipidVisTopCV&gt;
        &lt;MPML_Male_Face_LipidVisTopCV&gt;0&lt;/MPML_Male_Face_LipidVisTopCV&gt;
        &lt;MPML_Male_LowerLeg_LipidVisTopCV&gt;0&lt;/MPML_Male_LowerLeg_LipidVisTopCV&gt;
        &lt;MPML_Male_UpperLeg_LipidVisTopCV&gt;0&lt;/MPML_Male_UpperLeg_LipidVisTopCV&gt;
        &lt;MPML_Male_Back_LipidVisTopCV&gt;0&lt;/MPML_Male_Back_LipidVisTopCV&gt;
        &lt;MPML_Female_Forehead_LipidVisTopCV&gt;0&lt;/MPML_Female_Forehead_LipidVisTopCV&gt;
        &lt;MPML_Female_InnerForearm_LipidVisTopCV&gt;0&lt;/MPML_Female_InnerForearm_LipidVisTopCV&gt;
        &lt;MPML_Female_OuterForearm_LipidVisTopCV&gt;0&lt;/MPML_Female_OuterForearm_LipidVisTopCV&gt;
        &lt;MPML_Female_UpperArm_LipidVisTopCV&gt;0&lt;/MPML_Female_UpperArm_LipidVisTopCV&gt;
        &lt;MPML_Female_Face_LipidVisTopCV&gt;0&lt;/MPML_Female_Face_LipidVisTopCV&gt;
        &lt;MPML_Female_LowerLeg_LipidVisTopCV&gt;0&lt;/MPML_Female_LowerLeg_LipidVisTopCV&gt;
        &lt;MPML_Female_UpperLeg_LipidVisTopCV&gt;0&lt;/MPML_Female_UpperLeg_LipidVisTopCV&gt;
        &lt;MPML_Female_Back_LipidVisTopCV&gt;0&lt;/MPML_Female_Back_LipidVisTopCV&gt;
        &lt;MPML_Male_Forehead_Corneocyte_pHMid1&gt;6.8&lt;/MPML_Male_Forehead_Corneocyte_pHMid1&gt;
        &lt;MPML_Male_InnerForearm_Corneocyte_pHMid1&gt;6.8&lt;/MPML_Male_InnerForearm_Corneocyte_pHMid1&gt;
        &lt;MPML_Male_OuterForearm_Corneocyte_pHMid1&gt;6.8&lt;/MPML_Male_OuterForearm_Corneocyte_pHMid1&gt;
        &lt;MPML_Male_UpperArm_Corneocyte_pHMid1&gt;6.8&lt;/MPML_Male_UpperArm_Corneocyte_pHMid1&gt;
        &lt;MPML_Male_Face_Corneocyte_pHMid1&gt;6.8&lt;/MPML_Male_Face_Corneocyte_pHMid1&gt;
        &lt;MPML_Male_LowerLeg_Corneocyte_pHMid1&gt;6.8&lt;/MPML_Male_LowerLeg_Corneocyte_pHMid1&gt;
        &lt;MPML_Male_UpperLeg_Corneocyte_pHMid1&gt;6.8&lt;/MPML_Male_UpperLeg_Corneocyte_pHMid1&gt;
        &lt;MPML_Male_Back_Corneocyte_pHMid1&gt;6.8&lt;/MPML_Male_Back_Corneocyte_pHMid1&gt;
        &lt;MPML_Female_Forehead_Corneocyte_pHMid1&gt;6.8&lt;/MPML_Female_Forehead_Corneocyte_pHMid1&gt;
        &lt;MPML_Female_InnerForearm_Corneocyte_pHMid1&gt;6.8&lt;/MPML_Female_InnerForearm_Corneocyte_pHMid1&gt;
        &lt;MPML_Female_OuterForearm_Corneocyte_pHMid1&gt;6.8&lt;/MPML_Female_OuterForearm_Corneocyte_pHMid1&gt;
        &lt;MPML_Female_UpperArm_Corneocyte_pHMid1&gt;6.8&lt;/MPML_Female_UpperArm_Corneocyte_pHMid1&gt;
        &lt;MPML_Female_Face_Corneocyte_pHMid1&gt;6.8&lt;/MPML_Female_Face_Corneocyte_pHMid1&gt;
        &lt;MPML_Female_LowerLeg_Corneocyte_pHMid1&gt;6.8&lt;/MPML_Female_LowerLeg_Corneocyte_pHMid1&gt;
        &lt;MPML_Female_UpperLeg_Corneocyte_pHMid1&gt;6.8&lt;/MPML_Female_UpperLeg_Corneocyte_pHMid1&gt;
        &lt;MPML_Female_Back_Corneocyte_pHMid1&gt;6.8&lt;/MPML_Female_Back_Corneocyte_pHMid1&gt;
        &lt;MPML_Male_Forehead_Corneocyte_pHMid1CV&gt;0&lt;/MPML_Male_Forehead_Corneocyte_pHMid1CV&gt;
        &lt;MPML_Male_InnerForearm_Corneocyte_pHMid1CV&gt;0&lt;/MPML_Male_InnerForearm_Corneocyte_pHMid1CV&gt;
        &lt;MPML_Male_OuterForearm_Corneocyte_pHMid1CV&gt;0&lt;/MPML_Male_OuterForearm_Corneocyte_pHMid1CV&gt;
        &lt;MPML_Male_UpperArm_Corneocyte_pHMid1CV&gt;0&lt;/MPML_Male_UpperArm_Corneocyte_pHMid1CV&gt;
        &lt;MPML_Male_Face_Corneocyte_pHMid1CV&gt;0&lt;/MPML_Male_Face_Corneocyte_pHMid1CV&gt;
        &lt;MPML_Male_LowerLeg_Corneocyte_pHMid1CV&gt;0&lt;/MPML_Male_LowerLeg_Corneocyte_pHMid1CV&gt;
        &lt;MPML_Male_UpperLeg_Corneocyte_pHMid1CV&gt;0&lt;/MPML_Male_UpperLeg_Corneocyte_pHMid1CV&gt;
        &lt;MPML_Male_Back_Corneocyte_pHMid1CV&gt;0&lt;/MPML_Male_Back_Corneocyte_pHMid1CV&gt;
        &lt;MPML_Female_Forehead_Corneocyte_pHMid1CV&gt;0&lt;/MPML_Female_Forehead_Corneocyte_pHMid1CV&gt;
        &lt;MPML_Female_InnerForearm_Corneocyte_pHMid1CV&gt;0&lt;/MPML_Female_InnerForearm_Corneocyte_pHMid1CV&gt;
        &lt;MPML_Female_OuterForearm_Corneocyte_pHMid1CV&gt;0&lt;/MPML_Female_OuterForearm_Corneocyte_pHMid1CV&gt;
        &lt;MPML_Female_UpperArm_Corneocyte_pHMid1CV&gt;0&lt;/MPML_Female_UpperArm_Corneocyte_pHMid1CV&gt;
        &lt;MPML_Female_Face_Corneocyte_pHMid1CV&gt;0&lt;/MPML_Female_Face_Corneocyte_pHMid1CV&gt;
        &lt;MPML_Female_LowerLeg_Corneocyte_pHMid1CV&gt;0&lt;/MPML_Female_LowerLeg_Corneocyte_pHMid1CV&gt;
        &lt;MPML_Female_UpperLeg_Corneocyte_pHMid1CV&gt;0&lt;/MPML_Female_UpperLeg_Corneocyte_pHMid1CV&gt;
        &lt;MPML_Female_Back_Corneocyte_pHMid1CV&gt;0&lt;/MPML_Female_Back_Corneocyte_pHMid1CV&gt;
        &lt;MPML_Male_Forehead_CorneocyteThickMid1&gt;0.81&lt;/MPML_Male_Forehead_CorneocyteThickMid1&gt;
        &lt;MPML_Male_InnerForearm_CorneocyteThickMid1&gt;0.67&lt;/MPML_Male_InnerForearm_CorneocyteThickMid1&gt;
        &lt;MPML_Male_OuterForearm_CorneocyteThickMid1&gt;0.79&lt;/MPML_Male_OuterForearm_CorneocyteThickMid1&gt;
        &lt;MPML_Male_UpperArm_CorneocyteThickMid1&gt;0.81&lt;/MPML_Male_UpperArm_CorneocyteThickMid1&gt;
        &lt;MPML_Male_Face_CorneocyteThickMid1&gt;0.53&lt;/MPML_Male_Face_CorneocyteThickMid1&gt;
        &lt;MPML_Male_LowerLeg_CorneocyteThickMid1&gt;0.99&lt;/MPML_Male_LowerLeg_CorneocyteThickMid1&gt;
        &lt;MPML_Male_UpperLeg_CorneocyteThickMid1&gt;0.75&lt;/MPML_Male_UpperLeg_CorneocyteThickMid1&gt;
        &lt;MPML_Male_Back_CorneocyteThickMid1&gt;0.67&lt;/MPML_Male_Back_CorneocyteThickMid1&gt;
        &lt;MPML_Female_Forehead_CorneocyteThickMid1&gt;0.81&lt;/MPML_Female_Forehead_CorneocyteThickMid1&gt;
        &lt;MPML_Female_InnerForearm_CorneocyteThickMid1&gt;0.67&lt;/MPML_Female_InnerForearm_CorneocyteThickMid1&gt;
        &lt;MPML_Female_OuterForearm_CorneocyteThickMid1&gt;0.79&lt;/MPML_Female_OuterForearm_CorneocyteThickMid1&gt;
        &lt;MPML_Female_UpperArm_CorneocyteThickMid1&gt;0.81&lt;/MPML_Female_UpperArm_CorneocyteThickMid1&gt;
        &lt;MPML_Female_Face_CorneocyteThickMid1&gt;0.53&lt;/MPML_Female_Face_CorneocyteThickMid1&gt;
        &lt;MPML_Female_LowerLeg_CorneocyteThickMid1&gt;0.99&lt;/MPML_Female_LowerLeg_CorneocyteThickMid1&gt;
        &lt;MPML_Female_UpperLeg_CorneocyteThickMid1&gt;0.75&lt;/MPML_Female_UpperLeg_CorneocyteThickMid1&gt;
        &lt;MPML_Female_Back_CorneocyteThickMid1&gt;0.67&lt;/MPML_Female_Back_CorneocyteThickMid1&gt;
        &lt;MPML_Male_Forehead_CorneocyteThickMid1CV&gt;36&lt;/MPML_Male_Forehead_CorneocyteThickMid1CV&gt;
        &lt;MPML_Male_InnerForearm_CorneocyteThickMid1CV&gt;22&lt;/MPML_Male_InnerForearm_CorneocyteThickMid1CV&gt;
        &lt;MPML_Male_OuterForearm_CorneocyteThickMid1CV&gt;22&lt;/MPML_Male_OuterForearm_CorneocyteThickMid1CV&gt;
        &lt;MPML_Male_UpperArm_CorneocyteThickMid1CV&gt;11&lt;/MPML_Male_UpperArm_CorneocyteThickMid1CV&gt;
        &lt;MPML_Male_Face_CorneocyteThickMid1CV&gt;4&lt;/MPML_Male_Face_CorneocyteThickMid1CV&gt;
        &lt;MPML_Male_LowerLeg_CorneocyteThickMid1CV&gt;9&lt;/MPML_Male_LowerLeg_CorneocyteThickMid1CV&gt;
        &lt;MPML_Male_UpperLeg_CorneocyteThickMid1CV&gt;26&lt;/MPML_Male_UpperLeg_CorneocyteThickMid1CV&gt;
        &lt;MPML_Male_Back_CorneocyteThickMid1CV&gt;30&lt;/MPML_Male_Back_CorneocyteThickMid1CV&gt;
        &lt;MPML_Female_Forehead_CorneocyteThickMid1CV&gt;36&lt;/MPML_Female_Forehead_CorneocyteThickMid1CV&gt;
        &lt;MPML_Female_InnerForearm_CorneocyteThickMid1CV&gt;22&lt;/MPML_Female_InnerForearm_CorneocyteThickMid1CV&gt;
        &lt;MPML_Female_OuterForearm_CorneocyteThickMid1CV&gt;22&lt;/MPML_Female_OuterForearm_CorneocyteThickMid1CV&gt;
        &lt;MPML_Female_UpperArm_CorneocyteThickMid1CV&gt;11&lt;/MPML_Female_UpperArm_CorneocyteThickMid1CV&gt;
        &lt;MPML_Female_Face_CorneocyteThickMid1CV&gt;4&lt;/MPML_Female_Face_CorneocyteThickMid1CV&gt;
        &lt;MPML_Female_LowerLeg_CorneocyteThickMid1CV&gt;9&lt;/MPML_Female_LowerLeg_CorneocyteThickMid1CV&gt;
        &lt;MPML_Female_UpperLeg_CorneocyteThickMid1CV&gt;26&lt;/MPML_Female_UpperLeg_CorneocyteThickMid1CV&gt;
        &lt;MPML_Female_Back_CorneocyteThickMid1CV&gt;30&lt;/MPML_Female_Back_CorneocyteThickMid1CV&gt;
        &lt;MPML_Male_Forehead_CorneocyteWidthMid1&gt;27.7&lt;/MPML_Male_Forehead_CorneocyteWidthMid1&gt;
        &lt;MPML_Male_InnerForearm_CorneocyteWidthMid1&gt;29.6&lt;/MPML_Male_InnerForearm_CorneocyteWidthMid1&gt;
        &lt;MPML_Male_OuterForearm_CorneocyteWidthMid1&gt;29.6&lt;/MPML_Male_OuterForearm_CorneocyteWidthMid1&gt;
        &lt;MPML_Male_UpperArm_CorneocyteWidthMid1&gt;33.2&lt;/MPML_Male_UpperArm_CorneocyteWidthMid1&gt;
        &lt;MPML_Male_Face_CorneocyteWidthMid1&gt;27.7&lt;/MPML_Male_Face_CorneocyteWidthMid1&gt;
        &lt;MPML_Male_LowerLeg_CorneocyteWidthMid1&gt;29.6&lt;/MPML_Male_LowerLeg_CorneocyteWidthMid1&gt;
        &lt;MPML_Male_UpperLeg_CorneocyteWidthMid1&gt;34&lt;/MPML_Male_UpperLeg_CorneocyteWidthMid1&gt;
        &lt;MPML_Male_Back_CorneocyteWidthMid1&gt;29.6&lt;/MPML_Male_Back_CorneocyteWidthMid1&gt;
        &lt;MPML_Female_Forehead_CorneocyteWidthMid1&gt;27.7&lt;/MPML_Female_Forehead_CorneocyteWidthMid1&gt;
        &lt;MPML_Female_InnerForearm_CorneocyteWidthMid1&gt;29.6&lt;/MPML_Female_InnerForearm_CorneocyteWidthMid1&gt;
        &lt;MPML_Female_OuterForearm_CorneocyteWidthMid1&gt;29.6&lt;/MPML_Female_OuterForearm_CorneocyteWidthMid1&gt;
        &lt;MPML_Female_UpperArm_CorneocyteWidthMid1&gt;33.2&lt;/MPML_Female_UpperArm_CorneocyteWidthMid1&gt;
        &lt;MPML_Female_Face_CorneocyteWidthMid1&gt;27.7&lt;/MPML_Female_Face_CorneocyteWidthMid1&gt;
        &lt;MPML_Female_LowerLeg_CorneocyteWidthMid1&gt;29.6&lt;/MPML_Female_LowerLeg_CorneocyteWidthMid1&gt;
        &lt;MPML_Female_UpperLeg_CorneocyteWidthMid1&gt;34&lt;/MPML_Female_UpperLeg_CorneocyteWidthMid1&gt;
        &lt;MPML_Female_Back_CorneocyteWidthMid1&gt;29.6&lt;/MPML_Female_Back_CorneocyteWidthMid1&gt;
        &lt;MPML_Male_Forehead_CorneocyteWidthMid1CV&gt;9.2&lt;/MPML_Male_Forehead_CorneocyteWidthMid1CV&gt;
        &lt;MPML_Male_InnerForearm_CorneocyteWidthMid1CV&gt;5.9&lt;/MPML_Male_InnerForearm_CorneocyteWidthMid1CV&gt;
        &lt;MPML_Male_OuterForearm_CorneocyteWidthMid1CV&gt;5.9&lt;/MPML_Male_OuterForearm_CorneocyteWidthMid1CV&gt;
        &lt;MPML_Male_UpperArm_CorneocyteWidthMid1CV&gt;10.4&lt;/MPML_Male_UpperArm_CorneocyteWidthMid1CV&gt;
        &lt;MPML_Male_Face_CorneocyteWidthMid1CV&gt;9.2&lt;/MPML_Male_Face_CorneocyteWidthMid1CV&gt;
        &lt;MPML_Male_LowerLeg_CorneocyteWidthMid1CV&gt;5.9&lt;/MPML_Male_LowerLeg_CorneocyteWidthMid1CV&gt;
        &lt;MPML_Male_UpperLeg_CorneocyteWidthMid1CV&gt;15.1&lt;/MPML_Male_UpperLeg_CorneocyteWidthMid1CV&gt;
        &lt;MPML_Male_Back_CorneocyteWidthMid1CV&gt;5.9&lt;/MPML_Male_Back_CorneocyteWidthMid1CV&gt;
        &lt;MPML_Female_Forehead_CorneocyteWidthMid1CV&gt;9.2&lt;/MPML_Female_Forehead_CorneocyteWidthMid1CV&gt;
        &lt;MPML_Female_InnerForearm_CorneocyteWidthMid1CV&gt;5.9&lt;/MPML_Female_InnerForearm_CorneocyteWidthMid1CV&gt;
        &lt;MPML_Female_OuterForearm_CorneocyteWidthMid1CV&gt;5.9&lt;/MPML_Female_OuterForearm_CorneocyteWidthMid1CV&gt;
        &lt;MPML_Female_UpperArm_CorneocyteWidthMid1CV&gt;10.4&lt;/MPML_Female_UpperArm_CorneocyteWidthMid1CV&gt;
        &lt;MPML_Female_Face_CorneocyteWidthMid1CV&gt;9.2&lt;/MPML_Female_Face_CorneocyteWidthMid1CV&gt;
        &lt;MPML_Female_LowerLeg_CorneocyteWidthMid1CV&gt;5.9&lt;/MPML_Female_LowerLeg_CorneocyteWidthMid1CV&gt;
        &lt;MPML_Female_UpperLeg_CorneocyteWidthMid1CV&gt;15.1&lt;/MPML_Female_UpperLeg_CorneocyteWidthMid1CV&gt;
        &lt;MPML_Female_Back_CorneocyteWidthMid1CV&gt;5.9&lt;/MPML_Female_Back_CorneocyteWidthMid1CV&gt;
        &lt;MPML_Male_Forehead_CorneocyteLengthMid1&gt;34.2&lt;/MPML_Male_Forehead_CorneocyteLengthMid1&gt;
        &lt;MPML_Male_InnerForearm_CorneocyteLengthMid1&gt;36.4&lt;/MPML_Male_InnerForearm_CorneocyteLengthMid1&gt;
        &lt;MPML_Male_OuterForearm_CorneocyteLengthMid1&gt;36.4&lt;/MPML_Male_OuterForearm_CorneocyteLengthMid1&gt;
        &lt;MPML_Male_UpperArm_CorneocyteLengthMid1&gt;40.4&lt;/MPML_Male_UpperArm_CorneocyteLengthMid1&gt;
        &lt;MPML_Male_Face_CorneocyteLengthMid1&gt;34.2&lt;/MPML_Male_Face_CorneocyteLengthMid1&gt;
        &lt;MPML_Male_LowerLeg_CorneocyteLengthMid1&gt;36.4&lt;/MPML_Male_LowerLeg_CorneocyteLengthMid1&gt;
        &lt;MPML_Male_UpperLeg_CorneocyteLengthMid1&gt;40.7&lt;/MPML_Male_UpperLeg_CorneocyteLengthMid1&gt;
        &lt;MPML_Male_Back_CorneocyteLengthMid1&gt;36.4&lt;/MPML_Male_Back_CorneocyteLengthMid1&gt;
        &lt;MPML_Female_Forehead_CorneocyteLengthMid1&gt;34.2&lt;/MPML_Female_Forehead_CorneocyteLengthMid1&gt;
        &lt;MPML_Female_InnerForearm_CorneocyteLengthMid1&gt;36.4&lt;/MPML_Female_InnerForearm_CorneocyteLengthMid1&gt;
        &lt;MPML_Female_OuterForearm_CorneocyteLengthMid1&gt;36.4&lt;/MPML_Female_OuterForearm_CorneocyteLengthMid1&gt;
        &lt;MPML_Female_UpperArm_CorneocyteLengthMid1&gt;40.4&lt;/MPML_Female_UpperArm_CorneocyteLengthMid1&gt;
        &lt;MPML_Female_Face_CorneocyteLengthMid1&gt;34.2&lt;/MPML_Female_Face_CorneocyteLengthMid1&gt;
        &lt;MPML_Female_LowerLeg_CorneocyteLengthMid1&gt;36.4&lt;/MPML_Female_LowerLeg_CorneocyteLengthMid1&gt;
        &lt;MPML_Female_UpperLeg_CorneocyteLengthMid1&gt;40.7&lt;/MPML_Female_UpperLeg_CorneocyteLengthMid1&gt;
        &lt;MPML_Female_Back_CorneocyteLengthMid1&gt;36.4&lt;/MPML_Female_Back_CorneocyteLengthMid1&gt;
        &lt;MPML_Male_Forehead_CorneocyteLengthMid1CV&gt;4.1&lt;/MPML_Male_Forehead_CorneocyteLengthMid1CV&gt;
        &lt;MPML_Male_InnerForearm_CorneocyteLengthMid1CV&gt;5.7&lt;/MPML_Male_InnerForearm_CorneocyteLengthMid1CV&gt;
        &lt;MPML_Male_OuterForearm_CorneocyteLengthMid1CV&gt;5.7&lt;/MPML_Male_OuterForearm_CorneocyteLengthMid1CV&gt;
        &lt;MPML_Male_UpperArm_CorneocyteLengthMid1CV&gt;6.8&lt;/MPML_Male_UpperArm_CorneocyteLengthMid1CV&gt;
        &lt;MPML_Male_Face_CorneocyteLengthMid1CV&gt;4.1&lt;/MPML_Male_Face_CorneocyteLengthMid1CV&gt;
        &lt;MPML_Male_LowerLeg_CorneocyteLengthMid1CV&gt;5.7&lt;/MPML_Male_LowerLeg_CorneocyteLengthMid1CV&gt;
        &lt;MPML_Male_UpperLeg_CorneocyteLengthMid1CV&gt;14.6&lt;/MPML_Male_UpperLeg_CorneocyteLengthMid1CV&gt;
        &lt;MPML_Male_Back_CorneocyteLengthMid1CV&gt;5.7&lt;/MPML_Male_Back_CorneocyteLengthMid1CV&gt;
        &lt;MPML_Female_Forehead_CorneocyteLengthMid1CV&gt;4.1&lt;/MPML_Female_Forehead_CorneocyteLengthMid1CV&gt;
        &lt;MPML_Female_InnerForearm_CorneocyteLengthMid1CV&gt;5.7&lt;/MPML_Female_InnerForearm_CorneocyteLengthMid1CV&gt;
        &lt;MPML_Female_OuterForearm_CorneocyteLengthMid1CV&gt;5.7&lt;/MPML_Female_OuterForearm_CorneocyteLengthMid1CV&gt;
        &lt;MPML_Female_UpperArm_CorneocyteLengthMid1CV&gt;6.8&lt;/MPML_Female_UpperArm_CorneocyteLengthMid1CV&gt;
        &lt;MPML_Female_Face_CorneocyteLengthMid1CV&gt;4.1&lt;/MPML_Female_Face_CorneocyteLengthMid1CV&gt;
        &lt;MPML_Female_LowerLeg_CorneocyteLengthMid1CV&gt;5.7&lt;/MPML_Female_LowerLeg_CorneocyteLengthMid1CV&gt;
        &lt;MPML_Female_UpperLeg_CorneocyteLengthMid1CV&gt;14.6&lt;/MPML_Female_UpperLeg_CorneocyteLengthMid1CV&gt;
        &lt;MPML_Female_Back_CorneocyteLengthMid1CV&gt;5.7&lt;/MPML_Female_Back_CorneocyteLengthMid1CV&gt;
        &lt;MPML_Male_Forehead_HydLvlMid1&gt;46.1&lt;/MPML_Male_Forehead_HydLvlMid1&gt;
        &lt;MPML_Male_InnerForearm_HydLvlMid1&gt;44.6986542&lt;/MPML_Male_InnerForearm_HydLvlMid1&gt;
        &lt;MPML_Male_OuterForearm_HydLvlMid1&gt;44.6986542&lt;/MPML_Male_OuterForearm_HydLvlMid1&gt;
        &lt;MPML_Male_UpperArm_HydLvlMid1&gt;44.8580437&lt;/MPML_Male_UpperArm_HydLvlMid1&gt;
        &lt;MPML_Male_Face_HydLvlMid1&gt;46.1&lt;/MPML_Male_Face_HydLvlMid1&gt;
        &lt;MPML_Male_LowerLeg_HydLvlMid1&gt;44.6986542&lt;/MPML_Male_LowerLeg_HydLvlMid1&gt;
        &lt;MPML_Male_UpperLeg_HydLvlMid1&gt;44.6986542&lt;/MPML_Male_UpperLeg_HydLvlMid1&gt;
        &lt;MPML_Male_Back_HydLvlMid1&gt;44.6986542&lt;/MPML_Male_Back_HydLvlMid1&gt;
        &lt;MPML_Female_Forehead_HydLvlMid1&gt;46.1&lt;/MPML_Female_Forehead_HydLvlMid1&gt;
        &lt;MPML_Female_InnerForearm_HydLvlMid1&gt;44.6986542&lt;/MPML_Female_InnerForearm_HydLvlMid1&gt;
        &lt;MPML_Female_OuterForearm_HydLvlMid1&gt;44.6986542&lt;/MPML_Female_OuterForearm_HydLvlMid1&gt;
        &lt;MPML_Female_UpperArm_HydLvlMid1&gt;44.8580437&lt;/MPML_Female_UpperArm_HydLvlMid1&gt;
        &lt;MPML_Female_Face_HydLvlMid1&gt;46.1&lt;/MPML_Female_Face_HydLvlMid1&gt;
        &lt;MPML_Female_LowerLeg_HydLvlMid1&gt;44.6986542&lt;/MPML_Female_LowerLeg_HydLvlMid1&gt;
        &lt;MPML_Female_UpperLeg_HydLvlMid1&gt;44.6986542&lt;/MPML_Female_UpperLeg_HydLvlMid1&gt;
        &lt;MPML_Female_Back_HydLvlMid1&gt;44.6986542&lt;/MPML_Female_Back_HydLvlMid1&gt;
        &lt;MPML_Male_Forehead_HydLvlMid1CV&gt;11&lt;/MPML_Male_Forehead_HydLvlMid1CV&gt;
        &lt;MPML_Male_InnerForearm_HydLvlMid1CV&gt;6&lt;/MPML_Male_InnerForearm_HydLvlMid1CV&gt;
        &lt;MPML_Male_OuterForearm_HydLvlMid1CV&gt;6&lt;/MPML_Male_OuterForearm_HydLvlMid1CV&gt;
        &lt;MPML_Male_UpperArm_HydLvlMid1CV&gt;7&lt;/MPML_Male_UpperArm_HydLvlMid1CV&gt;
        &lt;MPML_Male_Face_HydLvlMid1CV&gt;11&lt;/MPML_Male_Face_HydLvlMid1CV&gt;
        &lt;MPML_Male_LowerLeg_HydLvlMid1CV&gt;6&lt;/MPML_Male_LowerLeg_HydLvlMid1CV&gt;
        &lt;MPML_Male_UpperLeg_HydLvlMid1CV&gt;6&lt;/MPML_Male_UpperLeg_HydLvlMid1CV&gt;
        &lt;MPML_Male_Back_HydLvlMid1CV&gt;6&lt;/MPML_Male_Back_HydLvlMid1CV&gt;
        &lt;MPML_Female_Forehead_HydLvlMid1CV&gt;11&lt;/MPML_Female_Forehead_HydLvlMid1CV&gt;
        &lt;MPML_Female_InnerForearm_HydLvlMid1CV&gt;6&lt;/MPML_Female_InnerForearm_HydLvlMid1CV&gt;
        &lt;MPML_Female_OuterForearm_HydLvlMid1CV&gt;6&lt;/MPML_Female_OuterForearm_HydLvlMid1CV&gt;
        &lt;MPML_Female_UpperArm_HydLvlMid1CV&gt;7&lt;/MPML_Female_UpperArm_HydLvlMid1CV&gt;
        &lt;MPML_Female_Face_HydLvlMid1CV&gt;11&lt;/MPML_Female_Face_HydLvlMid1CV&gt;
        &lt;MPML_Female_LowerLeg_HydLvlMid1CV&gt;6&lt;/MPML_Female_LowerLeg_HydLvlMid1CV&gt;
        &lt;MPML_Female_UpperLeg_HydLvlMid1CV&gt;6&lt;/MPML_Female_UpperLeg_HydLvlMid1CV&gt;
        &lt;MPML_Female_Back_HydLvlMid1CV&gt;6&lt;/MPML_Female_Back_HydLvlMid1CV&gt;
        &lt;MPML_Male_Forehead_LipidVisMid1&gt;75&lt;/MPML_Male_Forehead_LipidVisMid1&gt;
        &lt;MPML_Male_InnerForearm_LipidVisMid1&gt;75&lt;/MPML_Male_InnerForearm_LipidVisMid1&gt;
        &lt;MPML_Male_OuterForearm_LipidVisMid1&gt;75&lt;/MPML_Male_OuterForearm_LipidVisMid1&gt;
        &lt;MPML_Male_UpperArm_LipidVisMid1&gt;75&lt;/MPML_Male_UpperArm_LipidVisMid1&gt;
        &lt;MPML_Male_Face_LipidVisMid1&gt;75&lt;/MPML_Male_Face_LipidVisMid1&gt;
        &lt;MPML_Male_LowerLeg_LipidVisMid1&gt;75&lt;/MPML_Male_LowerLeg_LipidVisMid1&gt;
        &lt;MPML_Male_UpperLeg_LipidVisMid1&gt;75&lt;/MPML_Male_UpperLeg_LipidVisMid1&gt;
        &lt;MPML_Male_Back_LipidVisMid1&gt;75&lt;/MPML_Male_Back_LipidVisMid1&gt;
        &lt;MPML_Female_Forehead_LipidVisMid1&gt;75&lt;/MPML_Female_Forehead_LipidVisMid1&gt;
        &lt;MPML_Female_InnerForearm_LipidVisMid1&gt;75&lt;/MPML_Female_InnerForearm_LipidVisMid1&gt;
        &lt;MPML_Female_OuterForearm_LipidVisMid1&gt;75&lt;/MPML_Female_OuterForearm_LipidVisMid1&gt;
        &lt;MPML_Female_UpperArm_LipidVisMid1&gt;75&lt;/MPML_Female_UpperArm_LipidVisMid1&gt;
        &lt;MPML_Female_Face_LipidVisMid1&gt;75&lt;/MPML_Female_Face_LipidVisMid1&gt;
        &lt;MPML_Female_LowerLeg_LipidVisMid1&gt;75&lt;/MPML_Female_LowerLeg_LipidVisMid1&gt;
        &lt;MPML_Female_UpperLeg_LipidVisMid1&gt;75&lt;/MPML_Female_UpperLeg_LipidVisMid1&gt;
        &lt;MPML_Female_Back_LipidVisMid1&gt;75&lt;/MPML_Female_Back_LipidVisMid1&gt;
        &lt;MPML_Male_Forehead_LipidVisMid1CV&gt;0&lt;/MPML_Male_Forehead_LipidVisMid1CV&gt;
        &lt;MPML_Male_InnerForearm_LipidVisMid1CV&gt;0&lt;/MPML_Male_InnerForearm_LipidVisMid1CV&gt;
        &lt;MPML_Male_OuterForearm_LipidVisMid1CV&gt;0&lt;/MPML_Male_OuterForearm_LipidVisMid1CV&gt;
        &lt;MPML_Male_UpperArm_LipidVisMid1CV&gt;0&lt;/MPML_Male_UpperArm_LipidVisMid1CV&gt;
        &lt;MPML_Male_Face_LipidVisMid1CV&gt;0&lt;/MPML_Male_Face_LipidVisMid1CV&gt;
        &lt;MPML_Male_LowerLeg_LipidVisMid1CV&gt;0&lt;/MPML_Male_LowerLeg_LipidVisMid1CV&gt;
        &lt;MPML_Male_UpperLeg_LipidVisMid1CV&gt;0&lt;/MPML_Male_UpperLeg_LipidVisMid1CV&gt;
        &lt;MPML_Male_Back_LipidVisMid1CV&gt;0&lt;/MPML_Male_Back_LipidVisMid1CV&gt;
        &lt;MPML_Female_Forehead_LipidVisMid1CV&gt;0&lt;/MPML_Female_Forehead_LipidVisMid1CV&gt;
        &lt;MPML_Female_InnerForearm_LipidVisMid1CV&gt;0&lt;/MPML_Female_InnerForearm_LipidVisMid1CV&gt;
        &lt;MPML_Female_OuterForearm_LipidVisMid1CV&gt;0&lt;/MPML_Female_OuterForearm_LipidVisMid1CV&gt;
        &lt;MPML_Female_UpperArm_LipidVisMid1CV&gt;0&lt;/MPML_Female_UpperArm_LipidVisMid1CV&gt;
        &lt;MPML_Female_Face_LipidVisMid1CV&gt;0&lt;/MPML_Female_Face_LipidVisMid1CV&gt;
        &lt;MPML_Female_LowerLeg_LipidVisMid1CV&gt;0&lt;/MPML_Female_LowerLeg_LipidVisMid1CV&gt;
        &lt;MPML_Female_UpperLeg_LipidVisMid1CV&gt;0&lt;/MPML_Female_UpperLeg_LipidVisMid1CV&gt;
        &lt;MPML_Female_Back_LipidVisMid1CV&gt;0&lt;/MPML_Female_Back_LipidVisMid1CV&gt;
        &lt;MPML_Male_Forehead_Corneocyte_pHMid2&gt;6.8&lt;/MPML_Male_Forehead_Corneocyte_pHMid2&gt;
        &lt;MPML_Male_InnerForearm_Corneocyte_pHMid2&gt;6.8&lt;/MPML_Male_InnerForearm_Corneocyte_pHMid2&gt;
        &lt;MPML_Male_OuterForearm_Corneocyte_pHMid2&gt;6.8&lt;/MPML_Male_OuterForearm_Corneocyte_pHMid2&gt;
        &lt;MPML_Male_UpperArm_Corneocyte_pHMid2&gt;6.8&lt;/MPML_Male_UpperArm_Corneocyte_pHMid2&gt;
        &lt;MPML_Male_Face_Corneocyte_pHMid2&gt;6.8&lt;/MPML_Male_Face_Corneocyte_pHMid2&gt;
        &lt;MPML_Male_LowerLeg_Corneocyte_pHMid2&gt;6.8&lt;/MPML_Male_LowerLeg_Corneocyte_pHMid2&gt;
        &lt;MPML_Male_UpperLeg_Corneocyte_pHMid2&gt;6.8&lt;/MPML_Male_UpperLeg_Corneocyte_pHMid2&gt;
        &lt;MPML_Male_Back_Corneocyte_pHMid2&gt;6.8&lt;/MPML_Male_Back_Corneocyte_pHMid2&gt;
        &lt;MPML_Female_Forehead_Corneocyte_pHMid2&gt;6.8&lt;/MPML_Female_Forehead_Corneocyte_pHMid2&gt;
        &lt;MPML_Female_InnerForearm_Corneocyte_pHMid2&gt;6.8&lt;/MPML_Female_InnerForearm_Corneocyte_pHMid2&gt;
        &lt;MPML_Female_OuterForearm_Corneocyte_pHMid2&gt;6.8&lt;/MPML_Female_OuterForearm_Corneocyte_pHMid2&gt;
        &lt;MPML_Female_UpperArm_Corneocyte_pHMid2&gt;6.8&lt;/MPML_Female_UpperArm_Corneocyte_pHMid2&gt;
        &lt;MPML_Female_Face_Corneocyte_pHMid2&gt;6.8&lt;/MPML_Female_Face_Corneocyte_pHMid2&gt;
        &lt;MPML_Female_LowerLeg_Corneocyte_pHMid2&gt;6.8&lt;/MPML_Female_LowerLeg_Corneocyte_pHMid2&gt;
        &lt;MPML_Female_UpperLeg_Corneocyte_pHMid2&gt;6.8&lt;/MPML_Female_UpperLeg_Corneocyte_pHMid2&gt;
        &lt;MPML_Female_Back_Corneocyte_pHMid2&gt;6.8&lt;/MPML_Female_Back_Corneocyte_pHMid2&gt;
        &lt;MPML_Male_Forehead_Corneocyte_pHMid2CV&gt;0&lt;/MPML_Male_Forehead_Corneocyte_pHMid2CV&gt;
        &lt;MPML_Male_InnerForearm_Corneocyte_pHMid2CV&gt;0&lt;/MPML_Male_InnerForearm_Corneocyte_pHMid2CV&gt;
        &lt;MPML_Male_OuterForearm_Corneocyte_pHMid2CV&gt;0&lt;/MPML_Male_OuterForearm_Corneocyte_pHMid2CV&gt;
        &lt;MPML_Male_UpperArm_Corneocyte_pHMid2CV&gt;0&lt;/MPML_Male_UpperArm_Corneocyte_pHMid2CV&gt;
        &lt;MPML_Male_Face_Corneocyte_pHMid2CV&gt;0&lt;/MPML_Male_Face_Corneocyte_pHMid2CV&gt;
        &lt;MPML_Male_LowerLeg_Corneocyte_pHMid2CV&gt;0&lt;/MPML_Male_LowerLeg_Corneocyte_pHMid2CV&gt;
        &lt;MPML_Male_UpperLeg_Corneocyte_pHMid2CV&gt;0&lt;/MPML_Male_UpperLeg_Corneocyte_pHMid2CV&gt;
        &lt;MPML_Male_Back_Corneocyte_pHMid2CV&gt;0&lt;/MPML_Male_Back_Corneocyte_pHMid2CV&gt;
        &lt;MPML_Female_Forehead_Corneocyte_pHMid2CV&gt;0&lt;/MPML_Female_Forehead_Corneocyte_pHMid2CV&gt;
        &lt;MPML_Female_InnerForearm_Corneocyte_pHMid2CV&gt;0&lt;/MPML_Female_InnerForearm_Corneocyte_pHMid2CV&gt;
        &lt;MPML_Female_OuterForearm_Corneocyte_pHMid2CV&gt;0&lt;/MPML_Female_OuterForearm_Corneocyte_pHMid2CV&gt;
        &lt;MPML_Female_UpperArm_Corneocyte_pHMid2CV&gt;0&lt;/MPML_Female_UpperArm_Corneocyte_pHMid2CV&gt;
        &lt;MPML_Female_Face_Corneocyte_pHMid2CV&gt;0&lt;/MPML_Female_Face_Corneocyte_pHMid2CV&gt;
        &lt;MPML_Female_LowerLeg_Corneocyte_pHMid2CV&gt;0&lt;/MPML_Female_LowerLeg_Corneocyte_pHMid2CV&gt;
        &lt;MPML_Female_UpperLeg_Corneocyte_pHMid2CV&gt;0&lt;/MPML_Female_UpperLeg_Corneocyte_pHMid2CV&gt;
        &lt;MPML_Female_Back_Corneocyte_pHMid2CV&gt;0&lt;/MPML_Female_Back_Corneocyte_pHMid2CV&gt;
        &lt;MPML_Male_Forehead_CorneocyteThickMid2&gt;0.91&lt;/MPML_Male_Forehead_CorneocyteThickMid2&gt;
        &lt;MPML_Male_InnerForearm_CorneocyteThickMid2&gt;0.76&lt;/MPML_Male_InnerForearm_CorneocyteThickMid2&gt;
        &lt;MPML_Male_OuterForearm_CorneocyteThickMid2&gt;0.89&lt;/MPML_Male_OuterForearm_CorneocyteThickMid2&gt;
        &lt;MPML_Male_UpperArm_CorneocyteThickMid2&gt;0.93&lt;/MPML_Male_UpperArm_CorneocyteThickMid2&gt;
        &lt;MPML_Male_Face_CorneocyteThickMid2&gt;0.6&lt;/MPML_Male_Face_CorneocyteThickMid2&gt;
        &lt;MPML_Male_LowerLeg_CorneocyteThickMid2&gt;1.13&lt;/MPML_Male_LowerLeg_CorneocyteThickMid2&gt;
        &lt;MPML_Male_UpperLeg_CorneocyteThickMid2&gt;0.85&lt;/MPML_Male_UpperLeg_CorneocyteThickMid2&gt;
        &lt;MPML_Male_Back_CorneocyteThickMid2&gt;0.76&lt;/MPML_Male_Back_CorneocyteThickMid2&gt;
        &lt;MPML_Female_Forehead_CorneocyteThickMid2&gt;0.91&lt;/MPML_Female_Forehead_CorneocyteThickMid2&gt;
        &lt;MPML_Female_InnerForearm_CorneocyteThickMid2&gt;0.76&lt;/MPML_Female_InnerForearm_CorneocyteThickMid2&gt;
        &lt;MPML_Female_OuterForearm_CorneocyteThickMid2&gt;0.89&lt;/MPML_Female_OuterForearm_CorneocyteThickMid2&gt;
        &lt;MPML_Female_UpperArm_CorneocyteThickMid2&gt;0.93&lt;/MPML_Female_UpperArm_CorneocyteThickMid2&gt;
        &lt;MPML_Female_Face_CorneocyteThickMid2&gt;0.6&lt;/MPML_Female_Face_CorneocyteThickMid2&gt;
        &lt;MPML_Female_LowerLeg_CorneocyteThickMid2&gt;1.13&lt;/MPML_Female_LowerLeg_CorneocyteThickMid2&gt;
        &lt;MPML_Female_UpperLeg_CorneocyteThickMid2&gt;0.85&lt;/MPML_Female_UpperLeg_CorneocyteThickMid2&gt;
        &lt;MPML_Female_Back_CorneocyteThickMid2&gt;0.76&lt;/MPML_Female_Back_CorneocyteThickMid2&gt;
        &lt;MPML_Male_Forehead_CorneocyteThickMid2CV&gt;36&lt;/MPML_Male_Forehead_CorneocyteThickMid2CV&gt;
        &lt;MPML_Male_InnerForearm_CorneocyteThickMid2CV&gt;22&lt;/MPML_Male_InnerForearm_CorneocyteThickMid2CV&gt;
        &lt;MPML_Male_OuterForearm_CorneocyteThickMid2CV&gt;22&lt;/MPML_Male_OuterForearm_CorneocyteThickMid2CV&gt;
        &lt;MPML_Male_UpperArm_CorneocyteThickMid2CV&gt;11&lt;/MPML_Male_UpperArm_CorneocyteThickMid2CV&gt;
        &lt;MPML_Male_Face_CorneocyteThickMid2CV&gt;4&lt;/MPML_Male_Face_CorneocyteThickMid2CV&gt;
        &lt;MPML_Male_LowerLeg_CorneocyteThickMid2CV&gt;9&lt;/MPML_Male_LowerLeg_CorneocyteThickM</t>
  </si>
  <si>
    <t>&lt;Chunk&gt;id2CV&gt;
        &lt;MPML_Male_UpperLeg_CorneocyteThickMid2CV&gt;26&lt;/MPML_Male_UpperLeg_CorneocyteThickMid2CV&gt;
        &lt;MPML_Male_Back_CorneocyteThickMid2CV&gt;30&lt;/MPML_Male_Back_CorneocyteThickMid2CV&gt;
        &lt;MPML_Female_Forehead_CorneocyteThickMid2CV&gt;36&lt;/MPML_Female_Forehead_CorneocyteThickMid2CV&gt;
        &lt;MPML_Female_InnerForearm_CorneocyteThickMid2CV&gt;22&lt;/MPML_Female_InnerForearm_CorneocyteThickMid2CV&gt;
        &lt;MPML_Female_OuterForearm_CorneocyteThickMid2CV&gt;22&lt;/MPML_Female_OuterForearm_CorneocyteThickMid2CV&gt;
        &lt;MPML_Female_UpperArm_CorneocyteThickMid2CV&gt;11&lt;/MPML_Female_UpperArm_CorneocyteThickMid2CV&gt;
        &lt;MPML_Female_Face_CorneocyteThickMid2CV&gt;4&lt;/MPML_Female_Face_CorneocyteThickMid2CV&gt;
        &lt;MPML_Female_LowerLeg_CorneocyteThickMid2CV&gt;9&lt;/MPML_Female_LowerLeg_CorneocyteThickMid2CV&gt;
        &lt;MPML_Female_UpperLeg_CorneocyteThickMid2CV&gt;26&lt;/MPML_Female_UpperLeg_CorneocyteThickMid2CV&gt;
        &lt;MPML_Female_Back_CorneocyteThickMid2CV&gt;30&lt;/MPML_Female_Back_CorneocyteThickMid2CV&gt;
        &lt;MPML_Male_Forehead_CorneocyteWidthMid2&gt;27.7&lt;/MPML_Male_Forehead_CorneocyteWidthMid2&gt;
        &lt;MPML_Male_InnerForearm_CorneocyteWidthMid2&gt;29.6&lt;/MPML_Male_InnerForearm_CorneocyteWidthMid2&gt;
        &lt;MPML_Male_OuterForearm_CorneocyteWidthMid2&gt;29.6&lt;/MPML_Male_OuterForearm_CorneocyteWidthMid2&gt;
        &lt;MPML_Male_UpperArm_CorneocyteWidthMid2&gt;33.2&lt;/MPML_Male_UpperArm_CorneocyteWidthMid2&gt;
        &lt;MPML_Male_Face_CorneocyteWidthMid2&gt;27.7&lt;/MPML_Male_Face_CorneocyteWidthMid2&gt;
        &lt;MPML_Male_LowerLeg_CorneocyteWidthMid2&gt;29.6&lt;/MPML_Male_LowerLeg_CorneocyteWidthMid2&gt;
        &lt;MPML_Male_UpperLeg_CorneocyteWidthMid2&gt;34&lt;/MPML_Male_UpperLeg_CorneocyteWidthMid2&gt;
        &lt;MPML_Male_Back_CorneocyteWidthMid2&gt;29.6&lt;/MPML_Male_Back_CorneocyteWidthMid2&gt;
        &lt;MPML_Female_Forehead_CorneocyteWidthMid2&gt;27.7&lt;/MPML_Female_Forehead_CorneocyteWidthMid2&gt;
        &lt;MPML_Female_InnerForearm_CorneocyteWidthMid2&gt;29.6&lt;/MPML_Female_InnerForearm_CorneocyteWidthMid2&gt;
        &lt;MPML_Female_OuterForearm_CorneocyteWidthMid2&gt;29.6&lt;/MPML_Female_OuterForearm_CorneocyteWidthMid2&gt;
        &lt;MPML_Female_UpperArm_CorneocyteWidthMid2&gt;33.2&lt;/MPML_Female_UpperArm_CorneocyteWidthMid2&gt;
        &lt;MPML_Female_Face_CorneocyteWidthMid2&gt;27.7&lt;/MPML_Female_Face_CorneocyteWidthMid2&gt;
        &lt;MPML_Female_LowerLeg_CorneocyteWidthMid2&gt;29.6&lt;/MPML_Female_LowerLeg_CorneocyteWidthMid2&gt;
        &lt;MPML_Female_UpperLeg_CorneocyteWidthMid2&gt;34&lt;/MPML_Female_UpperLeg_CorneocyteWidthMid2&gt;
        &lt;MPML_Female_Back_CorneocyteWidthMid2&gt;29.6&lt;/MPML_Female_Back_CorneocyteWidthMid2&gt;
        &lt;MPML_Male_Forehead_CorneocyteWidthMid2CV&gt;9.2&lt;/MPML_Male_Forehead_CorneocyteWidthMid2CV&gt;
        &lt;MPML_Male_InnerForearm_CorneocyteWidthMid2CV&gt;5.9&lt;/MPML_Male_InnerForearm_CorneocyteWidthMid2CV&gt;
        &lt;MPML_Male_OuterForearm_CorneocyteWidthMid2CV&gt;5.9&lt;/MPML_Male_OuterForearm_CorneocyteWidthMid2CV&gt;
        &lt;MPML_Male_UpperArm_CorneocyteWidthMid2CV&gt;10.4&lt;/MPML_Male_UpperArm_CorneocyteWidthMid2CV&gt;
        &lt;MPML_Male_Face_CorneocyteWidthMid2CV&gt;9.2&lt;/MPML_Male_Face_CorneocyteWidthMid2CV&gt;
        &lt;MPML_Male_LowerLeg_CorneocyteWidthMid2CV&gt;5.9&lt;/MPML_Male_LowerLeg_CorneocyteWidthMid2CV&gt;
        &lt;MPML_Male_UpperLeg_CorneocyteWidthMid2CV&gt;15.1&lt;/MPML_Male_UpperLeg_CorneocyteWidthMid2CV&gt;
        &lt;MPML_Male_Back_CorneocyteWidthMid2CV&gt;5.9&lt;/MPML_Male_Back_CorneocyteWidthMid2CV&gt;
        &lt;MPML_Female_Forehead_CorneocyteWidthMid2CV&gt;9.2&lt;/MPML_Female_Forehead_CorneocyteWidthMid2CV&gt;
        &lt;MPML_Female_InnerForearm_CorneocyteWidthMid2CV&gt;5.9&lt;/MPML_Female_InnerForearm_CorneocyteWidthMid2CV&gt;
        &lt;MPML_Female_OuterForearm_CorneocyteWidthMid2CV&gt;5.9&lt;/MPML_Female_OuterForearm_CorneocyteWidthMid2CV&gt;
        &lt;MPML_Female_UpperArm_CorneocyteWidthMid2CV&gt;10.4&lt;/MPML_Female_UpperArm_CorneocyteWidthMid2CV&gt;
        &lt;MPML_Female_Face_CorneocyteWidthMid2CV&gt;9.2&lt;/MPML_Female_Face_CorneocyteWidthMid2CV&gt;
        &lt;MPML_Female_LowerLeg_CorneocyteWidthMid2CV&gt;5.9&lt;/MPML_Female_LowerLeg_CorneocyteWidthMid2CV&gt;
        &lt;MPML_Female_UpperLeg_CorneocyteWidthMid2CV&gt;15.1&lt;/MPML_Female_UpperLeg_CorneocyteWidthMid2CV&gt;
        &lt;MPML_Female_Back_CorneocyteWidthMid2CV&gt;5.9&lt;/MPML_Female_Back_CorneocyteWidthMid2CV&gt;
        &lt;MPML_Male_Forehead_CorneocyteLengthMid2&gt;34.2&lt;/MPML_Male_Forehead_CorneocyteLengthMid2&gt;
        &lt;MPML_Male_InnerForearm_CorneocyteLengthMid2&gt;36.4&lt;/MPML_Male_InnerForearm_CorneocyteLengthMid2&gt;
        &lt;MPML_Male_OuterForearm_CorneocyteLengthMid2&gt;36.4&lt;/MPML_Male_OuterForearm_CorneocyteLengthMid2&gt;
        &lt;MPML_Male_UpperArm_CorneocyteLengthMid2&gt;40.4&lt;/MPML_Male_UpperArm_CorneocyteLengthMid2&gt;
        &lt;MPML_Male_Face_CorneocyteLengthMid2&gt;34.2&lt;/MPML_Male_Face_CorneocyteLengthMid2&gt;
        &lt;MPML_Male_LowerLeg_CorneocyteLengthMid2&gt;36.4&lt;/MPML_Male_LowerLeg_CorneocyteLengthMid2&gt;
        &lt;MPML_Male_UpperLeg_CorneocyteLengthMid2&gt;40.7&lt;/MPML_Male_UpperLeg_CorneocyteLengthMid2&gt;
        &lt;MPML_Male_Back_CorneocyteLengthMid2&gt;36.4&lt;/MPML_Male_Back_CorneocyteLengthMid2&gt;
        &lt;MPML_Female_Forehead_CorneocyteLengthMid2&gt;34.2&lt;/MPML_Female_Forehead_CorneocyteLengthMid2&gt;
        &lt;MPML_Female_InnerForearm_CorneocyteLengthMid2&gt;36.4&lt;/MPML_Female_InnerForearm_CorneocyteLengthMid2&gt;
        &lt;MPML_Female_OuterForearm_CorneocyteLengthMid2&gt;36.4&lt;/MPML_Female_OuterForearm_CorneocyteLengthMid2&gt;
        &lt;MPML_Female_UpperArm_CorneocyteLengthMid2&gt;40.4&lt;/MPML_Female_UpperArm_CorneocyteLengthMid2&gt;
        &lt;MPML_Female_Face_CorneocyteLengthMid2&gt;34.2&lt;/MPML_Female_Face_CorneocyteLengthMid2&gt;
        &lt;MPML_Female_LowerLeg_CorneocyteLengthMid2&gt;36.4&lt;/MPML_Female_LowerLeg_CorneocyteLengthMid2&gt;
        &lt;MPML_Female_UpperLeg_CorneocyteLengthMid2&gt;40.7&lt;/MPML_Female_UpperLeg_CorneocyteLengthMid2&gt;
        &lt;MPML_Female_Back_CorneocyteLengthMid2&gt;36.4&lt;/MPML_Female_Back_CorneocyteLengthMid2&gt;
        &lt;MPML_Male_Forehead_CorneocyteLengthMid2CV&gt;4.1&lt;/MPML_Male_Forehead_CorneocyteLengthMid2CV&gt;
        &lt;MPML_Male_InnerForearm_CorneocyteLengthMid2CV&gt;5.7&lt;/MPML_Male_InnerForearm_CorneocyteLengthMid2CV&gt;
        &lt;MPML_Male_OuterForearm_CorneocyteLengthMid2CV&gt;5.7&lt;/MPML_Male_OuterForearm_CorneocyteLengthMid2CV&gt;
        &lt;MPML_Male_UpperArm_CorneocyteLengthMid2CV&gt;6.8&lt;/MPML_Male_UpperArm_CorneocyteLengthMid2CV&gt;
        &lt;MPML_Male_Face_CorneocyteLengthMid2CV&gt;4.1&lt;/MPML_Male_Face_CorneocyteLengthMid2CV&gt;
        &lt;MPML_Male_LowerLeg_CorneocyteLengthMid2CV&gt;5.7&lt;/MPML_Male_LowerLeg_CorneocyteLengthMid2CV&gt;
        &lt;MPML_Male_UpperLeg_CorneocyteLengthMid2CV&gt;14.6&lt;/MPML_Male_UpperLeg_CorneocyteLengthMid2CV&gt;
        &lt;MPML_Male_Back_CorneocyteLengthMid2CV&gt;5.7&lt;/MPML_Male_Back_CorneocyteLengthMid2CV&gt;
        &lt;MPML_Female_Forehead_CorneocyteLengthMid2CV&gt;4.1&lt;/MPML_Female_Forehead_CorneocyteLengthMid2CV&gt;
        &lt;MPML_Female_InnerForearm_CorneocyteLengthMid2CV&gt;5.7&lt;/MPML_Female_InnerForearm_CorneocyteLengthMid2CV&gt;
        &lt;MPML_Female_OuterForearm_CorneocyteLengthMid2CV&gt;5.7&lt;/MPML_Female_OuterForearm_CorneocyteLengthMid2CV&gt;
        &lt;MPML_Female_UpperArm_CorneocyteLengthMid2CV&gt;6.8&lt;/MPML_Female_UpperArm_CorneocyteLengthMid2CV&gt;
        &lt;MPML_Female_Face_CorneocyteLengthMid2CV&gt;4.1&lt;/MPML_Female_Face_CorneocyteLengthMid2CV&gt;
        &lt;MPML_Female_LowerLeg_CorneocyteLengthMid2CV&gt;5.7&lt;/MPML_Female_LowerLeg_CorneocyteLengthMid2CV&gt;
        &lt;MPML_Female_UpperLeg_CorneocyteLengthMid2CV&gt;14.6&lt;/MPML_Female_UpperLeg_CorneocyteLengthMid2CV&gt;
        &lt;MPML_Female_Back_CorneocyteLengthMid2CV&gt;5.7&lt;/MPML_Female_Back_CorneocyteLengthMid2CV&gt;
        &lt;MPML_Male_Forehead_HydLvlMid2&gt;56.75&lt;/MPML_Male_Forehead_HydLvlMid2&gt;
        &lt;MPML_Male_InnerForearm_HydLvlMid2&gt;55.5387955&lt;/MPML_Male_InnerForearm_HydLvlMid2&gt;
        &lt;MPML_Male_OuterForearm_HydLvlMid2&gt;55.5387955&lt;/MPML_Male_OuterForearm_HydLvlMid2&gt;
        &lt;MPML_Male_UpperArm_HydLvlMid2&gt;56.0702934&lt;/MPML_Male_UpperArm_HydLvlMid2&gt;
        &lt;MPML_Male_Face_HydLvlMid2&gt;56.75&lt;/MPML_Male_Face_HydLvlMid2&gt;
        &lt;MPML_Male_LowerLeg_HydLvlMid2&gt;55.5387955&lt;/MPML_Male_LowerLeg_HydLvlMid2&gt;
        &lt;MPML_Male_UpperLeg_HydLvlMid2&gt;55.5387955&lt;/MPML_Male_UpperLeg_HydLvlMid2&gt;
        &lt;MPML_Male_Back_HydLvlMid2&gt;55.5387955&lt;/MPML_Male_Back_HydLvlMid2&gt;
        &lt;MPML_Female_Forehead_HydLvlMid2&gt;56.75&lt;/MPML_Female_Forehead_HydLvlMid2&gt;
        &lt;MPML_Female_InnerForearm_HydLvlMid2&gt;55.5387955&lt;/MPML_Female_InnerForearm_HydLvlMid2&gt;
        &lt;MPML_Female_OuterForearm_HydLvlMid2&gt;55.5387955&lt;/MPML_Female_OuterForearm_HydLvlMid2&gt;
        &lt;MPML_Female_UpperArm_HydLvlMid2&gt;56.0702934&lt;/MPML_Female_UpperArm_HydLvlMid2&gt;
        &lt;MPML_Female_Face_HydLvlMid2&gt;56.75&lt;/MPML_Female_Face_HydLvlMid2&gt;
        &lt;MPML_Female_LowerLeg_HydLvlMid2&gt;55.5387955&lt;/MPML_Female_LowerLeg_HydLvlMid2&gt;
        &lt;MPML_Female_UpperLeg_HydLvlMid2&gt;55.5387955&lt;/MPML_Female_UpperLeg_HydLvlMid2&gt;
        &lt;MPML_Female_Back_HydLvlMid2&gt;55.5387955&lt;/MPML_Female_Back_HydLvlMid2&gt;
        &lt;MPML_Male_Forehead_HydLvlMid2CV&gt;7&lt;/MPML_Male_Forehead_HydLvlMid2CV&gt;
        &lt;MPML_Male_InnerForearm_HydLvlMid2CV&gt;5&lt;/MPML_Male_InnerForearm_HydLvlMid2CV&gt;
        &lt;MPML_Male_OuterForearm_HydLvlMid2CV&gt;5&lt;/MPML_Male_OuterForearm_HydLvlMid2CV&gt;
        &lt;MPML_Male_UpperArm_HydLvlMid2CV&gt;5&lt;/MPML_Male_UpperArm_HydLvlMid2CV&gt;
        &lt;MPML_Male_Face_HydLvlMid2CV&gt;7&lt;/MPML_Male_Face_HydLvlMid2CV&gt;
        &lt;MPML_Male_LowerLeg_HydLvlMid2CV&gt;5&lt;/MPML_Male_LowerLeg_HydLvlMid2CV&gt;
        &lt;MPML_Male_UpperLeg_HydLvlMid2CV&gt;5&lt;/MPML_Male_UpperLeg_HydLvlMid2CV&gt;
        &lt;MPML_Male_Back_HydLvlMid2CV&gt;5&lt;/MPML_Male_Back_HydLvlMid2CV&gt;
        &lt;MPML_Female_Forehead_HydLvlMid2CV&gt;7&lt;/MPML_Female_Forehead_HydLvlMid2CV&gt;
        &lt;MPML_Female_InnerForearm_HydLvlMid2CV&gt;5&lt;/MPML_Female_InnerForearm_HydLvlMid2CV&gt;
        &lt;MPML_Female_OuterForearm_HydLvlMid2CV&gt;5&lt;/MPML_Female_OuterForearm_HydLvlMid2CV&gt;
        &lt;MPML_Female_UpperArm_HydLvlMid2CV&gt;5&lt;/MPML_Female_UpperArm_HydLvlMid2CV&gt;
        &lt;MPML_Female_Face_HydLvlMid2CV&gt;7&lt;/MPML_Female_Face_HydLvlMid2CV&gt;
        &lt;MPML_Female_LowerLeg_HydLvlMid2CV&gt;5&lt;/MPML_Female_LowerLeg_HydLvlMid2CV&gt;
        &lt;MPML_Female_UpperLeg_HydLvlMid2CV&gt;5&lt;/MPML_Female_UpperLeg_HydLvlMid2CV&gt;
        &lt;MPML_Female_Back_HydLvlMid2CV&gt;5&lt;/MPML_Female_Back_HydLvlMid2CV&gt;
        &lt;MPML_Male_Forehead_LipidVisMid2&gt;75&lt;/MPML_Male_Forehead_LipidVisMid2&gt;
        &lt;MPML_Male_InnerForearm_LipidVisMid2&gt;75&lt;/MPML_Male_InnerForearm_LipidVisMid2&gt;
        &lt;MPML_Male_OuterForearm_LipidVisMid2&gt;75&lt;/MPML_Male_OuterForearm_LipidVisMid2&gt;
        &lt;MPML_Male_UpperArm_LipidVisMid2&gt;75&lt;/MPML_Male_UpperArm_LipidVisMid2&gt;
        &lt;MPML_Male_Face_LipidVisMid2&gt;75&lt;/MPML_Male_Face_LipidVisMid2&gt;
        &lt;MPML_Male_LowerLeg_LipidVisMid2&gt;75&lt;/MPML_Male_LowerLeg_LipidVisMid2&gt;
        &lt;MPML_Male_UpperLeg_LipidVisMid2&gt;75&lt;/MPML_Male_UpperLeg_LipidVisMid2&gt;
        &lt;MPML_Male_Back_LipidVisMid2&gt;75&lt;/MPML_Male_Back_LipidVisMid2&gt;
        &lt;MPML_Female_Forehead_LipidVisMid2&gt;75&lt;/MPML_Female_Forehead_LipidVisMid2&gt;
        &lt;MPML_Female_InnerForearm_LipidVisMid2&gt;75&lt;/MPML_Female_InnerForearm_LipidVisMid2&gt;
        &lt;MPML_Female_OuterForearm_LipidVisMid2&gt;75&lt;/MPML_Female_OuterForearm_LipidVisMid2&gt;
        &lt;MPML_Female_UpperArm_LipidVisMid2&gt;75&lt;/MPML_Female_UpperArm_LipidVisMid2&gt;
        &lt;MPML_Female_Face_LipidVisMid2&gt;75&lt;/MPML_Female_Face_LipidVisMid2&gt;
        &lt;MPML_Female_LowerLeg_LipidVisMid2&gt;75&lt;/MPML_Female_LowerLeg_LipidVisMid2&gt;
        &lt;MPML_Female_UpperLeg_LipidVisMid2&gt;75&lt;/MPML_Female_UpperLeg_LipidVisMid2&gt;
        &lt;MPML_Female_Back_LipidVisMid2&gt;75&lt;/MPML_Female_Back_LipidVisMid2&gt;
        &lt;MPML_Male_Forehead_LipidVisMid2CV&gt;0&lt;/MPML_Male_Forehead_LipidVisMid2CV&gt;
        &lt;MPML_Male_InnerForearm_LipidVisMid2CV&gt;0&lt;/MPML_Male_InnerForearm_LipidVisMid2CV&gt;
        &lt;MPML_Male_OuterForearm_LipidVisMid2CV&gt;0&lt;/MPML_Male_OuterForearm_LipidVisMid2CV&gt;
        &lt;MPML_Male_UpperArm_LipidVisMid2CV&gt;0&lt;/MPML_Male_UpperArm_LipidVisMid2CV&gt;
        &lt;MPML_Male_Face_LipidVisMid2CV&gt;0&lt;/MPML_Male_Face_LipidVisMid2CV&gt;
        &lt;MPML_Male_LowerLeg_LipidVisMid2CV&gt;0&lt;/MPML_Male_LowerLeg_LipidVisMid2CV&gt;
        &lt;MPML_Male_UpperLeg_LipidVisMid2CV&gt;0&lt;/MPML_Male_UpperLeg_LipidVisMid2CV&gt;
        &lt;MPML_Male_Back_LipidVisMid2CV&gt;0&lt;/MPML_Male_Back_LipidVisMid2CV&gt;
        &lt;MPML_Female_Forehead_LipidVisMid2CV&gt;0&lt;/MPML_Female_Forehead_LipidVisMid2CV&gt;
        &lt;MPML_Female_InnerForearm_LipidVisMid2CV&gt;0&lt;/MPML_Female_InnerForearm_LipidVisMid2CV&gt;
        &lt;MPML_Female_OuterForearm_LipidVisMid2CV&gt;0&lt;/MPML_Female_OuterForearm_LipidVisMid2CV&gt;
        &lt;MPML_Female_UpperArm_LipidVisMid2CV&gt;0&lt;/MPML_Female_UpperArm_LipidVisMid2CV&gt;
        &lt;MPML_Female_Face_LipidVisMid2CV&gt;0&lt;/MPML_Female_Face_LipidVisMid2CV&gt;
        &lt;MPML_Female_LowerLeg_LipidVisMid2CV&gt;0&lt;/MPML_Female_LowerLeg_LipidVisMid2CV&gt;
        &lt;MPML_Female_UpperLeg_LipidVisMid2CV&gt;0&lt;/MPML_Female_UpperLeg_LipidVisMid2CV&gt;
        &lt;MPML_Female_Back_LipidVisMid2CV&gt;0&lt;/MPML_Female_Back_LipidVisMid2CV&gt;
        &lt;MPML_Male_Forehead_Corneocyte_pHBottom&gt;6.8&lt;/MPML_Male_Forehead_Corneocyte_pHBottom&gt;
        &lt;MPML_Male_InnerForearm_Corneocyte_pHBottom&gt;6.8&lt;/MPML_Male_InnerForearm_Corneocyte_pHBottom&gt;
        &lt;MPML_Male_OuterForearm_Corneocyte_pHBottom&gt;6.8&lt;/MPML_Male_OuterForearm_Corneocyte_pHBottom&gt;
        &lt;MPML_Male_UpperArm_Corneocyte_pHBottom&gt;6.8&lt;/MPML_Male_UpperArm_Corneocyte_pHBottom&gt;
        &lt;MPML_Male_Face_Corneocyte_pHBottom&gt;6.8&lt;/MPML_Male_Face_Corneocyte_pHBottom&gt;
        &lt;MPML_Male_LowerLeg_Corneocyte_pHBottom&gt;6.8&lt;/MPML_Male_LowerLeg_Corneocyte_pHBottom&gt;
        &lt;MPML_Male_UpperLeg_Corneocyte_pHBottom&gt;6.8&lt;/MPML_Male_UpperLeg_Corneocyte_pHBottom&gt;
        &lt;MPML_Male_Back_Corneocyte_pHBottom&gt;6.8&lt;/MPML_Male_Back_Corneocyte_pHBottom&gt;
        &lt;MPML_Female_Forehead_Corneocyte_pHBottom&gt;6.8&lt;/MPML_Female_Forehead_Corneocyte_pHBottom&gt;
        &lt;MPML_Female_InnerForearm_Corneocyte_pHBottom&gt;6.8&lt;/MPML_Female_InnerForearm_Corneocyte_pHBottom&gt;
        &lt;MPML_Female_OuterForearm_Corneocyte_pHBottom&gt;6.8&lt;/MPML_Female_OuterForearm_Corneocyte_pHBottom&gt;
        &lt;MPML_Female_UpperArm_Corneocyte_pHBottom&gt;6.8&lt;/MPML_Female_UpperArm_Corneocyte_pHBottom&gt;
        &lt;MPML_Female_Face_Corneocyte_pHBottom&gt;6.8&lt;/MPML_Female_Face_Corneocyte_pHBottom&gt;
        &lt;MPML_Female_LowerLeg_Corneocyte_pHBottom&gt;6.8&lt;/MPML_Female_LowerLeg_Corneocyte_pHBottom&gt;
        &lt;MPML_Female_UpperLeg_Corneocyte_pHBottom&gt;6.8&lt;/MPML_Female_UpperLeg_Corneocyte_pHBottom&gt;
        &lt;MPML_Female_Back_Corneocyte_pHBottom&gt;6.8&lt;/MPML_Female_Back_Corneocyte_pHBottom&gt;
        &lt;MPML_Male_Forehead_Corneocyte_pHBottomCV&gt;0&lt;/MPML_Male_Forehead_Corneocyte_pHBottomCV&gt;
        &lt;MPML_Male_InnerForearm_Corneocyte_pHBottomCV&gt;0&lt;/MPML_Male_InnerForearm_Corneocyte_pHBottomCV&gt;
        &lt;MPML_Male_OuterForearm_Corneocyte_pHBottomCV&gt;0&lt;/MPML_Male_OuterForearm_Corneocyte_pHBottomCV&gt;
        &lt;MPML_Male_UpperArm_Corneocyte_pHBottomCV&gt;0&lt;/MPML_Male_UpperArm_Corneocyte_pHBottomCV&gt;
        &lt;MPML_Male_Face_Corneocyte_pHBottomCV&gt;0&lt;/MPML_Male_Face_Corneocyte_pHBottomCV&gt;
        &lt;MPML_Male_LowerLeg_Corneocyte_pHBottomCV&gt;0&lt;/MPML_Male_LowerLeg_Corneocyte_pHBottomCV&gt;
        &lt;MPML_Male_UpperLeg_Corneocyte_pHBottomCV&gt;0&lt;/MPML_Male_UpperLeg_Corneocyte_pHBottomCV&gt;
        &lt;MPML_Male_Back_Corneocyte_pHBottomCV&gt;0&lt;/MPML_Male_Back_Corneocyte_pHBottomCV&gt;
        &lt;MPML_Female_Forehead_Corneocyte_pHBottomCV&gt;0&lt;/MPML_Female_Forehead_Corneocyte_pHBottomCV&gt;
        &lt;MPML_Female_InnerForearm_Corneocyte_pHBottomCV&gt;0&lt;/MPML_Female_InnerForearm_Corneocyte_pHBottomCV&gt;
        &lt;MPML_Female_OuterForearm_Corneocyte_pHBottomCV&gt;0&lt;/MPML_Female_OuterForearm_Corneocyte_pHBottomCV&gt;
        &lt;MPML_Female_UpperArm_Corneocyte_pHBottomCV&gt;0&lt;/MPML_Female_UpperArm_Corneocyte_pHBottomCV&gt;
        &lt;MPML_Female_Face_Corneocyte_pHBottomCV&gt;0&lt;/MPML_Female_Face_Corneocyte_pHBottomCV&gt;
        &lt;MPML_Female_LowerLeg_Corneocyte_pHBottomCV&gt;0&lt;/MPML_Female_LowerLeg_Corneocyte_pHBottomCV&gt;
        &lt;MPML_Female_UpperLeg_Corneocyte_pHBottomCV&gt;0&lt;/MPML_Female_UpperLeg_Corneocyte_pHBottomCV&gt;
        &lt;MPML_Female_Back_Corneocyte_pHBottomCV&gt;0&lt;/MPML_Female_Back_Corneocyte_pHBottomCV&gt;
        &lt;MPML_Male_Forehead_CorneocyteThickBottom&gt;1.03&lt;/MPML_Male_Forehead_CorneocyteThickBottom&gt;
        &lt;MPML_Male_InnerForearm_CorneocyteThickBottom&gt;0.86&lt;/MPML_Male_InnerForearm_CorneocyteThickBottom&gt;
        &lt;MPML_Male_OuterForearm_CorneocyteThickBottom&gt;1&lt;/MPML_Male_OuterForearm_CorneocyteThickBottom&gt;
        &lt;MPML_Male_UpperArm_CorneocyteThickBottom&gt;1.04&lt;/MPML_Male_UpperArm_CorneocyteThickBottom&gt;
        &lt;MPML_Male_Face_CorneocyteThickBottom&gt;0.68&lt;/MPML_Male_Face_CorneocyteThickBottom&gt;
        &lt;MPML_Male_LowerLeg_CorneocyteThickBottom&gt;1.27&lt;/MPML_Male_LowerLeg_CorneocyteThickBottom&gt;
        &lt;MPML_Male_UpperLeg_CorneocyteThickBottom&gt;0.96&lt;/MPML_Male_UpperLeg_CorneocyteThickBottom&gt;
        &lt;MPML_Male_Back_CorneocyteThickBottom&gt;0.86&lt;/MPML_Male_Back_CorneocyteThickBottom&gt;
        &lt;MPML_Female_Forehead_CorneocyteThickBottom&gt;1.03&lt;/MPML_Female_Forehead_CorneocyteThickBottom&gt;
        &lt;MPML_Female_InnerForearm_CorneocyteThickBottom&gt;0.86&lt;/MPML_Female_InnerForearm_CorneocyteThickBottom&gt;
        &lt;MPML_Female_OuterForearm_CorneocyteThickBottom&gt;1&lt;/MPML_Female_OuterForearm_CorneocyteThickBottom&gt;
        &lt;MPML_Female_UpperArm_CorneocyteThickBottom&gt;1.04&lt;/MPML_Female_UpperArm_CorneocyteThickBottom&gt;
        &lt;MPML_Female_Face_CorneocyteThickBottom&gt;0.68&lt;/MPML_Female_Face_CorneocyteThickBottom&gt;
        &lt;MPML_Female_LowerLeg_CorneocyteThickBottom&gt;1.27&lt;/MPML_Female_LowerLeg_CorneocyteThickBottom&gt;
        &lt;MPML_Female_UpperLeg_CorneocyteThickBottom&gt;0.96&lt;/MPML_Female_UpperLeg_CorneocyteThickBottom&gt;
        &lt;MPML_Female_Back_CorneocyteThickBottom&gt;0.86&lt;/MPML_Female_Back_CorneocyteThickBottom&gt;
        &lt;MPML_Male_Forehead_CorneocyteThickBottomCV&gt;36&lt;/MPML_Male_Forehead_CorneocyteThickBottomCV&gt;
        &lt;MPML_Male_InnerForearm_CorneocyteThickBottomCV&gt;22&lt;/MPML_Male_InnerForearm_CorneocyteThickBottomCV&gt;
        &lt;MPML_Male_OuterForearm_CorneocyteThickBottomCV&gt;22&lt;/MPML_Male_OuterForearm_CorneocyteThickBottomCV&gt;
        &lt;MPML_Male_UpperArm_CorneocyteThickBottomCV&gt;11&lt;/MPML_Male_UpperArm_CorneocyteThickBottomCV&gt;
        &lt;MPML_Male_Face_CorneocyteThickBottomCV&gt;4&lt;/MPML_Male_Face_CorneocyteThickBottomCV&gt;
        &lt;MPML_Male_LowerLeg_CorneocyteThickBottomCV&gt;9&lt;/MPML_Male_LowerLeg_CorneocyteThickBottomCV&gt;
        &lt;MPML_Male_UpperLeg_CorneocyteThickBottomCV&gt;26&lt;/MPML_Male_UpperLeg_CorneocyteThickBottomCV&gt;
        &lt;MPML_Male_Back_CorneocyteThickBottomCV&gt;30&lt;/MPML_Male_Back_CorneocyteThickBottomCV&gt;
        &lt;MPML_Female_Forehead_CorneocyteThickBottomCV&gt;36&lt;/MPML_Female_Forehead_CorneocyteThickBottomCV&gt;
        &lt;MPML_Female_InnerForearm_CorneocyteThickBottomCV&gt;22&lt;/MPML_Female_InnerForearm_CorneocyteThickBottomCV&gt;
        &lt;MPML_Female_OuterForearm_CorneocyteThickBottomCV&gt;22&lt;/MPML_Female_OuterForearm_CorneocyteThickBottomCV&gt;
        &lt;MPML_Female_UpperArm_CorneocyteThickBottomCV&gt;11&lt;/MPML_Female_UpperArm_CorneocyteThickBottomCV&gt;
        &lt;MPML_Female_Face_CorneocyteThickBottomCV&gt;4&lt;/MPML_Female_Face_CorneocyteThickBottomCV&gt;
        &lt;MPML_Female_LowerLeg_CorneocyteThickBottomCV&gt;9&lt;/MPML_Female_LowerLeg_CorneocyteThickBottomCV&gt;
        &lt;MPML_Female_UpperLeg_CorneocyteThickBottomCV&gt;26&lt;/MPML_Female_UpperLeg_CorneocyteThickBottomCV&gt;
        &lt;MPML_Female_Back_CorneocyteThickBottomCV&gt;30&lt;/MPML_Female_Back_CorneocyteThickBottomCV&gt;
        &lt;MPML_Male_Forehead_CorneocyteWidthBottom&gt;27.7&lt;/MPML_Male_Forehead_CorneocyteWidthBottom&gt;
        &lt;MPML_Male_InnerForearm_CorneocyteWidthBottom&gt;29.6&lt;/MPML_Male_InnerForearm_CorneocyteWidthBottom&gt;
        &lt;MPML_Male_OuterForearm_CorneocyteWidthBottom&gt;29.6&lt;/MPML_Male_OuterForearm_CorneocyteWidthBottom&gt;
        &lt;MPML_Male_UpperArm_CorneocyteWidthBottom&gt;33.2&lt;/MPML_Male_UpperArm_CorneocyteWidthBottom&gt;
        &lt;MPML_Male_Face_CorneocyteWidthBottom&gt;27.7&lt;/MPML_Male_Face_CorneocyteWidthBottom&gt;
        &lt;MPML_Male_LowerLeg_CorneocyteWidthBottom&gt;29.6&lt;/MPML_Male_LowerLeg_CorneocyteWidthBottom&gt;
        &lt;MPML_Male_UpperLeg_CorneocyteWidthBottom&gt;34&lt;/MPML_Male_UpperLeg_CorneocyteWidthBottom&gt;
        &lt;MPML_Male_Back_CorneocyteWidthBottom&gt;29.6&lt;/MPML_Male_Back_CorneocyteWidthBottom&gt;
        &lt;MPML_Female_Forehead_CorneocyteWidthBottom&gt;27.7&lt;/MPML_Female_Forehead_CorneocyteWidthBottom&gt;
        &lt;MPML_Female_InnerForearm_CorneocyteWidthBottom&gt;29.6&lt;/MPML_Female_InnerForearm_CorneocyteWidthBottom&gt;
        &lt;MPML_Female_OuterForearm_CorneocyteWidthBottom&gt;29.6&lt;/MPML_Female_OuterForearm_CorneocyteWidthBottom&gt;
        &lt;MPML_Female_UpperArm_CorneocyteWidthBottom&gt;33.2&lt;/MPML_Female_UpperArm_CorneocyteWidthBottom&gt;
        &lt;MPML_Female_Face_CorneocyteWidthBottom&gt;27.7&lt;/MPML_Female_Face_CorneocyteWidthBottom&gt;
        &lt;MPML_Female_LowerLeg_CorneocyteWidthBottom&gt;29.6&lt;/MPML_Female_LowerLeg_CorneocyteWidthBottom&gt;
        &lt;MPML_Female_UpperLeg_CorneocyteWidthBottom&gt;34&lt;/MPML_Female_UpperLeg_CorneocyteWidthBottom&gt;
        &lt;MPML_Female_Back_CorneocyteWidthBottom&gt;29.6&lt;/MPML_Female_Back_CorneocyteWidthBottom&gt;
        &lt;MPML_Male_Forehead_CorneocyteWidthBottomCV&gt;9.2&lt;/MPML_Male_Forehead_CorneocyteWidthBottomCV&gt;
        &lt;MPML_Male_InnerForearm_CorneocyteWidthBottomCV&gt;5.9&lt;/MPML_Male_InnerForearm_CorneocyteWidthBottomCV&gt;
        &lt;MPML_Male_OuterForearm_CorneocyteWidthBottomCV&gt;5.9&lt;/MPML_Male_OuterForearm_CorneocyteWidthBottomCV&gt;
        &lt;MPML_Male_UpperArm_CorneocyteWidthBottomCV&gt;10.4&lt;/MPML_Male_UpperArm_CorneocyteWidthBottomCV&gt;
        &lt;MPML_Male_Face_CorneocyteWidthBottomCV&gt;9.2&lt;/MPML_Male_Face_CorneocyteWidthBottomCV&gt;
        &lt;MPML_Male_LowerLeg_CorneocyteWidthBottomCV&gt;5.9&lt;/MPML_Male_LowerLeg_CorneocyteWidthBottomCV&gt;
        &lt;MPML_Male_UpperLeg_CorneocyteWidthBottomCV&gt;15.1&lt;/MPML_Male_UpperLeg_CorneocyteWidthBottomCV&gt;
        &lt;MPML_Male_Back_CorneocyteWidthBottomCV&gt;5.9&lt;/MPML_Male_Back_CorneocyteWidthBottomCV&gt;
        &lt;MPML_Female_Forehead_CorneocyteWidthBottomCV&gt;9.2&lt;/MPML_Female_Forehead_CorneocyteWidthBottomCV&gt;
        &lt;MPML_Female_InnerForearm_CorneocyteWidthBottomCV&gt;5.9&lt;/MPML_Female_InnerForearm_CorneocyteWidthBottomCV&gt;
        &lt;MPML_Female_OuterForearm_CorneocyteWidthBottomCV&gt;5.9&lt;/MPML_Female_OuterForearm_CorneocyteWidthBottomCV&gt;
        &lt;MPML_Female_UpperArm_CorneocyteWidthBottomCV&gt;10.4&lt;/MPML_Female_UpperArm_CorneocyteWidthBottomCV&gt;
        &lt;MPML_Female_Face_CorneocyteWidthBottomCV&gt;9.2&lt;/MPML_Female_Face_CorneocyteWidthBottomCV&gt;
        &lt;MPML_Female_LowerLeg_CorneocyteWidthBottomCV&gt;5.9&lt;/MPML_Female_LowerLeg_CorneocyteWidthBottomCV&gt;
        &lt;MPML_Female_UpperLeg_CorneocyteWidthBottomCV&gt;15.1&lt;/MPML_Female_UpperLeg_CorneocyteWidthBottomCV&gt;
        &lt;MPML_Female_Back_CorneocyteWidthBottomCV&gt;5.9&lt;/MPML_Female_Back_CorneocyteWidthBottomCV&gt;
        &lt;MPML_Male_Forehead_CorneocyteLengthBottom&gt;34.2&lt;/MPML_Male_Forehead_CorneocyteLengthBottom&gt;
        &lt;MPML_Male_InnerForearm_CorneocyteLengthBottom&gt;36.4&lt;/MPML_Male_InnerForearm_CorneocyteLengthBottom&gt;
        &lt;MPML_Male_OuterForearm_CorneocyteLengthBottom&gt;36.4&lt;/MPML_Male_OuterForearm_CorneocyteLengthBottom&gt;
        &lt;MPML_Male_UpperArm_CorneocyteLengthBottom&gt;40.4&lt;/MPML_Male_UpperArm_CorneocyteLengthBottom&gt;
        &lt;MPML_Male_Face_CorneocyteLengthBottom&gt;34.2&lt;/MPML_Male_Face_CorneocyteLengthBottom&gt;
        &lt;MPML_Male_LowerLeg_CorneocyteLengthBottom&gt;36.4&lt;/MPML_Male_LowerLeg_CorneocyteLengthBottom&gt;
        &lt;MPML_Male_UpperLeg_CorneocyteLengthBottom&gt;40.7&lt;/MPML_Male_UpperLeg_CorneocyteLengthBottom&gt;
        &lt;MPML_Male_Back_CorneocyteLengthBottom&gt;36.4&lt;/MPML_Male_Back_CorneocyteLengthBottom&gt;
        &lt;MPML_Female_Forehead_CorneocyteLengthBottom&gt;34.2&lt;/MPML_Female_Forehead_CorneocyteLengthBottom&gt;
        &lt;MPML_Female_InnerForearm_CorneocyteLengthBottom&gt;36.4&lt;/MPML_Female_InnerForearm_CorneocyteLengthBottom&gt;
        &lt;MPML_Female_OuterForearm_CorneocyteLengthBottom&gt;36.4&lt;/MPML_Female_OuterForearm_CorneocyteLengthBottom&gt;
        &lt;MPML_Female_UpperArm_CorneocyteLengthBottom&gt;40.4&lt;/MPML_Female_UpperArm_CorneocyteLengthBottom&gt;
        &lt;MPML_Female_Face_CorneocyteLengthBottom&gt;34.2&lt;/MPML_Female_Face_CorneocyteLengthBottom&gt;
        &lt;MPML_Female_LowerLeg_CorneocyteLengthBottom&gt;36.4&lt;/MPML_Female_LowerLeg_CorneocyteLengthBottom&gt;
        &lt;MPML_Female_UpperLeg_CorneocyteLengthBottom&gt;40.7&lt;/MPML_Female_UpperLeg_CorneocyteLengthBottom&gt;
        &lt;MPML_Female_Back_CorneocyteLengthBottom&gt;36.4&lt;/MPML_Female_Back_CorneocyteLengthBottom&gt;
        &lt;MPML_Male_Forehead_CorneocyteLengthBottomCV&gt;4.1&lt;/MPML_Male_Forehead_CorneocyteLengthBottomCV&gt;
        &lt;MPML_Male_InnerForearm_CorneocyteLengthBottomCV&gt;5.7&lt;/MPML_Male_InnerForearm_CorneocyteLengthBottomCV&gt;
        &lt;MPML_Male_OuterForearm_CorneocyteLengthBottomCV&gt;5.7&lt;/MPML_Male_OuterForearm_CorneocyteLengthBottomCV&gt;
        &lt;MPML_Male_UpperArm_CorneocyteLengthBottomCV&gt;6.8&lt;/MPML_Male_UpperArm_CorneocyteLengthBottomCV&gt;
        &lt;MPML_Male_Face_CorneocyteLengthBottomCV&gt;4.1&lt;/MPML_Male_Face_CorneocyteLengthBottomCV&gt;
        &lt;MPML_Male_LowerLeg_CorneocyteLengthBottomCV&gt;5.7&lt;/MPML_Male_LowerLeg_CorneocyteLengthBottomCV&gt;
        &lt;MPML_Male_UpperLeg_CorneocyteLengthBottomCV&gt;14.6&lt;/MPML_Male_UpperLeg_CorneocyteLengthBottomCV&gt;
        &lt;MPML_Male_Back_CorneocyteLengthBottomCV&gt;5.7&lt;/MPML_Male_Back_CorneocyteLengthBottomCV&gt;
        &lt;MPML_Female_Forehead_CorneocyteLengthBottomCV&gt;4.1&lt;/MPML_Female_Forehead_CorneocyteLengthBottomCV&gt;
        &lt;MPML_Female_InnerForearm_CorneocyteLengthBottomCV&gt;5.7&lt;/MPML_Female_InnerForearm_CorneocyteLengthBottomCV&gt;
        &lt;MPML_Female_OuterForearm_CorneocyteLengthBottomCV&gt;5.7&lt;/MPML_Female_OuterForearm_CorneocyteLengthBottomCV&gt;
        &lt;MPML_Female_UpperArm_CorneocyteLengthBottomCV&gt;6.8&lt;/MPML_Female_UpperArm_CorneocyteLengthBottomCV&gt;
        &lt;MPML_Female_Face_CorneocyteLengthBottomCV&gt;4.1&lt;/MPML_Female_Face_CorneocyteLengthBottomCV&gt;
        &lt;MPML_Female_LowerLeg_CorneocyteLengthBottomCV&gt;5.7&lt;/MPML_Female_LowerLeg_CorneocyteLengthBottomCV&gt;
        &lt;MPML_Female_UpperLeg_CorneocyteLengthBottomCV&gt;14.6&lt;/MPML_Female_UpperLeg_CorneocyteLengthBottomCV&gt;
        &lt;MPML_Female_Back_CorneocyteLengthBottomCV&gt;5.7&lt;/MPML_Female_Back_CorneocyteLengthBottomCV&gt;
        &lt;MPML_Male_Forehead_HydLvlBottom&gt;67.4&lt;/MPML_Male_Forehead_HydLvlBottom&gt;
        &lt;MPML_Male_InnerForearm_HydLvlBottom&gt;66.4&lt;/MPML_Male_InnerForearm_HydLvlBottom&gt;
        &lt;MPML_Male_OuterForearm_HydLvlBottom&gt;66.4&lt;/MPML_Male_OuterForearm_HydLvlBottom&gt;
        &lt;MPML_Male_UpperArm_HydLvlBottom&gt;67.3&lt;/MPML_Male_UpperArm_HydLvlBottom&gt;
        &lt;MPML_Male_Face_HydLvlBottom&gt;67.4&lt;/MPML_Male_Face_HydLvlBottom&gt;
        &lt;MPML_Male_LowerLeg_HydLvlBottom&gt;66.4&lt;/MPML_Male_LowerLeg_HydLvlBottom&gt;
        &lt;MPML_Male_UpperLeg_HydLvlBottom&gt;66.4&lt;/MPML_Male_UpperLeg_HydLvlBottom&gt;
        &lt;MPML_Male_Back_HydLvlBottom&gt;66.4&lt;/MPML_Male_Back_HydLvlBottom&gt;
        &lt;MPML_Female_Forehead_HydLvlBottom&gt;67.4&lt;/MPML_Female_Forehead_HydLvlBottom&gt;
        &lt;MPML_Female_InnerForearm_HydLvlBottom&gt;66.4&lt;/MPML_Female_InnerForearm_HydLvlBottom&gt;
        &lt;MPML_Female_OuterForearm_HydLvlBottom&gt;66.4&lt;/MPML_Female_OuterForearm_HydLvlBottom&gt;
        &lt;MPML_Female_UpperArm_HydLvlBottom&gt;67.3&lt;/MPML_Female_UpperArm_HydLvlBottom&gt;
        &lt;MPML_Female_Face_HydLvlBottom&gt;67.4&lt;/MPML_Female_Face_HydLvlBottom&gt;
        &lt;MPML_Female_LowerLeg_HydLvlBottom&gt;66.4&lt;/MPML_Female_LowerLeg_HydLvlBottom&gt;
        &lt;MPML_Female_UpperLeg_HydLvlBottom&gt;66.4&lt;/MPML_Female_UpperLeg_HydLvlBottom&gt;
        &lt;MPML_Female_Back_HydLvlBottom&gt;66.4&lt;/MPML_Female_Back_HydLvlBottom&gt;
        &lt;MPML_Male_Forehead_HydLvlBottomCV&gt;4&lt;/MPML_Male_Forehead_HydLvlBottomCV&gt;
        &lt;MPML_Male_InnerForearm_HydLvlBottomCV&gt;4&lt;/MPML_Male_InnerForearm_HydLvlBottomCV&gt;
        &lt;MPML_Male_OuterForearm_HydLvlBottomCV&gt;4&lt;/MPML_Male_OuterForearm_HydLvlBottomCV&gt;
        &lt;MPML_Male_UpperArm_HydLvlBottomCV&gt;4&lt;/MPML_Male_UpperArm_HydLvlBottomCV&gt;
        &lt;MPML_Male_Face_HydLvlBottomCV&gt;4&lt;/MPML_Male_Face_HydLvlBottomCV&gt;
        &lt;MPML_Male_LowerLeg_HydLvlBottomCV&gt;4&lt;/MPML_Male_LowerLeg_HydLvlBottomCV&gt;
        &lt;MPML_Male_UpperLeg_HydLvlBottomCV&gt;4&lt;/MPML_Male_UpperLeg_HydLvlBottomCV&gt;
        &lt;MPML_Male_Back_HydLvlBottomCV&gt;4&lt;/MPML_Male_Back_HydLvlBottomCV&gt;
        &lt;MPML_Female_Forehead_HydLvlBottomCV&gt;4&lt;/MPML_Female_Forehead_HydLvlBottomCV&gt;
        &lt;MPML_Female_InnerForearm_HydLvlBottomCV&gt;4&lt;/MPML_Female_InnerForearm_HydLvlBottomCV&gt;
        &lt;MPML_Female_OuterForearm_HydLvlBottomCV&gt;4&lt;/MPML_Female_OuterForearm_HydLvlBottomCV&gt;
        &lt;MPML_Female_UpperArm_HydLvlBottomCV&gt;4&lt;/MPML_Female_UpperArm_HydLvlBottomCV&gt;
        &lt;MPML_Female_Face_HydLvlBottomCV&gt;4&lt;/MPML_Female_Face_HydLvlBottomCV&gt;
        &lt;MPML_Female_LowerLeg_HydLvlBottomCV&gt;4&lt;/MPML_Female_LowerLeg_HydLvlBottomCV&gt;
        &lt;MPML_Female_UpperLeg_HydLvlBottomCV&gt;4&lt;/MPML_Female_UpperLeg_HydLvlBottomCV&gt;
        &lt;MPML_Female_Back_HydLvlBottomCV&gt;4&lt;/MPML_Female_Back_HydLvlBottomCV&gt;
        &lt;MPML_Male_Forehead_LipidVisBottom&gt;75&lt;/MPML_Male_Forehead_LipidVisBottom&gt;
        &lt;MPML_Male_InnerForearm_LipidVisBottom&gt;75&lt;/MPML_Male_InnerForearm_LipidVisBottom&gt;
        &lt;MPML_Male_OuterForearm_LipidVisBottom&gt;75&lt;/MPML_Male_OuterForearm_LipidVisBottom&gt;
        &lt;MPML_Male_UpperArm_LipidVisBottom&gt;75&lt;/MPML_Male_UpperArm_LipidVisBottom&gt;
        &lt;MPML_Male_Face_LipidVisBottom&gt;75&lt;/MPML_Male_Face_LipidVisBottom&gt;
        &lt;MPML_Male_LowerLeg_LipidVisBottom&gt;75&lt;/MPML_Male_LowerLeg_LipidVisBottom&gt;
        &lt;MPML_Male_UpperLeg_LipidVisBottom&gt;75&lt;/MPML_Male_UpperLeg_LipidVisBottom&gt;
        &lt;MPML_Male_Back_LipidVisBottom&gt;75&lt;/MPML_Male_Back_LipidVisBottom&gt;
        &lt;MPML_Female_Forehead_LipidVisBottom&gt;75&lt;/MPML_Female_Forehead_LipidVisBottom&gt;
        &lt;MPML_Female_InnerForearm_LipidVisBottom&gt;75&lt;/MPML_Female_InnerForearm_LipidVisBottom&gt;
        &lt;MPML_Female_OuterForearm_LipidVisBottom&gt;75&lt;/MPML_Female_OuterForearm_LipidVisBottom&gt;
        &lt;MPML_Female_UpperArm_LipidVisBottom&gt;75&lt;/MPML_Female_UpperArm_LipidVisBottom&gt;
        &lt;MPML_Female_Face_LipidVisBottom&gt;75&lt;/MPML_Female_Face_LipidVisBottom&gt;
        &lt;MPML_Female_LowerLeg_LipidVisBottom&gt;75&lt;/MPML_Female_LowerLeg_LipidVisBottom&gt;
        &lt;MPML_Female_UpperLeg_LipidVisBottom&gt;75&lt;/MPML_Female_UpperLeg_LipidVisBottom&gt;
        &lt;MPML_Female_Back_LipidVisBottom&gt;75&lt;/MPML_Female_Back_LipidVisBottom&gt;
        &lt;MPML_Male_Forehead_LipidVisBottomCV&gt;0&lt;/MPML_Male_Forehead_LipidVisBottomCV&gt;
        &lt;MPML_Male_InnerForearm_LipidVisBottomCV&gt;0&lt;/MPML_Male_InnerForearm_LipidVisBottomCV&gt;
        &lt;MPML_Male_OuterForearm_LipidVisBottomCV&gt;0&lt;/MPML_Male_OuterForearm_LipidVisBottomCV&gt;
        &lt;MPML_Male_UpperArm_LipidVisBottomCV&gt;0&lt;/MPML_Male_UpperArm_LipidVisBottomCV&gt;
        &lt;MPML_Male_Face_LipidVisBottomCV&gt;0&lt;/MPML_Male_Face_LipidVisBottomCV&gt;
        &lt;MPML_Male_LowerLeg_LipidVisBottomCV&gt;0&lt;/MPML_Male_LowerLeg_LipidVisBottomCV&gt;
        &lt;MPML_Male_UpperLeg_LipidVisBottomCV&gt;0&lt;/MPML_Male_UpperLeg_LipidVisBottomCV&gt;
        &lt;MPML_Male_Back_LipidVisBottomCV&gt;0&lt;/MPML_Male_Back_LipidVisBottomCV&gt;
        &lt;MPML_Female_Forehead_LipidVisBottomCV&gt;0&lt;/MPML_Female_Forehead_LipidVisBottomCV&gt;
        &lt;MPML_Female_InnerForearm_LipidVisBottomCV&gt;0&lt;/MPML_Female_InnerForearm_LipidVisBottomCV&gt;
        &lt;MPML_Female_OuterForearm_LipidVisBottomCV&gt;0&lt;/MPML_Female_OuterForearm_LipidVisBottomCV&gt;
        &lt;MPML_Female_UpperArm_LipidVisBottomCV&gt;0&lt;/MPML_Female_UpperArm_LipidVisBottomCV&gt;
        &lt;MPML_Female_Face_LipidVisBottomCV&gt;0&lt;/MPML_Female_Face_LipidVisBottomCV&gt;
        &lt;MPML_Female_LowerLeg_LipidVisBottomCV&gt;0&lt;/MPML_Female_LowerLeg_LipidVisBottomCV&gt;
        &lt;MPML_Female_UpperLeg_LipidVisBottomCV&gt;0&lt;/MPML_Female_UpperLeg_LipidVisBottomCV&gt;
        &lt;MPML_Female_Back_LipidVisBottomCV&gt;0&lt;/MPML_Female_Back_LipidVisBottomCV&gt;
        &lt;MPML_Male_Forehead_VE_Thickness&gt;50.05&lt;/MPML_Male_Forehead_VE_Thickness&gt;
        &lt;MPML_Male_InnerForearm_VE_Thickness&gt;41.96552&lt;/MPML_Male_InnerForearm_VE_Thickness&gt;
        &lt;MPML_Male_OuterForearm_VE_Thickness&gt;53.5683746&lt;/MPML_Male_OuterForearm_VE_Thickness&gt;
        &lt;MPML_Male_UpperArm_VE_Thickness&gt;51.8&lt;/MPML_Male_UpperArm_VE_Thickness&gt;
        &lt;MPML_Male_Face_VE_Thickness&gt;46.8666649&lt;/MPML_Male_Face_VE_Thickness&gt;
        &lt;MPML_Male_LowerLeg_VE_Thickness&gt;57.36&lt;/MPML_Male_LowerLeg_VE_Thickness&gt;
        &lt;MPML_Male_UpperLeg_VE_Thickness&gt;40&lt;/MPML_Male_UpperLeg_VE_Thickness&gt;
        &lt;MPML_Male_Back_VE_Thickness&gt;45.655&lt;/MPML_Male_Back_VE_Thickness&gt;
        &lt;MPML_Female_Forehead_VE_Thickness&gt;50.05&lt;/MPML_Female_Forehead_VE_Thickness&gt;
        &lt;MPML_Female_InnerForearm_VE_Thickness&gt;41.96552&lt;/MPML_Female_InnerForearm_VE_Thickness&gt;
        &lt;MPML_Female_OuterForearm_VE_Thickness&gt;53.5683746&lt;/MPML_Female_OuterForearm_VE_Thickness&gt;
        &lt;MPML_Female_UpperArm_VE_Thickness&gt;51.8&lt;/MPML_Female_UpperArm_VE_Thickness&gt;
        &lt;MPML_Female_Face_VE_Thickness&gt;46.8666649&lt;/MPML_Female_Face_VE_Thickness&gt;
        &lt;MPML_Female_LowerLeg_VE_Thickness&gt;57.36&lt;/MPML_Female_LowerLeg_VE_Thickness&gt;
        &lt;MPML_Female_UpperLeg_VE_Thickness&gt;40&lt;/MPML_Female_UpperLeg_VE_Thickness&gt;
        &lt;MPML_Female_Back_VE_Thickness&gt;45.655&lt;/MPML_Female_Back_VE_Thickness&gt;
        &lt;MPML_Male_Forehead_VE_ThicknessCV&gt;7&lt;/MPML_Male_Forehead_VE_ThicknessCV&gt;
        &lt;MPML_Male_InnerForearm_VE_ThicknessCV&gt;19&lt;/MPML_Male_InnerForearm_VE_ThicknessCV&gt;
        &lt;MPML_Male_OuterForearm_VE_ThicknessCV&gt;21&lt;/MPML_Male_OuterForearm_VE_ThicknessCV&gt;
        &lt;MPML_Male_UpperArm_VE_ThicknessCV&gt;15&lt;/MPML_Male_UpperArm_VE_ThicknessCV&gt;
        &lt;MPML_Male_Face_VE_ThicknessCV&gt;24&lt;/MPML_Male_Face_VE_ThicknessCV&gt;
        &lt;MPML_Male_LowerLeg_VE_ThicknessCV&gt;8&lt;/MPML_Male_LowerLeg_VE_ThicknessCV&gt;
        &lt;MPML_Male_UpperLeg_VE_ThicknessCV&gt;19&lt;/MPML_Male_UpperLeg_VE_ThicknessCV&gt;
        &lt;MPML_Male_Back_VE_ThicknessCV&gt;15&lt;/MPML_Male_Back_VE_ThicknessCV&gt;
        &lt;MPML_Female_Forehead_VE_Th</t>
  </si>
  <si>
    <t>&lt;Chunk&gt;icknessCV&gt;7&lt;/MPML_Female_Forehead_VE_ThicknessCV&gt;
        &lt;MPML_Female_InnerForearm_VE_ThicknessCV&gt;19&lt;/MPML_Female_InnerForearm_VE_ThicknessCV&gt;
        &lt;MPML_Female_OuterForearm_VE_ThicknessCV&gt;21&lt;/MPML_Female_OuterForearm_VE_ThicknessCV&gt;
        &lt;MPML_Female_UpperArm_VE_ThicknessCV&gt;15&lt;/MPML_Female_UpperArm_VE_ThicknessCV&gt;
        &lt;MPML_Female_Face_VE_ThicknessCV&gt;24&lt;/MPML_Female_Face_VE_ThicknessCV&gt;
        &lt;MPML_Female_LowerLeg_VE_ThicknessCV&gt;8&lt;/MPML_Female_LowerLeg_VE_ThicknessCV&gt;
        &lt;MPML_Female_UpperLeg_VE_ThicknessCV&gt;19&lt;/MPML_Female_UpperLeg_VE_ThicknessCV&gt;
        &lt;MPML_Female_Back_VE_ThicknessCV&gt;15&lt;/MPML_Female_Back_VE_ThicknessCV&gt;
        &lt;MPML_Male_Forehead_DermisThickness&gt;1250&lt;/MPML_Male_Forehead_DermisThickness&gt;
        &lt;MPML_Male_InnerForearm_DermisThickness&gt;1240&lt;/MPML_Male_InnerForearm_DermisThickness&gt;
        &lt;MPML_Male_OuterForearm_DermisThickness&gt;1240&lt;/MPML_Male_OuterForearm_DermisThickness&gt;
        &lt;MPML_Male_UpperArm_DermisThickness&gt;1540&lt;/MPML_Male_UpperArm_DermisThickness&gt;
        &lt;MPML_Male_Face_DermisThickness&gt;1580&lt;/MPML_Male_Face_DermisThickness&gt;
        &lt;MPML_Male_LowerLeg_DermisThickness&gt;1240&lt;/MPML_Male_LowerLeg_DermisThickness&gt;
        &lt;MPML_Male_UpperLeg_DermisThickness&gt;1240&lt;/MPML_Male_UpperLeg_DermisThickness&gt;
        &lt;MPML_Male_Back_DermisThickness&gt;1240&lt;/MPML_Male_Back_DermisThickness&gt;
        &lt;MPML_Female_Forehead_DermisThickness&gt;1250&lt;/MPML_Female_Forehead_DermisThickness&gt;
        &lt;MPML_Female_InnerForearm_DermisThickness&gt;1240&lt;/MPML_Female_InnerForearm_DermisThickness&gt;
        &lt;MPML_Female_OuterForearm_DermisThickness&gt;1240&lt;/MPML_Female_OuterForearm_DermisThickness&gt;
        &lt;MPML_Female_UpperArm_DermisThickness&gt;1540&lt;/MPML_Female_UpperArm_DermisThickness&gt;
        &lt;MPML_Female_Face_DermisThickness&gt;1580&lt;/MPML_Female_Face_DermisThickness&gt;
        &lt;MPML_Female_LowerLeg_DermisThickness&gt;1240&lt;/MPML_Female_LowerLeg_DermisThickness&gt;
        &lt;MPML_Female_UpperLeg_DermisThickness&gt;1240&lt;/MPML_Female_UpperLeg_DermisThickness&gt;
        &lt;MPML_Female_Back_DermisThickness&gt;1240&lt;/MPML_Female_Back_DermisThickness&gt;
        &lt;MPML_Male_Forehead_DermisThicknessCV&gt;45&lt;/MPML_Male_Forehead_DermisThicknessCV&gt;
        &lt;MPML_Male_InnerForearm_DermisThicknessCV&gt;20&lt;/MPML_Male_InnerForearm_DermisThicknessCV&gt;
        &lt;MPML_Male_OuterForearm_DermisThicknessCV&gt;20&lt;/MPML_Male_OuterForearm_DermisThicknessCV&gt;
        &lt;MPML_Male_UpperArm_DermisThicknessCV&gt;29&lt;/MPML_Male_UpperArm_DermisThicknessCV&gt;
        &lt;MPML_Male_Face_DermisThicknessCV&gt;20&lt;/MPML_Male_Face_DermisThicknessCV&gt;
        &lt;MPML_Male_LowerLeg_DermisThicknessCV&gt;20&lt;/MPML_Male_LowerLeg_DermisThicknessCV&gt;
        &lt;MPML_Male_UpperLeg_DermisThicknessCV&gt;20&lt;/MPML_Male_UpperLeg_DermisThicknessCV&gt;
        &lt;MPML_Male_Back_DermisThicknessCV&gt;20&lt;/MPML_Male_Back_DermisThicknessCV&gt;
        &lt;MPML_Female_Forehead_DermisThicknessCV&gt;45&lt;/MPML_Female_Forehead_DermisThicknessCV&gt;
        &lt;MPML_Female_InnerForearm_DermisThicknessCV&gt;20&lt;/MPML_Female_InnerForearm_DermisThicknessCV&gt;
        &lt;MPML_Female_OuterForearm_DermisThicknessCV&gt;20&lt;/MPML_Female_OuterForearm_DermisThicknessCV&gt;
        &lt;MPML_Female_UpperArm_DermisThicknessCV&gt;29&lt;/MPML_Female_UpperArm_DermisThicknessCV&gt;
        &lt;MPML_Female_Face_DermisThicknessCV&gt;20&lt;/MPML_Female_Face_DermisThicknessCV&gt;
        &lt;MPML_Female_LowerLeg_DermisThicknessCV&gt;20&lt;/MPML_Female_LowerLeg_DermisThicknessCV&gt;
        &lt;MPML_Female_UpperLeg_DermisThicknessCV&gt;20&lt;/MPML_Female_UpperLeg_DermisThicknessCV&gt;
        &lt;MPML_Female_Back_DermisThicknessCV&gt;20&lt;/MPML_Female_Back_DermisThicknessCV&gt;
        &lt;MPML_Male_Forehead_SubcutisThickness&gt;1.9&lt;/MPML_Male_Forehead_SubcutisThickness&gt;
        &lt;MPML_Male_InnerForearm_SubcutisThickness&gt;1.91&lt;/MPML_Male_InnerForearm_SubcutisThickness&gt;
        &lt;MPML_Male_OuterForearm_SubcutisThickness&gt;1.91&lt;/MPML_Male_OuterForearm_SubcutisThickness&gt;
        &lt;MPML_Male_UpperArm_SubcutisThickness&gt;8.41&lt;/MPML_Male_UpperArm_SubcutisThickness&gt;
        &lt;MPML_Male_Face_SubcutisThickness&gt;1.9&lt;/MPML_Male_Face_SubcutisThickness&gt;
        &lt;MPML_Male_LowerLeg_SubcutisThickness&gt;9.62&lt;/MPML_Male_LowerLeg_SubcutisThickness&gt;
        &lt;MPML_Male_UpperLeg_SubcutisThickness&gt;9.62&lt;/MPML_Male_UpperLeg_SubcutisThickness&gt;
        &lt;MPML_Male_Back_SubcutisThickness&gt;6.89&lt;/MPML_Male_Back_SubcutisThickness&gt;
        &lt;MPML_Female_Forehead_SubcutisThickness&gt;1.91&lt;/MPML_Female_Forehead_SubcutisThickness&gt;
        &lt;MPML_Female_InnerForearm_SubcutisThickness&gt;1.91&lt;/MPML_Female_InnerForearm_SubcutisThickness&gt;
        &lt;MPML_Female_OuterForearm_SubcutisThickness&gt;1.91&lt;/MPML_Female_OuterForearm_SubcutisThickness&gt;
        &lt;MPML_Female_UpperArm_SubcutisThickness&gt;9.64&lt;/MPML_Female_UpperArm_SubcutisThickness&gt;
        &lt;MPML_Female_Face_SubcutisThickness&gt;1.91&lt;/MPML_Female_Face_SubcutisThickness&gt;
        &lt;MPML_Female_LowerLeg_SubcutisThickness&gt;17.07&lt;/MPML_Female_LowerLeg_SubcutisThickness&gt;
        &lt;MPML_Female_UpperLeg_SubcutisThickness&gt;17.07&lt;/MPML_Female_UpperLeg_SubcutisThickness&gt;
        &lt;MPML_Female_Back_SubcutisThickness&gt;6.89&lt;/MPML_Female_Back_SubcutisThickness&gt;
        &lt;MPML_Male_Forehead_SubcutisThicknessCV&gt;55.72&lt;/MPML_Male_Forehead_SubcutisThicknessCV&gt;
        &lt;MPML_Male_InnerForearm_SubcutisThicknessCV&gt;55.72&lt;/MPML_Male_InnerForearm_SubcutisThicknessCV&gt;
        &lt;MPML_Male_OuterForearm_SubcutisThicknessCV&gt;55.72&lt;/MPML_Male_OuterForearm_SubcutisThicknessCV&gt;
        &lt;MPML_Male_UpperArm_SubcutisThicknessCV&gt;39.61&lt;/MPML_Male_UpperArm_SubcutisThicknessCV&gt;
        &lt;MPML_Male_Face_SubcutisThicknessCV&gt;55.72&lt;/MPML_Male_Face_SubcutisThicknessCV&gt;
        &lt;MPML_Male_LowerLeg_SubcutisThicknessCV&gt;48.31&lt;/MPML_Male_LowerLeg_SubcutisThicknessCV&gt;
        &lt;MPML_Male_UpperLeg_SubcutisThicknessCV&gt;48.31&lt;/MPML_Male_UpperLeg_SubcutisThicknessCV&gt;
        &lt;MPML_Male_Back_SubcutisThicknessCV&gt;33.55&lt;/MPML_Male_Back_SubcutisThicknessCV&gt;
        &lt;MPML_Female_Forehead_SubcutisThicknessCV&gt;55.72&lt;/MPML_Female_Forehead_SubcutisThicknessCV&gt;
        &lt;MPML_Female_InnerForearm_SubcutisThicknessCV&gt;55.72&lt;/MPML_Female_InnerForearm_SubcutisThicknessCV&gt;
        &lt;MPML_Female_OuterForearm_SubcutisThicknessCV&gt;55.72&lt;/MPML_Female_OuterForearm_SubcutisThicknessCV&gt;
        &lt;MPML_Female_UpperArm_SubcutisThicknessCV&gt;56.2&lt;/MPML_Female_UpperArm_SubcutisThicknessCV&gt;
        &lt;MPML_Female_Face_SubcutisThicknessCV&gt;55.72&lt;/MPML_Female_Face_SubcutisThicknessCV&gt;
        &lt;MPML_Female_LowerLeg_SubcutisThicknessCV&gt;37.1&lt;/MPML_Female_LowerLeg_SubcutisThicknessCV&gt;
        &lt;MPML_Female_UpperLeg_SubcutisThicknessCV&gt;37.1&lt;/MPML_Female_UpperLeg_SubcutisThicknessCV&gt;
        &lt;MPML_Female_Back_SubcutisThicknessCV&gt;33.55&lt;/MPML_Female_Back_SubcutisThicknessCV&gt;
        &lt;MPML_Male_Forehead_MuscleThickness&gt;1.46&lt;/MPML_Male_Forehead_MuscleThickness&gt;
        &lt;MPML_Male_InnerForearm_MuscleThickness&gt;29.88&lt;/MPML_Male_InnerForearm_MuscleThickness&gt;
        &lt;MPML_Male_OuterForearm_MuscleThickness&gt;29.88&lt;/MPML_Male_OuterForearm_MuscleThickness&gt;
        &lt;MPML_Male_UpperArm_MuscleThickness&gt;28.92&lt;/MPML_Male_UpperArm_MuscleThickness&gt;
        &lt;MPML_Male_Face_MuscleThickness&gt;13.2&lt;/MPML_Male_Face_MuscleThickness&gt;
        &lt;MPML_Male_LowerLeg_MuscleThickness&gt;17.7&lt;/MPML_Male_LowerLeg_MuscleThickness&gt;
        &lt;MPML_Male_UpperLeg_MuscleThickness&gt;32.81&lt;/MPML_Male_UpperLeg_MuscleThickness&gt;
        &lt;MPML_Male_Back_MuscleThickness&gt;19.3&lt;/MPML_Male_Back_MuscleThickness&gt;
        &lt;MPML_Female_Forehead_MuscleThickness&gt;1.37&lt;/MPML_Female_Forehead_MuscleThickness&gt;
        &lt;MPML_Female_InnerForearm_MuscleThickness&gt;23.81&lt;/MPML_Female_InnerForearm_MuscleThickness&gt;
        &lt;MPML_Female_OuterForearm_MuscleThickness&gt;23.81&lt;/MPML_Female_OuterForearm_MuscleThickness&gt;
        &lt;MPML_Female_UpperArm_MuscleThickness&gt;22.79&lt;/MPML_Female_UpperArm_MuscleThickness&gt;
        &lt;MPML_Female_Face_MuscleThickness&gt;12.6&lt;/MPML_Female_Face_MuscleThickness&gt;
        &lt;MPML_Female_LowerLeg_MuscleThickness&gt;18.84&lt;/MPML_Female_LowerLeg_MuscleThickness&gt;
        &lt;MPML_Female_UpperLeg_MuscleThickness&gt;26.32&lt;/MPML_Female_UpperLeg_MuscleThickness&gt;
        &lt;MPML_Female_Back_MuscleThickness&gt;19.3&lt;/MPML_Female_Back_MuscleThickness&gt;
        &lt;MPML_Male_Forehead_MuscleThicknessCV&gt;2.74&lt;/MPML_Male_Forehead_MuscleThicknessCV&gt;
        &lt;MPML_Male_InnerForearm_MuscleThicknessCV&gt;61.44&lt;/MPML_Male_InnerForearm_MuscleThicknessCV&gt;
        &lt;MPML_Male_OuterForearm_MuscleThicknessCV&gt;61.44&lt;/MPML_Male_OuterForearm_MuscleThicknessCV&gt;
        &lt;MPML_Male_UpperArm_MuscleThicknessCV&gt;15.09&lt;/MPML_Male_UpperArm_MuscleThicknessCV&gt;
        &lt;MPML_Male_Face_MuscleThicknessCV&gt;18&lt;/MPML_Male_Face_MuscleThicknessCV&gt;
        &lt;MPML_Male_LowerLeg_MuscleThicknessCV&gt;22.67&lt;/MPML_Male_LowerLeg_MuscleThicknessCV&gt;
        &lt;MPML_Male_UpperLeg_MuscleThicknessCV&gt;38.03&lt;/MPML_Male_UpperLeg_MuscleThicknessCV&gt;
        &lt;MPML_Male_Back_MuscleThicknessCV&gt;6.22&lt;/MPML_Male_Back_MuscleThicknessCV&gt;
        &lt;MPML_Female_Forehead_MuscleThicknessCV&gt;4.38&lt;/MPML_Female_Forehead_MuscleThicknessCV&gt;
        &lt;MPML_Female_InnerForearm_MuscleThicknessCV&gt;14.85&lt;/MPML_Female_InnerForearm_MuscleThicknessCV&gt;
        &lt;MPML_Female_OuterForearm_MuscleThicknessCV&gt;14.85&lt;/MPML_Female_OuterForearm_MuscleThicknessCV&gt;
        &lt;MPML_Female_UpperArm_MuscleThicknessCV&gt;28.92&lt;/MPML_Female_UpperArm_MuscleThicknessCV&gt;
        &lt;MPML_Female_Face_MuscleThicknessCV&gt;9.9&lt;/MPML_Female_Face_MuscleThicknessCV&gt;
        &lt;MPML_Female_LowerLeg_MuscleThicknessCV&gt;18.63&lt;/MPML_Female_LowerLeg_MuscleThicknessCV&gt;
        &lt;MPML_Female_UpperLeg_MuscleThicknessCV&gt;42.45&lt;/MPML_Female_UpperLeg_MuscleThicknessCV&gt;
        &lt;MPML_Female_Back_MuscleThicknessCV&gt;6.22&lt;/MPML_Female_Back_MuscleThicknessCV&gt;
        &lt;MPML_Male_Forehead_BF_Scalar&gt;2.13&lt;/MPML_Male_Forehead_BF_Scalar&gt;
        &lt;MPML_Male_InnerForearm_BF_Scalar&gt;0.9092262&lt;/MPML_Male_InnerForearm_BF_Scalar&gt;
        &lt;MPML_Male_OuterForearm_BF_Scalar&gt;0.5875&lt;/MPML_Male_OuterForearm_BF_Scalar&gt;
        &lt;MPML_Male_UpperArm_BF_Scalar&gt;1.28690481&lt;/MPML_Male_UpperArm_BF_Scalar&gt;
        &lt;MPML_Male_Face_BF_Scalar&gt;2.12619042&lt;/MPML_Male_Face_BF_Scalar&gt;
        &lt;MPML_Male_LowerLeg_BF_Scalar&gt;0.839285731&lt;/MPML_Male_LowerLeg_BF_Scalar&gt;
        &lt;MPML_Male_UpperLeg_BF_Scalar&gt;0.839285731&lt;/MPML_Male_UpperLeg_BF_Scalar&gt;
        &lt;MPML_Male_Back_BF_Scalar&gt;1.035119&lt;/MPML_Male_Back_BF_Scalar&gt;
        &lt;MPML_Female_Forehead_BF_Scalar&gt;2.13&lt;/MPML_Female_Forehead_BF_Scalar&gt;
        &lt;MPML_Female_InnerForearm_BF_Scalar&gt;0.9092262&lt;/MPML_Female_InnerForearm_BF_Scalar&gt;
        &lt;MPML_Female_OuterForearm_BF_Scalar&gt;0.5875&lt;/MPML_Female_OuterForearm_BF_Scalar&gt;
        &lt;MPML_Female_UpperArm_BF_Scalar&gt;1.28690481&lt;/MPML_Female_UpperArm_BF_Scalar&gt;
        &lt;MPML_Female_Face_BF_Scalar&gt;2.12619042&lt;/MPML_Female_Face_BF_Scalar&gt;
        &lt;MPML_Female_LowerLeg_BF_Scalar&gt;0.839285731&lt;/MPML_Female_LowerLeg_BF_Scalar&gt;
        &lt;MPML_Female_UpperLeg_BF_Scalar&gt;0.839285731&lt;/MPML_Female_UpperLeg_BF_Scalar&gt;
        &lt;MPML_Female_Back_BF_Scalar&gt;1.035119&lt;/MPML_Female_Back_BF_Scalar&gt;
        &lt;MPML_Male_Forehead_BF_ScalarCV&gt;0&lt;/MPML_Male_Forehead_BF_ScalarCV&gt;
        &lt;MPML_Male_InnerForearm_BF_ScalarCV&gt;0&lt;/MPML_Male_InnerForearm_BF_ScalarCV&gt;
        &lt;MPML_Male_OuterForearm_BF_ScalarCV&gt;0&lt;/MPML_Male_OuterForearm_BF_ScalarCV&gt;
        &lt;MPML_Male_UpperArm_BF_ScalarCV&gt;0&lt;/MPML_Male_UpperArm_BF_ScalarCV&gt;
        &lt;MPML_Male_Face_BF_ScalarCV&gt;0&lt;/MPML_Male_Face_BF_ScalarCV&gt;
        &lt;MPML_Male_LowerLeg_BF_ScalarCV&gt;0&lt;/MPML_Male_LowerLeg_BF_ScalarCV&gt;
        &lt;MPML_Male_UpperLeg_BF_ScalarCV&gt;0&lt;/MPML_Male_UpperLeg_BF_ScalarCV&gt;
        &lt;MPML_Male_Back_BF_ScalarCV&gt;0&lt;/MPML_Male_Back_BF_ScalarCV&gt;
        &lt;MPML_Female_Forehead_BF_ScalarCV&gt;0&lt;/MPML_Female_Forehead_BF_ScalarCV&gt;
        &lt;MPML_Female_InnerForearm_BF_ScalarCV&gt;0&lt;/MPML_Female_InnerForearm_BF_ScalarCV&gt;
        &lt;MPML_Female_OuterForearm_BF_ScalarCV&gt;0&lt;/MPML_Female_OuterForearm_BF_ScalarCV&gt;
        &lt;MPML_Female_UpperArm_BF_ScalarCV&gt;0&lt;/MPML_Female_UpperArm_BF_ScalarCV&gt;
        &lt;MPML_Female_Face_BF_ScalarCV&gt;0&lt;/MPML_Female_Face_BF_ScalarCV&gt;
        &lt;MPML_Female_LowerLeg_BF_ScalarCV&gt;0&lt;/MPML_Female_LowerLeg_BF_ScalarCV&gt;
        &lt;MPML_Female_UpperLeg_BF_ScalarCV&gt;0&lt;/MPML_Female_UpperLeg_BF_ScalarCV&gt;
        &lt;MPML_Female_Back_BF_ScalarCV&gt;0&lt;/MPML_Female_Back_BF_ScalarCV&gt;
        &lt;MPML_Male_Forehead_SubcutisBF_Scalar&gt;1&lt;/MPML_Male_Forehead_SubcutisBF_Scalar&gt;
        &lt;MPML_Male_InnerForearm_SubcutisBF_Scalar&gt;1&lt;/MPML_Male_InnerForearm_SubcutisBF_Scalar&gt;
        &lt;MPML_Male_OuterForearm_SubcutisBF_Scalar&gt;1&lt;/MPML_Male_OuterForearm_SubcutisBF_Scalar&gt;
        &lt;MPML_Male_UpperArm_SubcutisBF_Scalar&gt;1&lt;/MPML_Male_UpperArm_SubcutisBF_Scalar&gt;
        &lt;MPML_Male_Face_SubcutisBF_Scalar&gt;1&lt;/MPML_Male_Face_SubcutisBF_Scalar&gt;
        &lt;MPML_Male_LowerLeg_SubcutisBF_Scalar&gt;1&lt;/MPML_Male_LowerLeg_SubcutisBF_Scalar&gt;
        &lt;MPML_Male_UpperLeg_SubcutisBF_Scalar&gt;1&lt;/MPML_Male_UpperLeg_SubcutisBF_Scalar&gt;
        &lt;MPML_Male_Back_SubcutisBF_Scalar&gt;1&lt;/MPML_Male_Back_SubcutisBF_Scalar&gt;
        &lt;MPML_Female_Forehead_SubcutisBF_Scalar&gt;1&lt;/MPML_Female_Forehead_SubcutisBF_Scalar&gt;
        &lt;MPML_Female_InnerForearm_SubcutisBF_Scalar&gt;1&lt;/MPML_Female_InnerForearm_SubcutisBF_Scalar&gt;
        &lt;MPML_Female_OuterForearm_SubcutisBF_Scalar&gt;1&lt;/MPML_Female_OuterForearm_SubcutisBF_Scalar&gt;
        &lt;MPML_Female_UpperArm_SubcutisBF_Scalar&gt;1&lt;/MPML_Female_UpperArm_SubcutisBF_Scalar&gt;
        &lt;MPML_Female_Face_SubcutisBF_Scalar&gt;1&lt;/MPML_Female_Face_SubcutisBF_Scalar&gt;
        &lt;MPML_Female_LowerLeg_SubcutisBF_Scalar&gt;1&lt;/MPML_Female_LowerLeg_SubcutisBF_Scalar&gt;
        &lt;MPML_Female_UpperLeg_SubcutisBF_Scalar&gt;1&lt;/MPML_Female_UpperLeg_SubcutisBF_Scalar&gt;
        &lt;MPML_Female_Back_SubcutisBF_Scalar&gt;1&lt;/MPML_Female_Back_SubcutisBF_Scalar&gt;
        &lt;MPML_Male_Forehead_SubcutisBF_ScalarCV&gt;0&lt;/MPML_Male_Forehead_SubcutisBF_ScalarCV&gt;
        &lt;MPML_Male_InnerForearm_SubcutisBF_ScalarCV&gt;0&lt;/MPML_Male_InnerForearm_SubcutisBF_ScalarCV&gt;
        &lt;MPML_Male_OuterForearm_SubcutisBF_ScalarCV&gt;0&lt;/MPML_Male_OuterForearm_SubcutisBF_ScalarCV&gt;
        &lt;MPML_Male_UpperArm_SubcutisBF_ScalarCV&gt;0&lt;/MPML_Male_UpperArm_SubcutisBF_ScalarCV&gt;
        &lt;MPML_Male_Face_SubcutisBF_ScalarCV&gt;0&lt;/MPML_Male_Face_SubcutisBF_ScalarCV&gt;
        &lt;MPML_Male_LowerLeg_SubcutisBF_ScalarCV&gt;0&lt;/MPML_Male_LowerLeg_SubcutisBF_ScalarCV&gt;
        &lt;MPML_Male_UpperLeg_SubcutisBF_ScalarCV&gt;0&lt;/MPML_Male_UpperLeg_SubcutisBF_ScalarCV&gt;
        &lt;MPML_Male_Back_SubcutisBF_ScalarCV&gt;0&lt;/MPML_Male_Back_SubcutisBF_ScalarCV&gt;
        &lt;MPML_Female_Forehead_SubcutisBF_ScalarCV&gt;0&lt;/MPML_Female_Forehead_SubcutisBF_ScalarCV&gt;
        &lt;MPML_Female_InnerForearm_SubcutisBF_ScalarCV&gt;0&lt;/MPML_Female_InnerForearm_SubcutisBF_ScalarCV&gt;
        &lt;MPML_Female_OuterForearm_SubcutisBF_ScalarCV&gt;0&lt;/MPML_Female_OuterForearm_SubcutisBF_ScalarCV&gt;
        &lt;MPML_Female_UpperArm_SubcutisBF_ScalarCV&gt;0&lt;/MPML_Female_UpperArm_SubcutisBF_ScalarCV&gt;
        &lt;MPML_Female_Face_SubcutisBF_ScalarCV&gt;0&lt;/MPML_Female_Face_SubcutisBF_ScalarCV&gt;
        &lt;MPML_Female_LowerLeg_SubcutisBF_ScalarCV&gt;0&lt;/MPML_Female_LowerLeg_SubcutisBF_ScalarCV&gt;
        &lt;MPML_Female_UpperLeg_SubcutisBF_ScalarCV&gt;0&lt;/MPML_Female_UpperLeg_SubcutisBF_ScalarCV&gt;
        &lt;MPML_Female_Back_SubcutisBF_ScalarCV&gt;0&lt;/MPML_Female_Back_SubcutisBF_ScalarCV&gt;
        &lt;MPML_Male_Forehead_MuscleBF_Scalar&gt;1&lt;/MPML_Male_Forehead_MuscleBF_Scalar&gt;
        &lt;MPML_Male_InnerForearm_MuscleBF_Scalar&gt;1&lt;/MPML_Male_InnerForearm_MuscleBF_Scalar&gt;
        &lt;MPML_Male_OuterForearm_MuscleBF_Scalar&gt;1&lt;/MPML_Male_OuterForearm_MuscleBF_Scalar&gt;
        &lt;MPML_Male_UpperArm_MuscleBF_Scalar&gt;1&lt;/MPML_Male_UpperArm_MuscleBF_Scalar&gt;
        &lt;MPML_Male_Face_MuscleBF_Scalar&gt;1&lt;/MPML_Male_Face_MuscleBF_Scalar&gt;
        &lt;MPML_Male_LowerLeg_MuscleBF_Scalar&gt;1&lt;/MPML_Male_LowerLeg_MuscleBF_Scalar&gt;
        &lt;MPML_Male_UpperLeg_MuscleBF_Scalar&gt;1&lt;/MPML_Male_UpperLeg_MuscleBF_Scalar&gt;
        &lt;MPML_Male_Back_MuscleBF_Scalar&gt;1&lt;/MPML_Male_Back_MuscleBF_Scalar&gt;
        &lt;MPML_Female_Forehead_MuscleBF_Scalar&gt;1&lt;/MPML_Female_Forehead_MuscleBF_Scalar&gt;
        &lt;MPML_Female_InnerForearm_MuscleBF_Scalar&gt;1&lt;/MPML_Female_InnerForearm_MuscleBF_Scalar&gt;
        &lt;MPML_Female_OuterForearm_MuscleBF_Scalar&gt;1&lt;/MPML_Female_OuterForearm_MuscleBF_Scalar&gt;
        &lt;MPML_Female_UpperArm_MuscleBF_Scalar&gt;1&lt;/MPML_Female_UpperArm_MuscleBF_Scalar&gt;
        &lt;MPML_Female_Face_MuscleBF_Scalar&gt;1&lt;/MPML_Female_Face_MuscleBF_Scalar&gt;
        &lt;MPML_Female_LowerLeg_MuscleBF_Scalar&gt;1&lt;/MPML_Female_LowerLeg_MuscleBF_Scalar&gt;
        &lt;MPML_Female_UpperLeg_MuscleBF_Scalar&gt;1&lt;/MPML_Female_UpperLeg_MuscleBF_Scalar&gt;
        &lt;MPML_Female_Back_MuscleBF_Scalar&gt;1&lt;/MPML_Female_Back_MuscleBF_Scalar&gt;
        &lt;MPML_Male_Forehead_MuscleBF_ScalarCV&gt;0&lt;/MPML_Male_Forehead_MuscleBF_ScalarCV&gt;
        &lt;MPML_Male_InnerForearm_MuscleBF_ScalarCV&gt;0&lt;/MPML_Male_InnerForearm_MuscleBF_ScalarCV&gt;
        &lt;MPML_Male_OuterForearm_MuscleBF_ScalarCV&gt;0&lt;/MPML_Male_OuterForearm_MuscleBF_ScalarCV&gt;
        &lt;MPML_Male_UpperArm_MuscleBF_ScalarCV&gt;0&lt;/MPML_Male_UpperArm_MuscleBF_ScalarCV&gt;
        &lt;MPML_Male_Face_MuscleBF_ScalarCV&gt;0&lt;/MPML_Male_Face_MuscleBF_ScalarCV&gt;
        &lt;MPML_Male_LowerLeg_MuscleBF_ScalarCV&gt;0&lt;/MPML_Male_LowerLeg_MuscleBF_ScalarCV&gt;
        &lt;MPML_Male_UpperLeg_MuscleBF_ScalarCV&gt;0&lt;/MPML_Male_UpperLeg_MuscleBF_ScalarCV&gt;
        &lt;MPML_Male_Back_MuscleBF_ScalarCV&gt;0&lt;/MPML_Male_Back_MuscleBF_ScalarCV&gt;
        &lt;MPML_Female_Forehead_MuscleBF_ScalarCV&gt;0&lt;/MPML_Female_Forehead_MuscleBF_ScalarCV&gt;
        &lt;MPML_Female_InnerForearm_MuscleBF_ScalarCV&gt;0&lt;/MPML_Female_InnerForearm_MuscleBF_ScalarCV&gt;
        &lt;MPML_Female_OuterForearm_MuscleBF_ScalarCV&gt;0&lt;/MPML_Female_OuterForearm_MuscleBF_ScalarCV&gt;
        &lt;MPML_Female_UpperArm_MuscleBF_ScalarCV&gt;0&lt;/MPML_Female_UpperArm_MuscleBF_ScalarCV&gt;
        &lt;MPML_Female_Face_MuscleBF_ScalarCV&gt;0&lt;/MPML_Female_Face_MuscleBF_ScalarCV&gt;
        &lt;MPML_Female_LowerLeg_MuscleBF_ScalarCV&gt;0&lt;/MPML_Female_LowerLeg_MuscleBF_ScalarCV&gt;
        &lt;MPML_Female_UpperLeg_MuscleBF_ScalarCV&gt;0&lt;/MPML_Female_UpperLeg_MuscleBF_ScalarCV&gt;
        &lt;MPML_Female_Back_MuscleBF_ScalarCV&gt;0&lt;/MPML_Female_Back_MuscleBF_ScalarCV&gt;
      &lt;/Skin&gt;
      &lt;SmallIntestine&gt;
        &lt;Tooltips /&gt;
        &lt;PaedGITract_GastricPHFasted_EquationType&gt;0&lt;/PaedGITract_GastricPHFasted_EquationType&gt;
        &lt;PaedGITract_GastricPHFasted_Eq1_C0&gt;6.205&lt;/PaedGITract_GastricPHFasted_Eq1_C0&gt;
        &lt;PaedGITract_GastricPHFasted_Eq1_C1&gt;-3.16&lt;/PaedGITract_GastricPHFasted_Eq1_C1&gt;
        &lt;PaedGITract_GastricPHFasted_Eq1_C2&gt;9.54E-05&lt;/PaedGITract_GastricPHFasted_Eq1_C2&gt;
        &lt;PaedGITract_GastricPHFasted_Eq1_C3&gt;1.5&lt;/PaedGITract_GastricPHFasted_Eq1_C3&gt;
        &lt;PaedGITract_GastricPHFasted_Eq1_C4&gt;-0.5015&lt;/PaedGITract_GastricPHFasted_Eq1_C4&gt;
        &lt;PaedGITract_GastricPHFasted_Eq1_C5&gt;3.397&lt;/PaedGITract_GastricPHFasted_Eq1_C5&gt;
        &lt;PaedGITract_GastricPHFasted_Eq1_C6&gt;2.88&lt;/PaedGITract_GastricPHFasted_Eq1_C6&gt;
        &lt;PaedGITract_GastricPHFasted_Eq2_C0&gt;0&lt;/PaedGITract_GastricPHFasted_Eq2_C0&gt;
        &lt;PaedGITract_GastricPHFasted_Eq2_C1&gt;0&lt;/PaedGITract_GastricPHFasted_Eq2_C1&gt;
        &lt;PaedGITract_GastricPHFasted_Eq2_C2&gt;0&lt;/PaedGITract_GastricPHFasted_Eq2_C2&gt;
        &lt;PaedGITract_GastricPHFasted_Eq2_C3&gt;0&lt;/PaedGITract_GastricPHFasted_Eq2_C3&gt;
        &lt;PaedGITract_GastricPHFasted_Eq2_C4&gt;0&lt;/PaedGITract_GastricPHFasted_Eq2_C4&gt;
        &lt;PaedGITract_GastricPHFasted_V1&gt;1&lt;/PaedGITract_GastricPHFasted_V1&gt;
        &lt;PaedGITract_GastricPHFasted_V1_CV&gt;0&lt;/PaedGITract_GastricPHFasted_V1_CV&gt;
        &lt;PaedGITract_GastricPHFasted_V1_AgeMin&gt;0&lt;/PaedGITract_GastricPHFasted_V1_AgeMin&gt;
        &lt;PaedGITract_GastricPHFasted_V1_AgeMax&gt;0&lt;/PaedGITract_GastricPHFasted_V1_AgeMax&gt;
        &lt;PaedGITract_GastricPHFasted_V2&gt;1&lt;/PaedGITract_GastricPHFasted_V2&gt;
        &lt;PaedGITract_GastricPHFasted_V2_CV&gt;0&lt;/PaedGITract_GastricPHFasted_V2_CV&gt;
        &lt;PaedGITract_GastricPHFasted_V2_AgeMin&gt;0&lt;/PaedGITract_GastricPHFasted_V2_AgeMin&gt;
        &lt;PaedGITract_GastricPHFasted_V2_AgeMax&gt;0&lt;/PaedGITract_GastricPHFasted_V2_AgeMax&gt;
        &lt;PaedGITract_SalivaryFlow_EquationType&gt;0&lt;/PaedGITract_SalivaryFlow_EquationType&gt;
        &lt;PaedGITract_SalivaryFlow_Eq1_C0&gt;0.33&lt;/PaedGITract_SalivaryFlow_Eq1_C0&gt;
        &lt;PaedGITract_SalivaryFlow_Eq1_C1&gt;65.92&lt;/PaedGITract_SalivaryFlow_Eq1_C1&gt;
        &lt;PaedGITract_SalivaryFlow_Eq1_C2&gt;1.62&lt;/PaedGITract_SalivaryFlow_Eq1_C2&gt;
        &lt;PaedGITract_SalivaryFlow_Eq1_C3&gt;0.4934&lt;/PaedGITract_SalivaryFlow_Eq1_C3&gt;
        &lt;PaedGITract_SalivaryFlow_Eq1_C4&gt;0&lt;/PaedGITract_SalivaryFlow_Eq1_C4&gt;
        &lt;PaedGITract_SalivaryFlow_Eq1_C5&gt;0&lt;/PaedGITract_SalivaryFlow_Eq1_C5&gt;
        &lt;PaedGITract_SalivaryFlow_Eq1_C6&gt;0&lt;/PaedGITract_SalivaryFlow_Eq1_C6&gt;
        &lt;PaedGITract_SalivaryFlow_Eq2_C0&gt;0&lt;/PaedGITract_SalivaryFlow_Eq2_C0&gt;
        &lt;PaedGITract_SalivaryFlow_Eq2_C1&gt;0&lt;/PaedGITract_SalivaryFlow_Eq2_C1&gt;
        &lt;PaedGITract_SalivaryFlow_Eq2_C2&gt;0&lt;/PaedGITract_SalivaryFlow_Eq2_C2&gt;
        &lt;PaedGITract_SalivaryFlow_Eq2_C3&gt;0&lt;/PaedGITract_SalivaryFlow_Eq2_C3&gt;
        &lt;PaedGITract_SalivaryFlow_Eq2_C4&gt;0&lt;/PaedGITract_SalivaryFlow_Eq2_C4&gt;
        &lt;PaedGITract_SalivaryFlow_V1&gt;1&lt;/PaedGITract_SalivaryFlow_V1&gt;
        &lt;PaedGITract_SalivaryFlow_V1_CV&gt;0&lt;/PaedGITract_SalivaryFlow_V1_CV&gt;
        &lt;PaedGITract_SalivaryFlow_V1_AgeMin&gt;0&lt;/PaedGITract_SalivaryFlow_V1_AgeMin&gt;
        &lt;PaedGITract_SalivaryFlow_V1_AgeMax&gt;0&lt;/PaedGITract_SalivaryFlow_V1_AgeMax&gt;
        &lt;PaedGITract_SalivaryFlow_V2&gt;1&lt;/PaedGITract_SalivaryFlow_V2&gt;
        &lt;PaedGITract_SalivaryFlow_V2_CV&gt;0&lt;/PaedGITract_SalivaryFlow_V2_CV&gt;
        &lt;PaedGITract_SalivaryFlow_V2_AgeMin&gt;0&lt;/PaedGITract_SalivaryFlow_V2_AgeMin&gt;
        &lt;PaedGITract_SalivaryFlow_V2_AgeMax&gt;0&lt;/PaedGITract_SalivaryFlow_V2_AgeMax&gt;
        &lt;PaedGITract_DuodenalBileConcFasted_EquationType&gt;1&lt;/PaedGITract_DuodenalBileConcFasted_EquationType&gt;
        &lt;PaedGITract_DuodenalBileConcFasted_Eq1_C0&gt;1&lt;/PaedGITract_DuodenalBileConcFasted_Eq1_C0&gt;
        &lt;PaedGITract_DuodenalBileConcFasted_Eq1_C1&gt;0&lt;/PaedGITract_DuodenalBileConcFasted_Eq1_C1&gt;
        &lt;PaedGITract_DuodenalBileConcFasted_Eq1_C2&gt;0&lt;/PaedGITract_DuodenalBileConcFasted_Eq1_C2&gt;
        &lt;PaedGITract_DuodenalBileConcFasted_Eq1_C3&gt;0&lt;/PaedGITract_DuodenalBileConcFasted_Eq1_C3&gt;
        &lt;PaedGITract_DuodenalBileConcFasted_Eq1_C4&gt;0&lt;/PaedGITract_DuodenalBileConcFasted_Eq1_C4&gt;
        &lt;PaedGITract_DuodenalBileConcFasted_Eq1_C5&gt;0&lt;/PaedGITract_DuodenalBileConcFasted_Eq1_C5&gt;
        &lt;PaedGITract_DuodenalBileConcFasted_Eq1_C6&gt;0&lt;/PaedGITract_DuodenalBileConcFasted_Eq1_C6&gt;
        &lt;PaedGITract_DuodenalBileConcFasted_Eq2_C0&gt;3.31&lt;/PaedGITract_DuodenalBileConcFasted_Eq2_C0&gt;
        &lt;PaedGITract_DuodenalBileConcFasted_Eq2_C1&gt;6.5&lt;/PaedGITract_DuodenalBileConcFasted_Eq2_C1&gt;
        &lt;PaedGITract_DuodenalBileConcFasted_Eq2_C2&gt;10.2&lt;/PaedGITract_DuodenalBileConcFasted_Eq2_C2&gt;
        &lt;PaedGITract_DuodenalBileConcFasted_Eq2_C3&gt;0.32&lt;/PaedGITract_DuodenalBileConcFasted_Eq2_C3&gt;
        &lt;PaedGITract_DuodenalBileConcFasted_Eq2_C4&gt;0.023&lt;/PaedGITract_DuodenalBileConcFasted_Eq2_C4&gt;
        &lt;PaedGITract_DuodenalBileConcFasted_V1&gt;1&lt;/PaedGITract_DuodenalBileConcFasted_V1&gt;
        &lt;PaedGITract_DuodenalBileConcFasted_V1_CV&gt;0&lt;/PaedGITract_DuodenalBileConcFasted_V1_CV&gt;
        &lt;PaedGITract_DuodenalBileConcFasted_V1_AgeMin&gt;0&lt;/PaedGITract_DuodenalBileConcFasted_V1_AgeMin&gt;
        &lt;PaedGITract_DuodenalBileConcFasted_V1_AgeMax&gt;0&lt;/PaedGITract_DuodenalBileConcFasted_V1_AgeMax&gt;
        &lt;PaedGITract_DuodenalBileConcFasted_V2&gt;1&lt;/PaedGITract_DuodenalBileConcFasted_V2&gt;
        &lt;PaedGITract_DuodenalBileConcFasted_V2_CV&gt;0&lt;/PaedGITract_DuodenalBileConcFasted_V2_CV&gt;
        &lt;PaedGITract_DuodenalBileConcFasted_V2_AgeMin&gt;0&lt;/PaedGITract_DuodenalBileConcFasted_V2_AgeMin&gt;
        &lt;PaedGITract_DuodenalBileConcFasted_V2_AgeMax&gt;0&lt;/PaedGITract_DuodenalBileConcFasted_V2_AgeMax&gt;
        &lt;PaedGITract_GastricPHFed_EquationType&gt;2&lt;/PaedGITract_GastricPHFed_EquationType&gt;
        &lt;PaedGITract_GastricPHFed_Eq1_C0&gt;1&lt;/PaedGITract_GastricPHFed_Eq1_C0&gt;
        &lt;PaedGITract_GastricPHFed_Eq1_C1&gt;0&lt;/PaedGITract_GastricPHFed_Eq1_C1&gt;
        &lt;PaedGITract_GastricPHFed_Eq1_C2&gt;0&lt;/PaedGITract_GastricPHFed_Eq1_C2&gt;
        &lt;PaedGITract_GastricPHFed_Eq1_C3&gt;0&lt;/PaedGITract_GastricPHFed_Eq1_C3&gt;
        &lt;PaedGITract_GastricPHFed_Eq1_C4&gt;0&lt;/PaedGITract_GastricPHFed_Eq1_C4&gt;
        &lt;PaedGITract_GastricPHFed_Eq1_C5&gt;0&lt;/PaedGITract_GastricPHFed_Eq1_C5&gt;
        &lt;PaedGITract_GastricPHFed_Eq1_C6&gt;0&lt;/PaedGITract_GastricPHFed_Eq1_C6&gt;
        &lt;PaedGITract_GastricPHFed_Eq2_C0&gt;0&lt;/PaedGITract_GastricPHFed_Eq2_C0&gt;
        &lt;PaedGITract_GastricPHFed_Eq2_C1&gt;0&lt;/PaedGITract_GastricPHFed_Eq2_C1&gt;
        &lt;PaedGITract_GastricPHFed_Eq2_C2&gt;0&lt;/PaedGITract_GastricPHFed_Eq2_C2&gt;
        &lt;PaedGITract_GastricPHFed_Eq2_C3&gt;0&lt;/PaedGITract_GastricPHFed_Eq2_C3&gt;
        &lt;PaedGITract_GastricPHFed_Eq2_C4&gt;0&lt;/PaedGITract_GastricPHFed_Eq2_C4&gt;
        &lt;PaedGITract_GastricPHFed_V1&gt;6.5&lt;/PaedGITract_GastricPHFed_V1&gt;
        &lt;PaedGITract_GastricPHFed_V1_CV&gt;25&lt;/PaedGITract_GastricPHFed_V1_CV&gt;
        &lt;PaedGITract_GastricPHFed_V1_AgeMin&gt;0&lt;/PaedGITract_GastricPHFed_V1_AgeMin&gt;
        &lt;PaedGITract_GastricPHFed_V1_AgeMax&gt;1&lt;/PaedGITract_GastricPHFed_V1_AgeMax&gt;
        &lt;PaedGITract_GastricPHFed_V2&gt;5&lt;/PaedGITract_GastricPHFed_V2&gt;
        &lt;PaedGITract_GastricPHFed_V2_CV&gt;25&lt;/PaedGITract_GastricPHFed_V2_CV&gt;
        &lt;PaedGITract_GastricPHFed_V2_AgeMin&gt;1&lt;/PaedGITract_GastricPHFed_V2_AgeMin&gt;
        &lt;PaedGITract_GastricPHFed_V2_AgeMax&gt;25&lt;/PaedGITract_GastricPHFed_V2_AgeMax&gt;
        &lt;PaedGITract_DuodenalPHFed_EquationType&gt;2&lt;/PaedGITract_DuodenalPHFed_EquationType&gt;
        &lt;PaedGITract_DuodenalPHFed_Eq1_C0&gt;1&lt;/PaedGITract_DuodenalPHFed_Eq1_C0&gt;
        &lt;PaedGITract_DuodenalPHFed_Eq1_C1&gt;0&lt;/PaedGITract_DuodenalPHFed_Eq1_C1&gt;
        &lt;PaedGITract_DuodenalPHFed_Eq1_C2&gt;0&lt;/PaedGITract_DuodenalPHFed_Eq1_C2&gt;
        &lt;PaedGITract_DuodenalPHFed_Eq1_C3&gt;0&lt;/PaedGITract_DuodenalPHFed_Eq1_C3&gt;
        &lt;PaedGITract_DuodenalPHFed_Eq1_C4&gt;0&lt;/PaedGITract_DuodenalPHFed_Eq1_C4&gt;
        &lt;PaedGITract_DuodenalPHFed_Eq1_C5&gt;0&lt;/PaedGITract_DuodenalPHFed_Eq1_C5&gt;
        &lt;PaedGITract_DuodenalPHFed_Eq1_C6&gt;0&lt;/PaedGITract_DuodenalPHFed_Eq1_C6&gt;
        &lt;PaedGITract_DuodenalPHFed_Eq2_C0&gt;0&lt;/PaedGITract_DuodenalPHFed_Eq2_C0&gt;
        &lt;PaedGITract_DuodenalPHFed_Eq2_C1&gt;0&lt;/PaedGITract_DuodenalPHFed_Eq2_C1&gt;
        &lt;PaedGITract_DuodenalPHFed_Eq2_C2&gt;0&lt;/PaedGITract_DuodenalPHFed_Eq2_C2&gt;
        &lt;PaedGITract_DuodenalPHFed_Eq2_C3&gt;0&lt;/PaedGITract_DuodenalPHFed_Eq2_C3&gt;
        &lt;PaedGITract_DuodenalPHFed_Eq2_C4&gt;0&lt;/PaedGITract_DuodenalPHFed_Eq2_C4&gt;
        &lt;PaedGITract_DuodenalPHFed_V1&gt;6.5&lt;/PaedGITract_DuodenalPHFed_V1&gt;
        &lt;PaedGITract_DuodenalPHFed_V1_CV&gt;25&lt;/PaedGITract_DuodenalPHFed_V1_CV&gt;
        &lt;PaedGITract_DuodenalPHFed_V1_AgeMin&gt;0&lt;/PaedGITract_DuodenalPHFed_V1_AgeMin&gt;
        &lt;PaedGITract_DuodenalPHFed_V1_AgeMax&gt;1&lt;/PaedGITract_DuodenalPHFed_V1_AgeMax&gt;
        &lt;PaedGITract_DuodenalPHFed_V2&gt;5.4&lt;/PaedGITract_DuodenalPHFed_V2&gt;
        &lt;PaedGITract_DuodenalPHFed_V2_CV&gt;25&lt;/PaedGITract_DuodenalPHFed_V2_CV&gt;
        &lt;PaedGITract_DuodenalPHFed_V2_AgeMin&gt;1&lt;/PaedGITract_DuodenalPHFed_V2_AgeMin&gt;
        &lt;PaedGITract_DuodenalPHFed_V2_AgeMax&gt;25&lt;/PaedGITract_DuodenalPHFed_V2_AgeMax&gt;
        &lt;PaedGITract_ParameterType&gt;0&lt;/PaedGITract_ParameterType&gt;
        &lt;PaedGITract_Equation1Enabled&gt;true&lt;/PaedGITract_Equation1Enabled&gt;
        &lt;PaedGITract_Equation2Enabled&gt;false&lt;/PaedGITract_Equation2Enabled&gt;
        &lt;PaedGITract_FixedValuesEnabled&gt;false&lt;/PaedGITract_FixedValuesEnabled&gt;
        &lt;idDiameterDuodenumBSAC1&gt;0.033&lt;/idDiameterDuodenumBSAC1&gt;
        &lt;idDiameterDuodenumBSAExponent&gt;0.383&lt;/idDiameterDuodenumBSAExponent&gt;
        &lt;idDiameterIleumDuodenumC1&gt;0.725&lt;/idDiameterIleumDuodenumC1&gt;
        &lt;idDiameterJejenumDuodenumC1&gt;0.8125&lt;/idDiameterJejenumDuodenumC1&gt;
        &lt;idLengthDuodenumBSAC1&gt;0.205&lt;/idLengthDuodenumBSAC1&gt;
        &lt;idLengthDuodenumBSAExponent&gt;0.55&lt;/idLengthDuodenumBSAExponent&gt;
        &lt;idLengthJejenumLowerGutC1&gt;0.4&lt;/idLengthJejenumLowerGutC1&gt;
        &lt;idLengthLowerGutBSAC1&gt;5.231&lt;/idLengthLowerGutBSAC1&gt;
        &lt;idLengthLowerGutBSAExponent&gt;0.414&lt;/idLengthLowerGutBSAExponent&gt;
        &lt;idLengthLowerGutCV&gt;20&lt;/idLengthLowerGutCV&gt;
        &lt;idSITTime&gt;3.338734&lt;/idSITTime&gt;
        &lt;idSITTimeAlpha&gt;2.92&lt;/idSITTimeAlpha&gt;
        &lt;idSITTimeBeta&gt;4.04&lt;/idSITTimeBeta&gt;
        &lt;idGastricEmptyTime&gt;0.4&lt;/idGastricEmptyTime&gt;
        &lt;idGastricEmptyTimeCV&gt;38&lt;/idGastricEmptyTimeCV&gt;
        &lt;idGastricEmptyTimeFed&gt;1&lt;/idGastricEmptyTimeFed&gt;
        &lt;idGastricEmptyTimeFedCV&gt;38&lt;/idGastricEmptyTimeFedCV&gt;
        &lt;idStomachVolumeFasted&gt;50&lt;/idStomachVolumeFasted&gt;
        &lt;idStomachVolumeFastedCV&gt;30&lt;/idStomachVolumeFastedCV&gt;
        &lt;idStomachVolumeFed&gt;1000&lt;/idStomachVolumeFed&gt;
        &lt;idStomachVolumeFedCV&gt;30&lt;/idStomachVolumeFedCV&gt;
        &lt;PaediatricFeedType&gt;0&lt;/PaediatricFeedType&gt;
        &lt;MeanGastricET_Paed&gt;0.75&lt;/MeanGastricET_Paed&gt;
        &lt;MeanGastricET_CV_Paed&gt;50&lt;/MeanGastricET_CV_Paed&gt;
        &lt;MeanGastricET_FedLiquid&gt;1.18&lt;/MeanGastricET_FedLiquid&gt;
        &lt;MeanGastricET_FedLiquid_CV&gt;62&lt;/MeanGastricET_FedLiquid_CV&gt;
        &lt;MeanGastricET_FedSolid&gt;1.8&lt;/MeanGastricET_FedSolid&gt;
        &lt;MeanGastricET_FedSolid_CV&gt;64&lt;/MeanGastricET_FedSolid_CV&gt;
        &lt;StomachVolumeFasted_Paed&gt;0.68&lt;/StomachVolumeFasted_Paed&gt;
        &lt;StomachVolumeFastedCV_Paed&gt;192&lt;/StomachVolumeFastedCV_Paed&gt;
        &lt;StomachVolumeFed_6Months&gt;25&lt;/StomachVolumeFed_6Months&gt;
        &lt;StomachVolumeFed_6Months_to_6Years&gt;20&lt;/StomachVolumeFed_6Months_to_6Years&gt;
        &lt;StomachVolumeFed_6YearsPlus&gt;15&lt;/StomachVolumeFed_6YearsPlus&gt;
        &lt;StomachVolumeFedCV_Paed&gt;30&lt;/StomachVolumeFedCV_Paed&gt;
        &lt;idEnterocyteVolume&gt;0.517&lt;/idEnterocyteVolume&gt;
        &lt;idEnterocyteVolumeColon&gt;0.007&lt;/idEnterocyteVolumeColon&gt;
        &lt;idGutAbsAbundance1A1&gt;8.5&lt;/idGutAbsAbundance1A1&gt;
        &lt;idGutAbsAbundance1A3&gt;0.4&lt;/idGutAbsAbundance1A3&gt;
        &lt;idGutAbsAbundance1A4&gt;1.9&lt;/idGutAbsAbundance1A4&gt;
        &lt;idGutAbsAbundance1A5&gt;0.3&lt;/idGutAbsAbundance1A5&gt;
        &lt;idGutAbsAbundance1A6&gt;1.3&lt;/idGutAbsAbundance1A6&gt;
        &lt;idGutAbsAbundance1A7&gt;7.1&lt;/idGutAbsAbundance1A7&gt;
        &lt;idGutAbsAbundance1A8&gt;5.6&lt;/idGutAbsAbundance1A8&gt;
        &lt;idGutAbsAbundance1A9&gt;5.9&lt;/idGutAbsAbundance1A9&gt;
        &lt;idGutAbsAbundance1A10&gt;4.3&lt;/idGutAbsAbundance1A10&gt;
        &lt;idGutAbsAbundance2B4&gt;0&lt;/idGutAbsAbundance2B4&gt;
        &lt;idGutAbsAbundance2B7&gt;4.5&lt;/idGutAbsAbundance2B7&gt;
        &lt;idGutAbsAbundance2B10&gt;0.1&lt;/idGutAbsAbundance2B10&gt;
        &lt;idGutAbsAbundance2B11&gt;0&lt;/idGutAbsAbundance2B11&gt;
        &lt;idGutAbsAbundance2B15&gt;0.1&lt;/idGutAbsAbundance2B15&gt;
        &lt;idGutAbsAbundance2B17&gt;11&lt;/idGutAbsAbundance2B17&gt;
        &lt;idGutAbsAbundance2B28&gt;0&lt;/idGutAbsAbundance2B28&gt;
        &lt;idGutAbsAbundanceUGTUser1&gt;0&lt;/idGutAbsAbundanceUGTUser1&gt;
        &lt;idGutEMMean1A2&gt;0&lt;/idGutEMMean1A2&gt;
        &lt;idGutEMMean2A6&gt;0&lt;/idGutEMMean2A6&gt;
        &lt;idGutEMMean2B6&gt;0&lt;/idGutEMMean2B6&gt;
        &lt;idGutEMMean2C8&gt;0&lt;/idGutEMMean2C8&gt;
        &lt;idGutEMMean2C9&gt;12.9&lt;/idGutEMMean2C9&gt;
        &lt;idGutEMMean2C18&gt;0&lt;/idGutEMMean2C18&gt;
        &lt;idGutEMMean2C19&gt;1.5&lt;/idGutEMMean2C19&gt;
        &lt;idGutEMMean2D6&gt;0.8&lt;/idGutEMMean2D6&gt;
        &lt;idGutEMMean2E1&gt;0&lt;/idGutEMMean2E1&gt;
        &lt;idGutEMMean2J2&gt;1.4&lt;/idGutEMMean2J2&gt;
        &lt;idGutEMMean3A4&gt;66.2&lt;/idGutEMMean3A4&gt;
        &lt;idGutEMMean3A5&gt;24.6&lt;/idGutEMMean3A5&gt;
        &lt;idV12GutEMMean1A1&gt;1&lt;/idV12GutEMMean1A1&gt;
        &lt;idV12GutEMMean1A4&gt;1&lt;/idV12GutEMMean1A4&gt;
        &lt;idV12GutEMMean1A9&gt;1&lt;/idV12GutEMMean1A9&gt;
        &lt;idV12GutEMMean2B7&gt;1&lt;/idV12GutEMMean2B7&gt;
        &lt;idV12GutEMMeanUGTUser1&gt;1&lt;/idV12GutEMMeanUGTUser1&gt;
        &lt;idV12GutEMMeanUGTUser2&gt;0&lt;/idV12GutEMMeanUGTUser2&gt;
        &lt;idV12GutEMMeanUGTUser3&gt;0&lt;/idV12GutEMMeanUGTUser3&gt;
        &lt;idV12GutEMMeanUGTUser4&gt;0&lt;/idV12GutEMMeanUGTUser4&gt;
        &lt;idGutEMMean1A1&gt;1&lt;/idGutEMMean1A1&gt;
        &lt;idGutEMMean1A3&gt;1&lt;/idGutEMMean1A3&gt;
        &lt;idGutEMMean1A4&gt;1&lt;/idGutEMMean1A4&gt;
        &lt;idGutEMMean1A5&gt;1&lt;/idGutEMMean1A5&gt;
        &lt;idGutEMMean1A6&gt;1&lt;/idGutEMMean1A6&gt;
        &lt;idGutEMMean1A7&gt;1&lt;/idGutEMMean1A7&gt;
        &lt;idGutEMMean1A8&gt;1&lt;/idGutEMMean1A8&gt;
        &lt;idGutEMMean1A9&gt;1&lt;/idGutEMMean1A9&gt;
        &lt;idGutEMMean1A10&gt;1&lt;/idGutEMMean1A10&gt;
        &lt;idGutEMMean2B4&gt;1&lt;/idGutEMMean2B4&gt;
        &lt;idGutEMMean2B7&gt;1&lt;/idGutEMMean2B7&gt;
        &lt;idGutEMMean2B10&gt;1&lt;/idGutEMMean2B10&gt;
        &lt;idGutEMMean2B11&gt;1&lt;/idGutEMMean2B11&gt;
        &lt;idGutEMMean2B15&gt;1&lt;/idGutEMMean2B15&gt;
        &lt;idGutEMMean2B17&gt;1&lt;/idGutEMMean2B17&gt;
        &lt;idGutEMMean2B28&gt;1&lt;/idGutEMMean2B28&gt;
        &lt;idGutEMMeanUGTUser1&gt;1&lt;/idGutEMMeanUGTUser1&gt;
        &lt;idGutEMMeanCytUser1&gt;1&lt;/idGutEMMeanCytUser1&gt;
        &lt;idGutEMMeanCytUser2&gt;1&lt;/idGutEMMeanCytUser2&gt;
        &lt;idGutEMMeanCytUser3&gt;1&lt;/idGutEMMeanCytUser3&gt;
        &lt;idGutEMMeanCytUser4&gt;1&lt;/idGutEMMeanCytUser4&gt;
        &lt;idGutEMMeanAllele1Geno1&gt;12.9&lt;/idGutEMMeanAllele1Geno1&gt;
        &lt;idGutEMMeanAllele1Geno2&gt;11.7&lt;/idGutEMMeanAllele1Geno2&gt;
        &lt;idGutEMMeanAllele1Geno3&gt;11.7&lt;/idGutEMMeanAllele1Geno3&gt;
        &lt;idGutEMMeanAllele1Geno4&gt;11.7&lt;/idGutEMMeanAllele1Geno4&gt;
        &lt;idGutEMMeanAllele1Geno5&gt;11.7&lt;/idGutEMMeanAllele1Geno5&gt;
        &lt;idGutEMMeanAllele1Geno6&gt;3.6&lt;/idGutEMMeanAllele1Geno6&gt;
        &lt;idGutEMMeanAllele2Geno1&gt;0&lt;/idGutEMMeanAllele2Geno1&gt;
        &lt;idGutEMMeanAllele2Geno2&gt;0&lt;/idGutEMMeanAllele2Geno2&gt;
        &lt;idGutEMMeanAllele2Geno3&gt;0&lt;/idGutEMMeanAllele2Geno3&gt;
        &lt;idGutEMMeanAllele2Geno4&gt;0&lt;/idGutEMMeanAllele2Geno4&gt;
        &lt;idGutEMMeanAllele2Geno5&gt;0&lt;/idGutEMMeanAllele2Geno5&gt;
        &lt;idGutEMMeanAllele2Geno6&gt;0&lt;/idGutEMMeanAllele2Geno6&gt;
        &lt;idGutEMMeanCV1A2&gt;0&lt;/idGutEMMeanCV1A2&gt;
        &lt;idGutEMMeanCV2A</t>
  </si>
  <si>
    <t>&lt;Chunk&gt;6&gt;0&lt;/idGutEMMeanCV2A6&gt;
        &lt;idGutEMMeanCV2B6&gt;0&lt;/idGutEMMeanCV2B6&gt;
        &lt;idGutEMMeanCV2C8&gt;0&lt;/idGutEMMeanCV2C8&gt;
        &lt;idGutEMMeanCV2C9&gt;60&lt;/idGutEMMeanCV2C9&gt;
        &lt;idGutEMMeanCV2C18&gt;0&lt;/idGutEMMeanCV2C18&gt;
        &lt;idGutEMMeanCV2C19&gt;60&lt;/idGutEMMeanCV2C19&gt;
        &lt;idGutEMMeanCV2D6&gt;60&lt;/idGutEMMeanCV2D6&gt;
        &lt;idGutEMMeanCV2E1&gt;0&lt;/idGutEMMeanCV2E1&gt;
        &lt;idGutEMMeanCV2J2&gt;60&lt;/idGutEMMeanCV2J2&gt;
        &lt;idGutEMMeanCV3A4&gt;60&lt;/idGutEMMeanCV3A4&gt;
        &lt;idGutEMMeanCV3A5&gt;60&lt;/idGutEMMeanCV3A5&gt;
        &lt;idV12GutEMMeanCV1A1&gt;60&lt;/idV12GutEMMeanCV1A1&gt;
        &lt;idV12GutEMMeanCV1A4&gt;60&lt;/idV12GutEMMeanCV1A4&gt;
        &lt;idV12GutEMMeanCV1A9&gt;60&lt;/idV12GutEMMeanCV1A9&gt;
        &lt;idV12GutEMMeanCV2B7&gt;60&lt;/idV12GutEMMeanCV2B7&gt;
        &lt;idV12GutEMCVUGTUser1&gt;60&lt;/idV12GutEMCVUGTUser1&gt;
        &lt;idV12GutEMCVUGTUser2&gt;60&lt;/idV12GutEMCVUGTUser2&gt;
        &lt;idV12GutEMCVUGTUser3&gt;60&lt;/idV12GutEMCVUGTUser3&gt;
        &lt;idV12GutEMCVUGTUser4&gt;60&lt;/idV12GutEMCVUGTUser4&gt;
        &lt;idGutEMMeanCV1A1&gt;60&lt;/idGutEMMeanCV1A1&gt;
        &lt;idGutEMMeanCV1A3&gt;60&lt;/idGutEMMeanCV1A3&gt;
        &lt;idGutEMMeanCV1A4&gt;60&lt;/idGutEMMeanCV1A4&gt;
        &lt;idGutEMMeanCV1A5&gt;60&lt;/idGutEMMeanCV1A5&gt;
        &lt;idGutEMMeanCV1A6&gt;60&lt;/idGutEMMeanCV1A6&gt;
        &lt;idGutEMMeanCV1A7&gt;60&lt;/idGutEMMeanCV1A7&gt;
        &lt;idGutEMMeanCV1A8&gt;60&lt;/idGutEMMeanCV1A8&gt;
        &lt;idGutEMMeanCV1A9&gt;60&lt;/idGutEMMeanCV1A9&gt;
        &lt;idGutEMMeanCV1A10&gt;60&lt;/idGutEMMeanCV1A10&gt;
        &lt;idGutEMMeanCV2B4&gt;60&lt;/idGutEMMeanCV2B4&gt;
        &lt;idGutEMMeanCV2B7&gt;60&lt;/idGutEMMeanCV2B7&gt;
        &lt;idGutEMMeanCV2B10&gt;60&lt;/idGutEMMeanCV2B10&gt;
        &lt;idGutEMMeanCV2B11&gt;60&lt;/idGutEMMeanCV2B11&gt;
        &lt;idGutEMMeanCV2B15&gt;60&lt;/idGutEMMeanCV2B15&gt;
        &lt;idGutEMMeanCV2B17&gt;60&lt;/idGutEMMeanCV2B17&gt;
        &lt;idGutEMMeanCV2B28&gt;60&lt;/idGutEMMeanCV2B28&gt;
        &lt;idGutEMCVUGTUser1&gt;60&lt;/idGutEMCVUGTUser1&gt;
        &lt;idGutEMCVCytUser1&gt;60&lt;/idGutEMCVCytUser1&gt;
        &lt;idGutEMCVCytUser2&gt;60&lt;/idGutEMCVCytUser2&gt;
        &lt;idGutEMCVCytUser3&gt;60&lt;/idGutEMCVCytUser3&gt;
        &lt;idGutEMCVCytUser4&gt;60&lt;/idGutEMCVCytUser4&gt;
        &lt;idGutEMMeanCVAllele1Geno1&gt;60&lt;/idGutEMMeanCVAllele1Geno1&gt;
        &lt;idGutEMMeanCVAllele1Geno2&gt;60&lt;/idGutEMMeanCVAllele1Geno2&gt;
        &lt;idGutEMMeanCVAllele1Geno3&gt;60&lt;/idGutEMMeanCVAllele1Geno3&gt;
        &lt;idGutEMMeanCVAllele1Geno4&gt;60&lt;/idGutEMMeanCVAllele1Geno4&gt;
        &lt;idGutEMMeanCVAllele1Geno5&gt;60&lt;/idGutEMMeanCVAllele1Geno5&gt;
        &lt;idGutEMMeanCVAllele1Geno6&gt;60&lt;/idGutEMMeanCVAllele1Geno6&gt;
        &lt;idGutEMMeanCVAllele2Geno1&gt;0&lt;/idGutEMMeanCVAllele2Geno1&gt;
        &lt;idGutEMMeanCVAllele2Geno2&gt;0&lt;/idGutEMMeanCVAllele2Geno2&gt;
        &lt;idGutEMMeanCVAllele2Geno3&gt;0&lt;/idGutEMMeanCVAllele2Geno3&gt;
        &lt;idGutEMMeanCVAllele2Geno4&gt;0&lt;/idGutEMMeanCVAllele2Geno4&gt;
        &lt;idGutEMMeanCVAllele2Geno5&gt;0&lt;/idGutEMMeanCVAllele2Geno5&gt;
        &lt;idGutEMMeanCVAllele2Geno6&gt;0&lt;/idGutEMMeanCVAllele2Geno6&gt;
        &lt;idGutPMMean1A2&gt;0&lt;/idGutPMMean1A2&gt;
        &lt;idGutPMMean2A6&gt;0&lt;/idGutPMMean2A6&gt;
        &lt;idGutPMMean2B6&gt;0&lt;/idGutPMMean2B6&gt;
        &lt;idGutPMMean2C8&gt;0&lt;/idGutPMMean2C8&gt;
        &lt;idGutPMMean2C9&gt;3.8&lt;/idGutPMMean2C9&gt;
        &lt;idGutPMMean2C18&gt;0&lt;/idGutPMMean2C18&gt;
        &lt;idGutPMMean2C19&gt;0&lt;/idGutPMMean2C19&gt;
        &lt;idGutPMMean2D6&gt;0&lt;/idGutPMMean2D6&gt;
        &lt;idGutPMMean2E1&gt;0&lt;/idGutPMMean2E1&gt;
        &lt;idGutPMMean2J2&gt;0&lt;/idGutPMMean2J2&gt;
        &lt;idGutPMMean3A4&gt;0&lt;/idGutPMMean3A4&gt;
        &lt;idGutPMMean3A5&gt;0&lt;/idGutPMMean3A5&gt;
        &lt;idV12GutPMMean1A1&gt;0.4&lt;/idV12GutPMMean1A1&gt;
        &lt;idV12GutPMMean1A4&gt;0.7&lt;/idV12GutPMMean1A4&gt;
        &lt;idV12GutPMMean1A9&gt;0&lt;/idV12GutPMMean1A9&gt;
        &lt;idV12GutPMMean2B7&gt;0&lt;/idV12GutPMMean2B7&gt;
        &lt;idV12GutPMMeanUGTUser1&gt;0&lt;/idV12GutPMMeanUGTUser1&gt;
        &lt;idV12GutPMMeanUGTUser2&gt;0&lt;/idV12GutPMMeanUGTUser2&gt;
        &lt;idV12GutPMMeanUGTUser3&gt;0&lt;/idV12GutPMMeanUGTUser3&gt;
        &lt;idV12GutPMMeanUGTUser4&gt;0&lt;/idV12GutPMMeanUGTUser4&gt;
        &lt;idGutPMMean1A1&gt;0.42&lt;/idGutPMMean1A1&gt;
        &lt;idGutPMMean1A3&gt;0&lt;/idGutPMMean1A3&gt;
        &lt;idGutPMMean1A4&gt;0&lt;/idGutPMMean1A4&gt;
        &lt;idGutPMMean1A5&gt;0&lt;/idGutPMMean1A5&gt;
        &lt;idGutPMMean1A6&gt;0&lt;/idGutPMMean1A6&gt;
        &lt;idGutPMMean1A7&gt;0&lt;/idGutPMMean1A7&gt;
        &lt;idGutPMMean1A8&gt;0&lt;/idGutPMMean1A8&gt;
        &lt;idGutPMMean1A9&gt;0.07&lt;/idGutPMMean1A9&gt;
        &lt;idGutPMMean1A10&gt;0&lt;/idGutPMMean1A10&gt;
        &lt;idGutPMMean2B4&gt;0&lt;/idGutPMMean2B4&gt;
        &lt;idGutPMMean2B7&gt;0&lt;/idGutPMMean2B7&gt;
        &lt;idGutPMMean2B10&gt;0&lt;/idGutPMMean2B10&gt;
        &lt;idGutPMMean2B11&gt;0&lt;/idGutPMMean2B11&gt;
        &lt;idGutPMMean2B15&gt;0.07&lt;/idGutPMMean2B15&gt;
        &lt;idGutPMMean2B17&gt;0.08&lt;/idGutPMMean2B17&gt;
        &lt;idGutPMMean2B28&gt;0&lt;/idGutPMMean2B28&gt;
        &lt;idGutPMMeanUGTUser1&gt;0&lt;/idGutPMMeanUGTUser1&gt;
        &lt;idGutPMMeanCytUser1&gt;0&lt;/idGutPMMeanCytUser1&gt;
        &lt;idGutPMMeanCytUser2&gt;0&lt;/idGutPMMeanCytUser2&gt;
        &lt;idGutPMMeanCytUser3&gt;0&lt;/idGutPMMeanCytUser3&gt;
        &lt;idGutPMMeanCytUser4&gt;0&lt;/idGutPMMeanCytUser4&gt;
        &lt;idGutPMMeanCV1A2&gt;0&lt;/idGutPMMeanCV1A2&gt;
        &lt;idGutPMMeanCV2A6&gt;0&lt;/idGutPMMeanCV2A6&gt;
        &lt;idGutPMMeanCV2B6&gt;0&lt;/idGutPMMeanCV2B6&gt;
        &lt;idGutPMMeanCV2C8&gt;0&lt;/idGutPMMeanCV2C8&gt;
        &lt;idGutPMMeanCV2C9&gt;60&lt;/idGutPMMeanCV2C9&gt;
        &lt;idGutPMMeanCV2C18&gt;0&lt;/idGutPMMeanCV2C18&gt;
        &lt;idGutPMMeanCV2C19&gt;0&lt;/idGutPMMeanCV2C19&gt;
        &lt;idGutPMMeanCV2D6&gt;0&lt;/idGutPMMeanCV2D6&gt;
        &lt;idGutPMMeanCV2E1&gt;0&lt;/idGutPMMeanCV2E1&gt;
        &lt;idGutPMMeanCV2J2&gt;0&lt;/idGutPMMeanCV2J2&gt;
        &lt;idGutPMMeanCV3A4&gt;0&lt;/idGutPMMeanCV3A4&gt;
        &lt;idGutPMMeanCV3A5&gt;0&lt;/idGutPMMeanCV3A5&gt;
        &lt;idV12GutPMMeanCV1A1&gt;60&lt;/idV12GutPMMeanCV1A1&gt;
        &lt;idV12GutPMMeanCV1A4&gt;60&lt;/idV12GutPMMeanCV1A4&gt;
        &lt;idV12GutPMMeanCV1A9&gt;0&lt;/idV12GutPMMeanCV1A9&gt;
        &lt;idV12GutPMMeanCV2B7&gt;0&lt;/idV12GutPMMeanCV2B7&gt;
        &lt;idV12GutPMCVUGTUser1&gt;0&lt;/idV12GutPMCVUGTUser1&gt;
        &lt;idV12GutPMCVUGTUser2&gt;0&lt;/idV12GutPMCVUGTUser2&gt;
        &lt;idV12GutPMCVUGTUser3&gt;0&lt;/idV12GutPMCVUGTUser3&gt;
        &lt;idV12GutPMCVUGTUser4&gt;0&lt;/idV12GutPMCVUGTUser4&gt;
        &lt;idGutPMMeanCV1A1&gt;60&lt;/idGutPMMeanCV1A1&gt;
        &lt;idGutPMMeanCV1A3&gt;0&lt;/idGutPMMeanCV1A3&gt;
        &lt;idGutPMMeanCV1A4&gt;0&lt;/idGutPMMeanCV1A4&gt;
        &lt;idGutPMMeanCV1A5&gt;0&lt;/idGutPMMeanCV1A5&gt;
        &lt;idGutPMMeanCV1A6&gt;0&lt;/idGutPMMeanCV1A6&gt;
        &lt;idGutPMMeanCV1A7&gt;0&lt;/idGutPMMeanCV1A7&gt;
        &lt;idGutPMMeanCV1A8&gt;0&lt;/idGutPMMeanCV1A8&gt;
        &lt;idGutPMMeanCV1A9&gt;60&lt;/idGutPMMeanCV1A9&gt;
        &lt;idGutPMMeanCV1A10&gt;0&lt;/idGutPMMeanCV1A10&gt;
        &lt;idGutPMMeanCV2B4&gt;0&lt;/idGutPMMeanCV2B4&gt;
        &lt;idGutPMMeanCV2B7&gt;0&lt;/idGutPMMeanCV2B7&gt;
        &lt;idGutPMMeanCV2B10&gt;0&lt;/idGutPMMeanCV2B10&gt;
        &lt;idGutPMMeanCV2B11&gt;0&lt;/idGutPMMeanCV2B11&gt;
        &lt;idGutPMMeanCV2B15&gt;60&lt;/idGutPMMeanCV2B15&gt;
        &lt;idGutPMMeanCV2B17&gt;60&lt;/idGutPMMeanCV2B17&gt;
        &lt;idGutPMMeanCV2B28&gt;0&lt;/idGutPMMeanCV2B28&gt;
        &lt;idGutPMCVUGTUser1&gt;0&lt;/idGutPMCVUGTUser1&gt;
        &lt;idGutPMCVCytUser1&gt;0&lt;/idGutPMCVCytUser1&gt;
        &lt;idGutPMCVCytUser2&gt;0&lt;/idGutPMCVCytUser2&gt;
        &lt;idGutPMCVCytUser3&gt;0&lt;/idGutPMCVCytUser3&gt;
        &lt;idGutPMCVCytUser4&gt;0&lt;/idGutPMCVCytUser4&gt;
        &lt;idGutUMMean2C9&gt;0&lt;/idGutUMMean2C9&gt;
        &lt;idGutUMMean2C19&gt;0&lt;/idGutUMMean2C19&gt;
        &lt;idGutUMMean2D6&gt;1.6&lt;/idGutUMMean2D6&gt;
        &lt;idGutUMMean2J2&gt;0&lt;/idGutUMMean2J2&gt;
        &lt;idGutUMMean3A4&gt;0&lt;/idGutUMMean3A4&gt;
        &lt;idGutUMMean3A5&gt;0&lt;/idGutUMMean3A5&gt;
        &lt;idV12GutUMMean1A1&gt;0&lt;/idV12GutUMMean1A1&gt;
        &lt;idV12GutUMMean1A4&gt;0&lt;/idV12GutUMMean1A4&gt;
        &lt;idV12GutUMMean1A9&gt;0&lt;/idV12GutUMMean1A9&gt;
        &lt;idV12GutUMMean2B7&gt;0&lt;/idV12GutUMMean2B7&gt;
        &lt;idV12GutUMMeanUGTUser1&gt;0&lt;/idV12GutUMMeanUGTUser1&gt;
        &lt;idV12GutUMMeanUGTUser2&gt;0&lt;/idV12GutUMMeanUGTUser2&gt;
        &lt;idV12GutUMMeanUGTUser3&gt;0&lt;/idV12GutUMMeanUGTUser3&gt;
        &lt;idV12GutUMMeanUGTUser4&gt;0&lt;/idV12GutUMMeanUGTUser4&gt;
        &lt;idGutUMMean1A1&gt;1.46&lt;/idGutUMMean1A1&gt;
        &lt;idGutUMMean1A3&gt;0&lt;/idGutUMMean1A3&gt;
        &lt;idGutUMMean1A4&gt;0&lt;/idGutUMMean1A4&gt;
        &lt;idGutUMMean1A5&gt;0&lt;/idGutUMMean1A5&gt;
        &lt;idGutUMMean1A6&gt;0&lt;/idGutUMMean1A6&gt;
        &lt;idGutUMMean1A7&gt;0&lt;/idGutUMMean1A7&gt;
        &lt;idGutUMMean1A8&gt;0&lt;/idGutUMMean1A8&gt;
        &lt;idGutUMMean1A9&gt;0&lt;/idGutUMMean1A9&gt;
        &lt;idGutUMMean1A10&gt;0&lt;/idGutUMMean1A10&gt;
        &lt;idGutUMMean2B4&gt;0&lt;/idGutUMMean2B4&gt;
        &lt;idGutUMMean2B7&gt;0&lt;/idGutUMMean2B7&gt;
        &lt;idGutUMMean2B10&gt;0&lt;/idGutUMMean2B10&gt;
        &lt;idGutUMMean2B11&gt;0&lt;/idGutUMMean2B11&gt;
        &lt;idGutUMMean2B15&gt;0&lt;/idGutUMMean2B15&gt;
        &lt;idGutUMMean2B17&gt;0&lt;/idGutUMMean2B17&gt;
        &lt;idGutUMMean2B28&gt;0&lt;/idGutUMMean2B28&gt;
        &lt;idGutUMMeanUGTUser1&gt;0&lt;/idGutUMMeanUGTUser1&gt;
        &lt;idGutUMMeanCytUser1&gt;0&lt;/idGutUMMeanCytUser1&gt;
        &lt;idGutUMMeanCytUser2&gt;0&lt;/idGutUMMeanCytUser2&gt;
        &lt;idGutUMMeanCytUser3&gt;0&lt;/idGutUMMeanCytUser3&gt;
        &lt;idGutUMMeanCytUser4&gt;0&lt;/idGutUMMeanCytUser4&gt;
        &lt;idGutUMMeanCV2C9&gt;0&lt;/idGutUMMeanCV2C9&gt;
        &lt;idGutUMMeanCV2C19&gt;0&lt;/idGutUMMeanCV2C19&gt;
        &lt;idGutUMMeanCV2D6&gt;60&lt;/idGutUMMeanCV2D6&gt;
        &lt;idGutUMMeanCV2J2&gt;0&lt;/idGutUMMeanCV2J2&gt;
        &lt;idGutUMMeanCV3A4&gt;0&lt;/idGutUMMeanCV3A4&gt;
        &lt;idGutUMMeanCV3A5&gt;0&lt;/idGutUMMeanCV3A5&gt;
        &lt;idV12GutUMMeanCV1A1&gt;0&lt;/idV12GutUMMeanCV1A1&gt;
        &lt;idV12GutUMMeanCV1A4&gt;0&lt;/idV12GutUMMeanCV1A4&gt;
        &lt;idV12GutUMMeanCV1A9&gt;0&lt;/idV12GutUMMeanCV1A9&gt;
        &lt;idV12GutUMMeanCV2B7&gt;0&lt;/idV12GutUMMeanCV2B7&gt;
        &lt;idV12GutUMCVUGTUser1&gt;0&lt;/idV12GutUMCVUGTUser1&gt;
        &lt;idV12GutUMCVUGTUser2&gt;0&lt;/idV12GutUMCVUGTUser2&gt;
        &lt;idV12GutUMCVUGTUser3&gt;0&lt;/idV12GutUMCVUGTUser3&gt;
        &lt;idV12GutUMCVUGTUser4&gt;0&lt;/idV12GutUMCVUGTUser4&gt;
        &lt;idGutUMMeanCV1A1&gt;60&lt;/idGutUMMeanCV1A1&gt;
        &lt;idGutUMMeanCV1A3&gt;0&lt;/idGutUMMeanCV1A3&gt;
        &lt;idGutUMMeanCV1A4&gt;0&lt;/idGutUMMeanCV1A4&gt;
        &lt;idGutUMMeanCV1A5&gt;0&lt;/idGutUMMeanCV1A5&gt;
        &lt;idGutUMMeanCV1A6&gt;0&lt;/idGutUMMeanCV1A6&gt;
        &lt;idGutUMMeanCV1A7&gt;0&lt;/idGutUMMeanCV1A7&gt;
        &lt;idGutUMMeanCV1A8&gt;0&lt;/idGutUMMeanCV1A8&gt;
        &lt;idGutUMMeanCV1A9&gt;0&lt;/idGutUMMeanCV1A9&gt;
        &lt;idGutUMMeanCV1A10&gt;0&lt;/idGutUMMeanCV1A10&gt;
        &lt;idGutUMMeanCV2B4&gt;0&lt;/idGutUMMeanCV2B4&gt;
        &lt;idGutUMMeanCV2B7&gt;0&lt;/idGutUMMeanCV2B7&gt;
        &lt;idGutUMMeanCV2B10&gt;0&lt;/idGutUMMeanCV2B10&gt;
        &lt;idGutUMMeanCV2B11&gt;0&lt;/idGutUMMeanCV2B11&gt;
        &lt;idGutUMMeanCV2B15&gt;0&lt;/idGutUMMeanCV2B15&gt;
        &lt;idGutUMMeanCV2B17&gt;0&lt;/idGutUMMeanCV2B17&gt;
        &lt;idGutUMMeanCV2B28&gt;0&lt;/idGutUMMeanCV2B28&gt;
        &lt;idGutUMCVUGTUser1&gt;0&lt;/idGutUMCVUGTUser1&gt;
        &lt;idGutUMCVCytUser1&gt;0&lt;/idGutUMCVCytUser1&gt;
        &lt;idGutUMCVCytUser2&gt;0&lt;/idGutUMCVCytUser2&gt;
        &lt;idGutUMCVCytUser3&gt;0&lt;/idGutUMCVCytUser3&gt;
        &lt;idGutUMCVCytUser4&gt;0&lt;/idGutUMCVCytUser4&gt;
        &lt;idGutIMMean2C9&gt;0&lt;/idGutIMMean2C9&gt;
        &lt;idGutIMMean2C19&gt;0&lt;/idGutIMMean2C19&gt;
        &lt;idGutIMMean2D6&gt;0&lt;/idGutIMMean2D6&gt;
        &lt;idGutIMMean2J2&gt;0&lt;/idGutIMMean2J2&gt;
        &lt;idGutIMMean3A4&gt;0&lt;/idGutIMMean3A4&gt;
        &lt;idGutIMMean3A5&gt;0&lt;/idGutIMMean3A5&gt;
        &lt;idV12GutIMMean1A1&gt;0.83&lt;/idV12GutIMMean1A1&gt;
        &lt;idV12GutIMMean1A4&gt;0&lt;/idV12GutIMMean1A4&gt;
        &lt;idV12GutIMMean1A9&gt;0&lt;/idV12GutIMMean1A9&gt;
        &lt;idV12GutIMMean2B7&gt;0&lt;/idV12GutIMMean2B7&gt;
        &lt;idV12GutIMMeanUGTUser1&gt;0&lt;/idV12GutIMMeanUGTUser1&gt;
        &lt;idV12GutIMMeanUGTUser2&gt;0&lt;/idV12GutIMMeanUGTUser2&gt;
        &lt;idV12GutIMMeanUGTUser3&gt;0&lt;/idV12GutIMMeanUGTUser3&gt;
        &lt;idV12GutIMMeanUGTUser4&gt;0&lt;/idV12GutIMMeanUGTUser4&gt;
        &lt;idGutIMMean1A1&gt;0.72&lt;/idGutIMMean1A1&gt;
        &lt;idGutIMMean1A3&gt;0&lt;/idGutIMMean1A3&gt;
        &lt;idGutIMMean1A4&gt;0&lt;/idGutIMMean1A4&gt;
        &lt;idGutIMMean1A5&gt;0&lt;/idGutIMMean1A5&gt;
        &lt;idGutIMMean1A6&gt;0&lt;/idGutIMMean1A6&gt;
        &lt;idGutIMMean1A7&gt;0&lt;/idGutIMMean1A7&gt;
        &lt;idGutIMMean1A8&gt;0&lt;/idGutIMMean1A8&gt;
        &lt;idGutIMMean1A9&gt;0.19&lt;/idGutIMMean1A9&gt;
        &lt;idGutIMMean1A10&gt;0&lt;/idGutIMMean1A10&gt;
        &lt;idGutIMMean2B4&gt;0&lt;/idGutIMMean2B4&gt;
        &lt;idGutIMMean2B7&gt;0&lt;/idGutIMMean2B7&gt;
        &lt;idGutIMMean2B10&gt;0&lt;/idGutIMMean2B10&gt;
        &lt;idGutIMMean2B11&gt;0&lt;/idGutIMMean2B11&gt;
        &lt;idGutIMMean2B15&gt;0.47&lt;/idGutIMMean2B15&gt;
        &lt;idGutIMMean2B17&gt;0.16&lt;/idGutIMMean2B17&gt;
        &lt;idGutIMMean2B28&gt;0&lt;/idGutIMMean2B28&gt;
        &lt;idGutIMMeanUGTUser1&gt;0&lt;/idGutIMMeanUGTUser1&gt;
        &lt;idGutIMMeanCytUser1&gt;0&lt;/idGutIMMeanCytUser1&gt;
        &lt;idGutIMMeanCytUser2&gt;0&lt;/idGutIMMeanCytUser2&gt;
        &lt;idGutIMMeanCytUser3&gt;0&lt;/idGutIMMeanCytUser3&gt;
        &lt;idGutIMMeanCytUser4&gt;0&lt;/idGutIMMeanCytUser4&gt;
        &lt;idGutIMMeanCV2C9&gt;0&lt;/idGutIMMeanCV2C9&gt;
        &lt;idGutIMMeanCV2C19&gt;0&lt;/idGutIMMeanCV2C19&gt;
        &lt;idGutIMMeanCV2D6&gt;0&lt;/idGutIMMeanCV2D6&gt;
        &lt;idGutIMMeanCV2J2&gt;0&lt;/idGutIMMeanCV2J2&gt;
        &lt;idGutIMMeanCV3A4&gt;0&lt;/idGutIMMeanCV3A4&gt;
        &lt;idGutIMMeanCV3A5&gt;0&lt;/idGutIMMeanCV3A5&gt;
        &lt;idV12utIMMeanCV1A1&gt;0&lt;/idV12utIMMeanCV1A1&gt;
        &lt;idV12utIMMeanCV1A4&gt;0&lt;/idV12utIMMeanCV1A4&gt;
        &lt;idV12utIMMeanCV1A9&gt;0&lt;/idV12utIMMeanCV1A9&gt;
        &lt;idV12utIMMeanCV2B7&gt;0&lt;/idV12utIMMeanCV2B7&gt;
        &lt;idV12utIMCVUGTUser1&gt;0&lt;/idV12utIMCVUGTUser1&gt;
        &lt;idV12utIMCVUGTUser2&gt;0&lt;/idV12utIMCVUGTUser2&gt;
        &lt;idV12utIMCVUGTUser3&gt;0&lt;/idV12utIMCVUGTUser3&gt;
        &lt;idV12utIMCVUGTUser4&gt;0&lt;/idV12utIMCVUGTUser4&gt;
        &lt;idGutIMMeanCV1A1&gt;60&lt;/idGutIMMeanCV1A1&gt;
        &lt;idGutIMMeanCV1A3&gt;0&lt;/idGutIMMeanCV1A3&gt;
        &lt;idGutIMMeanCV1A4&gt;0&lt;/idGutIMMeanCV1A4&gt;
        &lt;idGutIMMeanCV1A5&gt;0&lt;/idGutIMMeanCV1A5&gt;
        &lt;idGutIMMeanCV1A6&gt;0&lt;/idGutIMMeanCV1A6&gt;
        &lt;idGutIMMeanCV1A7&gt;0&lt;/idGutIMMeanCV1A7&gt;
        &lt;idGutIMMeanCV1A8&gt;0&lt;/idGutIMMeanCV1A8&gt;
        &lt;idGutIMMeanCV1A9&gt;60&lt;/idGutIMMeanCV1A9&gt;
        &lt;idGutIMMeanCV1A10&gt;0&lt;/idGutIMMeanCV1A10&gt;
        &lt;idGutIMMeanCV2B4&gt;0&lt;/idGutIMMeanCV2B4&gt;
        &lt;idGutIMMeanCV2B7&gt;0&lt;/idGutIMMeanCV2B7&gt;
        &lt;idGutIMMeanCV2B10&gt;0&lt;/idGutIMMeanCV2B10&gt;
        &lt;idGutIMMeanCV2B11&gt;0&lt;/idGutIMMeanCV2B11&gt;
        &lt;idGutIMMeanCV2B15&gt;60&lt;/idGutIMMeanCV2B15&gt;
        &lt;idGutIMMeanCV2B17&gt;60&lt;/idGutIMMeanCV2B17&gt;
        &lt;idGutIMMeanCV2B28&gt;0&lt;/idGutIMMeanCV2B28&gt;
        &lt;idGutIMCVUGTUser1&gt;0&lt;/idGutIMCVUGTUser1&gt;
        &lt;idGutIMCVCytUser1&gt;0&lt;/idGutIMCVCytUser1&gt;
        &lt;idGutIMCVCytUser2&gt;0&lt;/idGutIMCVCytUser2&gt;
        &lt;idGutIMCVCytUser3&gt;0&lt;/idGutIMCVCytUser3&gt;
        &lt;idGutIMCVCytUser4&gt;0&lt;/idGutIMCVCytUser4&gt;
        &lt;idTurnoverGut2C9&gt;0.03&lt;/idTurnoverGut2C9&gt;
        &lt;idTurnoverGut2C19&gt;0.03&lt;/idTurnoverGut2C19&gt;
        &lt;idTurnoverGut2D6&gt;0.03&lt;/idTurnoverGut2D6&gt;
        &lt;idTurnoverGut2J2&gt;0.03&lt;/idTurnoverGut2J2&gt;
        &lt;idTurnoverGut3A4&gt;0.03&lt;/idTurnoverGut3A4&gt;
        &lt;idTurnoverGut3A5&gt;0.03&lt;/idTurnoverGut3A5&gt;
        &lt;idTurnoverGut1A1&gt;0&lt;/idTurnoverGut1A1&gt;
        &lt;idTurnoverGut1A4&gt;0&lt;/idTurnoverGut1A4&gt;
        &lt;idTurnoverGut1A9&gt;0&lt;/idTurnoverGut1A9&gt;
        &lt;idTurnoverGut2B7&gt;0&lt;/idTurnoverGut2B7&gt;
        &lt;idTurnoverGutMeanUGTUser1&gt;0&lt;/idTurnoverGutMeanUGTUser1&gt;
        &lt;idTurnoverGutMeanUGTUser2&gt;0&lt;/idTurnoverGutMeanUGTUser2&gt;
        &lt;idTurnoverGutMeanUGTUser3&gt;0&lt;/idTurnoverGutMeanUGTUser3&gt;
        &lt;idTurnoverGutMeanUGTUser4&gt;0&lt;/idTurnoverGutMeanUGTUser4&gt;
        &lt;idTurnoverGutAllele1Geno1&gt;0.03&lt;/idTurnoverGutAllele1Geno1&gt;
        &lt;idTurnoverGutAllele1Geno2&gt;0.03&lt;/idTurnoverGutAllele1Geno2&gt;
        &lt;idTurnoverGutAllele1Geno3&gt;0.03&lt;/idTurnoverGutAllele1Geno3&gt;
        &lt;idTurnoverGutAllele1Geno4&gt;0.03&lt;/idTurnoverGutAllele1Geno4&gt;
        &lt;idTurnoverGutAllele1Geno5&gt;0.03&lt;/idTurnoverGutAllele1Geno5&gt;
        &lt;idTurnoverGutAllele1Geno6&gt;0.03&lt;/idTurnoverGutAllele1Geno6&gt;
        &lt;idTurnoverGutAllele2Geno1&gt;0&lt;/idTurnoverGutAllele2Geno1&gt;
        &lt;idTurnoverGutAllele2Geno2&gt;0&lt;/idTurnoverGutAllele2Geno2&gt;
        &lt;idTurnoverGutAllele2Geno3&gt;0&lt;/idTurnoverGutAllele2Geno3&gt;
        &lt;idTurnoverGutAllele2Geno4&gt;0&lt;/idTurnoverGutAllele2Geno4&gt;
        &lt;idTurnoverGutAllele2Geno5&gt;0&lt;/idTurnoverGutAllele2Geno5&gt;
        &lt;idTurnoverGutAllele2Geno6&gt;0&lt;/idTurnoverGutAllele2Geno6&gt;
        &lt;idGutTurnover1A1&gt;0.0578&lt;/idGutTurnover1A1&gt;
        &lt;idGutTurnover1A3&gt;1E-06&lt;/idGutTurnover1A3&gt;
        &lt;idGutTurnover1A4&gt;1E-06&lt;/idGutTurnover1A4&gt;
        &lt;idGutTurnover1A5&gt;1E-06&lt;/idGutTurnover1A5&gt;
        &lt;idGutTurnover1A6&gt;1E-06&lt;/idGutTurnover1A6&gt;
        &lt;idGutTurnover1A7&gt;1E-06&lt;/idGutTurnover1A7&gt;
        &lt;idGutTurnover1A8&gt;1E-06&lt;/idGutTurnover1A8&gt;
        &lt;idGutTurnover1A9&gt;1E-06&lt;/idGutTurnover1A9&gt;
        &lt;idGutTurnover1A10&gt;1E-06&lt;/idGutTurnover1A10&gt;
        &lt;idGutTurnover2B4&gt;1E-06&lt;/idGutTurnover2B4&gt;
        &lt;idGutTurnover2B7&gt;1E-06&lt;/idGutTurnover2B7&gt;
        &lt;idGutTurnover2B10&gt;1E-06&lt;/idGutTurnover2B10&gt;
        &lt;idGutTurnover2B11&gt;1E-06&lt;/idGutTurnover2B11&gt;
        &lt;idGutTurnover2B15&gt;1E-06&lt;/idGutTurnover2B15&gt;
        &lt;idGutTurnover2B17&gt;1E-06&lt;/idGutTurnover2B17&gt;
        &lt;idGutTurnover2B28&gt;1E-06&lt;/idGutTurnover2B28&gt;
        &lt;idGutTurnoverUGTUser1&gt;1E-06&lt;/idGutTurnoverUGTUser1&gt;
        &lt;idTurnoverGutCV2C9&gt;20&lt;/idTurnoverGutCV2C9&gt;
        &lt;idTurnoverGutCV2C19&gt;20&lt;/idTurnoverGutCV2C19&gt;
        &lt;idTurnoverGutCV2D6&gt;20&lt;/idTurnoverGutCV2D6&gt;
        &lt;idTurnoverGutCV2J2&gt;20&lt;/idTurnoverGutCV2J2&gt;
        &lt;idTurnoverGutCV3A4&gt;20&lt;/idTurnoverGutCV3A4&gt;
        &lt;idTurnoverGutCV3A5&gt;20&lt;/idTurnoverGutCV3A5&gt;
        &lt;idTurnoverGutCV1A1&gt;0&lt;/idTurnoverGutCV1A1&gt;
        &lt;idTurnoverGutCV1A4&gt;0&lt;/idTurnoverGutCV1A4&gt;
        &lt;idTurnoverGutCV1A9&gt;0&lt;/idTurnoverGutCV1A9&gt;
        &lt;idTurnoverGutCV2B7&gt;0&lt;/idTurnoverGutCV2B7&gt;
        &lt;idTurnoverGutCVUGTUser1&gt;0&lt;/idTurnoverGutCVUGTUser1&gt;
        &lt;idTurnoverGutCVUGTUser2&gt;0&lt;/idTurnoverGutCVUGTUser2&gt;
        &lt;idTurnoverGutCVUGTUser3&gt;0&lt;/idTurnoverGutCVUGTUser3&gt;
        &lt;idTurnoverGutCVUGTUser4&gt;0&lt;/idTurnoverGutCVUGTUser4&gt;
        &lt;idTurnoverGutCVAllele1Geno1&gt;20&lt;/idTurnoverGutCVAllele1Geno1&gt;
        &lt;idTurnoverGutCVAllele1Geno2&gt;20&lt;/idTurnoverGutCVAllele1Geno2&gt;
        &lt;idTurnoverGutCVAllele1Geno3&gt;20&lt;/idTurnoverGutCVAllele1Geno3&gt;
        &lt;idTurnoverGutCVAllele1Geno4&gt;20&lt;/idTurnoverGutCVAllele1Geno4&gt;
        &lt;idTurnoverGutCVAllele1Geno5&gt;20&lt;/idTurnoverGutCVAllele1Geno5&gt;
        &lt;idTurnoverGutCVAllele1Geno6&gt;20&lt;/idTurnoverGutCVAllele1Geno6&gt;
        &lt;idTurnoverGutCVAllele2Geno1&gt;0&lt;/idTurnoverGutCVAllele2Geno1&gt;
        &lt;idTurnoverGutCVAllele2Geno2&gt;0&lt;/idTurnoverGutCVAllele2Geno2&gt;
        &lt;idTurnoverGutCVAllele2Geno3&gt;0&lt;/idTurnoverGutCVAllele2Geno3&gt;
        &lt;idTurnoverGutCVAllele2Geno4&gt;0&lt;/idTurnoverGutCVAllele2Geno4&gt;
        &lt;idTurnoverGutCVAllele2Geno5&gt;0&lt;/idTurnoverGutCVAllele2Geno5&gt;
        &lt;idTurnoverGutCVAllele2Geno6&gt;0&lt;/idTurnoverGutCVAllele2Geno6&gt;
        &lt;idGutTurnoverCV1A1&gt;30&lt;/idGutTurnoverCV1A1&gt;
        &lt;idGutTurnoverCV1A3&gt;30&lt;/idGutTurnoverCV1A3&gt;
        &lt;idGutTurnoverCV1A4&gt;30&lt;/idGutTurnoverCV1A4&gt;
        &lt;idGutTurnoverCV1A5&gt;30&lt;/idGutTurnoverCV1A5&gt;
        &lt;idGutTurnoverCV1A6&gt;30&lt;/idGutTurnoverCV1A6&gt;
        &lt;idGutTurnoverCV1A7&gt;30&lt;/idGutTurnoverCV1A7&gt;
        &lt;idGutTurnoverCV1A8&gt;30&lt;/idGutTurnoverCV1A8&gt;
        &lt;idGutTurnoverCV1A9&gt;30&lt;/idGutTurnoverCV1A9&gt;
        &lt;idGutTurnoverCV1A10&gt;30&lt;/idGutTurnoverCV1A10&gt;
        &lt;idGutTurnoverCV2B4&gt;30&lt;/idGutTurnoverCV2B4&gt;
        &lt;idGutTurnoverCV2B7&gt;30&lt;/idGutTurnoverCV2B7&gt;
        &lt;idGutTurnoverCV2B10&gt;30&lt;/idGutTurnoverCV2B10&gt;
        &lt;idGutTurnoverCV2B11&gt;30&lt;/idGutTurnoverCV2B11&gt;
        &lt;idGutTurnoverCV2B15&gt;30&lt;/idGutTurnoverCV2B15&gt;
        &lt;idGutTurnoverCV2B17&gt;30&lt;/idGutTurnoverCV2B17&gt;
        &lt;idGutTurnoverCV2B28&gt;30&lt;/idGutTurnoverCV2B28&gt;
        &lt;idGutTurnoverCVUGTUser1&gt;30&lt;/idGutTurnoverCVUGTUser1&gt;
        &lt;idColonEMMean2C9&gt;0&lt;/idColonEMMean2C9&gt;
        &lt;idColonEMMean2C19&gt;0&lt;/idColonEMMean2C19&gt;
        &lt;idColonEMMean2D6&gt;0&lt;/idColonEMMean2D6&gt;
        &lt;idColonEMMean2J2&gt;0&lt;/idColonEMMean2J2&gt;
        &lt;idColonEMMean3A4&gt;1.99&lt;/idColonEMMean3A4&gt;
        &lt;idColonEMMean3A5&gt;0.74&lt;/idColonEMMean3A5&gt;
        &lt;idColonEMMeanCV2C9&gt;0&lt;/idColonEMMeanCV2C9&gt;
        &lt;idColonEMMeanCV2C19&gt;0&lt;/idColonEMMeanCV2C19&gt;
        &lt;idColonEMMeanCV2D6&gt;0&lt;/idColonEMMeanCV2D6&gt;
        &lt;idColonEMMeanCV2J2&gt;0&lt;/idColonEMMeanCV2J2&gt;
        &lt;idColonEMMeanCV3A4&gt;30&lt;/idColonEMMeanCV3A4&gt;
        &lt;idColonEMMeanCV3A5&gt;30&lt;/idColonEMMeanCV3A5&gt;
        &lt;idMPPImean&gt;2978&lt;/idMPPImean&gt;
        &lt;idMPPIcv&gt;30&lt;/idMPPIcv&gt;
        &lt;MPPC&gt;622&lt;/MPPC&gt;
        &lt;MPPCCV&gt;30&lt;/MPPCCV&gt;
        &lt;idS9PPIUser&gt;0&lt;/idS9PPIUser&gt;
        &lt;idS9PPIUserSwitch&gt;false&lt;/idS9PPIUserSwitch&gt;
        &lt;idS9PPImean&gt;5320&lt;/idS9PPImean&gt;
        &lt;idS9PPIcv&gt;30&lt;/idS9PPIcv&gt;
        &lt;idCPPImean&gt;2342&lt;/idCPPImean&gt;
        &lt;idCPPIcv&gt;31&lt;/idCPPIcv&gt;
        &lt;idAchlorhydricCoeff&gt;0&lt;/idAchlorhydricCoeff&gt;
        &lt;idAchlorhydricAge&gt;0&lt;/idAchlorhydricAge&gt;
        &lt;idAchlorhydricMax&gt;0&lt;/idAchlorhydricMax&gt;
        &lt;idGastric_Bile_RefluxFasted&gt;0&lt;/idGastric_Bile_RefluxFasted&gt;
        &lt;idGastric_Bile_RefluxFed&gt;0&lt;/idGastric_Bile_RefluxFed&gt;
        &lt;idDuoPHFast&gt;6.4&lt;/idDuoPHFast&gt;
        &lt;idJej1PHFast&gt;6.5&lt;/idJej1PHFast&gt;
        &lt;idJej2PHFast&gt;6.6&lt;/idJej2PHFast&gt;
        &lt;idIle1PHFast&gt;6.8&lt;/idIle1PHFast&gt;
        &lt;idIle2PHFast&gt;7&lt;/idIle2PHFast&gt;
        &lt;idIle3PHFast&gt;7.1&lt;/idIle3PHFast&gt;
        &lt;idIle4PHFast&gt;7.3&lt;/idIle4PHFast&gt;
        &lt;idColonPHFast&gt;6.5&lt;/idColonPHFast&gt;
        &lt;idStomachPHFast&gt;1.5&lt;/idStomachPHFast&gt;
        &lt;idDuoPHFed&gt;5.4&lt;/idDuoPHFed&gt;
        &lt;idJej1PHFed&gt;6.5&lt;/idJej1PHFed&gt;
        &lt;idJej2PHFed&gt;6.6&lt;/idJej2PHFed&gt;
        &lt;idIle1PHFed&gt;6.8&lt;/idIle1PHFed&gt;
        &lt;idIle2PHFed&gt;7&lt;/idIle2PHFed&gt;
        &lt;idIle3PHFed&gt;7.1&lt;/idIle3PHFed&gt;
        &lt;idIle4PHFed&gt;7.3&lt;/idIle4PHFed&gt;
        &lt;idColonPHFed&gt;6.5&lt;/idColonPHFed&gt;
        &lt;idStomachPHFed&gt;5&lt;/idStomachPHFed&gt;
        &lt;StomachTffUnder65&gt;1.8&lt;/StomachTffUnder65&gt;
        &lt;StomachTffUnder65CV&gt;65&lt;/StomachTffUnder65CV&gt;
        &lt;StomachTffOver65&gt;3&lt;/StomachTffOver65&gt;
        &lt;StomachTffOver65CV&gt;80&lt;/StomachTffOver65CV&gt;
        &lt;idDuoCMCFasted&gt;1&lt;/idDuoCMCFasted&gt;
        &lt;idJej1CMCFasted&gt;1&lt;/idJej1CMCFasted&gt;
        &lt;idJej2CMCFasted&gt;1&lt;/idJej2CMCFasted&gt;
        &lt;idIle1CMCFasted&gt;1&lt;/idIle1CMCFasted&gt;
        &lt;idIle2CMCFasted&gt;1&lt;/idIle2CMCFasted&gt;
        &lt;idIle3CMCFasted&gt;1&lt;/idIle3CMCFasted&gt;
        &lt;idIle4CMCFasted&gt;1&lt;/idIle4CMCFasted&gt;
        &lt;idColonCMCFasted&gt;1&lt;/idColonCMCFasted&gt;
        &lt;idStomachCMCFasted&gt;1&lt;/idStomachCMCFasted&gt;
        &lt;idDuoBileFasted&gt;3.31&lt;/idDuoBileFasted&gt;
        &lt;idJej1BileFasted&gt;2.3&lt;/idJej1BileFasted&gt;
        &lt;idJej2BileFasted&gt;3.55&lt;/idJej2BileFasted&gt;
        &lt;idIle1BileFasted&gt;1.25&lt;/idIle1BileFasted&gt;
        &lt;idIle2BileFasted&gt;1.25&lt;/idIle2BileFasted&gt;
        &lt;idIle3BileFasted&gt;1.25&lt;/idIle3BileFasted&gt;
        &lt;idIle4BileFasted&gt;1.25&lt;/idIle4BileFasted&gt;
        &lt;idColonBileFasted&gt;0.6&lt;/idColonBileFasted&gt;
        &lt;idStomachBileFasted&gt;0.29&lt;/idStomachBileFasted&gt;
        &lt;idDuoCVBileFasted&gt;97&lt;/idDuoCVBileFasted&gt;
        &lt;idJej1CVBileFasted&gt;100&lt;/idJej1CVBileFasted&gt;
        &lt;idJej2CVBileFasted&gt;42&lt;/idJej2CVBileFasted&gt;
        &lt;idIle1CVBileFasted&gt;30&lt;/idIle1CVBileFasted&gt;
        &lt;idIle2CVBileFasted&gt;30&lt;/idIle2CVBileFasted&gt;
        &lt;idIle3CVBileFasted&gt;30&lt;/idIle3CVBileFasted&gt;
        &lt;idIle4CVBileFasted&gt;30&lt;/idIle4CVBileFasted&gt;
        &lt;idColonCVBileFasted&gt;50&lt;/idColonCVBileFasted&gt;
        &lt;idStomachCVBileFasted&gt;141&lt;/idStomachCVBileFasted&gt;
        &lt;idDuoCMCFed&gt;1&lt;/idDuoCMCFed&gt;
        &lt;idJej1CMCFed&gt;1&lt;/idJej1CMCFed&gt;
        &lt;idJej2CMCFed&gt;1&lt;/idJej2CMCFed&gt;
        &lt;idIle1CMCFed&gt;1&lt;/idIle1CMCFed&gt;
        &lt;idIle2CMCFed&gt;1&lt;/idIle2CMCFed&gt;
        &lt;idIle3CMCFed&gt;1&lt;/idIle3CMCFed&gt;
        &lt;idIle4CMCFed&gt;1&lt;/idIle4CMCFed&gt;
        &lt;idColonCMCFed&gt;1&lt;/idColonCMCFed&gt;
        &lt;idStomachCMCFed&gt;1&lt;/idStomachCMCFed&gt;
        &lt;idDuoBileFed&gt;8.74&lt;/idDuoBileFed&gt;
        &lt;idJej1BileFed&gt;10.03&lt;/idJej1BileFed&gt;
        &lt;idJej2BileFed&gt;4.79&lt;/idJej2BileFed&gt;
        &lt;idIle1BileFed&gt;5.86&lt;/idIle1BileFed&gt;
        &lt;idIle2BileFed&gt;8.61&lt;/idIle2BileFed&gt;
        &lt;idIle3BileFed&gt;8.06&lt;/idIle3BileFed&gt;
        &lt;idIle4BileFed&gt;5.96&lt;/idIle4BileFed&gt;
        &lt;idColonBileFed&gt;0.6&lt;/idColonBileFed&gt;
        &lt;idStomachBileFed&gt;0.29&lt;/idStomachBileFed&gt;
        &lt;idDuoCVBileFed&gt;79&lt;/idDuoCVBileFed&gt;
        &lt;idJej1CVBileFed&gt;73&lt;/idJej1CVBileFed&gt;
        &lt;idJej2CVBileFed&gt;66&lt;/idJej2CVBileFed&gt;
        &lt;idIle1CVBileFed&gt;84&lt;/idIle1CVBileFed&gt;
        &lt;idIle2CVBileFed&gt;88&lt;/idIle2CVBileFed&gt;
        &lt;idIle3CVBileFed&gt;65&lt;/idIle3CVBileFed&gt;
        &lt;idIle4CVBileFed&gt;65&lt;/idIle4CVBileFed&gt;
        &lt;idColonCVBileFed&gt;50&lt;/idColonCVBileFed&gt;
        &lt;idStomachCVBileFed&gt;100&lt;/idStomachCVBileFed&gt;
        &lt;idDuoPHFastCV&gt;16&lt;/idDuoPHFastCV&gt;
        &lt;idJej1PHFastCV&gt;13&lt;/idJej1PHFastCV&gt;
        &lt;idJej2PHFastCV&gt;11&lt;/idJej2PHFastCV&gt;
        &lt;idIle1PHFastCV&gt;10&lt;/idIle1PHFastCV&gt;
        &lt;idIle2PHFastCV&gt;10&lt;/idIle2PHFastCV&gt;
        &lt;idIle3PHFastCV&gt;7&lt;/idIle3PHFastCV&gt;
        &lt;idIle4PHFastCV&gt;6&lt;/idIle4PHFastCV&gt;
        &lt;idColonPHFastCV&gt;15&lt;/idColonPHFastCV&gt;
        &lt;idStomachPHFastCV&gt;38&lt;/idStomachPHFastCV&gt;
        &lt;idDuoPHFedCV&gt;11&lt;/idDuoPHFedCV&gt;
        &lt;idJej1PHFedCV&gt;13&lt;/idJej1PHFedCV&gt;
        &lt;idJej2PHFedCV&gt;11&lt;/idJej2PHFedCV&gt;
        &lt;idIle1PHFedCV&gt;10&lt;/idIle1PHFedCV&gt;
        &lt;idIle2PHFedCV&gt;10&lt;/idIle2PHFedCV&gt;
        &lt;idIle3PHFedCV&gt;7&lt;/idIle3PHFedCV&gt;
        &lt;idIle4PHFedCV&gt;6&lt;/idIle4PHFedCV&gt;
        &lt;idColonPHFedCV&gt;15&lt;/idColonPHFedCV&gt;
        &lt;idStomachPHFedCV&gt;25&lt;/idStomachPHFedCV&gt;
        &lt;idDuoBF&gt;8.8&lt;/idDuoBF&gt;
        &lt;idJej1BF&gt;24.2&lt;/idJej1BF&gt;
        &lt;idJej2BF&gt;24.2&lt;/idJej2BF&gt;
        &lt;idIle1BF&gt;10.7&lt;/idIle1BF&gt;
        &lt;idIle2BF&gt;10.7&lt;/idIle2BF&gt;
        &lt;idIle3BF&gt;10.7&lt;/idIle3BF&gt;
        &lt;idIle4BF&gt;10.7&lt;/idIle4BF&gt;
        &lt;idDuoTT&gt;4.6&lt;/idDuoTT&gt;
        &lt;idJej1TT&gt;17.3&lt;/idJej1TT&gt;
        &lt;idJej2TT&gt;17.3&lt;/idJej2TT&gt;
        &lt;idIle1TT&gt;15.2&lt;/idIle1TT&gt;
        &lt;idIle2TT&gt;15.2&lt;/idIle2TT&gt;
        &lt;idIle3TT&gt;15.2&lt;/idIle3TT&gt;
        &lt;idIle4TT&gt;15.2&lt;/idIle4TT&gt;
        &lt;idColonTT&gt;12&lt;/idColonTT&gt;
        &lt;idDuoMPPI&gt;13.76&lt;/idDuoMPPI&gt;
        &lt;idJej1MPPI&gt;27.24&lt;/idJej1MPPI&gt;
        &lt;idJej2MPPI&gt;27.24&lt;/idJej2MPPI&gt;
        &lt;idIle1MPPI&gt;7.94&lt;/idIle1MPPI&gt;
        &lt;idIle2MPPI&gt;7.94&lt;/idIle2MPPI&gt;
        &lt;idIle3MPPI&gt;7.94&lt;/idIle3MPPI&gt;
        &lt;idIle4MPPI&gt;7.94&lt;/idIle4MPPI&gt;
        &lt;idColonMPPI&gt;12&lt;/idColonMPPI&gt;
        &lt;idDuoS9PPI&gt;14.88&lt;/idDuoS9PPI&gt;
        &lt;idJej1S9PPI&gt;26.9&lt;/idJej1S9PPI&gt;
        &lt;idJej2S9PPI&gt;26.9&lt;/idJej2S9PPI&gt;
        &lt;idIle1S9PPI&gt;7.83&lt;/idIle1S9PPI&gt;
        &lt;idIle2S9PPI&gt;7.83&lt;/idIle2S9PPI&gt;
        &lt;idIle3S9PPI&gt;7.83&lt;/idIle3S9PPI&gt;
        &lt;idIle4S9PPI&gt;7.83&lt;/idIle4S9PPI&gt;
        &lt;idColonS9PPI&gt;12&lt;/idColonS9PPI&gt;
        &lt;idDuoCPPI&gt;14.88&lt;/idDuoCPPI&gt;
        &lt;idJej1CPPI&gt;26.9&lt;/idJej1CPPI&gt;
        &lt;idJej2CPPI&gt;26.9&lt;/idJej2CPPI&gt;
        &lt;idIle1CPPI&gt;7.83&lt;/idIle1CPPI&gt;
        &lt;idIle2CPPI&gt;7.83&lt;/idIle2CPPI&gt;
        &lt;idIle3CPPI&gt;7.83&lt;/idIle3CPPI&gt;
        &lt;idIle4CPPI&gt;7.83&lt;/idIle4CPPI&gt;
        &lt;idColonCPPI&gt;12&lt;/idColonCPPI&gt;
        &lt;idColonTTCV&gt;30&lt;/idColonTTCV&gt;
        &lt;idDuoCYP3A&gt;13.76&lt;/idDuoCYP3A&gt;
        &lt;idJej1CYP3A&gt;27.24&lt;/idJej1CYP3A&gt;
        &lt;idJej2CYP3A&gt;27.24&lt;/idJej2CYP3A&gt;
        &lt;idIle1CYP3A&gt;7.94&lt;/idIle1CYP3A&gt;
        &lt;idIle2CYP3A&gt;7.94&lt;/idIle2CYP3A&gt;
        &lt;idIle3CYP3A&gt;7.94&lt;/idIle3CYP3A&gt;
        &lt;idIle4CYP3A&gt;7.94&lt;/idIle4CYP3A&gt;
        &lt;idDuoPgp&gt;0.51&lt;/idDuoPgp&gt;
        &lt;idJej1Pgp&gt;1&lt;/idJej1Pgp&gt;
        &lt;idJej2Pgp&gt;1.46&lt;/idJej2Pgp&gt;
        &lt;idIle1Pgp&gt;1.5&lt;/idIle1Pgp&gt;
        &lt;idIle2Pgp&gt;1.51&lt;/idIle2Pgp&gt;
        &lt;idIle3Pgp&gt;1.52&lt;/idIle3Pgp&gt;
        &lt;idIle4Pgp&gt;1.51&lt;/idIle4Pgp&gt;
        &lt;idColonPgp&gt;0.57&lt;/idColonPgp&gt;
        &lt;idDuoPgpCV&gt;39&lt;/idDuoPgpCV&gt;
        &lt;idDuoMRP2&gt;1.41&lt;/idDuoMRP2&gt;
        &lt;idJej1MRP2&gt;1&lt;/idJej1MRP2&gt;
        &lt;idJej2MRP2&gt;1&lt;/idJej2MRP2&gt;
        &lt;idIle1MRP2&gt;0.6&lt;/idIle1MRP2&gt;
        &lt;idIle2MRP2&gt;0.6&lt;/idIle2MRP2&gt;
        &lt;idIle3MRP2&gt;0.6&lt;/idIle3MRP2&gt;
        &lt;idIle4MRP2&gt;0.6&lt;/idIle4MRP2&gt;
        &lt;idColonMRP2&gt;0.02&lt;/idColonMRP2&gt;
        &lt;idDuoBCRP&gt;0.47&lt;/idDuoBCRP&gt;
        &lt;idJej1BCRP&gt;1&lt;/idJej1BCRP&gt;
        &lt;idJej2BCRP&gt;1&lt;/idJej2BCRP&gt;
        &lt;idIle1BCRP&gt;0.59&lt;/idIle1BCRP&gt;
        &lt;idIle2BCRP&gt;0.59&lt;/idIle2BCRP&gt;
        &lt;idIle3BCRP&gt;0.59&lt;/idIle3BCRP&gt;
        &lt;idIle4BCRP&gt;0.59&lt;/idIle4BCRP&gt;
        &lt;idColonBCRP&gt;0.13&lt;/idColonBCRP&gt;
        &lt;idDuoApical&gt;1&lt;/idDuoApical&gt;
        &lt;idJej1Apical&gt;1&lt;/idJej1Apical&gt;
        &lt;idJej2Apical&gt;1&lt;/idJej2Apical&gt;
        &lt;idIle1Apical&gt;1&lt;/idIle1Apical&gt;
        &lt;idIle2Apical&gt;1&lt;/idIle2Apical&gt;
        &lt;idIle3Apical&gt;1&lt;/idIle3Apical&gt;
        &lt;idIle4Apical&gt;1&lt;/idIle4Apical&gt;
        &lt;idColonApical&gt;1&lt;/idColonApical&gt;
        &lt;idETMean_ABCB1&gt;1&lt;/idETMean_ABCB1&gt;
        &lt;idETMean_ABCC2&gt;1&lt;/idETMean_ABCC2&gt;
        &lt;idETMean_ABCG2&gt;1&lt;/idETMean_ABCG2&gt;
        &lt;idETMean_SLCO1B1&gt;1&lt;/idETMean_SLCO1B1&gt;
        &lt;idETMean_SLCO1B3&gt;1&lt;/idETMean_SLCO1B3&gt;
        &lt;idETMean_Apical&gt;1&lt;/idETMean_Apical&gt;
        &lt;idETMeanCV_ABCB1&gt;65&lt;/idETMeanCV_ABCB1&gt;
        &lt;idETMeanCV_ABCC2&gt;79&lt;/idETMeanCV_ABCC2&gt;
        &lt;idETMeanCV_ABCG2&gt;63&lt;/idETMeanCV_ABCG2&gt;
        &lt;idETMeanCV_SLCO1B1&gt;60&lt;/idETMeanCV_SLCO1B1&gt;
        &lt;idETMeanCV_SLCO1B3&gt;60&lt;/idETMeanCV_SLCO1B3&gt;
        &lt;idETMeanCV_Apical&gt;0&lt;/idETMeanCV_Apical&gt;
        &lt;idPTMean_ABCB1&gt;0&lt;/idPTMean_ABCB1&gt;
        &lt;idPTMean_ABCC2&gt;0&lt;/idPTMean_ABCC2&gt;
        &lt;idPTMean_ABCG2&gt;0&lt;/idPTMean_ABCG2&gt;
        &lt;idPTMean_Apical&gt;0&lt;/idPTMean_Apical&gt;
        &lt;idPTMeanCV_ABCB1&gt;0&lt;/idPTMeanCV_ABCB1&gt;
        &lt;idPTMeanCV_ABCC2&gt;0&lt;/idPTMeanCV_ABCC2&gt;
        &lt;idPTMeanCV_ABCG2&gt;0&lt;/idPTMeanCV_ABCG2&gt;
        &lt;idPTMeanCV_Apical&gt;0&lt;/idPTMeanCV_Apical&gt;
        &lt;idITMean_ABCB1&gt;0&lt;/idITMean_ABCB1&gt;
        &lt;idITMean_ABCC2&gt;0&lt;/idITMean_ABCC2&gt;
        &lt;idITMean_ABCG2&gt;0&lt;/idITMean_ABCG2&gt;
        &lt;idITMean_Apical&gt;0&lt;/idITMean_Apical&gt;
        &lt;idITMeanCV_ABCB1&gt;0&lt;/idITMeanCV_ABCB1&gt;
        &lt;idITMeanCV_ABCC2&gt;0&lt;/idITMeanCV_ABCC2&gt;
        &lt;idITMeanCV_ABCG2&gt;0&lt;/idITMeanCV_ABCG2&gt;
        &lt;idITMeanCV_Apical&gt;0&lt;/idITMeanCV_Apical&gt;
        &lt;idUTMean_ABCB1&gt;0&lt;/idUTMean_ABCB1&gt;
        &lt;idUTMean_ABCC2&gt;0&lt;/idUTMean_ABCC2&gt;
        &lt;idUTMean_ABCG2&gt;0&lt;/idUTMean_ABCG2&gt;
        &lt;idUTMean_Apical&gt;0&lt;/idUTMean_Apical&gt;
        &lt;idUTMeanCV_ABCB1&gt;0&lt;/idUTMeanCV_ABCB1&gt;
        &lt;idUTMeanCV_ABCC2&gt;0&lt;/idUTMeanCV_ABCC2&gt;
        &lt;idUTMeanCV_ABCG2&gt;0&lt;/idUTMeanCV_ABCG2&gt;
        &lt;idUTMeanCV_Apical&gt;0&lt;/idUTMeanCV_Apical&gt;
        &lt;FastedFluidVelocity_Stomach&gt;0.032&lt;/FastedFluidVelocity_Stomach&gt;
        &lt;FastedFluidVelocity_Duodenum&gt;0.005&lt;/FastedFluidVelocity_Duodenum&gt;
        &lt;FastedFluidVelocity_Jejunum1&gt;0.0013&lt;/FastedFluidVelocity_Jejunum1&gt;
        &lt;FastedFluidVelocity_Jejunum2&gt;0.0013&lt;/FastedFluidVelocity_Jejunum2&gt;
        &lt;FastedFluidVelocity_Ileum1&gt;0.0013&lt;/FastedFluidVelocity_Ileum1&gt;
        &lt;FastedFluidVelocity_Ileum2&gt;0.0013&lt;/FastedFluidVelocity_Ileum2&gt;
        &lt;FastedFluidVelocity_Ileum3&gt;0.0013&lt;/FastedFluidVelocity_Ileum3&gt;
        &lt;FastedFluidVelocity_Ileum4&gt;0.0013&lt;/FastedFluidVelocity_Ileum4&gt;
        &lt;FastedFluidVelocity_Colon&gt;0.0013&lt;/FastedFluidVelocity_Colon&gt;
        &lt;FastedFluidVelocityCV_Stomach&gt;30&lt;/FastedFluidVelocityCV_Stomach&gt;
        &lt;FastedFluidVelocityCV_Duodenum&gt;30&lt;/FastedFluidVelocityCV_Duodenum&gt;
        &lt;FastedFluidVelocityCV_Jejunum1&gt;56&lt;/FastedFluidVelocityCV_Jejunum1&gt;
        &lt;FastedFluidVelocityCV_Jejunum2&gt;56&lt;/FastedFluidVelocityCV_Jejunum2&gt;
        &lt;FastedFluidVelocityCV_Ileum1&gt;56&lt;/FastedFluidVelocityCV_Ileum1&gt;
        &lt;FastedFluidVelocityCV_Ileum2&gt;56&lt;/FastedFluidVelocityCV_Ileum2&gt;
        &lt;FastedFluidVelocityCV_Ileum3&gt;56&lt;/FastedFluidVelocityCV_Ileum3&gt;
        &lt;FastedFluidVelocityCV_Ileum4&gt;56&lt;/FastedFluidVelocityCV_Ileum4&gt;
        &lt;FastedFluidVelocityCV_Colon&gt;56&lt;/FastedFluidVelocityCV_Colon&gt;
        &lt;FedFluidVelocity_Stomach&gt;0.032&lt;/FedFluidVelocity_Stomach&gt;
        &lt;FedFluidVelocity_Duodenum&gt;0.005&lt;/FedFluidVelocity_Duodenum&gt;
        &lt;FedFluidVelocity_Jejunum1&gt;0.0013&lt;/FedFluidVelocity_Jejunum1&gt;
        &lt;FedFluidVelocity_Jejunum2&gt;0.0013&lt;/FedFluidVelocity_Jejunum2&gt;
        &lt;FedFluidVelocity_Ileum1&gt;0.0013&lt;/FedFluidVelocity_Ileum1&gt;
        &lt;FedFluidVelocity_Ileum2&gt;0.0013&lt;/FedFluidVelocity_Ileum2&gt;
        &lt;FedFluidVelocity_Ileum3&gt;0.0013&lt;/FedFluidVelocity_Ileum3&gt;
        &lt;FedFluidVelocity_Ileum4&gt;0.0013&lt;/FedFluidVelocity_Ileum4&gt;
        &lt;FedFluidVelocity_Colon&gt;0.0013&lt;/FedFluidVelocity_Colon&gt;
        &lt;FedFluidVelocityCV_Stomach&gt;30&lt;/FedFluidVelocityCV_Stomach&gt;
        &lt;FedFluidVelocityCV_Duodenum&gt;30&lt;/FedFluidVelocityCV_Duodenum&gt;
        &lt;FedFluidVelocityCV_Jejunum1&gt;56&lt;/FedFluidVelocityCV_Jejunum1&gt;
        &lt;FedFluidVelocityCV_Jejunum2&gt;56&lt;/FedFluidVelocityCV_Jejunum2&gt;
        &lt;FedFluidVelocityCV_Ileum1&gt;56&lt;/FedFluidVelocityCV_Ileum1&gt;
        &lt;FedFluidVelocityCV_Ileum2&gt;56&lt;/FedFluidVelocityCV_Ileum2&gt;
        &lt;FedFluidVelocityCV_Ileum3&gt;56&lt;/FedFluidVelocityCV_Ileum3&gt;
        &lt;FedFluidVelocityCV_Ileum4&gt;56&lt;/FedFluidVelocityCV_Ileum4&gt;
        &lt;FedFluidVelocityCV_Colon&gt;56&lt;/FedFluidVelocityCV_Colon&gt;
        &lt;FastedBicarbonateBuffer_Stomach&gt;7.3&lt;/FastedBicarbonateBuffer_Stomach&gt;
        &lt;FastedBicarbonateBuffer_Duodenum&gt;6.53&lt;/FastedBicarbonateBuffer_Duodenum&gt;
        &lt;FastedBicarbonateBuffer_Jejunum1&gt;9.94&lt;/FastedBicarbonateBuffer_Jejunum1&gt;
        &lt;FastedBicarbonateBuffer_Jejunum2&gt;9.94&lt;/FastedBicarbonateBuffer_Jejunum2&gt;
        &lt;FastedBicarbonateBuffer_Ileum1&gt;30&lt;/FastedBicarbonateBuffer_Ileum1&gt;
        &lt;FastedBicarbonateBuffer_Ileum2&gt;30&lt;/FastedBicarbonateBuffer_Ileum2&gt;
        &lt;FastedBicarbonateBuffer_Ileum3&gt;30&lt;/FastedBicarbonateBuffer_Ileum3&gt;
        &lt;FastedBicarbonateBuffer_Ileum4&gt;30&lt;/FastedBicarbonateBuffer_Ileum4&gt;
        &lt;FastedBicarbonateBuffer_Colon&gt;90.87&lt;/FastedBicarbonateBuffer_Colon&gt;
        &lt;FastedBicarbonateBufferCV_Stomach&gt;30&lt;/FastedBicarbonateBufferCV_Stomach&gt;
        &lt;FastedBicarbonateBufferCV_Duodenum&gt;30&lt;/FastedBicarbonateBufferCV_Duodenum&gt;
        &lt;FastedBicarbonateBufferCV_Jejunum1&gt;30&lt;/FastedBicarbonateBufferCV_Jejunum1&gt;
        &lt;FastedBicarbonateBufferCV_Jejunum2&gt;30&lt;/FastedBicarbonateBufferCV_Jejunum2&gt;
        &lt;FastedBicarbonateBufferCV_Ileum1&gt;30&lt;/FastedBicarbonateBufferCV_Ileum1&gt;
        &lt;FastedBicarbonateBufferCV_Ileum2&gt;30&lt;/FastedBicarbonateBufferCV_Ileum2&gt;
        &lt;FastedBicarbonateBufferCV_Ileum3&gt;30&lt;/FastedBicarbonateBufferCV_Ileum3&gt;
        &lt;FastedBicarbonateBufferCV_Ileum4&gt;30&lt;/FastedBicarbonateBufferCV_Ileum4&gt;
        &lt;FastedBicarbonateBufferCV_Colon&gt;30&lt;/FastedBicarbonateBufferCV_Colon&gt;
        &lt;FedBicarbonateBuffer_Stomach&gt;42.46&lt;/FedBicarbonateBuffer_Stomach&gt;
        &lt;FedBicarbonateBuffer_Duodenum&gt;34.19&lt;/FedBicarbonateBuffer_Duodenum&gt;
        &lt;FedBicarbonateBuffer_Jejunum1&gt;17.34&lt;/FedBicarbonateBuffer_Jejunum1&gt;
        &lt;FedBicarbonateBuffer_Jejunum</t>
  </si>
  <si>
    <t>&lt;Chunk&gt;2&gt;17.34&lt;/FedBicarbonateBuffer_Jejunum2&gt;
        &lt;FedBicarbonateBuffer_Ileum1&gt;30&lt;/FedBicarbonateBuffer_Ileum1&gt;
        &lt;FedBicarbonateBuffer_Ileum2&gt;30&lt;/FedBicarbonateBuffer_Ileum2&gt;
        &lt;FedBicarbonateBuffer_Ileum3&gt;30&lt;/FedBicarbonateBuffer_Ileum3&gt;
        &lt;FedBicarbonateBuffer_Ileum4&gt;30&lt;/FedBicarbonateBuffer_Ileum4&gt;
        &lt;FedBicarbonateBuffer_Colon&gt;44.43&lt;/FedBicarbonateBuffer_Colon&gt;
        &lt;FedBicarbonateBufferCV_Stomach&gt;30&lt;/FedBicarbonateBufferCV_Stomach&gt;
        &lt;FedBicarbonateBufferCV_Duodenum&gt;30&lt;/FedBicarbonateBufferCV_Duodenum&gt;
        &lt;FedBicarbonateBufferCV_Jejunum1&gt;30&lt;/FedBicarbonateBufferCV_Jejunum1&gt;
        &lt;FedBicarbonateBufferCV_Jejunum2&gt;30&lt;/FedBicarbonateBufferCV_Jejunum2&gt;
        &lt;FedBicarbonateBufferCV_Ileum1&gt;30&lt;/FedBicarbonateBufferCV_Ileum1&gt;
        &lt;FedBicarbonateBufferCV_Ileum2&gt;30&lt;/FedBicarbonateBufferCV_Ileum2&gt;
        &lt;FedBicarbonateBufferCV_Ileum3&gt;30&lt;/FedBicarbonateBufferCV_Ileum3&gt;
        &lt;FedBicarbonateBufferCV_Ileum4&gt;30&lt;/FedBicarbonateBufferCV_Ileum4&gt;
        &lt;FedBicarbonateBufferCV_Colon&gt;30&lt;/FedBicarbonateBufferCV_Colon&gt;
        &lt;IonicProduct&gt;2.4&lt;/IonicProduct&gt;
        &lt;AqueousDiffusionCoefficientH&gt;62.94&lt;/AqueousDiffusionCoefficientH&gt;
        &lt;AqueousDiffusionCoefficientOH&gt;37.8&lt;/AqueousDiffusionCoefficientOH&gt;
        &lt;WaterConcentration&gt;55560&lt;/WaterConcentration&gt;
        &lt;Bicarbonate_pKa1&gt;6.05&lt;/Bicarbonate_pKa1&gt;
        &lt;Bicarbonate_pKa2&gt;9.79&lt;/Bicarbonate_pKa2&gt;
        &lt;Bicarbonate_H2CO3&gt;17.72&lt;/Bicarbonate_H2CO3&gt;
        &lt;Bicarbonate_HCO3&gt;9.85&lt;/Bicarbonate_HCO3&gt;
        &lt;Bicarbonate_CO32&gt;6.98&lt;/Bicarbonate_CO32&gt;
        &lt;BasalInflux_COMPARTMENT_DUODENUM&gt;1&lt;/BasalInflux_COMPARTMENT_DUODENUM&gt;
        &lt;BasalInflux_COMPARTMENT_JEJUNUM1&gt;1&lt;/BasalInflux_COMPARTMENT_JEJUNUM1&gt;
        &lt;BasalInflux_COMPARTMENT_JEJUNUM2&gt;1&lt;/BasalInflux_COMPARTMENT_JEJUNUM2&gt;
        &lt;BasalInflux_COMPARTMENT_ILEUM1&gt;1&lt;/BasalInflux_COMPARTMENT_ILEUM1&gt;
        &lt;BasalInflux_COMPARTMENT_ILEUM2&gt;1&lt;/BasalInflux_COMPARTMENT_ILEUM2&gt;
        &lt;BasalInflux_COMPARTMENT_ILEUM3&gt;1&lt;/BasalInflux_COMPARTMENT_ILEUM3&gt;
        &lt;BasalInflux_COMPARTMENT_ILEUM4&gt;1&lt;/BasalInflux_COMPARTMENT_ILEUM4&gt;
        &lt;BasalInflux_COMPARTMENT_COLON&gt;1&lt;/BasalInflux_COMPARTMENT_COLON&gt;
        &lt;BasalEfflux_COMPARTMENT_DUODENUM&gt;1&lt;/BasalEfflux_COMPARTMENT_DUODENUM&gt;
        &lt;BasalEfflux_COMPARTMENT_JEJUNUM1&gt;1&lt;/BasalEfflux_COMPARTMENT_JEJUNUM1&gt;
        &lt;BasalEfflux_COMPARTMENT_JEJUNUM2&gt;1&lt;/BasalEfflux_COMPARTMENT_JEJUNUM2&gt;
        &lt;BasalEfflux_COMPARTMENT_ILEUM1&gt;1&lt;/BasalEfflux_COMPARTMENT_ILEUM1&gt;
        &lt;BasalEfflux_COMPARTMENT_ILEUM2&gt;1&lt;/BasalEfflux_COMPARTMENT_ILEUM2&gt;
        &lt;BasalEfflux_COMPARTMENT_ILEUM3&gt;1&lt;/BasalEfflux_COMPARTMENT_ILEUM3&gt;
        &lt;BasalEfflux_COMPARTMENT_ILEUM4&gt;1&lt;/BasalEfflux_COMPARTMENT_ILEUM4&gt;
        &lt;BasalEfflux_COMPARTMENT_COLON&gt;1&lt;/BasalEfflux_COMPARTMENT_COLON&gt;
        &lt;et_mean_TRANSPORTER_BASAL_INFLUX&gt;1&lt;/et_mean_TRANSPORTER_BASAL_INFLUX&gt;
        &lt;et_cv_TRANSPORTER_BASAL_INFLUX&gt;0&lt;/et_cv_TRANSPORTER_BASAL_INFLUX&gt;
        &lt;pt_mean_TRANSPORTER_BASAL_INFLUX&gt;0&lt;/pt_mean_TRANSPORTER_BASAL_INFLUX&gt;
        &lt;pt_cv_TRANSPORTER_BASAL_INFLUX&gt;0&lt;/pt_cv_TRANSPORTER_BASAL_INFLUX&gt;
        &lt;it_mean_TRANSPORTER_BASAL_INFLUX&gt;0&lt;/it_mean_TRANSPORTER_BASAL_INFLUX&gt;
        &lt;it_cv_TRANSPORTER_BASAL_INFLUX&gt;0&lt;/it_cv_TRANSPORTER_BASAL_INFLUX&gt;
        &lt;ut_mean_TRANSPORTER_BASAL_INFLUX&gt;0&lt;/ut_mean_TRANSPORTER_BASAL_INFLUX&gt;
        &lt;ut_cv_TRANSPORTER_BASAL_INFLUX&gt;0&lt;/ut_cv_TRANSPORTER_BASAL_INFLUX&gt;
        &lt;et_mean_TRANSPORTER_BASAL_EFFLUX&gt;1&lt;/et_mean_TRANSPORTER_BASAL_EFFLUX&gt;
        &lt;et_cv_TRANSPORTER_BASAL_EFFLUX&gt;0&lt;/et_cv_TRANSPORTER_BASAL_EFFLUX&gt;
        &lt;pt_mean_TRANSPORTER_BASAL_EFFLUX&gt;0&lt;/pt_mean_TRANSPORTER_BASAL_EFFLUX&gt;
        &lt;pt_cv_TRANSPORTER_BASAL_EFFLUX&gt;0&lt;/pt_cv_TRANSPORTER_BASAL_EFFLUX&gt;
        &lt;it_mean_TRANSPORTER_BASAL_EFFLUX&gt;0&lt;/it_mean_TRANSPORTER_BASAL_EFFLUX&gt;
        &lt;it_cv_TRANSPORTER_BASAL_EFFLUX&gt;0&lt;/it_cv_TRANSPORTER_BASAL_EFFLUX&gt;
        &lt;ut_mean_TRANSPORTER_BASAL_EFFLUX&gt;0&lt;/ut_mean_TRANSPORTER_BASAL_EFFLUX&gt;
        &lt;ut_cv_TRANSPORTER_BASAL_EFFLUX&gt;0&lt;/ut_cv_TRANSPORTER_BASAL_EFFLUX&gt;
        &lt;idDuoWet&gt;0&lt;/idDuoWet&gt;
        &lt;idJej1Wet&gt;0&lt;/idJej1Wet&gt;
        &lt;idJej2Wet&gt;0&lt;/idJej2Wet&gt;
        &lt;idIle1Wet&gt;0&lt;/idIle1Wet&gt;
        &lt;idIle2Wet&gt;0&lt;/idIle2Wet&gt;
        &lt;idIle3Wet&gt;0&lt;/idIle3Wet&gt;
        &lt;idIle4Wet&gt;0&lt;/idIle4Wet&gt;
        &lt;idColonWet&gt;0&lt;/idColonWet&gt;
        &lt;idStomachWet&gt;0&lt;/idStomachWet&gt;
        &lt;idStomachChannelDepthMean&gt;0&lt;/idStomachChannelDepthMean&gt;
        &lt;idDuoChannelDepthMean&gt;522.78&lt;/idDuoChannelDepthMean&gt;
        &lt;idJej1ChannelDepthMean&gt;448.81&lt;/idJej1ChannelDepthMean&gt;
        &lt;idJej2ChannelDepthMean&gt;448.81&lt;/idJej2ChannelDepthMean&gt;
        &lt;idJej3ChannelDepthMean&gt;289.94&lt;/idJej3ChannelDepthMean&gt;
        &lt;idJej4ChannelDepthMean&gt;289.94&lt;/idJej4ChannelDepthMean&gt;
        &lt;idJej5ChannelDepthMean&gt;289.94&lt;/idJej5ChannelDepthMean&gt;
        &lt;idIlChannelDepthMean&gt;289.94&lt;/idIlChannelDepthMean&gt;
        &lt;idColonChannelDepthMean&gt;0&lt;/idColonChannelDepthMean&gt;
        &lt;idStomachChannelWidthMean&gt;0&lt;/idStomachChannelWidthMean&gt;
        &lt;idDuoChannelWidthMean&gt;28.03&lt;/idDuoChannelWidthMean&gt;
        &lt;idJej1ChannelWidthMean&gt;22.44&lt;/idJej1ChannelWidthMean&gt;
        &lt;idJej2ChannelWidthMean&gt;22.44&lt;/idJej2ChannelWidthMean&gt;
        &lt;idJej3ChannelWidthMean&gt;56.19&lt;/idJej3ChannelWidthMean&gt;
        &lt;idJej4ChannelWidthMean&gt;56.19&lt;/idJej4ChannelWidthMean&gt;
        &lt;idJej5ChannelWidthMean&gt;56.19&lt;/idJej5ChannelWidthMean&gt;
        &lt;idIlChannelWidthMean&gt;56.19&lt;/idIlChannelWidthMean&gt;
        &lt;idColonChannelWidthMean&gt;0&lt;/idColonChannelWidthMean&gt;
        &lt;idStomachMeanThicknessMean&gt;0&lt;/idStomachMeanThicknessMean&gt;
        &lt;idDuoMeanThicknessMean&gt;128.35&lt;/idDuoMeanThicknessMean&gt;
        &lt;idJej1MeanThicknessMean&gt;137.7&lt;/idJej1MeanThicknessMean&gt;
        &lt;idJej2MeanThicknessMean&gt;137.7&lt;/idJej2MeanThicknessMean&gt;
        &lt;idJej3MeanThicknessMean&gt;127&lt;/idJej3MeanThicknessMean&gt;
        &lt;idJej4MeanThicknessMean&gt;127&lt;/idJej4MeanThicknessMean&gt;
        &lt;idJej5MeanThicknessMean&gt;127&lt;/idJej5MeanThicknessMean&gt;
        &lt;idIlMeanThicknessMean&gt;127&lt;/idIlMeanThicknessMean&gt;
        &lt;idColonMeanThicknessMean&gt;0&lt;/idColonMeanThicknessMean&gt;
        &lt;idStomachFoldExpMean&gt;0&lt;/idStomachFoldExpMean&gt;
        &lt;idDuoFoldExpMean&gt;1&lt;/idDuoFoldExpMean&gt;
        &lt;idJej1FoldExpMean&gt;1.97&lt;/idJej1FoldExpMean&gt;
        &lt;idJej2FoldExpMean&gt;1.38&lt;/idJej2FoldExpMean&gt;
        &lt;idJej3FoldExpMean&gt;1.1&lt;/idJej3FoldExpMean&gt;
        &lt;idJej4FoldExpMean&gt;1.1&lt;/idJej4FoldExpMean&gt;
        &lt;idJej5FoldExpMean&gt;1.08&lt;/idJej5FoldExpMean&gt;
        &lt;idIlFoldExpMean&gt;1.04&lt;/idIlFoldExpMean&gt;
        &lt;idColonFoldExpMean&gt;1&lt;/idColonFoldExpMean&gt;
        &lt;idStomachPoreRadiusMean&gt;0&lt;/idStomachPoreRadiusMean&gt;
        &lt;idDuoPoreRadiusMean&gt;8.6&lt;/idDuoPoreRadiusMean&gt;
        &lt;idJej1PoreRadiusMean&gt;8.6&lt;/idJej1PoreRadiusMean&gt;
        &lt;idJej2PoreRadiusMean&gt;8.6&lt;/idJej2PoreRadiusMean&gt;
        &lt;idJej3PoreRadiusMean&gt;8.6&lt;/idJej3PoreRadiusMean&gt;
        &lt;idJej4PoreRadiusMean&gt;8.6&lt;/idJej4PoreRadiusMean&gt;
        &lt;idJej5PoreRadiusMean&gt;8.6&lt;/idJej5PoreRadiusMean&gt;
        &lt;idIlPoreRadiusMean&gt;8.6&lt;/idIlPoreRadiusMean&gt;
        &lt;idColonPoreRadiusMean&gt;8.6&lt;/idColonPoreRadiusMean&gt;
        &lt;idStomUnstirredLayerThickMean&gt;0&lt;/idStomUnstirredLayerThickMean&gt;
        &lt;idDuoUnstirredLayerThickMean&gt;170&lt;/idDuoUnstirredLayerThickMean&gt;
        &lt;idJej1UnstirredLayerThickMean&gt;123&lt;/idJej1UnstirredLayerThickMean&gt;
        &lt;idJej2UnstirredLayerThickMean&gt;123&lt;/idJej2UnstirredLayerThickMean&gt;
        &lt;idJej3UnstirredLayerThickMean&gt;480&lt;/idJej3UnstirredLayerThickMean&gt;
        &lt;idJej4UnstirredLayerThickMean&gt;480&lt;/idJej4UnstirredLayerThickMean&gt;
        &lt;idJej5UnstirredLayerThickMean&gt;480&lt;/idJej5UnstirredLayerThickMean&gt;
        &lt;idIlUnstirredLayerThickMean&gt;480&lt;/idIlUnstirredLayerThickMean&gt;
        &lt;idColonUnstirredLayerThickMean&gt;830&lt;/idColonUnstirredLayerThickMean&gt;
        &lt;idStomUnstirredLayerThickCV&gt;0&lt;/idStomUnstirredLayerThickCV&gt;
        &lt;idDuoUnstirredLayerThickCV&gt;22.35&lt;/idDuoUnstirredLayerThickCV&gt;
        &lt;idJej1UnstirredLayerThickCV&gt;3&lt;/idJej1UnstirredLayerThickCV&gt;
        &lt;idJej2UnstirredLayerThickCV&gt;3&lt;/idJej2UnstirredLayerThickCV&gt;
        &lt;idJej3UnstirredLayerThickCV&gt;10&lt;/idJej3UnstirredLayerThickCV&gt;
        &lt;idJej4UnstirredLayerThickCV&gt;10&lt;/idJej4UnstirredLayerThickCV&gt;
        &lt;idJej5UnstirredLayerThickCV&gt;10&lt;/idJej5UnstirredLayerThickCV&gt;
        &lt;idIlUnstirredLayerThickCV&gt;10&lt;/idIlUnstirredLayerThickCV&gt;
        &lt;idColonUnstirredLayerThickCV&gt;13&lt;/idColonUnstirredLayerThickCV&gt;
        &lt;idStomachUnstirredLayerPhMean&gt;0&lt;/idStomachUnstirredLayerPhMean&gt;
        &lt;idDuoUnstirredLayerPhMean&gt;6.5&lt;/idDuoUnstirredLayerPhMean&gt;
        &lt;idJej1UnstirredLayerPhMean&gt;6.5&lt;/idJej1UnstirredLayerPhMean&gt;
        &lt;idJej2UnstirredLayerPhMean&gt;6.5&lt;/idJej2UnstirredLayerPhMean&gt;
        &lt;idJej3UnstirredLayerPhMean&gt;6.5&lt;/idJej3UnstirredLayerPhMean&gt;
        &lt;idJej4UnstirredLayerPhMean&gt;6.5&lt;/idJej4UnstirredLayerPhMean&gt;
        &lt;idJej5UnstirredLayerPhMean&gt;6.5&lt;/idJej5UnstirredLayerPhMean&gt;
        &lt;idIlUnstirredLayerPhMean&gt;6.5&lt;/idIlUnstirredLayerPhMean&gt;
        &lt;idColonUnstirredLayerPhMean&gt;6.5&lt;/idColonUnstirredLayerPhMean&gt;
        &lt;idStomachUnstirredLayerPhCV&gt;0&lt;/idStomachUnstirredLayerPhCV&gt;
        &lt;idDuoUnstirredLayerPhCV&gt;0.5&lt;/idDuoUnstirredLayerPhCV&gt;
        &lt;idJej1UnstirredLayerPhCV&gt;0.5&lt;/idJej1UnstirredLayerPhCV&gt;
        &lt;idJej2UnstirredLayerPhCV&gt;0.5&lt;/idJej2UnstirredLayerPhCV&gt;
        &lt;idJej3UnstirredLayerPhCV&gt;0.5&lt;/idJej3UnstirredLayerPhCV&gt;
        &lt;idJej4UnstirredLayerPhCV&gt;0.5&lt;/idJej4UnstirredLayerPhCV&gt;
        &lt;idJej5UnstirredLayerPhCV&gt;0.5&lt;/idJej5UnstirredLayerPhCV&gt;
        &lt;idIlUnstirredLayerPhCV&gt;0.5&lt;/idIlUnstirredLayerPhCV&gt;
        &lt;idColonUnstirredLayerPhCV&gt;0.5&lt;/idColonUnstirredLayerPhCV&gt;
        &lt;idSITTime_CV&gt;0&lt;/idSITTime_CV&gt;
        &lt;idStomachChannelDepthCV&gt;0&lt;/idStomachChannelDepthCV&gt;
        &lt;idDuoChannelDepthCV&gt;32.72&lt;/idDuoChannelDepthCV&gt;
        &lt;idJej1ChannelDepthCV&gt;21.82&lt;/idJej1ChannelDepthCV&gt;
        &lt;idJej2ChannelDepthCV&gt;21.82&lt;/idJej2ChannelDepthCV&gt;
        &lt;idJej3ChannelDepthCV&gt;49.37&lt;/idJej3ChannelDepthCV&gt;
        &lt;idJej4ChannelDepthCV&gt;49.37&lt;/idJej4ChannelDepthCV&gt;
        &lt;idJej5ChannelDepthCV&gt;49.37&lt;/idJej5ChannelDepthCV&gt;
        &lt;idIlChannelDepthCV&gt;49.37&lt;/idIlChannelDepthCV&gt;
        &lt;idColonChannelDepthCV&gt;0&lt;/idColonChannelDepthCV&gt;
        &lt;idStomachChannelWidthCV&gt;0&lt;/idStomachChannelWidthCV&gt;
        &lt;idDuoChannelWidthCV&gt;28.69&lt;/idDuoChannelWidthCV&gt;
        &lt;idJej1ChannelWidthCV&gt;31.68&lt;/idJej1ChannelWidthCV&gt;
        &lt;idJej2ChannelWidthCV&gt;31.68&lt;/idJej2ChannelWidthCV&gt;
        &lt;idJej3ChannelWidthCV&gt;30&lt;/idJej3ChannelWidthCV&gt;
        &lt;idJej4ChannelWidthCV&gt;30&lt;/idJej4ChannelWidthCV&gt;
        &lt;idJej5ChannelWidthCV&gt;30&lt;/idJej5ChannelWidthCV&gt;
        &lt;idIlChannelWidthCV&gt;30&lt;/idIlChannelWidthCV&gt;
        &lt;idColonChannelWidthCV&gt;0&lt;/idColonChannelWidthCV&gt;
        &lt;idStomachMeanThicknessCV&gt;0&lt;/idStomachMeanThicknessCV&gt;
        &lt;idDuoMeanThicknessCV&gt;8.1&lt;/idDuoMeanThicknessCV&gt;
        &lt;idJej1MeanThicknessCV&gt;14.42&lt;/idJej1MeanThicknessCV&gt;
        &lt;idJej2MeanThicknessCV&gt;14.42&lt;/idJej2MeanThicknessCV&gt;
        &lt;idJej3MeanThicknessCV&gt;30&lt;/idJej3MeanThicknessCV&gt;
        &lt;idJej4MeanThicknessCV&gt;30&lt;/idJej4MeanThicknessCV&gt;
        &lt;idJej5MeanThicknessCV&gt;30&lt;/idJej5MeanThicknessCV&gt;
        &lt;idIlMeanThicknessCV&gt;30&lt;/idIlMeanThicknessCV&gt;
        &lt;idColonMeanThicknessCV&gt;0&lt;/idColonMeanThicknessCV&gt;
        &lt;idStomachFoldExpCV&gt;0&lt;/idStomachFoldExpCV&gt;
        &lt;idDuoFoldExpCV&gt;0&lt;/idDuoFoldExpCV&gt;
        &lt;idJej1FoldExpCV&gt;24.54&lt;/idJej1FoldExpCV&gt;
        &lt;idJej2FoldExpCV&gt;20.19&lt;/idJej2FoldExpCV&gt;
        &lt;idJej3FoldExpCV&gt;9.15&lt;/idJej3FoldExpCV&gt;
        &lt;idJej4FoldExpCV&gt;9.15&lt;/idJej4FoldExpCV&gt;
        &lt;idJej5FoldExpCV&gt;16.07&lt;/idJej5FoldExpCV&gt;
        &lt;idIlFoldExpCV&gt;12.4&lt;/idIlFoldExpCV&gt;
        &lt;idColonFoldExpCV&gt;0&lt;/idColonFoldExpCV&gt;
        &lt;idStomachPoreRadiusCV&gt;0&lt;/idStomachPoreRadiusCV&gt;
        &lt;idDuoPoreRadiusCV&gt;0&lt;/idDuoPoreRadiusCV&gt;
        &lt;idJej1PoreRadiusCV&gt;0&lt;/idJej1PoreRadiusCV&gt;
        &lt;idJej2PoreRadiusCV&gt;0&lt;/idJej2PoreRadiusCV&gt;
        &lt;idJej3PoreRadiusCV&gt;0&lt;/idJej3PoreRadiusCV&gt;
        &lt;idJej4PoreRadiusCV&gt;0&lt;/idJej4PoreRadiusCV&gt;
        &lt;idJej5PoreRadiusCV&gt;0&lt;/idJej5PoreRadiusCV&gt;
        &lt;idIlPoreRadiusCV&gt;0&lt;/idIlPoreRadiusCV&gt;
        &lt;idColonPoreRadiusCV&gt;0&lt;/idColonPoreRadiusCV&gt;
        &lt;idGITractCyp1a2Duo&gt;0&lt;/idGITractCyp1a2Duo&gt;
        &lt;idGITractCyp1a2Jej1&gt;0&lt;/idGITractCyp1a2Jej1&gt;
        &lt;idGITractCyp1a2Jej2&gt;0&lt;/idGITractCyp1a2Jej2&gt;
        &lt;idGITractCyp1a2Jej3&gt;0&lt;/idGITractCyp1a2Jej3&gt;
        &lt;idGITractCyp1a2Jej4&gt;0&lt;/idGITractCyp1a2Jej4&gt;
        &lt;idGITractCyp1a2Ile1&gt;0&lt;/idGITractCyp1a2Ile1&gt;
        &lt;idGITractCyp1a2Ile2&gt;0&lt;/idGITractCyp1a2Ile2&gt;
        &lt;idGITractCyp2e1Duo&gt;0&lt;/idGITractCyp2e1Duo&gt;
        &lt;idGITractCyp2e1Jej1&gt;0&lt;/idGITractCyp2e1Jej1&gt;
        &lt;idGITractCyp2e1Jej2&gt;0&lt;/idGITractCyp2e1Jej2&gt;
        &lt;idGITractCyp2e1Jej3&gt;0&lt;/idGITractCyp2e1Jej3&gt;
        &lt;idGITractCyp2e1Jej4&gt;0&lt;/idGITractCyp2e1Jej4&gt;
        &lt;idGITractCyp2e1Ile1&gt;0&lt;/idGITractCyp2e1Ile1&gt;
        &lt;idGITractCyp2e1Ile2&gt;0&lt;/idGITractCyp2e1Ile2&gt;
        &lt;GITractCyp3Duo&gt;0&lt;/GITractCyp3Duo&gt;
        &lt;GITractCyp3Jej1&gt;0&lt;/GITractCyp3Jej1&gt;
        &lt;GITractCyp3Jej2&gt;0&lt;/GITractCyp3Jej2&gt;
        &lt;GITractCyp3Jej3&gt;0&lt;/GITractCyp3Jej3&gt;
        &lt;GITractCyp3Jej4&gt;0&lt;/GITractCyp3Jej4&gt;
        &lt;GITractCyp3Ile1&gt;0&lt;/GITractCyp3Ile1&gt;
        &lt;GITractCyp3Ile2&gt;0&lt;/GITractCyp3Ile2&gt;
        &lt;GITractCyp4Duo&gt;0&lt;/GITractCyp4Duo&gt;
        &lt;GITractCyp4Jej1&gt;0&lt;/GITractCyp4Jej1&gt;
        &lt;GITractCyp4Jej2&gt;0&lt;/GITractCyp4Jej2&gt;
        &lt;GITractCyp4Jej3&gt;0&lt;/GITractCyp4Jej3&gt;
        &lt;GITractCyp4Jej4&gt;0&lt;/GITractCyp4Jej4&gt;
        &lt;GITractCyp4Ile1&gt;0&lt;/GITractCyp4Ile1&gt;
        &lt;GITractCyp4Ile2&gt;0&lt;/GITractCyp4Ile2&gt;
        &lt;GITractCyp5Duo&gt;0&lt;/GITractCyp5Duo&gt;
        &lt;GITractCyp5Jej1&gt;0&lt;/GITractCyp5Jej1&gt;
        &lt;GITractCyp5Jej2&gt;0&lt;/GITractCyp5Jej2&gt;
        &lt;GITractCyp5Jej3&gt;0&lt;/GITractCyp5Jej3&gt;
        &lt;GITractCyp5Jej4&gt;0&lt;/GITractCyp5Jej4&gt;
        &lt;GITractCyp5Ile1&gt;0&lt;/GITractCyp5Ile1&gt;
        &lt;GITractCyp5Ile2&gt;0&lt;/GITractCyp5Ile2&gt;
        &lt;GITractCyp6Duo&gt;0&lt;/GITractCyp6Duo&gt;
        &lt;GITractCyp6Jej1&gt;0&lt;/GITractCyp6Jej1&gt;
        &lt;GITractCyp6Jej2&gt;0&lt;/GITractCyp6Jej2&gt;
        &lt;GITractCyp6Jej3&gt;0&lt;/GITractCyp6Jej3&gt;
        &lt;GITractCyp6Jej4&gt;0&lt;/GITractCyp6Jej4&gt;
        &lt;GITractCyp6Ile1&gt;0&lt;/GITractCyp6Ile1&gt;
        &lt;GITractCyp6Ile2&gt;0&lt;/GITractCyp6Ile2&gt;
        &lt;GITractCyp7Duo&gt;0&lt;/GITractCyp7Duo&gt;
        &lt;GITractCyp7Jej1&gt;0&lt;/GITractCyp7Jej1&gt;
        &lt;GITractCyp7Jej2&gt;0&lt;/GITractCyp7Jej2&gt;
        &lt;GITractCyp7Jej3&gt;0&lt;/GITractCyp7Jej3&gt;
        &lt;GITractCyp7Jej4&gt;0&lt;/GITractCyp7Jej4&gt;
        &lt;GITractCyp7Ile1&gt;0&lt;/GITractCyp7Ile1&gt;
        &lt;GITractCyp7Ile2&gt;0&lt;/GITractCyp7Ile2&gt;
        &lt;GITractCyp8Duo&gt;0&lt;/GITractCyp8Duo&gt;
        &lt;GITractCyp8Jej1&gt;0&lt;/GITractCyp8Jej1&gt;
        &lt;GITractCyp8Jej2&gt;0&lt;/GITractCyp8Jej2&gt;
        &lt;GITractCyp8Jej3&gt;0&lt;/GITractCyp8Jej3&gt;
        &lt;GITractCyp8Jej4&gt;0&lt;/GITractCyp8Jej4&gt;
        &lt;GITractCyp8Ile1&gt;0&lt;/GITractCyp8Ile1&gt;
        &lt;GITractCyp8Ile2&gt;0&lt;/GITractCyp8Ile2&gt;
        &lt;GITractCyp9Duo&gt;0&lt;/GITractCyp9Duo&gt;
        &lt;GITractCyp9Jej1&gt;0&lt;/GITractCyp9Jej1&gt;
        &lt;GITractCyp9Jej2&gt;0&lt;/GITractCyp9Jej2&gt;
        &lt;GITractCyp9Jej3&gt;0&lt;/GITractCyp9Jej3&gt;
        &lt;GITractCyp9Jej4&gt;0&lt;/GITractCyp9Jej4&gt;
        &lt;GITractCyp9Ile1&gt;0&lt;/GITractCyp9Ile1&gt;
        &lt;GITractCyp9Ile2&gt;0&lt;/GITractCyp9Ile2&gt;
        &lt;idGITractUserEnzymeDuo&gt;0&lt;/idGITractUserEnzymeDuo&gt;
        &lt;idGITractUserEnzymeJej1&gt;0&lt;/idGITractUserEnzymeJej1&gt;
        &lt;idGITractUserEnzymeJej2&gt;0&lt;/idGITractUserEnzymeJej2&gt;
        &lt;idGITractUserEnzymeJej3&gt;0&lt;/idGITractUserEnzymeJej3&gt;
        &lt;idGITractUserEnzymeJej4&gt;0&lt;/idGITractUserEnzymeJej4&gt;
        &lt;idGITractUserEnzymeIle1&gt;0&lt;/idGITractUserEnzymeIle1&gt;
        &lt;idGITractUserEnzymeIle2&gt;0&lt;/idGITractUserEnzymeIle2&gt;
        &lt;idGITractUserEnzyme2Duo&gt;0&lt;/idGITractUserEnzyme2Duo&gt;
        &lt;idGITractUserEnzyme2Jej1&gt;0&lt;/idGITractUserEnzyme2Jej1&gt;
        &lt;idGITractUserEnzyme2Jej2&gt;0&lt;/idGITractUserEnzyme2Jej2&gt;
        &lt;idGITractUserEnzyme2Jej3&gt;0&lt;/idGITractUserEnzyme2Jej3&gt;
        &lt;idGITractUserEnzyme2Jej4&gt;0&lt;/idGITractUserEnzyme2Jej4&gt;
        &lt;idGITractUserEnzyme2Ile1&gt;0&lt;/idGITractUserEnzyme2Ile1&gt;
        &lt;idGITractUserEnzyme2Ile2&gt;0&lt;/idGITractUserEnzyme2Ile2&gt;
        &lt;idGITractUserEnzyme3Duo&gt;0&lt;/idGITractUserEnzyme3Duo&gt;
        &lt;idGITractUserEnzyme3Jej1&gt;0&lt;/idGITractUserEnzyme3Jej1&gt;
        &lt;idGITractUserEnzyme3Jej2&gt;0&lt;/idGITractUserEnzyme3Jej2&gt;
        &lt;idGITractUserEnzyme3Jej3&gt;0&lt;/idGITractUserEnzyme3Jej3&gt;
        &lt;idGITractUserEnzyme3Jej4&gt;0&lt;/idGITractUserEnzyme3Jej4&gt;
        &lt;idGITractUserEnzyme3Ile1&gt;0&lt;/idGITractUserEnzyme3Ile1&gt;
        &lt;idGITractUserEnzyme3Ile2&gt;0&lt;/idGITractUserEnzyme3Ile2&gt;
        &lt;idMPPGI&gt;0&lt;/idMPPGI&gt;
        &lt;S9PPGI&gt;0&lt;/S9PPGI&gt;
        &lt;idColonLength&gt;0&lt;/idColonLength&gt;
        &lt;idColonDiameter&gt;0&lt;/idColonDiameter&gt;
        &lt;idDuoSecRateFasted&gt;0&lt;/idDuoSecRateFasted&gt;
        &lt;idJej1SecRateFasted&gt;0&lt;/idJej1SecRateFasted&gt;
        &lt;idJej2SecRateFasted&gt;0&lt;/idJej2SecRateFasted&gt;
        &lt;idIle1SecRateFasted&gt;0&lt;/idIle1SecRateFasted&gt;
        &lt;idIle2SecRateFasted&gt;0&lt;/idIle2SecRateFasted&gt;
        &lt;idIle3SecRateFasted&gt;0&lt;/idIle3SecRateFasted&gt;
        &lt;idIle4SecRateFasted&gt;0&lt;/idIle4SecRateFasted&gt;
        &lt;idColonSecRateFasted&gt;0&lt;/idColonSecRateFasted&gt;
        &lt;idStomachSecRateFasted&gt;0&lt;/idStomachSecRateFasted&gt;
        &lt;idDuoSecRateFed&gt;0&lt;/idDuoSecRateFed&gt;
        &lt;idJej1SecRateFed&gt;0&lt;/idJej1SecRateFed&gt;
        &lt;idJej2SecRateFed&gt;0&lt;/idJej2SecRateFed&gt;
        &lt;idIle1SecRateFed&gt;0&lt;/idIle1SecRateFed&gt;
        &lt;idIle2SecRateFed&gt;0&lt;/idIle2SecRateFed&gt;
        &lt;idIle3SecRateFed&gt;0&lt;/idIle3SecRateFed&gt;
        &lt;idIle4SecRateFed&gt;0&lt;/idIle4SecRateFed&gt;
        &lt;idColonSecRateFed&gt;0&lt;/idColonSecRateFed&gt;
        &lt;idStomachSecRateFed&gt;0&lt;/idStomachSecRateFed&gt;
        &lt;idDuoInitialVolFasted&gt;0&lt;/idDuoInitialVolFasted&gt;
        &lt;idJej1InitialVolFasted&gt;0&lt;/idJej1InitialVolFasted&gt;
        &lt;idJej2InitialVolFasted&gt;0&lt;/idJej2InitialVolFasted&gt;
        &lt;idIle1InitialVolFasted&gt;0&lt;/idIle1InitialVolFasted&gt;
        &lt;idIle2InitialVolFasted&gt;0&lt;/idIle2InitialVolFasted&gt;
        &lt;idIle3InitialVolFasted&gt;0&lt;/idIle3InitialVolFasted&gt;
        &lt;idIle4InitialVolFasted&gt;0&lt;/idIle4InitialVolFasted&gt;
        &lt;idColonInitialVolFasted&gt;0&lt;/idColonInitialVolFasted&gt;
        &lt;idStomachInitialVolFasted&gt;0&lt;/idStomachInitialVolFasted&gt;
        &lt;idDuoInitialVolFed&gt;0&lt;/idDuoInitialVolFed&gt;
        &lt;idJej1InitialVolFed&gt;0&lt;/idJej1InitialVolFed&gt;
        &lt;idJej2InitialVolFed&gt;0&lt;/idJej2InitialVolFed&gt;
        &lt;idIle1InitialVolFed&gt;0&lt;/idIle1InitialVolFed&gt;
        &lt;idIle2InitialVolFed&gt;0&lt;/idIle2InitialVolFed&gt;
        &lt;idIle3InitialVolFed&gt;0&lt;/idIle3InitialVolFed&gt;
        &lt;idIle4InitialVolFed&gt;0&lt;/idIle4InitialVolFed&gt;
        &lt;idColonInitialVolFed&gt;0&lt;/idColonInitialVolFed&gt;
        &lt;idStomachInitialVolFed&gt;0&lt;/idStomachInitialVolFed&gt;
        &lt;idJej1InitialVolFastedCV&gt;0&lt;/idJej1InitialVolFastedCV&gt;
        &lt;idJej2InitialVolFastedCV&gt;0&lt;/idJej2InitialVolFastedCV&gt;
        &lt;idIle1InitialVolFastedCV&gt;0&lt;/idIle1InitialVolFastedCV&gt;
        &lt;idIle2InitialVolFastedCV&gt;0&lt;/idIle2InitialVolFastedCV&gt;
        &lt;idIle3InitialVolFastedCV&gt;0&lt;/idIle3InitialVolFastedCV&gt;
        &lt;idIle4InitialVolFastedCV&gt;0&lt;/idIle4InitialVolFastedCV&gt;
        &lt;idColonInitialVolFastedCV&gt;0&lt;/idColonInitialVolFastedCV&gt;
        &lt;idStomachInitialVolFastedCV&gt;0&lt;/idStomachInitialVolFastedCV&gt;
        &lt;idJej1InitialVolFedCV&gt;0&lt;/idJej1InitialVolFedCV&gt;
        &lt;idJej2InitialVolFedCV&gt;0&lt;/idJej2InitialVolFedCV&gt;
        &lt;idIle1InitialVolFedCV&gt;0&lt;/idIle1InitialVolFedCV&gt;
        &lt;idIle2InitialVolFedCV&gt;0&lt;/idIle2InitialVolFedCV&gt;
        &lt;idIle3InitialVolFedCV&gt;0&lt;/idIle3InitialVolFedCV&gt;
        &lt;idIle4InitialVolFedCV&gt;0&lt;/idIle4InitialVolFedCV&gt;
        &lt;idColonInitialVolFedCV&gt;0&lt;/idColonInitialVolFedCV&gt;
        &lt;idStomachInitialVolFedCV&gt;0&lt;/idStomachInitialVolFedCV&gt;
        &lt;idGastricJuicesSecRate_Fasted&gt;0&lt;/idGastricJuicesSecRate_Fasted&gt;
        &lt;idGlandsSecRate_Fasted&gt;0&lt;/idGlandsSecRate_Fasted&gt;
        &lt;idSISecRate_Fasted&gt;0&lt;/idSISecRate_Fasted&gt;
        &lt;idColonSecRate_Fasted&gt;0&lt;/idColonSecRate_Fasted&gt;
        &lt;idGastricJuicesSecRate_Fed&gt;0&lt;/idGastricJuicesSecRate_Fed&gt;
        &lt;idGlandsSecRate_Fed&gt;0&lt;/idGlandsSecRate_Fed&gt;
        &lt;idSISecRate_Fed&gt;0&lt;/idSISecRate_Fed&gt;
        &lt;idColonSecRate_Fed&gt;0&lt;/idColonSecRate_Fed&gt;
        &lt;idGastricJuicesSecRate_FastedCV&gt;0&lt;/idGastricJuicesSecRate_FastedCV&gt;
        &lt;idGlandsSecRate_FastedCV&gt;0&lt;/idGlandsSecRate_FastedCV&gt;
        &lt;idSISecRate_FastedCV&gt;0&lt;/idSISecRate_FastedCV&gt;
        &lt;idColonSecRate_FastedCV&gt;0&lt;/idColonSecRate_FastedCV&gt;
        &lt;idGastricJuicesSecRate_FedCV&gt;0&lt;/idGastricJuicesSecRate_FedCV&gt;
        &lt;idGlandsSecRate_FedCV&gt;0&lt;/idGlandsSecRate_FedCV&gt;
        &lt;idSISecRate_FedCV&gt;0&lt;/idSISecRate_FedCV&gt;
        &lt;idColonSecRate_FedCV&gt;0&lt;/idColonSecRate_FedCV&gt;
        &lt;MeanDepthMean_Duo&gt;0&lt;/MeanDepthMean_Duo&gt;
        &lt;MeanDepthMean_Jej1&gt;0&lt;/MeanDepthMean_Jej1&gt;
        &lt;MeanDepthMean_Jej2&gt;0&lt;/MeanDepthMean_Jej2&gt;
        &lt;MeanDepthMean_Ile1&gt;0&lt;/MeanDepthMean_Ile1&gt;
        &lt;MeanDepthMean_Ile2&gt;0&lt;/MeanDepthMean_Ile2&gt;
        &lt;MeanDepthMean_Ile3&gt;0&lt;/MeanDepthMean_Ile3&gt;
        &lt;MeanDepthMean_Ile4&gt;0&lt;/MeanDepthMean_Ile4&gt;
        &lt;MeanDepthCV_Duo&gt;0&lt;/MeanDepthCV_Duo&gt;
        &lt;MeanDepthCV_Jej1&gt;0&lt;/MeanDepthCV_Jej1&gt;
        &lt;MeanDepthCV_Jej2&gt;0&lt;/MeanDepthCV_Jej2&gt;
        &lt;MeanDepthCV_Ile1&gt;0&lt;/MeanDepthCV_Ile1&gt;
        &lt;MeanDepthCV_Ile2&gt;0&lt;/MeanDepthCV_Ile2&gt;
        &lt;MeanDepthCV_Ile3&gt;0&lt;/MeanDepthCV_Ile3&gt;
        &lt;MeanDepthCV_Ile4&gt;0&lt;/MeanDepthCV_Ile4&gt;
        &lt;GutEMMeanEstCES1&gt;1&lt;/GutEMMeanEstCES1&gt;
        &lt;GutEMMeanEstCES2&gt;1&lt;/GutEMMeanEstCES2&gt;
        &lt;GutEMMeanEstUser&gt;1&lt;/GutEMMeanEstUser&gt;
        &lt;GutPMMeanEstCES1&gt;0.11&lt;/GutPMMeanEstCES1&gt;
        &lt;GutPMMeanEstCES2&gt;0&lt;/GutPMMeanEstCES2&gt;
        &lt;GutPMMeanEstUser&gt;0&lt;/GutPMMeanEstUser&gt;
        &lt;GutUMMeanEstCES1&gt;0&lt;/GutUMMeanEstCES1&gt;
        &lt;GutUMMeanEstCES2&gt;0&lt;/GutUMMeanEstCES2&gt;
        &lt;GutUMMeanEstUser&gt;0&lt;/GutUMMeanEstUser&gt;
        &lt;GutIMMeanEstCES1&gt;0&lt;/GutIMMeanEstCES1&gt;
        &lt;GutIMMeanEstCES2&gt;0&lt;/GutIMMeanEstCES2&gt;
        &lt;GutIMMeanEstUser&gt;0&lt;/GutIMMeanEstUser&gt;
        &lt;GutEMCVEstCES1&gt;30&lt;/GutEMCVEstCES1&gt;
        &lt;GutEMCVEstCES2&gt;30&lt;/GutEMCVEstCES2&gt;
        &lt;GutEMCVEstUser&gt;30&lt;/GutEMCVEstUser&gt;
        &lt;GutPMCVEstCES1&gt;30&lt;/GutPMCVEstCES1&gt;
        &lt;GutPMCVEstCES2&gt;0&lt;/GutPMCVEstCES2&gt;
        &lt;GutPMCVEstUser&gt;0&lt;/GutPMCVEstUser&gt;
        &lt;GutUMCVEstCES1&gt;0&lt;/GutUMCVEstCES1&gt;
        &lt;GutUMCVEstCES2&gt;0&lt;/GutUMCVEstCES2&gt;
        &lt;GutUMCVEstUser&gt;0&lt;/GutUMCVEstUser&gt;
        &lt;GutIMCVEstCES1&gt;0&lt;/GutIMCVEstCES1&gt;
        &lt;GutIMCVEstCES2&gt;0&lt;/GutIMCVEstCES2&gt;
        &lt;GutIMCVEstUser&gt;0&lt;/GutIMCVEstUser&gt;
        &lt;BoundaryLayerpHEqualsBulkLumenpH&gt;false&lt;/BoundaryLayerpHEqualsBulkLumenpH&gt;
        &lt;ApplyACCScalar&gt;true&lt;/ApplyACCScalar&gt;
        &lt;idPPPoreElecGradPotDropValue&gt;-64.145&lt;/idPPPoreElecGradPotDropValue&gt;
        &lt;idPPParaScalarValue&gt;0.00039&lt;/idPPParaScalarValue&gt;
        &lt;UseNEWEModel&gt;false&lt;/UseNEWEModel&gt;
        &lt;EnterocyteLifespan&gt;120&lt;/EnterocyteLifespan&gt;
        &lt;EnterocyteLifespanCV&gt;30&lt;/EnterocyteLifespanCV&gt;
        &lt;EnterocyteGroups&gt;100&lt;/EnterocyteGroups&gt;
        &lt;FastedLagFluid&gt;0&lt;/FastedLagFluid&gt;
        &lt;FastedLagFluidCV&gt;0&lt;/FastedLagFluidCV&gt;
        &lt;FastedMRTStomachFluid&gt;0.27&lt;/FastedMRTStomachFluid&gt;
        &lt;FastedMRTStomachFluidCV&gt;36&lt;/FastedMRTStomachFluidCV&gt;
        &lt;FastedMRTSIFluid&gt;3.4&lt;/FastedMRTSIFluid&gt;
        &lt;FastedMRTSIFluidCV&gt;9.19&lt;/FastedMRTSIFluidCV&gt;
        &lt;HighFatFedLagFluid&gt;0&lt;/HighFatFedLagFluid&gt;
        &lt;HighFatFedLagFluidCV&gt;0&lt;/HighFatFedLagFluidCV&gt;
        &lt;HighFatFedMRTStomachFluid&gt;1.18&lt;/HighFatFedMRTStomachFluid&gt;
        &lt;HighFatFedMRTStomachFluidCV&gt;46.65&lt;/HighFatFedMRTStomachFluidCV&gt;
        &lt;HighFatFedMRTSIFluid&gt;4.73&lt;/HighFatFedMRTSIFluid&gt;
        &lt;HighFatFedMRTSIFluidCV&gt;34.67&lt;/HighFatFedMRTSIFluidCV&gt;
        &lt;LowFatFedLagFluid&gt;0&lt;/LowFatFedLagFluid&gt;
        &lt;LowFatFedLagFluidCV&gt;0&lt;/LowFatFedLagFluidCV&gt;
        &lt;LowFatFedMRTStomachFluid&gt;1.18&lt;/LowFatFedMRTStomachFluid&gt;
        &lt;LowFatFedMRTStomachFluidCV&gt;46.65&lt;/LowFatFedMRTStomachFluidCV&gt;
        &lt;LowFatFedMRTSIFluid&gt;4.73&lt;/LowFatFedMRTSIFluid&gt;
        &lt;LowFatFedMRTSIFluidCV&gt;34.67&lt;/LowFatFedMRTSIFluidCV&gt;
        &lt;FedLagFluid&gt;0&lt;/FedLagFluid&gt;
        &lt;FedLagFluidCV&gt;0&lt;/FedLagFluidCV&gt;
        &lt;FedMRTStomachFluid&gt;1.18&lt;/FedMRTStomachFluid&gt;
        &lt;FedMRTStomachFluidCV&gt;46.65&lt;/FedMRTStomachFluidCV&gt;
        &lt;FedMRTSIFluid&gt;4.73&lt;/FedMRTSIFluid&gt;
        &lt;FedMRTSIFluidCV&gt;34.67&lt;/FedMRTSIFluidCV&gt;
        &lt;MaleWColonMRTFluid&gt;37.5&lt;/MaleWColonMRTFluid&gt;
        &lt;MaleWColonMRTFluidCV&gt;32&lt;/MaleWColonMRTFluidCV&gt;
        &lt;MaleAColonMRTFluid&gt;18.91&lt;/MaleAColonMRTFluid&gt;
        &lt;MaleAColonMRTFluidCV&gt;32&lt;/MaleAColonMRTFluidCV&gt;
        &lt;FemaleWColonMRTFluid&gt;55.75&lt;/FemaleWColonMRTFluid&gt;
        &lt;FemaleWColonMRTFluidCV&gt;32&lt;/FemaleWColonMRTFluidCV&gt;
        &lt;FemaleAColonMRTFluid&gt;23.11&lt;/FemaleAColonMRTFluid&gt;
        &lt;FemaleAColonMRTFluidCV&gt;32&lt;/FemaleAColonMRTFluidCV&gt;
        &lt;UserDefinedStomachMRT&gt;false&lt;/UserDefinedStomachMRT&gt;
        &lt;ApparentViscosityFasted_Stomach&gt;3&lt;/ApparentViscosityFasted_Stomach&gt;
        &lt;ApparentViscosityFasted_Duodenum&gt;3&lt;/ApparentViscosityFasted_Duodenum&gt;
        &lt;ApparentViscosityFasted_Jejunum1&gt;3&lt;/ApparentViscosityFasted_Jejunum1&gt;
        &lt;ApparentViscosityFasted_Jejunum2&gt;3&lt;/ApparentViscosityFasted_Jejunum2&gt;
        &lt;ApparentViscosityFasted_Ileum1&gt;3&lt;/ApparentViscosityFasted_Ileum1&gt;
        &lt;ApparentViscosityFasted_Ileum2&gt;3&lt;/ApparentViscosityFasted_Ileum2&gt;
        &lt;ApparentViscosityFasted_Ileum3&gt;3&lt;/ApparentViscosityFasted_Ileum3&gt;
        &lt;ApparentViscosityFasted_Ileum4&gt;3&lt;/ApparentViscosityFasted_Ileum4&gt;
        &lt;ApparentViscosityFasted_Colon&gt;3&lt;/ApparentViscosityFasted_Colon&gt;
        &lt;ApparentViscosityFastedCV_Stomach&gt;71&lt;/ApparentViscosityFastedCV_Stomach&gt;
        &lt;ApparentViscosityFastedCV_Duodenum&gt;71&lt;/ApparentViscosityFastedCV_Duodenum&gt;
        &lt;ApparentViscosityFastedCV_Jejunum1&gt;71&lt;/ApparentViscosityFastedCV_Jejunum1&gt;
        &lt;ApparentViscosityFastedCV_Jejunum2&gt;71&lt;/ApparentViscosityFastedCV_Jejunum2&gt;
        &lt;ApparentViscosityFastedCV_Ileum1&gt;71&lt;/ApparentViscosityFastedCV_Ileum1&gt;
        &lt;ApparentViscosityFastedCV_Ileum2&gt;71&lt;/ApparentViscosityFastedCV_Ileum2&gt;
        &lt;ApparentViscosityFastedCV_Ileum3&gt;71&lt;/ApparentViscosityFastedCV_Ileum3&gt;
        &lt;ApparentViscosityFastedCV_Ileum4&gt;71&lt;/ApparentViscosityFastedCV_Ileum4&gt;
        &lt;ApparentViscosityFastedCV_Colon&gt;71&lt;/ApparentViscosityFastedCV_Colon&gt;
        &lt;ApparentViscosityFed_Stomach&gt;232&lt;/ApparentViscosityFed_Stomach&gt;
        &lt;ApparentViscosityFed_Duodenum&gt;65&lt;/ApparentViscosityFed_Duodenum&gt;
        &lt;ApparentViscosityFed_Jejunum1&gt;33&lt;/ApparentViscosityFed_Jejunum1&gt;
        &lt;ApparentViscosityFed_Jejunum2&gt;12&lt;/ApparentViscosityFed_Jejunum2&gt;
        &lt;ApparentViscosityFed_Ileum1&gt;9&lt;/ApparentViscosityFed_Ileum1&gt;
        &lt;ApparentViscosityFed_Ileum2&gt;3&lt;/ApparentViscosityFed_Ileum2&gt;
        &lt;ApparentViscosityFed_Ileum3&gt;3&lt;/ApparentViscosityFed_Ileum3&gt;
        &lt;ApparentViscosityFed_Ileum4&gt;3&lt;/ApparentViscosityFed_Ileum4&gt;
        &lt;ApparentViscosityFed_Colon&gt;3&lt;/ApparentViscosityFed_Colon&gt;
        &lt;ApparentViscosityFedCV_Stomach&gt;32&lt;/ApparentViscosityFedCV_Stomach&gt;
        &lt;ApparentViscosityFedCV_Duodenum&gt;27&lt;/ApparentViscosityFedCV_Duodenum&gt;
        &lt;ApparentViscosityFedCV_Jejunum1&gt;36&lt;/ApparentViscosityFedCV_Jejunum1&gt;
        &lt;ApparentViscosityFedCV_Jejunum2&gt;14&lt;/ApparentViscosityFedCV_Jejunum2&gt;
        &lt;ApparentViscosityFedCV_Ileum1&gt;2&lt;/ApparentViscosityFedCV_Ileum1&gt;
        &lt;ApparentViscosityFedCV_Ileum2&gt;71&lt;/ApparentViscosityFedCV_Ileum2&gt;
        &lt;ApparentViscosityFedCV_Ileum3&gt;71&lt;/ApparentViscosityFedCV_Ileum3&gt;
        &lt;ApparentViscosityFedCV_Ileum4&gt;71&lt;/ApparentViscosityFedCV_Ileum4&gt;
        &lt;ApparentViscosityFedCV_Colon&gt;71&lt;/ApparentViscosityFedCV_Colon&gt;
        &lt;LuminalFluidVolumeFasted_Jejunum1&gt;21.1&lt;/LuminalFluidVolumeFasted_Jejunum1&gt;
        &lt;LuminalFluidVolumeFasted_Jejunum2&gt;21.1&lt;/LuminalFluidVolumeFasted_Jejunum2&gt;
        &lt;LuminalFluidVolumeFasted_Ileum1&gt;12.6&lt;/LuminalFluidVolumeFasted_Ileum1&gt;
        &lt;LuminalFluidVolumeFasted_Ileum2&gt;12.6&lt;/LuminalFluidVolumeFasted_Ileum2&gt;
        &lt;LuminalFluidVolumeFasted_Ileum3&gt;12.6&lt;/LuminalFluidVolumeFasted_Ileum3&gt;
        &lt;LuminalFluidVolumeFasted_Ileum4&gt;12.6&lt;/LuminalFluidVolumeFasted_Ileum4&gt;
        &lt;LuminalFluidVolumeFasted_Colon&gt;13&lt;/LuminalFluidVolumeFasted_Colon&gt;
        &lt;LuminalFluidVolumeFed_Jejunum1&gt;21.1&lt;/LuminalFluidVolumeFed_Jejunum1&gt;
        &lt;LuminalFluidVolumeFed_Jejunum2&gt;21.1&lt;/LuminalFluidVolumeFed_Jejunum2&gt;
        &lt;LuminalFluidVolumeFed_Ileum1&gt;12.6&lt;/LuminalFluidVolumeFed_Ileum1&gt;
        &lt;LuminalFluidVolumeFed_Ileum2&gt;12.6&lt;/LuminalFluidVolumeFed_Ileum2&gt;
        &lt;LuminalFluidVolumeFed_Ileum3&gt;12.6&lt;/LuminalFluidVolumeFed_Ileum3&gt;
        &lt;LuminalFluidVolumeFed_Ileum4&gt;12.6&lt;/LuminalFluidVolumeFed_Ileum4&gt;
        &lt;LuminalFluidVolumeFed_Colon&gt;13&lt;/LuminalFluidVolumeFed_Colon&gt;
        &lt;LuminalFluidVolumeFasted_SICV&gt;37&lt;/LuminalFluidVolumeFasted_SICV&gt;
        &lt;LuminalFluidVolumeFed_SICV&gt;37&lt;/LuminalFluidVolumeFed_SICV&gt;
        &lt;LuminalFluidVolumeFasted_ColonCV&gt;4.4&lt;/LuminalFluidVolumeFasted_ColonCV&gt;
        &lt;LuminalFluidVolumeFed_ColonCV&gt;4.4&lt;/LuminalFluidVolumeFed_ColonCV&gt;
        &lt;UserDefinedLuminalFluidVolumes&gt;false&lt;/UserDefinedLuminalFluidVolumes&gt;
        &lt;ScriptedGastricpH&gt;false&lt;/ScriptedGastricpH&gt;
        &lt;Gastric_pH_ScriptPath /&gt;
        &lt;Gastric_pH_ScriptEmbedded /&gt;
        &lt;TMePPI&gt;2737&lt;/TMePPI&gt;
        &lt;TMePPI_CV&gt;66&lt;/TMePPI_CV&gt;
        &lt;TMePPC&gt;112&lt;/TMePPC&gt;
        &lt;TMePPC_CV&gt;33&lt;/TMePPC_CV&gt;
        &lt;et_mean_TRANSPORTER_ABCC1&gt;1&lt;/et_mean_TRANSPORTER_ABCC1&gt;
        &lt;pt_mean_TRANSPORTER_ABCC1&gt;0&lt;/pt_mean_TRANSPORTER_ABCC1&gt;
        &lt;it_mean_TRANSPORTER_ABCC1&gt;0&lt;/it_mean_TRANSPORTER_ABCC1&gt;
        &lt;ut_mean_TRANSPORTER_ABCC1&gt;0&lt;/ut_mean_TRANSPORTER_ABCC1&gt;
        &lt;et_cv_TRANSPORTER_ABCC1&gt;88&lt;/et_cv_TRANSPORTER_ABCC1&gt;
        &lt;pt_cv_TRANSPORTER_ABCC1&gt;0&lt;/pt_cv_TRANSPORTER_ABCC1&gt;
        &lt;it_cv_TRANSPORTER_ABCC1&gt;0&lt;/it_cv_TRANSPORTER_ABCC1&gt;
        &lt;ut_cv_TRANSPORTER_ABCC1&gt;0&lt;/ut_cv_TRANSPORTER_ABCC1&gt;
        &lt;et_mean_TRANSPORTER_ABCC3&gt;1&lt;/et_mean_TRANSPORTER_ABCC3&gt;
        &lt;pt_mean_TRANSPORTER_ABCC3&gt;0&lt;/pt_mean_TRANSPORTER_ABCC3&gt;
        &lt;it_mean_TRANSPORTER_ABCC3&gt;0&lt;/it_mean_TRANSPORTER_ABCC3&gt;
        &lt;ut_mean_TRANSPORTER_ABCC3&gt;0&lt;/ut_mean_TRANSPORTER_ABCC3&gt;
        &lt;et_cv_TRANSPORTER_ABCC3&gt;64&lt;/et_cv_TRANSPORTER_ABCC3&gt;
        &lt;pt_cv_TRANSPORTER_ABCC3&gt;0&lt;/pt_cv_TRANSPORTER_ABCC3&gt;
        &lt;it_cv_TRANSPORTER_ABCC3&gt;0&lt;/it_cv_TRANSPORTER_ABCC3&gt;
        &lt;ut_cv_TRANSPORTER_ABCC3&gt;0&lt;/ut_cv_TRANSPORTER_ABCC3&gt;
        &lt;et_mean_TRANSPORTER_ABCC4&gt;1&lt;/et_mean_TRANSPORTER_ABCC4&gt;
        &lt;pt_mean_TRANSPORTER_ABCC4&gt;0&lt;/pt_mean_TRANSPORTER_ABCC4&gt;
        &lt;it_mean_TRANSPORTER_ABCC4&gt;0&lt;/it_mean_TRANSPORTER_ABCC4&gt;
        &lt;ut_mean_TRANSPORTER_ABCC4&gt;0&lt;/ut_mean_TRANSPORTER_ABCC4&gt;
        &lt;et_cv_TRANSPORTER_ABCC4&gt;106&lt;/et_cv_TRANSPORTER_ABCC4&gt;
        &lt;pt_cv_TRANSPORTER_ABCC4&gt;0&lt;/pt_cv_TRANSPORTER_ABCC4&gt;
        &lt;it_cv_TRANSPORTER_ABCC4&gt;0&lt;/it_cv_TRANSPORTER_ABCC4&gt;
        &lt;ut_cv_TRANSPORTER_ABCC4&gt;0&lt;/ut_cv_TRANSPORTER_ABCC4&gt;
        &lt;et_mean_TRANSPORTER_SLC2A2&gt;1&lt;/et_mean_TRANSPORTER_SLC2A2&gt;
        &lt;pt_mean_TRANSPORTER_SLC2A2&gt;0&lt;/pt_mean_TRANSPORTER_SLC2A2&gt;
        &lt;it_mean_TRANSPORTER_SLC2A2&gt;0&lt;/it_mean_TRANSPORTER_SLC2A2&gt;
        &lt;ut_mean_TRANSPORTER_SLC2A2&gt;0&lt;/ut_mean_TRANSPORTER_SLC2A2&gt;
        &lt;et_cv_TRANSPORTER_SLC2A2&gt;31&lt;/et_cv_TRANSPORTER_SLC2A2&gt;
        &lt;pt_cv_TRANSPORTER_SLC2A2&gt;0&lt;/pt_cv_TRANSPORTER_SLC2A2&gt;
        &lt;it_cv_TRANSPORTER_SLC2A2&gt;0&lt;/it_cv_TRANSPORTER_SLC2A2&gt;
        &lt;ut_cv_TRANSPORTER_SLC2A2&gt;0&lt;/ut_cv_TRANSPORTER_SLC2A2&gt;
        &lt;et_mean_TRANSPORTER_SLC10A2&gt;1&lt;/et_mean_TRANSPORTER_SLC10A2&gt;
        &lt;pt_mean_TRANSPORTER_SLC10A2&gt;0&lt;/pt_mean_TRANSPORTER_SLC10A2&gt;
        &lt;it_mean_TRANSPORTER_SLC10A2&gt;0&lt;/it_mean_TRANSPORTER_SLC10A2&gt;
        &lt;ut_mean_TRANSPORTER_SLC10A2&gt;0&lt;/ut_mean_TRANSPORTER_SLC10A2&gt;
        &lt;et_cv_TRANSPORTER_SLC10A2&gt;43&lt;/et_cv_TRANSPORTER_SLC10A2&gt;
        &lt;pt_cv_TRANSPORTER_SLC10A2&gt;0&lt;/pt_cv_TRANSPORTER_SLC10A2&gt;
        &lt;it_cv_TRANSPORTER_SLC10A2&gt;0&lt;/it_cv_TRANSPORTER_SLC10A2&gt;
        &lt;ut_cv_TRANSPORTER_SLC10A2&gt;0&lt;/ut_cv_TRANSPORTER_SLC10A2&gt;
        &lt;et_mean_TRANSPORTER_SLC15A1&gt;1&lt;/et_mean_TRANSPORTER_SLC15A1&gt;
        &lt;pt_mean_TRANSPORTER_SLC15A1&gt;0&lt;/pt_mean_TRANSPORTER_SLC15A1&gt;
        &lt;it_mean_TRANSPORTER_SLC15A1&gt;0&lt;/it_mean_TRANSPORTER_SLC15A1&gt;
        &lt;ut_mean_TRANSPORTER_SLC15A1&gt;0&lt;/ut_mean_TRANSPORTER_SLC15A1&gt;
        &lt;et_cv_TRANSPORTER_SLC15A1&gt;41&lt;/et_cv_TRANSPORTER_SLC15A1&gt;
        &lt;pt_cv_TRANSPORTER_SLC15A1&gt;0&lt;/pt_cv_TRANSPORTER_SLC15A1&gt;
        &lt;it_cv_TRANSPORTER_SLC15A1&gt;0&lt;/it_cv_TRANSPORTER_SLC15A1&gt;
        &lt;ut_cv_TRANSPORTER_SLC15A1&gt;0&lt;/ut_cv_TRANSPORTER_SLC15A1&gt;
        &lt;et_mean_TRANSPORTER_SLC16A1&gt;1&lt;/et_mean_TRANSPORTER_SLC16A1&gt;
        &lt;pt_mean_TRANSPORTER_SLC16A1&gt;0&lt;/pt_mean_TRANSPORTER_SLC16A1&gt;
        &lt;it_mean_TRANSPORTER_SLC16A1&gt;0&lt;/it_mean_TRANSPORTER_SLC16A1&gt;
        &lt;ut_mean_TRANSPORTER_SLC16A1&gt;0&lt;/ut_mean_TRANSPORTER_SLC16A1&gt;
        &lt;et_cv_TRANSPORTER_SLC16A1&gt;75&lt;/et_cv_TRANSPORTER_SLC16A1&gt;
        &lt;pt_cv_TRANSPORTER_SLC16A1&gt;0&lt;/pt_cv_TRANSPORTER_SLC16A1&gt;
        &lt;it_cv_TRANSPORTER_SLC16A1&gt;0&lt;/it_cv_TRANSPORTER_SLC16A1&gt;
        &lt;ut_cv_TRANSPORTER_SLC16A1&gt;0&lt;/ut_cv_TRANSPORTER_SLC16A1&gt;
        &lt;et_mean_TRANSPORTER_SLCO2B1&gt;1&lt;/et_mean_TRANSPORTER_SLCO2B1&gt;
        &lt;pt_mean_TRANSPORTER_SLCO2B1&gt;0&lt;/pt_mean_TRANSPORTER_SLCO2B1&gt;
        &lt;it_mean_TRANSPORTER_SLCO2B1&gt;0&lt;/it_mean_TRANSPORTER_SLCO2B1&gt;
        &lt;ut_mean_TRANSPORTER_SLCO2B1&gt;0&lt;/ut_mean_TRANSPORTER_SLCO2B1&gt;
        &lt;et_cv_TRANSPORTER_SLCO2B1&gt;74&lt;/et_cv_TRANSPORTER_SLCO2B1&gt;
        &lt;pt_cv_TRANSPORT</t>
  </si>
  <si>
    <t>&lt;Chunk&gt;ER_SLCO2B1&gt;0&lt;/pt_cv_TRANSPORTER_SLCO2B1&gt;
        &lt;it_cv_TRANSPORTER_SLCO2B1&gt;0&lt;/it_cv_TRANSPORTER_SLCO2B1&gt;
        &lt;ut_cv_TRANSPORTER_SLCO2B1&gt;0&lt;/ut_cv_TRANSPORTER_SLCO2B1&gt;
        &lt;et_mean_TRANSPORTER_SLCO4C1&gt;1&lt;/et_mean_TRANSPORTER_SLCO4C1&gt;
        &lt;pt_mean_TRANSPORTER_SLCO4C1&gt;0&lt;/pt_mean_TRANSPORTER_SLCO4C1&gt;
        &lt;it_mean_TRANSPORTER_SLCO4C1&gt;0&lt;/it_mean_TRANSPORTER_SLCO4C1&gt;
        &lt;ut_mean_TRANSPORTER_SLCO4C1&gt;0&lt;/ut_mean_TRANSPORTER_SLCO4C1&gt;
        &lt;et_cv_TRANSPORTER_SLCO4C1&gt;60&lt;/et_cv_TRANSPORTER_SLCO4C1&gt;
        &lt;pt_cv_TRANSPORTER_SLCO4C1&gt;0&lt;/pt_cv_TRANSPORTER_SLCO4C1&gt;
        &lt;it_cv_TRANSPORTER_SLCO4C1&gt;0&lt;/it_cv_TRANSPORTER_SLCO4C1&gt;
        &lt;ut_cv_TRANSPORTER_SLCO4C1&gt;0&lt;/ut_cv_TRANSPORTER_SLCO4C1&gt;
        &lt;idETMean_SLC22A1&gt;1&lt;/idETMean_SLC22A1&gt;
        &lt;pt_mean_TRANSPORTER_SLC22A1&gt;0&lt;/pt_mean_TRANSPORTER_SLC22A1&gt;
        &lt;it_mean_TRANSPORTER_SLC22A1&gt;0&lt;/it_mean_TRANSPORTER_SLC22A1&gt;
        &lt;ut_mean_TRANSPORTER_SLC22A1&gt;0&lt;/ut_mean_TRANSPORTER_SLC22A1&gt;
        &lt;idETMeanCV_SLC22A1&gt;49&lt;/idETMeanCV_SLC22A1&gt;
        &lt;pt_cv_TRANSPORTER_SLC22A1&gt;0&lt;/pt_cv_TRANSPORTER_SLC22A1&gt;
        &lt;it_cv_TRANSPORTER_SLC22A1&gt;0&lt;/it_cv_TRANSPORTER_SLC22A1&gt;
        &lt;ut_cv_TRANSPORTER_SLC22A1&gt;0&lt;/ut_cv_TRANSPORTER_SLC22A1&gt;
        &lt;et_mean_TRANSPORTER_SLC22A3&gt;1&lt;/et_mean_TRANSPORTER_SLC22A3&gt;
        &lt;pt_mean_TRANSPORTER_SLC22A3&gt;0&lt;/pt_mean_TRANSPORTER_SLC22A3&gt;
        &lt;it_mean_TRANSPORTER_SLC22A3&gt;0&lt;/it_mean_TRANSPORTER_SLC22A3&gt;
        &lt;ut_mean_TRANSPORTER_SLC22A3&gt;0&lt;/ut_mean_TRANSPORTER_SLC22A3&gt;
        &lt;et_cv_TRANSPORTER_SLC22A3&gt;74&lt;/et_cv_TRANSPORTER_SLC22A3&gt;
        &lt;pt_cv_TRANSPORTER_SLC22A3&gt;0&lt;/pt_cv_TRANSPORTER_SLC22A3&gt;
        &lt;it_cv_TRANSPORTER_SLC22A3&gt;0&lt;/it_cv_TRANSPORTER_SLC22A3&gt;
        &lt;ut_cv_TRANSPORTER_SLC22A3&gt;0&lt;/ut_cv_TRANSPORTER_SLC22A3&gt;
        &lt;et_mean_TRANSPORTER_SLC22A4&gt;1&lt;/et_mean_TRANSPORTER_SLC22A4&gt;
        &lt;pt_mean_TRANSPORTER_SLC22A4&gt;0&lt;/pt_mean_TRANSPORTER_SLC22A4&gt;
        &lt;it_mean_TRANSPORTER_SLC22A4&gt;0&lt;/it_mean_TRANSPORTER_SLC22A4&gt;
        &lt;ut_mean_TRANSPORTER_SLC22A4&gt;0&lt;/ut_mean_TRANSPORTER_SLC22A4&gt;
        &lt;et_cv_TRANSPORTER_SLC22A4&gt;106&lt;/et_cv_TRANSPORTER_SLC22A4&gt;
        &lt;pt_cv_TRANSPORTER_SLC22A4&gt;0&lt;/pt_cv_TRANSPORTER_SLC22A4&gt;
        &lt;it_cv_TRANSPORTER_SLC22A4&gt;0&lt;/it_cv_TRANSPORTER_SLC22A4&gt;
        &lt;ut_cv_TRANSPORTER_SLC22A4&gt;0&lt;/ut_cv_TRANSPORTER_SLC22A4&gt;
        &lt;et_mean_TRANSPORTER_SLC51AB&gt;1&lt;/et_mean_TRANSPORTER_SLC51AB&gt;
        &lt;pt_mean_TRANSPORTER_SLC51AB&gt;0&lt;/pt_mean_TRANSPORTER_SLC51AB&gt;
        &lt;it_mean_TRANSPORTER_SLC51AB&gt;0&lt;/it_mean_TRANSPORTER_SLC51AB&gt;
        &lt;ut_mean_TRANSPORTER_SLC51AB&gt;0&lt;/ut_mean_TRANSPORTER_SLC51AB&gt;
        &lt;et_cv_TRANSPORTER_SLC51AB&gt;99&lt;/et_cv_TRANSPORTER_SLC51AB&gt;
        &lt;pt_cv_TRANSPORTER_SLC51AB&gt;0&lt;/pt_cv_TRANSPORTER_SLC51AB&gt;
        &lt;it_cv_TRANSPORTER_SLC51AB&gt;0&lt;/it_cv_TRANSPORTER_SLC51AB&gt;
        &lt;ut_cv_TRANSPORTER_SLC51AB&gt;0&lt;/ut_cv_TRANSPORTER_SLC51AB&gt;
        &lt;et_mean_TRANSPORTER_APICAL_EFFLUX&gt;1&lt;/et_mean_TRANSPORTER_APICAL_EFFLUX&gt;
        &lt;pt_mean_TRANSPORTER_APICAL_EFFLUX&gt;0&lt;/pt_mean_TRANSPORTER_APICAL_EFFLUX&gt;
        &lt;it_mean_TRANSPORTER_APICAL_EFFLUX&gt;0&lt;/it_mean_TRANSPORTER_APICAL_EFFLUX&gt;
        &lt;ut_mean_TRANSPORTER_APICAL_EFFLUX&gt;0&lt;/ut_mean_TRANSPORTER_APICAL_EFFLUX&gt;
        &lt;et_cv_TRANSPORTER_APICAL_EFFLUX&gt;0&lt;/et_cv_TRANSPORTER_APICAL_EFFLUX&gt;
        &lt;pt_cv_TRANSPORTER_APICAL_EFFLUX&gt;0&lt;/pt_cv_TRANSPORTER_APICAL_EFFLUX&gt;
        &lt;it_cv_TRANSPORTER_APICAL_EFFLUX&gt;0&lt;/it_cv_TRANSPORTER_APICAL_EFFLUX&gt;
        &lt;ut_cv_TRANSPORTER_APICAL_EFFLUX&gt;0&lt;/ut_cv_TRANSPORTER_APICAL_EFFLUX&gt;
        &lt;Compartment_ABCC1_COMPARTMENT_DUODENUM&gt;0.45&lt;/Compartment_ABCC1_COMPARTMENT_DUODENUM&gt;
        &lt;Compartment_ABCC1_COMPARTMENT_JEJUNUM1&gt;1&lt;/Compartment_ABCC1_COMPARTMENT_JEJUNUM1&gt;
        &lt;Compartment_ABCC1_COMPARTMENT_JEJUNUM2&gt;0.88&lt;/Compartment_ABCC1_COMPARTMENT_JEJUNUM2&gt;
        &lt;Compartment_ABCC1_COMPARTMENT_ILEUM1&gt;0.86&lt;/Compartment_ABCC1_COMPARTMENT_ILEUM1&gt;
        &lt;Compartment_ABCC1_COMPARTMENT_ILEUM2&gt;0.86&lt;/Compartment_ABCC1_COMPARTMENT_ILEUM2&gt;
        &lt;Compartment_ABCC1_COMPARTMENT_ILEUM3&gt;0.89&lt;/Compartment_ABCC1_COMPARTMENT_ILEUM3&gt;
        &lt;Compartment_ABCC1_COMPARTMENT_ILEUM4&gt;0.89&lt;/Compartment_ABCC1_COMPARTMENT_ILEUM4&gt;
        &lt;Compartment_ABCC1_COMPARTMENT_COLON&gt;0.93&lt;/Compartment_ABCC1_COMPARTMENT_COLON&gt;
        &lt;Compartment_ABCC3_COMPARTMENT_DUODENUM&gt;2.15&lt;/Compartment_ABCC3_COMPARTMENT_DUODENUM&gt;
        &lt;Compartment_ABCC3_COMPARTMENT_JEJUNUM1&gt;1&lt;/Compartment_ABCC3_COMPARTMENT_JEJUNUM1&gt;
        &lt;Compartment_ABCC3_COMPARTMENT_JEJUNUM2&gt;0.89&lt;/Compartment_ABCC3_COMPARTMENT_JEJUNUM2&gt;
        &lt;Compartment_ABCC3_COMPARTMENT_ILEUM1&gt;1.54&lt;/Compartment_ABCC3_COMPARTMENT_ILEUM1&gt;
        &lt;Compartment_ABCC3_COMPARTMENT_ILEUM2&gt;1.54&lt;/Compartment_ABCC3_COMPARTMENT_ILEUM2&gt;
        &lt;Compartment_ABCC3_COMPARTMENT_ILEUM3&gt;1.6&lt;/Compartment_ABCC3_COMPARTMENT_ILEUM3&gt;
        &lt;Compartment_ABCC3_COMPARTMENT_ILEUM4&gt;1.6&lt;/Compartment_ABCC3_COMPARTMENT_ILEUM4&gt;
        &lt;Compartment_ABCC3_COMPARTMENT_COLON&gt;5.95&lt;/Compartment_ABCC3_COMPARTMENT_COLON&gt;
        &lt;Compartment_ABCC4_COMPARTMENT_DUODENUM&gt;1.02&lt;/Compartment_ABCC4_COMPARTMENT_DUODENUM&gt;
        &lt;Compartment_ABCC4_COMPARTMENT_JEJUNUM1&gt;1&lt;/Compartment_ABCC4_COMPARTMENT_JEJUNUM1&gt;
        &lt;Compartment_ABCC4_COMPARTMENT_JEJUNUM2&gt;1.22&lt;/Compartment_ABCC4_COMPARTMENT_JEJUNUM2&gt;
        &lt;Compartment_ABCC4_COMPARTMENT_ILEUM1&gt;1.71&lt;/Compartment_ABCC4_COMPARTMENT_ILEUM1&gt;
        &lt;Compartment_ABCC4_COMPARTMENT_ILEUM2&gt;1.71&lt;/Compartment_ABCC4_COMPARTMENT_ILEUM2&gt;
        &lt;Compartment_ABCC4_COMPARTMENT_ILEUM3&gt;1.2&lt;/Compartment_ABCC4_COMPARTMENT_ILEUM3&gt;
        &lt;Compartment_ABCC4_COMPARTMENT_ILEUM4&gt;1.2&lt;/Compartment_ABCC4_COMPARTMENT_ILEUM4&gt;
        &lt;Compartment_ABCC4_COMPARTMENT_COLON&gt;1.76&lt;/Compartment_ABCC4_COMPARTMENT_COLON&gt;
        &lt;Compartment_SLC2A2_COMPARTMENT_DUODENUM&gt;1&lt;/Compartment_SLC2A2_COMPARTMENT_DUODENUM&gt;
        &lt;Compartment_SLC2A2_COMPARTMENT_JEJUNUM1&gt;1&lt;/Compartment_SLC2A2_COMPARTMENT_JEJUNUM1&gt;
        &lt;Compartment_SLC2A2_COMPARTMENT_JEJUNUM2&gt;1&lt;/Compartment_SLC2A2_COMPARTMENT_JEJUNUM2&gt;
        &lt;Compartment_SLC2A2_COMPARTMENT_ILEUM1&gt;1&lt;/Compartment_SLC2A2_COMPARTMENT_ILEUM1&gt;
        &lt;Compartment_SLC2A2_COMPARTMENT_ILEUM2&gt;1&lt;/Compartment_SLC2A2_COMPARTMENT_ILEUM2&gt;
        &lt;Compartment_SLC2A2_COMPARTMENT_ILEUM3&gt;1&lt;/Compartment_SLC2A2_COMPARTMENT_ILEUM3&gt;
        &lt;Compartment_SLC2A2_COMPARTMENT_ILEUM4&gt;1&lt;/Compartment_SLC2A2_COMPARTMENT_ILEUM4&gt;
        &lt;Compartment_SLC2A2_COMPARTMENT_COLON&gt;1&lt;/Compartment_SLC2A2_COMPARTMENT_COLON&gt;
        &lt;Compartment_SLC10A2_COMPARTMENT_DUODENUM&gt;16.49&lt;/Compartment_SLC10A2_COMPARTMENT_DUODENUM&gt;
        &lt;Compartment_SLC10A2_COMPARTMENT_JEJUNUM1&gt;1&lt;/Compartment_SLC10A2_COMPARTMENT_JEJUNUM1&gt;
        &lt;Compartment_SLC10A2_COMPARTMENT_JEJUNUM2&gt;4&lt;/Compartment_SLC10A2_COMPARTMENT_JEJUNUM2&gt;
        &lt;Compartment_SLC10A2_COMPARTMENT_ILEUM1&gt;98.44&lt;/Compartment_SLC10A2_COMPARTMENT_ILEUM1&gt;
        &lt;Compartment_SLC10A2_COMPARTMENT_ILEUM2&gt;98.44&lt;/Compartment_SLC10A2_COMPARTMENT_ILEUM2&gt;
        &lt;Compartment_SLC10A2_COMPARTMENT_ILEUM3&gt;109.18&lt;/Compartment_SLC10A2_COMPARTMENT_ILEUM3&gt;
        &lt;Compartment_SLC10A2_COMPARTMENT_ILEUM4&gt;108&lt;/Compartment_SLC10A2_COMPARTMENT_ILEUM4&gt;
        &lt;Compartment_SLC10A2_COMPARTMENT_COLON&gt;1.1&lt;/Compartment_SLC10A2_COMPARTMENT_COLON&gt;
        &lt;Compartment_SLC15A1_COMPARTMENT_DUODENUM&gt;0.94&lt;/Compartment_SLC15A1_COMPARTMENT_DUODENUM&gt;
        &lt;Compartment_SLC15A1_COMPARTMENT_JEJUNUM1&gt;1&lt;/Compartment_SLC15A1_COMPARTMENT_JEJUNUM1&gt;
        &lt;Compartment_SLC15A1_COMPARTMENT_JEJUNUM2&gt;1.06&lt;/Compartment_SLC15A1_COMPARTMENT_JEJUNUM2&gt;
        &lt;Compartment_SLC15A1_COMPARTMENT_ILEUM1&gt;1.23&lt;/Compartment_SLC15A1_COMPARTMENT_ILEUM1&gt;
        &lt;Compartment_SLC15A1_COMPARTMENT_ILEUM2&gt;1.23&lt;/Compartment_SLC15A1_COMPARTMENT_ILEUM2&gt;
        &lt;Compartment_SLC15A1_COMPARTMENT_ILEUM3&gt;1.24&lt;/Compartment_SLC15A1_COMPARTMENT_ILEUM3&gt;
        &lt;Compartment_SLC15A1_COMPARTMENT_ILEUM4&gt;1.24&lt;/Compartment_SLC15A1_COMPARTMENT_ILEUM4&gt;
        &lt;Compartment_SLC15A1_COMPARTMENT_COLON&gt;0.03&lt;/Compartment_SLC15A1_COMPARTMENT_COLON&gt;
        &lt;Compartment_SLC16A1_COMPARTMENT_DUODENUM&gt;1.25&lt;/Compartment_SLC16A1_COMPARTMENT_DUODENUM&gt;
        &lt;Compartment_SLC16A1_COMPARTMENT_JEJUNUM1&gt;1&lt;/Compartment_SLC16A1_COMPARTMENT_JEJUNUM1&gt;
        &lt;Compartment_SLC16A1_COMPARTMENT_JEJUNUM2&gt;1&lt;/Compartment_SLC16A1_COMPARTMENT_JEJUNUM2&gt;
        &lt;Compartment_SLC16A1_COMPARTMENT_ILEUM1&gt;1.29&lt;/Compartment_SLC16A1_COMPARTMENT_ILEUM1&gt;
        &lt;Compartment_SLC16A1_COMPARTMENT_ILEUM2&gt;1.29&lt;/Compartment_SLC16A1_COMPARTMENT_ILEUM2&gt;
        &lt;Compartment_SLC16A1_COMPARTMENT_ILEUM3&gt;1.29&lt;/Compartment_SLC16A1_COMPARTMENT_ILEUM3&gt;
        &lt;Compartment_SLC16A1_COMPARTMENT_ILEUM4&gt;1.29&lt;/Compartment_SLC16A1_COMPARTMENT_ILEUM4&gt;
        &lt;Compartment_SLC16A1_COMPARTMENT_COLON&gt;4.72&lt;/Compartment_SLC16A1_COMPARTMENT_COLON&gt;
        &lt;Compartment_SLCO2B1_COMPARTMENT_DUODENUM&gt;0.73&lt;/Compartment_SLCO2B1_COMPARTMENT_DUODENUM&gt;
        &lt;Compartment_SLCO2B1_COMPARTMENT_JEJUNUM1&gt;1&lt;/Compartment_SLCO2B1_COMPARTMENT_JEJUNUM1&gt;
        &lt;Compartment_SLCO2B1_COMPARTMENT_JEJUNUM2&gt;0.94&lt;/Compartment_SLCO2B1_COMPARTMENT_JEJUNUM2&gt;
        &lt;Compartment_SLCO2B1_COMPARTMENT_ILEUM1&gt;1.28&lt;/Compartment_SLCO2B1_COMPARTMENT_ILEUM1&gt;
        &lt;Compartment_SLCO2B1_COMPARTMENT_ILEUM2&gt;1.28&lt;/Compartment_SLCO2B1_COMPARTMENT_ILEUM2&gt;
        &lt;Compartment_SLCO2B1_COMPARTMENT_ILEUM3&gt;1.28&lt;/Compartment_SLCO2B1_COMPARTMENT_ILEUM3&gt;
        &lt;Compartment_SLCO2B1_COMPARTMENT_ILEUM4&gt;1.28&lt;/Compartment_SLCO2B1_COMPARTMENT_ILEUM4&gt;
        &lt;Compartment_SLCO2B1_COMPARTMENT_COLON&gt;1.06&lt;/Compartment_SLCO2B1_COMPARTMENT_COLON&gt;
        &lt;Compartment_SLCO4C1_COMPARTMENT_DUODENUM&gt;1&lt;/Compartment_SLCO4C1_COMPARTMENT_DUODENUM&gt;
        &lt;Compartment_SLCO4C1_COMPARTMENT_JEJUNUM1&gt;1&lt;/Compartment_SLCO4C1_COMPARTMENT_JEJUNUM1&gt;
        &lt;Compartment_SLCO4C1_COMPARTMENT_JEJUNUM2&gt;1&lt;/Compartment_SLCO4C1_COMPARTMENT_JEJUNUM2&gt;
        &lt;Compartment_SLCO4C1_COMPARTMENT_ILEUM1&gt;1&lt;/Compartment_SLCO4C1_COMPARTMENT_ILEUM1&gt;
        &lt;Compartment_SLCO4C1_COMPARTMENT_ILEUM2&gt;1&lt;/Compartment_SLCO4C1_COMPARTMENT_ILEUM2&gt;
        &lt;Compartment_SLCO4C1_COMPARTMENT_ILEUM3&gt;1&lt;/Compartment_SLCO4C1_COMPARTMENT_ILEUM3&gt;
        &lt;Compartment_SLCO4C1_COMPARTMENT_ILEUM4&gt;1&lt;/Compartment_SLCO4C1_COMPARTMENT_ILEUM4&gt;
        &lt;Compartment_SLCO4C1_COMPARTMENT_COLON&gt;1&lt;/Compartment_SLCO4C1_COMPARTMENT_COLON&gt;
        &lt;Compartment_SLC22A1_COMPARTMENT_DUODENUM&gt;1.03&lt;/Compartment_SLC22A1_COMPARTMENT_DUODENUM&gt;
        &lt;Compartment_SLC22A1_COMPARTMENT_JEJUNUM1&gt;1&lt;/Compartment_SLC22A1_COMPARTMENT_JEJUNUM1&gt;
        &lt;Compartment_SLC22A1_COMPARTMENT_JEJUNUM2&gt;0.87&lt;/Compartment_SLC22A1_COMPARTMENT_JEJUNUM2&gt;
        &lt;Compartment_SLC22A1_COMPARTMENT_ILEUM1&gt;1.29&lt;/Compartment_SLC22A1_COMPARTMENT_ILEUM1&gt;
        &lt;Compartment_SLC22A1_COMPARTMENT_ILEUM2&gt;1.29&lt;/Compartment_SLC22A1_COMPARTMENT_ILEUM2&gt;
        &lt;Compartment_SLC22A1_COMPARTMENT_ILEUM3&gt;1.3&lt;/Compartment_SLC22A1_COMPARTMENT_ILEUM3&gt;
        &lt;Compartment_SLC22A1_COMPARTMENT_ILEUM4&gt;1.3&lt;/Compartment_SLC22A1_COMPARTMENT_ILEUM4&gt;
        &lt;Compartment_SLC22A1_COMPARTMENT_COLON&gt;2.77&lt;/Compartment_SLC22A1_COMPARTMENT_COLON&gt;
        &lt;Compartment_SLC22A3_COMPARTMENT_DUODENUM&gt;1.19&lt;/Compartment_SLC22A3_COMPARTMENT_DUODENUM&gt;
        &lt;Compartment_SLC22A3_COMPARTMENT_JEJUNUM1&gt;1&lt;/Compartment_SLC22A3_COMPARTMENT_JEJUNUM1&gt;
        &lt;Compartment_SLC22A3_COMPARTMENT_JEJUNUM2&gt;1.11&lt;/Compartment_SLC22A3_COMPARTMENT_JEJUNUM2&gt;
        &lt;Compartment_SLC22A3_COMPARTMENT_ILEUM1&gt;1.08&lt;/Compartment_SLC22A3_COMPARTMENT_ILEUM1&gt;
        &lt;Compartment_SLC22A3_COMPARTMENT_ILEUM2&gt;1.08&lt;/Compartment_SLC22A3_COMPARTMENT_ILEUM2&gt;
        &lt;Compartment_SLC22A3_COMPARTMENT_ILEUM3&gt;1.23&lt;/Compartment_SLC22A3_COMPARTMENT_ILEUM3&gt;
        &lt;Compartment_SLC22A3_COMPARTMENT_ILEUM4&gt;1.23&lt;/Compartment_SLC22A3_COMPARTMENT_ILEUM4&gt;
        &lt;Compartment_SLC22A3_COMPARTMENT_COLON&gt;1.88&lt;/Compartment_SLC22A3_COMPARTMENT_COLON&gt;
        &lt;Compartment_SLC22A4_COMPARTMENT_DUODENUM&gt;0.46&lt;/Compartment_SLC22A4_COMPARTMENT_DUODENUM&gt;
        &lt;Compartment_SLC22A4_COMPARTMENT_JEJUNUM1&gt;1&lt;/Compartment_SLC22A4_COMPARTMENT_JEJUNUM1&gt;
        &lt;Compartment_SLC22A4_COMPARTMENT_JEJUNUM2&gt;0.63&lt;/Compartment_SLC22A4_COMPARTMENT_JEJUNUM2&gt;
        &lt;Compartment_SLC22A4_COMPARTMENT_ILEUM1&gt;0.78&lt;/Compartment_SLC22A4_COMPARTMENT_ILEUM1&gt;
        &lt;Compartment_SLC22A4_COMPARTMENT_ILEUM2&gt;0.78&lt;/Compartment_SLC22A4_COMPARTMENT_ILEUM2&gt;
        &lt;Compartment_SLC22A4_COMPARTMENT_ILEUM3&gt;0.8&lt;/Compartment_SLC22A4_COMPARTMENT_ILEUM3&gt;
        &lt;Compartment_SLC22A4_COMPARTMENT_ILEUM4&gt;0.8&lt;/Compartment_SLC22A4_COMPARTMENT_ILEUM4&gt;
        &lt;Compartment_SLC22A4_COMPARTMENT_COLON&gt;0.24&lt;/Compartment_SLC22A4_COMPARTMENT_COLON&gt;
        &lt;Compartment_SLC51AB_COMPARTMENT_DUODENUM&gt;0.56&lt;/Compartment_SLC51AB_COMPARTMENT_DUODENUM&gt;
        &lt;Compartment_SLC51AB_COMPARTMENT_JEJUNUM1&gt;1&lt;/Compartment_SLC51AB_COMPARTMENT_JEJUNUM1&gt;
        &lt;Compartment_SLC51AB_COMPARTMENT_JEJUNUM2&gt;1.89&lt;/Compartment_SLC51AB_COMPARTMENT_JEJUNUM2&gt;
        &lt;Compartment_SLC51AB_COMPARTMENT_ILEUM1&gt;1.08&lt;/Compartment_SLC51AB_COMPARTMENT_ILEUM1&gt;
        &lt;Compartment_SLC51AB_COMPARTMENT_ILEUM2&gt;1.08&lt;/Compartment_SLC51AB_COMPARTMENT_ILEUM2&gt;
        &lt;Compartment_SLC51AB_COMPARTMENT_ILEUM3&gt;0.93&lt;/Compartment_SLC51AB_COMPARTMENT_ILEUM3&gt;
        &lt;Compartment_SLC51AB_COMPARTMENT_ILEUM4&gt;0.93&lt;/Compartment_SLC51AB_COMPARTMENT_ILEUM4&gt;
        &lt;Compartment_SLC51AB_COMPARTMENT_COLON&gt;0.71&lt;/Compartment_SLC51AB_COMPARTMENT_COLON&gt;
        &lt;Compartment_Apical_Efflux_COMPARTMENT_DUODENUM&gt;1&lt;/Compartment_Apical_Efflux_COMPARTMENT_DUODENUM&gt;
        &lt;Compartment_Apical_Efflux_COMPARTMENT_JEJUNUM1&gt;1&lt;/Compartment_Apical_Efflux_COMPARTMENT_JEJUNUM1&gt;
        &lt;Compartment_Apical_Efflux_COMPARTMENT_JEJUNUM2&gt;1&lt;/Compartment_Apical_Efflux_COMPARTMENT_JEJUNUM2&gt;
        &lt;Compartment_Apical_Efflux_COMPARTMENT_ILEUM1&gt;1&lt;/Compartment_Apical_Efflux_COMPARTMENT_ILEUM1&gt;
        &lt;Compartment_Apical_Efflux_COMPARTMENT_ILEUM2&gt;1&lt;/Compartment_Apical_Efflux_COMPARTMENT_ILEUM2&gt;
        &lt;Compartment_Apical_Efflux_COMPARTMENT_ILEUM3&gt;1&lt;/Compartment_Apical_Efflux_COMPARTMENT_ILEUM3&gt;
        &lt;Compartment_Apical_Efflux_COMPARTMENT_ILEUM4&gt;1&lt;/Compartment_Apical_Efflux_COMPARTMENT_ILEUM4&gt;
        &lt;Compartment_Apical_Efflux_COMPARTMENT_COLON&gt;1&lt;/Compartment_Apical_Efflux_COMPARTMENT_COLON&gt;
        &lt;Compartment_Pgp_Abundance&gt;0.4&lt;/Compartment_Pgp_Abundance&gt;
        &lt;Compartment_ABCC1_Abundance&gt;0&lt;/Compartment_ABCC1_Abundance&gt;
        &lt;Compartment_ABCC2_Abundance&gt;0.86&lt;/Compartment_ABCC2_Abundance&gt;
        &lt;Compartment_ABCC3_Abundance&gt;0.58&lt;/Compartment_ABCC3_Abundance&gt;
        &lt;Compartment_ABCC4_Abundance&gt;0&lt;/Compartment_ABCC4_Abundance&gt;
        &lt;Compartment_BCRP_Abundance&gt;0.34&lt;/Compartment_BCRP_Abundance&gt;
        &lt;Compartment_SLC2A2_Abundance&gt;0&lt;/Compartment_SLC2A2_Abundance&gt;
        &lt;Compartment_SLC10A2_Abundance&gt;0.01&lt;/Compartment_SLC10A2_Abundance&gt;
        &lt;Compartment_SLC15A1_Abundance&gt;3.69&lt;/Compartment_SLC15A1_Abundance&gt;
        &lt;Compartment_SLC16A1_Abundance&gt;0&lt;/Compartment_SLC16A1_Abundance&gt;
        &lt;Compartment_SLCO2B1_Abundance&gt;0.4&lt;/Compartment_SLCO2B1_Abundance&gt;
        &lt;Compartment_SLCO4C1_Abundance&gt;0&lt;/Compartment_SLCO4C1_Abundance&gt;
        &lt;Compartment_SLC22A1_Abundance&gt;0.65&lt;/Compartment_SLC22A1_Abundance&gt;
        &lt;Compartment_SLC22A3_Abundance&gt;0.06&lt;/Compartment_SLC22A3_Abundance&gt;
        &lt;Compartment_SLC22A4_Abundance&gt;0&lt;/Compartment_SLC22A4_Abundance&gt;
        &lt;Compartment_SLC51AB_Abundance&gt;0.47&lt;/Compartment_SLC51AB_Abundance&gt;
        &lt;Compartment_Apical_Influx_Abundance&gt;0&lt;/Compartment_Apical_Influx_Abundance&gt;
        &lt;Compartment_Apical_Efflux_Abundance&gt;0&lt;/Compartment_Apical_Efflux_Abundance&gt;
        &lt;Compartment_Basal_Influx_Abundance&gt;0&lt;/Compartment_Basal_Influx_Abundance&gt;
        &lt;Compartment_Basal_Efflux_Abundance&gt;0&lt;/Compartment_Basal_Efflux_Abundance&gt;
      &lt;/SmallIntestine&gt;
      &lt;TissueBloodFlow&gt;
        &lt;Tooltips /&gt;
        &lt;idAdiposeFemale&gt;8.5&lt;/idAdiposeFemale&gt;
        &lt;idAdiposeMale&gt;5&lt;/idAdiposeMale&gt;
        &lt;idBoneFemale&gt;5&lt;/idBoneFemale&gt;
        &lt;idBoneMale&gt;5&lt;/idBoneMale&gt;
        &lt;idBrainFemale&gt;12&lt;/idBrainFemale&gt;
        &lt;idBrainMale&gt;12&lt;/idBrainMale&gt;
        &lt;idHeartFemale&gt;5&lt;/idHeartFemale&gt;
        &lt;idHeartMale&gt;4&lt;/idHeartMale&gt;
        &lt;idKidneyFemale&gt;17&lt;/idKidneyFemale&gt;
        &lt;idKidneyMale&gt;19&lt;/idKidneyMale&gt;
        &lt;idLiverArtFemale&gt;6.5&lt;/idLiverArtFemale&gt;
        &lt;idLiverArtMale&gt;6.5&lt;/idLiverArtMale&gt;
        &lt;idLiverBypFemale&gt;0&lt;/idLiverBypFemale&gt;
        &lt;idLiverBypMale&gt;0&lt;/idLiverBypMale&gt;
        &lt;idLiverSIFemale&gt;0&lt;/idLiverSIFemale&gt;
        &lt;idLiverSIMale&gt;0&lt;/idLiverSIMale&gt;
        &lt;idLungFemale&gt;100&lt;/idLungFemale&gt;
        &lt;idLungMale&gt;100&lt;/idLungMale&gt;
        &lt;idMuscleFemale&gt;12&lt;/idMuscleFemale&gt;
        &lt;idMuscleMale&gt;17&lt;/idMuscleMale&gt;
        &lt;idSkinFemale&gt;5&lt;/idSkinFemale&gt;
        &lt;idSkinMale&gt;5&lt;/idSkinMale&gt;
        &lt;idSpleenFemale&gt;3&lt;/idSpleenFemale&gt;
        &lt;idSpleenMale&gt;2&lt;/idSpleenMale&gt;
        &lt;idLargeIntestineFemale&gt;5&lt;/idLargeIntestineFemale&gt;
        &lt;idLargeIntestineMale&gt;4&lt;/idLargeIntestineMale&gt;
        &lt;idLiverPortFemale&gt;21.5&lt;/idLiverPortFemale&gt;
        &lt;idLiverPortMale&gt;19&lt;/idLiverPortMale&gt;
        &lt;idSmallIntestineFemale&gt;11&lt;/idSmallIntestineFemale&gt;
        &lt;idSmallIntestineMale&gt;10&lt;/idSmallIntestineMale&gt;
        &lt;idStomachFemale&gt;1&lt;/idStomachFemale&gt;
        &lt;idStomachMale&gt;1&lt;/idStomachMale&gt;
        &lt;idVilliFemale&gt;6&lt;/idVilliFemale&gt;
        &lt;idVilliMale&gt;6&lt;/idVilliMale&gt;
        &lt;idSplanchnicRatio&gt;1.3&lt;/idSplanchnicRatio&gt;
        &lt;idAddOrganBFMale&gt;0.65&lt;/idAddOrganBFMale&gt;
        &lt;idAddOrganBFFemale&gt;0.65&lt;/idAddOrganBFFemale&gt;
        &lt;idFetoPlacentaFemale&gt;0.6&lt;/idFetoPlacentaFemale&gt;
        &lt;idPancreasMale&gt;1&lt;/idPancreasMale&gt;
        &lt;idPancreasFemale&gt;1&lt;/idPancreasFemale&gt;
        &lt;idLymphFlowMaleAdipose&gt;12.8&lt;/idLymphFlowMaleAdipose&gt;
        &lt;idLymphFlowMaleBone&gt;0&lt;/idLymphFlowMaleBone&gt;
        &lt;idLymphFlowMaleBrain&gt;1.05&lt;/idLymphFlowMaleBrain&gt;
        &lt;idLymphFlowMaleGut&gt;12&lt;/idLymphFlowMaleGut&gt;
        &lt;idLymphFlowMaleHeart&gt;1&lt;/idLymphFlowMaleHeart&gt;
        &lt;idLymphFlowMaleKidney&gt;8.5&lt;/idLymphFlowMaleKidney&gt;
        &lt;idLymphFlowMaleLiver&gt;33&lt;/idLymphFlowMaleLiver&gt;
        &lt;idLymphFlowMaleLung&gt;3&lt;/idLymphFlowMaleLung&gt;
        &lt;idLymphFlowMaleMuscle&gt;16&lt;/idLymphFlowMaleMuscle&gt;
        &lt;idLymphFlowMaleSkin&gt;7.3&lt;/idLymphFlowMaleSkin&gt;
        &lt;idLymphFlowMaleSpleen&gt;1&lt;/idLymphFlowMaleSpleen&gt;
        &lt;idLymphFlowMaleAdditionalOrgan&gt;0&lt;/idLymphFlowMaleAdditionalOrgan&gt;
        &lt;idLymphFlowMalePancreas&gt;0.3&lt;/idLymphFlowMalePancreas&gt;
        &lt;CardiacOutputScalar&gt;1&lt;/CardiacOutputScalar&gt;
        &lt;Qmax&gt;4&lt;/Qmax&gt;
        &lt;QmaxCV&gt;20&lt;/QmaxCV&gt;
        &lt;Tmax&gt;0.69&lt;/Tmax&gt;
        &lt;TmaxCV&gt;30&lt;/TmaxCV&gt;
        &lt;kQ&gt;1.25&lt;/kQ&gt;
        &lt;kQ_CV&gt;30&lt;/kQ_CV&gt;
        &lt;PV_Ratio&gt;10&lt;/PV_Ratio&gt;
        &lt;TmaxUser&gt;false&lt;/TmaxUser&gt;
        &lt;kQ_User&gt;false&lt;/kQ_User&gt;
        &lt;BloodFlowScript&gt;ZgB1AG4AYwB0AGkAbwBuACAARABlAGYAaQBuAGUAQwBhAHIAZABpAGEAYwBPAHUAdABwAHUAdAAoAGEAZwBlACwAIABXAFQALAAgAEIAUwBBACkADQAKAA0ACgAJAGkAZgAgAGEAZwBlACAAPAA9ACAAMgA1ACAAdABoAGUAbgANAAoACQAJAEMATwAgAD0AIABCAFMAQQAgACoAIAAoADEAMQAwACAAKwAgACgAMQA4ADQALgA5ADcANAAqACgAbQBhAHQAaAAuAGUAeABwACgALQAwAC4AMAAzADcAOAAgACoAIABhAGcAZQApACAALQAgAG0AYQB0AGgALgBlAHgAcAAoAC0AMAAuADIANAA3ADcAIAAqACAAYQBnAGUAKQApACkAKQANAAoACQBlAGwAcwBlAA0ACgAJAAkAQwBPACAAPQAgAEIAUwBBACAAKgAgADYAMAAgACoAIAAoADMAIAAtACAAMAAuADAAMQAgACoAIAAoAGEAZwBlACAALQAgADIAMAApACkADQAKAAkAZQBuAGQAIAAgAA0ACgAJACAAIAANAAoACQByAGUAdAB1AHIAbgAgAEMATwANAAoAZQBuAGQADQAKAA[[&lt;/BloodFlowScript&gt;
        &lt;BloodFlowScript_Paed&gt;ZgB1AG4AYwB0AGkAbwBuACAARABlAGYAaQBuAGUAQwBhAHIAZABpAGEAYwBPAHUAdABwAHUAdAAoAGEAZwBlACwAIABXAFQALAAgAEIAUwBBACkADQAKAA0ACgAJAEMATwAgAD0AIABCAFMAQQAgACoAIAAoADEAMQAwACAAKwAgACgAMQA4ADQALgA5ADcANAAgACoAIAAoAG0AYQB0AGgALgBlAHgAcAAoAC0AMAAuADAAMwA3ADgAIAAqACAAYQBnAGUAKQAgAC0AIABtAGEAdABoAC4AZQB4AHAAKAAtADAALgAyADQANwA3ACAAKgAgAGEAZwBlACkAKQApACkADQAKACAAIAAgACAAcgBlAHQAdQByAG4AIABDAE8ADQAKACAAIAAgACAADQAKAGUAbgBkAA0ACgANAAoADQAKAA0ACgBmAHUAbgBjAHQAaQBvAG4AIABEAGUAZgBpAG4AZQBUAGkAcwBzAHUAZQBCAEYAKABUAGkAcwBzAHUAZQAsACAAaQBzAE0AYQBsAGUALAAgAGEAZwBlACkAIAAgAC0ALQBEAGUAZgBpAG4AZQAgAHQAaQBzAHMAdQBlACAAYgBsAG8AbwBkACAAZgBsAG8AdwAgAGEAcwAgAHAAZQByAGMAZQBuAHQAYQBnAGUAIABvAGYAIABjAGEAcgBkAGkAYQBjACAAbwB1AHQAcAB1AHQAIAAgACAAIAAgACAAIAAgACAAIAAgACAAIAAgACAAIAAgACAAIAANAAoADQAKAAkAaQBmACAAVABpAHMAcwB1AGUAIAA9AD0AIAA2ADgAIAB0AGgAZQBuACAAIAANAAoACQAJAC0ALQAgAEEAZABpAHAAbwBzAGUADQAKAAkACQBpAGYAIAAgAGkAcwBNAGEAbABlACAAdABoAGUAbgANAAoACQAJAAkAQgBGACAAPQAgADUALgAwADAAIAAgACAALQAtACAAIAB0AGgAaQBzACAAaQBzACAANQAlACAAbwBmACAAYwBhAHIAZABpAGEAYwAgAG8AdQB0AHAAdQB0ACAAZgBvAHIAIABtAGEAbABlAA0ACgAJAAkAZQBsAHMAZQANAAoACQAJAAkAQgBGACAAPQAgADUALgAwADAAIAArACAAKAAzAC4ANQA5ACAAKgAgAGEAZwBlAF4ANQAuADAALwAoADEANAAuADQAOQBeADUALgAwACAAKwAgAGEAZwBlAF4ANQAuADAAKQApACAAIAAtAC0AIAAgAGYAZQBtAGEAbABlACAAYQBkAGkAcABvAHMAZQAgAGIAbABvAG8AZAAgAGYAbABvAHcADQAKAAkACQBlAG4AZAANAAoACQAJAA0ACgAJAGUAbABzAGUAaQBmACAAIABUAGkAcwBzAHUAZQAgAD0APQAgADcAOAAgAHQAaABlAG4ADQAKAAkACQAtAC0AIABMAHUAbgBnAA0ACgAJAAkAQgBGACAAPQAgADEAMAAwACAAIAAgAA0ACgANAAoACQBlAGwAcwBlAGkAZgAgACAAVABpAHMAcwB1AGUAIAA9AD0AIAA4ADAAIAB0AGgAZQBuAA0ACgAJAAkALQAtACAAUwBrAGkAbgANAAoACQAJAEIARgAgAD0AIAAxAC4AMAAzADMANQAgACsAIAAoADQALgAwACoAYQBnAGUAXgA1AC4AMAAvACgANQAuADEANgBeADUALgAwACAAKwAgAGEAZwBlAF4ANQAuADAAKQApACAAIAAgAA0ACgANAAoACQBlAGwAcwBlAGkAZgAgACAAVABpAHMAcwB1AGUAIAA9AD0AIAA3ADUAIAB0AGgAZQBuAA0ACgAJAAkALQAtACAASwBpAGQAbgBlAHkADQAKAAkACQBpAGYAIAAgAGkAcwBNAGEAbABlACAAdABoAGUAbgANAAoACQAJAAkAQgBGACAAPQAgADQALgA1ADMAIAArACAAKAAxADQALgA2ADMAKgBhAGcAZQBeADEALgAwAC8AKAAwAC4AMQA4ADgAXgAxAC4AMAAgACsAIABhAGcAZQBeADEALgAwACkAKQAgACAAIAANAAoACQAJAGUAbABzAGUADQAKAAkACQAJAEIARgAgAD0AIAA0AC4ANQAzACAAKwAgACgAMQAzAC4AMAAwACoAYQBnAGUAXgAxAC4AMQA1AC8AKAAwAC4AMQA4ADgAXgAxAC4AMQA1ACAAKwAgAGEAZwBlAF4AMQAuADEANQApACkAIAAgACAAIAAgAA0ACgAJAAkAZQBuAGQADQAKAA0ACgAJAGUAbABzAGUAaQBmACAAIABUAGkAcwBzAHUAZQAgACAAPQA9ACAAIAA3ADAAIAB0AGgAZQBuACAAIAANAAoACQAJAC0ALQAgAEIAcgBhAGkAbgANAAoACQAJAEIARgAgAD0AIAAxADAAIAArACAAMgAyADkAMAAgACoAKABtAGEAdABoAC4AZQB4AHAAKAAtADAALgA2ADAAOAAqAGEAZwBlACkAIAAtACAAbQBhAHQAaAAuAGUAeABwACgALQAwAC4ANgAzADkAKgBhAGcAZQApACkADQAKAA0ACgAJAGUAbABzAGUAaQBmACAAIABUAGkAcwBzAHUAZQAgACAAPQA9ACAAIAA3ADkAIAB0AGgAZQBuACAAIAANAAoACQAJAC0ALQAgAE0AdQBzAGMAbABlAA0ACgAJAAkAaQBmACAAIABpAHMATQBhAGwAZQAgAHQAaABlAG4ADQAKAAkACQAJAEIARgAgAD0AIAA2AC4AMAAzACAAKwAgACgAMQAyACoAYQBnAGUAXgAyAC4ANQAvACgAMQAxAF4AMgAuADUAIAArACAAYQBnAGUAXgAyAC4ANQApACkAIAAgACAADQAKAAkACQBlAGwAcwBlAA0ACgAJAAkACQBCAEYAIAA9ACAANgAuADAAMwAgACsAIAAoADcAKgBhAGcAZQBeADIALgA1AC8AKAAxADIAXgAyAC4ANQAgACsAIABhAGcAZQBeADIALgA1ACkAKQAgACAAIAAgACAADQAKAAkACQBlAG4AZAANAAoADQAKAAkAZQBsAHMAZQBpAGYAIAAgAFQAaQBzAHMAdQBlACAAIAA9AD0AIAAgADYAOQAgAHQAaABlAG4AIAAgAA0ACgAJAAkALQAtACAAQgBvAG4AZQANAAoACQAJAEIARgAgAD0AIAA1AC4AMAAwACAAIAAgAA0ACgANAAoACQBlAGwAcwBlAGkAZgAgACAAVABpAHMAcwB1AGUAIAAgAD0APQAgACAANwAxACAAdABoAGUAbgAgACAADQAKAAkACQAtAC0AIABTAHQAbwBtAGEAYwBoACAAYQBuAGQAIABPAGUAcwBvAHAAaABhAGcAdQBzAA0ACgAJAAkAQgBGACAAPQAgADEALgAwADAAIAAgACAADQAKAA0ACgAJAGUAbABzAGUAaQBmACAAIABUAGkAcwBzAHUAZQAgACAAPQA9ACAAIAA3ADIAIAB0AGgAZQBuACAAIAANAAoACQAJAC0ALQAgAFMAbQBhAGwAbAAgAEkAbgB0AGUAcwB0AGkAbgBlAA0ACgAJAAkAaQBmACAAIABpAHMATQBhAGwAZQAgAHQAaABlAG4ADQAKAAkACQAJAEIARgAgAD0AIAAxADAALgAwADAAIAAgACAADQAKAAkACQBlAGwAcwBlAA0ACgAJAAkACQBCAEYAIAA9ACAAMQAxAC4AMAAwACAAIAANAAoACQAJAGUAbgBkAA0ACgANAAoACQBlAGwAcwBlAGkAZgAgACAAVABpAHMAcwB1AGUAIAAgAD0APQAgACAANwAzACAAdABoAGUAbgAgACAADQAKAAkACQAtAC0AIABMAGEAcgBnAGUAIABJAG4AdABlAHMAdABpAG4AZQANAAoACQAJAGkAZgAgACAAaQBzAE0AYQBsAGUAIAB0AGgAZQBuAA0ACgAJAAkACQBCAEYAIAA9ACAANAAuADAAMAAgACAAIAANAAoACQAJAGUAbABzAGUADQAKAAkACQAJAEIARgAgAD0AIAA1AC4AMAAwACAAIAANAAoACQAJAGUAbgBkAA0ACgAJAAkADQAKAAkAZQBsAHMAZQBpAGYAIAAgAFQAaQBzAHMAdQBlACAAIAA9AD0AIAAgADgAMgAgAHQAaABlAG4ADQAKAAkACQAtAC0AIABWAGkAbABsAGkADQAKAAkACQBCAEYAIAA9ACAANgAuADAAMAAgACAAIAANAAoACQANAAoACQBlAGwAcwBlAGkAZgAgACAAVABpAHMAcwB1AGUAIAAgAD0APQAgACAAOAAxACAAdABoAGUAbgAgACAADQAKAAkACQAtAC0AIABTAHAAbABlAGUAbgANAAoACQAJAGkAZgAgACAAaQBzAE0AYQBsAGUAIAB0AGgAZQBuAA0ACgAJAAkACQBCAEYAIAA9ACAAMgAuADAAMAAgACAAIAANAAoACQAJAGUAbABzAGUADQAKAAkACQAJAEIARgAgAD0AIAAzAC4AMAAwACAAIAANAAoACQAJAGUAbgBkAA0ACgAJAAkADQAKAAkAZQBsAHMAZQBpAGYAIAAgAFQAaQBzAHMAdQBlACAAIAA9AD0AIAAgADIAMgAyACAAdABoAGUAbgAgACAADQAKAAkACQAtAC0AIABQAGEAbgBjAHIAZQBhAHMADQAKAAkACQBCAEYAIAA9ACAAMQAuADAAMAAgACAAIAANAAoADQAKAAkAZQBsAHMAZQBpAGYAIAAgAFQAaQBzAHMAdQBlACAAIAA9AD0AIAAgADcANgAgAHQAaABlAG4AIAAgAA0ACgAJAAkALQAtACAATABpAHYAZQByACAAYQByAHQAZQByAGkAYQBsAA0ACgAJAAkAaQBmACAAIABpAHMATQBhAGwAZQAgAHQAaABlAG4ADQAKAAkACQAJAEIARgAgAD0AIAA2AC4ANQANAAoACQAJAGUAbABzAGUADQAKAAkACQAJAEIARgAgAD0AIAA2AC4AMAANAAoACQAJAGUAbgBkAA0ACgANAAoACQBlAGwAcwBlAGkAZgAgACAAVABpAHMAcwB1AGUAIAAgAD0APQAgACAANwA3ACAAdABoAGUAbgAgACAADQAKAAkACQAtAC0AIABMAGkAdgBlAHIAIABwAG8AcgB0AGEAbAANAAoACQAJAGkAZgAgACAAaQBzAE0AYQBsAGUAIAB0AGgAZQBuAA0ACgAJAAkACQBCAEYAIAA9ACAAMQA5AA0ACgAJAAkAZQBsAHMAZQANAAoACQAJAAkAQgBGACAAPQAgADIAMQAuADUADQAKAAkACQBlAG4AZAANAAoACQAJAA0ACgAJAGUAbABzAGUAaQBmACAAIABUAGkAcwBzAHUAZQAgACAAPQA9ACAAIAAzADIAIAB0AGgAZQBuACAAIAANAAoACQAJAC0ALQAgAEwAaQB2AGUAcgAgAHQAbwB0AGEAbAANAAoACQAJAGkAZgAgACAAaQBzAE0AYQBsAGUAIAB0AGgAZQBuAA0ACgAJAAkACQBCAEYAIAA9ACAANgAuADUAIAArACAAMQA5AA0ACgAJAAkAZQBsAHMAZQANAAoACQAJAAkAQgBGACAAPQAgADYALgA1ACAAKwAgADIAMQAuADUADQAKAAkACQBlAG4AZAAJAAkADQAKAAkACQANAAoACQBlAGwAcwBlAGkAZgAgAFQAaQBzAHMAdQBlACAAIAA9AD0AIAAgADcANAAgAHQAaABlAG4AIAAgAA0ACgAJAAkALQAtACAASABlAGEAcgB0AA0ACgAJAAkAaQBmACAAIABpAHMATQBhAGwAZQAgAHQAaABlAG4ADQAKAAkACQAJAEIARgAgAD0AIAA0AC4AMAAwACAAIAAgAA0ACgAJAAkAZQBsAHMAZQANAAoACQAJAAkAQgBGACAAPQAgADUALgAwADAAIAAgAA0ACgAJAAkAZQBuAGQADQAKAAkAZQBuAGQADQAKAA0ACgAJAHIAZQB0AHUAcgBuACAAQgBGAA0ACgBlAG4AZAAgAA0ACgA[&lt;/BloodFlowScript_Paed&gt;
        &lt;idCardiacOutput&gt;0&lt;/idCardiacOutput&gt;
      &lt;/TissueBloodFlow&gt;
      &lt;TissueComposition&gt;
        &lt;Tooltips /&gt;
        &lt;idAdiposeNP&gt;0.2&lt;/idAdiposeNP&gt;
        &lt;idAdiposeEW&gt;14.1&lt;/idAdiposeEW&gt;
        &lt;idAdiposeNL&gt;79&lt;/idAdiposeNL&gt;
        &lt;idBoneNL&gt;7.4&lt;/idBoneNL&gt;
        &lt;idBoneNP&gt;0.11&lt;/idBoneNP&gt;
        &lt;idBoneEW&gt;9.8&lt;/idBoneEW&gt;
        &lt;idBrainNL&gt;5.1&lt;/idBrainNL&gt;
        &lt;idBrainNP&gt;5.65&lt;/idBrainNP&gt;
        &lt;idBrainEW&gt;9.2&lt;/idBrainEW&gt;
        &lt;idGutNL&gt;4.87&lt;/idGutNL&gt;
        &lt;idGutNP&gt;1.63&lt;/idGutNP&gt;
        &lt;idGutEW&gt;26.7&lt;/idGutEW&gt;
        &lt;idHeartNL&gt;1.15&lt;/idHeartNL&gt;
        &lt;idHeartNP&gt;1.66&lt;/idHeartNP&gt;
        &lt;idHeartEW&gt;31.3&lt;/idHeartEW&gt;
        &lt;idKidneyNL&gt;2.07&lt;/idKidneyNL&gt;
        &lt;idKidneyNP&gt;1.62&lt;/idKidneyNP&gt;
        &lt;idKidneyEW&gt;28.3&lt;/idKidneyEW&gt;
        &lt;idLiverNL&gt;3.48&lt;/idLiverNL&gt;
        &lt;idLiverNP&gt;2.52&lt;/idLiverNP&gt;
        &lt;idLiverEW&gt;16.5&lt;/idLiverEW&gt;
        &lt;idLungNL&gt;0.3&lt;/idLungNL&gt;
        &lt;idLungNP&gt;0.9&lt;/idLungNP&gt;
        &lt;idLungEW&gt;34.8&lt;/idLungEW&gt;
        &lt;idMuscleNL&gt;2.38&lt;/idMuscleNL&gt;
        &lt;idMuscleNP&gt;0.72&lt;/idMuscleNP&gt;
        &lt;idMuscleEW&gt;9.1&lt;/idMuscleEW&gt;
        &lt;idPlasmaNL&gt;0.35&lt;/idPlasmaNL&gt;
        &lt;idPlasmaNP&gt;0.22&lt;/idPlasmaNP&gt;
        &lt;idPlasmaEW&gt;94.5&lt;/idPlasmaEW&gt;
        &lt;idSkinNL&gt;2.84&lt;/idSkinNL&gt;
        &lt;idSkinNP&gt;1.11&lt;/idSkinNP&gt;
        &lt;idSkinEW&gt;62.3&lt;/idSkinEW&gt;
        &lt;idSpleenNL&gt;2.01&lt;/idSpleenNL&gt;
        &lt;idSpleenNP&gt;1.98&lt;/idSpleenNP&gt;
        &lt;idSpleenEW&gt;20.8&lt;/idSpleenEW&gt;
        &lt;idFetoPlacentaNL&gt;2.38&lt;/idFetoPlacentaNL&gt;
        &lt;idFetoPlacentaNP&gt;0.72&lt;/idFetoPlacentaNP&gt;
        &lt;idFetoPlacentaEW&gt;9.1&lt;/idFetoPlacentaEW&gt;
        &lt;idPancreasNL&gt;4.1&lt;/idPancreasNL&gt;
        &lt;idPancreasNP&gt;0.93&lt;/idPancreasNP&gt;
        &lt;idPancreasEW&gt;12&lt;/idPancreasEW&gt;
        &lt;idHaematocritFemale&gt;38&lt;/idHaematocritFemale&gt;
        &lt;idHaematocritMale&gt;43&lt;/idHaematocritMale&gt;
        &lt;idHaematocritFemaleCV&gt;7.1&lt;/idHaematocritFemaleCV&gt;
        &lt;idHaematocritMaleCV&gt;6.5&lt;/idHaematocritMaleCV&gt;
        &lt;idHSAC0Male&gt;50.34&lt;/idHSAC0Male&gt;
        &lt;idHSAC1Male&gt;-0.0575&lt;/idHSAC1Male&gt;
        &lt;idHSAC2Male&gt;-0.0738&lt;/idHSAC2Male&gt;
        &lt;idHSAC0Female&gt;49.38&lt;/idHSAC0Female&gt;
        &lt;idHSAC1Female&gt;-0.037&lt;/idHSAC1Female&gt;
        &lt;idHSAC2Female&gt;-0.1286&lt;/idHSAC2Female&gt;
        &lt;idHSAC0MaleCV&gt;10&lt;/idHSAC0MaleCV&gt;
        &lt;idHSAC0FemaleCV&gt;10&lt;/idHSAC0FemaleCV&gt;
        &lt;idAGPMale&gt;0.811&lt;/idAGPMale&gt;
        &lt;idAGPMaleCV&gt;15&lt;/idAGPMaleCV&gt;
        &lt;idAGPFemale&gt;0.791&lt;/idAGPFemale&gt;
        &lt;idAGPFemaleCV&gt;13&lt;/idAGPFemaleCV&gt;
        &lt;idAdiposeVIW&gt;3.9&lt;/idAdiposeVIW&gt;
        &lt;idBoneVIW&gt;34.1&lt;/idBoneVIW&gt;
        &lt;idBrainVIW&gt;67.8&lt;/idBrainVIW&gt;
        &lt;idGutVIW&gt;45.1&lt;/idGutVIW&gt;
        &lt;idHeartVIW&gt;44.5&lt;/idHeartVIW&gt;
        &lt;idKidneyVIW&gt;50&lt;/idKidneyVIW&gt;
        &lt;idLiverVIW&gt;58.6&lt;/idLiverVIW&gt;
        &lt;idLungVIW&gt;46.3&lt;/idLungVIW&gt;
        &lt;idMuscleVIW&gt;66.9&lt;/idMuscleVIW&gt;
        &lt;idPlasmaVIW&gt;0&lt;/idPlasmaVIW&gt;
        &lt;idSkinVIW&gt;9.47&lt;/idSkinVIW&gt;
        &lt;idSpleenVIW&gt;57.9&lt;/idSpleenVIW&gt;
        &lt;idRBCVIW&gt;66.6&lt;/idRBCVIW&gt;
        &lt;idAddOrganVIW&gt;3.9&lt;/idAddOrganVIW&gt;
        &lt;idFetoPlacentaVIW&gt;66.9&lt;/idFetoPlacentaVIW&gt;
        &lt;idPancreasVIW&gt;66.4&lt;/idPancreasVIW&gt;
        &lt;idAdiposeVAP&gt;0.4&lt;/idAdiposeVAP&gt;
        &lt;idBoneVAP&gt;0.67&lt;/idBoneVAP&gt;
        &lt;idBrainVAP&gt;0.4&lt;/idBrainVAP&gt;
        &lt;idGutVAP&gt;2.84&lt;/idGutVAP&gt;
        &lt;idHeartVAP&gt;3.07&lt;/idHeartVAP&gt;
        &lt;idKidneyVAP&gt;2.48&lt;/idKidneyVAP&gt;
        &lt;idLiverVAP&gt;5.09&lt;/idLiverVAP&gt;
        &lt;idLungVAP&gt;0.5&lt;/idLungVAP&gt;
        &lt;idMuscleVAP&gt;2.49&lt;/idMuscleVAP&gt;
        &lt;idPlasmaVAP&gt;0.04&lt;/idPlasmaVAP&gt;
        &lt;idSkinVAP&gt;1.32&lt;/idSkinVAP&gt;
        &lt;idSpleenVAP&gt;2.81&lt;/idSpleenVAP&gt;
        &lt;idRBCVAP&gt;0.44&lt;/idRBCVAP&gt;
        &lt;idAddOrganVAP&gt;0.4&lt;/idAddOrganVAP&gt;
        &lt;idFetoPlacentaVAP&gt;2.49&lt;/idFetoPlacentaVAP&gt;
        &lt;idPancreasVAP&gt;1.67&lt;/idPancreasVAP&gt;
        &lt;idAdiposeALB&gt;0.037&lt;/idAdiposeALB&gt;
        &lt;idBoneALB&gt;0.1&lt;/idBoneALB&gt;
        &lt;idBrainALB&gt;0.048&lt;/idBrainALB&gt;
        &lt;idGutALB&gt;0.158&lt;/idGutALB&gt;
        &lt;idHeartALB&gt;0.157&lt;/idHeartALB&gt;
        &lt;idKidneyALB&gt;0.13&lt;/idKidneyALB&gt;
        &lt;idLiverALB&gt;0.086&lt;/idLiverALB&gt;
        &lt;idLungALB&gt;0.212&lt;/idLungALB&gt;
        &lt;idMuscleALB&gt;0.034&lt;/idMuscleALB&gt;
        &lt;idSkinALB&gt;0.277&lt;/idSkinALB&gt;
        &lt;idSpleenALB&gt;0.097&lt;/idSpleenALB&gt;
        &lt;idAddOrganALB&gt;0.037&lt;/idAddOrganALB&gt;
        &lt;idFetoPlacentaALB&gt;0.034&lt;/idFetoPlacentaALB&gt;
        &lt;idPancreasALB&gt;0.06&lt;/idPancreasALB&gt;
        &lt;idAdiposeLPP&gt;0.068&lt;/idAdiposeLPP&gt;
        &lt;idBoneLPP&gt;0.05&lt;/idBoneLPP&gt;
        &lt;idBrainLPP&gt;0.041&lt;/idBrainLPP&gt;
        &lt;idGutLPP&gt;0.141&lt;/idGutLPP&gt;
        &lt;idHeartLPP&gt;0.16&lt;/idHeartLPP&gt;
        &lt;idKidneyLPP&gt;0.137&lt;/idKidneyLPP&gt;
        &lt;idLiverLPP&gt;0.161&lt;/idLiverLPP&gt;
        &lt;idLungLPP&gt;0.168&lt;/idLungLPP&gt;
        &lt;idMuscleLPP&gt;0.059&lt;/idMuscleLPP&gt;
        &lt;idSkinLPP&gt;0.096&lt;/idSkinLPP&gt;
        &lt;idSpleenLPP&gt;0.207&lt;/idSpleenLPP&gt;
        &lt;idAddOrganLPP&gt;0.068&lt;/idAddOrganLPP&gt;
        &lt;idFetoPlacentaLPP&gt;0.059&lt;/idFetoPlacentaLPP&gt;
        &lt;idPancreasLPP&gt;0.06&lt;/idPancreasLPP&gt;
        &lt;idRBCNP&gt;0.29&lt;/idRBCNP&gt;
        &lt;idRBCEW&gt;0&lt;/idRBCEW&gt;
        &lt;idRBCNL&gt;0.17&lt;/idRBCNL&gt;
        &lt;idLocalpHP&gt;7.4&lt;/idLocalpHP&gt;
        &lt;idLocalpHEW&gt;7.4&lt;/idLocalpHEW&gt;
        &lt;idLocalpHIW&gt;7&lt;/idLocalpHIW&gt;
        &lt;idBrainCSFpH&gt;7.31&lt;/idBrainCSFpH&gt;
        &lt;idVssScalarAdipose&gt;1&lt;/idVssScalarAdipose&gt;
        &lt;idVssScalarBone&gt;1&lt;/idVssScalarBone&gt;
        &lt;idVssScalarBrain&gt;1&lt;/idVssScalarBrain&gt;
        &lt;idVssScalarGut&gt;1&lt;/idVssScalarGut&gt;
        &lt;idVssScalarHeart&gt;1&lt;/idVssScalarHeart&gt;
        &lt;idVssScalarKidney&gt;1&lt;/idVssScalarKidney&gt;
        &lt;idVssScalarLiver&gt;1&lt;/idVssScalarLiver&gt;
        &lt;idVssScalarLung&gt;1&lt;/idVssScalarLung&gt;
        &lt;idVssScalarMuscle&gt;1&lt;/idVssScalarMuscle&gt;
        &lt;idVssScalarSkin&gt;1&lt;/idVssScalarSkin&gt;
        &lt;idVssScalarPlasma&gt;1&lt;/idVssScalarPlasma&gt;
        &lt;idVssScalarSpleen&gt;1&lt;/idVssScalarSpleen&gt;
        &lt;idVssScalarRBC&gt;1&lt;/idVssScalarRBC&gt;
        &lt;idVssScalarFetoPlacenta&gt;1&lt;/idVssScalarFetoPlacenta&gt;
        &lt;idVssScalarPancreas&gt;1&lt;/idVssScalarPancreas&gt;
        &lt;idAddOrganNP&gt;0.2&lt;/idAddOrganNP&gt;
        &lt;idAddOrganEW&gt;14.1&lt;/idAddOrganEW&gt;
        &lt;idAddOrganNL&gt;79&lt;/idAddOrganNL&gt;
        &lt;idAddOrganEWpH&gt;7.4&lt;/idAddOrganEWpH&gt;
        &lt;idAddOrganIWpH&gt;7&lt;/idAddOrganIWpH&gt;
        &lt;idAddOrganPercBW&gt;1&lt;/idAddOrganPercBW&gt;
        &lt;idAddOrganPercBWCV&gt;30&lt;/idAddOrganPercBWCV&gt;
        &lt;idAddOrganDensity&gt;923&lt;/idAddOrganDensity&gt;
        &lt;idAddOrganCapillaryBed&gt;5&lt;/idAddOrganCapillaryBed&gt;
        &lt;idAddOrganCoeffType&gt;1&lt;/idAddOrganCoeffType&gt;
        &lt;idUserPlasmaMale&gt;0&lt;/idUserPlasmaMale&gt;
        &lt;idUserPlasmaMaleCV&gt;0&lt;/idUserPlasmaMaleCV&gt;
        &lt;idUserPlasmaFemale&gt;0&lt;/idUserPlasmaFemale&gt;
        &lt;idUserPlasmaFemaleCV&gt;0&lt;/idUserPlasmaFemaleCV&gt;
        &lt;idUserDefinedBindingType&gt;0&lt;/idUserDefinedBindingType&gt;
        &lt;GutISF&gt;7.23&lt;/GutISF&gt;
        &lt;BrainISF_pH&gt;0&lt;/BrainISF_pH&gt;
        &lt;Paed_HemScript&gt;ZgB1AG4AYwB0AGkAbwBuACAAZABlAGYAaQBuAGUASABjAHQAKABhAGcAZQAsACAASABUACwAIABXAFQALAAgAGkAcwBNAGEAbABlACkADQAKACAALQAtACAASABhAGUAbQBhAHQAbwBjAHIAaQB0ACAAKAAlACkAIABhAHMAIABhACAAZgB1AG4AYwB0AGkAbwBuACAAbwBmACAAaQBuAGQAaQB2AGkAZAB1AGEAbAAgAGEAZwBlACAAcABlAHIAIABnAGUAbgBkAGUAcgANAAoAIABpAGYAIABpAHMATQBhAGwAZQAgAHQAaABlAG4ADQAKACAAIAAgACAASABjAHQAIAA9ACAANQAzACAALQAgACgAKAA0ADMALgAwACAAKgAgAGEAZwBlAF4AMQAuADEAMgAgAC8AIAAoADAALgAwADUAXgAxAC4AMQAyACAAKwAgAGEAZwBlAF4AMQAuADEAMgApACkAIAAqACAAKAAxACAAKwAgACgALQAwAC4AOQAzACAAKgAgAGEAZwBlAF4AMAAuADIANQAgAC8AIAAoADAALgAxADAAXgAwAC4AMgA1ACAAKwAgAGEAZwBlAF4AMAAuADIANQApACkAKQApAA0ACgAgAGUAbABzAGUADQAKACAAIAAgACAASABjAHQAIAA9ACAANQAzACAALQAgACgAKAAzADcALgA0ACAAKgAgAGEAZwBlAF4AMQAuADEAMgAgAC8AIAAoADAALgAwADUAXgAxAC4AMQAyACAAKwAgAGEAZwBlAF4AMQAuADEAMgApACkAIAAqACAAKAAxACAAKwAgACgALQAwAC4AOAAwACAAKgAgAGEAZwBlAF4AMAAuADIANQAgAC8AIAAoADAALgAxADAAXgAwAC4AMgA1ACAAKwAgAGEAZwBlAF4AMAAuADIANQApACkAKQApACAADQAKACAAZQ</t>
  </si>
  <si>
    <t>&lt;Chunk&gt;BuAGQAIAAgACAAIAAgAA0ACgAgACAAIAAgAHIAZQB0AHUAcgBuACAASABjAHQADQAKAA0ACgBlAG4AZAA[&lt;/Paed_HemScript&gt;
        &lt;Paed_ProteinLevelScript&gt;ZgB1AG4AYwB0AGkAbwBuACAAZABlAGYAaQBuAGUAQQBHAFAAKABhAGcAZQAsACAASABUACwAIABXAFQALAAgAGkAcwBNAGEAbABlACkADQAKACAALQAtACAAZABlAGYAaQBuAGUAIABhAGwAcABoAGEALQAxACAAYQBjAGkAZAAgAGcAbAB5AGMAbwBwAHIAbwB0AGUAaQBuACAAKABnAC8ATAApACAAYQBzACAAYQAgAGYAdQBuAGMAdABpAG8AbgAgAG8AZgAgAGEAZwBlACAAaQBuACAAeQBlAGEAcgBzAA0ACgAgAEEARwBQACAAPQAgADAALgA4ADgANwAgACoAIABhAGcAZQBeADAALgAzADgAIAAvACAAKAAgADgALgA4ADkAXgAwAC4AMwA4ACAAKwAgAGEAZwBlAF4AMAAuADMAOAAgACkADQAKACAAcgBlAHQAdQByAG4AIABBAEcAUAANAAoAZQBuAGQADQAKAA0ACgBmAHUAbgBjAHQAaQBvAG4AIABkAGUAZgBpAG4AZQBIAFMAQQAoAGEAZwBlACwAIABIAFQALAAgAFcAVAAsACAAaQBzAE0AYQBsAGUAKQANAAoAIAAtAC0AIABkAGUAZgBpAG4AZQAgAGgAdQBtAGEAbgAgAHMAZQByAHUAbQAgAGEAbABiAHUAbQBpAG4AIAAoAGcALwBMACkAIABhAHMAIABhACAAZgB1AG4AYwB0AGkAbwBuACAAbwBmACAAYQBnAGUAIABpAG4AIAB5AGUAYQByAHMADQAKACAASABTAEEAIAA9ACAAMwAzAC4ANwA0ADYAIAArACAAMQAuADEAMgA4ADcAIAAqACAAbQBhAHQAaAAuAGwAbwBnACgAYQBnAGUAKQANAAoAIAByAGUAdAB1AHIAbgAgAEgAUwBBAA0ACgBlAG4AZAANAAoA&lt;/Paed_ProteinLevelScript&gt;
        &lt;Paed_TissueCompositionScript&gt;ZgB1AG4AYwB0AGkAbwBuACAARABlAGYAaQBuAGUAVABpAHMAcwB1AGUAVwBhAHQAZQByACgAVABpAHMAcwB1AGUALAAgAGEAZwBlACkAIAAtAC0ARABlAGYAaQBuAGUAIABwAGUAcgBjAGUAbgB0AGEAZwBlAHMAIABvAGYAIAB3AGEAdABlAHIAIABpAG4AIAB0AGkAcwBzAHUAZQBzACAAIAAgACAAIAAgACAAIAAgACAAIAAgACAAIAAgACAAIAAgACAADQAKACAADQAKACAAIAAgACAAIAAgACAAIABpAGYAIABUAGkAcwBzAHUAZQAgAD0APQAgADAAIAB0AGgAZQBuACAADQAKAAkACQAJAC0ALQAgAGEAZABpAHAAbwBzAGUADQAKACAAIAAgACAAIAAgACAAIAAgACAAIAAgAHcAYQB0AGUAcgAgAD0AIAAzADIALgAxADUANAAgAC0AIAAyAC4ANwA4ADYAMwAgACoAIABtAGEAdABoAC4AbABvAGcAKABhAGcAZQApAA0ACgAgACAAIAAgACAAIAAgACAAIAAgACAAIAAgAA0ACgAgACAAIAAgACAAIAAgACAAZQBsAHMAZQBpAGYAIABUAGkAcwBzAHUAZQAgAD0APQAgADEAIAB0AGgAZQBuAA0ACgAJAAkACQAtAC0AIABiAG8AbgBlAA0ACgAgACAAIAAgACAAIAAgACAAIAAgACAAIAB3AGEAdABlAHIAIAA9ACAAIAA2ADQALgAxADcAOQAgAC0AIAAxAC4AMgA2ADkANwAgACoAIABhAGcAZQANAAoAIAAgACAAIAAgACAAIAAgACAAIAAgAA0ACgAgACAAIAAgACAAIAAgACAAZQBsAHMAZQBpAGYAIABUAGkAcwBzAHUAZQAgAD0APQAgADIAIAB0AGgAZQBuAA0ACgAJAAkACQAtAC0AIABiAHIAYQBpAG4ADQAKACAAIAAgACAAIAAgACAAIAAgACAAIAAgAHcAYQB0AGUAcgAgAD0AIAA4ADMALgAzADUANgAgAC0AIAAxAC4AMgA2ADIANwAgACoAIABtAGEAdABoAC4AbABvAGcAKABhAGcAZQApAA0ACgAgACAAIAAgACAAIAAgACAAIAAgACAADQAKACAAIAAgACAAIAAgACAAIABlAGwAcwBlAGkAZgAgAFQAaQBzAHMAdQBlACAAPQA9ACAAMwAgAHQAaABlAG4ADQAKAAkACQAJAC0ALQAgAGcAdQB0AA0ACgAgACAAIAAgACAAIAAgACAAIAAgACAAIAB3AGEAdABlAHIAIAA9ACAANwA1AC4AMwA3ADgAIAAtACAAMAAuADMAOQAzADIAIAAqACAAbQBhAHQAaAAuAGwAbwBnACgAYQBnAGUAKQANAAoAIAAgACAAIAAgACAAIAAgACAAIAANAAoAIAAgACAAIAAgACAAIAAgAGUAbABzAGUAaQBmACAAIABUAGkAcwBzAHUAZQAgAD0APQAgADQAIAB0AGgAZQBuAA0ACgAJAAkACQAtAC0AIABoAGUAYQByAHQADQAKACAAIAAgACAAIAAgACAAIAAgACAAIAAgAHcAYQB0AGUAcgAgAD0AIAA4ADQALgA1ADIAMwAgAC0AIAAwAC4ANAAyADQAOQAgACoAIABhAGcAZQANAAoAIAAgACAAIAAgACAAIAAgACAAIAANAAoAIAAgACAAIAAgACAAIAAgAGUAbABzAGUAaQBmACAAVABpAHMAcwB1AGUAIAA9AD0AIAA1ACAAdABoAGUAbgAgACAADQAKAAkACQAJAC0ALQAgAGsAaQBkAG4AZQB5AA0ACgAgACAAIAAgACAAIAAgACAAIAAgACAAIAB3AGEAdABlAHIAIAA9ACAAOAAzAC4AMgA3ADgAIAAtACAAMAAuADIAMQA2ADIAIAAqACAAYQBnAGUADQAKACAAIAAgACAAIAAgACAAIAAgACAADQAKACAAIAAgACAAIAAgACAAIABlAGwAcwBlAGkAZgAgAFQAaQBzAHMAdQBlACAAPQA9ACAANgAgAHQAaABlAG4ADQAKAAkACQAJAC0ALQAgAGwAaQB2AGUAcgANAAoAIAAgACAAIAAgACAAIAAgACAAIAAgACAAdwBhAHQAZQByACAAPQAgADcANQAuADYAOQAwACAALQAgADAALgA1ADcAMwAgACoAIABtAGEAdABoAC4AbABvAGcAKABhAGcAZQApAA0ACgAgACAAIAAgACAAIAAgACAAIAAgAA0ACgAgACAAIAAgACAAIAAgACAAZQBsAHMAZQBpAGYAIABUAGkAcwBzAHUAZQAgAD0APQAgADcAIAB0AGgAZQBuAA0ACgAJAAkACQAtAC0AIABsAHUAbgBnAA0ACgAgACAAIAAgACAAIAAgACAAIAAgACAAIAB3AGEAdABlAHIAIAA9ACAAOAAwAC4AOQA3ADMAIAAtACAAMAAuADQAOQAxADYAIAAqACAAbQBhAHQAaAAuAGwAbwBnACgAYQBnAGUAKQANAAoAIAAgACAAIAAgACAAIAAgACAAIAAgACAAIAAgACAADQAKACAAIAAgACAAIAAgACAAIABlAGwAcwBlAGkAZgAgAFQAaQBzAHMAdQBlACAAPQA9ACAAOAAgAHQAaABlAG4ADQAKAAkACQAJAC0ALQAgAG0AdQBzAGMAbABlAA0ACgAgACAAIAAgACAAIAAgACAAIAAgACAAIAB3AGEAdABlAHIAIAA9ACAANwA3AC4AMgAxADEAIAAtACAAMAAuADQAMwAyADEAIAAqACAAbQBhAHQAaAAuAGwAbwBnACgAYQBnAGUAKQANAAoAIAAgACAAIAAgACAAIAAgACAAIAAgAA0ACgAgACAAIAAgACAAIAAgACAAZQBsAHMAZQBpAGYAIABUAGkAcwBzAHUAZQAgAD0APQAgADEANQAgAHQAaABlAG4ADQAKAAkACQAJAC0ALQAgAHAAYQBuAGMAcgBlAGEAcwANAAoAIAAgACAAIAAgACAAIAAgACAAIAAgACAAdwBhAHQAZQByACAAPQAgACAANwA4AC4ANAANAAoAIAAgACAAIAAgACAAIAAgACAAIAAgAA0ACgAgACAAIAAgACAAIAAgACAAZQBsAHMAZQBpAGYAIABUAGkAcwBzAHUAZQAgAD0APQAgADkAIAB0AGgAZQBuAA0ACgAJAAkACQAtAC0AIABzAGsAaQBuAA0ACgAgACAAIAAgACAAIAAgACAAIAAgACAAIAB3AGEAdABlAHIAIAA9ACAANwAyAC4AMwA5ADUAIAAtACAAMQAuADEANAA2ADIAIAAqACAAbQBhAHQAaAAuAGwAbwBnACgAYQBnAGUAKQANAAoAIAAgACAAIAAgACAAIAAgACAAIAANAAoAIAAgACAAIAAgACAAIAAgAGUAbABzAGUAaQBmACAAIABUAGkAcwBzAHUAZQAgAD0APQAgADEAMAAgAHQAaABlAG4ADQAKAAkACQAJAC0ALQAgAHMAcABsAGUAZQBuAA0ACgAgACAAIAAgACAAIAAgACAAIAAgACAAIAB3AGEAdABlAHIAIAA9ACAANwA5AC4AOQA1ADIAIAAtACAAMAAuADQAMQA3ADgAIAAqACAAbQBhAHQAaAAuAGwAbwBnACgAYQBnAGUAKQANAAoAIAAgACAAIAAgACAAIAAgACAAIAANAAoAIAAgACAAIAAgACAAIAAgAGUAbABzAGUAaQBmACAAVABpAHMAcwB1AGUAIAA9AD0AIAAxADEAIAB0AGgAZQBuACAAIAANAAoACQAJAAkALQAtACAAcABsAGEAcwBtAGEADQAKACAAIAAgACAAIAAgACAAIAAgACAAIAAgAHcAYQB0AGUAcgAgAD0AIAA5ADYAIAAtACAAMAAuADAAOAA3ADUAIAAqACAAYQBnAGUADQAKACAAIAAgACAAIAAgACAAIAAgACAADQAKACAAIAAgACAAIAAgACAAIABlAGwAcwBlAGkAZgAgAFQAaQBzAHMAdQBlACAAPQA9ACAAMQAyACAAdABoAGUAbgANAAoACQAJAAkALQAtACAAUgBCAEMADQAKACAAIAAgACAAIAAgACAAIAAgACAAIAAgAHcAYQB0AGUAcgAgAD0AIAA2ADYALgAwAA0ACgAgACAAIAAgACAAIAAgACAAZQBuAGQADQAKACAAIAAgACAAIAAgACAAIAAgAA0ACgAgACAAIAByAGUAdAB1AHIAbgAgAHcAYQB0AGUAcgANAAoAZQBuAGQADQAKAA0ACgANAAoADQAKAGYAdQBuAGMAdABpAG8AbgAgAEQAZQBmAGkAbgBlAFQAaQBzAHMAdQBlAEYAYQB0ACgAVABpAHMAcwB1AGUALAAgAGEAZwBlACkAIAAtAC0ARABlAGYAaQBuAGUAIABwAGUAcgBjAGUAbgB0AGEAZwBlAHMAIABvAGYAIABGAGEAdAAgAHQAaQBzAHMAdQBlACAAIAAgACAAIAAgACAAIAAgACAAIAAgACAAIAAgACAAIAANAAoAIAANAAoAIAAgACAAIAAgACAAIAAgAGkAZgAgAFQAaQBzAHMAdQBlACAAPQA9ACAAMAAgAHQAaABlAG4AIAAgAA0ACgAJAAkACQAtAC0AIABhAGQAaQBwAG8AcwBlAA0ACgAJAAkAIAAgACAAIABGAGEAdAAgAD0AIAAzADUALgA1ACAAKwAgADQAMwAuADQANgAgACoAIABhAGcAZQAgAC8AKAAxAC4ANQAwACAAKwAgAGEAZwBlACkADQAKACAAIAAgACAAIAAgACAAIAAgACAAIAAgACAADQAKACAAIAAgACAAIAAgACAAIABlAGwAcwBlAGkAZgAgAFQAaQBzAHMAdQBlACAAPQA9ACAAMQAgAHQAaABlAG4ADQAKAAkACQAJAC0ALQAgAGIAbwBuAGUADQAKACAAIAAgACAAIAAgACAAIAAgACAAIAAgAEYAYQB0ACAAPQAgADAALgAyADAAIAArACAAMAAuADMANgA1ADUAIAAqACAAYQBnAGUADQAKACAAIAAgACAAIAAgACAAIAAgACAAIAANAAoAIAAgACAAIAAgACAAIAAgAGUAbABzAGUAaQBmACAAVABpAHMAcwB1AGUAIAA9AD0AIAAyACAAdABoAGUAbgANAAoACQAJAAkALQAtACAAYgByAGEAaQBuAA0ACgAgACAAIAAgACAAIAAgACAAIAAgACAAIABGAGEAdAAgAD0AIAAyAC4ANwA1ACAAKwAgADkALgA3ADYAIAAqACAAYQBnAGUAIAAvACAAKAAyAC4ANwA0ACAAKwAgAGEAZwBlACkADQAKACAAIAAgACAAIAAgACAAIAAgACAAIAANAAoAIAAgACAAIAAgACAAIAAgAGUAbABzAGUAaQBmACAAVABpAHMAcwB1AGUAIAA9AD0AIAAzACAAdABoAGUAbgANAAoACQAJAAkALQAtACAAZwB1AHQADQAKACAAIAAgACAAIAAgACAAIAAgACAAIAAgAEYAYQB0ACAAPQAgADIALgA1ADAAIAArACAAMAAuADEAOAA1ACAAKgAgAGEAZwBlAA0ACgAgACAAIAAgACAAIAAgACAAIAAgAA0ACgAgACAAIAAgACAAIAAgACAAZQBsAHMAZQBpAGYAIABUAGkAcwBzAHUAZQAgAD0APQAgADQAIAB0AGgAZQBuAA0ACgAJAAkACQAtAC0AIABoAGUAYQByAHQADQAKACAAIAAgACAAIAAgACAAIAAgACAAIAAgAEYAYQB0ACAAPQAgADIALgAzADEANQA5ACAAKwAgADAALgAwADcAOQA3ACAAKgAgAGEAZwBlAA0ACgAgACAAIAAgACAAIAAgACAAIAAgAA0ACgAgACAAIAAgACAAIAAgACAAZQBsAHMAZQBpAGYAIABUAGkAcwBzAHUAZQAgAD0APQAgADUAIAB0AGgAZQBuACAAIAANAAoACQAJAAkALQAtACAAawBpAGQAbgBlAHkADQAKACAAIAAgACAAIAAgACAAIAAgACAAIAAgAEYAYQB0ACAAPQAgADIALgA3ADMAIAArACAAMQAuADkAOQA1ACAAKgAgAGEAZwBlACAALwAoADIALgA1ADkAIAArACAAYQBnAGUAKQANAAoAIAAgACAAIAAgACAAIAAgACAAIAANAAoAIAAgACAAIAAgACAAIAAgAGUAbABzAGUAaQBmACAAVABpAHMAcwB1AGUAIAA9AD0AIAA2ACAAdABoAGUAbgANAAoACQAJAAkALQAtACAAbABpAHYAZQByAA0ACgAgACAAIAAgACAAIAAgACAAIAAgACAAIABGAGEAdAAgAD0AIAAzAC4AMAAwACAAKwAgADMALgAwADgAOQAgACoAIABhAGcAZQAvACgAMQAuADgAMAAgACsAIABhAGcAZQApAA0ACgAgACAAIAAgACAAIAAgACAAIAAgAA0ACgAgACAAIAAgACAAIAAgACAAZQBsAHMAZQBpAGYAIABUAGkAcwBzAHUAZQAgAD0APQAgADcAIAB0AGgAZQBuAA0ACgAJAAkACQAtAC0AIABsAHUAbgBnAA0ACgAgACAAIAAgACAAIAAgACAAIAAgACAAIABGAGEAdAAgAD0AIAAxAC4AOAA1ADcAIAAtACAAMAAuADIAMQAxACAAKgAgAG0AYQB0AGgALgBsAG8AZwAoAGEAZwBlACkADQAKACAAIAAgACAAIAAgACAAIAAgACAAIAAgACAAIAAgAA0ACgAgACAAIAAgACAAIAAgACAAZQBsAHMAZQBpAGYAIABUAGkAcwBzAHUAZQAgAD0APQAgADgAIAB0AGgAZQBuAA0ACgAJAAkACQAtAC0AIABtAHUAcwBjAGwAZQANAAoAIAAgACAAIAAgACAAIAAgACAAIAAgACAARgBhAHQAIAA9ACAAMQAuADkAOAA1ADIAIAArACAAMAAuADAANgA0ADkAIAAqACAAYQBnAGUADQAKACAAIAAgACAAIAAgACAAIAAgACAAIAANAAoAIAAgACAAIAAgACAAIAAgAGUAbABzAGUAaQBmACAAVABpAHMAcwB1AGUAIAA9AD0AIAAxADUAIAB0AGgAZQBuAA0ACgAJAAkACQAtAC0AIABwAGEAbgBjAHIAZQBhAHMADQAKACAAIAAgACAAIAAgACAAIAAgACAAIAAgAEYAYQB0ACAAPQAgADUALgAwADMADQAKACAAIAAgACAAIAAgACAAIAAgACAAIAANAAoAIAAgACAAIAAgACAAIAAgAGUAbABzAGUAaQBmACAAVABpAHMAcwB1AGUAIAA9AD0AIAA5ACAAdABoAGUAbgANAAoACQAJAAkALQAtACAAcwBrAGkAbgANAAoAIAAgACAAIAAgACAAIAAgACAAIAAgACAARgBhAHQAIAA9ACAAMwAuADkANQANAAoAIAAgACAAIAAgACAAIAAgACAAIAANAAoAIAAgACAAIAAgACAAIAAgAGUAbABzAGUAaQBmACAAVABpAHMAcwB1AGUAIAA9AD0AIAAxADAAIAB0AGgAZQBuAA0ACgAJAAkACQAtAC0AIABzAHAAbABlAGUAbgANAAoAIAAgACAAIAAgACAAIAAgACAAIAAgACAARgBhAHQAIAA9ACAAIAAxAC4ANQAgACsAIAAwAC4AMAAxADUAIAAqACAAYQBnAGUADQAKACAAIAAgACAAIAAgACAAIAAgACAADQAKACAAIAAgACAAIAAgACAAIABlAGwAcwBlAGkAZgAgAFQAaQBzAHMAdQBlACAAPQA9ACAAMQAxACAAdABoAGUAbgAgACAADQAKAAkACQAJAC0ALQAgAHAAbABhAHMAbQBhAA0ACgAgACAAIAAgACAAIAAgACAAIAAgACAAIABGAGEAdAAgAD0AIAAwAC4ANQA1ADcAOAAgACsAIAAwAC4AMAAzADYAIAAqACAAbQBhAHQAaAAuAGwAbwBnACgAYQBnAGUAKQANAAoAIAAgACAAIAAgACAAIAAgACAAIAANAAoAIAAgACAAIAAgACAAIAAgAGUAbABzAGUAaQBmACAAVABpAHMAcwB1AGUAIAA9AD0AIAAxADIAIAB0AGgAZQBuAA0ACgAJAAkACQAtAC0AIABSAEIAQwANAAoAIAAgACAAIAAgACAAIAAgACAAIAAgACAARgBhAHQAIAA9ACAAMAAuADMADQAKACAAIAAgACAAIAAgACAAIABlAG4AZAANAAoACQAJAA0ACgAgACAAIAAgAHIAZQB0AHUAcgBuACAARgBhAHQADQAKAGUAbgBkAA0ACgANAAoA&lt;/Paed_TissueCompositionScript&gt;
        &lt;Preterm_TissueVolumeScript&gt;ZgB1AG4AYwB0AGkAbwBuACAARABlAGYAaQBuAGUAVABpAHMAcwB1AGUAVgBvAGwAdQBtAGUAKAB0AGkAcwBzAHUAZQAsACAAQgBXACkADQAKAA0ACgAJAGkAZgAgAHQAaQBzAHMAdQBlACAAPQA9ACAAMAAgAHQAaABlAG4ADQAKAAkACQAtAC0AIABBAGQAaQBwAG8AcwBlACAAKABMACkADQAKAAkACQB2AG8AbAB1AG0AZQAgAD0AIAAoADAALgAyADUAOAA2ACAAKgAgAEIAVwApAF4AMQAuADkAMQANAAoACQAJAA0ACgAJAGUAbABzAGUAaQBmACAAdABpAHMAcwB1AGUAIAA9AD0AIAAxACAAdABoAGUAbgANAAoACQAJAC0ALQAgAEIAbwBuAGUAIAAoAGsAZwApAA0ACgAJAAkAdgBvAGwAdQBtAGUAIAA9ACAAMAAuADAAMgA5ADQAIAAqACAAQgBXACAALwAgADEALgA2ADUADQAKAAkACQANAAoACQBlAGwAcwBlAGkAZgAgAHQAaQBzAHMAdQBlACAAPQA9ACAAMgAgAHQAaABlAG4ADQAKAAkACQAtAC0AIABCAHIAYQBpAG4ADQAKAAkACQB2AG8AbAB1AG0AZQAgAD0AIAAoADAALgAxADEANgAgACoAIABCAFcAKQBeADAALgA5ADEANQAgAC8AIAAxAC4AMAA0AA0ACgAJAAkADQAKAAkAZQBsAHMAZQBpAGYAIAB0AGkAcwBzAHUAZQAgAD0APQAgADMAIAB0AGgAZQBuAA0ACgAJAAkALQAtACAARwB1AHQADQAKAAkACQB2AG8AbAB1AG0AZQAgAD0AIAAoADAALgAwADAAMgA0ACAAKwAgADAALgAwADEAMAA5ACAAKgAgAEIAVwAgACsAIAAwAC4AMAAwADQAOAAgACoAIABCAFcAXgAyACkAIAAvACAAMQAuADAANAANAAoACQAJAA0ACgAJAGUAbABzAGUAaQBmACAAdABpAHMAcwB1AGUAIAA9AD0AIAA0ACAAdABoAGUAbgANAAoACQAJAC0ALQAgAEgAZQBhAHIAdAANAAoACQAJAHYAbwBsAHUAbQBlACAAPQAgACgAMAAuADAAMAA0ADcAIAAqACAAQgBXACkAXgAwAC4AOQAxACAALwAgADEALgAwADQADQAKAAkACQANAAoACQBlAGwAcwBlAGkAZgAgAHQAaQBzAHMAdQBlACAAPQA9ACAANQAgAHQAaABlAG4ADQAKAAkACQAtAC0AIABLAGkAZABuAGUAeQBzAA0ACgAJAAkAdgBvAGwAdQBtAGUAIAA9ACAAKAAwAC4AMAAwADUANAAgACoAIABCAFcAKQBeADAALgA4ADgAIAAvACAAMQAuADAAMwA1AA0ACgAJAAkADQAKAAkAZQBsAHMAZQBpAGYAIAB0AGkAcwBzAHUAZQAgAD0APQAgADYAIAB0AGgAZQBuAA0ACgAJAAkALQAtACAATABpAHYAZQByAA0ACgAJAAkAdgBvAGwAdQBtAGUAIAA9ACAAKAAwAC4AMAAzADYAIAAqACAAQgBXACkAXgAwAC4AOQAyADUAIAAvACAAMQAuADAAOAANAAoACQAJAA0ACgAJAGUAbABzAGUAaQBmACAAdABpAHMAcwB1AGUAIAA9AD0AIAA3ACAAdABoAGUAbgANAAoACQAJAC0ALQAgAEwAdQBuAGcAcwANAAoACQAJAHYAbwBsAHUAbQBlACAAPQAgACgAMAAuADAAMAA3ADcAIAAqACAAQgBXACkAXgAwAC4ANwA2ADIAIAAvACAAMQAuADAANQANAAoACQAJAA0ACgAJAGUAbABzAGUAaQBmACAAdABpAHMAcwB1AGUAIAA9AD0AIAA4ACAAdABoAGUAbgANAAoACQAJAC0ALQAgAE0AdQBzAGMAbABlAA0ACgAJAAkAdgBvAGwAdQBtAGUAIAA9ACAAKAAwAC4AMgA1ADEAIAAqACAAQgBXACkAXgAxAC4ANAA2ACAALwAgADEALgAwADQADQAKAAkACQANAAoACQBlAGwAcwBlAGkAZgAgAHQAaQBzAHMAdQBlACAAPQA9ACAAMQA1ACAAdABoAGUAbgANAAoACQAJAC0ALQAgAFAAYQBuAGMAcgBlAGEAcwANAAoACQAJAHYAbwBsAHUAbQBlACAAPQAgACgAMAAuADAAMAAwADkAIAAqACAAQgBXACkAXgAwAC4AOQAxACAALwAgADEALgAwADQANQANAAoACQAJAA0ACgAJAGUAbABzAGUAaQBmACAAdABpAHMAcwB1AGUAIAA9AD0AIAA5ACAAdABoAGUAbgANAAoACQAJAC0ALQAgAFMAawBpAG4ADQAKAAkACQB2AG8AbAB1AG0AZQAgAD0AIAAoADAALgAxADAAMAA1ACAAKgAgAEIAVwApAF4AMQAuADIAIAAvACAAMQAuADEADQAKAAkACQANAAoACQBlAGwAcwBlAGkAZgAgAHQAaQBzAHMAdQBlACAAPQA9ACAAMQAwACAAdABoAGUAbgANAAoACQAJAC0ALQAgAFMAcABsAGUAZQBuAA0ACgAJAAkAdgBvAGwAdQBtAGUAIAA9ACAAKAAwAC4AMAAwADYAOAAgACoAIABCAFcAKQBeADEALgAxADgAIAAvACAAMQAuADAANgANAAoACQAJAA0ACgAJAGUAbABzAGUAaQBmACAAdABpAHMAcwB1AGUAIAA9AD0AIAAxADIAIAB0AGgAZQBuAA0ACgAJAAkALQAtACAAQgBsAG8AbwBkACAAKABMACkADQAKAAkACQB2AG8AbAB1AG0AZQAgAD0AIAAwAC4AMAA4ADMAIAAqACAAQgBXACAACQANAAoACQBlAG4AZAANAAoACQANAAoACQByAGUAdAB1AHIAbgAgAHYAbwBsAHUAbQBlAA0ACgBlAG4AZAA[&lt;/Preterm_TissueVolumeScript&gt;
        &lt;Paed_HemCV_M&gt;6.5&lt;/Paed_HemCV_M&gt;
        &lt;Paed_HemCV_F&gt;7.1&lt;/Paed_HemCV_F&gt;
        &lt;Paed_AGPCV_M&gt;15&lt;/Paed_AGPCV_M&gt;
        &lt;Paed_AGPCV_F&gt;13&lt;/Paed_AGPCV_F&gt;
        &lt;Paed_HSACV_M&gt;10&lt;/Paed_HSACV_M&gt;
        &lt;Paed_HSACV_F&gt;10&lt;/Paed_HSACV_F&gt;
        &lt;AddEndothelialVolume&gt;0.35625&lt;/AddEndothelialVolume&gt;
        &lt;AddFcRnConcentration&gt;40&lt;/AddFcRnConcentration&gt;
        &lt;AddFcRnConcentrationCV&gt;30&lt;/AddFcRnConcentrationCV&gt;
        &lt;AddFr&gt;0.715&lt;/AddFr&gt;
        &lt;AddIgGCLCatFree&gt;0.0175&lt;/AddIgGCLCatFree&gt;
        &lt;AddIgGCLCatFreeCV&gt;30&lt;/AddIgGCLCatFreeCV&gt;
        &lt;AddIgGPS&gt;0.0169224683&lt;/AddIgGPS&gt;
        &lt;AddIgSigmaL&gt;0&lt;/AddIgSigmaL&gt;
        &lt;AddIgSigmaV&gt;0&lt;/AddIgSigmaV&gt;
        &lt;AddKrc1&gt;3.605&lt;/AddKrc1&gt;
        &lt;AddKrc2&gt;7.21&lt;/AddKrc2&gt;
        &lt;AddKup&gt;0.02979&lt;/AddKup&gt;
        &lt;Add_Epsilon&gt;0.24&lt;/Add_Epsilon&gt;
        &lt;Add_EpsilonCV&gt;30&lt;/Add_EpsilonCV&gt;
        &lt;Add_PSCV&gt;30&lt;/Add_PSCV&gt;
        &lt;Add_P&gt;10.8&lt;/Add_P&gt;
        &lt;Add_PCV&gt;30&lt;/Add_PCV&gt;
        &lt;Add_PSLock&gt;false&lt;/Add_PSLock&gt;
        &lt;Add_RKrough&gt;75&lt;/Add_RKrough&gt;
        &lt;Add_RKroughCV&gt;0&lt;/Add_RKroughCV&gt;
        &lt;ADC_AddOrgan_R&gt;0.63&lt;/ADC_AddOrgan_R&gt;
        &lt;ADC_AddOrgan_R_CV&gt;30&lt;/ADC_AddOrgan_R_CV&gt;
        &lt;ADC_AddOrgan_Rcap&gt;8&lt;/ADC_AddOrgan_Rcap&gt;
        &lt;ADC_AddOrgan_Rcap_CV&gt;30&lt;/ADC_AddOrgan_Rcap_CV&gt;
        &lt;idLocalpHPulFluid&gt;6.6&lt;/idLocalpHPulFluid&gt;
        &lt;EMMeanEstPlasma&gt;1&lt;/EMMeanEstPlasma&gt;
        &lt;PMMeanEstPlasma&gt;0&lt;/PMMeanEstPlasma&gt;
        &lt;UMMeanEstPlasma&gt;0&lt;/UMMeanEstPlasma&gt;
        &lt;IMMeanEstPlasma&gt;0&lt;/IMMeanEstPlasma&gt;
        &lt;EMCVEstPlasma&gt;30&lt;/EMCVEstPlasma&gt;
        &lt;PMCVEstPlasma&gt;0&lt;/PMCVEstPlasma&gt;
        &lt;UMCVEstPlasma&gt;0&lt;/UMCVEstPlasma&gt;
        &lt;IMCVEstPlasma&gt;0&lt;/IMCVEstPlasma&gt;
        &lt;LungISF_EW&gt;94.5&lt;/LungISF_EW&gt;
        &lt;VIW_LungISF&gt;0&lt;/VIW_LungISF&gt;
        &lt;LungISF_NL&gt;0.35&lt;/LungISF_NL&gt;
        &lt;LungISF_NP&gt;0.22&lt;/LungISF_NP&gt;
        &lt;VAP_LungISF&gt;0.04&lt;/VAP_LungISF&gt;
        &lt;VssScaler_LungISF&gt;1&lt;/VssScaler_LungISF&gt;
        &lt;MacrophageEW&gt;0&lt;/MacrophageEW&gt;
        &lt;VIW_Macrophage&gt;66.6&lt;/VIW_Macrophage&gt;
        &lt;MacrophageNL&gt;0.17&lt;/MacrophageNL&gt;
        &lt;MacrophageNP&gt;0.29&lt;/MacrophageNP&gt;
        &lt;VAP_Macrophage&gt;0.44&lt;/VAP_Macrophage&gt;
        &lt;VssScaler_Macrophage&gt;1&lt;/VssScaler_Macrophage&gt;
        &lt;CaseumEW&gt;34.8&lt;/CaseumEW&gt;
        &lt;VIW_Caseum&gt;46.3&lt;/VIW_Caseum&gt;
        &lt;CaseumNL&gt;0.3&lt;/CaseumNL&gt;
        &lt;CaseumNP&gt;0.9&lt;/CaseumNP&gt;
        &lt;VAP_Caseum&gt;0.5&lt;/VAP_Caseum&gt;
        &lt;KpALB_Caseum&gt;0.212&lt;/KpALB_Caseum&gt;
        &lt;KpLPP_Caseum&gt;0.168&lt;/KpLPP_Caseum&gt;
        &lt;VssScaler_Caseum&gt;1&lt;/VssScaler_Caseum&gt;
        &lt;idAdiposeTV&gt;0&lt;/idAdiposeTV&gt;
        &lt;idBoneTV&gt;0&lt;/idBoneTV&gt;
        &lt;idBrainTV&gt;0&lt;/idBrainTV&gt;
        &lt;idGutTV&gt;0&lt;/idGutTV&gt;
        &lt;idHeartTV&gt;0&lt;/idHeartTV&gt;
        &lt;idKidneyTV&gt;0&lt;/idKidneyTV&gt;
        &lt;idLiverTV&gt;0&lt;/idLiverTV&gt;
        &lt;idLungTV&gt;0&lt;/idLungTV&gt;
        &lt;idMuscleTV&gt;0&lt;/idMuscleTV&gt;
        &lt;idPlasmaTV&gt;0&lt;/idPlasmaTV&gt;
        &lt;idSkinTV&gt;0&lt;/idSkinTV&gt;
        &lt;idSpleenTV&gt;0&lt;/idSpleenTV&gt;
        &lt;PancreasTV&gt;0&lt;/PancreasTV&gt;
        &lt;idRBCTV&gt;0&lt;/idRBCTV&gt;
        &lt;idBW&gt;0&lt;/idBW&gt;
        &lt;PercentBW_Adipose&gt;0&lt;/PercentBW_Adipose&gt;
        &lt;PercentBW_Bone&gt;0&lt;/PercentBW_Bone&gt;
        &lt;PercentBW_Brain&gt;0&lt;/PercentBW_Brain&gt;
        &lt;PercentBW_Gut&gt;0&lt;/PercentBW_Gut&gt;
        &lt;PercentBW_Heart&gt;0&lt;/PercentBW_Heart&gt;
        &lt;PercentBW_Kidney&gt;0&lt;/PercentBW_Kidney&gt;
        &lt;PercentBW_Liver&gt;0&lt;/PercentBW_Liver&gt;
        &lt;PercentBW_Lung&gt;0&lt;/PercentBW_Lung&gt;
        &lt;PercentBW_Muscle&gt;0&lt;/PercentBW_Muscle&gt;
        &lt;PercentBW_Skin&gt;0&lt;/PercentBW_Skin&gt;
        &lt;PercentBW_Spleen&gt;0&lt;/PercentBW_Spleen&gt;
        &lt;PercentBW_Plasma&gt;0&lt;/PercentBW_Plasma&gt;
        &lt;PercentBW_RBC&gt;0&lt;/PercentBW_RBC&gt;
        &lt;PercentBW_Pancreas&gt;0&lt;/PercentBW_Pancreas&gt;
        &lt;MembranePotentialLocalAdipose&gt;-41&lt;/MembranePotentialLocalAdipose&gt;
        &lt;MembranePotentialLocalBone&gt;-41&lt;/MembranePotentialLocalBone&gt;
        &lt;MembranePotentialLocalBrain&gt;-41&lt;/MembranePotentialLocalBrain&gt;
        &lt;MembranePotentialLocalGut&gt;-41&lt;/MembranePotentialLocalGut&gt;
        &lt;MembranePotentialLocalHeart&gt;-41&lt;/MembranePotentialLocalHeart&gt;
        &lt;MembranePotentialLocalKidney&gt;-60&lt;/MembranePotentialLocalKidney&gt;
        &lt;MembranePotentialLocalLiver&gt;-41&lt;/MembranePotentialLocalLiver&gt;
        &lt;MembranePotentialLocalLung&gt;-41&lt;/MembranePotentialLocalLung&gt;
        &lt;MembranePotentialLocalMuscle&gt;-41&lt;/MembranePotentialLocalMuscle&gt;
        &lt;MembranePotentialLocalPancreas&gt;-41&lt;/MembranePotentialLocalPancreas&gt;
        &lt;MembranePotentialLocalSkin&gt;-41&lt;/MembranePotentialLocalSkin&gt;
        &lt;MembranePotentialLocalSpleen&gt;-41&lt;/MembranePotentialLocalSpleen&gt;
        &lt;MembranePotentialLocalPlasma&gt;-41&lt;/MembranePotentialLocalPlasma&gt;
        &lt;MembranePotentialLocalRBC&gt;-10&lt;/MembranePotentialLocalRBC&gt;
        &lt;MembranePotentialLocalFetoPlacenta&gt;-41&lt;/MembranePotentialLocalFetoPlacenta&gt;
        &lt;MembranePotentialLocalAddOrgan&gt;-41&lt;/MembranePotentialLocalAddOrgan&gt;
        &lt;MembranePotentialSubcellularAdipose&gt;10&lt;/MembranePotentialSubcellularAdipose&gt;
        &lt;MembranePotentialSubcellularBone&gt;10&lt;/MembranePotentialSubcellularBone&gt;
        &lt;MembranePotentialSubcellularBrain&gt;10&lt;/MembranePotentialSubcellularBrain&gt;
        &lt;MembranePotentialSubcellularGut&gt;10&lt;/MembranePotentialSubcellularGut&gt;
        &lt;MembranePotentialSubcellularHeart&gt;10&lt;/MembranePotentialSubcellularHeart&gt;
        &lt;MembranePotentialSubcellularKidney&gt;10&lt;/MembranePotentialSubcellularKidney&gt;
        &lt;MembranePotentialSubcellularLiver&gt;10&lt;/MembranePotentialSubcellularLiver&gt;
        &lt;MembranePotentialSubcellularLung&gt;10&lt;/MembranePotentialSubcellularLung&gt;
        &lt;MembranePotentialSubcellularMuscle&gt;10&lt;/MembranePotentialSubcellularMuscle&gt;
        &lt;MembranePotentialSubcellularPancreas&gt;10&lt;/MembranePotentialSubcellularPancreas&gt;
        &lt;MembranePotentialSubcellularSkin&gt;10&lt;/MembranePotentialSubcellularSkin&gt;
        &lt;MembranePotentialSubcellularSpleen&gt;10&lt;/MembranePotentialSubcellularSpleen&gt;
        &lt;MembranePotentialSubcellularPlasma&gt;10&lt;/MembranePotentialSubcellularPlasma&gt;
        &lt;MembranePotentialSubcellularRBC&gt;10&lt;/MembranePotentialSubcellularRBC&gt;
        &lt;MembranePotentialSubcellularFetoPlacenta&gt;10&lt;/MembranePotentialSubcellularFetoPlacenta&gt;
        &lt;MembranePotentialSubcellularAddOrgan&gt;10&lt;/MembranePotentialSubcellularAddOrgan&gt;
        &lt;VeAdipose&gt;0.001925&lt;/VeAdipose&gt;
        &lt;VeBone&gt;0.001375&lt;/VeBone&gt;
        &lt;VeBrain&gt;0.0001375&lt;/VeBrain&gt;
        &lt;VeGut&gt;0.001375&lt;/VeGut&gt;
        &lt;VeHeart&gt;0.001155&lt;/VeHeart&gt;
        &lt;VeKidney&gt;0.001925&lt;/VeKidney&gt;
        &lt;VeLiver&gt;0.001375&lt;/VeLiver&gt;
        &lt;VeLung&gt;0.0050985&lt;/VeLung&gt;
        &lt;VeMuscle&gt;0.001375&lt;/VeMuscle&gt;
        &lt;VePancreas&gt;0.001375&lt;/VePancreas&gt;
        &lt;VeSkin&gt;0.00275&lt;/VeSkin&gt;
        &lt;VeSpleen&gt;0.001375&lt;/VeSpleen&gt;
        &lt;IWpHLocalAdipose&gt;7&lt;/IWpHLocalAdipose&gt;
        &lt;IWpHLocalBone&gt;7&lt;/IWpHLocalBone&gt;
        &lt;idBrainMasspH&gt;7.12&lt;/idBrainMasspH&gt;
        &lt;IWpHLocalGut&gt;7&lt;/IWpHLocalGut&gt;
        &lt;IWpHLocalHeart&gt;7&lt;/IWpHLocalHeart&gt;
        &lt;idLocal_pH_RenalCells&gt;7.2&lt;/idLocal_pH_RenalCells&gt;
        &lt;IWpHLocalLiver&gt;7&lt;/IWpHLocalLiver&gt;
        &lt;idLocalpHPulMass&gt;6.7&lt;/idLocalpHPulMass&gt;
        &lt;IWpHLocalMuscle&gt;7&lt;/IWpHLocalMuscle&gt;
        &lt;IWpHLocalPancreas&gt;7&lt;/IWpHLocalPancreas&gt;
        &lt;IWpHLocalSkin&gt;7&lt;/IWpHLocalSkin&gt;
        &lt;IWpHLocalSpleen&gt;7&lt;/IWpHLocalSpleen&gt;
        &lt;IWpHLocalPlasma&gt;7.4&lt;/IWpHLocalPlasma&gt;
        &lt;idLocalpHIWBC&gt;7.22&lt;/idLocalpHIWBC&gt;
        &lt;IWpHLocalFetoPlacenta&gt;7&lt;/IWpHLocalFetoPlacenta&gt;
        &lt;IWpHLocalAddOrgan&gt;7&lt;/IWpHLocalAddOrgan&gt;
        &lt;IWpHSubcellularAdipose&gt;5&lt;/IWpHSubcellularAdipose&gt;
        &lt;IWpHSubcellularBone&gt;5&lt;/IWpHSubcellularBone&gt;
        &lt;IWpHSubcellularBrain&gt;5&lt;/IWpHSubcellularBrain&gt;
        &lt;IWpHSubcellularGut&gt;5&lt;/IWpHSubcellularGut&gt;
        &lt;IWpHSubcellularHeart&gt;5&lt;/IWpHSubcellularHeart&gt;
        &lt;IWpHSubcellularKidney&gt;5&lt;/IWpHSubcellularKidney&gt;
        &lt;IWpHSubcellularLiver&gt;5&lt;/IWpHSubcellularLiver&gt;
        &lt;IWpHSubcellularLung&gt;5&lt;/IWpHSubcellularLung&gt;
        &lt;IWpHSubcellularMuscle&gt;5&lt;/IWpHSubcellularMuscle&gt;
        &lt;IWpHSubcellularPancreas&gt;5&lt;/IWpHSubcellularPancreas&gt;
        &lt;IWpHSubcellularSkin&gt;5&lt;/IWpHSubcellularSkin&gt;
        &lt;IWpHSubcellularSpleen&gt;5&lt;/IWpHSubcellularSpleen&gt;
        &lt;IWpHSubcellularPlasma&gt;5&lt;/IWpHSubcellularPlasma&gt;
        &lt;IWpHSubcellularRBC&gt;5&lt;/IWpHSubcellularRBC&gt;
        &lt;IWpHSubcellularFetoPlacenta&gt;5&lt;/IWpHSubcellularFetoPlacenta&gt;
        &lt;IWpHSubcellularAddOrgan&gt;5&lt;/IWpHSubcellularAddOrgan&gt;
        &lt;SubcellularPercentageAdipose&gt;0&lt;/SubcellularPercentageAdipose&gt;
        &lt;SubcellularPercentageBone&gt;0&lt;/SubcellularPercentageBone&gt;
        &lt;SubcellularPercentageBrain&gt;0&lt;/SubcellularPercentageBrain&gt;
        &lt;SubcellularPercentageGut&gt;0&lt;/SubcellularPercentageGut&gt;
        &lt;SubcellularPercentageHeart&gt;0&lt;/SubcellularPercentageHeart&gt;
        &lt;SubcellularPercentageKidney&gt;1&lt;/SubcellularPercentageKidney&gt;
        &lt;SubcellularPercentageLiver&gt;1&lt;/SubcellularPercentageLiver&gt;
        &lt;SubcellularPercentageLung&gt;1&lt;/SubcellularPercentageLung&gt;
        &lt;SubcellularPercentageMuscle&gt;0&lt;/SubcellularPercentageMuscle&gt;
        &lt;SubcellularPercentagePancreas&gt;0&lt;/SubcellularPercentagePancreas&gt;
        &lt;SubcellularPercentageSkin&gt;0&lt;/SubcellularPercentageSkin&gt;
        &lt;SubcellularPercentageSpleen&gt;0&lt;/SubcellularPercentageSpleen&gt;
        &lt;SubcellularPercentageFetoPlacenta&gt;0&lt;/SubcellularPercentageFetoPlacenta&gt;
        &lt;SubcellularPercentageAddOrgan&gt;0&lt;/SubcellularPercentageAddOrgan&gt;
        &lt;Periportal1_VS&gt;5&lt;/Periportal1_VS&gt;
        &lt;Periportal1_EW&gt;16.5&lt;/Periportal1_EW&gt;
        &lt;Periportal1_IW&gt;58.6&lt;/Periportal1_IW&gt;
        &lt;Periportal1_NL&gt;3.48&lt;/Periportal1_NL&gt;
        &lt;Periportal1_NP&gt;2.52&lt;/Periportal1_NP&gt;
        &lt;Periportal1_AP&gt;5.09&lt;/Periportal1_AP&gt;
        &lt;Periportal1_KpALB&gt;0.086&lt;/Periportal1_KpALB&gt;
        &lt;Periportal1_KpLPP&gt;0.161&lt;/Periportal1_KpLPP&gt;
        &lt;Periportal1_pH_IW&gt;7&lt;/Periportal1_pH_IW&gt;
        &lt;Periportal1_pH_EW&gt;7.4&lt;/Periportal1_pH_EW&gt;
        &lt;Periportal2_VS&gt;5&lt;/Periportal2_VS&gt;
        &lt;Periportal2_EW&gt;16.5&lt;/Periportal2_EW&gt;
        &lt;Periportal2_IW&gt;58.6&lt;/Periportal2_IW&gt;
        &lt;Periportal2_NL&gt;3.48&lt;/Periportal2_NL&gt;
        &lt;Periportal2_NP&gt;2.52&lt;/Periportal2_NP&gt;
        &lt;Periportal2_AP&gt;5.09&lt;/Periportal2_AP&gt;
        &lt;Periportal2_KpALB&gt;0.086&lt;/Periportal2_KpALB&gt;
        &lt;Periportal2_KpLPP&gt;0.161&lt;/Periportal2_KpLPP&gt;
        &lt;Periportal2_pH_IW&gt;7&lt;/Periportal2_pH_IW&gt;
        &lt;Periportal2_pH_EW&gt;7.4&lt;/Periportal2_pH_EW&gt;
        &lt;Midlobular1_VS&gt;5&lt;/Midlobular1_VS&gt;
        &lt;Midlobular1_EW&gt;16.5&lt;/Midlobular1_EW&gt;
        &lt;Midlobular1_IW&gt;58.6&lt;/Midlobular1_IW&gt;
        &lt;Midlobular1_NL&gt;3.48&lt;/Midlobular1_NL&gt;
        &lt;Midlobular1_NP&gt;2.52&lt;/Midlobular1_NP&gt;
        &lt;Midlobular1_AP&gt;5.09&lt;/Midlobular1_AP&gt;
        &lt;Midlobular1_KpALB&gt;0.086&lt;/Midlobular1_KpALB&gt;
        &lt;Midlobular1_KpLPP&gt;0.161&lt;/Midlobular1_KpLPP&gt;
        &lt;Midlobular1_pH_IW&gt;7&lt;/Midlobular1_pH_IW&gt;
        &lt;Midlobular1_pH_EW&gt;7.4&lt;/Midlobular1_pH_EW&gt;
        &lt;Midlobular2_VS&gt;5&lt;/Midlobular2_VS&gt;
        &lt;Midlobular2_EW&gt;16.5&lt;/Midlobular2_EW&gt;
        &lt;Midlobular2_IW&gt;58.6&lt;/Midlobular2_IW&gt;
        &lt;Midlobular2_NL&gt;3.48&lt;/Midlobular2_NL&gt;
        &lt;Midlobular2_NP&gt;2.52&lt;/Midlobular2_NP&gt;
        &lt;Midlobular2_AP&gt;5.09&lt;/Midlobular2_AP&gt;
        &lt;Midlobular2_KpALB&gt;0.086&lt;/Midlobular2_KpALB&gt;
        &lt;Midlobular2_KpLPP&gt;0.161&lt;/Midlobular2_KpLPP&gt;
        &lt;Midlobular2_pH_IW&gt;7&lt;/Midlobular2_pH_IW&gt;
        &lt;Midlobular2_pH_EW&gt;7.4&lt;/Midlobular2_pH_EW&gt;
        &lt;Perivenal1_VS&gt;5&lt;/Perivenal1_VS&gt;
        &lt;Perivenal1_EW&gt;16.5&lt;/Perivenal1_EW&gt;
        &lt;Perivenal1_IW&gt;58.6&lt;/Perivenal1_IW&gt;
        &lt;Perivenal1_NL&gt;3.48&lt;/Perivenal1_NL&gt;
        &lt;Perivenal1_NP&gt;2.52&lt;/Perivenal1_NP&gt;
        &lt;Perivenal1_AP&gt;5.09&lt;/Perivenal1_AP&gt;
        &lt;Perivenal1_KpALB&gt;0.086&lt;/Perivenal1_KpALB&gt;
        &lt;Perivenal1_KpLPP&gt;0.161&lt;/Perivenal1_KpLPP&gt;
        &lt;Perivenal1_pH_IW&gt;7&lt;/Perivenal1_pH_IW&gt;
        &lt;Perivenal1_pH_EW&gt;7.4&lt;/Perivenal1_pH_EW&gt;
        &lt;Perivenal2_VS&gt;5&lt;/Perivenal2_VS&gt;
        &lt;Perivenal2_EW&gt;16.5&lt;/Perivenal2_EW&gt;
        &lt;Perivenal2_IW&gt;58.6&lt;/Perivenal2_IW&gt;
        &lt;Perivenal2_NL&gt;3.48&lt;/Perivenal2_NL&gt;
        &lt;Perivenal2_NP&gt;2.52&lt;/Perivenal2_NP&gt;
        &lt;Perivenal2_AP&gt;5.09&lt;/Perivenal2_AP&gt;
        &lt;Perivenal2_KpALB&gt;0.086&lt;/Perivenal2_KpALB&gt;
        &lt;Perivenal2_KpLPP&gt;0.161&lt;/Perivenal2_KpLPP&gt;
        &lt;Perivenal2_pH_IW&gt;7&lt;/Perivenal2_pH_IW&gt;
        &lt;Perivenal2_pH_EW&gt;7.4&lt;/Perivenal2_pH_EW&gt;
        &lt;FP_TissueVolume_Blood&gt;0&lt;/FP_TissueVolume_Blood&gt;
        &lt;FP_TissueVolume_Membrane&gt;0&lt;/FP_TissueVolume_Membrane&gt;
        &lt;FP_TissueVolume_Fetus&gt;0&lt;/FP_TissueVolume_Fetus&gt;
        &lt;FP_TissueVolume_Fluid&gt;0&lt;/FP_TissueVolume_Fluid&gt;
        &lt;FP_EW_Membrane&gt;0&lt;/FP_EW_Membrane&gt;
        &lt;FP_EW_Fetus&gt;0&lt;/FP_EW_Fetus&gt;
        &lt;FP_EW_Fluid&gt;0&lt;/FP_EW_Fluid&gt;
        &lt;FP_IW_Membrane&gt;0&lt;/FP_IW_Membrane&gt;
        &lt;FP_IW_Fetus&gt;0&lt;/FP_IW_Fetus&gt;
        &lt;FP_IW_Fluid&gt;0&lt;/FP_IW_Fluid&gt;
        &lt;FP_NL_Membrane&gt;0&lt;/FP_NL_Membrane&gt;
        &lt;FP_NL_Fetus&gt;0&lt;/FP_NL_Fetus&gt;
        &lt;FP_NL_Fluid&gt;0&lt;/FP_NL_Fluid&gt;
        &lt;FP_NP_Membrane&gt;0&lt;/FP_NP_Membrane&gt;
        &lt;FP_NP_Fetus&gt;0&lt;/FP_NP_Fetus&gt;
        &lt;FP_NP_Fluid&gt;0&lt;/FP_NP_Fluid&gt;
        &lt;FP_AP_Membrane&gt;0&lt;/FP_AP_Membrane&gt;
        &lt;FP_AP_Fetus&gt;0&lt;/FP_AP_Fetus&gt;
        &lt;FP_AP_Fluid&gt;0&lt;/FP_AP_Fluid&gt;
        &lt;FP_KpALB_Membrane&gt;0&lt;/FP_KpALB_Membrane&gt;
        &lt;FP_KpALB_Fetus&gt;0&lt;/FP_KpALB_Fetus&gt;
        &lt;FP_KpALB_Fluid&gt;0&lt;/FP_KpALB_Fluid&gt;
        &lt;FP_KpLPP_Membrane&gt;0&lt;/FP_KpLPP_Membrane&gt;
        &lt;FP_KpLPP_Fetus&gt;0&lt;/FP_KpLPP_Fetus&gt;
        &lt;FP_KpLPP_Fluid&gt;0&lt;/FP_KpLPP_Fluid&gt;
        &lt;FP_pH_Membrane&gt;0&lt;/FP_pH_Membrane&gt;
        &lt;FP_pH_Fetus&gt;0&lt;/FP_pH_Fetus&gt;
        &lt;FP_pH_Fluid&gt;0&lt;/FP_pH_Fluid&gt;
      &lt;/TissueComposition&gt;
      &lt;Tooltips /&gt;
    &lt;/Population&gt;
  &lt;/Populations&gt;
  &lt;SensitivityList /&gt;
  &lt;BatchList /&gt;
  &lt;ParameterEstimationList /&gt;
  &lt;LinkedPEDictionary /&gt;
  &lt;PESettings&gt;
    &lt;VPC_Options&gt;
      &lt;BinningType&gt;EqualWidth&lt;/BinningType&gt;
      &lt;BinCount&gt;5&lt;/BinCount&gt;
      &lt;PercentileLower&gt;0.05&lt;/PercentileLower&gt;
      &lt;PercentileMiddle&gt;0.5&lt;/PercentileMiddle&gt;
      &lt;PercentileUpper&gt;0.95&lt;/PercentileUpper&gt;
      &lt;PredictionIntervalBand&gt;0.05&lt;/PredictionIntervalBand&gt;
      &lt;SimulationCount&gt;100&lt;/SimulationCount&gt;
    &lt;/VPC_Options&gt;
    &lt;PredictionBandOptions&gt;
      &lt;ScalingFactorJacobian&gt;0.001&lt;/ScalingFactorJacobian&gt;
      &lt;ScalingFactorHessian&gt;0.001&lt;/ScalingFactorHessian&gt;
      &lt;CIPointLimit&gt;200&lt;/CIPointLimit&gt;
      &lt;ParameterCIs&gt;Individual&lt;/ParameterCIs&gt;
      &lt;ProfileCIs&gt;Individual&lt;/ProfileCIs&gt;
      &lt;SignificanceLevel&gt;0.05&lt;/SignificanceLevel&gt;
    &lt;/PredictionBandOptions&gt;
    &lt;ObserverdDataPath /&gt;
    &lt;MaxIterations&gt;100&lt;/MaxIterations&gt;
    &lt;PercentImprovement&gt;1&lt;/PercentImprovement&gt;
    &lt;PercentImprovementIterations&gt;4&lt;/PercentImprovementIterations&gt;
    &lt;AbsImprovement&gt;0.001&lt;/AbsImprovement&gt;
    &lt;Objectivefunction&gt;-1&lt;/Objectivefunction&gt;
    &lt;MinimisationMethod&gt;-1&lt;/MinimisationMethod&gt;
    &lt;ErrorModelProp&gt;true&lt;/ErrorModelProp&gt;
    &lt;ErrorModelAdditive&gt;true&lt;/ErrorModelAdditive&gt;
    &lt;ErrorModelProp2&gt;true&lt;/ErrorModelProp2&gt;
    &lt;ErrorModelAdditive2&gt;true&lt;/ErrorModelAdditive2&gt;
    &lt;CheckIteration&gt;true&lt;/CheckIteration&gt;
    &lt;CheckImprovement&gt;false&lt;/CheckImprovement&gt;
    &lt;UsePercent&gt;true&lt;/UsePercent&gt;
    &lt;NMReflection&gt;1&lt;/NMReflection&gt;
    &lt;NMExpansion&gt;2&lt;/NMExpansion&gt;
    &lt;NMContraction&gt;0.5&lt;/NMContraction&gt;
    &lt;NMShrink&gt;0.5&lt;/NMShrink&gt;
    &lt;MCStepSize&gt;8&lt;/MCStepSize&gt;
    &lt;MCMaxPoolSize&gt;10000&lt;/MCMaxPoolSize&gt;
    &lt;HJExplorationStep&gt;50&lt;/HJExplorationStep&gt;
    &lt;WLSType&gt;0&lt;/WLSType&gt;
    &lt;TurnoffVariability&gt;true&lt;/TurnoffVariability&gt;
    &lt;GAGenerations&gt;30&lt;/GAGenerations&gt;
    &lt;GACandidatePoolSize&gt;20&lt;/GACandidatePoolSize&gt;
    &lt;GAOffspringPoolSize&gt;10&lt;/GAOffspringPoolSize&gt;
    &lt;GACrossoverProbability&gt;0.95&lt;/GACrossoverProbability&gt;
    &lt;GAMutationProbability&gt;0.3&lt;/GAMutationProbability&gt;
    &lt;GAInterations&gt;15&lt;/GAInterations&gt;
    &lt;GAMinimisationMethod&gt;1&lt;/GAMinimisationMethod&gt;
    &lt;DoneCIs&gt;false&lt;/DoneCIs&gt;
    &lt;DonePBs&gt;false&lt;/DonePBs&gt;
    &lt;DoneVPCs&gt;false&lt;/DoneVPCs&gt;
    &lt;ModelChecking_UseConfidenceIntervals&gt;true&lt;/ModelChecking_UseConfidenceIntervals&gt;
    &lt;ModelChecking_UsePredictionBands&gt;true&lt;/ModelChecking_UsePredictionBands&gt;
    &lt;ModelChecking_DoVisualPredictiveChecks&gt;true&lt;/ModelChecking_DoVisualPredictiveChecks&gt;
  &lt;/PESettings&gt;
  &lt;SensitivityScreensData&gt;
    &lt;Compound&gt;0&lt;/Compound&gt;
    &lt;ChartType&gt;0&lt;/ChartType&gt;
    &lt;OverlayCheck&gt;false&lt;/OverlayCheck&gt;
    &lt;SummaryParameters /&gt;
    &lt;Profiles /&gt;
    &lt;SelectedUnit&gt;0&lt;/SelectedUnit&gt;
  &lt;/SensitivityScreensData&gt;
  &lt;bAutotest&gt;false&lt;/bAutotest&gt;
  &lt;OutputFolder /&gt;
  &lt;MetricsPath /&gt;
  &lt;PK_Params&gt;true&lt;/PK_Params&gt;
  &lt;PK_Profiles&gt;true&lt;/PK_Profiles&gt;
  &lt;IVIVCSwitch&gt;false&lt;/IVIVCSwitch&gt;
&lt;/Workspace&gt;</t>
  </si>
  <si>
    <t>Simcyp version</t>
  </si>
  <si>
    <t>Operating system version</t>
  </si>
  <si>
    <t>Excel version</t>
  </si>
  <si>
    <t>Date/Time</t>
  </si>
  <si>
    <t>01/07/2020 10:37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</si>
</sst>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5" x14ac:knownFonts="1">
    <font>
      <sz val="11"/>
      <color theme="1"/>
      <name val="Calibri"/>
      <family val="2"/>
      <charset val="178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charset val="178"/>
      <scheme val="minor"/>
    </font>
    <font>
      <u/>
      <sz val="11"/>
      <color theme="10"/>
      <name val="Calibri"/>
      <family val="2"/>
      <charset val="178"/>
      <scheme val="minor"/>
    </font>
    <font>
      <u/>
      <sz val="8"/>
      <color theme="10"/>
      <name val="Calibri"/>
      <family val="2"/>
      <charset val="178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indexed="8"/>
      <name val="Calibri"/>
      <family val="2"/>
      <charset val="17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left"/>
    </xf>
    <xf numFmtId="0" fontId="8" fillId="0" borderId="0" xfId="0" applyFont="1"/>
    <xf numFmtId="0" fontId="9" fillId="0" borderId="0" xfId="1" applyFont="1"/>
    <xf numFmtId="0" fontId="8" fillId="3" borderId="0" xfId="0" applyFont="1" applyFill="1"/>
    <xf numFmtId="0" fontId="10" fillId="3" borderId="0" xfId="0" applyFont="1" applyFill="1"/>
    <xf numFmtId="164" fontId="8" fillId="0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left" vertical="center"/>
    </xf>
    <xf numFmtId="164" fontId="10" fillId="0" borderId="2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>
      <alignment horizontal="left" vertical="center"/>
    </xf>
    <xf numFmtId="164" fontId="10" fillId="0" borderId="2" xfId="0" quotePrefix="1" applyNumberFormat="1" applyFont="1" applyFill="1" applyBorder="1" applyAlignment="1">
      <alignment horizontal="left" vertical="center"/>
    </xf>
    <xf numFmtId="11" fontId="10" fillId="0" borderId="2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/>
    </xf>
    <xf numFmtId="1" fontId="5" fillId="3" borderId="3" xfId="0" applyNumberFormat="1" applyFont="1" applyFill="1" applyBorder="1" applyAlignment="1">
      <alignment horizontal="left"/>
    </xf>
    <xf numFmtId="1" fontId="5" fillId="3" borderId="4" xfId="0" applyNumberFormat="1" applyFont="1" applyFill="1" applyBorder="1" applyAlignment="1">
      <alignment horizontal="left"/>
    </xf>
    <xf numFmtId="1" fontId="5" fillId="3" borderId="5" xfId="0" applyNumberFormat="1" applyFont="1" applyFill="1" applyBorder="1" applyAlignment="1">
      <alignment horizontal="left"/>
    </xf>
    <xf numFmtId="1" fontId="5" fillId="4" borderId="3" xfId="0" applyNumberFormat="1" applyFont="1" applyFill="1" applyBorder="1" applyAlignment="1">
      <alignment horizontal="left"/>
    </xf>
    <xf numFmtId="1" fontId="5" fillId="4" borderId="4" xfId="0" applyNumberFormat="1" applyFont="1" applyFill="1" applyBorder="1" applyAlignment="1">
      <alignment horizontal="left"/>
    </xf>
    <xf numFmtId="1" fontId="5" fillId="4" borderId="5" xfId="0" applyNumberFormat="1" applyFont="1" applyFill="1" applyBorder="1" applyAlignment="1">
      <alignment horizontal="left"/>
    </xf>
    <xf numFmtId="0" fontId="10" fillId="3" borderId="1" xfId="0" applyFont="1" applyFill="1" applyBorder="1"/>
    <xf numFmtId="0" fontId="13" fillId="2" borderId="0" xfId="0" applyFont="1" applyFill="1"/>
    <xf numFmtId="0" fontId="10" fillId="2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2" fontId="14" fillId="0" borderId="6" xfId="0" applyNumberFormat="1" applyFont="1" applyBorder="1" applyAlignment="1">
      <alignment horizontal="center" vertical="center"/>
    </xf>
    <xf numFmtId="2" fontId="14" fillId="0" borderId="7" xfId="0" applyNumberFormat="1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11" fontId="5" fillId="5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2" fontId="5" fillId="3" borderId="4" xfId="0" applyNumberFormat="1" applyFont="1" applyFill="1" applyBorder="1" applyAlignment="1">
      <alignment horizontal="center"/>
    </xf>
    <xf numFmtId="2" fontId="5" fillId="3" borderId="5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0" fillId="2" borderId="1" xfId="0" applyFont="1" applyFill="1" applyBorder="1" applyAlignment="1">
      <alignment horizontal="center" textRotation="90" wrapText="1"/>
    </xf>
    <xf numFmtId="11" fontId="5" fillId="5" borderId="3" xfId="0" applyNumberFormat="1" applyFont="1" applyFill="1" applyBorder="1" applyAlignment="1">
      <alignment horizontal="center"/>
    </xf>
    <xf numFmtId="11" fontId="5" fillId="5" borderId="4" xfId="0" applyNumberFormat="1" applyFont="1" applyFill="1" applyBorder="1" applyAlignment="1">
      <alignment horizontal="center"/>
    </xf>
    <xf numFmtId="11" fontId="5" fillId="5" borderId="5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11" fontId="5" fillId="5" borderId="1" xfId="0" applyNumberFormat="1" applyFont="1" applyFill="1" applyBorder="1" applyAlignment="1">
      <alignment vertical="center"/>
    </xf>
    <xf numFmtId="1" fontId="5" fillId="3" borderId="3" xfId="0" applyNumberFormat="1" applyFont="1" applyFill="1" applyBorder="1" applyAlignment="1">
      <alignment horizontal="center"/>
    </xf>
    <xf numFmtId="1" fontId="5" fillId="3" borderId="4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1" fontId="5" fillId="4" borderId="3" xfId="0" applyNumberFormat="1" applyFont="1" applyFill="1" applyBorder="1" applyAlignment="1">
      <alignment horizontal="center"/>
    </xf>
    <xf numFmtId="1" fontId="5" fillId="4" borderId="4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2" fontId="5" fillId="5" borderId="3" xfId="0" applyNumberFormat="1" applyFont="1" applyFill="1" applyBorder="1" applyAlignment="1">
      <alignment horizontal="center"/>
    </xf>
    <xf numFmtId="2" fontId="5" fillId="5" borderId="4" xfId="0" applyNumberFormat="1" applyFont="1" applyFill="1" applyBorder="1" applyAlignment="1">
      <alignment horizontal="center"/>
    </xf>
    <xf numFmtId="2" fontId="5" fillId="5" borderId="5" xfId="0" applyNumberFormat="1" applyFont="1" applyFill="1" applyBorder="1" applyAlignment="1">
      <alignment horizontal="center"/>
    </xf>
    <xf numFmtId="1" fontId="5" fillId="5" borderId="2" xfId="0" applyNumberFormat="1" applyFont="1" applyFill="1" applyBorder="1" applyAlignment="1">
      <alignment horizontal="center"/>
    </xf>
    <xf numFmtId="2" fontId="5" fillId="5" borderId="2" xfId="0" applyNumberFormat="1" applyFont="1" applyFill="1" applyBorder="1" applyAlignment="1">
      <alignment horizontal="center"/>
    </xf>
    <xf numFmtId="1" fontId="5" fillId="5" borderId="3" xfId="0" applyNumberFormat="1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11" fontId="5" fillId="5" borderId="11" xfId="0" applyNumberFormat="1" applyFont="1" applyFill="1" applyBorder="1" applyAlignment="1">
      <alignment horizontal="center"/>
    </xf>
    <xf numFmtId="11" fontId="5" fillId="5" borderId="12" xfId="0" applyNumberFormat="1" applyFont="1" applyFill="1" applyBorder="1" applyAlignment="1">
      <alignment horizontal="center"/>
    </xf>
    <xf numFmtId="11" fontId="5" fillId="5" borderId="14" xfId="0" applyNumberFormat="1" applyFont="1" applyFill="1" applyBorder="1" applyAlignment="1">
      <alignment horizontal="center"/>
    </xf>
    <xf numFmtId="11" fontId="5" fillId="5" borderId="15" xfId="0" applyNumberFormat="1" applyFont="1" applyFill="1" applyBorder="1" applyAlignment="1">
      <alignment horizontal="center"/>
    </xf>
    <xf numFmtId="1" fontId="10" fillId="5" borderId="13" xfId="0" applyNumberFormat="1" applyFont="1" applyFill="1" applyBorder="1" applyAlignment="1">
      <alignment horizontal="center"/>
    </xf>
    <xf numFmtId="1" fontId="10" fillId="5" borderId="10" xfId="0" applyNumberFormat="1" applyFont="1" applyFill="1" applyBorder="1" applyAlignment="1">
      <alignment horizontal="center"/>
    </xf>
    <xf numFmtId="2" fontId="5" fillId="5" borderId="2" xfId="0" applyNumberFormat="1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164" fontId="7" fillId="0" borderId="0" xfId="1" applyNumberFormat="1" applyFont="1" applyFill="1" applyAlignment="1">
      <alignment horizontal="left"/>
    </xf>
    <xf numFmtId="0" fontId="0" fillId="0" borderId="0" xfId="0" quotePrefix="1"/>
    <xf numFmtId="0" fontId="5" fillId="3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22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/>
    </xf>
    <xf numFmtId="0" fontId="0" fillId="6" borderId="0" xfId="0" applyFill="1"/>
    <xf numFmtId="0" fontId="13" fillId="5" borderId="6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 Values of Systemic concentration in plasma of dia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CSys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Profiles CSys(CPlasma)'!$D$38:$GU$38</c:f>
              <c:numCache>
                <c:formatCode>0.00</c:formatCode>
                <c:ptCount val="200"/>
                <c:pt idx="0">
                  <c:v>0</c:v>
                </c:pt>
                <c:pt idx="1">
                  <c:v>0.12006702274084091</c:v>
                </c:pt>
                <c:pt idx="2">
                  <c:v>0.2443259060382843</c:v>
                </c:pt>
                <c:pt idx="3">
                  <c:v>0.36030164361000061</c:v>
                </c:pt>
                <c:pt idx="4">
                  <c:v>0.48055621981620789</c:v>
                </c:pt>
                <c:pt idx="5">
                  <c:v>0.60424309968948364</c:v>
                </c:pt>
                <c:pt idx="6">
                  <c:v>0.72024452686309814</c:v>
                </c:pt>
                <c:pt idx="7">
                  <c:v>0.84160149097442627</c:v>
                </c:pt>
                <c:pt idx="8">
                  <c:v>0.96605563163757324</c:v>
                </c:pt>
                <c:pt idx="9">
                  <c:v>1.0866539478302002</c:v>
                </c:pt>
                <c:pt idx="10">
                  <c:v>1.2012778520584106</c:v>
                </c:pt>
                <c:pt idx="11">
                  <c:v>1.3260118961334229</c:v>
                </c:pt>
                <c:pt idx="12">
                  <c:v>1.4426530599594116</c:v>
                </c:pt>
                <c:pt idx="13">
                  <c:v>1.5690010786056519</c:v>
                </c:pt>
                <c:pt idx="14">
                  <c:v>1.6868789196014404</c:v>
                </c:pt>
                <c:pt idx="15">
                  <c:v>1.8051846027374268</c:v>
                </c:pt>
                <c:pt idx="16">
                  <c:v>1.9238358736038208</c:v>
                </c:pt>
                <c:pt idx="17">
                  <c:v>2.0427603721618652</c:v>
                </c:pt>
                <c:pt idx="18">
                  <c:v>2.1619033813476562</c:v>
                </c:pt>
                <c:pt idx="19">
                  <c:v>2.2812161445617676</c:v>
                </c:pt>
                <c:pt idx="20">
                  <c:v>2.4006609916687012</c:v>
                </c:pt>
                <c:pt idx="21">
                  <c:v>2.520221471786499</c:v>
                </c:pt>
                <c:pt idx="22">
                  <c:v>2.6490471363067627</c:v>
                </c:pt>
                <c:pt idx="23">
                  <c:v>2.7687909603118896</c:v>
                </c:pt>
                <c:pt idx="24">
                  <c:v>2.8883681297302246</c:v>
                </c:pt>
                <c:pt idx="25">
                  <c:v>3.0086979866027832</c:v>
                </c:pt>
                <c:pt idx="26">
                  <c:v>3.1285784244537354</c:v>
                </c:pt>
                <c:pt idx="27">
                  <c:v>3.2488002777099609</c:v>
                </c:pt>
                <c:pt idx="28">
                  <c:v>3.3613831996917725</c:v>
                </c:pt>
                <c:pt idx="29">
                  <c:v>3.4823369979858398</c:v>
                </c:pt>
                <c:pt idx="30">
                  <c:v>3.6031780242919922</c:v>
                </c:pt>
                <c:pt idx="31">
                  <c:v>3.7239062786102295</c:v>
                </c:pt>
                <c:pt idx="32">
                  <c:v>3.8445484638214111</c:v>
                </c:pt>
                <c:pt idx="33">
                  <c:v>3.9651341438293457</c:v>
                </c:pt>
                <c:pt idx="34">
                  <c:v>4.0857720375061035</c:v>
                </c:pt>
                <c:pt idx="35">
                  <c:v>4.2052946090698242</c:v>
                </c:pt>
                <c:pt idx="36">
                  <c:v>4.325655460357666</c:v>
                </c:pt>
                <c:pt idx="37">
                  <c:v>4.4455161094665527</c:v>
                </c:pt>
                <c:pt idx="38">
                  <c:v>4.5661420822143555</c:v>
                </c:pt>
                <c:pt idx="39">
                  <c:v>4.6875290870666504</c:v>
                </c:pt>
                <c:pt idx="40">
                  <c:v>4.8065848350524902</c:v>
                </c:pt>
                <c:pt idx="41">
                  <c:v>4.9269075393676758</c:v>
                </c:pt>
                <c:pt idx="42">
                  <c:v>5.0469059944152832</c:v>
                </c:pt>
                <c:pt idx="43">
                  <c:v>5.1673502922058105</c:v>
                </c:pt>
                <c:pt idx="44">
                  <c:v>5.2883195877075195</c:v>
                </c:pt>
                <c:pt idx="45">
                  <c:v>5.4087705612182617</c:v>
                </c:pt>
                <c:pt idx="46">
                  <c:v>5.5294737815856934</c:v>
                </c:pt>
                <c:pt idx="47">
                  <c:v>5.6498775482177734</c:v>
                </c:pt>
                <c:pt idx="48">
                  <c:v>5.7692241668701172</c:v>
                </c:pt>
                <c:pt idx="49">
                  <c:v>5.889012336730957</c:v>
                </c:pt>
                <c:pt idx="50">
                  <c:v>6.0002098083496094</c:v>
                </c:pt>
                <c:pt idx="51">
                  <c:v>6.121497631072998</c:v>
                </c:pt>
                <c:pt idx="52">
                  <c:v>6.2419314384460449</c:v>
                </c:pt>
                <c:pt idx="53">
                  <c:v>6.3610734939575195</c:v>
                </c:pt>
                <c:pt idx="54">
                  <c:v>6.4808378219604492</c:v>
                </c:pt>
                <c:pt idx="55">
                  <c:v>6.6017313003540039</c:v>
                </c:pt>
                <c:pt idx="56">
                  <c:v>6.7230377197265625</c:v>
                </c:pt>
                <c:pt idx="57">
                  <c:v>6.8420662879943848</c:v>
                </c:pt>
                <c:pt idx="58">
                  <c:v>6.9635491371154785</c:v>
                </c:pt>
                <c:pt idx="59">
                  <c:v>7.0825552940368652</c:v>
                </c:pt>
                <c:pt idx="60">
                  <c:v>7.2022137641906738</c:v>
                </c:pt>
                <c:pt idx="61">
                  <c:v>7.3232216835021973</c:v>
                </c:pt>
                <c:pt idx="62">
                  <c:v>7.4436712265014648</c:v>
                </c:pt>
                <c:pt idx="63">
                  <c:v>7.5646004676818848</c:v>
                </c:pt>
                <c:pt idx="64">
                  <c:v>7.6849994659423828</c:v>
                </c:pt>
                <c:pt idx="65">
                  <c:v>7.804598331451416</c:v>
                </c:pt>
                <c:pt idx="66">
                  <c:v>7.9243316650390625</c:v>
                </c:pt>
                <c:pt idx="67">
                  <c:v>8.0451240539550781</c:v>
                </c:pt>
                <c:pt idx="68">
                  <c:v>8.1642961502075195</c:v>
                </c:pt>
                <c:pt idx="69">
                  <c:v>8.2853736877441406</c:v>
                </c:pt>
                <c:pt idx="70">
                  <c:v>8.4069957733154297</c:v>
                </c:pt>
                <c:pt idx="71">
                  <c:v>8.5259265899658203</c:v>
                </c:pt>
                <c:pt idx="72">
                  <c:v>8.6456365585327148</c:v>
                </c:pt>
                <c:pt idx="73">
                  <c:v>8.7666358947753906</c:v>
                </c:pt>
                <c:pt idx="74">
                  <c:v>8.8878889083862305</c:v>
                </c:pt>
                <c:pt idx="75">
                  <c:v>9.0069055557250977</c:v>
                </c:pt>
                <c:pt idx="76">
                  <c:v>9.1275815963745117</c:v>
                </c:pt>
                <c:pt idx="77">
                  <c:v>9.2473001480102539</c:v>
                </c:pt>
                <c:pt idx="78">
                  <c:v>9.3667840957641602</c:v>
                </c:pt>
                <c:pt idx="79">
                  <c:v>9.4888944625854492</c:v>
                </c:pt>
                <c:pt idx="80">
                  <c:v>9.6093244552612305</c:v>
                </c:pt>
                <c:pt idx="81">
                  <c:v>9.7296781539916992</c:v>
                </c:pt>
                <c:pt idx="82">
                  <c:v>9.8487787246704102</c:v>
                </c:pt>
                <c:pt idx="83">
                  <c:v>9.9685487747192383</c:v>
                </c:pt>
                <c:pt idx="84">
                  <c:v>10.081092834472656</c:v>
                </c:pt>
                <c:pt idx="85">
                  <c:v>10.201525688171387</c:v>
                </c:pt>
                <c:pt idx="86">
                  <c:v>10.320560455322266</c:v>
                </c:pt>
                <c:pt idx="87">
                  <c:v>10.441234588623047</c:v>
                </c:pt>
                <c:pt idx="88">
                  <c:v>10.560961723327637</c:v>
                </c:pt>
                <c:pt idx="89">
                  <c:v>10.680437088012695</c:v>
                </c:pt>
                <c:pt idx="90">
                  <c:v>10.802595138549805</c:v>
                </c:pt>
                <c:pt idx="91">
                  <c:v>10.922986030578613</c:v>
                </c:pt>
                <c:pt idx="92">
                  <c:v>11.04198169708252</c:v>
                </c:pt>
                <c:pt idx="93">
                  <c:v>11.16206169128418</c:v>
                </c:pt>
                <c:pt idx="94">
                  <c:v>11.282485008239746</c:v>
                </c:pt>
                <c:pt idx="95">
                  <c:v>11.401995658874512</c:v>
                </c:pt>
                <c:pt idx="96">
                  <c:v>11.524161338806152</c:v>
                </c:pt>
                <c:pt idx="97">
                  <c:v>11.64461612701416</c:v>
                </c:pt>
                <c:pt idx="98">
                  <c:v>11.76363468170166</c:v>
                </c:pt>
                <c:pt idx="99">
                  <c:v>11.883278846740723</c:v>
                </c:pt>
                <c:pt idx="100">
                  <c:v>12.125444412231445</c:v>
                </c:pt>
                <c:pt idx="101">
                  <c:v>12.245898246765137</c:v>
                </c:pt>
                <c:pt idx="102">
                  <c:v>12.364742279052734</c:v>
                </c:pt>
                <c:pt idx="103">
                  <c:v>12.485115051269531</c:v>
                </c:pt>
                <c:pt idx="104">
                  <c:v>12.604816436767578</c:v>
                </c:pt>
                <c:pt idx="105">
                  <c:v>12.725773811340332</c:v>
                </c:pt>
                <c:pt idx="106">
                  <c:v>12.846968650817871</c:v>
                </c:pt>
                <c:pt idx="107">
                  <c:v>12.966073989868164</c:v>
                </c:pt>
                <c:pt idx="108">
                  <c:v>13.085919380187988</c:v>
                </c:pt>
                <c:pt idx="109">
                  <c:v>13.207006454467773</c:v>
                </c:pt>
                <c:pt idx="110">
                  <c:v>13.327859878540039</c:v>
                </c:pt>
                <c:pt idx="111">
                  <c:v>13.44725227355957</c:v>
                </c:pt>
                <c:pt idx="112">
                  <c:v>13.567901611328125</c:v>
                </c:pt>
                <c:pt idx="113">
                  <c:v>13.687650680541992</c:v>
                </c:pt>
                <c:pt idx="114">
                  <c:v>13.80747127532959</c:v>
                </c:pt>
                <c:pt idx="115">
                  <c:v>13.920225143432617</c:v>
                </c:pt>
                <c:pt idx="116">
                  <c:v>14.049441337585449</c:v>
                </c:pt>
                <c:pt idx="117">
                  <c:v>14.169815063476562</c:v>
                </c:pt>
                <c:pt idx="118">
                  <c:v>14.28941822052002</c:v>
                </c:pt>
                <c:pt idx="119">
                  <c:v>14.40914249420166</c:v>
                </c:pt>
                <c:pt idx="120">
                  <c:v>14.521258354187012</c:v>
                </c:pt>
                <c:pt idx="121">
                  <c:v>14.641671180725098</c:v>
                </c:pt>
                <c:pt idx="122">
                  <c:v>14.760636329650879</c:v>
                </c:pt>
                <c:pt idx="123">
                  <c:v>14.880781173706055</c:v>
                </c:pt>
                <c:pt idx="124">
                  <c:v>15.001163482666016</c:v>
                </c:pt>
                <c:pt idx="125">
                  <c:v>15.120660781860352</c:v>
                </c:pt>
                <c:pt idx="126">
                  <c:v>15.242740631103516</c:v>
                </c:pt>
                <c:pt idx="127">
                  <c:v>15.363221168518066</c:v>
                </c:pt>
                <c:pt idx="128">
                  <c:v>15.482226371765137</c:v>
                </c:pt>
                <c:pt idx="129">
                  <c:v>15.601869583129883</c:v>
                </c:pt>
                <c:pt idx="130">
                  <c:v>15.722182273864746</c:v>
                </c:pt>
                <c:pt idx="131">
                  <c:v>15.843233108520508</c:v>
                </c:pt>
                <c:pt idx="132">
                  <c:v>15.964365005493164</c:v>
                </c:pt>
                <c:pt idx="133">
                  <c:v>16.083477020263672</c:v>
                </c:pt>
                <c:pt idx="134">
                  <c:v>16.203351974487305</c:v>
                </c:pt>
                <c:pt idx="135">
                  <c:v>16.324317932128906</c:v>
                </c:pt>
                <c:pt idx="136">
                  <c:v>16.443454742431641</c:v>
                </c:pt>
                <c:pt idx="137">
                  <c:v>16.565570831298828</c:v>
                </c:pt>
                <c:pt idx="138">
                  <c:v>16.685924530029297</c:v>
                </c:pt>
                <c:pt idx="139">
                  <c:v>16.804977416992188</c:v>
                </c:pt>
                <c:pt idx="140">
                  <c:v>16.924869537353516</c:v>
                </c:pt>
                <c:pt idx="141">
                  <c:v>17.045827865600586</c:v>
                </c:pt>
                <c:pt idx="142">
                  <c:v>17.166894912719727</c:v>
                </c:pt>
                <c:pt idx="143">
                  <c:v>17.287261962890625</c:v>
                </c:pt>
                <c:pt idx="144">
                  <c:v>17.406822204589844</c:v>
                </c:pt>
                <c:pt idx="145">
                  <c:v>17.527000427246094</c:v>
                </c:pt>
                <c:pt idx="146">
                  <c:v>17.646242141723633</c:v>
                </c:pt>
                <c:pt idx="147">
                  <c:v>17.767288208007812</c:v>
                </c:pt>
                <c:pt idx="148">
                  <c:v>17.888378143310547</c:v>
                </c:pt>
                <c:pt idx="149">
                  <c:v>18.008768081665039</c:v>
                </c:pt>
                <c:pt idx="150">
                  <c:v>18.128341674804688</c:v>
                </c:pt>
                <c:pt idx="151">
                  <c:v>18.248489379882812</c:v>
                </c:pt>
                <c:pt idx="152">
                  <c:v>18.367681503295898</c:v>
                </c:pt>
                <c:pt idx="153">
                  <c:v>18.480697631835938</c:v>
                </c:pt>
                <c:pt idx="154">
                  <c:v>18.610355377197266</c:v>
                </c:pt>
                <c:pt idx="155">
                  <c:v>18.729280471801758</c:v>
                </c:pt>
                <c:pt idx="156">
                  <c:v>18.840373992919922</c:v>
                </c:pt>
                <c:pt idx="157">
                  <c:v>18.961668014526367</c:v>
                </c:pt>
                <c:pt idx="158">
                  <c:v>19.080738067626953</c:v>
                </c:pt>
                <c:pt idx="159">
                  <c:v>19.202251434326172</c:v>
                </c:pt>
                <c:pt idx="160">
                  <c:v>19.321222305297852</c:v>
                </c:pt>
                <c:pt idx="161">
                  <c:v>19.440847396850586</c:v>
                </c:pt>
                <c:pt idx="162">
                  <c:v>19.5618896484375</c:v>
                </c:pt>
                <c:pt idx="163">
                  <c:v>19.683017730712891</c:v>
                </c:pt>
                <c:pt idx="164">
                  <c:v>19.802129745483398</c:v>
                </c:pt>
                <c:pt idx="165">
                  <c:v>19.922002792358398</c:v>
                </c:pt>
                <c:pt idx="166">
                  <c:v>20.042963027954102</c:v>
                </c:pt>
                <c:pt idx="167">
                  <c:v>20.162094116210938</c:v>
                </c:pt>
                <c:pt idx="168">
                  <c:v>20.284223556518555</c:v>
                </c:pt>
                <c:pt idx="169">
                  <c:v>20.404560089111328</c:v>
                </c:pt>
                <c:pt idx="170">
                  <c:v>20.523637771606445</c:v>
                </c:pt>
                <c:pt idx="171">
                  <c:v>20.643514633178711</c:v>
                </c:pt>
                <c:pt idx="172">
                  <c:v>20.76445198059082</c:v>
                </c:pt>
                <c:pt idx="173">
                  <c:v>20.885528564453125</c:v>
                </c:pt>
                <c:pt idx="174">
                  <c:v>21.005897521972656</c:v>
                </c:pt>
                <c:pt idx="175">
                  <c:v>21.125455856323242</c:v>
                </c:pt>
                <c:pt idx="176">
                  <c:v>21.245643615722656</c:v>
                </c:pt>
                <c:pt idx="177">
                  <c:v>21.364889144897461</c:v>
                </c:pt>
                <c:pt idx="178">
                  <c:v>21.485921859741211</c:v>
                </c:pt>
                <c:pt idx="179">
                  <c:v>21.607019424438477</c:v>
                </c:pt>
                <c:pt idx="180">
                  <c:v>21.727426528930664</c:v>
                </c:pt>
                <c:pt idx="181">
                  <c:v>21.84699821472168</c:v>
                </c:pt>
                <c:pt idx="182">
                  <c:v>21.967166900634766</c:v>
                </c:pt>
                <c:pt idx="183">
                  <c:v>22.086357116699219</c:v>
                </c:pt>
                <c:pt idx="184">
                  <c:v>22.207399368286133</c:v>
                </c:pt>
                <c:pt idx="185">
                  <c:v>22.329000473022461</c:v>
                </c:pt>
                <c:pt idx="186">
                  <c:v>22.447931289672852</c:v>
                </c:pt>
                <c:pt idx="187">
                  <c:v>22.567617416381836</c:v>
                </c:pt>
                <c:pt idx="188">
                  <c:v>22.680335998535156</c:v>
                </c:pt>
                <c:pt idx="189">
                  <c:v>22.809497833251953</c:v>
                </c:pt>
                <c:pt idx="190">
                  <c:v>22.920864105224609</c:v>
                </c:pt>
                <c:pt idx="191">
                  <c:v>23.050474166870117</c:v>
                </c:pt>
                <c:pt idx="192">
                  <c:v>23.169410705566406</c:v>
                </c:pt>
                <c:pt idx="193">
                  <c:v>23.280500411987305</c:v>
                </c:pt>
                <c:pt idx="194">
                  <c:v>23.401643753051758</c:v>
                </c:pt>
                <c:pt idx="195">
                  <c:v>23.520746231079102</c:v>
                </c:pt>
                <c:pt idx="196">
                  <c:v>23.640628814697266</c:v>
                </c:pt>
                <c:pt idx="197">
                  <c:v>23.761602401733398</c:v>
                </c:pt>
                <c:pt idx="198">
                  <c:v>23.880744934082031</c:v>
                </c:pt>
                <c:pt idx="199">
                  <c:v>24</c:v>
                </c:pt>
              </c:numCache>
            </c:numRef>
          </c:xVal>
          <c:yVal>
            <c:numRef>
              <c:f>'Conc Profiles CSys(CPlasma)'!$D$30:$GU$30</c:f>
              <c:numCache>
                <c:formatCode>0.00E+00</c:formatCode>
                <c:ptCount val="200"/>
                <c:pt idx="0">
                  <c:v>0</c:v>
                </c:pt>
                <c:pt idx="1">
                  <c:v>6.7256752634420993E-3</c:v>
                </c:pt>
                <c:pt idx="2">
                  <c:v>5.6071024388074875E-2</c:v>
                </c:pt>
                <c:pt idx="3">
                  <c:v>0.1772468276321888</c:v>
                </c:pt>
                <c:pt idx="4">
                  <c:v>0.39900123775005342</c:v>
                </c:pt>
                <c:pt idx="5">
                  <c:v>0.6965133130550385</c:v>
                </c:pt>
                <c:pt idx="6">
                  <c:v>1.011025494337082</c:v>
                </c:pt>
                <c:pt idx="7">
                  <c:v>1.3318519592285156</c:v>
                </c:pt>
                <c:pt idx="8">
                  <c:v>1.6412139475345611</c:v>
                </c:pt>
                <c:pt idx="9">
                  <c:v>1.913405179977417</c:v>
                </c:pt>
                <c:pt idx="10">
                  <c:v>2.1296980977058411</c:v>
                </c:pt>
                <c:pt idx="11">
                  <c:v>2.2915445089340212</c:v>
                </c:pt>
                <c:pt idx="12">
                  <c:v>2.404643940925598</c:v>
                </c:pt>
                <c:pt idx="13">
                  <c:v>2.4849342584609984</c:v>
                </c:pt>
                <c:pt idx="14">
                  <c:v>2.5330925464630125</c:v>
                </c:pt>
                <c:pt idx="15">
                  <c:v>2.5585026383399962</c:v>
                </c:pt>
                <c:pt idx="16">
                  <c:v>2.5650215387344359</c:v>
                </c:pt>
                <c:pt idx="17">
                  <c:v>2.5567053198814391</c:v>
                </c:pt>
                <c:pt idx="18">
                  <c:v>2.5365845441818236</c:v>
                </c:pt>
                <c:pt idx="19">
                  <c:v>2.5074798822402955</c:v>
                </c:pt>
                <c:pt idx="20">
                  <c:v>2.4723744630813598</c:v>
                </c:pt>
                <c:pt idx="21">
                  <c:v>2.4309500575065615</c:v>
                </c:pt>
                <c:pt idx="22">
                  <c:v>2.3864889144897461</c:v>
                </c:pt>
                <c:pt idx="23">
                  <c:v>2.3385801553726195</c:v>
                </c:pt>
                <c:pt idx="24">
                  <c:v>2.2890897035598754</c:v>
                </c:pt>
                <c:pt idx="25">
                  <c:v>2.2374827384948732</c:v>
                </c:pt>
                <c:pt idx="26">
                  <c:v>2.1861348152160645</c:v>
                </c:pt>
                <c:pt idx="27">
                  <c:v>2.1338397026062013</c:v>
                </c:pt>
                <c:pt idx="28">
                  <c:v>2.0822869062423708</c:v>
                </c:pt>
                <c:pt idx="29">
                  <c:v>2.0307481765747069</c:v>
                </c:pt>
                <c:pt idx="30">
                  <c:v>1.978566300868988</c:v>
                </c:pt>
                <c:pt idx="31">
                  <c:v>1.9281343579292298</c:v>
                </c:pt>
                <c:pt idx="32">
                  <c:v>1.8782007217407226</c:v>
                </c:pt>
                <c:pt idx="33">
                  <c:v>1.829004955291748</c:v>
                </c:pt>
                <c:pt idx="34">
                  <c:v>1.7802658796310424</c:v>
                </c:pt>
                <c:pt idx="35">
                  <c:v>1.7340828776359558</c:v>
                </c:pt>
                <c:pt idx="36">
                  <c:v>1.687293815612793</c:v>
                </c:pt>
                <c:pt idx="37">
                  <c:v>1.6418623924255371</c:v>
                </c:pt>
                <c:pt idx="38">
                  <c:v>1.5981366991996766</c:v>
                </c:pt>
                <c:pt idx="39">
                  <c:v>1.555088472366333</c:v>
                </c:pt>
                <c:pt idx="40">
                  <c:v>1.512571531534195</c:v>
                </c:pt>
                <c:pt idx="41">
                  <c:v>1.4721423864364624</c:v>
                </c:pt>
                <c:pt idx="42">
                  <c:v>1.4317927181720733</c:v>
                </c:pt>
                <c:pt idx="43">
                  <c:v>1.3935206651687622</c:v>
                </c:pt>
                <c:pt idx="44">
                  <c:v>1.3557582974433899</c:v>
                </c:pt>
                <c:pt idx="45">
                  <c:v>1.3180514872074127</c:v>
                </c:pt>
                <c:pt idx="46">
                  <c:v>1.2831212043762208</c:v>
                </c:pt>
                <c:pt idx="47">
                  <c:v>1.2483084440231322</c:v>
                </c:pt>
                <c:pt idx="48">
                  <c:v>1.214163637161255</c:v>
                </c:pt>
                <c:pt idx="49">
                  <c:v>1.1811905801296234</c:v>
                </c:pt>
                <c:pt idx="50">
                  <c:v>1.1497983515262604</c:v>
                </c:pt>
                <c:pt idx="51">
                  <c:v>1.1182724297046662</c:v>
                </c:pt>
                <c:pt idx="52">
                  <c:v>1.0881448149681092</c:v>
                </c:pt>
                <c:pt idx="53">
                  <c:v>1.0585056245326996</c:v>
                </c:pt>
                <c:pt idx="54">
                  <c:v>1.0302617132663727</c:v>
                </c:pt>
                <c:pt idx="55">
                  <c:v>1.0021916031837463</c:v>
                </c:pt>
                <c:pt idx="56">
                  <c:v>0.97506510615348818</c:v>
                </c:pt>
                <c:pt idx="57">
                  <c:v>0.94901365339756016</c:v>
                </c:pt>
                <c:pt idx="58">
                  <c:v>0.92335247397422793</c:v>
                </c:pt>
                <c:pt idx="59">
                  <c:v>0.89865404665470128</c:v>
                </c:pt>
                <c:pt idx="60">
                  <c:v>0.87426227629184727</c:v>
                </c:pt>
                <c:pt idx="61">
                  <c:v>0.85116482079029088</c:v>
                </c:pt>
                <c:pt idx="62">
                  <c:v>0.82863928377628326</c:v>
                </c:pt>
                <c:pt idx="63">
                  <c:v>0.80621249973773956</c:v>
                </c:pt>
                <c:pt idx="64">
                  <c:v>0.78498024046421055</c:v>
                </c:pt>
                <c:pt idx="65">
                  <c:v>0.76402982771396633</c:v>
                </c:pt>
                <c:pt idx="66">
                  <c:v>0.74374360442161558</c:v>
                </c:pt>
                <c:pt idx="67">
                  <c:v>0.72417075932025909</c:v>
                </c:pt>
                <c:pt idx="68">
                  <c:v>0.7049032181501389</c:v>
                </c:pt>
                <c:pt idx="69">
                  <c:v>0.68617798388004303</c:v>
                </c:pt>
                <c:pt idx="70">
                  <c:v>0.66809507906436916</c:v>
                </c:pt>
                <c:pt idx="71">
                  <c:v>0.65042044818401334</c:v>
                </c:pt>
                <c:pt idx="72">
                  <c:v>0.63350659459829328</c:v>
                </c:pt>
                <c:pt idx="73">
                  <c:v>0.61683471500873566</c:v>
                </c:pt>
                <c:pt idx="74">
                  <c:v>0.60028116106986995</c:v>
                </c:pt>
                <c:pt idx="75">
                  <c:v>0.58512766063213351</c:v>
                </c:pt>
                <c:pt idx="76">
                  <c:v>0.56957337111234663</c:v>
                </c:pt>
                <c:pt idx="77">
                  <c:v>0.55451148599386213</c:v>
                </c:pt>
                <c:pt idx="78">
                  <c:v>0.54053466022014618</c:v>
                </c:pt>
                <c:pt idx="79">
                  <c:v>0.52616445422172542</c:v>
                </c:pt>
                <c:pt idx="80">
                  <c:v>0.51246870756149288</c:v>
                </c:pt>
                <c:pt idx="81">
                  <c:v>0.49935215413570405</c:v>
                </c:pt>
                <c:pt idx="82">
                  <c:v>0.48630563467741011</c:v>
                </c:pt>
                <c:pt idx="83">
                  <c:v>0.47368765175342559</c:v>
                </c:pt>
                <c:pt idx="84">
                  <c:v>0.46169600188732146</c:v>
                </c:pt>
                <c:pt idx="85">
                  <c:v>0.44971542358398436</c:v>
                </c:pt>
                <c:pt idx="86">
                  <c:v>0.43821156919002535</c:v>
                </c:pt>
                <c:pt idx="87">
                  <c:v>0.42709125876426696</c:v>
                </c:pt>
                <c:pt idx="88">
                  <c:v>0.41611859053373335</c:v>
                </c:pt>
                <c:pt idx="89">
                  <c:v>0.40536711141467097</c:v>
                </c:pt>
                <c:pt idx="90">
                  <c:v>0.39495753571391107</c:v>
                </c:pt>
                <c:pt idx="91">
                  <c:v>0.38487115874886513</c:v>
                </c:pt>
                <c:pt idx="92">
                  <c:v>0.37513344287872313</c:v>
                </c:pt>
                <c:pt idx="93">
                  <c:v>0.36563814580440523</c:v>
                </c:pt>
                <c:pt idx="94">
                  <c:v>0.3563126541674137</c:v>
                </c:pt>
                <c:pt idx="95">
                  <c:v>0.3473989710211754</c:v>
                </c:pt>
                <c:pt idx="96">
                  <c:v>0.33854433745145796</c:v>
                </c:pt>
                <c:pt idx="97">
                  <c:v>0.32994900345802308</c:v>
                </c:pt>
                <c:pt idx="98">
                  <c:v>0.321677253395319</c:v>
                </c:pt>
                <c:pt idx="99">
                  <c:v>0.31367211863398553</c:v>
                </c:pt>
                <c:pt idx="100">
                  <c:v>0.29805900380015371</c:v>
                </c:pt>
                <c:pt idx="101">
                  <c:v>0.29066961929202079</c:v>
                </c:pt>
                <c:pt idx="102">
                  <c:v>0.28341930806636811</c:v>
                </c:pt>
                <c:pt idx="103">
                  <c:v>0.27614116370677949</c:v>
                </c:pt>
                <c:pt idx="104">
                  <c:v>0.26938179917633531</c:v>
                </c:pt>
                <c:pt idx="105">
                  <c:v>0.26272672526538371</c:v>
                </c:pt>
                <c:pt idx="106">
                  <c:v>0.25621349439024926</c:v>
                </c:pt>
                <c:pt idx="107">
                  <c:v>0.24983999766409398</c:v>
                </c:pt>
                <c:pt idx="108">
                  <c:v>0.24368272237479688</c:v>
                </c:pt>
                <c:pt idx="109">
                  <c:v>0.23760986737906933</c:v>
                </c:pt>
                <c:pt idx="110">
                  <c:v>0.23179848156869412</c:v>
                </c:pt>
                <c:pt idx="111">
                  <c:v>0.22610193900763989</c:v>
                </c:pt>
                <c:pt idx="112">
                  <c:v>0.22057784609496595</c:v>
                </c:pt>
                <c:pt idx="113">
                  <c:v>0.21515969559550285</c:v>
                </c:pt>
                <c:pt idx="114">
                  <c:v>0.2098857842385769</c:v>
                </c:pt>
                <c:pt idx="115">
                  <c:v>0.20480514690279961</c:v>
                </c:pt>
                <c:pt idx="116">
                  <c:v>0.19977131001651288</c:v>
                </c:pt>
                <c:pt idx="117">
                  <c:v>0.19489701986312866</c:v>
                </c:pt>
                <c:pt idx="118">
                  <c:v>0.19016097374260427</c:v>
                </c:pt>
                <c:pt idx="119">
                  <c:v>0.18560209423303603</c:v>
                </c:pt>
                <c:pt idx="120">
                  <c:v>0.18101659324020147</c:v>
                </c:pt>
                <c:pt idx="121">
                  <c:v>0.1766597216948867</c:v>
                </c:pt>
                <c:pt idx="122">
                  <c:v>0.1724119983613491</c:v>
                </c:pt>
                <c:pt idx="123">
                  <c:v>0.16821100506931544</c:v>
                </c:pt>
                <c:pt idx="124">
                  <c:v>0.16418972108513116</c:v>
                </c:pt>
                <c:pt idx="125">
                  <c:v>0.16025638505816459</c:v>
                </c:pt>
                <c:pt idx="126">
                  <c:v>0.15640262570232152</c:v>
                </c:pt>
                <c:pt idx="127">
                  <c:v>0.1526746865361929</c:v>
                </c:pt>
                <c:pt idx="128">
                  <c:v>0.1489600522443652</c:v>
                </c:pt>
                <c:pt idx="129">
                  <c:v>0.14541411809623242</c:v>
                </c:pt>
                <c:pt idx="130">
                  <c:v>0.14200143925845624</c:v>
                </c:pt>
                <c:pt idx="131">
                  <c:v>0.1385721044614911</c:v>
                </c:pt>
                <c:pt idx="132">
                  <c:v>0.13524218834936619</c:v>
                </c:pt>
                <c:pt idx="133">
                  <c:v>0.13213397823274137</c:v>
                </c:pt>
                <c:pt idx="134">
                  <c:v>0.12894528098404406</c:v>
                </c:pt>
                <c:pt idx="135">
                  <c:v>0.1258951099589467</c:v>
                </c:pt>
                <c:pt idx="136">
                  <c:v>0.12296836730092764</c:v>
                </c:pt>
                <c:pt idx="137">
                  <c:v>0.12003896841779352</c:v>
                </c:pt>
                <c:pt idx="138">
                  <c:v>0.11720855478197337</c:v>
                </c:pt>
                <c:pt idx="139">
                  <c:v>0.11442335117608309</c:v>
                </c:pt>
                <c:pt idx="140">
                  <c:v>0.1117637051269412</c:v>
                </c:pt>
                <c:pt idx="141">
                  <c:v>0.10911453794687986</c:v>
                </c:pt>
                <c:pt idx="142">
                  <c:v>0.10658049667254091</c:v>
                </c:pt>
                <c:pt idx="143">
                  <c:v>0.10411042990162969</c:v>
                </c:pt>
                <c:pt idx="144">
                  <c:v>0.10167668480426073</c:v>
                </c:pt>
                <c:pt idx="145">
                  <c:v>9.9291032273322338E-2</c:v>
                </c:pt>
                <c:pt idx="146">
                  <c:v>9.6988428011536593E-2</c:v>
                </c:pt>
                <c:pt idx="147">
                  <c:v>9.4690931588411326E-2</c:v>
                </c:pt>
                <c:pt idx="148">
                  <c:v>9.2518701963126657E-2</c:v>
                </c:pt>
                <c:pt idx="149">
                  <c:v>9.0371130686253312E-2</c:v>
                </c:pt>
                <c:pt idx="150">
                  <c:v>8.8291938975453371E-2</c:v>
                </c:pt>
                <c:pt idx="151">
                  <c:v>8.6268104054033762E-2</c:v>
                </c:pt>
                <c:pt idx="152">
                  <c:v>8.4255480859428647E-2</c:v>
                </c:pt>
                <c:pt idx="153">
                  <c:v>8.2353247748687866E-2</c:v>
                </c:pt>
                <c:pt idx="154">
                  <c:v>8.0464143026620152E-2</c:v>
                </c:pt>
                <c:pt idx="155">
                  <c:v>7.8573731891810897E-2</c:v>
                </c:pt>
                <c:pt idx="156">
                  <c:v>7.6766639482229948E-2</c:v>
                </c:pt>
                <c:pt idx="157">
                  <c:v>7.5054532196372745E-2</c:v>
                </c:pt>
                <c:pt idx="158">
                  <c:v>7.3324816860258574E-2</c:v>
                </c:pt>
                <c:pt idx="159">
                  <c:v>7.1674741199240083E-2</c:v>
                </c:pt>
                <c:pt idx="160">
                  <c:v>7.0023494726046923E-2</c:v>
                </c:pt>
                <c:pt idx="161">
                  <c:v>6.844032481312752E-2</c:v>
                </c:pt>
                <c:pt idx="162">
                  <c:v>6.6918165842071178E-2</c:v>
                </c:pt>
                <c:pt idx="163">
                  <c:v>6.5360657265409822E-2</c:v>
                </c:pt>
                <c:pt idx="164">
                  <c:v>6.388328704051674E-2</c:v>
                </c:pt>
                <c:pt idx="165">
                  <c:v>6.2474041944369674E-2</c:v>
                </c:pt>
                <c:pt idx="166">
                  <c:v>6.1037677805870771E-2</c:v>
                </c:pt>
                <c:pt idx="167">
                  <c:v>5.9652267536148426E-2</c:v>
                </c:pt>
                <c:pt idx="168">
                  <c:v>5.8328205300495026E-2</c:v>
                </c:pt>
                <c:pt idx="169">
                  <c:v>5.7001886283978821E-2</c:v>
                </c:pt>
                <c:pt idx="170">
                  <c:v>5.57207889854908E-2</c:v>
                </c:pt>
                <c:pt idx="171">
                  <c:v>5.4495832533575594E-2</c:v>
                </c:pt>
                <c:pt idx="172">
                  <c:v>5.3253213828429583E-2</c:v>
                </c:pt>
                <c:pt idx="173">
                  <c:v>5.2063684491440651E-2</c:v>
                </c:pt>
                <c:pt idx="174">
                  <c:v>5.0909274048171936E-2</c:v>
                </c:pt>
                <c:pt idx="175">
                  <c:v>4.9769296357408163E-2</c:v>
                </c:pt>
                <c:pt idx="176">
                  <c:v>4.8651805031113327E-2</c:v>
                </c:pt>
                <c:pt idx="177">
                  <c:v>4.75829450879246E-2</c:v>
                </c:pt>
                <c:pt idx="178">
                  <c:v>4.6543468674644831E-2</c:v>
                </c:pt>
                <c:pt idx="179">
                  <c:v>4.5484615466557445E-2</c:v>
                </c:pt>
                <c:pt idx="180">
                  <c:v>4.4496159604750576E-2</c:v>
                </c:pt>
                <c:pt idx="181">
                  <c:v>4.3504168768413363E-2</c:v>
                </c:pt>
                <c:pt idx="182">
                  <c:v>4.2549119703471659E-2</c:v>
                </c:pt>
                <c:pt idx="183">
                  <c:v>4.161767843179405E-2</c:v>
                </c:pt>
                <c:pt idx="184">
                  <c:v>4.0691693965345624E-2</c:v>
                </c:pt>
                <c:pt idx="185">
                  <c:v>3.9797556633129713E-2</c:v>
                </c:pt>
                <c:pt idx="186">
                  <c:v>3.8943734695203604E-2</c:v>
                </c:pt>
                <c:pt idx="187">
                  <c:v>3.8065855705644934E-2</c:v>
                </c:pt>
                <c:pt idx="188">
                  <c:v>3.7232929002493621E-2</c:v>
                </c:pt>
                <c:pt idx="189">
                  <c:v>3.6434738419484344E-2</c:v>
                </c:pt>
                <c:pt idx="190">
                  <c:v>3.5636464995332059E-2</c:v>
                </c:pt>
                <c:pt idx="191">
                  <c:v>3.4859425248578192E-2</c:v>
                </c:pt>
                <c:pt idx="192">
                  <c:v>3.4111832559574395E-2</c:v>
                </c:pt>
                <c:pt idx="193">
                  <c:v>3.335833152523264E-2</c:v>
                </c:pt>
                <c:pt idx="194">
                  <c:v>3.2627770572435114E-2</c:v>
                </c:pt>
                <c:pt idx="195">
                  <c:v>3.1939644424710423E-2</c:v>
                </c:pt>
                <c:pt idx="196">
                  <c:v>3.1235356430988757E-2</c:v>
                </c:pt>
                <c:pt idx="197">
                  <c:v>3.0568724905606359E-2</c:v>
                </c:pt>
                <c:pt idx="198">
                  <c:v>2.9906664264854044E-2</c:v>
                </c:pt>
                <c:pt idx="199">
                  <c:v>2.9282723506912588E-2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707008"/>
        <c:axId val="209708928"/>
      </c:scatterChart>
      <c:valAx>
        <c:axId val="209707008"/>
        <c:scaling>
          <c:orientation val="maxMin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Time (h)</a:t>
                </a:r>
              </a:p>
            </c:rich>
          </c:tx>
          <c:overlay val="0"/>
        </c:title>
        <c:numFmt formatCode="0.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9708928"/>
        <c:crosses val="autoZero"/>
        <c:crossBetween val="midCat"/>
        <c:majorUnit val="4"/>
      </c:valAx>
      <c:valAx>
        <c:axId val="2097089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Systemic Concentration (mg/L)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9707008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 Values of Systemic concentration in plasma of dia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CSys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'C.Profiles(Cols)(Sub)'!$A$9:$A$489</c:f>
              <c:numCache>
                <c:formatCode>0.00</c:formatCode>
                <c:ptCount val="481"/>
                <c:pt idx="0">
                  <c:v>0</c:v>
                </c:pt>
                <c:pt idx="1">
                  <c:v>5.0760194659233093E-2</c:v>
                </c:pt>
                <c:pt idx="2">
                  <c:v>0.10063927620649338</c:v>
                </c:pt>
                <c:pt idx="3">
                  <c:v>0.1512821763753891</c:v>
                </c:pt>
                <c:pt idx="4">
                  <c:v>0.20011062920093536</c:v>
                </c:pt>
                <c:pt idx="5">
                  <c:v>0.25254738330841064</c:v>
                </c:pt>
                <c:pt idx="6">
                  <c:v>0.30221632122993469</c:v>
                </c:pt>
                <c:pt idx="7">
                  <c:v>0.35153746604919434</c:v>
                </c:pt>
                <c:pt idx="8">
                  <c:v>0.40676906704902649</c:v>
                </c:pt>
                <c:pt idx="9">
                  <c:v>0.45063570141792297</c:v>
                </c:pt>
                <c:pt idx="10">
                  <c:v>0.50337499380111694</c:v>
                </c:pt>
                <c:pt idx="11">
                  <c:v>0.55191332101821899</c:v>
                </c:pt>
                <c:pt idx="12">
                  <c:v>0.60424309968948364</c:v>
                </c:pt>
                <c:pt idx="13">
                  <c:v>0.6574326753616333</c:v>
                </c:pt>
                <c:pt idx="14">
                  <c:v>0.70222830772399902</c:v>
                </c:pt>
                <c:pt idx="15">
                  <c:v>0.75642156600952148</c:v>
                </c:pt>
                <c:pt idx="16">
                  <c:v>0.80634051561355591</c:v>
                </c:pt>
                <c:pt idx="17">
                  <c:v>0.85550296306610107</c:v>
                </c:pt>
                <c:pt idx="18">
                  <c:v>0.90516328811645508</c:v>
                </c:pt>
                <c:pt idx="19">
                  <c:v>0.95491713285446167</c:v>
                </c:pt>
                <c:pt idx="20">
                  <c:v>1.0047109127044678</c:v>
                </c:pt>
                <c:pt idx="21">
                  <c:v>1.0519922971725464</c:v>
                </c:pt>
                <c:pt idx="22">
                  <c:v>1.1040718555450439</c:v>
                </c:pt>
                <c:pt idx="23">
                  <c:v>1.1569732427597046</c:v>
                </c:pt>
                <c:pt idx="24">
                  <c:v>1.2012778520584106</c:v>
                </c:pt>
                <c:pt idx="25">
                  <c:v>1.2546166181564331</c:v>
                </c:pt>
                <c:pt idx="26">
                  <c:v>1.3081365823745728</c:v>
                </c:pt>
                <c:pt idx="27">
                  <c:v>1.3528637886047363</c:v>
                </c:pt>
                <c:pt idx="28">
                  <c:v>1.4066877365112305</c:v>
                </c:pt>
                <c:pt idx="29">
                  <c:v>1.4516550302505493</c:v>
                </c:pt>
                <c:pt idx="30">
                  <c:v>1.5057418346405029</c:v>
                </c:pt>
                <c:pt idx="31">
                  <c:v>1.5509110689163208</c:v>
                </c:pt>
                <c:pt idx="32">
                  <c:v>1.6052199602127075</c:v>
                </c:pt>
                <c:pt idx="33">
                  <c:v>1.6505587100982666</c:v>
                </c:pt>
                <c:pt idx="34">
                  <c:v>1.7050538063049316</c:v>
                </c:pt>
                <c:pt idx="35">
                  <c:v>1.7505342960357666</c:v>
                </c:pt>
                <c:pt idx="36">
                  <c:v>1.8051846027374268</c:v>
                </c:pt>
                <c:pt idx="37">
                  <c:v>1.8507828712463379</c:v>
                </c:pt>
                <c:pt idx="38">
                  <c:v>1.9055618047714233</c:v>
                </c:pt>
                <c:pt idx="39">
                  <c:v>1.9512573480606079</c:v>
                </c:pt>
                <c:pt idx="40">
                  <c:v>2.0061423778533936</c:v>
                </c:pt>
                <c:pt idx="41">
                  <c:v>2.0519177913665771</c:v>
                </c:pt>
                <c:pt idx="42">
                  <c:v>2.1068902015686035</c:v>
                </c:pt>
                <c:pt idx="43">
                  <c:v>2.1527309417724609</c:v>
                </c:pt>
                <c:pt idx="44">
                  <c:v>2.2077746391296387</c:v>
                </c:pt>
                <c:pt idx="45">
                  <c:v>2.2536685466766357</c:v>
                </c:pt>
                <c:pt idx="46">
                  <c:v>2.3087706565856934</c:v>
                </c:pt>
                <c:pt idx="47">
                  <c:v>2.3547077178955078</c:v>
                </c:pt>
                <c:pt idx="48">
                  <c:v>2.4006609916687012</c:v>
                </c:pt>
                <c:pt idx="49">
                  <c:v>2.4558305740356445</c:v>
                </c:pt>
                <c:pt idx="50">
                  <c:v>2.501814603805542</c:v>
                </c:pt>
                <c:pt idx="51">
                  <c:v>2.557023286819458</c:v>
                </c:pt>
                <c:pt idx="52">
                  <c:v>2.6030325889587402</c:v>
                </c:pt>
                <c:pt idx="53">
                  <c:v>2.6582779884338379</c:v>
                </c:pt>
                <c:pt idx="54">
                  <c:v>2.7043094635009766</c:v>
                </c:pt>
                <c:pt idx="55">
                  <c:v>2.7503387928009033</c:v>
                </c:pt>
                <c:pt idx="56">
                  <c:v>2.8056519031524658</c:v>
                </c:pt>
                <c:pt idx="57">
                  <c:v>2.8516969680786133</c:v>
                </c:pt>
                <c:pt idx="58">
                  <c:v>2.9070892333984375</c:v>
                </c:pt>
                <c:pt idx="59">
                  <c:v>2.9531702995300293</c:v>
                </c:pt>
                <c:pt idx="60">
                  <c:v>3.0086979866027832</c:v>
                </c:pt>
                <c:pt idx="61">
                  <c:v>3.0548985004425049</c:v>
                </c:pt>
                <c:pt idx="62">
                  <c:v>3.1009998321533203</c:v>
                </c:pt>
                <c:pt idx="63">
                  <c:v>3.1558167934417725</c:v>
                </c:pt>
                <c:pt idx="64">
                  <c:v>3.2013769149780273</c:v>
                </c:pt>
                <c:pt idx="65">
                  <c:v>3.2587578296661377</c:v>
                </c:pt>
                <c:pt idx="66">
                  <c:v>3.3044664859771729</c:v>
                </c:pt>
                <c:pt idx="67">
                  <c:v>3.3510708808898926</c:v>
                </c:pt>
                <c:pt idx="68">
                  <c:v>3.4070074558258057</c:v>
                </c:pt>
                <c:pt idx="69">
                  <c:v>3.4523732662200928</c:v>
                </c:pt>
                <c:pt idx="70">
                  <c:v>3.50958251953125</c:v>
                </c:pt>
                <c:pt idx="71">
                  <c:v>3.556978702545166</c:v>
                </c:pt>
                <c:pt idx="72">
                  <c:v>3.6031780242919922</c:v>
                </c:pt>
                <c:pt idx="73">
                  <c:v>3.6573417186737061</c:v>
                </c:pt>
                <c:pt idx="74">
                  <c:v>3.7042527198791504</c:v>
                </c:pt>
                <c:pt idx="75">
                  <c:v>3.7509586811065674</c:v>
                </c:pt>
                <c:pt idx="76">
                  <c:v>3.8064262866973877</c:v>
                </c:pt>
                <c:pt idx="77">
                  <c:v>3.8530700206756592</c:v>
                </c:pt>
                <c:pt idx="78">
                  <c:v>3.9084837436676025</c:v>
                </c:pt>
                <c:pt idx="79">
                  <c:v>3.955106258392334</c:v>
                </c:pt>
                <c:pt idx="80">
                  <c:v>4.0008053779602051</c:v>
                </c:pt>
                <c:pt idx="81">
                  <c:v>4.056854248046875</c:v>
                </c:pt>
                <c:pt idx="82">
                  <c:v>4.1021866798400879</c:v>
                </c:pt>
                <c:pt idx="83">
                  <c:v>4.1582746505737305</c:v>
                </c:pt>
                <c:pt idx="84">
                  <c:v>4.2052946090698242</c:v>
                </c:pt>
                <c:pt idx="85">
                  <c:v>4.2510089874267578</c:v>
                </c:pt>
                <c:pt idx="86">
                  <c:v>4.3076353073120117</c:v>
                </c:pt>
                <c:pt idx="87">
                  <c:v>4.3537144660949707</c:v>
                </c:pt>
                <c:pt idx="88">
                  <c:v>4.400245189666748</c:v>
                </c:pt>
                <c:pt idx="89">
                  <c:v>4.4542856216430664</c:v>
                </c:pt>
                <c:pt idx="90">
                  <c:v>4.500856876373291</c:v>
                </c:pt>
                <c:pt idx="91">
                  <c:v>4.5576996803283691</c:v>
                </c:pt>
                <c:pt idx="92">
                  <c:v>4.603053092956543</c:v>
                </c:pt>
                <c:pt idx="93">
                  <c:v>4.6584062576293945</c:v>
                </c:pt>
                <c:pt idx="94">
                  <c:v>4.7043290138244629</c:v>
                </c:pt>
                <c:pt idx="95">
                  <c:v>4.7512612342834473</c:v>
                </c:pt>
                <c:pt idx="96">
                  <c:v>4.8065848350524902</c:v>
                </c:pt>
                <c:pt idx="97">
                  <c:v>4.8523650169372559</c:v>
                </c:pt>
                <c:pt idx="98">
                  <c:v>4.9085531234741211</c:v>
                </c:pt>
                <c:pt idx="99">
                  <c:v>4.9548392295837402</c:v>
                </c:pt>
                <c:pt idx="100">
                  <c:v>5.0012774467468262</c:v>
                </c:pt>
                <c:pt idx="101">
                  <c:v>5.0554718971252441</c:v>
                </c:pt>
                <c:pt idx="102">
                  <c:v>5.1022157669067383</c:v>
                </c:pt>
                <c:pt idx="103">
                  <c:v>5.159019947052002</c:v>
                </c:pt>
                <c:pt idx="104">
                  <c:v>5.2042112350463867</c:v>
                </c:pt>
                <c:pt idx="105">
                  <c:v>5.2514548301696777</c:v>
                </c:pt>
                <c:pt idx="106">
                  <c:v>5.3055887222290039</c:v>
                </c:pt>
                <c:pt idx="107">
                  <c:v>5.3521056175231934</c:v>
                </c:pt>
                <c:pt idx="108">
                  <c:v>5.4087705612182617</c:v>
                </c:pt>
                <c:pt idx="109">
                  <c:v>5.4549455642700195</c:v>
                </c:pt>
                <c:pt idx="110">
                  <c:v>5.5003437995910645</c:v>
                </c:pt>
                <c:pt idx="111">
                  <c:v>5.5556883811950684</c:v>
                </c:pt>
                <c:pt idx="112">
                  <c:v>5.6020727157592773</c:v>
                </c:pt>
                <c:pt idx="113">
                  <c:v>5.6577534675598145</c:v>
                </c:pt>
                <c:pt idx="114">
                  <c:v>5.7042942047119141</c:v>
                </c:pt>
                <c:pt idx="115">
                  <c:v>5.7595944404602051</c:v>
                </c:pt>
                <c:pt idx="116">
                  <c:v>5.805534839630127</c:v>
                </c:pt>
                <c:pt idx="117">
                  <c:v>5.8521790504455566</c:v>
                </c:pt>
                <c:pt idx="118">
                  <c:v>5.9076499938964844</c:v>
                </c:pt>
                <c:pt idx="119">
                  <c:v>5.954899787902832</c:v>
                </c:pt>
                <c:pt idx="120">
                  <c:v>6.0002098083496094</c:v>
                </c:pt>
                <c:pt idx="121">
                  <c:v>6.0554995536804199</c:v>
                </c:pt>
                <c:pt idx="122">
                  <c:v>6.101377010345459</c:v>
                </c:pt>
                <c:pt idx="123">
                  <c:v>6.158818244934082</c:v>
                </c:pt>
                <c:pt idx="124">
                  <c:v>6.2049016952514648</c:v>
                </c:pt>
                <c:pt idx="125">
                  <c:v>6.2500643730163574</c:v>
                </c:pt>
                <c:pt idx="126">
                  <c:v>6.3058242797851563</c:v>
                </c:pt>
                <c:pt idx="127">
                  <c:v>6.3514013290405273</c:v>
                </c:pt>
                <c:pt idx="128">
                  <c:v>6.4084615707397461</c:v>
                </c:pt>
                <c:pt idx="129">
                  <c:v>6.454556941986084</c:v>
                </c:pt>
                <c:pt idx="130">
                  <c:v>6.5007658004760742</c:v>
                </c:pt>
                <c:pt idx="131">
                  <c:v>6.5544896125793457</c:v>
                </c:pt>
                <c:pt idx="132">
                  <c:v>6.6017313003540039</c:v>
                </c:pt>
                <c:pt idx="133">
                  <c:v>6.657005786895752</c:v>
                </c:pt>
                <c:pt idx="134">
                  <c:v>6.7037029266357422</c:v>
                </c:pt>
                <c:pt idx="135">
                  <c:v>6.7599940299987793</c:v>
                </c:pt>
                <c:pt idx="136">
                  <c:v>6.806023120880127</c:v>
                </c:pt>
                <c:pt idx="137">
                  <c:v>6.8521814346313477</c:v>
                </c:pt>
                <c:pt idx="138">
                  <c:v>6.9064035415649414</c:v>
                </c:pt>
                <c:pt idx="139">
                  <c:v>6.9530138969421387</c:v>
                </c:pt>
                <c:pt idx="140">
                  <c:v>7.0096554756164551</c:v>
                </c:pt>
                <c:pt idx="141">
                  <c:v>7.0558834075927734</c:v>
                </c:pt>
                <c:pt idx="142">
                  <c:v>7.1011314392089844</c:v>
                </c:pt>
                <c:pt idx="143">
                  <c:v>7.156853199005127</c:v>
                </c:pt>
                <c:pt idx="144">
                  <c:v>7.2022137641906738</c:v>
                </c:pt>
                <c:pt idx="145">
                  <c:v>7.2580676078796387</c:v>
                </c:pt>
                <c:pt idx="146">
                  <c:v>7.3046293258666992</c:v>
                </c:pt>
                <c:pt idx="147">
                  <c:v>7.3519892692565918</c:v>
                </c:pt>
                <c:pt idx="148">
                  <c:v>7.4053678512573242</c:v>
                </c:pt>
                <c:pt idx="149">
                  <c:v>7.4521470069885254</c:v>
                </c:pt>
                <c:pt idx="150">
                  <c:v>7.5085911750793457</c:v>
                </c:pt>
                <c:pt idx="151">
                  <c:v>7.5543932914733887</c:v>
                </c:pt>
                <c:pt idx="152">
                  <c:v>7.60174560546875</c:v>
                </c:pt>
                <c:pt idx="153">
                  <c:v>7.6553974151611328</c:v>
                </c:pt>
                <c:pt idx="154">
                  <c:v>7.7026748657226563</c:v>
                </c:pt>
                <c:pt idx="155">
                  <c:v>7.757932186126709</c:v>
                </c:pt>
                <c:pt idx="156">
                  <c:v>7.804598331451416</c:v>
                </c:pt>
                <c:pt idx="157">
                  <c:v>7.8503260612487793</c:v>
                </c:pt>
                <c:pt idx="158">
                  <c:v>7.9060196876525879</c:v>
                </c:pt>
                <c:pt idx="159">
                  <c:v>7.9525470733642578</c:v>
                </c:pt>
                <c:pt idx="160">
                  <c:v>8.0078296661376953</c:v>
                </c:pt>
                <c:pt idx="161">
                  <c:v>8.0537652969360352</c:v>
                </c:pt>
                <c:pt idx="162">
                  <c:v>8.1003618240356445</c:v>
                </c:pt>
                <c:pt idx="163">
                  <c:v>8.1558599472045898</c:v>
                </c:pt>
                <c:pt idx="164">
                  <c:v>8.2030754089355469</c:v>
                </c:pt>
                <c:pt idx="165">
                  <c:v>8.2570018768310547</c:v>
                </c:pt>
                <c:pt idx="166">
                  <c:v>8.3036813735961914</c:v>
                </c:pt>
                <c:pt idx="167">
                  <c:v>8.3591985702514648</c:v>
                </c:pt>
                <c:pt idx="168">
                  <c:v>8.4069957733154297</c:v>
                </c:pt>
                <c:pt idx="169">
                  <c:v>8.4530668258666992</c:v>
                </c:pt>
                <c:pt idx="170">
                  <c:v>8.5074424743652344</c:v>
                </c:pt>
                <c:pt idx="171">
                  <c:v>8.5545721054077148</c:v>
                </c:pt>
                <c:pt idx="172">
                  <c:v>8.6000556945800781</c:v>
                </c:pt>
                <c:pt idx="173">
                  <c:v>8.6552953720092773</c:v>
                </c:pt>
                <c:pt idx="174">
                  <c:v>8.7029380798339844</c:v>
                </c:pt>
                <c:pt idx="175">
                  <c:v>8.7582511901855469</c:v>
                </c:pt>
                <c:pt idx="176">
                  <c:v>8.8034496307373047</c:v>
                </c:pt>
                <c:pt idx="177">
                  <c:v>8.8587522506713867</c:v>
                </c:pt>
                <c:pt idx="178">
                  <c:v>8.9046297073364258</c:v>
                </c:pt>
                <c:pt idx="179">
                  <c:v>8.9514799118041992</c:v>
                </c:pt>
                <c:pt idx="180">
                  <c:v>9.0069055557250977</c:v>
                </c:pt>
                <c:pt idx="181">
                  <c:v>9.0542259216308594</c:v>
                </c:pt>
                <c:pt idx="182">
                  <c:v>9.1079769134521484</c:v>
                </c:pt>
                <c:pt idx="183">
                  <c:v>9.1551351547241211</c:v>
                </c:pt>
                <c:pt idx="184">
                  <c:v>9.2006196975708008</c:v>
                </c:pt>
                <c:pt idx="185">
                  <c:v>9.2570667266845703</c:v>
                </c:pt>
                <c:pt idx="186">
                  <c:v>9.3028144836425781</c:v>
                </c:pt>
                <c:pt idx="187">
                  <c:v>9.3505392074584961</c:v>
                </c:pt>
                <c:pt idx="188">
                  <c:v>9.4058542251586914</c:v>
                </c:pt>
                <c:pt idx="189">
                  <c:v>9.4510231018066406</c:v>
                </c:pt>
                <c:pt idx="190">
                  <c:v>9.5067319869995117</c:v>
                </c:pt>
                <c:pt idx="191">
                  <c:v>9.5523319244384766</c:v>
                </c:pt>
                <c:pt idx="192">
                  <c:v>9.6093244552612305</c:v>
                </c:pt>
                <c:pt idx="193">
                  <c:v>9.6544513702392578</c:v>
                </c:pt>
                <c:pt idx="194">
                  <c:v>9.7010049819946289</c:v>
                </c:pt>
                <c:pt idx="195">
                  <c:v>9.7562789916992187</c:v>
                </c:pt>
                <c:pt idx="196">
                  <c:v>9.8022098541259766</c:v>
                </c:pt>
                <c:pt idx="197">
                  <c:v>9.8590517044067383</c:v>
                </c:pt>
                <c:pt idx="198">
                  <c:v>9.9042949676513672</c:v>
                </c:pt>
                <c:pt idx="199">
                  <c:v>9.9515190124511719</c:v>
                </c:pt>
                <c:pt idx="200">
                  <c:v>10.005423545837402</c:v>
                </c:pt>
                <c:pt idx="201">
                  <c:v>10.052116394042969</c:v>
                </c:pt>
                <c:pt idx="202">
                  <c:v>10.107630729675293</c:v>
                </c:pt>
                <c:pt idx="203">
                  <c:v>10.15545654296875</c:v>
                </c:pt>
                <c:pt idx="204">
                  <c:v>10.201525688171387</c:v>
                </c:pt>
                <c:pt idx="205">
                  <c:v>10.255175590515137</c:v>
                </c:pt>
                <c:pt idx="206">
                  <c:v>10.302409172058105</c:v>
                </c:pt>
                <c:pt idx="207">
                  <c:v>10.357644081115723</c:v>
                </c:pt>
                <c:pt idx="208">
                  <c:v>10.405050277709961</c:v>
                </c:pt>
                <c:pt idx="209">
                  <c:v>10.451141357421875</c:v>
                </c:pt>
                <c:pt idx="210">
                  <c:v>10.505680084228516</c:v>
                </c:pt>
                <c:pt idx="211">
                  <c:v>10.551033973693848</c:v>
                </c:pt>
                <c:pt idx="212">
                  <c:v>10.606842041015625</c:v>
                </c:pt>
                <c:pt idx="213">
                  <c:v>10.653568267822266</c:v>
                </c:pt>
                <c:pt idx="214">
                  <c:v>10.700271606445313</c:v>
                </c:pt>
                <c:pt idx="215">
                  <c:v>10.756562232971191</c:v>
                </c:pt>
                <c:pt idx="216">
                  <c:v>10.802595138549805</c:v>
                </c:pt>
                <c:pt idx="217">
                  <c:v>10.857322692871094</c:v>
                </c:pt>
                <c:pt idx="218">
                  <c:v>10.902889251708984</c:v>
                </c:pt>
                <c:pt idx="219">
                  <c:v>10.960251808166504</c:v>
                </c:pt>
                <c:pt idx="220">
                  <c:v>11.006311416625977</c:v>
                </c:pt>
                <c:pt idx="221">
                  <c:v>11.052524566650391</c:v>
                </c:pt>
                <c:pt idx="222">
                  <c:v>11.10780143737793</c:v>
                </c:pt>
                <c:pt idx="223">
                  <c:v>11.153323173522949</c:v>
                </c:pt>
                <c:pt idx="224">
                  <c:v>11.208560943603516</c:v>
                </c:pt>
                <c:pt idx="225">
                  <c:v>11.256178855895996</c:v>
                </c:pt>
                <c:pt idx="226">
                  <c:v>11.302249908447266</c:v>
                </c:pt>
                <c:pt idx="227">
                  <c:v>11.356700897216797</c:v>
                </c:pt>
                <c:pt idx="228">
                  <c:v>11.401995658874512</c:v>
                </c:pt>
                <c:pt idx="229">
                  <c:v>11.457877159118652</c:v>
                </c:pt>
                <c:pt idx="230">
                  <c:v>11.50471305847168</c:v>
                </c:pt>
                <c:pt idx="231">
                  <c:v>11.550650596618652</c:v>
                </c:pt>
                <c:pt idx="232">
                  <c:v>11.60747241973877</c:v>
                </c:pt>
                <c:pt idx="233">
                  <c:v>11.652734756469727</c:v>
                </c:pt>
                <c:pt idx="234">
                  <c:v>11.708383560180664</c:v>
                </c:pt>
                <c:pt idx="235">
                  <c:v>11.753854751586914</c:v>
                </c:pt>
                <c:pt idx="236">
                  <c:v>11.800540924072266</c:v>
                </c:pt>
                <c:pt idx="237">
                  <c:v>11.85605525970459</c:v>
                </c:pt>
                <c:pt idx="238">
                  <c:v>11.903817176818848</c:v>
                </c:pt>
                <c:pt idx="239">
                  <c:v>11.959133148193359</c:v>
                </c:pt>
                <c:pt idx="240">
                  <c:v>12.004281997680664</c:v>
                </c:pt>
                <c:pt idx="241">
                  <c:v>12.051399230957031</c:v>
                </c:pt>
                <c:pt idx="242">
                  <c:v>12.105612754821777</c:v>
                </c:pt>
                <c:pt idx="243">
                  <c:v>12.152121543884277</c:v>
                </c:pt>
                <c:pt idx="244">
                  <c:v>12.207717895507813</c:v>
                </c:pt>
                <c:pt idx="245">
                  <c:v>12.25516414642334</c:v>
                </c:pt>
                <c:pt idx="246">
                  <c:v>12.300304412841797</c:v>
                </c:pt>
                <c:pt idx="247">
                  <c:v>12.35602855682373</c:v>
                </c:pt>
                <c:pt idx="248">
                  <c:v>12.401671409606934</c:v>
                </c:pt>
                <c:pt idx="249">
                  <c:v>12.458464622497559</c:v>
                </c:pt>
                <c:pt idx="250">
                  <c:v>12.503725051879883</c:v>
                </c:pt>
                <c:pt idx="251">
                  <c:v>12.550969123840332</c:v>
                </c:pt>
                <c:pt idx="252">
                  <c:v>12.604816436767578</c:v>
                </c:pt>
                <c:pt idx="253">
                  <c:v>12.651545524597168</c:v>
                </c:pt>
                <c:pt idx="254">
                  <c:v>12.707051277160645</c:v>
                </c:pt>
                <c:pt idx="255">
                  <c:v>12.753853797912598</c:v>
                </c:pt>
                <c:pt idx="256">
                  <c:v>12.809847831726074</c:v>
                </c:pt>
                <c:pt idx="257">
                  <c:v>12.855300903320313</c:v>
                </c:pt>
                <c:pt idx="258">
                  <c:v>12.900660514831543</c:v>
                </c:pt>
                <c:pt idx="259">
                  <c:v>12.956473350524902</c:v>
                </c:pt>
                <c:pt idx="260">
                  <c:v>13.003139495849609</c:v>
                </c:pt>
                <c:pt idx="261">
                  <c:v>13.059802055358887</c:v>
                </c:pt>
                <c:pt idx="262">
                  <c:v>13.106042861938477</c:v>
                </c:pt>
                <c:pt idx="263">
                  <c:v>13.151240348815918</c:v>
                </c:pt>
                <c:pt idx="264">
                  <c:v>13.207006454467773</c:v>
                </c:pt>
                <c:pt idx="265">
                  <c:v>13.252335548400879</c:v>
                </c:pt>
                <c:pt idx="266">
                  <c:v>13.308228492736816</c:v>
                </c:pt>
                <c:pt idx="267">
                  <c:v>13.35478687286377</c:v>
                </c:pt>
                <c:pt idx="268">
                  <c:v>13.40207576751709</c:v>
                </c:pt>
                <c:pt idx="269">
                  <c:v>13.455563545227051</c:v>
                </c:pt>
                <c:pt idx="270">
                  <c:v>13.503025054931641</c:v>
                </c:pt>
                <c:pt idx="271">
                  <c:v>13.558293342590332</c:v>
                </c:pt>
                <c:pt idx="272">
                  <c:v>13.604233741760254</c:v>
                </c:pt>
                <c:pt idx="273">
                  <c:v>13.650751113891602</c:v>
                </c:pt>
                <c:pt idx="274">
                  <c:v>13.706279754638672</c:v>
                </c:pt>
                <c:pt idx="275">
                  <c:v>13.751568794250488</c:v>
                </c:pt>
                <c:pt idx="276">
                  <c:v>13.80747127532959</c:v>
                </c:pt>
                <c:pt idx="277">
                  <c:v>13.854249000549316</c:v>
                </c:pt>
                <c:pt idx="278">
                  <c:v>13.900921821594238</c:v>
                </c:pt>
                <c:pt idx="279">
                  <c:v>13.957237243652344</c:v>
                </c:pt>
                <c:pt idx="280">
                  <c:v>14.003267288208008</c:v>
                </c:pt>
                <c:pt idx="281">
                  <c:v>14.057958602905273</c:v>
                </c:pt>
                <c:pt idx="282">
                  <c:v>14.10349178314209</c:v>
                </c:pt>
                <c:pt idx="283">
                  <c:v>14.150200843811035</c:v>
                </c:pt>
                <c:pt idx="284">
                  <c:v>14.205696105957031</c:v>
                </c:pt>
                <c:pt idx="285">
                  <c:v>14.253266334533691</c:v>
                </c:pt>
                <c:pt idx="286">
                  <c:v>14.308571815490723</c:v>
                </c:pt>
                <c:pt idx="287">
                  <c:v>14.353841781616211</c:v>
                </c:pt>
                <c:pt idx="288">
                  <c:v>14.40914249420166</c:v>
                </c:pt>
                <c:pt idx="289">
                  <c:v>14.455028533935547</c:v>
                </c:pt>
                <c:pt idx="290">
                  <c:v>14.501849174499512</c:v>
                </c:pt>
                <c:pt idx="291">
                  <c:v>14.557285308837891</c:v>
                </c:pt>
                <c:pt idx="292">
                  <c:v>14.604545593261719</c:v>
                </c:pt>
                <c:pt idx="293">
                  <c:v>14.658341407775879</c:v>
                </c:pt>
                <c:pt idx="294">
                  <c:v>14.705161094665527</c:v>
                </c:pt>
                <c:pt idx="295">
                  <c:v>14.751058578491211</c:v>
                </c:pt>
                <c:pt idx="296">
                  <c:v>14.807487487792969</c:v>
                </c:pt>
                <c:pt idx="297">
                  <c:v>14.853323936462402</c:v>
                </c:pt>
                <c:pt idx="298">
                  <c:v>14.900483131408691</c:v>
                </c:pt>
                <c:pt idx="299">
                  <c:v>14.954466819763184</c:v>
                </c:pt>
                <c:pt idx="300">
                  <c:v>15.001163482666016</c:v>
                </c:pt>
                <c:pt idx="301">
                  <c:v>15.056670188903809</c:v>
                </c:pt>
                <c:pt idx="302">
                  <c:v>15.10435676574707</c:v>
                </c:pt>
                <c:pt idx="303">
                  <c:v>15.150445938110352</c:v>
                </c:pt>
                <c:pt idx="304">
                  <c:v>15.204864501953125</c:v>
                </c:pt>
                <c:pt idx="305">
                  <c:v>15.251959800720215</c:v>
                </c:pt>
                <c:pt idx="306">
                  <c:v>15.306131362915039</c:v>
                </c:pt>
                <c:pt idx="307">
                  <c:v>15.352682113647461</c:v>
                </c:pt>
                <c:pt idx="308">
                  <c:v>15.409314155578613</c:v>
                </c:pt>
                <c:pt idx="309">
                  <c:v>15.455541610717773</c:v>
                </c:pt>
                <c:pt idx="310">
                  <c:v>15.500811576843262</c:v>
                </c:pt>
                <c:pt idx="311">
                  <c:v>15.556482315063477</c:v>
                </c:pt>
                <c:pt idx="312">
                  <c:v>15.601869583129883</c:v>
                </c:pt>
                <c:pt idx="313">
                  <c:v>15.658450126647949</c:v>
                </c:pt>
                <c:pt idx="314">
                  <c:v>15.70554256439209</c:v>
                </c:pt>
                <c:pt idx="315">
                  <c:v>15.751581192016602</c:v>
                </c:pt>
                <c:pt idx="316">
                  <c:v>15.806268692016602</c:v>
                </c:pt>
                <c:pt idx="317">
                  <c:v>15.851792335510254</c:v>
                </c:pt>
                <c:pt idx="318">
                  <c:v>15.908235549926758</c:v>
                </c:pt>
                <c:pt idx="319">
                  <c:v>15.954002380371094</c:v>
                </c:pt>
                <c:pt idx="320">
                  <c:v>16.001602172851563</c:v>
                </c:pt>
                <c:pt idx="321">
                  <c:v>16.056907653808594</c:v>
                </c:pt>
                <c:pt idx="322">
                  <c:v>16.102163314819336</c:v>
                </c:pt>
                <c:pt idx="323">
                  <c:v>16.157466888427734</c:v>
                </c:pt>
                <c:pt idx="324">
                  <c:v>16.203351974487305</c:v>
                </c:pt>
                <c:pt idx="325">
                  <c:v>16.250186920166016</c:v>
                </c:pt>
                <c:pt idx="326">
                  <c:v>16.305618286132812</c:v>
                </c:pt>
                <c:pt idx="327">
                  <c:v>16.352872848510742</c:v>
                </c:pt>
                <c:pt idx="328">
                  <c:v>16.406696319580078</c:v>
                </c:pt>
                <c:pt idx="329">
                  <c:v>16.453496932983398</c:v>
                </c:pt>
                <c:pt idx="330">
                  <c:v>16.508975982666016</c:v>
                </c:pt>
                <c:pt idx="331">
                  <c:v>16.555810928344727</c:v>
                </c:pt>
                <c:pt idx="332">
                  <c:v>16.601644515991211</c:v>
                </c:pt>
                <c:pt idx="333">
                  <c:v>16.657278060913086</c:v>
                </c:pt>
                <c:pt idx="334">
                  <c:v>16.702739715576172</c:v>
                </c:pt>
                <c:pt idx="335">
                  <c:v>16.759246826171875</c:v>
                </c:pt>
                <c:pt idx="336">
                  <c:v>16.804977416992188</c:v>
                </c:pt>
                <c:pt idx="337">
                  <c:v>16.852766036987305</c:v>
                </c:pt>
                <c:pt idx="338">
                  <c:v>16.908082962036133</c:v>
                </c:pt>
                <c:pt idx="339">
                  <c:v>16.95323371887207</c:v>
                </c:pt>
                <c:pt idx="340">
                  <c:v>17.000377655029297</c:v>
                </c:pt>
                <c:pt idx="341">
                  <c:v>17.054546356201172</c:v>
                </c:pt>
                <c:pt idx="342">
                  <c:v>17.10107421875</c:v>
                </c:pt>
                <c:pt idx="343">
                  <c:v>17.157693862915039</c:v>
                </c:pt>
                <c:pt idx="344">
                  <c:v>17.203920364379883</c:v>
                </c:pt>
                <c:pt idx="345">
                  <c:v>17.257587432861328</c:v>
                </c:pt>
                <c:pt idx="346">
                  <c:v>17.304855346679687</c:v>
                </c:pt>
                <c:pt idx="347">
                  <c:v>17.350255966186523</c:v>
                </c:pt>
                <c:pt idx="348">
                  <c:v>17.406822204589844</c:v>
                </c:pt>
                <c:pt idx="349">
                  <c:v>17.452518463134766</c:v>
                </c:pt>
                <c:pt idx="350">
                  <c:v>17.509143829345703</c:v>
                </c:pt>
                <c:pt idx="351">
                  <c:v>17.555320739746094</c:v>
                </c:pt>
                <c:pt idx="352">
                  <c:v>17.600828170776367</c:v>
                </c:pt>
                <c:pt idx="353">
                  <c:v>17.656091690063477</c:v>
                </c:pt>
                <c:pt idx="354">
                  <c:v>17.702825546264648</c:v>
                </c:pt>
                <c:pt idx="355">
                  <c:v>17.759086608886719</c:v>
                </c:pt>
                <c:pt idx="356">
                  <c:v>17.805126190185547</c:v>
                </c:pt>
                <c:pt idx="357">
                  <c:v>17.851303100585938</c:v>
                </c:pt>
                <c:pt idx="358">
                  <c:v>17.905481338500977</c:v>
                </c:pt>
                <c:pt idx="359">
                  <c:v>17.952093124389648</c:v>
                </c:pt>
                <c:pt idx="360">
                  <c:v>18.008768081665039</c:v>
                </c:pt>
                <c:pt idx="361">
                  <c:v>18.054994583129883</c:v>
                </c:pt>
                <c:pt idx="362">
                  <c:v>18.100234985351563</c:v>
                </c:pt>
                <c:pt idx="363">
                  <c:v>18.155952453613281</c:v>
                </c:pt>
                <c:pt idx="364">
                  <c:v>18.201299667358398</c:v>
                </c:pt>
                <c:pt idx="365">
                  <c:v>18.257158279418945</c:v>
                </c:pt>
                <c:pt idx="366">
                  <c:v>18.30372428894043</c:v>
                </c:pt>
                <c:pt idx="367">
                  <c:v>18.351137161254883</c:v>
                </c:pt>
                <c:pt idx="368">
                  <c:v>18.40643310546875</c:v>
                </c:pt>
                <c:pt idx="369">
                  <c:v>18.451766967773438</c:v>
                </c:pt>
                <c:pt idx="370">
                  <c:v>18.507049560546875</c:v>
                </c:pt>
                <c:pt idx="371">
                  <c:v>18.55293083190918</c:v>
                </c:pt>
                <c:pt idx="372">
                  <c:v>18.610355377197266</c:v>
                </c:pt>
                <c:pt idx="373">
                  <c:v>18.656427383422852</c:v>
                </c:pt>
                <c:pt idx="374">
                  <c:v>18.702653884887695</c:v>
                </c:pt>
                <c:pt idx="375">
                  <c:v>18.7579345703125</c:v>
                </c:pt>
                <c:pt idx="376">
                  <c:v>18.803411483764648</c:v>
                </c:pt>
                <c:pt idx="377">
                  <c:v>18.858652114868164</c:v>
                </c:pt>
                <c:pt idx="378">
                  <c:v>18.906354904174805</c:v>
                </c:pt>
                <c:pt idx="379">
                  <c:v>18.952409744262695</c:v>
                </c:pt>
                <c:pt idx="380">
                  <c:v>19.006826400756836</c:v>
                </c:pt>
                <c:pt idx="381">
                  <c:v>19.053899765014648</c:v>
                </c:pt>
                <c:pt idx="382">
                  <c:v>19.108165740966797</c:v>
                </c:pt>
                <c:pt idx="383">
                  <c:v>19.154659271240234</c:v>
                </c:pt>
                <c:pt idx="384">
                  <c:v>19.202251434326172</c:v>
                </c:pt>
                <c:pt idx="385">
                  <c:v>19.257558822631836</c:v>
                </c:pt>
                <c:pt idx="386">
                  <c:v>19.302789688110352</c:v>
                </c:pt>
                <c:pt idx="387">
                  <c:v>19.358087539672852</c:v>
                </c:pt>
                <c:pt idx="388">
                  <c:v>19.403964996337891</c:v>
                </c:pt>
                <c:pt idx="389">
                  <c:v>19.450788497924805</c:v>
                </c:pt>
                <c:pt idx="390">
                  <c:v>19.5062255859375</c:v>
                </c:pt>
                <c:pt idx="391">
                  <c:v>19.553546905517578</c:v>
                </c:pt>
                <c:pt idx="392">
                  <c:v>19.607255935668945</c:v>
                </c:pt>
                <c:pt idx="393">
                  <c:v>19.654458999633789</c:v>
                </c:pt>
                <c:pt idx="394">
                  <c:v>19.709711074829102</c:v>
                </c:pt>
                <c:pt idx="395">
                  <c:v>19.756391525268555</c:v>
                </c:pt>
                <c:pt idx="396">
                  <c:v>19.802129745483398</c:v>
                </c:pt>
                <c:pt idx="397">
                  <c:v>19.857803344726563</c:v>
                </c:pt>
                <c:pt idx="398">
                  <c:v>19.905221939086914</c:v>
                </c:pt>
                <c:pt idx="399">
                  <c:v>19.950363159179688</c:v>
                </c:pt>
                <c:pt idx="400">
                  <c:v>20.006095886230469</c:v>
                </c:pt>
                <c:pt idx="401">
                  <c:v>20.051700592041016</c:v>
                </c:pt>
                <c:pt idx="402">
                  <c:v>20.108644485473633</c:v>
                </c:pt>
                <c:pt idx="403">
                  <c:v>20.153802871704102</c:v>
                </c:pt>
                <c:pt idx="404">
                  <c:v>20.201236724853516</c:v>
                </c:pt>
                <c:pt idx="405">
                  <c:v>20.254955291748047</c:v>
                </c:pt>
                <c:pt idx="406">
                  <c:v>20.302101135253906</c:v>
                </c:pt>
                <c:pt idx="407">
                  <c:v>20.357330322265625</c:v>
                </c:pt>
                <c:pt idx="408">
                  <c:v>20.404560089111328</c:v>
                </c:pt>
                <c:pt idx="409">
                  <c:v>20.458187103271484</c:v>
                </c:pt>
                <c:pt idx="410">
                  <c:v>20.505491256713867</c:v>
                </c:pt>
                <c:pt idx="411">
                  <c:v>20.550905227661133</c:v>
                </c:pt>
                <c:pt idx="412">
                  <c:v>20.607437133789063</c:v>
                </c:pt>
                <c:pt idx="413">
                  <c:v>20.653142929077148</c:v>
                </c:pt>
                <c:pt idx="414">
                  <c:v>20.709760665893555</c:v>
                </c:pt>
                <c:pt idx="415">
                  <c:v>20.755947113037109</c:v>
                </c:pt>
                <c:pt idx="416">
                  <c:v>20.801410675048828</c:v>
                </c:pt>
                <c:pt idx="417">
                  <c:v>20.856685638427734</c:v>
                </c:pt>
                <c:pt idx="418">
                  <c:v>20.902580261230469</c:v>
                </c:pt>
                <c:pt idx="419">
                  <c:v>20.95979118347168</c:v>
                </c:pt>
                <c:pt idx="420">
                  <c:v>21.005897521972656</c:v>
                </c:pt>
                <c:pt idx="421">
                  <c:v>21.05213737487793</c:v>
                </c:pt>
                <c:pt idx="422">
                  <c:v>21.105619430541992</c:v>
                </c:pt>
                <c:pt idx="423">
                  <c:v>21.153099060058594</c:v>
                </c:pt>
                <c:pt idx="424">
                  <c:v>21.208375930786133</c:v>
                </c:pt>
                <c:pt idx="425">
                  <c:v>21.25432014465332</c:v>
                </c:pt>
                <c:pt idx="426">
                  <c:v>21.300874710083008</c:v>
                </c:pt>
                <c:pt idx="427">
                  <c:v>21.356382369995117</c:v>
                </c:pt>
                <c:pt idx="428">
                  <c:v>21.401647567749023</c:v>
                </c:pt>
                <c:pt idx="429">
                  <c:v>21.457582473754883</c:v>
                </c:pt>
                <c:pt idx="430">
                  <c:v>21.504396438598633</c:v>
                </c:pt>
                <c:pt idx="431">
                  <c:v>21.550338745117188</c:v>
                </c:pt>
                <c:pt idx="432">
                  <c:v>21.607019424438477</c:v>
                </c:pt>
                <c:pt idx="433">
                  <c:v>21.652381896972656</c:v>
                </c:pt>
                <c:pt idx="434">
                  <c:v>21.707674026489258</c:v>
                </c:pt>
                <c:pt idx="435">
                  <c:v>21.753566741943359</c:v>
                </c:pt>
                <c:pt idx="436">
                  <c:v>21.800321578979492</c:v>
                </c:pt>
                <c:pt idx="437">
                  <c:v>21.857057571411133</c:v>
                </c:pt>
                <c:pt idx="438">
                  <c:v>21.903295516967773</c:v>
                </c:pt>
                <c:pt idx="439">
                  <c:v>21.958580017089844</c:v>
                </c:pt>
                <c:pt idx="440">
                  <c:v>22.004026412963867</c:v>
                </c:pt>
                <c:pt idx="441">
                  <c:v>22.059272766113281</c:v>
                </c:pt>
                <c:pt idx="442">
                  <c:v>22.105991363525391</c:v>
                </c:pt>
                <c:pt idx="443">
                  <c:v>22.151760101318359</c:v>
                </c:pt>
                <c:pt idx="444">
                  <c:v>22.207399368286133</c:v>
                </c:pt>
                <c:pt idx="445">
                  <c:v>22.254653930664063</c:v>
                </c:pt>
                <c:pt idx="446">
                  <c:v>22.308454513549805</c:v>
                </c:pt>
                <c:pt idx="447">
                  <c:v>22.355216979980469</c:v>
                </c:pt>
                <c:pt idx="448">
                  <c:v>22.401102066040039</c:v>
                </c:pt>
                <c:pt idx="449">
                  <c:v>22.457546234130859</c:v>
                </c:pt>
                <c:pt idx="450">
                  <c:v>22.503364562988281</c:v>
                </c:pt>
                <c:pt idx="451">
                  <c:v>22.550622940063477</c:v>
                </c:pt>
                <c:pt idx="452">
                  <c:v>22.604433059692383</c:v>
                </c:pt>
                <c:pt idx="453">
                  <c:v>22.651243209838867</c:v>
                </c:pt>
                <c:pt idx="454">
                  <c:v>22.706720352172852</c:v>
                </c:pt>
                <c:pt idx="455">
                  <c:v>22.753562927246094</c:v>
                </c:pt>
                <c:pt idx="456">
                  <c:v>22.809497833251953</c:v>
                </c:pt>
                <c:pt idx="457">
                  <c:v>22.855037689208984</c:v>
                </c:pt>
                <c:pt idx="458">
                  <c:v>22.900516510009766</c:v>
                </c:pt>
                <c:pt idx="459">
                  <c:v>22.956995010375977</c:v>
                </c:pt>
                <c:pt idx="460">
                  <c:v>23.002737045288086</c:v>
                </c:pt>
                <c:pt idx="461">
                  <c:v>23.050474166870117</c:v>
                </c:pt>
                <c:pt idx="462">
                  <c:v>23.105789184570312</c:v>
                </c:pt>
                <c:pt idx="463">
                  <c:v>23.150962829589844</c:v>
                </c:pt>
                <c:pt idx="464">
                  <c:v>23.206668853759766</c:v>
                </c:pt>
                <c:pt idx="465">
                  <c:v>23.252252578735352</c:v>
                </c:pt>
                <c:pt idx="466">
                  <c:v>23.309322357177734</c:v>
                </c:pt>
                <c:pt idx="467">
                  <c:v>23.355417251586914</c:v>
                </c:pt>
                <c:pt idx="468">
                  <c:v>23.401643753051758</c:v>
                </c:pt>
                <c:pt idx="469">
                  <c:v>23.455295562744141</c:v>
                </c:pt>
                <c:pt idx="470">
                  <c:v>23.502582550048828</c:v>
                </c:pt>
                <c:pt idx="471">
                  <c:v>23.55784797668457</c:v>
                </c:pt>
                <c:pt idx="472">
                  <c:v>23.604549407958984</c:v>
                </c:pt>
                <c:pt idx="473">
                  <c:v>23.650241851806641</c:v>
                </c:pt>
                <c:pt idx="474">
                  <c:v>23.706876754760742</c:v>
                </c:pt>
                <c:pt idx="475">
                  <c:v>23.753049850463867</c:v>
                </c:pt>
                <c:pt idx="476">
                  <c:v>23.807167053222656</c:v>
                </c:pt>
                <c:pt idx="477">
                  <c:v>23.853826522827148</c:v>
                </c:pt>
                <c:pt idx="478">
                  <c:v>23.900556564331055</c:v>
                </c:pt>
                <c:pt idx="479">
                  <c:v>23.956808090209961</c:v>
                </c:pt>
                <c:pt idx="480">
                  <c:v>24</c:v>
                </c:pt>
              </c:numCache>
            </c:numRef>
          </c:xVal>
          <c:yVal>
            <c:numRef>
              <c:f>'C.Profiles(Cols)(Sub)'!$B$9:$B$489</c:f>
              <c:numCache>
                <c:formatCode>0.00E+00</c:formatCode>
                <c:ptCount val="481"/>
                <c:pt idx="0">
                  <c:v>0</c:v>
                </c:pt>
                <c:pt idx="1">
                  <c:v>3.4165355755249037E-4</c:v>
                </c:pt>
                <c:pt idx="2">
                  <c:v>3.75001021893695E-3</c:v>
                </c:pt>
                <c:pt idx="3">
                  <c:v>1.3830741122364997E-2</c:v>
                </c:pt>
                <c:pt idx="4">
                  <c:v>3.3002452552318574E-2</c:v>
                </c:pt>
                <c:pt idx="5">
                  <c:v>6.264636963605881E-2</c:v>
                </c:pt>
                <c:pt idx="6">
                  <c:v>0.10466948337852955</c:v>
                </c:pt>
                <c:pt idx="7">
                  <c:v>0.16498342230916024</c:v>
                </c:pt>
                <c:pt idx="8">
                  <c:v>0.24171274080872535</c:v>
                </c:pt>
                <c:pt idx="9">
                  <c:v>0.3345247909426689</c:v>
                </c:pt>
                <c:pt idx="10">
                  <c:v>0.44628836959600449</c:v>
                </c:pt>
                <c:pt idx="11">
                  <c:v>0.5704051196575165</c:v>
                </c:pt>
                <c:pt idx="12">
                  <c:v>0.6965133130550385</c:v>
                </c:pt>
                <c:pt idx="13">
                  <c:v>0.82704523503780369</c:v>
                </c:pt>
                <c:pt idx="14">
                  <c:v>0.96023405790328975</c:v>
                </c:pt>
                <c:pt idx="15">
                  <c:v>1.096348261833191</c:v>
                </c:pt>
                <c:pt idx="16">
                  <c:v>1.2317813992500306</c:v>
                </c:pt>
                <c:pt idx="17">
                  <c:v>1.3605050504207612</c:v>
                </c:pt>
                <c:pt idx="18">
                  <c:v>1.490835005044937</c:v>
                </c:pt>
                <c:pt idx="19">
                  <c:v>1.6132824063301086</c:v>
                </c:pt>
                <c:pt idx="20">
                  <c:v>1.7353417158126831</c:v>
                </c:pt>
                <c:pt idx="21">
                  <c:v>1.8510528683662415</c:v>
                </c:pt>
                <c:pt idx="22">
                  <c:v>1.9510623574256898</c:v>
                </c:pt>
                <c:pt idx="23">
                  <c:v>2.0467659354209902</c:v>
                </c:pt>
                <c:pt idx="24">
                  <c:v>2.1296980977058411</c:v>
                </c:pt>
                <c:pt idx="25">
                  <c:v>2.2020358562469484</c:v>
                </c:pt>
                <c:pt idx="26">
                  <c:v>2.2669355869293213</c:v>
                </c:pt>
                <c:pt idx="27">
                  <c:v>2.3214084625244142</c:v>
                </c:pt>
                <c:pt idx="28">
                  <c:v>2.3703521847724915</c:v>
                </c:pt>
                <c:pt idx="29">
                  <c:v>2.4133760213851927</c:v>
                </c:pt>
                <c:pt idx="30">
                  <c:v>2.4478378891944885</c:v>
                </c:pt>
                <c:pt idx="31">
                  <c:v>2.4784304857254029</c:v>
                </c:pt>
                <c:pt idx="32">
                  <c:v>2.5031042218208315</c:v>
                </c:pt>
                <c:pt idx="33">
                  <c:v>2.523202431201935</c:v>
                </c:pt>
                <c:pt idx="34">
                  <c:v>2.5391732692718505</c:v>
                </c:pt>
                <c:pt idx="35">
                  <c:v>2.5503692150115969</c:v>
                </c:pt>
                <c:pt idx="36">
                  <c:v>2.5585026383399962</c:v>
                </c:pt>
                <c:pt idx="37">
                  <c:v>2.5629675745964051</c:v>
                </c:pt>
                <c:pt idx="38">
                  <c:v>2.5652823925018309</c:v>
                </c:pt>
                <c:pt idx="39">
                  <c:v>2.5639371633529664</c:v>
                </c:pt>
                <c:pt idx="40">
                  <c:v>2.5604657053947451</c:v>
                </c:pt>
                <c:pt idx="41">
                  <c:v>2.5551808714866637</c:v>
                </c:pt>
                <c:pt idx="42">
                  <c:v>2.5477888703346254</c:v>
                </c:pt>
                <c:pt idx="43">
                  <c:v>2.5388198018074037</c:v>
                </c:pt>
                <c:pt idx="44">
                  <c:v>2.5280845999717712</c:v>
                </c:pt>
                <c:pt idx="45">
                  <c:v>2.5154554009437562</c:v>
                </c:pt>
                <c:pt idx="46">
                  <c:v>2.5023943662643431</c:v>
                </c:pt>
                <c:pt idx="47">
                  <c:v>2.4876110434532164</c:v>
                </c:pt>
                <c:pt idx="48">
                  <c:v>2.4723744630813598</c:v>
                </c:pt>
                <c:pt idx="49">
                  <c:v>2.4550462126731873</c:v>
                </c:pt>
                <c:pt idx="50">
                  <c:v>2.4385976791381836</c:v>
                </c:pt>
                <c:pt idx="51">
                  <c:v>2.4203705310821535</c:v>
                </c:pt>
                <c:pt idx="52">
                  <c:v>2.4019397139549254</c:v>
                </c:pt>
                <c:pt idx="53">
                  <c:v>2.3823270440101623</c:v>
                </c:pt>
                <c:pt idx="54">
                  <c:v>2.3621543049812317</c:v>
                </c:pt>
                <c:pt idx="55">
                  <c:v>2.343072807788849</c:v>
                </c:pt>
                <c:pt idx="56">
                  <c:v>2.3222318172454832</c:v>
                </c:pt>
                <c:pt idx="57">
                  <c:v>2.3016447663307189</c:v>
                </c:pt>
                <c:pt idx="58">
                  <c:v>2.2804023385047913</c:v>
                </c:pt>
                <c:pt idx="59">
                  <c:v>2.259157657623291</c:v>
                </c:pt>
                <c:pt idx="60">
                  <c:v>2.2374827384948732</c:v>
                </c:pt>
                <c:pt idx="61">
                  <c:v>2.2166539549827577</c:v>
                </c:pt>
                <c:pt idx="62">
                  <c:v>2.1958824992179871</c:v>
                </c:pt>
                <c:pt idx="63">
                  <c:v>2.1735312581062316</c:v>
                </c:pt>
                <c:pt idx="64">
                  <c:v>2.1515995144844053</c:v>
                </c:pt>
                <c:pt idx="65">
                  <c:v>2.12889164686203</c:v>
                </c:pt>
                <c:pt idx="66">
                  <c:v>2.1080777406692506</c:v>
                </c:pt>
                <c:pt idx="67">
                  <c:v>2.0870806097984316</c:v>
                </c:pt>
                <c:pt idx="68">
                  <c:v>2.064413845539093</c:v>
                </c:pt>
                <c:pt idx="69">
                  <c:v>2.0429199934005737</c:v>
                </c:pt>
                <c:pt idx="70">
                  <c:v>2.021046209335327</c:v>
                </c:pt>
                <c:pt idx="71">
                  <c:v>1.9993542551994323</c:v>
                </c:pt>
                <c:pt idx="72">
                  <c:v>1.978566300868988</c:v>
                </c:pt>
                <c:pt idx="73">
                  <c:v>1.9578532814979552</c:v>
                </c:pt>
                <c:pt idx="74">
                  <c:v>1.9368621587753296</c:v>
                </c:pt>
                <c:pt idx="75">
                  <c:v>1.9156840443611145</c:v>
                </c:pt>
                <c:pt idx="76">
                  <c:v>1.8948679924011231</c:v>
                </c:pt>
                <c:pt idx="77">
                  <c:v>1.8741685032844544</c:v>
                </c:pt>
                <c:pt idx="78">
                  <c:v>1.853246307373047</c:v>
                </c:pt>
                <c:pt idx="79">
                  <c:v>1.8328502535820008</c:v>
                </c:pt>
                <c:pt idx="80">
                  <c:v>1.8121111273765564</c:v>
                </c:pt>
                <c:pt idx="81">
                  <c:v>1.7927080512046814</c:v>
                </c:pt>
                <c:pt idx="82">
                  <c:v>1.7730340600013732</c:v>
                </c:pt>
                <c:pt idx="83">
                  <c:v>1.752796506881714</c:v>
                </c:pt>
                <c:pt idx="84">
                  <c:v>1.7340828776359558</c:v>
                </c:pt>
                <c:pt idx="85">
                  <c:v>1.7137597918510437</c:v>
                </c:pt>
                <c:pt idx="86">
                  <c:v>1.6949274897575379</c:v>
                </c:pt>
                <c:pt idx="87">
                  <c:v>1.6762900233268738</c:v>
                </c:pt>
                <c:pt idx="88">
                  <c:v>1.6573335886001588</c:v>
                </c:pt>
                <c:pt idx="89">
                  <c:v>1.6379456281661988</c:v>
                </c:pt>
                <c:pt idx="90">
                  <c:v>1.6201316475868226</c:v>
                </c:pt>
                <c:pt idx="91">
                  <c:v>1.6016548871994019</c:v>
                </c:pt>
                <c:pt idx="92">
                  <c:v>1.5833040714263915</c:v>
                </c:pt>
                <c:pt idx="93">
                  <c:v>1.5657025933265687</c:v>
                </c:pt>
                <c:pt idx="94">
                  <c:v>1.5480462551116942</c:v>
                </c:pt>
                <c:pt idx="95">
                  <c:v>1.5303999662399292</c:v>
                </c:pt>
                <c:pt idx="96">
                  <c:v>1.512571531534195</c:v>
                </c:pt>
                <c:pt idx="97">
                  <c:v>1.496215009689331</c:v>
                </c:pt>
                <c:pt idx="98">
                  <c:v>1.4787110269069672</c:v>
                </c:pt>
                <c:pt idx="99">
                  <c:v>1.4614956378936768</c:v>
                </c:pt>
                <c:pt idx="100">
                  <c:v>1.4451247692108153</c:v>
                </c:pt>
                <c:pt idx="101">
                  <c:v>1.4285872220993041</c:v>
                </c:pt>
                <c:pt idx="102">
                  <c:v>1.4128277480602265</c:v>
                </c:pt>
                <c:pt idx="103">
                  <c:v>1.3961117386817932</c:v>
                </c:pt>
                <c:pt idx="104">
                  <c:v>1.3806979477405548</c:v>
                </c:pt>
                <c:pt idx="105">
                  <c:v>1.3651750147342683</c:v>
                </c:pt>
                <c:pt idx="106">
                  <c:v>1.3488304793834687</c:v>
                </c:pt>
                <c:pt idx="107">
                  <c:v>1.3343722701072693</c:v>
                </c:pt>
                <c:pt idx="108">
                  <c:v>1.3180514872074127</c:v>
                </c:pt>
                <c:pt idx="109">
                  <c:v>1.3034988284111022</c:v>
                </c:pt>
                <c:pt idx="110">
                  <c:v>1.2886229634284974</c:v>
                </c:pt>
                <c:pt idx="111">
                  <c:v>1.2742224931716919</c:v>
                </c:pt>
                <c:pt idx="112">
                  <c:v>1.2599100947380066</c:v>
                </c:pt>
                <c:pt idx="113">
                  <c:v>1.2449094951152802</c:v>
                </c:pt>
                <c:pt idx="114">
                  <c:v>1.2309698581695556</c:v>
                </c:pt>
                <c:pt idx="115">
                  <c:v>1.2167696893215179</c:v>
                </c:pt>
                <c:pt idx="116">
                  <c:v>1.2031731545925139</c:v>
                </c:pt>
                <c:pt idx="117">
                  <c:v>1.1895592987537384</c:v>
                </c:pt>
                <c:pt idx="118">
                  <c:v>1.1757021248340607</c:v>
                </c:pt>
                <c:pt idx="119">
                  <c:v>1.1631325960159302</c:v>
                </c:pt>
                <c:pt idx="120">
                  <c:v>1.1497983515262604</c:v>
                </c:pt>
                <c:pt idx="121">
                  <c:v>1.136485368013382</c:v>
                </c:pt>
                <c:pt idx="122">
                  <c:v>1.1230929493904114</c:v>
                </c:pt>
                <c:pt idx="123">
                  <c:v>1.1105998754501343</c:v>
                </c:pt>
                <c:pt idx="124">
                  <c:v>1.0975773930549622</c:v>
                </c:pt>
                <c:pt idx="125">
                  <c:v>1.0855099380016326</c:v>
                </c:pt>
                <c:pt idx="126">
                  <c:v>1.073339182138443</c:v>
                </c:pt>
                <c:pt idx="127">
                  <c:v>1.0610325396060944</c:v>
                </c:pt>
                <c:pt idx="128">
                  <c:v>1.0487073659896851</c:v>
                </c:pt>
                <c:pt idx="129">
                  <c:v>1.0370603859424592</c:v>
                </c:pt>
                <c:pt idx="130">
                  <c:v>1.0254369318485259</c:v>
                </c:pt>
                <c:pt idx="131">
                  <c:v>1.0137712001800536</c:v>
                </c:pt>
                <c:pt idx="132">
                  <c:v>1.0021916031837463</c:v>
                </c:pt>
                <c:pt idx="133">
                  <c:v>0.99080820679664616</c:v>
                </c:pt>
                <c:pt idx="134">
                  <c:v>0.97930058836936951</c:v>
                </c:pt>
                <c:pt idx="135">
                  <c:v>0.96812718510627749</c:v>
                </c:pt>
                <c:pt idx="136">
                  <c:v>0.957928866147995</c:v>
                </c:pt>
                <c:pt idx="137">
                  <c:v>0.94706409573554995</c:v>
                </c:pt>
                <c:pt idx="138">
                  <c:v>0.9361684143543243</c:v>
                </c:pt>
                <c:pt idx="139">
                  <c:v>0.92555444836616518</c:v>
                </c:pt>
                <c:pt idx="140">
                  <c:v>0.91520791649818423</c:v>
                </c:pt>
                <c:pt idx="141">
                  <c:v>0.90468457341194153</c:v>
                </c:pt>
                <c:pt idx="142">
                  <c:v>0.8947444379329681</c:v>
                </c:pt>
                <c:pt idx="143">
                  <c:v>0.88408848047256472</c:v>
                </c:pt>
                <c:pt idx="144">
                  <c:v>0.87426227629184727</c:v>
                </c:pt>
                <c:pt idx="145">
                  <c:v>0.86520630419254307</c:v>
                </c:pt>
                <c:pt idx="146">
                  <c:v>0.85530163645744328</c:v>
                </c:pt>
                <c:pt idx="147">
                  <c:v>0.84552591741085048</c:v>
                </c:pt>
                <c:pt idx="148">
                  <c:v>0.83607752919197087</c:v>
                </c:pt>
                <c:pt idx="149">
                  <c:v>0.82677877843379977</c:v>
                </c:pt>
                <c:pt idx="150">
                  <c:v>0.81716091036796568</c:v>
                </c:pt>
                <c:pt idx="151">
                  <c:v>0.8080463439226151</c:v>
                </c:pt>
                <c:pt idx="152">
                  <c:v>0.79957265853881831</c:v>
                </c:pt>
                <c:pt idx="153">
                  <c:v>0.79012160599231718</c:v>
                </c:pt>
                <c:pt idx="154">
                  <c:v>0.78153121769428258</c:v>
                </c:pt>
                <c:pt idx="155">
                  <c:v>0.77268705964088436</c:v>
                </c:pt>
                <c:pt idx="156">
                  <c:v>0.76402982771396633</c:v>
                </c:pt>
                <c:pt idx="157">
                  <c:v>0.75555617511272433</c:v>
                </c:pt>
                <c:pt idx="158">
                  <c:v>0.74704669117927547</c:v>
                </c:pt>
                <c:pt idx="159">
                  <c:v>0.73895293474197388</c:v>
                </c:pt>
                <c:pt idx="160">
                  <c:v>0.73055554032325742</c:v>
                </c:pt>
                <c:pt idx="161">
                  <c:v>0.72250709533691404</c:v>
                </c:pt>
                <c:pt idx="162">
                  <c:v>0.71440503597259519</c:v>
                </c:pt>
                <c:pt idx="163">
                  <c:v>0.7062716096639633</c:v>
                </c:pt>
                <c:pt idx="164">
                  <c:v>0.69877574443817136</c:v>
                </c:pt>
                <c:pt idx="165">
                  <c:v>0.69075006544590001</c:v>
                </c:pt>
                <c:pt idx="166">
                  <c:v>0.68322787880897518</c:v>
                </c:pt>
                <c:pt idx="167">
                  <c:v>0.67562709748744965</c:v>
                </c:pt>
                <c:pt idx="168">
                  <c:v>0.66809507906436916</c:v>
                </c:pt>
                <c:pt idx="169">
                  <c:v>0.66055798232555385</c:v>
                </c:pt>
                <c:pt idx="170">
                  <c:v>0.65363294482231138</c:v>
                </c:pt>
                <c:pt idx="171">
                  <c:v>0.64614677429199219</c:v>
                </c:pt>
                <c:pt idx="172">
                  <c:v>0.63911474645137789</c:v>
                </c:pt>
                <c:pt idx="173">
                  <c:v>0.63199493736028667</c:v>
                </c:pt>
                <c:pt idx="174">
                  <c:v>0.62515278905630112</c:v>
                </c:pt>
                <c:pt idx="175">
                  <c:v>0.61810927689075468</c:v>
                </c:pt>
                <c:pt idx="176">
                  <c:v>0.61109640449285507</c:v>
                </c:pt>
                <c:pt idx="177">
                  <c:v>0.60463221520185473</c:v>
                </c:pt>
                <c:pt idx="178">
                  <c:v>0.59796193987131119</c:v>
                </c:pt>
                <c:pt idx="179">
                  <c:v>0.59137633889913555</c:v>
                </c:pt>
                <c:pt idx="180">
                  <c:v>0.58512766063213351</c:v>
                </c:pt>
                <c:pt idx="181">
                  <c:v>0.57857758700847628</c:v>
                </c:pt>
                <c:pt idx="182">
                  <c:v>0.57199299186468122</c:v>
                </c:pt>
                <c:pt idx="183">
                  <c:v>0.56597664207220078</c:v>
                </c:pt>
                <c:pt idx="184">
                  <c:v>0.55966741144657139</c:v>
                </c:pt>
                <c:pt idx="185">
                  <c:v>0.55335715413093567</c:v>
                </c:pt>
                <c:pt idx="186">
                  <c:v>0.54719996899366374</c:v>
                </c:pt>
                <c:pt idx="187">
                  <c:v>0.54172048568725584</c:v>
                </c:pt>
                <c:pt idx="188">
                  <c:v>0.53557515591382976</c:v>
                </c:pt>
                <c:pt idx="189">
                  <c:v>0.52999852001667025</c:v>
                </c:pt>
                <c:pt idx="190">
                  <c:v>0.52385624796152119</c:v>
                </c:pt>
                <c:pt idx="191">
                  <c:v>0.51817794442176823</c:v>
                </c:pt>
                <c:pt idx="192">
                  <c:v>0.51246870756149288</c:v>
                </c:pt>
                <c:pt idx="193">
                  <c:v>0.50718144476413729</c:v>
                </c:pt>
                <c:pt idx="194">
                  <c:v>0.50170677155256271</c:v>
                </c:pt>
                <c:pt idx="195">
                  <c:v>0.49608832895755767</c:v>
                </c:pt>
                <c:pt idx="196">
                  <c:v>0.49081140607595442</c:v>
                </c:pt>
                <c:pt idx="197">
                  <c:v>0.48534192740917204</c:v>
                </c:pt>
                <c:pt idx="198">
                  <c:v>0.47999331802129747</c:v>
                </c:pt>
                <c:pt idx="199">
                  <c:v>0.47488149106502531</c:v>
                </c:pt>
                <c:pt idx="200">
                  <c:v>0.46957126110792158</c:v>
                </c:pt>
                <c:pt idx="201">
                  <c:v>0.46468185782432558</c:v>
                </c:pt>
                <c:pt idx="202">
                  <c:v>0.45957714170217512</c:v>
                </c:pt>
                <c:pt idx="203">
                  <c:v>0.45481248497962951</c:v>
                </c:pt>
                <c:pt idx="204">
                  <c:v>0.44971542358398436</c:v>
                </c:pt>
                <c:pt idx="205">
                  <c:v>0.44484321773052216</c:v>
                </c:pt>
                <c:pt idx="206">
                  <c:v>0.44000241905450821</c:v>
                </c:pt>
                <c:pt idx="207">
                  <c:v>0.4352306857705116</c:v>
                </c:pt>
                <c:pt idx="208">
                  <c:v>0.43064954429864882</c:v>
                </c:pt>
                <c:pt idx="209">
                  <c:v>0.4260266825556755</c:v>
                </c:pt>
                <c:pt idx="210">
                  <c:v>0.42140396684408188</c:v>
                </c:pt>
                <c:pt idx="211">
                  <c:v>0.41697336584329603</c:v>
                </c:pt>
                <c:pt idx="212">
                  <c:v>0.41254851520061492</c:v>
                </c:pt>
                <c:pt idx="213">
                  <c:v>0.40812301337718965</c:v>
                </c:pt>
                <c:pt idx="214">
                  <c:v>0.40364285930991173</c:v>
                </c:pt>
                <c:pt idx="215">
                  <c:v>0.39937485754489899</c:v>
                </c:pt>
                <c:pt idx="216">
                  <c:v>0.39495753571391107</c:v>
                </c:pt>
                <c:pt idx="217">
                  <c:v>0.39074043929576874</c:v>
                </c:pt>
                <c:pt idx="218">
                  <c:v>0.38654099330306052</c:v>
                </c:pt>
                <c:pt idx="219">
                  <c:v>0.38237571716308594</c:v>
                </c:pt>
                <c:pt idx="220">
                  <c:v>0.37823420241475103</c:v>
                </c:pt>
                <c:pt idx="221">
                  <c:v>0.37427237629890442</c:v>
                </c:pt>
                <c:pt idx="222">
                  <c:v>0.37051623687148094</c:v>
                </c:pt>
                <c:pt idx="223">
                  <c:v>0.36642324626445771</c:v>
                </c:pt>
                <c:pt idx="224">
                  <c:v>0.36253881305456159</c:v>
                </c:pt>
                <c:pt idx="225">
                  <c:v>0.35859003141522405</c:v>
                </c:pt>
                <c:pt idx="226">
                  <c:v>0.35485456809401511</c:v>
                </c:pt>
                <c:pt idx="227">
                  <c:v>0.35097668841481211</c:v>
                </c:pt>
                <c:pt idx="228">
                  <c:v>0.3473989710211754</c:v>
                </c:pt>
                <c:pt idx="229">
                  <c:v>0.34374299347400666</c:v>
                </c:pt>
                <c:pt idx="230">
                  <c:v>0.33996800631284713</c:v>
                </c:pt>
                <c:pt idx="231">
                  <c:v>0.33648476749658585</c:v>
                </c:pt>
                <c:pt idx="232">
                  <c:v>0.33288258537650106</c:v>
                </c:pt>
                <c:pt idx="233">
                  <c:v>0.32924807667732237</c:v>
                </c:pt>
                <c:pt idx="234">
                  <c:v>0.32585381567478178</c:v>
                </c:pt>
                <c:pt idx="235">
                  <c:v>0.32227113395929335</c:v>
                </c:pt>
                <c:pt idx="236">
                  <c:v>0.3191341906785965</c:v>
                </c:pt>
                <c:pt idx="237">
                  <c:v>0.3156439274549484</c:v>
                </c:pt>
                <c:pt idx="238">
                  <c:v>0.31238723397254942</c:v>
                </c:pt>
                <c:pt idx="239">
                  <c:v>0.30892884880304339</c:v>
                </c:pt>
                <c:pt idx="240">
                  <c:v>0.30567938536405564</c:v>
                </c:pt>
                <c:pt idx="241">
                  <c:v>0.30260589867830279</c:v>
                </c:pt>
                <c:pt idx="242">
                  <c:v>0.29931317344307901</c:v>
                </c:pt>
                <c:pt idx="243">
                  <c:v>0.29630072489380838</c:v>
                </c:pt>
                <c:pt idx="244">
                  <c:v>0.29305496662855146</c:v>
                </c:pt>
                <c:pt idx="245">
                  <c:v>0.28996156603097917</c:v>
                </c:pt>
                <c:pt idx="246">
                  <c:v>0.2869591347873211</c:v>
                </c:pt>
                <c:pt idx="247">
                  <c:v>0.28400847688317299</c:v>
                </c:pt>
                <c:pt idx="248">
                  <c:v>0.2810010828077793</c:v>
                </c:pt>
                <c:pt idx="249">
                  <c:v>0.2780164383351803</c:v>
                </c:pt>
                <c:pt idx="250">
                  <c:v>0.27521038353443145</c:v>
                </c:pt>
                <c:pt idx="251">
                  <c:v>0.27229676246643064</c:v>
                </c:pt>
                <c:pt idx="252">
                  <c:v>0.26938179917633531</c:v>
                </c:pt>
                <c:pt idx="253">
                  <c:v>0.26668887175619604</c:v>
                </c:pt>
                <c:pt idx="254">
                  <c:v>0.2638234131038189</c:v>
                </c:pt>
                <c:pt idx="255">
                  <c:v>0.2610865827649832</c:v>
                </c:pt>
                <c:pt idx="256">
                  <c:v>0.2583153799176216</c:v>
                </c:pt>
                <c:pt idx="257">
                  <c:v>0.25578588806092739</c:v>
                </c:pt>
                <c:pt idx="258">
                  <c:v>0.25301370583474636</c:v>
                </c:pt>
                <c:pt idx="259">
                  <c:v>0.25034255161881447</c:v>
                </c:pt>
                <c:pt idx="260">
                  <c:v>0.24774895012378692</c:v>
                </c:pt>
                <c:pt idx="261">
                  <c:v>0.24521573707461358</c:v>
                </c:pt>
                <c:pt idx="262">
                  <c:v>0.24270022474229336</c:v>
                </c:pt>
                <c:pt idx="263">
                  <c:v>0.2401541169732809</c:v>
                </c:pt>
                <c:pt idx="264">
                  <c:v>0.23760986737906933</c:v>
                </c:pt>
                <c:pt idx="265">
                  <c:v>0.23517145067453385</c:v>
                </c:pt>
                <c:pt idx="266">
                  <c:v>0.23281822428107263</c:v>
                </c:pt>
                <c:pt idx="267">
                  <c:v>0.23042101003229618</c:v>
                </c:pt>
                <c:pt idx="268">
                  <c:v>0.2279429655522108</c:v>
                </c:pt>
                <c:pt idx="269">
                  <c:v>0.22559956461191177</c:v>
                </c:pt>
                <c:pt idx="270">
                  <c:v>0.22327933497726918</c:v>
                </c:pt>
                <c:pt idx="271">
                  <c:v>0.22106583006680011</c:v>
                </c:pt>
                <c:pt idx="272">
                  <c:v>0.21878093220293521</c:v>
                </c:pt>
                <c:pt idx="273">
                  <c:v>0.21655990295112132</c:v>
                </c:pt>
                <c:pt idx="274">
                  <c:v>0.21420985832810402</c:v>
                </c:pt>
                <c:pt idx="275">
                  <c:v>0.21209062226116657</c:v>
                </c:pt>
                <c:pt idx="276">
                  <c:v>0.2098857842385769</c:v>
                </c:pt>
                <c:pt idx="277">
                  <c:v>0.20766818001866341</c:v>
                </c:pt>
                <c:pt idx="278">
                  <c:v>0.20550478212535381</c:v>
                </c:pt>
                <c:pt idx="279">
                  <c:v>0.20356067307293416</c:v>
                </c:pt>
                <c:pt idx="280">
                  <c:v>0.2014594294130802</c:v>
                </c:pt>
                <c:pt idx="281">
                  <c:v>0.19930839166045189</c:v>
                </c:pt>
                <c:pt idx="282">
                  <c:v>0.19728850685060023</c:v>
                </c:pt>
                <c:pt idx="283">
                  <c:v>0.19529578164219857</c:v>
                </c:pt>
                <c:pt idx="284">
                  <c:v>0.19323792457580566</c:v>
                </c:pt>
                <c:pt idx="285">
                  <c:v>0.19137624092400074</c:v>
                </c:pt>
                <c:pt idx="286">
                  <c:v>0.18941226676106454</c:v>
                </c:pt>
                <c:pt idx="287">
                  <c:v>0.18746406771242619</c:v>
                </c:pt>
                <c:pt idx="288">
                  <c:v>0.18560209423303603</c:v>
                </c:pt>
                <c:pt idx="289">
                  <c:v>0.18366826847195625</c:v>
                </c:pt>
                <c:pt idx="290">
                  <c:v>0.18180259503424168</c:v>
                </c:pt>
                <c:pt idx="291">
                  <c:v>0.17989849764853716</c:v>
                </c:pt>
                <c:pt idx="292">
                  <c:v>0.1781424494460225</c:v>
                </c:pt>
                <c:pt idx="293">
                  <c:v>0.17625286076217889</c:v>
                </c:pt>
                <c:pt idx="294">
                  <c:v>0.17453040312975646</c:v>
                </c:pt>
                <c:pt idx="295">
                  <c:v>0.17273871749639511</c:v>
                </c:pt>
                <c:pt idx="296">
                  <c:v>0.17099130414426328</c:v>
                </c:pt>
                <c:pt idx="297">
                  <c:v>0.16923399213701487</c:v>
                </c:pt>
                <c:pt idx="298">
                  <c:v>0.16754634454846382</c:v>
                </c:pt>
                <c:pt idx="299">
                  <c:v>0.16584753580391406</c:v>
                </c:pt>
                <c:pt idx="300">
                  <c:v>0.16418972108513116</c:v>
                </c:pt>
                <c:pt idx="301">
                  <c:v>0.16250385865569114</c:v>
                </c:pt>
                <c:pt idx="302">
                  <c:v>0.16090153884142638</c:v>
                </c:pt>
                <c:pt idx="303">
                  <c:v>0.15925354417413473</c:v>
                </c:pt>
                <c:pt idx="304">
                  <c:v>0.15769215486943722</c:v>
                </c:pt>
                <c:pt idx="305">
                  <c:v>0.15607184618711473</c:v>
                </c:pt>
                <c:pt idx="306">
                  <c:v>0.15450776983052492</c:v>
                </c:pt>
                <c:pt idx="307">
                  <c:v>0.15296341124922036</c:v>
                </c:pt>
                <c:pt idx="308">
                  <c:v>0.15142484847456217</c:v>
                </c:pt>
                <c:pt idx="309">
                  <c:v>0.14989815931767225</c:v>
                </c:pt>
                <c:pt idx="310">
                  <c:v>0.14836226738989353</c:v>
                </c:pt>
                <c:pt idx="311">
                  <c:v>0.14688855912536383</c:v>
                </c:pt>
                <c:pt idx="312">
                  <c:v>0.14541411809623242</c:v>
                </c:pt>
                <c:pt idx="313">
                  <c:v>0.14394344389438629</c:v>
                </c:pt>
                <c:pt idx="314">
                  <c:v>0.14255979061126708</c:v>
                </c:pt>
                <c:pt idx="315">
                  <c:v>0.14114799238741399</c:v>
                </c:pt>
                <c:pt idx="316">
                  <c:v>0.13969309981912376</c:v>
                </c:pt>
                <c:pt idx="317">
                  <c:v>0.13828143961727618</c:v>
                </c:pt>
                <c:pt idx="318">
                  <c:v>0.13692799992859364</c:v>
                </c:pt>
                <c:pt idx="319">
                  <c:v>0.13550155069679021</c:v>
                </c:pt>
                <c:pt idx="320">
                  <c:v>0.13421383649110794</c:v>
                </c:pt>
                <c:pt idx="321">
                  <c:v>0.13288820348680019</c:v>
                </c:pt>
                <c:pt idx="322">
                  <c:v>0.1315607050433755</c:v>
                </c:pt>
                <c:pt idx="323">
                  <c:v>0.13025471884757281</c:v>
                </c:pt>
                <c:pt idx="324">
                  <c:v>0.12894528098404406</c:v>
                </c:pt>
                <c:pt idx="325">
                  <c:v>0.12765870373696089</c:v>
                </c:pt>
                <c:pt idx="326">
                  <c:v>0.12635260093957185</c:v>
                </c:pt>
                <c:pt idx="327">
                  <c:v>0.12518796566873788</c:v>
                </c:pt>
                <c:pt idx="328">
                  <c:v>0.12392223440110683</c:v>
                </c:pt>
                <c:pt idx="329">
                  <c:v>0.12269476968795061</c:v>
                </c:pt>
                <c:pt idx="330">
                  <c:v>0.1214912947267294</c:v>
                </c:pt>
                <c:pt idx="331">
                  <c:v>0.12025901712477208</c:v>
                </c:pt>
                <c:pt idx="332">
                  <c:v>0.11906942594796419</c:v>
                </c:pt>
                <c:pt idx="333">
                  <c:v>0.11786229768767953</c:v>
                </c:pt>
                <c:pt idx="334">
                  <c:v>0.11670795679092408</c:v>
                </c:pt>
                <c:pt idx="335">
                  <c:v>0.11554765980690718</c:v>
                </c:pt>
                <c:pt idx="336">
                  <c:v>0.11442335117608309</c:v>
                </c:pt>
                <c:pt idx="337">
                  <c:v>0.11332569029182196</c:v>
                </c:pt>
                <c:pt idx="338">
                  <c:v>0.11217670598998666</c:v>
                </c:pt>
                <c:pt idx="339">
                  <c:v>0.11109190713614225</c:v>
                </c:pt>
                <c:pt idx="340">
                  <c:v>0.10998315867036582</c:v>
                </c:pt>
                <c:pt idx="341">
                  <c:v>0.1089337196201086</c:v>
                </c:pt>
                <c:pt idx="342">
                  <c:v>0.10788358952850104</c:v>
                </c:pt>
                <c:pt idx="343">
                  <c:v>0.10679550059139728</c:v>
                </c:pt>
                <c:pt idx="344">
                  <c:v>0.10573550015687942</c:v>
                </c:pt>
                <c:pt idx="345">
                  <c:v>0.10470573697239161</c:v>
                </c:pt>
                <c:pt idx="346">
                  <c:v>0.10366970840841531</c:v>
                </c:pt>
                <c:pt idx="347">
                  <c:v>0.10265971068292856</c:v>
                </c:pt>
                <c:pt idx="348">
                  <c:v>0.10167668480426073</c:v>
                </c:pt>
                <c:pt idx="349">
                  <c:v>0.10069598378613591</c:v>
                </c:pt>
                <c:pt idx="350">
                  <c:v>9.9686071462929252E-2</c:v>
                </c:pt>
                <c:pt idx="351">
                  <c:v>9.8702655173838139E-2</c:v>
                </c:pt>
                <c:pt idx="352">
                  <c:v>9.7741515561938289E-2</c:v>
                </c:pt>
                <c:pt idx="353">
                  <c:v>9.678176511079073E-2</c:v>
                </c:pt>
                <c:pt idx="354">
                  <c:v>9.5803647581487891E-2</c:v>
                </c:pt>
                <c:pt idx="355">
                  <c:v>9.4891844876110548E-2</c:v>
                </c:pt>
                <c:pt idx="356">
                  <c:v>9.400873919948935E-2</c:v>
                </c:pt>
                <c:pt idx="357">
                  <c:v>9.3092802073806519E-2</c:v>
                </c:pt>
                <c:pt idx="358">
                  <c:v>9.2184586729854343E-2</c:v>
                </c:pt>
                <c:pt idx="359">
                  <c:v>9.1279367636889222E-2</c:v>
                </c:pt>
                <c:pt idx="360">
                  <c:v>9.0371130686253312E-2</c:v>
                </c:pt>
                <c:pt idx="361">
                  <c:v>8.9477642253041265E-2</c:v>
                </c:pt>
                <c:pt idx="362">
                  <c:v>8.8656276185065511E-2</c:v>
                </c:pt>
                <c:pt idx="363">
                  <c:v>8.7823517806828025E-2</c:v>
                </c:pt>
                <c:pt idx="364">
                  <c:v>8.6949836928397417E-2</c:v>
                </c:pt>
                <c:pt idx="365">
                  <c:v>8.6092736851423976E-2</c:v>
                </c:pt>
                <c:pt idx="366">
                  <c:v>8.5267935134470466E-2</c:v>
                </c:pt>
                <c:pt idx="367">
                  <c:v>8.4429392032325273E-2</c:v>
                </c:pt>
                <c:pt idx="368">
                  <c:v>8.3593217935413119E-2</c:v>
                </c:pt>
                <c:pt idx="369">
                  <c:v>8.2791885547339919E-2</c:v>
                </c:pt>
                <c:pt idx="370">
                  <c:v>8.2040894171223039E-2</c:v>
                </c:pt>
                <c:pt idx="371">
                  <c:v>8.1257629999890918E-2</c:v>
                </c:pt>
                <c:pt idx="372">
                  <c:v>8.0464143026620152E-2</c:v>
                </c:pt>
                <c:pt idx="373">
                  <c:v>7.9668148653581738E-2</c:v>
                </c:pt>
                <c:pt idx="374">
                  <c:v>7.8906377358362076E-2</c:v>
                </c:pt>
                <c:pt idx="375">
                  <c:v>7.8126735985279083E-2</c:v>
                </c:pt>
                <c:pt idx="376">
                  <c:v>7.7384311659261587E-2</c:v>
                </c:pt>
                <c:pt idx="377">
                  <c:v>7.6669531268998975E-2</c:v>
                </c:pt>
                <c:pt idx="378">
                  <c:v>7.5909153278917077E-2</c:v>
                </c:pt>
                <c:pt idx="379">
                  <c:v>7.5183929223567245E-2</c:v>
                </c:pt>
                <c:pt idx="380">
                  <c:v>7.4477294785901899E-2</c:v>
                </c:pt>
                <c:pt idx="381">
                  <c:v>7.3749920865520832E-2</c:v>
                </c:pt>
                <c:pt idx="382">
                  <c:v>7.3030604887753731E-2</c:v>
                </c:pt>
                <c:pt idx="383">
                  <c:v>7.2359820641577241E-2</c:v>
                </c:pt>
                <c:pt idx="384">
                  <c:v>7.1674741199240083E-2</c:v>
                </c:pt>
                <c:pt idx="385">
                  <c:v>7.0984238479286435E-2</c:v>
                </c:pt>
                <c:pt idx="386">
                  <c:v>7.0300953136757022E-2</c:v>
                </c:pt>
                <c:pt idx="387">
                  <c:v>6.9606177462264898E-2</c:v>
                </c:pt>
                <c:pt idx="388">
                  <c:v>6.8971787067130211E-2</c:v>
                </c:pt>
                <c:pt idx="389">
                  <c:v>6.829142891801894E-2</c:v>
                </c:pt>
                <c:pt idx="390">
                  <c:v>6.7643377417698505E-2</c:v>
                </c:pt>
                <c:pt idx="391">
                  <c:v>6.7044474184513092E-2</c:v>
                </c:pt>
                <c:pt idx="392">
                  <c:v>6.6373824840411544E-2</c:v>
                </c:pt>
                <c:pt idx="393">
                  <c:v>6.5748429205268619E-2</c:v>
                </c:pt>
                <c:pt idx="394">
                  <c:v>6.5091499080881479E-2</c:v>
                </c:pt>
                <c:pt idx="395">
                  <c:v>6.4510990213602779E-2</c:v>
                </c:pt>
                <c:pt idx="396">
                  <c:v>6.388328704051674E-2</c:v>
                </c:pt>
                <c:pt idx="397">
                  <c:v>6.3262978428974742E-2</c:v>
                </c:pt>
                <c:pt idx="398">
                  <c:v>6.2691837782040238E-2</c:v>
                </c:pt>
                <c:pt idx="399">
                  <c:v>6.2098275963217021E-2</c:v>
                </c:pt>
                <c:pt idx="400">
                  <c:v>6.1494694836437699E-2</c:v>
                </c:pt>
                <c:pt idx="401">
                  <c:v>6.0915763070806858E-2</c:v>
                </c:pt>
                <c:pt idx="402">
                  <c:v>6.0318859061226249E-2</c:v>
                </c:pt>
                <c:pt idx="403">
                  <c:v>5.9753197291865942E-2</c:v>
                </c:pt>
                <c:pt idx="404">
                  <c:v>5.9188743541017177E-2</c:v>
                </c:pt>
                <c:pt idx="405">
                  <c:v>5.8678446384146807E-2</c:v>
                </c:pt>
                <c:pt idx="406">
                  <c:v>5.8115064026787878E-2</c:v>
                </c:pt>
                <c:pt idx="407">
                  <c:v>5.7558171357959508E-2</c:v>
                </c:pt>
                <c:pt idx="408">
                  <c:v>5.7001886283978821E-2</c:v>
                </c:pt>
                <c:pt idx="409">
                  <c:v>5.6456770189106463E-2</c:v>
                </c:pt>
                <c:pt idx="410">
                  <c:v>5.5927928863093258E-2</c:v>
                </c:pt>
                <c:pt idx="411">
                  <c:v>5.5393816367723045E-2</c:v>
                </c:pt>
                <c:pt idx="412">
                  <c:v>5.4897834314033389E-2</c:v>
                </c:pt>
                <c:pt idx="413">
                  <c:v>5.4383811959996822E-2</c:v>
                </c:pt>
                <c:pt idx="414">
                  <c:v>5.3870343230664731E-2</c:v>
                </c:pt>
                <c:pt idx="415">
                  <c:v>5.3349281195551157E-2</c:v>
                </c:pt>
                <c:pt idx="416">
                  <c:v>5.2855615015141667E-2</c:v>
                </c:pt>
                <c:pt idx="417">
                  <c:v>5.2347625093534592E-2</c:v>
                </c:pt>
                <c:pt idx="418">
                  <c:v>5.1858006929978731E-2</c:v>
                </c:pt>
                <c:pt idx="419">
                  <c:v>5.1394987991079687E-2</c:v>
                </c:pt>
                <c:pt idx="420">
                  <c:v>5.0909274048171936E-2</c:v>
                </c:pt>
                <c:pt idx="421">
                  <c:v>5.0448925513774154E-2</c:v>
                </c:pt>
                <c:pt idx="422">
                  <c:v>4.996194855775684E-2</c:v>
                </c:pt>
                <c:pt idx="423">
                  <c:v>4.9502602871507408E-2</c:v>
                </c:pt>
                <c:pt idx="424">
                  <c:v>4.9027547868899998E-2</c:v>
                </c:pt>
                <c:pt idx="425">
                  <c:v>4.856814157683402E-2</c:v>
                </c:pt>
                <c:pt idx="426">
                  <c:v>4.8146436712704598E-2</c:v>
                </c:pt>
                <c:pt idx="427">
                  <c:v>4.7680158889852463E-2</c:v>
                </c:pt>
                <c:pt idx="428">
                  <c:v>4.7239471483044325E-2</c:v>
                </c:pt>
                <c:pt idx="429">
                  <c:v>4.6789242979139091E-2</c:v>
                </c:pt>
                <c:pt idx="430">
                  <c:v>4.635952524840832E-2</c:v>
                </c:pt>
                <c:pt idx="431">
                  <c:v>4.5933938305824998E-2</c:v>
                </c:pt>
                <c:pt idx="432">
                  <c:v>4.5484615466557445E-2</c:v>
                </c:pt>
                <c:pt idx="433">
                  <c:v>4.5062241679988804E-2</c:v>
                </c:pt>
                <c:pt idx="434">
                  <c:v>4.4660183438099924E-2</c:v>
                </c:pt>
                <c:pt idx="435">
                  <c:v>4.4249003753066063E-2</c:v>
                </c:pt>
                <c:pt idx="436">
                  <c:v>4.3833155394531788E-2</c:v>
                </c:pt>
                <c:pt idx="437">
                  <c:v>4.3431443790905175E-2</c:v>
                </c:pt>
                <c:pt idx="438">
                  <c:v>4.3024668074212971E-2</c:v>
                </c:pt>
                <c:pt idx="439">
                  <c:v>4.2625608691014352E-2</c:v>
                </c:pt>
                <c:pt idx="440">
                  <c:v>4.2232084320858121E-2</c:v>
                </c:pt>
                <c:pt idx="441">
                  <c:v>4.184862880501896E-2</c:v>
                </c:pt>
                <c:pt idx="442">
                  <c:v>4.1467339801602068E-2</c:v>
                </c:pt>
                <c:pt idx="443">
                  <c:v>4.1083094710484144E-2</c:v>
                </c:pt>
                <c:pt idx="444">
                  <c:v>4.0691693965345624E-2</c:v>
                </c:pt>
                <c:pt idx="445">
                  <c:v>4.0320593793876466E-2</c:v>
                </c:pt>
                <c:pt idx="446">
                  <c:v>3.9944005734287205E-2</c:v>
                </c:pt>
                <c:pt idx="447">
                  <c:v>3.9580067037604749E-2</c:v>
                </c:pt>
                <c:pt idx="448">
                  <c:v>3.9229902077931908E-2</c:v>
                </c:pt>
                <c:pt idx="449">
                  <c:v>3.8864082761574534E-2</c:v>
                </c:pt>
                <c:pt idx="450">
                  <c:v>3.850562321022153E-2</c:v>
                </c:pt>
                <c:pt idx="451">
                  <c:v>3.8144412555266169E-2</c:v>
                </c:pt>
                <c:pt idx="452">
                  <c:v>3.7791546399239449E-2</c:v>
                </c:pt>
                <c:pt idx="453">
                  <c:v>3.744275573408231E-2</c:v>
                </c:pt>
                <c:pt idx="454">
                  <c:v>3.7086686678230764E-2</c:v>
                </c:pt>
                <c:pt idx="455">
                  <c:v>3.6782629601657388E-2</c:v>
                </c:pt>
                <c:pt idx="456">
                  <c:v>3.6434738419484344E-2</c:v>
                </c:pt>
                <c:pt idx="457">
                  <c:v>3.6096003628335892E-2</c:v>
                </c:pt>
                <c:pt idx="458">
                  <c:v>3.5771701752673836E-2</c:v>
                </c:pt>
                <c:pt idx="459">
                  <c:v>3.5431497695390134E-2</c:v>
                </c:pt>
                <c:pt idx="460">
                  <c:v>3.510824240511283E-2</c:v>
                </c:pt>
                <c:pt idx="461">
                  <c:v>3.4783462772611531E-2</c:v>
                </c:pt>
                <c:pt idx="462">
                  <c:v>3.4474422526545825E-2</c:v>
                </c:pt>
                <c:pt idx="463">
                  <c:v>3.4177617903333159E-2</c:v>
                </c:pt>
                <c:pt idx="464">
                  <c:v>3.3856255945283922E-2</c:v>
                </c:pt>
                <c:pt idx="465">
                  <c:v>3.3545831555966285E-2</c:v>
                </c:pt>
                <c:pt idx="466">
                  <c:v>3.323729959083721E-2</c:v>
                </c:pt>
                <c:pt idx="467">
                  <c:v>3.2925857789814474E-2</c:v>
                </c:pt>
                <c:pt idx="468">
                  <c:v>3.2627770572435114E-2</c:v>
                </c:pt>
                <c:pt idx="469">
                  <c:v>3.2345954666379836E-2</c:v>
                </c:pt>
                <c:pt idx="470">
                  <c:v>3.2047959440387783E-2</c:v>
                </c:pt>
                <c:pt idx="471">
                  <c:v>3.1742932891938837E-2</c:v>
                </c:pt>
                <c:pt idx="472">
                  <c:v>3.1473616242874411E-2</c:v>
                </c:pt>
                <c:pt idx="473">
                  <c:v>3.1179356295615433E-2</c:v>
                </c:pt>
                <c:pt idx="474">
                  <c:v>3.089008431416005E-2</c:v>
                </c:pt>
                <c:pt idx="475">
                  <c:v>3.0604118015617132E-2</c:v>
                </c:pt>
                <c:pt idx="476">
                  <c:v>3.0338938476052135E-2</c:v>
                </c:pt>
                <c:pt idx="477">
                  <c:v>3.0064076010603458E-2</c:v>
                </c:pt>
                <c:pt idx="478">
                  <c:v>2.9788535123225303E-2</c:v>
                </c:pt>
                <c:pt idx="479">
                  <c:v>2.9528072080574931E-2</c:v>
                </c:pt>
                <c:pt idx="480">
                  <c:v>2.9282723506912588E-2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433152"/>
        <c:axId val="234820352"/>
      </c:scatterChart>
      <c:valAx>
        <c:axId val="234433152"/>
        <c:scaling>
          <c:orientation val="maxMin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Time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4820352"/>
        <c:crosses val="autoZero"/>
        <c:crossBetween val="midCat"/>
        <c:majorUnit val="4"/>
      </c:valAx>
      <c:valAx>
        <c:axId val="2348203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Systemic Concentration (mg/L)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4433152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/>
              <a:t>Trial Median and Percentiles for 1 Groups of 10 Individuals out of a Population of 10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'AUC0(Sub)(CPlasma)'!$V$3</c:f>
                <c:numCache>
                  <c:formatCode>General</c:formatCode>
                  <c:ptCount val="1"/>
                  <c:pt idx="0">
                    <c:v>8.669130706787108</c:v>
                  </c:pt>
                </c:numCache>
              </c:numRef>
            </c:plus>
            <c:minus>
              <c:numRef>
                <c:f>'AUC0(Sub)(CPlasma)'!$W$3</c:f>
                <c:numCache>
                  <c:formatCode>General</c:formatCode>
                  <c:ptCount val="1"/>
                  <c:pt idx="0">
                    <c:v>4.234571552276611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'AUC0(Sub)(CPlasma)'!$U$3</c:f>
              <c:numCache>
                <c:formatCode>0.00</c:formatCode>
                <c:ptCount val="1"/>
                <c:pt idx="0">
                  <c:v>14.416007995605469</c:v>
                </c:pt>
              </c:numCache>
            </c:numRef>
          </c:yVal>
          <c:smooth val="0"/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'AUC0(Sub)(CPlasma)'!$R$6:$R$7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'AUC0(Sub)(CPlasma)'!$U$6:$U$7</c:f>
              <c:numCache>
                <c:formatCode>0.00</c:formatCode>
                <c:ptCount val="2"/>
                <c:pt idx="0">
                  <c:v>14.416007995605469</c:v>
                </c:pt>
                <c:pt idx="1">
                  <c:v>14.416007995605469</c:v>
                </c:pt>
              </c:numCache>
            </c:numRef>
          </c:yVal>
          <c:smooth val="0"/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'AUC0(Sub)(CPlasma)'!$R$6:$R$7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'AUC0(Sub)(CPlasma)'!$S$6:$S$7</c:f>
              <c:numCache>
                <c:formatCode>0.00</c:formatCode>
                <c:ptCount val="2"/>
                <c:pt idx="0">
                  <c:v>23.085138702392577</c:v>
                </c:pt>
                <c:pt idx="1">
                  <c:v>23.085138702392577</c:v>
                </c:pt>
              </c:numCache>
            </c:numRef>
          </c:yVal>
          <c:smooth val="0"/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'AUC0(Sub)(CPlasma)'!$R$6:$R$7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'AUC0(Sub)(CPlasma)'!$T$6:$T$7</c:f>
              <c:numCache>
                <c:formatCode>0.00</c:formatCode>
                <c:ptCount val="2"/>
                <c:pt idx="0">
                  <c:v>10.181436443328858</c:v>
                </c:pt>
                <c:pt idx="1">
                  <c:v>10.181436443328858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812160"/>
        <c:axId val="234814080"/>
      </c:scatterChart>
      <c:valAx>
        <c:axId val="234812160"/>
        <c:scaling>
          <c:orientation val="maxMin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4814080"/>
        <c:crosses val="autoZero"/>
        <c:crossBetween val="midCat"/>
        <c:majorUnit val="1"/>
      </c:valAx>
      <c:valAx>
        <c:axId val="234814080"/>
        <c:scaling>
          <c:orientation val="minMax"/>
          <c:max val="31.7420654296875"/>
          <c:min val="6.872469425201416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AUC (mg/L.h)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481216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/>
              <a:t>Trial Median and Percentiles for 1 Groups of 10 Individuals out of a Population of 10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'AUC0(Sub)(CPlasma)'!$V$12</c:f>
                <c:numCache>
                  <c:formatCode>General</c:formatCode>
                  <c:ptCount val="1"/>
                  <c:pt idx="0">
                    <c:v>0.94281691312789917</c:v>
                  </c:pt>
                </c:numCache>
              </c:numRef>
            </c:plus>
            <c:minus>
              <c:numRef>
                <c:f>'AUC0(Sub)(CPlasma)'!$W$12</c:f>
                <c:numCache>
                  <c:formatCode>General</c:formatCode>
                  <c:ptCount val="1"/>
                  <c:pt idx="0">
                    <c:v>0.63685112595558158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'AUC0(Sub)(CPlasma)'!$U$12</c:f>
              <c:numCache>
                <c:formatCode>0.00</c:formatCode>
                <c:ptCount val="1"/>
                <c:pt idx="0">
                  <c:v>2.5421308279037476</c:v>
                </c:pt>
              </c:numCache>
            </c:numRef>
          </c:yVal>
          <c:smooth val="0"/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'AUC0(Sub)(CPlasma)'!$R$15:$R$16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'AUC0(Sub)(CPlasma)'!$U$15:$U$16</c:f>
              <c:numCache>
                <c:formatCode>0.00</c:formatCode>
                <c:ptCount val="2"/>
                <c:pt idx="0">
                  <c:v>2.5421308279037476</c:v>
                </c:pt>
                <c:pt idx="1">
                  <c:v>2.5421308279037476</c:v>
                </c:pt>
              </c:numCache>
            </c:numRef>
          </c:yVal>
          <c:smooth val="0"/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'AUC0(Sub)(CPlasma)'!$R$15:$R$16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'AUC0(Sub)(CPlasma)'!$S$15:$S$16</c:f>
              <c:numCache>
                <c:formatCode>0.00</c:formatCode>
                <c:ptCount val="2"/>
                <c:pt idx="0">
                  <c:v>3.4849477410316467</c:v>
                </c:pt>
                <c:pt idx="1">
                  <c:v>3.4849477410316467</c:v>
                </c:pt>
              </c:numCache>
            </c:numRef>
          </c:yVal>
          <c:smooth val="0"/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'AUC0(Sub)(CPlasma)'!$R$15:$R$16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'AUC0(Sub)(CPlasma)'!$T$15:$T$16</c:f>
              <c:numCache>
                <c:formatCode>0.00</c:formatCode>
                <c:ptCount val="2"/>
                <c:pt idx="0">
                  <c:v>1.905279701948166</c:v>
                </c:pt>
                <c:pt idx="1">
                  <c:v>1.905279701948166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47488"/>
        <c:axId val="235261952"/>
      </c:scatterChart>
      <c:valAx>
        <c:axId val="235247488"/>
        <c:scaling>
          <c:orientation val="maxMin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261952"/>
        <c:crosses val="autoZero"/>
        <c:crossBetween val="midCat"/>
        <c:majorUnit val="1"/>
      </c:valAx>
      <c:valAx>
        <c:axId val="235261952"/>
        <c:scaling>
          <c:orientation val="minMax"/>
          <c:max val="4.7918028831481934"/>
          <c:min val="1.2860637903213501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CMax (mg/L)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247488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/>
              <a:t>Trial Median and Percentiles for 1 Groups of 10 Individuals out of a Population of 10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'AUC0(Sub)(CPlasma)'!$V$21</c:f>
                <c:numCache>
                  <c:formatCode>General</c:formatCode>
                  <c:ptCount val="1"/>
                  <c:pt idx="0">
                    <c:v>0.50859044790267927</c:v>
                  </c:pt>
                </c:numCache>
              </c:numRef>
            </c:plus>
            <c:minus>
              <c:numRef>
                <c:f>'AUC0(Sub)(CPlasma)'!$W$21</c:f>
                <c:numCache>
                  <c:formatCode>General</c:formatCode>
                  <c:ptCount val="1"/>
                  <c:pt idx="0">
                    <c:v>0.26031438708305354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'AUC0(Sub)(CPlasma)'!$U$21</c:f>
              <c:numCache>
                <c:formatCode>0.00</c:formatCode>
                <c:ptCount val="1"/>
                <c:pt idx="0">
                  <c:v>1.8547136783599854</c:v>
                </c:pt>
              </c:numCache>
            </c:numRef>
          </c:yVal>
          <c:smooth val="0"/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'AUC0(Sub)(CPlasma)'!$R$24:$R$25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'AUC0(Sub)(CPlasma)'!$U$24:$U$25</c:f>
              <c:numCache>
                <c:formatCode>0.00</c:formatCode>
                <c:ptCount val="2"/>
                <c:pt idx="0">
                  <c:v>1.8547136783599854</c:v>
                </c:pt>
                <c:pt idx="1">
                  <c:v>1.8547136783599854</c:v>
                </c:pt>
              </c:numCache>
            </c:numRef>
          </c:yVal>
          <c:smooth val="0"/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'AUC0(Sub)(CPlasma)'!$R$24:$R$25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'AUC0(Sub)(CPlasma)'!$S$24:$S$25</c:f>
              <c:numCache>
                <c:formatCode>0.00</c:formatCode>
                <c:ptCount val="2"/>
                <c:pt idx="0">
                  <c:v>2.3633041262626646</c:v>
                </c:pt>
                <c:pt idx="1">
                  <c:v>2.3633041262626646</c:v>
                </c:pt>
              </c:numCache>
            </c:numRef>
          </c:yVal>
          <c:smooth val="0"/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'AUC0(Sub)(CPlasma)'!$R$24:$R$25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'AUC0(Sub)(CPlasma)'!$T$24:$T$25</c:f>
              <c:numCache>
                <c:formatCode>0.00</c:formatCode>
                <c:ptCount val="2"/>
                <c:pt idx="0">
                  <c:v>1.5943992912769318</c:v>
                </c:pt>
                <c:pt idx="1">
                  <c:v>1.5943992912769318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301888"/>
        <c:axId val="235308160"/>
      </c:scatterChart>
      <c:valAx>
        <c:axId val="235301888"/>
        <c:scaling>
          <c:orientation val="maxMin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308160"/>
        <c:crosses val="autoZero"/>
        <c:crossBetween val="midCat"/>
        <c:majorUnit val="1"/>
      </c:valAx>
      <c:valAx>
        <c:axId val="235308160"/>
        <c:scaling>
          <c:orientation val="minMax"/>
          <c:max val="3.2495431900024414"/>
          <c:min val="1.0762194395065308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TMax 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301888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/>
              <a:t>Trial Median and Percentiles for 1 Groups of 10 Individuals out of a Population of 10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'AUC0(Sub)(CPlasma)'!$V$30</c:f>
                <c:numCache>
                  <c:formatCode>General</c:formatCode>
                  <c:ptCount val="1"/>
                  <c:pt idx="0">
                    <c:v>1.4420464119142711</c:v>
                  </c:pt>
                </c:numCache>
              </c:numRef>
            </c:plus>
            <c:minus>
              <c:numRef>
                <c:f>'AUC0(Sub)(CPlasma)'!$W$30</c:f>
                <c:numCache>
                  <c:formatCode>General</c:formatCode>
                  <c:ptCount val="1"/>
                  <c:pt idx="0">
                    <c:v>1.2950133004431095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'AUC0(Sub)(CPlasma)'!$U$30</c:f>
              <c:numCache>
                <c:formatCode>0.00</c:formatCode>
                <c:ptCount val="1"/>
                <c:pt idx="0">
                  <c:v>3.4697148207357218</c:v>
                </c:pt>
              </c:numCache>
            </c:numRef>
          </c:yVal>
          <c:smooth val="0"/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'AUC0(Sub)(CPlasma)'!$R$33:$R$34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'AUC0(Sub)(CPlasma)'!$U$33:$U$34</c:f>
              <c:numCache>
                <c:formatCode>0.00</c:formatCode>
                <c:ptCount val="2"/>
                <c:pt idx="0">
                  <c:v>3.4697148207357218</c:v>
                </c:pt>
                <c:pt idx="1">
                  <c:v>3.4697148207357218</c:v>
                </c:pt>
              </c:numCache>
            </c:numRef>
          </c:yVal>
          <c:smooth val="0"/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'AUC0(Sub)(CPlasma)'!$R$33:$R$34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'AUC0(Sub)(CPlasma)'!$S$33:$S$34</c:f>
              <c:numCache>
                <c:formatCode>0.00</c:formatCode>
                <c:ptCount val="2"/>
                <c:pt idx="0">
                  <c:v>4.9117612326499929</c:v>
                </c:pt>
                <c:pt idx="1">
                  <c:v>4.9117612326499929</c:v>
                </c:pt>
              </c:numCache>
            </c:numRef>
          </c:yVal>
          <c:smooth val="0"/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'AUC0(Sub)(CPlasma)'!$R$33:$R$34</c:f>
              <c:numCache>
                <c:formatCode>0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'AUC0(Sub)(CPlasma)'!$T$33:$T$34</c:f>
              <c:numCache>
                <c:formatCode>0.00</c:formatCode>
                <c:ptCount val="2"/>
                <c:pt idx="0">
                  <c:v>2.1747015202926123</c:v>
                </c:pt>
                <c:pt idx="1">
                  <c:v>2.1747015202926123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090688"/>
        <c:axId val="235092608"/>
      </c:scatterChart>
      <c:valAx>
        <c:axId val="235090688"/>
        <c:scaling>
          <c:orientation val="maxMin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092608"/>
        <c:crosses val="autoZero"/>
        <c:crossBetween val="midCat"/>
        <c:majorUnit val="1"/>
      </c:valAx>
      <c:valAx>
        <c:axId val="235092608"/>
        <c:scaling>
          <c:orientation val="minMax"/>
          <c:max val="6.7536721229553223"/>
          <c:min val="1.4679234027862549"/>
        </c:scaling>
        <c:delete val="0"/>
        <c:axPos val="r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US"/>
                  <a:t>CL (Dose/AUC)(L(h)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35090688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0</xdr:rowOff>
    </xdr:from>
    <xdr:to>
      <xdr:col>6</xdr:col>
      <xdr:colOff>447675</xdr:colOff>
      <xdr:row>20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10</xdr:row>
      <xdr:rowOff>63500</xdr:rowOff>
    </xdr:from>
    <xdr:to>
      <xdr:col>9</xdr:col>
      <xdr:colOff>295275</xdr:colOff>
      <xdr:row>26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603250</xdr:colOff>
      <xdr:row>1</xdr:row>
      <xdr:rowOff>0</xdr:rowOff>
    </xdr:from>
    <xdr:to>
      <xdr:col>15</xdr:col>
      <xdr:colOff>400050</xdr:colOff>
      <xdr:row>17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603250</xdr:colOff>
      <xdr:row>17</xdr:row>
      <xdr:rowOff>127000</xdr:rowOff>
    </xdr:from>
    <xdr:to>
      <xdr:col>15</xdr:col>
      <xdr:colOff>400050</xdr:colOff>
      <xdr:row>33</xdr:row>
      <xdr:rowOff>127000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603250</xdr:colOff>
      <xdr:row>34</xdr:row>
      <xdr:rowOff>63500</xdr:rowOff>
    </xdr:from>
    <xdr:to>
      <xdr:col>15</xdr:col>
      <xdr:colOff>400050</xdr:colOff>
      <xdr:row>50</xdr:row>
      <xdr:rowOff>63500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603250</xdr:colOff>
      <xdr:row>51</xdr:row>
      <xdr:rowOff>0</xdr:rowOff>
    </xdr:from>
    <xdr:to>
      <xdr:col>15</xdr:col>
      <xdr:colOff>400050</xdr:colOff>
      <xdr:row>67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image" Target="../media/image1.png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9"/>
  <sheetViews>
    <sheetView rightToLeft="1" tabSelected="1" topLeftCell="A13" workbookViewId="0">
      <selection sqref="A1:G1"/>
    </sheetView>
  </sheetViews>
  <sheetFormatPr defaultRowHeight="14.5" x14ac:dyDescent="0.35"/>
  <cols>
    <col min="1" max="1" width="17.453125" style="2" bestFit="1" customWidth="1"/>
    <col min="2" max="2" width="23.54296875" style="2" bestFit="1" customWidth="1"/>
    <col min="3" max="3" width="6.1796875" style="2" bestFit="1" customWidth="1"/>
    <col min="4" max="4" width="12.26953125" style="2" bestFit="1" customWidth="1"/>
    <col min="5" max="5" width="14" style="2" bestFit="1" customWidth="1"/>
    <col min="6" max="6" width="15" style="2" bestFit="1" customWidth="1"/>
    <col min="7" max="7" width="19.453125" style="2" bestFit="1" customWidth="1"/>
  </cols>
  <sheetData>
    <row r="1" spans="1:7" ht="21" x14ac:dyDescent="0.35">
      <c r="A1" s="82" t="s">
        <v>0</v>
      </c>
      <c r="B1" s="82"/>
      <c r="C1" s="82"/>
      <c r="D1" s="82"/>
      <c r="E1" s="82"/>
      <c r="F1" s="82"/>
      <c r="G1" s="82"/>
    </row>
    <row r="2" spans="1:7" ht="15.5" x14ac:dyDescent="0.35">
      <c r="A2" s="83">
        <v>44013.526296296295</v>
      </c>
      <c r="B2" s="84"/>
      <c r="C2" s="84"/>
      <c r="D2" s="84"/>
      <c r="E2" s="84"/>
      <c r="F2" s="84"/>
      <c r="G2" s="84"/>
    </row>
    <row r="3" spans="1:7" ht="15.5" x14ac:dyDescent="0.35">
      <c r="A3" s="84" t="s">
        <v>1</v>
      </c>
      <c r="B3" s="84"/>
      <c r="C3" s="84"/>
      <c r="D3" s="84"/>
      <c r="E3" s="84"/>
      <c r="F3" s="84"/>
      <c r="G3" s="84"/>
    </row>
    <row r="4" spans="1:7" x14ac:dyDescent="0.35">
      <c r="A4" s="2" t="s">
        <v>87</v>
      </c>
      <c r="B4" s="2" t="s">
        <v>87</v>
      </c>
      <c r="C4" s="2" t="s">
        <v>87</v>
      </c>
      <c r="D4" s="2" t="s">
        <v>87</v>
      </c>
      <c r="E4" s="2" t="s">
        <v>87</v>
      </c>
      <c r="F4" s="2" t="s">
        <v>87</v>
      </c>
      <c r="G4" s="2" t="s">
        <v>87</v>
      </c>
    </row>
    <row r="5" spans="1:7" x14ac:dyDescent="0.35">
      <c r="A5" s="3" t="s">
        <v>2</v>
      </c>
    </row>
    <row r="6" spans="1:7" x14ac:dyDescent="0.35">
      <c r="A6" s="3" t="s">
        <v>60</v>
      </c>
    </row>
    <row r="8" spans="1:7" x14ac:dyDescent="0.35">
      <c r="A8" s="85" t="s">
        <v>2</v>
      </c>
      <c r="B8" s="85"/>
      <c r="C8" s="85"/>
      <c r="D8" s="85"/>
      <c r="E8" s="85"/>
      <c r="F8" s="85"/>
      <c r="G8" s="85"/>
    </row>
    <row r="10" spans="1:7" x14ac:dyDescent="0.35">
      <c r="A10" s="4" t="s">
        <v>3</v>
      </c>
      <c r="B10" s="6" t="s">
        <v>4</v>
      </c>
    </row>
    <row r="11" spans="1:7" x14ac:dyDescent="0.35">
      <c r="A11" s="4" t="s">
        <v>5</v>
      </c>
      <c r="B11" s="6" t="s">
        <v>6</v>
      </c>
    </row>
    <row r="12" spans="1:7" x14ac:dyDescent="0.35">
      <c r="A12" s="4" t="s">
        <v>7</v>
      </c>
      <c r="B12" s="6" t="s">
        <v>8</v>
      </c>
    </row>
    <row r="13" spans="1:7" x14ac:dyDescent="0.35">
      <c r="A13" s="4" t="s">
        <v>9</v>
      </c>
      <c r="B13" s="6" t="s">
        <v>10</v>
      </c>
    </row>
    <row r="15" spans="1:7" x14ac:dyDescent="0.35">
      <c r="B15" s="5" t="s">
        <v>5</v>
      </c>
      <c r="F15" s="5" t="s">
        <v>5</v>
      </c>
    </row>
    <row r="16" spans="1:7" x14ac:dyDescent="0.35">
      <c r="A16" s="4" t="s">
        <v>11</v>
      </c>
      <c r="B16" s="6" t="s">
        <v>6</v>
      </c>
      <c r="E16" s="4" t="s">
        <v>22</v>
      </c>
      <c r="F16" s="6" t="s">
        <v>23</v>
      </c>
    </row>
    <row r="17" spans="1:6" x14ac:dyDescent="0.35">
      <c r="A17" s="4" t="s">
        <v>12</v>
      </c>
      <c r="B17" s="6">
        <v>368.29000854492188</v>
      </c>
      <c r="E17" s="4" t="s">
        <v>24</v>
      </c>
      <c r="F17" s="6" t="s">
        <v>18</v>
      </c>
    </row>
    <row r="18" spans="1:6" x14ac:dyDescent="0.35">
      <c r="A18" s="4" t="s">
        <v>13</v>
      </c>
      <c r="B18" s="6">
        <v>2.1400001049041748</v>
      </c>
      <c r="E18" s="4" t="s">
        <v>25</v>
      </c>
      <c r="F18" s="6" t="s">
        <v>26</v>
      </c>
    </row>
    <row r="19" spans="1:6" x14ac:dyDescent="0.35">
      <c r="A19" s="4" t="s">
        <v>14</v>
      </c>
      <c r="B19" s="6" t="s">
        <v>15</v>
      </c>
      <c r="E19" s="4"/>
      <c r="F19" s="6"/>
    </row>
    <row r="20" spans="1:6" x14ac:dyDescent="0.35">
      <c r="A20" s="4" t="s">
        <v>16</v>
      </c>
      <c r="B20" s="6">
        <v>3.369999885559082</v>
      </c>
      <c r="E20" s="4" t="s">
        <v>27</v>
      </c>
      <c r="F20" s="6" t="s">
        <v>28</v>
      </c>
    </row>
    <row r="21" spans="1:6" x14ac:dyDescent="0.35">
      <c r="A21" s="4" t="s">
        <v>17</v>
      </c>
      <c r="B21" s="6" t="s">
        <v>18</v>
      </c>
      <c r="E21" s="4" t="s">
        <v>29</v>
      </c>
      <c r="F21" s="6" t="s">
        <v>30</v>
      </c>
    </row>
    <row r="22" spans="1:6" x14ac:dyDescent="0.35">
      <c r="A22" s="4" t="s">
        <v>19</v>
      </c>
      <c r="B22" s="6">
        <v>0.60372287034988403</v>
      </c>
      <c r="E22" s="4" t="s">
        <v>31</v>
      </c>
      <c r="F22" s="6" t="s">
        <v>32</v>
      </c>
    </row>
    <row r="23" spans="1:6" x14ac:dyDescent="0.35">
      <c r="A23" s="4" t="s">
        <v>20</v>
      </c>
      <c r="B23" s="6">
        <v>45</v>
      </c>
      <c r="E23" s="4"/>
      <c r="F23" s="6"/>
    </row>
    <row r="24" spans="1:6" x14ac:dyDescent="0.35">
      <c r="A24" s="4" t="s">
        <v>21</v>
      </c>
      <c r="B24" s="6">
        <v>9.9999997764825821E-3</v>
      </c>
      <c r="E24" s="4" t="s">
        <v>33</v>
      </c>
      <c r="F24" s="6" t="s">
        <v>34</v>
      </c>
    </row>
    <row r="26" spans="1:6" x14ac:dyDescent="0.35">
      <c r="A26" s="5" t="s">
        <v>35</v>
      </c>
    </row>
    <row r="27" spans="1:6" x14ac:dyDescent="0.35">
      <c r="F27" s="5" t="s">
        <v>5</v>
      </c>
    </row>
    <row r="28" spans="1:6" x14ac:dyDescent="0.35">
      <c r="A28" s="4" t="s">
        <v>36</v>
      </c>
      <c r="B28" s="6" t="s">
        <v>37</v>
      </c>
      <c r="E28" s="4" t="s">
        <v>51</v>
      </c>
      <c r="F28" s="6" t="s">
        <v>52</v>
      </c>
    </row>
    <row r="29" spans="1:6" x14ac:dyDescent="0.35">
      <c r="A29" s="4" t="s">
        <v>38</v>
      </c>
      <c r="B29" s="6" t="s">
        <v>39</v>
      </c>
      <c r="E29" s="4" t="s">
        <v>53</v>
      </c>
      <c r="F29" s="6" t="s">
        <v>54</v>
      </c>
    </row>
    <row r="30" spans="1:6" x14ac:dyDescent="0.35">
      <c r="A30" s="4" t="s">
        <v>40</v>
      </c>
      <c r="B30" s="6">
        <v>10</v>
      </c>
      <c r="E30" s="4" t="s">
        <v>55</v>
      </c>
      <c r="F30" s="6" t="s">
        <v>56</v>
      </c>
    </row>
    <row r="31" spans="1:6" x14ac:dyDescent="0.35">
      <c r="A31" s="4" t="s">
        <v>41</v>
      </c>
      <c r="B31" s="6">
        <v>1</v>
      </c>
      <c r="E31" s="4" t="s">
        <v>57</v>
      </c>
      <c r="F31" s="6">
        <v>50</v>
      </c>
    </row>
    <row r="32" spans="1:6" x14ac:dyDescent="0.35">
      <c r="A32" s="4" t="s">
        <v>42</v>
      </c>
      <c r="B32" s="6">
        <v>10</v>
      </c>
      <c r="E32" s="4" t="s">
        <v>43</v>
      </c>
      <c r="F32" s="6" t="s">
        <v>44</v>
      </c>
    </row>
    <row r="33" spans="1:7" x14ac:dyDescent="0.35">
      <c r="A33" s="4" t="s">
        <v>43</v>
      </c>
      <c r="B33" s="6" t="s">
        <v>44</v>
      </c>
      <c r="E33" s="4" t="s">
        <v>58</v>
      </c>
      <c r="F33" s="6" t="s">
        <v>59</v>
      </c>
    </row>
    <row r="34" spans="1:7" x14ac:dyDescent="0.35">
      <c r="A34" s="4" t="s">
        <v>45</v>
      </c>
      <c r="B34" s="6" t="s">
        <v>46</v>
      </c>
    </row>
    <row r="35" spans="1:7" x14ac:dyDescent="0.35">
      <c r="A35" s="4" t="s">
        <v>47</v>
      </c>
      <c r="B35" s="6">
        <v>24</v>
      </c>
    </row>
    <row r="36" spans="1:7" x14ac:dyDescent="0.35">
      <c r="A36" s="4" t="s">
        <v>48</v>
      </c>
      <c r="B36" s="6" t="s">
        <v>49</v>
      </c>
    </row>
    <row r="37" spans="1:7" x14ac:dyDescent="0.35">
      <c r="A37" s="4" t="s">
        <v>50</v>
      </c>
      <c r="B37" s="6" t="s">
        <v>10</v>
      </c>
    </row>
    <row r="39" spans="1:7" x14ac:dyDescent="0.35">
      <c r="A39" s="85" t="s">
        <v>60</v>
      </c>
      <c r="B39" s="85"/>
      <c r="C39" s="85"/>
      <c r="D39" s="85"/>
      <c r="E39" s="85"/>
      <c r="F39" s="85"/>
      <c r="G39" s="85"/>
    </row>
    <row r="41" spans="1:7" x14ac:dyDescent="0.35">
      <c r="A41" s="5" t="s">
        <v>61</v>
      </c>
      <c r="B41" s="7" t="s">
        <v>62</v>
      </c>
      <c r="C41" s="7" t="s">
        <v>63</v>
      </c>
      <c r="D41" s="7" t="s">
        <v>64</v>
      </c>
      <c r="E41" s="80" t="s">
        <v>65</v>
      </c>
      <c r="F41" s="80"/>
      <c r="G41" s="4" t="s">
        <v>66</v>
      </c>
    </row>
    <row r="42" spans="1:7" x14ac:dyDescent="0.35">
      <c r="A42" s="4" t="s">
        <v>67</v>
      </c>
      <c r="B42" s="8">
        <v>0</v>
      </c>
      <c r="C42" s="8">
        <v>0</v>
      </c>
      <c r="D42" s="8" t="s">
        <v>18</v>
      </c>
      <c r="E42" s="8" t="s">
        <v>18</v>
      </c>
      <c r="F42" s="8" t="s">
        <v>18</v>
      </c>
      <c r="G42" s="6" t="s">
        <v>68</v>
      </c>
    </row>
    <row r="43" spans="1:7" x14ac:dyDescent="0.35">
      <c r="A43" s="4" t="s">
        <v>69</v>
      </c>
      <c r="B43" s="8">
        <v>1.6407182931900024</v>
      </c>
      <c r="C43" s="8">
        <v>1.5130461454391479</v>
      </c>
      <c r="D43" s="8">
        <v>1.5881355178861873</v>
      </c>
      <c r="E43" s="8">
        <v>1.3090201424150703</v>
      </c>
      <c r="F43" s="8">
        <v>1.9267651745360885</v>
      </c>
      <c r="G43" s="6" t="s">
        <v>68</v>
      </c>
    </row>
    <row r="44" spans="1:7" x14ac:dyDescent="0.35">
      <c r="A44" s="4" t="s">
        <v>70</v>
      </c>
      <c r="B44" s="8">
        <v>0.97920275330543516</v>
      </c>
      <c r="C44" s="8">
        <v>0.98943910002708435</v>
      </c>
      <c r="D44" s="8">
        <v>0.97900939935793974</v>
      </c>
      <c r="E44" s="8">
        <v>0.96442442211342405</v>
      </c>
      <c r="F44" s="8">
        <v>0.99381494501232293</v>
      </c>
      <c r="G44" s="6" t="s">
        <v>68</v>
      </c>
    </row>
    <row r="45" spans="1:7" x14ac:dyDescent="0.35">
      <c r="A45" s="4" t="s">
        <v>71</v>
      </c>
      <c r="B45" s="8">
        <v>1</v>
      </c>
      <c r="C45" s="8">
        <v>1</v>
      </c>
      <c r="D45" s="8">
        <v>1</v>
      </c>
      <c r="E45" s="8">
        <v>1</v>
      </c>
      <c r="F45" s="8">
        <v>1</v>
      </c>
      <c r="G45" s="6" t="s">
        <v>68</v>
      </c>
    </row>
    <row r="46" spans="1:7" x14ac:dyDescent="0.35">
      <c r="A46" s="4" t="s">
        <v>72</v>
      </c>
      <c r="B46" s="8">
        <v>1</v>
      </c>
      <c r="C46" s="8">
        <v>1</v>
      </c>
      <c r="D46" s="8">
        <v>1</v>
      </c>
      <c r="E46" s="8">
        <v>1</v>
      </c>
      <c r="F46" s="8">
        <v>1</v>
      </c>
      <c r="G46" s="6" t="s">
        <v>68</v>
      </c>
    </row>
    <row r="47" spans="1:7" x14ac:dyDescent="0.35">
      <c r="A47" s="4" t="s">
        <v>73</v>
      </c>
      <c r="B47" s="8">
        <v>0.97920275330543516</v>
      </c>
      <c r="C47" s="8">
        <v>0.98943910002708435</v>
      </c>
      <c r="D47" s="8">
        <v>0.97900939935793974</v>
      </c>
      <c r="E47" s="8">
        <v>0.96442442211342405</v>
      </c>
      <c r="F47" s="8">
        <v>0.99381494501232293</v>
      </c>
      <c r="G47" s="6" t="s">
        <v>68</v>
      </c>
    </row>
    <row r="48" spans="1:7" x14ac:dyDescent="0.35">
      <c r="A48" s="4" t="s">
        <v>74</v>
      </c>
      <c r="B48" s="8">
        <v>9.1306634992361066E-2</v>
      </c>
      <c r="C48" s="8">
        <v>9.3785140663385391E-2</v>
      </c>
      <c r="D48" s="8">
        <v>9.0650904280210692E-2</v>
      </c>
      <c r="E48" s="8">
        <v>8.2707053578724155E-2</v>
      </c>
      <c r="F48" s="8">
        <v>9.9357746301505803E-2</v>
      </c>
      <c r="G48" s="6" t="s">
        <v>75</v>
      </c>
    </row>
    <row r="50" spans="1:7" x14ac:dyDescent="0.35">
      <c r="A50" s="5" t="s">
        <v>76</v>
      </c>
      <c r="B50" s="7" t="s">
        <v>62</v>
      </c>
      <c r="C50" s="7" t="s">
        <v>63</v>
      </c>
      <c r="D50" s="7" t="s">
        <v>64</v>
      </c>
      <c r="E50" s="80" t="s">
        <v>65</v>
      </c>
      <c r="F50" s="80"/>
      <c r="G50" s="4" t="s">
        <v>66</v>
      </c>
    </row>
    <row r="51" spans="1:7" x14ac:dyDescent="0.35">
      <c r="A51" s="4" t="s">
        <v>77</v>
      </c>
      <c r="B51" s="8">
        <v>2.6059164762496949</v>
      </c>
      <c r="C51" s="8">
        <v>2.5421308279037476</v>
      </c>
      <c r="D51" s="8">
        <v>2.5449878719999215</v>
      </c>
      <c r="E51" s="8">
        <v>2.1595095102845856</v>
      </c>
      <c r="F51" s="8">
        <v>2.9992751769697645</v>
      </c>
      <c r="G51" s="78" t="s">
        <v>3592</v>
      </c>
    </row>
    <row r="52" spans="1:7" x14ac:dyDescent="0.35">
      <c r="A52" s="4" t="s">
        <v>78</v>
      </c>
      <c r="B52" s="8">
        <v>1.9501943349838258</v>
      </c>
      <c r="C52" s="8">
        <v>1.8547136783599854</v>
      </c>
      <c r="D52" s="8">
        <v>1.9294537551995348</v>
      </c>
      <c r="E52" s="8">
        <v>1.728203644919285</v>
      </c>
      <c r="F52" s="8">
        <v>2.1541395334966196</v>
      </c>
      <c r="G52" s="78" t="s">
        <v>3592</v>
      </c>
    </row>
    <row r="53" spans="1:7" x14ac:dyDescent="0.35">
      <c r="A53" s="4" t="s">
        <v>79</v>
      </c>
      <c r="B53" s="8">
        <v>15.484500694274903</v>
      </c>
      <c r="C53" s="8">
        <v>14.416007995605469</v>
      </c>
      <c r="D53" s="8">
        <v>14.896560518309608</v>
      </c>
      <c r="E53" s="8">
        <v>12.103916949672382</v>
      </c>
      <c r="F53" s="8">
        <v>18.333529236720928</v>
      </c>
      <c r="G53" s="78" t="s">
        <v>3592</v>
      </c>
    </row>
    <row r="54" spans="1:7" x14ac:dyDescent="0.35">
      <c r="A54" s="4" t="s">
        <v>80</v>
      </c>
      <c r="B54" s="8">
        <v>0.46998004615306854</v>
      </c>
      <c r="C54" s="8">
        <v>0.47547638416290283</v>
      </c>
      <c r="D54" s="8">
        <v>0.46724769903225633</v>
      </c>
      <c r="E54" s="8">
        <v>0.43064544732970922</v>
      </c>
      <c r="F54" s="8">
        <v>0.50696092018311356</v>
      </c>
      <c r="G54" s="6" t="s">
        <v>81</v>
      </c>
    </row>
    <row r="55" spans="1:7" x14ac:dyDescent="0.35">
      <c r="A55" s="4" t="s">
        <v>82</v>
      </c>
      <c r="B55" s="8">
        <v>0.99999994635581968</v>
      </c>
      <c r="C55" s="8">
        <v>0.99999994039535522</v>
      </c>
      <c r="D55" s="8">
        <v>0.99999994635581846</v>
      </c>
      <c r="E55" s="8">
        <v>0.99999990902167746</v>
      </c>
      <c r="F55" s="8">
        <v>0.99999998368996079</v>
      </c>
      <c r="G55" s="6" t="s">
        <v>81</v>
      </c>
    </row>
    <row r="56" spans="1:7" x14ac:dyDescent="0.35">
      <c r="A56" s="4" t="s">
        <v>83</v>
      </c>
      <c r="B56" s="8">
        <v>3.48185133934021</v>
      </c>
      <c r="C56" s="8">
        <v>3.469714879989624</v>
      </c>
      <c r="D56" s="8">
        <v>3.3564794883014484</v>
      </c>
      <c r="E56" s="8">
        <v>2.7272435903962489</v>
      </c>
      <c r="F56" s="8">
        <v>4.130894136138199</v>
      </c>
      <c r="G56" s="78" t="s">
        <v>3592</v>
      </c>
    </row>
    <row r="58" spans="1:7" x14ac:dyDescent="0.35">
      <c r="A58" s="5" t="s">
        <v>84</v>
      </c>
      <c r="B58" s="80" t="s">
        <v>85</v>
      </c>
      <c r="C58" s="80"/>
      <c r="D58" s="80"/>
      <c r="E58" s="80"/>
      <c r="F58" s="80"/>
      <c r="G58" s="4" t="s">
        <v>66</v>
      </c>
    </row>
    <row r="59" spans="1:7" x14ac:dyDescent="0.35">
      <c r="A59" s="4" t="s">
        <v>5</v>
      </c>
      <c r="B59" s="81" t="s">
        <v>39</v>
      </c>
      <c r="C59" s="81"/>
      <c r="D59" s="81"/>
      <c r="E59" s="81"/>
      <c r="F59" s="81"/>
      <c r="G59" s="9" t="s">
        <v>86</v>
      </c>
    </row>
  </sheetData>
  <sheetProtection algorithmName="SHA-512" hashValue="fe5vwDBcB4pLG6Ag3UVe/or+Dfk2acgGmPMnLI4TzS5SkqSwtGnRvlcYAnVMOPDdqFg58zN7Rmok9kTLhNu87Q==" saltValue="5dkCXxx8UbCyuZwaVMxGJQ==" spinCount="100000" sheet="1" objects="1" scenarios="1"/>
  <mergeCells count="9">
    <mergeCell ref="E50:F50"/>
    <mergeCell ref="B58:F58"/>
    <mergeCell ref="B59:F59"/>
    <mergeCell ref="A1:G1"/>
    <mergeCell ref="A2:G2"/>
    <mergeCell ref="A3:G3"/>
    <mergeCell ref="A8:G8"/>
    <mergeCell ref="A39:G39"/>
    <mergeCell ref="E41:F41"/>
  </mergeCells>
  <hyperlinks>
    <hyperlink ref="A5" location="$A$8" display="Input Parameters"/>
    <hyperlink ref="A6" location="#'Summary'!$A$39" display="Output Parameters"/>
    <hyperlink ref="G51" location="#'AUC0(Sub)(CPlasma)'!$A$1" display="AUC0(Sub)(CPlasma)"/>
    <hyperlink ref="G52" location="#'AUC0(Sub)(CPlasma)'!$A$1" display="AUC0(Sub)(CPlasma)"/>
    <hyperlink ref="G53" location="#'AUC0(Sub)(CPlasma)'!$A$1" display="AUC0(Sub)(CPlasma)"/>
    <hyperlink ref="G56" location="#'AUC0(Sub)(CPlasma)'!$A$1" display="AUC0(Sub)(CPlasma)"/>
  </hyperlinks>
  <pageMargins left="0.7" right="0.7" top="0.75" bottom="0.75" header="0.3" footer="0.3"/>
  <legacy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I1000"/>
  <sheetViews>
    <sheetView rightToLeft="1" workbookViewId="0">
      <selection sqref="A1:I1"/>
    </sheetView>
  </sheetViews>
  <sheetFormatPr defaultRowHeight="14.5" x14ac:dyDescent="0.35"/>
  <cols>
    <col min="1" max="1" width="47" bestFit="1" customWidth="1"/>
    <col min="2" max="2" width="24.26953125" bestFit="1" customWidth="1"/>
    <col min="4" max="4" width="41.54296875" bestFit="1" customWidth="1"/>
    <col min="5" max="5" width="27" bestFit="1" customWidth="1"/>
    <col min="7" max="7" width="23.81640625" bestFit="1" customWidth="1"/>
    <col min="8" max="8" width="40" bestFit="1" customWidth="1"/>
  </cols>
  <sheetData>
    <row r="1" spans="1:9" ht="21" x14ac:dyDescent="0.35">
      <c r="A1" s="82" t="s">
        <v>0</v>
      </c>
      <c r="B1" s="82"/>
      <c r="C1" s="82"/>
      <c r="D1" s="82"/>
      <c r="E1" s="82"/>
      <c r="F1" s="82"/>
      <c r="G1" s="82"/>
      <c r="H1" s="82"/>
      <c r="I1" s="82"/>
    </row>
    <row r="2" spans="1:9" ht="15.5" x14ac:dyDescent="0.35">
      <c r="A2" s="83">
        <v>44013.526296296295</v>
      </c>
      <c r="B2" s="84"/>
      <c r="C2" s="84"/>
      <c r="D2" s="84"/>
      <c r="E2" s="84"/>
      <c r="F2" s="84"/>
      <c r="G2" s="84"/>
      <c r="H2" s="84"/>
      <c r="I2" s="84"/>
    </row>
    <row r="3" spans="1:9" ht="15.5" x14ac:dyDescent="0.35">
      <c r="A3" s="84" t="s">
        <v>1</v>
      </c>
      <c r="B3" s="84"/>
      <c r="C3" s="86"/>
      <c r="D3" s="84"/>
      <c r="E3" s="84"/>
      <c r="F3" s="86"/>
      <c r="G3" s="84"/>
      <c r="H3" s="84"/>
      <c r="I3" s="84"/>
    </row>
    <row r="4" spans="1:9" x14ac:dyDescent="0.35">
      <c r="C4" s="14"/>
      <c r="F4" s="14"/>
    </row>
    <row r="5" spans="1:9" x14ac:dyDescent="0.35">
      <c r="A5" s="11" t="s">
        <v>5</v>
      </c>
      <c r="B5" s="11"/>
      <c r="C5" s="14"/>
      <c r="D5" s="11" t="s">
        <v>270</v>
      </c>
      <c r="E5" s="11"/>
      <c r="F5" s="14"/>
      <c r="G5" s="11" t="s">
        <v>271</v>
      </c>
      <c r="H5" s="11"/>
    </row>
    <row r="6" spans="1:9" x14ac:dyDescent="0.35">
      <c r="C6" s="14"/>
      <c r="F6" s="14"/>
    </row>
    <row r="7" spans="1:9" x14ac:dyDescent="0.35">
      <c r="A7" s="12" t="s">
        <v>11</v>
      </c>
      <c r="B7" s="13" t="s">
        <v>6</v>
      </c>
      <c r="C7" s="14"/>
      <c r="D7" s="12" t="s">
        <v>38</v>
      </c>
      <c r="E7" s="13" t="s">
        <v>39</v>
      </c>
      <c r="F7" s="14"/>
      <c r="G7" s="12" t="s">
        <v>272</v>
      </c>
      <c r="H7" s="13">
        <v>2</v>
      </c>
    </row>
    <row r="8" spans="1:9" x14ac:dyDescent="0.35">
      <c r="A8" s="12" t="s">
        <v>88</v>
      </c>
      <c r="B8" s="13" t="s">
        <v>89</v>
      </c>
      <c r="C8" s="14"/>
      <c r="D8" s="12" t="s">
        <v>40</v>
      </c>
      <c r="E8" s="13">
        <v>10</v>
      </c>
      <c r="F8" s="14"/>
      <c r="G8" s="12" t="s">
        <v>273</v>
      </c>
      <c r="H8" s="13" t="s">
        <v>274</v>
      </c>
    </row>
    <row r="9" spans="1:9" x14ac:dyDescent="0.35">
      <c r="A9" s="12" t="s">
        <v>90</v>
      </c>
      <c r="B9" s="13" t="s">
        <v>91</v>
      </c>
      <c r="C9" s="14"/>
      <c r="D9" s="12" t="s">
        <v>41</v>
      </c>
      <c r="E9" s="13">
        <v>1</v>
      </c>
      <c r="F9" s="14"/>
      <c r="G9" s="12" t="s">
        <v>275</v>
      </c>
      <c r="H9" s="13" t="s">
        <v>276</v>
      </c>
    </row>
    <row r="10" spans="1:9" x14ac:dyDescent="0.35">
      <c r="A10" s="12" t="s">
        <v>53</v>
      </c>
      <c r="B10" s="13" t="s">
        <v>54</v>
      </c>
      <c r="C10" s="14"/>
      <c r="D10" s="12" t="s">
        <v>220</v>
      </c>
      <c r="E10" s="13">
        <v>10</v>
      </c>
      <c r="F10" s="14"/>
      <c r="G10" s="12" t="s">
        <v>277</v>
      </c>
      <c r="H10" s="13" t="s">
        <v>278</v>
      </c>
    </row>
    <row r="11" spans="1:9" x14ac:dyDescent="0.35">
      <c r="A11" s="12" t="s">
        <v>55</v>
      </c>
      <c r="B11" s="13" t="s">
        <v>56</v>
      </c>
      <c r="C11" s="14"/>
      <c r="D11" s="12" t="s">
        <v>221</v>
      </c>
      <c r="E11" s="13" t="s">
        <v>37</v>
      </c>
      <c r="F11" s="14"/>
      <c r="G11" s="12" t="s">
        <v>279</v>
      </c>
      <c r="H11" s="13" t="s">
        <v>247</v>
      </c>
    </row>
    <row r="12" spans="1:9" x14ac:dyDescent="0.35">
      <c r="A12" s="12" t="s">
        <v>57</v>
      </c>
      <c r="B12" s="13">
        <v>50</v>
      </c>
      <c r="C12" s="14"/>
      <c r="D12" s="12" t="s">
        <v>88</v>
      </c>
      <c r="E12" s="13" t="s">
        <v>222</v>
      </c>
      <c r="F12" s="14"/>
      <c r="G12" s="12" t="s">
        <v>280</v>
      </c>
      <c r="H12" s="13"/>
    </row>
    <row r="13" spans="1:9" x14ac:dyDescent="0.35">
      <c r="A13" s="12" t="s">
        <v>92</v>
      </c>
      <c r="B13" s="13">
        <v>1</v>
      </c>
      <c r="C13" s="14"/>
      <c r="D13" s="12" t="s">
        <v>223</v>
      </c>
      <c r="E13" s="13">
        <v>20</v>
      </c>
      <c r="F13" s="14"/>
      <c r="G13" s="12" t="s">
        <v>281</v>
      </c>
      <c r="H13" s="13" t="s">
        <v>282</v>
      </c>
    </row>
    <row r="14" spans="1:9" x14ac:dyDescent="0.35">
      <c r="A14" s="12" t="s">
        <v>93</v>
      </c>
      <c r="B14" s="13" t="s">
        <v>94</v>
      </c>
      <c r="C14" s="14"/>
      <c r="D14" s="12" t="s">
        <v>224</v>
      </c>
      <c r="E14" s="13">
        <v>60</v>
      </c>
      <c r="F14" s="14"/>
      <c r="G14" s="12" t="s">
        <v>283</v>
      </c>
      <c r="H14" s="16" t="s">
        <v>284</v>
      </c>
    </row>
    <row r="15" spans="1:9" x14ac:dyDescent="0.35">
      <c r="A15" s="12" t="s">
        <v>58</v>
      </c>
      <c r="B15" s="13" t="s">
        <v>59</v>
      </c>
      <c r="C15" s="14"/>
      <c r="D15" s="12" t="s">
        <v>225</v>
      </c>
      <c r="E15" s="13">
        <v>0.5</v>
      </c>
      <c r="F15" s="14"/>
      <c r="G15" s="12" t="s">
        <v>285</v>
      </c>
      <c r="H15" s="15">
        <v>3236864</v>
      </c>
    </row>
    <row r="16" spans="1:9" x14ac:dyDescent="0.35">
      <c r="A16" s="12"/>
      <c r="B16" s="13"/>
      <c r="C16" s="14"/>
      <c r="D16" s="12" t="s">
        <v>226</v>
      </c>
      <c r="E16" s="13" t="s">
        <v>39</v>
      </c>
      <c r="F16" s="14"/>
      <c r="G16" s="12" t="s">
        <v>286</v>
      </c>
      <c r="H16" s="13"/>
    </row>
    <row r="17" spans="1:8" x14ac:dyDescent="0.35">
      <c r="A17" s="12" t="s">
        <v>95</v>
      </c>
      <c r="B17" s="13"/>
      <c r="C17" s="14"/>
      <c r="D17" s="12" t="s">
        <v>51</v>
      </c>
      <c r="E17" s="13" t="s">
        <v>52</v>
      </c>
      <c r="F17" s="14"/>
      <c r="G17" s="12" t="s">
        <v>281</v>
      </c>
      <c r="H17" s="13" t="s">
        <v>287</v>
      </c>
    </row>
    <row r="18" spans="1:8" x14ac:dyDescent="0.35">
      <c r="A18" s="12"/>
      <c r="B18" s="13"/>
      <c r="C18" s="14"/>
      <c r="D18" s="12" t="s">
        <v>227</v>
      </c>
      <c r="E18" s="13">
        <v>250</v>
      </c>
      <c r="F18" s="14"/>
      <c r="G18" s="12" t="s">
        <v>283</v>
      </c>
      <c r="H18" s="16" t="s">
        <v>284</v>
      </c>
    </row>
    <row r="19" spans="1:8" x14ac:dyDescent="0.35">
      <c r="A19" s="12" t="s">
        <v>12</v>
      </c>
      <c r="B19" s="13">
        <v>368.29000854492188</v>
      </c>
      <c r="C19" s="14"/>
      <c r="D19" s="12" t="s">
        <v>228</v>
      </c>
      <c r="E19" s="13">
        <v>30</v>
      </c>
      <c r="F19" s="14"/>
      <c r="G19" s="12" t="s">
        <v>285</v>
      </c>
      <c r="H19" s="15">
        <v>1980416</v>
      </c>
    </row>
    <row r="20" spans="1:8" x14ac:dyDescent="0.35">
      <c r="A20" s="12" t="s">
        <v>13</v>
      </c>
      <c r="B20" s="13">
        <v>2.1400001049041748</v>
      </c>
      <c r="C20" s="14"/>
      <c r="D20" s="12" t="s">
        <v>61</v>
      </c>
      <c r="E20" s="13" t="s">
        <v>229</v>
      </c>
      <c r="F20" s="14"/>
      <c r="G20" s="12" t="s">
        <v>288</v>
      </c>
      <c r="H20" s="13"/>
    </row>
    <row r="21" spans="1:8" x14ac:dyDescent="0.35">
      <c r="A21" s="12" t="s">
        <v>14</v>
      </c>
      <c r="B21" s="13" t="s">
        <v>15</v>
      </c>
      <c r="C21" s="14"/>
      <c r="D21" s="12" t="s">
        <v>76</v>
      </c>
      <c r="E21" s="13" t="s">
        <v>229</v>
      </c>
      <c r="F21" s="14"/>
      <c r="G21" s="12" t="s">
        <v>281</v>
      </c>
      <c r="H21" s="13" t="s">
        <v>287</v>
      </c>
    </row>
    <row r="22" spans="1:8" x14ac:dyDescent="0.35">
      <c r="A22" s="12" t="s">
        <v>16</v>
      </c>
      <c r="B22" s="13">
        <v>3.369999885559082</v>
      </c>
      <c r="C22" s="14"/>
      <c r="D22" s="12" t="s">
        <v>43</v>
      </c>
      <c r="E22" s="13" t="s">
        <v>44</v>
      </c>
      <c r="F22" s="14"/>
      <c r="G22" s="12" t="s">
        <v>283</v>
      </c>
      <c r="H22" s="16" t="s">
        <v>284</v>
      </c>
    </row>
    <row r="23" spans="1:8" x14ac:dyDescent="0.35">
      <c r="A23" s="12" t="s">
        <v>96</v>
      </c>
      <c r="B23" s="13" t="s">
        <v>97</v>
      </c>
      <c r="C23" s="14"/>
      <c r="D23" s="12" t="s">
        <v>45</v>
      </c>
      <c r="E23" s="13" t="s">
        <v>46</v>
      </c>
      <c r="F23" s="14"/>
      <c r="G23" s="12" t="s">
        <v>285</v>
      </c>
      <c r="H23" s="15">
        <v>102912</v>
      </c>
    </row>
    <row r="24" spans="1:8" x14ac:dyDescent="0.35">
      <c r="A24" s="12" t="s">
        <v>98</v>
      </c>
      <c r="B24" s="13">
        <v>0</v>
      </c>
      <c r="C24" s="14"/>
      <c r="D24" s="12" t="s">
        <v>47</v>
      </c>
      <c r="E24" s="13">
        <v>24</v>
      </c>
      <c r="F24" s="14"/>
      <c r="G24" s="12" t="s">
        <v>289</v>
      </c>
      <c r="H24" s="13"/>
    </row>
    <row r="25" spans="1:8" x14ac:dyDescent="0.35">
      <c r="A25" s="12" t="s">
        <v>99</v>
      </c>
      <c r="B25" s="13">
        <v>1000000</v>
      </c>
      <c r="C25" s="14"/>
      <c r="D25" s="12"/>
      <c r="E25" s="13"/>
      <c r="F25" s="14"/>
      <c r="G25" s="12" t="s">
        <v>281</v>
      </c>
      <c r="H25" s="13" t="s">
        <v>282</v>
      </c>
    </row>
    <row r="26" spans="1:8" x14ac:dyDescent="0.35">
      <c r="A26" s="12" t="s">
        <v>20</v>
      </c>
      <c r="B26" s="13">
        <v>45</v>
      </c>
      <c r="C26" s="14"/>
      <c r="D26" s="12" t="s">
        <v>230</v>
      </c>
      <c r="E26" s="13" t="s">
        <v>54</v>
      </c>
      <c r="F26" s="14"/>
      <c r="G26" s="12" t="s">
        <v>283</v>
      </c>
      <c r="H26" s="16" t="s">
        <v>284</v>
      </c>
    </row>
    <row r="27" spans="1:8" x14ac:dyDescent="0.35">
      <c r="A27" s="12" t="s">
        <v>100</v>
      </c>
      <c r="B27" s="13" t="s">
        <v>101</v>
      </c>
      <c r="C27" s="14"/>
      <c r="D27" s="12" t="s">
        <v>231</v>
      </c>
      <c r="E27" s="13" t="s">
        <v>232</v>
      </c>
      <c r="F27" s="14"/>
      <c r="G27" s="12" t="s">
        <v>285</v>
      </c>
      <c r="H27" s="15">
        <v>510976</v>
      </c>
    </row>
    <row r="28" spans="1:8" x14ac:dyDescent="0.35">
      <c r="A28" s="12" t="s">
        <v>21</v>
      </c>
      <c r="B28" s="13">
        <v>9.9999997764825821E-3</v>
      </c>
      <c r="C28" s="14"/>
      <c r="D28" s="12" t="s">
        <v>233</v>
      </c>
      <c r="E28" s="13">
        <v>4.999999888241291E-3</v>
      </c>
      <c r="F28" s="14"/>
      <c r="G28" s="12" t="s">
        <v>290</v>
      </c>
      <c r="H28" s="13"/>
    </row>
    <row r="29" spans="1:8" x14ac:dyDescent="0.35">
      <c r="A29" s="12" t="s">
        <v>102</v>
      </c>
      <c r="B29" s="13" t="s">
        <v>103</v>
      </c>
      <c r="C29" s="14"/>
      <c r="D29" s="12" t="s">
        <v>234</v>
      </c>
      <c r="E29" s="13">
        <v>100</v>
      </c>
      <c r="F29" s="14"/>
      <c r="G29" s="12" t="s">
        <v>281</v>
      </c>
      <c r="H29" s="13" t="s">
        <v>282</v>
      </c>
    </row>
    <row r="30" spans="1:8" x14ac:dyDescent="0.35">
      <c r="A30" s="12" t="s">
        <v>104</v>
      </c>
      <c r="B30" s="13">
        <v>45</v>
      </c>
      <c r="C30" s="14"/>
      <c r="D30" s="12"/>
      <c r="E30" s="13"/>
      <c r="F30" s="14"/>
      <c r="G30" s="12" t="s">
        <v>283</v>
      </c>
      <c r="H30" s="16" t="s">
        <v>284</v>
      </c>
    </row>
    <row r="31" spans="1:8" x14ac:dyDescent="0.35">
      <c r="A31" s="12" t="s">
        <v>105</v>
      </c>
      <c r="B31" s="13">
        <v>0</v>
      </c>
      <c r="C31" s="14"/>
      <c r="D31" s="12" t="s">
        <v>235</v>
      </c>
      <c r="E31" s="13" t="s">
        <v>236</v>
      </c>
      <c r="F31" s="14"/>
      <c r="G31" s="12" t="s">
        <v>285</v>
      </c>
      <c r="H31" s="15">
        <v>605696</v>
      </c>
    </row>
    <row r="32" spans="1:8" x14ac:dyDescent="0.35">
      <c r="A32" s="12" t="s">
        <v>106</v>
      </c>
      <c r="B32" s="13">
        <v>0</v>
      </c>
      <c r="C32" s="14"/>
      <c r="D32" s="12" t="s">
        <v>237</v>
      </c>
      <c r="E32" s="13" t="s">
        <v>238</v>
      </c>
      <c r="F32" s="14"/>
      <c r="G32" s="12" t="s">
        <v>291</v>
      </c>
      <c r="H32" s="13"/>
    </row>
    <row r="33" spans="1:8" x14ac:dyDescent="0.35">
      <c r="A33" s="12"/>
      <c r="B33" s="13"/>
      <c r="C33" s="14"/>
      <c r="D33" s="12" t="s">
        <v>239</v>
      </c>
      <c r="E33" s="13">
        <v>1</v>
      </c>
      <c r="F33" s="14"/>
      <c r="G33" s="12" t="s">
        <v>281</v>
      </c>
      <c r="H33" s="13" t="s">
        <v>292</v>
      </c>
    </row>
    <row r="34" spans="1:8" x14ac:dyDescent="0.35">
      <c r="A34" s="12" t="s">
        <v>107</v>
      </c>
      <c r="B34" s="13"/>
      <c r="C34" s="14"/>
      <c r="D34" s="12"/>
      <c r="E34" s="13"/>
      <c r="F34" s="14"/>
      <c r="G34" s="12" t="s">
        <v>283</v>
      </c>
      <c r="H34" s="16" t="s">
        <v>284</v>
      </c>
    </row>
    <row r="35" spans="1:8" x14ac:dyDescent="0.35">
      <c r="A35" s="12"/>
      <c r="B35" s="13"/>
      <c r="C35" s="14"/>
      <c r="D35" s="12" t="s">
        <v>240</v>
      </c>
      <c r="E35" s="13">
        <v>5.000000074505806E-2</v>
      </c>
      <c r="F35" s="14"/>
      <c r="G35" s="12" t="s">
        <v>285</v>
      </c>
      <c r="H35" s="15">
        <v>4730880</v>
      </c>
    </row>
    <row r="36" spans="1:8" x14ac:dyDescent="0.35">
      <c r="A36" s="12" t="s">
        <v>22</v>
      </c>
      <c r="B36" s="13" t="s">
        <v>23</v>
      </c>
      <c r="C36" s="14"/>
      <c r="D36" s="12" t="s">
        <v>48</v>
      </c>
      <c r="E36" s="13" t="s">
        <v>49</v>
      </c>
      <c r="F36" s="14"/>
      <c r="G36" s="12" t="s">
        <v>293</v>
      </c>
      <c r="H36" s="13"/>
    </row>
    <row r="37" spans="1:8" x14ac:dyDescent="0.35">
      <c r="A37" s="12" t="s">
        <v>108</v>
      </c>
      <c r="B37" s="13" t="s">
        <v>30</v>
      </c>
      <c r="C37" s="14"/>
      <c r="D37" s="12" t="s">
        <v>241</v>
      </c>
      <c r="E37" s="13">
        <v>200</v>
      </c>
      <c r="F37" s="14"/>
      <c r="G37" s="12" t="s">
        <v>281</v>
      </c>
      <c r="H37" s="13" t="s">
        <v>282</v>
      </c>
    </row>
    <row r="38" spans="1:8" x14ac:dyDescent="0.35">
      <c r="A38" s="12" t="s">
        <v>109</v>
      </c>
      <c r="B38" s="13">
        <v>0.99220460653305054</v>
      </c>
      <c r="C38" s="14"/>
      <c r="D38" s="12"/>
      <c r="E38" s="13"/>
      <c r="F38" s="14"/>
      <c r="G38" s="12" t="s">
        <v>283</v>
      </c>
      <c r="H38" s="16" t="s">
        <v>284</v>
      </c>
    </row>
    <row r="39" spans="1:8" x14ac:dyDescent="0.35">
      <c r="A39" s="12" t="s">
        <v>110</v>
      </c>
      <c r="B39" s="13">
        <v>2.097914457321167</v>
      </c>
      <c r="C39" s="14"/>
      <c r="D39" s="12" t="s">
        <v>50</v>
      </c>
      <c r="E39" s="13" t="s">
        <v>10</v>
      </c>
      <c r="F39" s="14"/>
      <c r="G39" s="12" t="s">
        <v>285</v>
      </c>
      <c r="H39" s="15">
        <v>5249024</v>
      </c>
    </row>
    <row r="40" spans="1:8" x14ac:dyDescent="0.35">
      <c r="A40" s="12" t="s">
        <v>111</v>
      </c>
      <c r="B40" s="13" t="s">
        <v>101</v>
      </c>
      <c r="C40" s="14"/>
      <c r="D40" s="12"/>
      <c r="E40" s="13"/>
      <c r="F40" s="14"/>
      <c r="G40" s="12"/>
      <c r="H40" s="13"/>
    </row>
    <row r="41" spans="1:8" x14ac:dyDescent="0.35">
      <c r="A41" s="12" t="s">
        <v>112</v>
      </c>
      <c r="B41" s="13">
        <v>1</v>
      </c>
      <c r="C41" s="14"/>
      <c r="D41" s="12" t="s">
        <v>242</v>
      </c>
      <c r="E41" s="13"/>
      <c r="F41" s="14"/>
      <c r="G41" s="12" t="s">
        <v>294</v>
      </c>
      <c r="H41" s="13"/>
    </row>
    <row r="42" spans="1:8" x14ac:dyDescent="0.35">
      <c r="A42" s="12" t="s">
        <v>113</v>
      </c>
      <c r="B42" s="13" t="s">
        <v>114</v>
      </c>
      <c r="C42" s="14"/>
      <c r="D42" s="12" t="s">
        <v>243</v>
      </c>
      <c r="E42" s="13" t="s">
        <v>39</v>
      </c>
      <c r="F42" s="14"/>
      <c r="G42" s="12"/>
      <c r="H42" s="13"/>
    </row>
    <row r="43" spans="1:8" x14ac:dyDescent="0.35">
      <c r="A43" s="12" t="s">
        <v>115</v>
      </c>
      <c r="B43" s="13">
        <v>4.8045158386230469</v>
      </c>
      <c r="C43" s="14"/>
      <c r="D43" s="12" t="s">
        <v>244</v>
      </c>
      <c r="E43" s="13" t="s">
        <v>39</v>
      </c>
      <c r="F43" s="14"/>
      <c r="G43" s="12" t="s">
        <v>295</v>
      </c>
      <c r="H43" s="13" t="s">
        <v>296</v>
      </c>
    </row>
    <row r="44" spans="1:8" x14ac:dyDescent="0.35">
      <c r="A44" s="12" t="s">
        <v>24</v>
      </c>
      <c r="B44" s="13" t="s">
        <v>116</v>
      </c>
      <c r="C44" s="14"/>
      <c r="D44" s="12" t="s">
        <v>245</v>
      </c>
      <c r="E44" s="13" t="s">
        <v>39</v>
      </c>
      <c r="F44" s="14"/>
      <c r="G44" s="12" t="s">
        <v>297</v>
      </c>
      <c r="H44" s="13" t="s">
        <v>298</v>
      </c>
    </row>
    <row r="45" spans="1:8" x14ac:dyDescent="0.35">
      <c r="A45" s="12" t="s">
        <v>117</v>
      </c>
      <c r="B45" s="13">
        <v>50</v>
      </c>
      <c r="C45" s="14"/>
      <c r="D45" s="12" t="s">
        <v>246</v>
      </c>
      <c r="E45" s="13" t="s">
        <v>247</v>
      </c>
      <c r="F45" s="14"/>
      <c r="G45" s="12" t="s">
        <v>299</v>
      </c>
      <c r="H45" s="13" t="s">
        <v>300</v>
      </c>
    </row>
    <row r="46" spans="1:8" x14ac:dyDescent="0.35">
      <c r="A46" s="12" t="s">
        <v>118</v>
      </c>
      <c r="B46" s="13" t="s">
        <v>119</v>
      </c>
      <c r="C46" s="14"/>
      <c r="D46" s="12" t="s">
        <v>248</v>
      </c>
      <c r="E46" s="13" t="s">
        <v>39</v>
      </c>
      <c r="F46" s="14"/>
      <c r="G46" s="12" t="s">
        <v>301</v>
      </c>
      <c r="H46" s="13"/>
    </row>
    <row r="47" spans="1:8" x14ac:dyDescent="0.35">
      <c r="A47" s="12" t="s">
        <v>120</v>
      </c>
      <c r="B47" s="13">
        <v>36</v>
      </c>
      <c r="C47" s="14"/>
      <c r="D47" s="12" t="s">
        <v>249</v>
      </c>
      <c r="E47" s="13" t="s">
        <v>39</v>
      </c>
      <c r="F47" s="14"/>
      <c r="G47" s="12" t="s">
        <v>302</v>
      </c>
      <c r="H47" s="13" t="s">
        <v>303</v>
      </c>
    </row>
    <row r="48" spans="1:8" x14ac:dyDescent="0.35">
      <c r="A48" s="12" t="s">
        <v>121</v>
      </c>
      <c r="B48" s="13">
        <v>1</v>
      </c>
      <c r="C48" s="14"/>
      <c r="D48" s="12" t="s">
        <v>250</v>
      </c>
      <c r="E48" s="13" t="s">
        <v>251</v>
      </c>
      <c r="F48" s="14"/>
      <c r="G48" s="12" t="s">
        <v>304</v>
      </c>
      <c r="H48" s="13" t="s">
        <v>305</v>
      </c>
    </row>
    <row r="49" spans="1:8" x14ac:dyDescent="0.35">
      <c r="A49" s="12" t="s">
        <v>122</v>
      </c>
      <c r="B49" s="13">
        <v>0</v>
      </c>
      <c r="C49" s="14"/>
      <c r="D49" s="12"/>
      <c r="E49" s="13"/>
      <c r="F49" s="14"/>
      <c r="G49" s="12" t="s">
        <v>306</v>
      </c>
      <c r="H49" s="13" t="s">
        <v>307</v>
      </c>
    </row>
    <row r="50" spans="1:8" x14ac:dyDescent="0.35">
      <c r="A50" s="12" t="s">
        <v>123</v>
      </c>
      <c r="B50" s="13">
        <v>0</v>
      </c>
      <c r="C50" s="14"/>
      <c r="D50" s="12" t="s">
        <v>252</v>
      </c>
      <c r="E50" s="13">
        <v>4000000</v>
      </c>
      <c r="F50" s="14"/>
      <c r="G50" s="12" t="s">
        <v>308</v>
      </c>
      <c r="H50" s="13" t="s">
        <v>309</v>
      </c>
    </row>
    <row r="51" spans="1:8" x14ac:dyDescent="0.35">
      <c r="A51" s="12" t="s">
        <v>124</v>
      </c>
      <c r="B51" s="13">
        <v>0</v>
      </c>
      <c r="C51" s="14"/>
      <c r="D51" s="12" t="s">
        <v>253</v>
      </c>
      <c r="E51" s="13">
        <v>500</v>
      </c>
      <c r="F51" s="14"/>
      <c r="G51" s="12" t="s">
        <v>310</v>
      </c>
      <c r="H51" s="13" t="s">
        <v>311</v>
      </c>
    </row>
    <row r="52" spans="1:8" x14ac:dyDescent="0.35">
      <c r="A52" s="12" t="s">
        <v>125</v>
      </c>
      <c r="B52" s="13">
        <v>0</v>
      </c>
      <c r="C52" s="14"/>
      <c r="D52" s="12" t="s">
        <v>254</v>
      </c>
      <c r="E52" s="13" t="s">
        <v>255</v>
      </c>
      <c r="F52" s="14"/>
      <c r="G52" s="12" t="s">
        <v>312</v>
      </c>
      <c r="H52" s="13" t="s">
        <v>313</v>
      </c>
    </row>
    <row r="53" spans="1:8" x14ac:dyDescent="0.35">
      <c r="A53" s="12" t="s">
        <v>126</v>
      </c>
      <c r="B53" s="13">
        <v>0</v>
      </c>
      <c r="C53" s="14"/>
      <c r="D53" s="12" t="s">
        <v>256</v>
      </c>
      <c r="E53" s="13">
        <v>1000000</v>
      </c>
      <c r="F53" s="14"/>
      <c r="G53" s="12" t="s">
        <v>314</v>
      </c>
      <c r="H53" s="13" t="s">
        <v>315</v>
      </c>
    </row>
    <row r="54" spans="1:8" x14ac:dyDescent="0.35">
      <c r="A54" s="12" t="s">
        <v>127</v>
      </c>
      <c r="B54" s="13">
        <v>0</v>
      </c>
      <c r="C54" s="14"/>
      <c r="D54" s="12" t="s">
        <v>257</v>
      </c>
      <c r="E54" s="13">
        <v>1.0000000036274937E-15</v>
      </c>
      <c r="F54" s="14"/>
      <c r="G54" s="12" t="s">
        <v>316</v>
      </c>
      <c r="H54" s="13" t="s">
        <v>317</v>
      </c>
    </row>
    <row r="55" spans="1:8" x14ac:dyDescent="0.35">
      <c r="A55" s="12" t="s">
        <v>128</v>
      </c>
      <c r="B55" s="13">
        <v>0</v>
      </c>
      <c r="C55" s="14"/>
      <c r="D55" s="12" t="s">
        <v>258</v>
      </c>
      <c r="E55" s="13">
        <v>9.9999997171806854E-10</v>
      </c>
      <c r="F55" s="14"/>
      <c r="G55" s="12"/>
      <c r="H55" s="13"/>
    </row>
    <row r="56" spans="1:8" x14ac:dyDescent="0.35">
      <c r="A56" s="12" t="s">
        <v>129</v>
      </c>
      <c r="B56" s="13">
        <v>0</v>
      </c>
      <c r="C56" s="14"/>
      <c r="D56" s="12" t="s">
        <v>259</v>
      </c>
      <c r="E56" s="13">
        <v>1.0000000474974513E-3</v>
      </c>
      <c r="F56" s="14"/>
      <c r="G56" s="12"/>
      <c r="H56" s="13"/>
    </row>
    <row r="57" spans="1:8" x14ac:dyDescent="0.35">
      <c r="A57" s="12" t="s">
        <v>130</v>
      </c>
      <c r="B57" s="13">
        <v>0</v>
      </c>
      <c r="C57" s="14"/>
      <c r="D57" s="12"/>
      <c r="E57" s="13"/>
      <c r="F57" s="14"/>
      <c r="G57" s="12"/>
      <c r="H57" s="13"/>
    </row>
    <row r="58" spans="1:8" x14ac:dyDescent="0.35">
      <c r="A58" s="12" t="s">
        <v>131</v>
      </c>
      <c r="B58" s="13" t="s">
        <v>132</v>
      </c>
      <c r="C58" s="14"/>
      <c r="D58" s="12" t="s">
        <v>260</v>
      </c>
      <c r="E58" s="13" t="s">
        <v>10</v>
      </c>
      <c r="F58" s="14"/>
      <c r="G58" s="12"/>
      <c r="H58" s="13"/>
    </row>
    <row r="59" spans="1:8" x14ac:dyDescent="0.35">
      <c r="A59" s="12" t="s">
        <v>133</v>
      </c>
      <c r="B59" s="13" t="s">
        <v>134</v>
      </c>
      <c r="C59" s="14"/>
      <c r="D59" s="12" t="s">
        <v>261</v>
      </c>
      <c r="E59" s="13" t="s">
        <v>10</v>
      </c>
      <c r="F59" s="14"/>
      <c r="G59" s="12"/>
      <c r="H59" s="13"/>
    </row>
    <row r="60" spans="1:8" x14ac:dyDescent="0.35">
      <c r="A60" s="12" t="s">
        <v>135</v>
      </c>
      <c r="B60" s="13" t="s">
        <v>136</v>
      </c>
      <c r="C60" s="14"/>
      <c r="D60" s="12" t="s">
        <v>262</v>
      </c>
      <c r="E60" s="13" t="s">
        <v>18</v>
      </c>
      <c r="F60" s="14"/>
      <c r="G60" s="12"/>
      <c r="H60" s="13"/>
    </row>
    <row r="61" spans="1:8" x14ac:dyDescent="0.35">
      <c r="A61" s="12" t="s">
        <v>137</v>
      </c>
      <c r="B61" s="13" t="s">
        <v>138</v>
      </c>
      <c r="C61" s="14"/>
      <c r="D61" s="12" t="s">
        <v>263</v>
      </c>
      <c r="E61" s="13">
        <v>9.999999960041972E-12</v>
      </c>
      <c r="F61" s="14"/>
      <c r="G61" s="12"/>
      <c r="H61" s="13"/>
    </row>
    <row r="62" spans="1:8" x14ac:dyDescent="0.35">
      <c r="A62" s="12" t="s">
        <v>139</v>
      </c>
      <c r="B62" s="13" t="s">
        <v>140</v>
      </c>
      <c r="C62" s="14"/>
      <c r="D62" s="12" t="s">
        <v>264</v>
      </c>
      <c r="E62" s="13">
        <v>9.9999998245167004E-15</v>
      </c>
      <c r="F62" s="14"/>
      <c r="G62" s="12"/>
      <c r="H62" s="13"/>
    </row>
    <row r="63" spans="1:8" x14ac:dyDescent="0.35">
      <c r="A63" s="12" t="s">
        <v>141</v>
      </c>
      <c r="B63" s="13" t="s">
        <v>142</v>
      </c>
      <c r="C63" s="14"/>
      <c r="D63" s="12" t="s">
        <v>265</v>
      </c>
      <c r="E63" s="13">
        <v>9.9999997764825821E-3</v>
      </c>
      <c r="F63" s="14"/>
      <c r="G63" s="12"/>
      <c r="H63" s="13"/>
    </row>
    <row r="64" spans="1:8" x14ac:dyDescent="0.35">
      <c r="A64" s="12" t="s">
        <v>143</v>
      </c>
      <c r="B64" s="13"/>
      <c r="C64" s="14"/>
      <c r="D64" s="12"/>
      <c r="E64" s="13"/>
      <c r="F64" s="14"/>
      <c r="G64" s="12"/>
      <c r="H64" s="13"/>
    </row>
    <row r="65" spans="1:8" x14ac:dyDescent="0.35">
      <c r="A65" s="12" t="s">
        <v>144</v>
      </c>
      <c r="B65" s="13">
        <v>0</v>
      </c>
      <c r="C65" s="14"/>
      <c r="D65" s="12" t="s">
        <v>266</v>
      </c>
      <c r="E65" s="13" t="s">
        <v>10</v>
      </c>
      <c r="F65" s="14"/>
      <c r="G65" s="12"/>
      <c r="H65" s="13"/>
    </row>
    <row r="66" spans="1:8" x14ac:dyDescent="0.35">
      <c r="A66" s="12" t="s">
        <v>145</v>
      </c>
      <c r="B66" s="13">
        <v>0</v>
      </c>
      <c r="C66" s="14"/>
      <c r="D66" s="12"/>
      <c r="E66" s="13"/>
      <c r="F66" s="14"/>
      <c r="G66" s="12"/>
      <c r="H66" s="13"/>
    </row>
    <row r="67" spans="1:8" x14ac:dyDescent="0.35">
      <c r="A67" s="12" t="s">
        <v>146</v>
      </c>
      <c r="B67" s="13">
        <v>0</v>
      </c>
      <c r="C67" s="14"/>
      <c r="D67" s="12" t="s">
        <v>267</v>
      </c>
      <c r="E67" s="13" t="s">
        <v>268</v>
      </c>
      <c r="F67" s="14"/>
      <c r="G67" s="12"/>
      <c r="H67" s="13"/>
    </row>
    <row r="68" spans="1:8" x14ac:dyDescent="0.35">
      <c r="A68" s="12" t="s">
        <v>147</v>
      </c>
      <c r="B68" s="13">
        <v>0.25</v>
      </c>
      <c r="C68" s="14"/>
      <c r="D68" s="12" t="s">
        <v>269</v>
      </c>
      <c r="E68" s="13">
        <v>98</v>
      </c>
      <c r="F68" s="14"/>
      <c r="G68" s="12"/>
      <c r="H68" s="13"/>
    </row>
    <row r="69" spans="1:8" x14ac:dyDescent="0.35">
      <c r="A69" s="12" t="s">
        <v>148</v>
      </c>
      <c r="B69" s="13">
        <v>13.270000457763672</v>
      </c>
      <c r="C69" s="14"/>
      <c r="D69" s="12"/>
      <c r="E69" s="13"/>
      <c r="F69" s="14"/>
      <c r="G69" s="12"/>
      <c r="H69" s="13"/>
    </row>
    <row r="70" spans="1:8" x14ac:dyDescent="0.35">
      <c r="A70" s="12" t="s">
        <v>149</v>
      </c>
      <c r="B70" s="13">
        <v>10</v>
      </c>
      <c r="C70" s="14"/>
      <c r="D70" s="12"/>
      <c r="E70" s="13"/>
      <c r="F70" s="14"/>
      <c r="G70" s="12"/>
      <c r="H70" s="13"/>
    </row>
    <row r="71" spans="1:8" x14ac:dyDescent="0.35">
      <c r="A71" s="12" t="s">
        <v>150</v>
      </c>
      <c r="B71" s="13">
        <v>0.5</v>
      </c>
      <c r="C71" s="14"/>
      <c r="D71" s="12"/>
      <c r="E71" s="13"/>
      <c r="F71" s="14"/>
      <c r="G71" s="12"/>
      <c r="H71" s="13"/>
    </row>
    <row r="72" spans="1:8" x14ac:dyDescent="0.35">
      <c r="A72" s="12" t="s">
        <v>151</v>
      </c>
      <c r="B72" s="13">
        <v>32.900001525878906</v>
      </c>
      <c r="C72" s="14"/>
      <c r="D72" s="12"/>
      <c r="E72" s="13"/>
      <c r="F72" s="14"/>
      <c r="G72" s="12"/>
      <c r="H72" s="13"/>
    </row>
    <row r="73" spans="1:8" x14ac:dyDescent="0.35">
      <c r="A73" s="12" t="s">
        <v>152</v>
      </c>
      <c r="B73" s="13">
        <v>10</v>
      </c>
      <c r="C73" s="14"/>
      <c r="D73" s="12"/>
      <c r="E73" s="13"/>
      <c r="F73" s="14"/>
      <c r="G73" s="12"/>
      <c r="H73" s="13"/>
    </row>
    <row r="74" spans="1:8" x14ac:dyDescent="0.35">
      <c r="A74" s="12" t="s">
        <v>153</v>
      </c>
      <c r="B74" s="13">
        <v>0.75</v>
      </c>
      <c r="C74" s="14"/>
      <c r="D74" s="12"/>
      <c r="E74" s="13"/>
      <c r="F74" s="14"/>
      <c r="G74" s="12"/>
      <c r="H74" s="13"/>
    </row>
    <row r="75" spans="1:8" x14ac:dyDescent="0.35">
      <c r="A75" s="12" t="s">
        <v>154</v>
      </c>
      <c r="B75" s="13">
        <v>42.299999237060547</v>
      </c>
      <c r="C75" s="14"/>
      <c r="D75" s="12"/>
      <c r="E75" s="13"/>
      <c r="F75" s="14"/>
      <c r="G75" s="12"/>
      <c r="H75" s="13"/>
    </row>
    <row r="76" spans="1:8" x14ac:dyDescent="0.35">
      <c r="A76" s="12" t="s">
        <v>155</v>
      </c>
      <c r="B76" s="13">
        <v>10</v>
      </c>
      <c r="D76" s="12"/>
      <c r="E76" s="13"/>
      <c r="G76" s="12"/>
      <c r="H76" s="13"/>
    </row>
    <row r="77" spans="1:8" x14ac:dyDescent="0.35">
      <c r="A77" s="12" t="s">
        <v>156</v>
      </c>
      <c r="B77" s="13">
        <v>1</v>
      </c>
      <c r="D77" s="12"/>
      <c r="E77" s="13"/>
      <c r="G77" s="12"/>
      <c r="H77" s="13"/>
    </row>
    <row r="78" spans="1:8" x14ac:dyDescent="0.35">
      <c r="A78" s="12" t="s">
        <v>157</v>
      </c>
      <c r="B78" s="13">
        <v>48.299999237060547</v>
      </c>
      <c r="D78" s="12"/>
      <c r="E78" s="13"/>
      <c r="G78" s="12"/>
      <c r="H78" s="13"/>
    </row>
    <row r="79" spans="1:8" x14ac:dyDescent="0.35">
      <c r="A79" s="12" t="s">
        <v>158</v>
      </c>
      <c r="B79" s="13">
        <v>10</v>
      </c>
      <c r="D79" s="12"/>
      <c r="E79" s="13"/>
      <c r="G79" s="12"/>
      <c r="H79" s="13"/>
    </row>
    <row r="80" spans="1:8" x14ac:dyDescent="0.35">
      <c r="A80" s="12" t="s">
        <v>159</v>
      </c>
      <c r="B80" s="13" t="s">
        <v>160</v>
      </c>
      <c r="D80" s="12"/>
      <c r="E80" s="13"/>
      <c r="G80" s="12"/>
      <c r="H80" s="13"/>
    </row>
    <row r="81" spans="1:8" x14ac:dyDescent="0.35">
      <c r="A81" s="12" t="s">
        <v>161</v>
      </c>
      <c r="B81" s="13">
        <v>1</v>
      </c>
      <c r="D81" s="12"/>
      <c r="E81" s="13"/>
      <c r="G81" s="12"/>
      <c r="H81" s="13"/>
    </row>
    <row r="82" spans="1:8" x14ac:dyDescent="0.35">
      <c r="A82" s="12" t="s">
        <v>162</v>
      </c>
      <c r="B82" s="13">
        <v>1</v>
      </c>
      <c r="D82" s="12"/>
      <c r="E82" s="13"/>
      <c r="G82" s="12"/>
      <c r="H82" s="13"/>
    </row>
    <row r="83" spans="1:8" x14ac:dyDescent="0.35">
      <c r="A83" s="12" t="s">
        <v>163</v>
      </c>
      <c r="B83" s="13" t="s">
        <v>136</v>
      </c>
      <c r="D83" s="12"/>
      <c r="E83" s="13"/>
      <c r="G83" s="12"/>
      <c r="H83" s="13"/>
    </row>
    <row r="84" spans="1:8" x14ac:dyDescent="0.35">
      <c r="A84" s="12"/>
      <c r="B84" s="13"/>
      <c r="D84" s="12"/>
      <c r="E84" s="13"/>
      <c r="G84" s="12"/>
      <c r="H84" s="13"/>
    </row>
    <row r="85" spans="1:8" x14ac:dyDescent="0.35">
      <c r="A85" s="12" t="s">
        <v>164</v>
      </c>
      <c r="B85" s="13"/>
      <c r="D85" s="12"/>
      <c r="E85" s="13"/>
      <c r="G85" s="12"/>
      <c r="H85" s="13"/>
    </row>
    <row r="86" spans="1:8" x14ac:dyDescent="0.35">
      <c r="A86" s="12"/>
      <c r="B86" s="13"/>
      <c r="D86" s="12"/>
      <c r="E86" s="13"/>
      <c r="G86" s="12"/>
      <c r="H86" s="13"/>
    </row>
    <row r="87" spans="1:8" x14ac:dyDescent="0.35">
      <c r="A87" s="12" t="s">
        <v>27</v>
      </c>
      <c r="B87" s="13" t="s">
        <v>28</v>
      </c>
      <c r="D87" s="12"/>
      <c r="E87" s="13"/>
      <c r="G87" s="12"/>
      <c r="H87" s="13"/>
    </row>
    <row r="88" spans="1:8" x14ac:dyDescent="0.35">
      <c r="A88" s="12" t="s">
        <v>165</v>
      </c>
      <c r="B88" s="13">
        <v>0</v>
      </c>
      <c r="D88" s="12"/>
      <c r="E88" s="13"/>
      <c r="G88" s="12"/>
      <c r="H88" s="13"/>
    </row>
    <row r="89" spans="1:8" x14ac:dyDescent="0.35">
      <c r="A89" s="12" t="s">
        <v>166</v>
      </c>
      <c r="B89" s="13">
        <v>0</v>
      </c>
      <c r="D89" s="12"/>
      <c r="E89" s="13"/>
      <c r="G89" s="12"/>
      <c r="H89" s="13"/>
    </row>
    <row r="90" spans="1:8" x14ac:dyDescent="0.35">
      <c r="A90" s="12" t="s">
        <v>167</v>
      </c>
      <c r="B90" s="17">
        <v>9.9999997473787516E-6</v>
      </c>
      <c r="D90" s="12"/>
      <c r="E90" s="13"/>
      <c r="G90" s="12"/>
      <c r="H90" s="13"/>
    </row>
    <row r="91" spans="1:8" x14ac:dyDescent="0.35">
      <c r="A91" s="12" t="s">
        <v>168</v>
      </c>
      <c r="B91" s="17">
        <v>9.9999997473787516E-6</v>
      </c>
      <c r="D91" s="12"/>
      <c r="E91" s="13"/>
      <c r="G91" s="12"/>
      <c r="H91" s="13"/>
    </row>
    <row r="92" spans="1:8" x14ac:dyDescent="0.35">
      <c r="A92" s="12" t="s">
        <v>169</v>
      </c>
      <c r="B92" s="17">
        <v>9.9999997473787516E-6</v>
      </c>
      <c r="D92" s="12"/>
      <c r="E92" s="13"/>
      <c r="G92" s="12"/>
      <c r="H92" s="13"/>
    </row>
    <row r="93" spans="1:8" x14ac:dyDescent="0.35">
      <c r="A93" s="12" t="s">
        <v>170</v>
      </c>
      <c r="B93" s="13" t="s">
        <v>30</v>
      </c>
      <c r="D93" s="12"/>
      <c r="E93" s="13"/>
      <c r="G93" s="12"/>
      <c r="H93" s="13"/>
    </row>
    <row r="94" spans="1:8" x14ac:dyDescent="0.35">
      <c r="A94" s="12" t="s">
        <v>171</v>
      </c>
      <c r="B94" s="13">
        <v>9.3026958405971527E-2</v>
      </c>
      <c r="D94" s="12"/>
      <c r="E94" s="13"/>
      <c r="G94" s="12"/>
      <c r="H94" s="13"/>
    </row>
    <row r="95" spans="1:8" x14ac:dyDescent="0.35">
      <c r="A95" s="12" t="s">
        <v>31</v>
      </c>
      <c r="B95" s="13" t="s">
        <v>172</v>
      </c>
      <c r="D95" s="12"/>
      <c r="E95" s="13"/>
      <c r="G95" s="12"/>
      <c r="H95" s="13"/>
    </row>
    <row r="96" spans="1:8" x14ac:dyDescent="0.35">
      <c r="A96" s="12" t="s">
        <v>173</v>
      </c>
      <c r="B96" s="13" t="s">
        <v>39</v>
      </c>
      <c r="D96" s="12"/>
      <c r="E96" s="13"/>
      <c r="G96" s="12"/>
      <c r="H96" s="13"/>
    </row>
    <row r="97" spans="1:8" x14ac:dyDescent="0.35">
      <c r="A97" s="12" t="s">
        <v>174</v>
      </c>
      <c r="B97" s="13">
        <v>2.1400001049041748</v>
      </c>
      <c r="D97" s="12"/>
      <c r="E97" s="13"/>
      <c r="G97" s="12"/>
      <c r="H97" s="13"/>
    </row>
    <row r="98" spans="1:8" x14ac:dyDescent="0.35">
      <c r="A98" s="12" t="s">
        <v>175</v>
      </c>
      <c r="B98" s="13" t="s">
        <v>30</v>
      </c>
      <c r="D98" s="12"/>
      <c r="E98" s="13"/>
      <c r="G98" s="12"/>
      <c r="H98" s="13"/>
    </row>
    <row r="99" spans="1:8" x14ac:dyDescent="0.35">
      <c r="A99" s="12" t="s">
        <v>176</v>
      </c>
      <c r="B99" s="13" t="s">
        <v>177</v>
      </c>
      <c r="D99" s="12"/>
      <c r="E99" s="13"/>
      <c r="G99" s="12"/>
      <c r="H99" s="13"/>
    </row>
    <row r="100" spans="1:8" x14ac:dyDescent="0.35">
      <c r="A100" s="12" t="s">
        <v>178</v>
      </c>
      <c r="B100" s="13">
        <v>1.1150000095367432</v>
      </c>
      <c r="D100" s="12"/>
      <c r="E100" s="13"/>
      <c r="G100" s="12"/>
      <c r="H100" s="13"/>
    </row>
    <row r="101" spans="1:8" x14ac:dyDescent="0.35">
      <c r="A101" s="12" t="s">
        <v>179</v>
      </c>
      <c r="B101" s="13">
        <v>-1.3500000238418579</v>
      </c>
      <c r="D101" s="12"/>
      <c r="E101" s="13"/>
      <c r="G101" s="12"/>
      <c r="H101" s="13"/>
    </row>
    <row r="102" spans="1:8" x14ac:dyDescent="0.35">
      <c r="A102" s="12" t="s">
        <v>180</v>
      </c>
      <c r="B102" s="13">
        <v>1.0361000299453735</v>
      </c>
      <c r="D102" s="12"/>
      <c r="E102" s="13"/>
      <c r="G102" s="12"/>
      <c r="H102" s="13"/>
    </row>
    <row r="103" spans="1:8" x14ac:dyDescent="0.35">
      <c r="A103" s="12" t="s">
        <v>14</v>
      </c>
      <c r="B103" s="13" t="s">
        <v>15</v>
      </c>
      <c r="D103" s="12"/>
      <c r="E103" s="13"/>
      <c r="G103" s="12"/>
      <c r="H103" s="13"/>
    </row>
    <row r="104" spans="1:8" x14ac:dyDescent="0.35">
      <c r="A104" s="12" t="s">
        <v>16</v>
      </c>
      <c r="B104" s="13">
        <v>3.369999885559082</v>
      </c>
      <c r="D104" s="12"/>
      <c r="E104" s="13"/>
      <c r="G104" s="12"/>
      <c r="H104" s="13"/>
    </row>
    <row r="105" spans="1:8" x14ac:dyDescent="0.35">
      <c r="A105" s="12" t="s">
        <v>181</v>
      </c>
      <c r="B105" s="13" t="s">
        <v>30</v>
      </c>
      <c r="D105" s="12"/>
      <c r="E105" s="13"/>
      <c r="G105" s="12"/>
      <c r="H105" s="13"/>
    </row>
    <row r="106" spans="1:8" x14ac:dyDescent="0.35">
      <c r="A106" s="12" t="s">
        <v>182</v>
      </c>
      <c r="B106" s="13">
        <v>3.8203280419111252E-2</v>
      </c>
      <c r="D106" s="12"/>
      <c r="E106" s="13"/>
      <c r="G106" s="12"/>
      <c r="H106" s="13"/>
    </row>
    <row r="107" spans="1:8" x14ac:dyDescent="0.35">
      <c r="A107" s="12" t="s">
        <v>183</v>
      </c>
      <c r="B107" s="13" t="s">
        <v>30</v>
      </c>
      <c r="D107" s="12"/>
      <c r="E107" s="13"/>
      <c r="G107" s="12"/>
      <c r="H107" s="13"/>
    </row>
    <row r="108" spans="1:8" x14ac:dyDescent="0.35">
      <c r="A108" s="12" t="s">
        <v>184</v>
      </c>
      <c r="B108" s="13">
        <v>0.10134726017713547</v>
      </c>
      <c r="D108" s="12"/>
      <c r="E108" s="13"/>
      <c r="G108" s="12"/>
      <c r="H108" s="13"/>
    </row>
    <row r="109" spans="1:8" x14ac:dyDescent="0.35">
      <c r="A109" s="12" t="s">
        <v>185</v>
      </c>
      <c r="B109" s="13" t="s">
        <v>30</v>
      </c>
      <c r="D109" s="12"/>
      <c r="E109" s="13"/>
      <c r="G109" s="12"/>
      <c r="H109" s="13"/>
    </row>
    <row r="110" spans="1:8" x14ac:dyDescent="0.35">
      <c r="A110" s="12" t="s">
        <v>186</v>
      </c>
      <c r="B110" s="13">
        <v>5.1148310303688049E-2</v>
      </c>
      <c r="D110" s="12"/>
      <c r="E110" s="13"/>
      <c r="G110" s="12"/>
      <c r="H110" s="13"/>
    </row>
    <row r="111" spans="1:8" x14ac:dyDescent="0.35">
      <c r="A111" s="12" t="s">
        <v>187</v>
      </c>
      <c r="B111" s="13" t="s">
        <v>30</v>
      </c>
      <c r="D111" s="12"/>
      <c r="E111" s="13"/>
      <c r="G111" s="12"/>
      <c r="H111" s="13"/>
    </row>
    <row r="112" spans="1:8" x14ac:dyDescent="0.35">
      <c r="A112" s="12" t="s">
        <v>188</v>
      </c>
      <c r="B112" s="13">
        <v>0.1608925461769104</v>
      </c>
      <c r="D112" s="12"/>
      <c r="E112" s="13"/>
      <c r="G112" s="12"/>
      <c r="H112" s="13"/>
    </row>
    <row r="113" spans="1:8" x14ac:dyDescent="0.35">
      <c r="A113" s="12" t="s">
        <v>189</v>
      </c>
      <c r="B113" s="13" t="s">
        <v>30</v>
      </c>
      <c r="D113" s="12"/>
      <c r="E113" s="13"/>
      <c r="G113" s="12"/>
      <c r="H113" s="13"/>
    </row>
    <row r="114" spans="1:8" x14ac:dyDescent="0.35">
      <c r="A114" s="12" t="s">
        <v>190</v>
      </c>
      <c r="B114" s="13">
        <v>0.16033387184143066</v>
      </c>
      <c r="D114" s="12"/>
      <c r="E114" s="13"/>
      <c r="G114" s="12"/>
      <c r="H114" s="13"/>
    </row>
    <row r="115" spans="1:8" x14ac:dyDescent="0.35">
      <c r="A115" s="12" t="s">
        <v>191</v>
      </c>
      <c r="B115" s="13" t="s">
        <v>30</v>
      </c>
      <c r="D115" s="12"/>
      <c r="E115" s="13"/>
      <c r="G115" s="12"/>
      <c r="H115" s="13"/>
    </row>
    <row r="116" spans="1:8" x14ac:dyDescent="0.35">
      <c r="A116" s="12" t="s">
        <v>192</v>
      </c>
      <c r="B116" s="13">
        <v>0.13352404534816742</v>
      </c>
      <c r="D116" s="12"/>
      <c r="E116" s="13"/>
      <c r="G116" s="12"/>
      <c r="H116" s="13"/>
    </row>
    <row r="117" spans="1:8" x14ac:dyDescent="0.35">
      <c r="A117" s="12" t="s">
        <v>193</v>
      </c>
      <c r="B117" s="13" t="s">
        <v>30</v>
      </c>
      <c r="D117" s="12"/>
      <c r="E117" s="13"/>
      <c r="G117" s="12"/>
      <c r="H117" s="13"/>
    </row>
    <row r="118" spans="1:8" x14ac:dyDescent="0.35">
      <c r="A118" s="12" t="s">
        <v>194</v>
      </c>
      <c r="B118" s="13">
        <v>8.9128665626049042E-2</v>
      </c>
      <c r="D118" s="12"/>
      <c r="E118" s="13"/>
      <c r="G118" s="12"/>
      <c r="H118" s="13"/>
    </row>
    <row r="119" spans="1:8" x14ac:dyDescent="0.35">
      <c r="A119" s="12" t="s">
        <v>195</v>
      </c>
      <c r="B119" s="13" t="s">
        <v>30</v>
      </c>
      <c r="D119" s="12"/>
      <c r="E119" s="13"/>
      <c r="G119" s="12"/>
      <c r="H119" s="13"/>
    </row>
    <row r="120" spans="1:8" x14ac:dyDescent="0.35">
      <c r="A120" s="12" t="s">
        <v>196</v>
      </c>
      <c r="B120" s="13">
        <v>0.21520411968231201</v>
      </c>
      <c r="D120" s="12"/>
      <c r="E120" s="13"/>
      <c r="G120" s="12"/>
      <c r="H120" s="13"/>
    </row>
    <row r="121" spans="1:8" x14ac:dyDescent="0.35">
      <c r="A121" s="12" t="s">
        <v>197</v>
      </c>
      <c r="B121" s="13" t="s">
        <v>30</v>
      </c>
      <c r="D121" s="12"/>
      <c r="E121" s="13"/>
      <c r="G121" s="12"/>
      <c r="H121" s="13"/>
    </row>
    <row r="122" spans="1:8" x14ac:dyDescent="0.35">
      <c r="A122" s="12" t="s">
        <v>198</v>
      </c>
      <c r="B122" s="13">
        <v>3.7237044423818588E-2</v>
      </c>
      <c r="D122" s="12"/>
      <c r="E122" s="13"/>
      <c r="G122" s="12"/>
      <c r="H122" s="13"/>
    </row>
    <row r="123" spans="1:8" x14ac:dyDescent="0.35">
      <c r="A123" s="12" t="s">
        <v>199</v>
      </c>
      <c r="B123" s="13" t="s">
        <v>30</v>
      </c>
      <c r="D123" s="12"/>
      <c r="E123" s="13"/>
      <c r="G123" s="12"/>
      <c r="H123" s="13"/>
    </row>
    <row r="124" spans="1:8" x14ac:dyDescent="0.35">
      <c r="A124" s="12" t="s">
        <v>200</v>
      </c>
      <c r="B124" s="13">
        <v>0.28084102272987366</v>
      </c>
      <c r="D124" s="12"/>
      <c r="E124" s="13"/>
      <c r="G124" s="12"/>
      <c r="H124" s="13"/>
    </row>
    <row r="125" spans="1:8" x14ac:dyDescent="0.35">
      <c r="A125" s="12" t="s">
        <v>201</v>
      </c>
      <c r="B125" s="13" t="s">
        <v>30</v>
      </c>
      <c r="D125" s="12"/>
      <c r="E125" s="13"/>
      <c r="G125" s="12"/>
      <c r="H125" s="13"/>
    </row>
    <row r="126" spans="1:8" x14ac:dyDescent="0.35">
      <c r="A126" s="12" t="s">
        <v>202</v>
      </c>
      <c r="B126" s="13">
        <v>0.10041867941617966</v>
      </c>
      <c r="D126" s="12"/>
      <c r="E126" s="13"/>
      <c r="G126" s="12"/>
      <c r="H126" s="13"/>
    </row>
    <row r="127" spans="1:8" x14ac:dyDescent="0.35">
      <c r="A127" s="12" t="s">
        <v>203</v>
      </c>
      <c r="B127" s="13" t="s">
        <v>30</v>
      </c>
      <c r="D127" s="12"/>
      <c r="E127" s="13"/>
      <c r="G127" s="12"/>
      <c r="H127" s="13"/>
    </row>
    <row r="128" spans="1:8" x14ac:dyDescent="0.35">
      <c r="A128" s="12" t="s">
        <v>204</v>
      </c>
      <c r="B128" s="13">
        <v>6.3249416649341583E-2</v>
      </c>
      <c r="D128" s="12"/>
      <c r="E128" s="13"/>
      <c r="G128" s="12"/>
      <c r="H128" s="13"/>
    </row>
    <row r="129" spans="1:8" x14ac:dyDescent="0.35">
      <c r="A129" s="12" t="s">
        <v>205</v>
      </c>
      <c r="B129" s="13">
        <v>1</v>
      </c>
      <c r="D129" s="12"/>
      <c r="E129" s="13"/>
      <c r="G129" s="12"/>
      <c r="H129" s="13"/>
    </row>
    <row r="130" spans="1:8" x14ac:dyDescent="0.35">
      <c r="A130" s="12" t="s">
        <v>206</v>
      </c>
      <c r="B130" s="13" t="s">
        <v>10</v>
      </c>
      <c r="D130" s="12"/>
      <c r="E130" s="13"/>
      <c r="G130" s="12"/>
      <c r="H130" s="13"/>
    </row>
    <row r="131" spans="1:8" x14ac:dyDescent="0.35">
      <c r="A131" s="12" t="s">
        <v>207</v>
      </c>
      <c r="B131" s="13">
        <v>1</v>
      </c>
      <c r="D131" s="12"/>
      <c r="E131" s="13"/>
      <c r="G131" s="12"/>
      <c r="H131" s="13"/>
    </row>
    <row r="132" spans="1:8" x14ac:dyDescent="0.35">
      <c r="A132" s="12" t="s">
        <v>208</v>
      </c>
      <c r="B132" s="13" t="s">
        <v>39</v>
      </c>
      <c r="D132" s="12"/>
      <c r="E132" s="13"/>
      <c r="G132" s="12"/>
      <c r="H132" s="13"/>
    </row>
    <row r="133" spans="1:8" x14ac:dyDescent="0.35">
      <c r="A133" s="12"/>
      <c r="B133" s="13"/>
      <c r="D133" s="12"/>
      <c r="E133" s="13"/>
      <c r="G133" s="12"/>
      <c r="H133" s="13"/>
    </row>
    <row r="134" spans="1:8" x14ac:dyDescent="0.35">
      <c r="A134" s="12" t="s">
        <v>209</v>
      </c>
      <c r="B134" s="13"/>
      <c r="D134" s="12"/>
      <c r="E134" s="13"/>
      <c r="G134" s="12"/>
      <c r="H134" s="13"/>
    </row>
    <row r="135" spans="1:8" x14ac:dyDescent="0.35">
      <c r="A135" s="12"/>
      <c r="B135" s="13"/>
      <c r="D135" s="12"/>
      <c r="E135" s="13"/>
      <c r="G135" s="12"/>
      <c r="H135" s="13"/>
    </row>
    <row r="136" spans="1:8" x14ac:dyDescent="0.35">
      <c r="A136" s="12" t="s">
        <v>33</v>
      </c>
      <c r="B136" s="13" t="s">
        <v>34</v>
      </c>
      <c r="D136" s="12"/>
      <c r="E136" s="13"/>
      <c r="G136" s="12"/>
      <c r="H136" s="13"/>
    </row>
    <row r="137" spans="1:8" x14ac:dyDescent="0.35">
      <c r="A137" s="12" t="s">
        <v>210</v>
      </c>
      <c r="B137" s="13">
        <v>1.5</v>
      </c>
      <c r="D137" s="12"/>
      <c r="E137" s="13"/>
      <c r="G137" s="12"/>
      <c r="H137" s="13"/>
    </row>
    <row r="138" spans="1:8" x14ac:dyDescent="0.35">
      <c r="A138" s="12" t="s">
        <v>211</v>
      </c>
      <c r="B138" s="13">
        <v>30</v>
      </c>
      <c r="D138" s="12"/>
      <c r="E138" s="13"/>
      <c r="G138" s="12"/>
      <c r="H138" s="13"/>
    </row>
    <row r="139" spans="1:8" x14ac:dyDescent="0.35">
      <c r="A139" s="12" t="s">
        <v>212</v>
      </c>
      <c r="B139" s="13">
        <v>1</v>
      </c>
      <c r="D139" s="12"/>
      <c r="E139" s="13"/>
      <c r="G139" s="12"/>
      <c r="H139" s="13"/>
    </row>
    <row r="140" spans="1:8" x14ac:dyDescent="0.35">
      <c r="A140" s="12" t="s">
        <v>213</v>
      </c>
      <c r="B140" s="13">
        <v>0</v>
      </c>
      <c r="D140" s="12"/>
      <c r="E140" s="13"/>
      <c r="G140" s="12"/>
      <c r="H140" s="13"/>
    </row>
    <row r="141" spans="1:8" x14ac:dyDescent="0.35">
      <c r="A141" s="12"/>
      <c r="B141" s="13"/>
      <c r="D141" s="12"/>
      <c r="E141" s="13"/>
      <c r="G141" s="12"/>
      <c r="H141" s="13"/>
    </row>
    <row r="142" spans="1:8" x14ac:dyDescent="0.35">
      <c r="A142" s="12" t="s">
        <v>214</v>
      </c>
      <c r="B142" s="13" t="s">
        <v>214</v>
      </c>
      <c r="D142" s="12"/>
      <c r="E142" s="13"/>
      <c r="G142" s="12"/>
      <c r="H142" s="13"/>
    </row>
    <row r="143" spans="1:8" x14ac:dyDescent="0.35">
      <c r="A143" s="12" t="s">
        <v>214</v>
      </c>
      <c r="B143" s="13" t="s">
        <v>214</v>
      </c>
      <c r="D143" s="12"/>
      <c r="E143" s="13"/>
      <c r="G143" s="12"/>
      <c r="H143" s="13"/>
    </row>
    <row r="144" spans="1:8" x14ac:dyDescent="0.35">
      <c r="A144" s="12" t="s">
        <v>214</v>
      </c>
      <c r="B144" s="13" t="s">
        <v>214</v>
      </c>
      <c r="D144" s="12"/>
      <c r="E144" s="13"/>
      <c r="G144" s="12"/>
      <c r="H144" s="13"/>
    </row>
    <row r="145" spans="1:8" x14ac:dyDescent="0.35">
      <c r="A145" s="12" t="s">
        <v>215</v>
      </c>
      <c r="B145" s="13"/>
      <c r="D145" s="12"/>
      <c r="E145" s="13"/>
      <c r="G145" s="12"/>
      <c r="H145" s="13"/>
    </row>
    <row r="146" spans="1:8" x14ac:dyDescent="0.35">
      <c r="A146" s="12"/>
      <c r="B146" s="13"/>
      <c r="D146" s="12"/>
      <c r="E146" s="13"/>
      <c r="G146" s="12"/>
      <c r="H146" s="13"/>
    </row>
    <row r="147" spans="1:8" x14ac:dyDescent="0.35">
      <c r="A147" s="12" t="s">
        <v>216</v>
      </c>
      <c r="B147" s="13" t="s">
        <v>30</v>
      </c>
      <c r="D147" s="12"/>
      <c r="E147" s="13"/>
      <c r="G147" s="12"/>
      <c r="H147" s="13"/>
    </row>
    <row r="148" spans="1:8" x14ac:dyDescent="0.35">
      <c r="A148" s="12" t="s">
        <v>217</v>
      </c>
      <c r="B148" s="13">
        <v>0.93900001049041748</v>
      </c>
      <c r="D148" s="12"/>
      <c r="E148" s="13"/>
      <c r="G148" s="12"/>
      <c r="H148" s="13"/>
    </row>
    <row r="149" spans="1:8" x14ac:dyDescent="0.35">
      <c r="A149" s="12" t="s">
        <v>218</v>
      </c>
      <c r="B149" s="13">
        <v>-0.87870000000000004</v>
      </c>
      <c r="D149" s="12"/>
      <c r="E149" s="13"/>
      <c r="G149" s="12"/>
      <c r="H149" s="13"/>
    </row>
    <row r="150" spans="1:8" x14ac:dyDescent="0.35">
      <c r="A150" s="12"/>
      <c r="B150" s="13"/>
      <c r="D150" s="12"/>
      <c r="E150" s="13"/>
      <c r="G150" s="12"/>
      <c r="H150" s="13"/>
    </row>
    <row r="151" spans="1:8" x14ac:dyDescent="0.35">
      <c r="A151" s="12" t="s">
        <v>219</v>
      </c>
      <c r="B151" s="13" t="s">
        <v>39</v>
      </c>
      <c r="D151" s="12"/>
      <c r="E151" s="13"/>
      <c r="G151" s="12"/>
      <c r="H151" s="13"/>
    </row>
    <row r="152" spans="1:8" x14ac:dyDescent="0.35">
      <c r="A152" s="12"/>
      <c r="B152" s="13"/>
      <c r="D152" s="12"/>
      <c r="E152" s="13"/>
      <c r="G152" s="12"/>
      <c r="H152" s="13"/>
    </row>
    <row r="153" spans="1:8" x14ac:dyDescent="0.35">
      <c r="A153" s="12"/>
      <c r="B153" s="13"/>
      <c r="D153" s="12"/>
      <c r="E153" s="13"/>
      <c r="G153" s="12"/>
      <c r="H153" s="13"/>
    </row>
    <row r="154" spans="1:8" x14ac:dyDescent="0.35">
      <c r="A154" s="12"/>
      <c r="B154" s="13"/>
      <c r="D154" s="12"/>
      <c r="E154" s="13"/>
      <c r="G154" s="12"/>
      <c r="H154" s="13"/>
    </row>
    <row r="155" spans="1:8" x14ac:dyDescent="0.35">
      <c r="A155" s="12"/>
      <c r="B155" s="13"/>
      <c r="D155" s="12"/>
      <c r="E155" s="13"/>
      <c r="G155" s="12"/>
      <c r="H155" s="13"/>
    </row>
    <row r="156" spans="1:8" x14ac:dyDescent="0.35">
      <c r="A156" s="12"/>
      <c r="B156" s="13"/>
      <c r="D156" s="12"/>
      <c r="E156" s="13"/>
      <c r="G156" s="12"/>
      <c r="H156" s="13"/>
    </row>
    <row r="157" spans="1:8" x14ac:dyDescent="0.35">
      <c r="A157" s="12"/>
      <c r="B157" s="13"/>
      <c r="D157" s="12"/>
      <c r="E157" s="13"/>
      <c r="G157" s="12"/>
      <c r="H157" s="13"/>
    </row>
    <row r="158" spans="1:8" x14ac:dyDescent="0.35">
      <c r="A158" s="12"/>
      <c r="B158" s="13"/>
      <c r="D158" s="12"/>
      <c r="E158" s="13"/>
      <c r="G158" s="12"/>
      <c r="H158" s="13"/>
    </row>
    <row r="159" spans="1:8" x14ac:dyDescent="0.35">
      <c r="A159" s="12"/>
      <c r="B159" s="13"/>
      <c r="D159" s="12"/>
      <c r="E159" s="13"/>
      <c r="G159" s="12"/>
      <c r="H159" s="13"/>
    </row>
    <row r="160" spans="1:8" x14ac:dyDescent="0.35">
      <c r="A160" s="12"/>
      <c r="B160" s="13"/>
      <c r="D160" s="12"/>
      <c r="E160" s="13"/>
      <c r="G160" s="12"/>
      <c r="H160" s="13"/>
    </row>
    <row r="161" spans="1:8" x14ac:dyDescent="0.35">
      <c r="A161" s="12"/>
      <c r="B161" s="13"/>
      <c r="D161" s="12"/>
      <c r="E161" s="13"/>
      <c r="G161" s="12"/>
      <c r="H161" s="13"/>
    </row>
    <row r="162" spans="1:8" x14ac:dyDescent="0.35">
      <c r="A162" s="12"/>
      <c r="B162" s="13"/>
      <c r="D162" s="12"/>
      <c r="E162" s="13"/>
      <c r="G162" s="12"/>
      <c r="H162" s="13"/>
    </row>
    <row r="163" spans="1:8" x14ac:dyDescent="0.35">
      <c r="A163" s="12"/>
      <c r="B163" s="13"/>
      <c r="D163" s="12"/>
      <c r="E163" s="13"/>
      <c r="G163" s="12"/>
      <c r="H163" s="13"/>
    </row>
    <row r="164" spans="1:8" x14ac:dyDescent="0.35">
      <c r="A164" s="12"/>
      <c r="B164" s="13"/>
      <c r="D164" s="12"/>
      <c r="E164" s="13"/>
      <c r="G164" s="12"/>
      <c r="H164" s="13"/>
    </row>
    <row r="165" spans="1:8" x14ac:dyDescent="0.35">
      <c r="A165" s="12"/>
      <c r="B165" s="13"/>
      <c r="D165" s="12"/>
      <c r="E165" s="13"/>
      <c r="G165" s="12"/>
      <c r="H165" s="13"/>
    </row>
    <row r="166" spans="1:8" x14ac:dyDescent="0.35">
      <c r="A166" s="12"/>
      <c r="B166" s="13"/>
      <c r="D166" s="12"/>
      <c r="E166" s="13"/>
      <c r="G166" s="12"/>
      <c r="H166" s="13"/>
    </row>
    <row r="167" spans="1:8" x14ac:dyDescent="0.35">
      <c r="A167" s="12"/>
      <c r="B167" s="13"/>
      <c r="D167" s="12"/>
      <c r="E167" s="13"/>
      <c r="G167" s="12"/>
      <c r="H167" s="13"/>
    </row>
    <row r="168" spans="1:8" x14ac:dyDescent="0.35">
      <c r="A168" s="12"/>
      <c r="B168" s="13"/>
      <c r="D168" s="12"/>
      <c r="E168" s="13"/>
      <c r="G168" s="12"/>
      <c r="H168" s="13"/>
    </row>
    <row r="169" spans="1:8" x14ac:dyDescent="0.35">
      <c r="A169" s="12"/>
      <c r="B169" s="13"/>
      <c r="D169" s="12"/>
      <c r="E169" s="13"/>
      <c r="G169" s="12"/>
      <c r="H169" s="13"/>
    </row>
    <row r="170" spans="1:8" x14ac:dyDescent="0.35">
      <c r="A170" s="12"/>
      <c r="B170" s="13"/>
      <c r="D170" s="12"/>
      <c r="E170" s="13"/>
      <c r="G170" s="12"/>
      <c r="H170" s="13"/>
    </row>
    <row r="171" spans="1:8" x14ac:dyDescent="0.35">
      <c r="A171" s="12"/>
      <c r="B171" s="13"/>
      <c r="D171" s="12"/>
      <c r="E171" s="13"/>
      <c r="G171" s="12"/>
      <c r="H171" s="13"/>
    </row>
    <row r="172" spans="1:8" x14ac:dyDescent="0.35">
      <c r="A172" s="12"/>
      <c r="B172" s="13"/>
      <c r="D172" s="12"/>
      <c r="E172" s="13"/>
      <c r="G172" s="12"/>
      <c r="H172" s="13"/>
    </row>
    <row r="173" spans="1:8" x14ac:dyDescent="0.35">
      <c r="A173" s="12"/>
      <c r="B173" s="13"/>
      <c r="D173" s="12"/>
      <c r="E173" s="13"/>
      <c r="G173" s="12"/>
      <c r="H173" s="13"/>
    </row>
    <row r="174" spans="1:8" x14ac:dyDescent="0.35">
      <c r="A174" s="12"/>
      <c r="B174" s="13"/>
      <c r="D174" s="12"/>
      <c r="E174" s="13"/>
      <c r="G174" s="12"/>
      <c r="H174" s="13"/>
    </row>
    <row r="175" spans="1:8" x14ac:dyDescent="0.35">
      <c r="A175" s="12"/>
      <c r="B175" s="13"/>
      <c r="D175" s="12"/>
      <c r="E175" s="13"/>
      <c r="G175" s="12"/>
      <c r="H175" s="13"/>
    </row>
    <row r="176" spans="1:8" x14ac:dyDescent="0.35">
      <c r="A176" s="12"/>
      <c r="B176" s="13"/>
      <c r="D176" s="12"/>
      <c r="E176" s="13"/>
      <c r="G176" s="12"/>
      <c r="H176" s="13"/>
    </row>
    <row r="177" spans="1:8" x14ac:dyDescent="0.35">
      <c r="A177" s="12"/>
      <c r="B177" s="13"/>
      <c r="D177" s="12"/>
      <c r="E177" s="13"/>
      <c r="G177" s="12"/>
      <c r="H177" s="13"/>
    </row>
    <row r="178" spans="1:8" x14ac:dyDescent="0.35">
      <c r="A178" s="12"/>
      <c r="B178" s="13"/>
      <c r="D178" s="12"/>
      <c r="E178" s="13"/>
      <c r="G178" s="12"/>
      <c r="H178" s="13"/>
    </row>
    <row r="179" spans="1:8" x14ac:dyDescent="0.35">
      <c r="A179" s="12"/>
      <c r="B179" s="13"/>
      <c r="D179" s="12"/>
      <c r="E179" s="13"/>
      <c r="G179" s="12"/>
      <c r="H179" s="13"/>
    </row>
    <row r="180" spans="1:8" x14ac:dyDescent="0.35">
      <c r="A180" s="12"/>
      <c r="B180" s="13"/>
      <c r="D180" s="12"/>
      <c r="E180" s="13"/>
      <c r="G180" s="12"/>
      <c r="H180" s="13"/>
    </row>
    <row r="181" spans="1:8" x14ac:dyDescent="0.35">
      <c r="A181" s="12"/>
      <c r="B181" s="13"/>
      <c r="D181" s="12"/>
      <c r="E181" s="13"/>
      <c r="G181" s="12"/>
      <c r="H181" s="13"/>
    </row>
    <row r="182" spans="1:8" x14ac:dyDescent="0.35">
      <c r="A182" s="12"/>
      <c r="B182" s="13"/>
      <c r="D182" s="12"/>
      <c r="E182" s="13"/>
      <c r="G182" s="12"/>
      <c r="H182" s="13"/>
    </row>
    <row r="183" spans="1:8" x14ac:dyDescent="0.35">
      <c r="A183" s="12"/>
      <c r="B183" s="13"/>
      <c r="D183" s="12"/>
      <c r="E183" s="13"/>
      <c r="G183" s="12"/>
      <c r="H183" s="13"/>
    </row>
    <row r="184" spans="1:8" x14ac:dyDescent="0.35">
      <c r="A184" s="12"/>
      <c r="B184" s="13"/>
      <c r="D184" s="12"/>
      <c r="E184" s="13"/>
      <c r="G184" s="12"/>
      <c r="H184" s="13"/>
    </row>
    <row r="185" spans="1:8" x14ac:dyDescent="0.35">
      <c r="A185" s="12"/>
      <c r="B185" s="13"/>
      <c r="D185" s="12"/>
      <c r="E185" s="13"/>
      <c r="G185" s="12"/>
      <c r="H185" s="13"/>
    </row>
    <row r="186" spans="1:8" x14ac:dyDescent="0.35">
      <c r="A186" s="12"/>
      <c r="B186" s="13"/>
      <c r="D186" s="12"/>
      <c r="E186" s="13"/>
      <c r="G186" s="12"/>
      <c r="H186" s="13"/>
    </row>
    <row r="187" spans="1:8" x14ac:dyDescent="0.35">
      <c r="A187" s="12"/>
      <c r="B187" s="13"/>
      <c r="D187" s="12"/>
      <c r="E187" s="13"/>
      <c r="G187" s="12"/>
      <c r="H187" s="13"/>
    </row>
    <row r="188" spans="1:8" x14ac:dyDescent="0.35">
      <c r="A188" s="12"/>
      <c r="B188" s="13"/>
      <c r="D188" s="12"/>
      <c r="E188" s="13"/>
      <c r="G188" s="12"/>
      <c r="H188" s="13"/>
    </row>
    <row r="189" spans="1:8" x14ac:dyDescent="0.35">
      <c r="A189" s="12"/>
      <c r="B189" s="13"/>
      <c r="D189" s="12"/>
      <c r="E189" s="13"/>
      <c r="G189" s="12"/>
      <c r="H189" s="13"/>
    </row>
    <row r="190" spans="1:8" x14ac:dyDescent="0.35">
      <c r="A190" s="12"/>
      <c r="B190" s="13"/>
      <c r="D190" s="12"/>
      <c r="E190" s="13"/>
      <c r="G190" s="12"/>
      <c r="H190" s="13"/>
    </row>
    <row r="191" spans="1:8" x14ac:dyDescent="0.35">
      <c r="A191" s="12"/>
      <c r="B191" s="13"/>
      <c r="D191" s="12"/>
      <c r="E191" s="13"/>
      <c r="G191" s="12"/>
      <c r="H191" s="13"/>
    </row>
    <row r="192" spans="1:8" x14ac:dyDescent="0.35">
      <c r="A192" s="12"/>
      <c r="B192" s="13"/>
      <c r="D192" s="12"/>
      <c r="E192" s="13"/>
      <c r="G192" s="12"/>
      <c r="H192" s="13"/>
    </row>
    <row r="193" spans="1:8" x14ac:dyDescent="0.35">
      <c r="A193" s="12"/>
      <c r="B193" s="13"/>
      <c r="D193" s="12"/>
      <c r="E193" s="13"/>
      <c r="G193" s="12"/>
      <c r="H193" s="13"/>
    </row>
    <row r="194" spans="1:8" x14ac:dyDescent="0.35">
      <c r="A194" s="12"/>
      <c r="B194" s="13"/>
      <c r="D194" s="12"/>
      <c r="E194" s="13"/>
      <c r="G194" s="12"/>
      <c r="H194" s="13"/>
    </row>
    <row r="195" spans="1:8" x14ac:dyDescent="0.35">
      <c r="A195" s="12"/>
      <c r="B195" s="13"/>
      <c r="D195" s="12"/>
      <c r="E195" s="13"/>
      <c r="G195" s="12"/>
      <c r="H195" s="13"/>
    </row>
    <row r="196" spans="1:8" x14ac:dyDescent="0.35">
      <c r="A196" s="12"/>
      <c r="B196" s="13"/>
      <c r="D196" s="12"/>
      <c r="E196" s="13"/>
      <c r="G196" s="12"/>
      <c r="H196" s="13"/>
    </row>
    <row r="197" spans="1:8" x14ac:dyDescent="0.35">
      <c r="A197" s="12"/>
      <c r="B197" s="13"/>
      <c r="D197" s="12"/>
      <c r="E197" s="13"/>
      <c r="G197" s="12"/>
      <c r="H197" s="13"/>
    </row>
    <row r="198" spans="1:8" x14ac:dyDescent="0.35">
      <c r="A198" s="12"/>
      <c r="B198" s="13"/>
      <c r="D198" s="12"/>
      <c r="E198" s="13"/>
      <c r="G198" s="12"/>
      <c r="H198" s="13"/>
    </row>
    <row r="199" spans="1:8" x14ac:dyDescent="0.35">
      <c r="A199" s="12"/>
      <c r="B199" s="13"/>
      <c r="D199" s="12"/>
      <c r="E199" s="13"/>
      <c r="G199" s="12"/>
      <c r="H199" s="13"/>
    </row>
    <row r="200" spans="1:8" x14ac:dyDescent="0.35">
      <c r="A200" s="12"/>
      <c r="B200" s="13"/>
      <c r="D200" s="12"/>
      <c r="E200" s="13"/>
      <c r="G200" s="12"/>
      <c r="H200" s="13"/>
    </row>
    <row r="201" spans="1:8" x14ac:dyDescent="0.35">
      <c r="A201" s="12"/>
      <c r="B201" s="13"/>
      <c r="D201" s="12"/>
      <c r="E201" s="13"/>
      <c r="G201" s="12"/>
      <c r="H201" s="13"/>
    </row>
    <row r="202" spans="1:8" x14ac:dyDescent="0.35">
      <c r="A202" s="12"/>
      <c r="B202" s="13"/>
      <c r="D202" s="12"/>
      <c r="E202" s="13"/>
      <c r="G202" s="12"/>
      <c r="H202" s="13"/>
    </row>
    <row r="203" spans="1:8" x14ac:dyDescent="0.35">
      <c r="A203" s="12"/>
      <c r="B203" s="13"/>
      <c r="D203" s="12"/>
      <c r="E203" s="13"/>
      <c r="G203" s="12"/>
      <c r="H203" s="13"/>
    </row>
    <row r="204" spans="1:8" x14ac:dyDescent="0.35">
      <c r="A204" s="12"/>
      <c r="B204" s="13"/>
      <c r="D204" s="12"/>
      <c r="E204" s="13"/>
      <c r="G204" s="12"/>
      <c r="H204" s="13"/>
    </row>
    <row r="205" spans="1:8" x14ac:dyDescent="0.35">
      <c r="A205" s="12"/>
      <c r="B205" s="13"/>
      <c r="D205" s="12"/>
      <c r="E205" s="13"/>
      <c r="G205" s="12"/>
      <c r="H205" s="13"/>
    </row>
    <row r="206" spans="1:8" x14ac:dyDescent="0.35">
      <c r="A206" s="12"/>
      <c r="B206" s="13"/>
      <c r="D206" s="12"/>
      <c r="E206" s="13"/>
      <c r="G206" s="12"/>
      <c r="H206" s="13"/>
    </row>
    <row r="207" spans="1:8" x14ac:dyDescent="0.35">
      <c r="A207" s="12"/>
      <c r="B207" s="13"/>
      <c r="D207" s="12"/>
      <c r="E207" s="13"/>
      <c r="G207" s="12"/>
      <c r="H207" s="13"/>
    </row>
    <row r="208" spans="1:8" x14ac:dyDescent="0.35">
      <c r="A208" s="12"/>
      <c r="B208" s="13"/>
      <c r="D208" s="12"/>
      <c r="E208" s="13"/>
      <c r="G208" s="12"/>
      <c r="H208" s="13"/>
    </row>
    <row r="209" spans="1:8" x14ac:dyDescent="0.35">
      <c r="A209" s="12"/>
      <c r="B209" s="13"/>
      <c r="D209" s="12"/>
      <c r="E209" s="13"/>
      <c r="G209" s="12"/>
      <c r="H209" s="13"/>
    </row>
    <row r="210" spans="1:8" x14ac:dyDescent="0.35">
      <c r="A210" s="12"/>
      <c r="B210" s="13"/>
      <c r="D210" s="12"/>
      <c r="E210" s="13"/>
      <c r="G210" s="12"/>
      <c r="H210" s="13"/>
    </row>
    <row r="211" spans="1:8" x14ac:dyDescent="0.35">
      <c r="A211" s="12"/>
      <c r="B211" s="13"/>
      <c r="D211" s="12"/>
      <c r="E211" s="13"/>
      <c r="G211" s="12"/>
      <c r="H211" s="13"/>
    </row>
    <row r="212" spans="1:8" x14ac:dyDescent="0.35">
      <c r="A212" s="12"/>
      <c r="B212" s="13"/>
      <c r="D212" s="12"/>
      <c r="E212" s="13"/>
      <c r="G212" s="12"/>
      <c r="H212" s="13"/>
    </row>
    <row r="213" spans="1:8" x14ac:dyDescent="0.35">
      <c r="A213" s="12"/>
      <c r="B213" s="13"/>
      <c r="D213" s="12"/>
      <c r="E213" s="13"/>
      <c r="G213" s="12"/>
      <c r="H213" s="13"/>
    </row>
    <row r="214" spans="1:8" x14ac:dyDescent="0.35">
      <c r="A214" s="12"/>
      <c r="B214" s="13"/>
      <c r="D214" s="12"/>
      <c r="E214" s="13"/>
      <c r="G214" s="12"/>
      <c r="H214" s="13"/>
    </row>
    <row r="215" spans="1:8" x14ac:dyDescent="0.35">
      <c r="A215" s="12"/>
      <c r="B215" s="13"/>
      <c r="D215" s="12"/>
      <c r="E215" s="13"/>
      <c r="G215" s="12"/>
      <c r="H215" s="13"/>
    </row>
    <row r="216" spans="1:8" x14ac:dyDescent="0.35">
      <c r="A216" s="12"/>
      <c r="B216" s="13"/>
      <c r="D216" s="12"/>
      <c r="E216" s="13"/>
      <c r="G216" s="12"/>
      <c r="H216" s="13"/>
    </row>
    <row r="217" spans="1:8" x14ac:dyDescent="0.35">
      <c r="A217" s="12"/>
      <c r="B217" s="13"/>
      <c r="D217" s="12"/>
      <c r="E217" s="13"/>
      <c r="G217" s="12"/>
      <c r="H217" s="13"/>
    </row>
    <row r="218" spans="1:8" x14ac:dyDescent="0.35">
      <c r="A218" s="12"/>
      <c r="B218" s="13"/>
      <c r="D218" s="12"/>
      <c r="E218" s="13"/>
      <c r="G218" s="12"/>
      <c r="H218" s="13"/>
    </row>
    <row r="219" spans="1:8" x14ac:dyDescent="0.35">
      <c r="A219" s="12"/>
      <c r="B219" s="13"/>
      <c r="D219" s="12"/>
      <c r="E219" s="13"/>
      <c r="G219" s="12"/>
      <c r="H219" s="13"/>
    </row>
    <row r="220" spans="1:8" x14ac:dyDescent="0.35">
      <c r="A220" s="12"/>
      <c r="B220" s="13"/>
      <c r="D220" s="12"/>
      <c r="E220" s="13"/>
      <c r="G220" s="12"/>
      <c r="H220" s="13"/>
    </row>
    <row r="221" spans="1:8" x14ac:dyDescent="0.35">
      <c r="A221" s="12"/>
      <c r="B221" s="13"/>
      <c r="D221" s="12"/>
      <c r="E221" s="13"/>
      <c r="G221" s="12"/>
      <c r="H221" s="13"/>
    </row>
    <row r="222" spans="1:8" x14ac:dyDescent="0.35">
      <c r="A222" s="12"/>
      <c r="B222" s="13"/>
      <c r="D222" s="12"/>
      <c r="E222" s="13"/>
      <c r="G222" s="12"/>
      <c r="H222" s="13"/>
    </row>
    <row r="223" spans="1:8" x14ac:dyDescent="0.35">
      <c r="A223" s="12"/>
      <c r="B223" s="13"/>
      <c r="D223" s="12"/>
      <c r="E223" s="13"/>
      <c r="G223" s="12"/>
      <c r="H223" s="13"/>
    </row>
    <row r="224" spans="1:8" x14ac:dyDescent="0.35">
      <c r="A224" s="12"/>
      <c r="B224" s="13"/>
      <c r="D224" s="12"/>
      <c r="E224" s="13"/>
      <c r="G224" s="12"/>
      <c r="H224" s="13"/>
    </row>
    <row r="225" spans="1:8" x14ac:dyDescent="0.35">
      <c r="A225" s="12"/>
      <c r="B225" s="13"/>
      <c r="D225" s="12"/>
      <c r="E225" s="13"/>
      <c r="G225" s="12"/>
      <c r="H225" s="13"/>
    </row>
    <row r="226" spans="1:8" x14ac:dyDescent="0.35">
      <c r="A226" s="12"/>
      <c r="B226" s="13"/>
      <c r="D226" s="12"/>
      <c r="E226" s="13"/>
      <c r="G226" s="12"/>
      <c r="H226" s="13"/>
    </row>
    <row r="227" spans="1:8" x14ac:dyDescent="0.35">
      <c r="A227" s="12"/>
      <c r="B227" s="13"/>
      <c r="D227" s="12"/>
      <c r="E227" s="13"/>
      <c r="G227" s="12"/>
      <c r="H227" s="13"/>
    </row>
    <row r="228" spans="1:8" x14ac:dyDescent="0.35">
      <c r="A228" s="12"/>
      <c r="B228" s="13"/>
      <c r="D228" s="12"/>
      <c r="E228" s="13"/>
      <c r="G228" s="12"/>
      <c r="H228" s="13"/>
    </row>
    <row r="229" spans="1:8" x14ac:dyDescent="0.35">
      <c r="A229" s="12"/>
      <c r="B229" s="13"/>
      <c r="D229" s="12"/>
      <c r="E229" s="13"/>
      <c r="G229" s="12"/>
      <c r="H229" s="13"/>
    </row>
    <row r="230" spans="1:8" x14ac:dyDescent="0.35">
      <c r="A230" s="12"/>
      <c r="B230" s="13"/>
      <c r="D230" s="12"/>
      <c r="E230" s="13"/>
      <c r="G230" s="12"/>
      <c r="H230" s="13"/>
    </row>
    <row r="231" spans="1:8" x14ac:dyDescent="0.35">
      <c r="A231" s="12"/>
      <c r="B231" s="13"/>
      <c r="D231" s="12"/>
      <c r="E231" s="13"/>
      <c r="G231" s="12"/>
      <c r="H231" s="13"/>
    </row>
    <row r="232" spans="1:8" x14ac:dyDescent="0.35">
      <c r="A232" s="12"/>
      <c r="B232" s="13"/>
      <c r="D232" s="12"/>
      <c r="E232" s="13"/>
      <c r="G232" s="12"/>
      <c r="H232" s="13"/>
    </row>
    <row r="233" spans="1:8" x14ac:dyDescent="0.35">
      <c r="A233" s="12"/>
      <c r="B233" s="13"/>
      <c r="D233" s="12"/>
      <c r="E233" s="13"/>
      <c r="G233" s="12"/>
      <c r="H233" s="13"/>
    </row>
    <row r="234" spans="1:8" x14ac:dyDescent="0.35">
      <c r="A234" s="12"/>
      <c r="B234" s="13"/>
      <c r="D234" s="12"/>
      <c r="E234" s="13"/>
      <c r="G234" s="12"/>
      <c r="H234" s="13"/>
    </row>
    <row r="235" spans="1:8" x14ac:dyDescent="0.35">
      <c r="A235" s="12"/>
      <c r="B235" s="13"/>
      <c r="D235" s="12"/>
      <c r="E235" s="13"/>
      <c r="G235" s="12"/>
      <c r="H235" s="13"/>
    </row>
    <row r="236" spans="1:8" x14ac:dyDescent="0.35">
      <c r="A236" s="12"/>
      <c r="B236" s="13"/>
      <c r="D236" s="12"/>
      <c r="E236" s="13"/>
      <c r="G236" s="12"/>
      <c r="H236" s="13"/>
    </row>
    <row r="237" spans="1:8" x14ac:dyDescent="0.35">
      <c r="A237" s="12"/>
      <c r="B237" s="13"/>
      <c r="D237" s="12"/>
      <c r="E237" s="13"/>
      <c r="G237" s="12"/>
      <c r="H237" s="13"/>
    </row>
    <row r="238" spans="1:8" x14ac:dyDescent="0.35">
      <c r="A238" s="12"/>
      <c r="B238" s="13"/>
      <c r="D238" s="12"/>
      <c r="E238" s="13"/>
      <c r="G238" s="12"/>
      <c r="H238" s="13"/>
    </row>
    <row r="239" spans="1:8" x14ac:dyDescent="0.35">
      <c r="A239" s="12"/>
      <c r="B239" s="13"/>
      <c r="D239" s="12"/>
      <c r="E239" s="13"/>
      <c r="G239" s="12"/>
      <c r="H239" s="13"/>
    </row>
    <row r="240" spans="1:8" x14ac:dyDescent="0.35">
      <c r="A240" s="12"/>
      <c r="B240" s="13"/>
      <c r="D240" s="12"/>
      <c r="E240" s="13"/>
      <c r="G240" s="12"/>
      <c r="H240" s="13"/>
    </row>
    <row r="241" spans="1:8" x14ac:dyDescent="0.35">
      <c r="A241" s="12"/>
      <c r="B241" s="13"/>
      <c r="D241" s="12"/>
      <c r="E241" s="13"/>
      <c r="G241" s="12"/>
      <c r="H241" s="13"/>
    </row>
    <row r="242" spans="1:8" x14ac:dyDescent="0.35">
      <c r="A242" s="12"/>
      <c r="B242" s="13"/>
      <c r="D242" s="12"/>
      <c r="E242" s="13"/>
      <c r="G242" s="12"/>
      <c r="H242" s="13"/>
    </row>
    <row r="243" spans="1:8" x14ac:dyDescent="0.35">
      <c r="A243" s="12"/>
      <c r="B243" s="13"/>
      <c r="D243" s="12"/>
      <c r="E243" s="13"/>
      <c r="G243" s="12"/>
      <c r="H243" s="13"/>
    </row>
    <row r="244" spans="1:8" x14ac:dyDescent="0.35">
      <c r="A244" s="12"/>
      <c r="B244" s="13"/>
      <c r="D244" s="12"/>
      <c r="E244" s="13"/>
      <c r="G244" s="12"/>
      <c r="H244" s="13"/>
    </row>
    <row r="245" spans="1:8" x14ac:dyDescent="0.35">
      <c r="A245" s="12"/>
      <c r="B245" s="13"/>
      <c r="D245" s="12"/>
      <c r="E245" s="13"/>
      <c r="G245" s="12"/>
      <c r="H245" s="13"/>
    </row>
    <row r="246" spans="1:8" x14ac:dyDescent="0.35">
      <c r="A246" s="12"/>
      <c r="B246" s="13"/>
      <c r="D246" s="12"/>
      <c r="E246" s="13"/>
      <c r="G246" s="12"/>
      <c r="H246" s="13"/>
    </row>
    <row r="247" spans="1:8" x14ac:dyDescent="0.35">
      <c r="A247" s="12"/>
      <c r="B247" s="13"/>
      <c r="D247" s="12"/>
      <c r="E247" s="13"/>
      <c r="G247" s="12"/>
      <c r="H247" s="13"/>
    </row>
    <row r="248" spans="1:8" x14ac:dyDescent="0.35">
      <c r="A248" s="12"/>
      <c r="B248" s="13"/>
      <c r="D248" s="12"/>
      <c r="E248" s="13"/>
      <c r="G248" s="12"/>
      <c r="H248" s="13"/>
    </row>
    <row r="249" spans="1:8" x14ac:dyDescent="0.35">
      <c r="A249" s="12"/>
      <c r="B249" s="13"/>
      <c r="D249" s="12"/>
      <c r="E249" s="13"/>
      <c r="G249" s="12"/>
      <c r="H249" s="13"/>
    </row>
    <row r="250" spans="1:8" x14ac:dyDescent="0.35">
      <c r="A250" s="12"/>
      <c r="B250" s="13"/>
      <c r="D250" s="12"/>
      <c r="E250" s="13"/>
      <c r="G250" s="12"/>
      <c r="H250" s="13"/>
    </row>
    <row r="251" spans="1:8" x14ac:dyDescent="0.35">
      <c r="A251" s="12"/>
      <c r="B251" s="13"/>
      <c r="D251" s="12"/>
      <c r="E251" s="13"/>
      <c r="G251" s="12"/>
      <c r="H251" s="13"/>
    </row>
    <row r="252" spans="1:8" x14ac:dyDescent="0.35">
      <c r="A252" s="12"/>
      <c r="B252" s="13"/>
      <c r="D252" s="12"/>
      <c r="E252" s="13"/>
      <c r="G252" s="12"/>
      <c r="H252" s="13"/>
    </row>
    <row r="253" spans="1:8" x14ac:dyDescent="0.35">
      <c r="A253" s="12"/>
      <c r="B253" s="13"/>
      <c r="D253" s="12"/>
      <c r="E253" s="13"/>
      <c r="G253" s="12"/>
      <c r="H253" s="13"/>
    </row>
    <row r="254" spans="1:8" x14ac:dyDescent="0.35">
      <c r="A254" s="12"/>
      <c r="B254" s="13"/>
      <c r="D254" s="12"/>
      <c r="E254" s="13"/>
      <c r="G254" s="12"/>
      <c r="H254" s="13"/>
    </row>
    <row r="255" spans="1:8" x14ac:dyDescent="0.35">
      <c r="A255" s="12"/>
      <c r="B255" s="13"/>
      <c r="D255" s="12"/>
      <c r="E255" s="13"/>
      <c r="G255" s="12"/>
      <c r="H255" s="13"/>
    </row>
    <row r="256" spans="1:8" x14ac:dyDescent="0.35">
      <c r="A256" s="12"/>
      <c r="B256" s="13"/>
      <c r="D256" s="12"/>
      <c r="E256" s="13"/>
      <c r="G256" s="12"/>
      <c r="H256" s="13"/>
    </row>
    <row r="257" spans="1:8" x14ac:dyDescent="0.35">
      <c r="A257" s="12"/>
      <c r="B257" s="13"/>
      <c r="D257" s="12"/>
      <c r="E257" s="13"/>
      <c r="G257" s="12"/>
      <c r="H257" s="13"/>
    </row>
    <row r="258" spans="1:8" x14ac:dyDescent="0.35">
      <c r="A258" s="12"/>
      <c r="B258" s="13"/>
      <c r="D258" s="12"/>
      <c r="E258" s="13"/>
      <c r="G258" s="12"/>
      <c r="H258" s="13"/>
    </row>
    <row r="259" spans="1:8" x14ac:dyDescent="0.35">
      <c r="A259" s="12"/>
      <c r="B259" s="13"/>
      <c r="D259" s="12"/>
      <c r="E259" s="13"/>
      <c r="G259" s="12"/>
      <c r="H259" s="13"/>
    </row>
    <row r="260" spans="1:8" x14ac:dyDescent="0.35">
      <c r="A260" s="12"/>
      <c r="B260" s="13"/>
      <c r="D260" s="12"/>
      <c r="E260" s="13"/>
      <c r="G260" s="12"/>
      <c r="H260" s="13"/>
    </row>
    <row r="261" spans="1:8" x14ac:dyDescent="0.35">
      <c r="A261" s="12"/>
      <c r="B261" s="13"/>
      <c r="D261" s="12"/>
      <c r="E261" s="13"/>
      <c r="G261" s="12"/>
      <c r="H261" s="13"/>
    </row>
    <row r="262" spans="1:8" x14ac:dyDescent="0.35">
      <c r="A262" s="12"/>
      <c r="B262" s="13"/>
      <c r="D262" s="12"/>
      <c r="E262" s="13"/>
      <c r="G262" s="12"/>
      <c r="H262" s="13"/>
    </row>
    <row r="263" spans="1:8" x14ac:dyDescent="0.35">
      <c r="A263" s="12"/>
      <c r="B263" s="13"/>
      <c r="D263" s="12"/>
      <c r="E263" s="13"/>
      <c r="G263" s="12"/>
      <c r="H263" s="13"/>
    </row>
    <row r="264" spans="1:8" x14ac:dyDescent="0.35">
      <c r="A264" s="12"/>
      <c r="B264" s="13"/>
      <c r="D264" s="12"/>
      <c r="E264" s="13"/>
      <c r="G264" s="12"/>
      <c r="H264" s="13"/>
    </row>
    <row r="265" spans="1:8" x14ac:dyDescent="0.35">
      <c r="A265" s="12"/>
      <c r="B265" s="13"/>
      <c r="D265" s="12"/>
      <c r="E265" s="13"/>
      <c r="G265" s="12"/>
      <c r="H265" s="13"/>
    </row>
    <row r="266" spans="1:8" x14ac:dyDescent="0.35">
      <c r="A266" s="12"/>
      <c r="B266" s="13"/>
      <c r="D266" s="12"/>
      <c r="E266" s="13"/>
      <c r="G266" s="12"/>
      <c r="H266" s="13"/>
    </row>
    <row r="267" spans="1:8" x14ac:dyDescent="0.35">
      <c r="A267" s="12"/>
      <c r="B267" s="13"/>
      <c r="D267" s="12"/>
      <c r="E267" s="13"/>
      <c r="G267" s="12"/>
      <c r="H267" s="13"/>
    </row>
    <row r="268" spans="1:8" x14ac:dyDescent="0.35">
      <c r="A268" s="12"/>
      <c r="B268" s="13"/>
      <c r="D268" s="12"/>
      <c r="E268" s="13"/>
      <c r="G268" s="12"/>
      <c r="H268" s="13"/>
    </row>
    <row r="269" spans="1:8" x14ac:dyDescent="0.35">
      <c r="A269" s="12"/>
      <c r="B269" s="13"/>
      <c r="D269" s="12"/>
      <c r="E269" s="13"/>
      <c r="G269" s="12"/>
      <c r="H269" s="13"/>
    </row>
    <row r="270" spans="1:8" x14ac:dyDescent="0.35">
      <c r="A270" s="12"/>
      <c r="B270" s="13"/>
      <c r="D270" s="12"/>
      <c r="E270" s="13"/>
      <c r="G270" s="12"/>
      <c r="H270" s="13"/>
    </row>
    <row r="271" spans="1:8" x14ac:dyDescent="0.35">
      <c r="A271" s="12"/>
      <c r="B271" s="13"/>
      <c r="D271" s="12"/>
      <c r="E271" s="13"/>
      <c r="G271" s="12"/>
      <c r="H271" s="13"/>
    </row>
    <row r="272" spans="1:8" x14ac:dyDescent="0.35">
      <c r="A272" s="12"/>
      <c r="B272" s="13"/>
      <c r="D272" s="12"/>
      <c r="E272" s="13"/>
      <c r="G272" s="12"/>
      <c r="H272" s="13"/>
    </row>
    <row r="273" spans="1:8" x14ac:dyDescent="0.35">
      <c r="A273" s="12"/>
      <c r="B273" s="13"/>
      <c r="D273" s="12"/>
      <c r="E273" s="13"/>
      <c r="G273" s="12"/>
      <c r="H273" s="13"/>
    </row>
    <row r="274" spans="1:8" x14ac:dyDescent="0.35">
      <c r="A274" s="12"/>
      <c r="B274" s="13"/>
      <c r="D274" s="12"/>
      <c r="E274" s="13"/>
      <c r="G274" s="12"/>
      <c r="H274" s="13"/>
    </row>
    <row r="275" spans="1:8" x14ac:dyDescent="0.35">
      <c r="A275" s="12"/>
      <c r="B275" s="13"/>
      <c r="D275" s="12"/>
      <c r="E275" s="13"/>
      <c r="G275" s="12"/>
      <c r="H275" s="13"/>
    </row>
    <row r="276" spans="1:8" x14ac:dyDescent="0.35">
      <c r="A276" s="12"/>
      <c r="B276" s="13"/>
      <c r="D276" s="12"/>
      <c r="E276" s="13"/>
      <c r="G276" s="12"/>
      <c r="H276" s="13"/>
    </row>
    <row r="277" spans="1:8" x14ac:dyDescent="0.35">
      <c r="A277" s="12"/>
      <c r="B277" s="13"/>
      <c r="D277" s="12"/>
      <c r="E277" s="13"/>
      <c r="G277" s="12"/>
      <c r="H277" s="13"/>
    </row>
    <row r="278" spans="1:8" x14ac:dyDescent="0.35">
      <c r="A278" s="12"/>
      <c r="B278" s="13"/>
      <c r="D278" s="12"/>
      <c r="E278" s="13"/>
      <c r="G278" s="12"/>
      <c r="H278" s="13"/>
    </row>
    <row r="279" spans="1:8" x14ac:dyDescent="0.35">
      <c r="A279" s="12"/>
      <c r="B279" s="13"/>
      <c r="D279" s="12"/>
      <c r="E279" s="13"/>
      <c r="G279" s="12"/>
      <c r="H279" s="13"/>
    </row>
    <row r="280" spans="1:8" x14ac:dyDescent="0.35">
      <c r="A280" s="12"/>
      <c r="B280" s="13"/>
      <c r="D280" s="12"/>
      <c r="E280" s="13"/>
      <c r="G280" s="12"/>
      <c r="H280" s="13"/>
    </row>
    <row r="281" spans="1:8" x14ac:dyDescent="0.35">
      <c r="A281" s="12"/>
      <c r="B281" s="13"/>
      <c r="D281" s="12"/>
      <c r="E281" s="13"/>
      <c r="G281" s="12"/>
      <c r="H281" s="13"/>
    </row>
    <row r="282" spans="1:8" x14ac:dyDescent="0.35">
      <c r="A282" s="12"/>
      <c r="B282" s="13"/>
      <c r="D282" s="12"/>
      <c r="E282" s="13"/>
      <c r="G282" s="12"/>
      <c r="H282" s="13"/>
    </row>
    <row r="283" spans="1:8" x14ac:dyDescent="0.35">
      <c r="A283" s="12"/>
      <c r="B283" s="13"/>
      <c r="D283" s="12"/>
      <c r="E283" s="13"/>
      <c r="G283" s="12"/>
      <c r="H283" s="13"/>
    </row>
    <row r="284" spans="1:8" x14ac:dyDescent="0.35">
      <c r="A284" s="12"/>
      <c r="B284" s="13"/>
      <c r="D284" s="12"/>
      <c r="E284" s="13"/>
      <c r="G284" s="12"/>
      <c r="H284" s="13"/>
    </row>
    <row r="285" spans="1:8" x14ac:dyDescent="0.35">
      <c r="A285" s="12"/>
      <c r="B285" s="13"/>
      <c r="D285" s="12"/>
      <c r="E285" s="13"/>
      <c r="G285" s="12"/>
      <c r="H285" s="13"/>
    </row>
    <row r="286" spans="1:8" x14ac:dyDescent="0.35">
      <c r="A286" s="12"/>
      <c r="B286" s="13"/>
      <c r="D286" s="12"/>
      <c r="E286" s="13"/>
      <c r="G286" s="12"/>
      <c r="H286" s="13"/>
    </row>
    <row r="287" spans="1:8" x14ac:dyDescent="0.35">
      <c r="A287" s="12"/>
      <c r="B287" s="13"/>
      <c r="D287" s="12"/>
      <c r="E287" s="13"/>
      <c r="G287" s="12"/>
      <c r="H287" s="13"/>
    </row>
    <row r="288" spans="1:8" x14ac:dyDescent="0.35">
      <c r="A288" s="12"/>
      <c r="B288" s="13"/>
      <c r="D288" s="12"/>
      <c r="E288" s="13"/>
      <c r="G288" s="12"/>
      <c r="H288" s="13"/>
    </row>
    <row r="289" spans="1:8" x14ac:dyDescent="0.35">
      <c r="A289" s="12"/>
      <c r="B289" s="13"/>
      <c r="D289" s="12"/>
      <c r="E289" s="13"/>
      <c r="G289" s="12"/>
      <c r="H289" s="13"/>
    </row>
    <row r="290" spans="1:8" x14ac:dyDescent="0.35">
      <c r="A290" s="12"/>
      <c r="B290" s="13"/>
      <c r="D290" s="12"/>
      <c r="E290" s="13"/>
      <c r="G290" s="12"/>
      <c r="H290" s="13"/>
    </row>
    <row r="291" spans="1:8" x14ac:dyDescent="0.35">
      <c r="A291" s="12"/>
      <c r="B291" s="13"/>
      <c r="D291" s="12"/>
      <c r="E291" s="13"/>
      <c r="G291" s="12"/>
      <c r="H291" s="13"/>
    </row>
    <row r="292" spans="1:8" x14ac:dyDescent="0.35">
      <c r="A292" s="12"/>
      <c r="B292" s="13"/>
      <c r="D292" s="12"/>
      <c r="E292" s="13"/>
      <c r="G292" s="12"/>
      <c r="H292" s="13"/>
    </row>
    <row r="293" spans="1:8" x14ac:dyDescent="0.35">
      <c r="A293" s="12"/>
      <c r="B293" s="13"/>
      <c r="D293" s="12"/>
      <c r="E293" s="13"/>
      <c r="G293" s="12"/>
      <c r="H293" s="13"/>
    </row>
    <row r="294" spans="1:8" x14ac:dyDescent="0.35">
      <c r="A294" s="12"/>
      <c r="B294" s="13"/>
      <c r="D294" s="12"/>
      <c r="E294" s="13"/>
      <c r="G294" s="12"/>
      <c r="H294" s="13"/>
    </row>
    <row r="295" spans="1:8" x14ac:dyDescent="0.35">
      <c r="A295" s="12"/>
      <c r="B295" s="13"/>
      <c r="D295" s="12"/>
      <c r="E295" s="13"/>
      <c r="G295" s="12"/>
      <c r="H295" s="13"/>
    </row>
    <row r="296" spans="1:8" x14ac:dyDescent="0.35">
      <c r="A296" s="12"/>
      <c r="B296" s="13"/>
      <c r="D296" s="12"/>
      <c r="E296" s="13"/>
      <c r="G296" s="12"/>
      <c r="H296" s="13"/>
    </row>
    <row r="297" spans="1:8" x14ac:dyDescent="0.35">
      <c r="A297" s="12"/>
      <c r="B297" s="13"/>
      <c r="D297" s="12"/>
      <c r="E297" s="13"/>
      <c r="G297" s="12"/>
      <c r="H297" s="13"/>
    </row>
    <row r="298" spans="1:8" x14ac:dyDescent="0.35">
      <c r="A298" s="12"/>
      <c r="B298" s="13"/>
      <c r="D298" s="12"/>
      <c r="E298" s="13"/>
      <c r="G298" s="12"/>
      <c r="H298" s="13"/>
    </row>
    <row r="299" spans="1:8" x14ac:dyDescent="0.35">
      <c r="A299" s="12"/>
      <c r="B299" s="13"/>
      <c r="D299" s="12"/>
      <c r="E299" s="13"/>
      <c r="G299" s="12"/>
      <c r="H299" s="13"/>
    </row>
    <row r="300" spans="1:8" x14ac:dyDescent="0.35">
      <c r="A300" s="12"/>
      <c r="B300" s="13"/>
      <c r="D300" s="12"/>
      <c r="E300" s="13"/>
      <c r="G300" s="12"/>
      <c r="H300" s="13"/>
    </row>
    <row r="301" spans="1:8" x14ac:dyDescent="0.35">
      <c r="A301" s="12"/>
      <c r="B301" s="13"/>
      <c r="D301" s="12"/>
      <c r="E301" s="13"/>
      <c r="G301" s="12"/>
      <c r="H301" s="13"/>
    </row>
    <row r="302" spans="1:8" x14ac:dyDescent="0.35">
      <c r="A302" s="12"/>
      <c r="B302" s="13"/>
      <c r="D302" s="12"/>
      <c r="E302" s="13"/>
      <c r="G302" s="12"/>
      <c r="H302" s="13"/>
    </row>
    <row r="303" spans="1:8" x14ac:dyDescent="0.35">
      <c r="A303" s="12"/>
      <c r="B303" s="13"/>
      <c r="D303" s="12"/>
      <c r="E303" s="13"/>
      <c r="G303" s="12"/>
      <c r="H303" s="13"/>
    </row>
    <row r="304" spans="1:8" x14ac:dyDescent="0.35">
      <c r="A304" s="12"/>
      <c r="B304" s="13"/>
      <c r="D304" s="12"/>
      <c r="E304" s="13"/>
      <c r="G304" s="12"/>
      <c r="H304" s="13"/>
    </row>
    <row r="305" spans="1:8" x14ac:dyDescent="0.35">
      <c r="A305" s="12"/>
      <c r="B305" s="13"/>
      <c r="D305" s="12"/>
      <c r="E305" s="13"/>
      <c r="G305" s="12"/>
      <c r="H305" s="13"/>
    </row>
    <row r="306" spans="1:8" x14ac:dyDescent="0.35">
      <c r="A306" s="12"/>
      <c r="B306" s="13"/>
      <c r="D306" s="12"/>
      <c r="E306" s="13"/>
      <c r="G306" s="12"/>
      <c r="H306" s="13"/>
    </row>
    <row r="307" spans="1:8" x14ac:dyDescent="0.35">
      <c r="A307" s="12"/>
      <c r="B307" s="13"/>
      <c r="D307" s="12"/>
      <c r="E307" s="13"/>
      <c r="G307" s="12"/>
      <c r="H307" s="13"/>
    </row>
    <row r="308" spans="1:8" x14ac:dyDescent="0.35">
      <c r="A308" s="12"/>
      <c r="B308" s="13"/>
      <c r="D308" s="12"/>
      <c r="E308" s="13"/>
      <c r="G308" s="12"/>
      <c r="H308" s="13"/>
    </row>
    <row r="309" spans="1:8" x14ac:dyDescent="0.35">
      <c r="A309" s="12"/>
      <c r="B309" s="13"/>
      <c r="D309" s="12"/>
      <c r="E309" s="13"/>
      <c r="G309" s="12"/>
      <c r="H309" s="13"/>
    </row>
    <row r="310" spans="1:8" x14ac:dyDescent="0.35">
      <c r="A310" s="12"/>
      <c r="B310" s="13"/>
      <c r="D310" s="12"/>
      <c r="E310" s="13"/>
      <c r="G310" s="12"/>
      <c r="H310" s="13"/>
    </row>
    <row r="311" spans="1:8" x14ac:dyDescent="0.35">
      <c r="A311" s="12"/>
      <c r="B311" s="13"/>
      <c r="D311" s="12"/>
      <c r="E311" s="13"/>
      <c r="G311" s="12"/>
      <c r="H311" s="13"/>
    </row>
    <row r="312" spans="1:8" x14ac:dyDescent="0.35">
      <c r="A312" s="12"/>
      <c r="B312" s="13"/>
      <c r="D312" s="12"/>
      <c r="E312" s="13"/>
      <c r="G312" s="12"/>
      <c r="H312" s="13"/>
    </row>
    <row r="313" spans="1:8" x14ac:dyDescent="0.35">
      <c r="A313" s="12"/>
      <c r="B313" s="13"/>
      <c r="D313" s="12"/>
      <c r="E313" s="13"/>
      <c r="G313" s="12"/>
      <c r="H313" s="13"/>
    </row>
    <row r="314" spans="1:8" x14ac:dyDescent="0.35">
      <c r="A314" s="12"/>
      <c r="B314" s="13"/>
      <c r="D314" s="12"/>
      <c r="E314" s="13"/>
      <c r="G314" s="12"/>
      <c r="H314" s="13"/>
    </row>
    <row r="315" spans="1:8" x14ac:dyDescent="0.35">
      <c r="A315" s="12"/>
      <c r="B315" s="13"/>
      <c r="D315" s="12"/>
      <c r="E315" s="13"/>
      <c r="G315" s="12"/>
      <c r="H315" s="13"/>
    </row>
    <row r="316" spans="1:8" x14ac:dyDescent="0.35">
      <c r="A316" s="12"/>
      <c r="B316" s="13"/>
      <c r="D316" s="12"/>
      <c r="E316" s="13"/>
      <c r="G316" s="12"/>
      <c r="H316" s="13"/>
    </row>
    <row r="317" spans="1:8" x14ac:dyDescent="0.35">
      <c r="A317" s="12"/>
      <c r="B317" s="13"/>
      <c r="D317" s="12"/>
      <c r="E317" s="13"/>
      <c r="G317" s="12"/>
      <c r="H317" s="13"/>
    </row>
    <row r="318" spans="1:8" x14ac:dyDescent="0.35">
      <c r="A318" s="12"/>
      <c r="B318" s="13"/>
      <c r="D318" s="12"/>
      <c r="E318" s="13"/>
      <c r="G318" s="12"/>
      <c r="H318" s="13"/>
    </row>
    <row r="319" spans="1:8" x14ac:dyDescent="0.35">
      <c r="A319" s="12"/>
      <c r="B319" s="13"/>
      <c r="D319" s="12"/>
      <c r="E319" s="13"/>
      <c r="G319" s="12"/>
      <c r="H319" s="13"/>
    </row>
    <row r="320" spans="1:8" x14ac:dyDescent="0.35">
      <c r="A320" s="12"/>
      <c r="B320" s="13"/>
      <c r="D320" s="12"/>
      <c r="E320" s="13"/>
      <c r="G320" s="12"/>
      <c r="H320" s="13"/>
    </row>
    <row r="321" spans="1:8" x14ac:dyDescent="0.35">
      <c r="A321" s="12"/>
      <c r="B321" s="13"/>
      <c r="D321" s="12"/>
      <c r="E321" s="13"/>
      <c r="G321" s="12"/>
      <c r="H321" s="13"/>
    </row>
    <row r="322" spans="1:8" x14ac:dyDescent="0.35">
      <c r="A322" s="12"/>
      <c r="B322" s="13"/>
      <c r="D322" s="12"/>
      <c r="E322" s="13"/>
      <c r="G322" s="12"/>
      <c r="H322" s="13"/>
    </row>
    <row r="323" spans="1:8" x14ac:dyDescent="0.35">
      <c r="A323" s="12"/>
      <c r="B323" s="13"/>
      <c r="D323" s="12"/>
      <c r="E323" s="13"/>
      <c r="G323" s="12"/>
      <c r="H323" s="13"/>
    </row>
    <row r="324" spans="1:8" x14ac:dyDescent="0.35">
      <c r="A324" s="12"/>
      <c r="B324" s="13"/>
      <c r="D324" s="12"/>
      <c r="E324" s="13"/>
      <c r="G324" s="12"/>
      <c r="H324" s="13"/>
    </row>
    <row r="325" spans="1:8" x14ac:dyDescent="0.35">
      <c r="A325" s="12"/>
      <c r="B325" s="13"/>
      <c r="D325" s="12"/>
      <c r="E325" s="13"/>
      <c r="G325" s="12"/>
      <c r="H325" s="13"/>
    </row>
    <row r="326" spans="1:8" x14ac:dyDescent="0.35">
      <c r="A326" s="12"/>
      <c r="B326" s="13"/>
      <c r="D326" s="12"/>
      <c r="E326" s="13"/>
      <c r="G326" s="12"/>
      <c r="H326" s="13"/>
    </row>
    <row r="327" spans="1:8" x14ac:dyDescent="0.35">
      <c r="A327" s="12"/>
      <c r="B327" s="13"/>
      <c r="D327" s="12"/>
      <c r="E327" s="13"/>
      <c r="G327" s="12"/>
      <c r="H327" s="13"/>
    </row>
    <row r="328" spans="1:8" x14ac:dyDescent="0.35">
      <c r="A328" s="12"/>
      <c r="B328" s="13"/>
      <c r="D328" s="12"/>
      <c r="E328" s="13"/>
      <c r="G328" s="12"/>
      <c r="H328" s="13"/>
    </row>
    <row r="329" spans="1:8" x14ac:dyDescent="0.35">
      <c r="A329" s="12"/>
      <c r="B329" s="13"/>
      <c r="D329" s="12"/>
      <c r="E329" s="13"/>
      <c r="G329" s="12"/>
      <c r="H329" s="13"/>
    </row>
    <row r="330" spans="1:8" x14ac:dyDescent="0.35">
      <c r="A330" s="12"/>
      <c r="B330" s="13"/>
      <c r="D330" s="12"/>
      <c r="E330" s="13"/>
      <c r="G330" s="12"/>
      <c r="H330" s="13"/>
    </row>
    <row r="331" spans="1:8" x14ac:dyDescent="0.35">
      <c r="A331" s="12"/>
      <c r="B331" s="13"/>
      <c r="D331" s="12"/>
      <c r="E331" s="13"/>
      <c r="G331" s="12"/>
      <c r="H331" s="13"/>
    </row>
    <row r="332" spans="1:8" x14ac:dyDescent="0.35">
      <c r="A332" s="12"/>
      <c r="B332" s="13"/>
      <c r="D332" s="12"/>
      <c r="E332" s="13"/>
      <c r="G332" s="12"/>
      <c r="H332" s="13"/>
    </row>
    <row r="333" spans="1:8" x14ac:dyDescent="0.35">
      <c r="A333" s="12"/>
      <c r="B333" s="13"/>
      <c r="D333" s="12"/>
      <c r="E333" s="13"/>
      <c r="G333" s="12"/>
      <c r="H333" s="13"/>
    </row>
    <row r="334" spans="1:8" x14ac:dyDescent="0.35">
      <c r="A334" s="12"/>
      <c r="B334" s="13"/>
      <c r="D334" s="12"/>
      <c r="E334" s="13"/>
      <c r="G334" s="12"/>
      <c r="H334" s="13"/>
    </row>
    <row r="335" spans="1:8" x14ac:dyDescent="0.35">
      <c r="A335" s="12"/>
      <c r="B335" s="13"/>
      <c r="D335" s="12"/>
      <c r="E335" s="13"/>
      <c r="G335" s="12"/>
      <c r="H335" s="13"/>
    </row>
    <row r="336" spans="1:8" x14ac:dyDescent="0.35">
      <c r="A336" s="12"/>
      <c r="B336" s="13"/>
      <c r="D336" s="12"/>
      <c r="E336" s="13"/>
      <c r="G336" s="12"/>
      <c r="H336" s="13"/>
    </row>
    <row r="337" spans="1:8" x14ac:dyDescent="0.35">
      <c r="A337" s="12"/>
      <c r="B337" s="13"/>
      <c r="D337" s="12"/>
      <c r="E337" s="13"/>
      <c r="G337" s="12"/>
      <c r="H337" s="13"/>
    </row>
    <row r="338" spans="1:8" x14ac:dyDescent="0.35">
      <c r="A338" s="12"/>
      <c r="B338" s="13"/>
      <c r="D338" s="12"/>
      <c r="E338" s="13"/>
      <c r="G338" s="12"/>
      <c r="H338" s="13"/>
    </row>
    <row r="339" spans="1:8" x14ac:dyDescent="0.35">
      <c r="A339" s="12"/>
      <c r="B339" s="13"/>
      <c r="D339" s="12"/>
      <c r="E339" s="13"/>
      <c r="G339" s="12"/>
      <c r="H339" s="13"/>
    </row>
    <row r="340" spans="1:8" x14ac:dyDescent="0.35">
      <c r="A340" s="12"/>
      <c r="B340" s="13"/>
      <c r="D340" s="12"/>
      <c r="E340" s="13"/>
      <c r="G340" s="12"/>
      <c r="H340" s="13"/>
    </row>
    <row r="341" spans="1:8" x14ac:dyDescent="0.35">
      <c r="A341" s="12"/>
      <c r="B341" s="13"/>
      <c r="D341" s="12"/>
      <c r="E341" s="13"/>
      <c r="G341" s="12"/>
      <c r="H341" s="13"/>
    </row>
    <row r="342" spans="1:8" x14ac:dyDescent="0.35">
      <c r="A342" s="12"/>
      <c r="B342" s="13"/>
      <c r="D342" s="12"/>
      <c r="E342" s="13"/>
      <c r="G342" s="12"/>
      <c r="H342" s="13"/>
    </row>
    <row r="343" spans="1:8" x14ac:dyDescent="0.35">
      <c r="A343" s="12"/>
      <c r="B343" s="13"/>
      <c r="D343" s="12"/>
      <c r="E343" s="13"/>
      <c r="G343" s="12"/>
      <c r="H343" s="13"/>
    </row>
    <row r="344" spans="1:8" x14ac:dyDescent="0.35">
      <c r="A344" s="12"/>
      <c r="B344" s="13"/>
      <c r="D344" s="12"/>
      <c r="E344" s="13"/>
      <c r="G344" s="12"/>
      <c r="H344" s="13"/>
    </row>
    <row r="345" spans="1:8" x14ac:dyDescent="0.35">
      <c r="A345" s="12"/>
      <c r="B345" s="13"/>
      <c r="D345" s="12"/>
      <c r="E345" s="13"/>
      <c r="G345" s="12"/>
      <c r="H345" s="13"/>
    </row>
    <row r="346" spans="1:8" x14ac:dyDescent="0.35">
      <c r="A346" s="12"/>
      <c r="B346" s="13"/>
      <c r="D346" s="12"/>
      <c r="E346" s="13"/>
      <c r="G346" s="12"/>
      <c r="H346" s="13"/>
    </row>
    <row r="347" spans="1:8" x14ac:dyDescent="0.35">
      <c r="A347" s="12"/>
      <c r="B347" s="13"/>
      <c r="D347" s="12"/>
      <c r="E347" s="13"/>
      <c r="G347" s="12"/>
      <c r="H347" s="13"/>
    </row>
    <row r="348" spans="1:8" x14ac:dyDescent="0.35">
      <c r="A348" s="12"/>
      <c r="B348" s="13"/>
      <c r="D348" s="12"/>
      <c r="E348" s="13"/>
      <c r="G348" s="12"/>
      <c r="H348" s="13"/>
    </row>
    <row r="349" spans="1:8" x14ac:dyDescent="0.35">
      <c r="A349" s="12"/>
      <c r="B349" s="13"/>
      <c r="D349" s="12"/>
      <c r="E349" s="13"/>
      <c r="G349" s="12"/>
      <c r="H349" s="13"/>
    </row>
    <row r="350" spans="1:8" x14ac:dyDescent="0.35">
      <c r="A350" s="12"/>
      <c r="B350" s="13"/>
      <c r="D350" s="12"/>
      <c r="E350" s="13"/>
      <c r="G350" s="12"/>
      <c r="H350" s="13"/>
    </row>
    <row r="351" spans="1:8" x14ac:dyDescent="0.35">
      <c r="A351" s="12"/>
      <c r="B351" s="13"/>
      <c r="D351" s="12"/>
      <c r="E351" s="13"/>
      <c r="G351" s="12"/>
      <c r="H351" s="13"/>
    </row>
    <row r="352" spans="1:8" x14ac:dyDescent="0.35">
      <c r="A352" s="12"/>
      <c r="B352" s="13"/>
      <c r="D352" s="12"/>
      <c r="E352" s="13"/>
      <c r="G352" s="12"/>
      <c r="H352" s="13"/>
    </row>
    <row r="353" spans="1:8" x14ac:dyDescent="0.35">
      <c r="A353" s="12"/>
      <c r="B353" s="13"/>
      <c r="D353" s="12"/>
      <c r="E353" s="13"/>
      <c r="G353" s="12"/>
      <c r="H353" s="13"/>
    </row>
    <row r="354" spans="1:8" x14ac:dyDescent="0.35">
      <c r="A354" s="12"/>
      <c r="B354" s="13"/>
      <c r="D354" s="12"/>
      <c r="E354" s="13"/>
      <c r="G354" s="12"/>
      <c r="H354" s="13"/>
    </row>
    <row r="355" spans="1:8" x14ac:dyDescent="0.35">
      <c r="A355" s="12"/>
      <c r="B355" s="13"/>
      <c r="D355" s="12"/>
      <c r="E355" s="13"/>
      <c r="G355" s="12"/>
      <c r="H355" s="13"/>
    </row>
    <row r="356" spans="1:8" x14ac:dyDescent="0.35">
      <c r="A356" s="12"/>
      <c r="B356" s="13"/>
      <c r="D356" s="12"/>
      <c r="E356" s="13"/>
      <c r="G356" s="12"/>
      <c r="H356" s="13"/>
    </row>
    <row r="357" spans="1:8" x14ac:dyDescent="0.35">
      <c r="A357" s="12"/>
      <c r="B357" s="13"/>
      <c r="D357" s="12"/>
      <c r="E357" s="13"/>
      <c r="G357" s="12"/>
      <c r="H357" s="13"/>
    </row>
    <row r="358" spans="1:8" x14ac:dyDescent="0.35">
      <c r="A358" s="12"/>
      <c r="B358" s="13"/>
      <c r="D358" s="12"/>
      <c r="E358" s="13"/>
      <c r="G358" s="12"/>
      <c r="H358" s="13"/>
    </row>
    <row r="359" spans="1:8" x14ac:dyDescent="0.35">
      <c r="A359" s="12"/>
      <c r="B359" s="13"/>
      <c r="D359" s="12"/>
      <c r="E359" s="13"/>
      <c r="G359" s="12"/>
      <c r="H359" s="13"/>
    </row>
    <row r="360" spans="1:8" x14ac:dyDescent="0.35">
      <c r="A360" s="12"/>
      <c r="B360" s="13"/>
      <c r="D360" s="12"/>
      <c r="E360" s="13"/>
      <c r="G360" s="12"/>
      <c r="H360" s="13"/>
    </row>
    <row r="361" spans="1:8" x14ac:dyDescent="0.35">
      <c r="A361" s="12"/>
      <c r="B361" s="13"/>
      <c r="D361" s="12"/>
      <c r="E361" s="13"/>
      <c r="G361" s="12"/>
      <c r="H361" s="13"/>
    </row>
    <row r="362" spans="1:8" x14ac:dyDescent="0.35">
      <c r="A362" s="12"/>
      <c r="B362" s="13"/>
      <c r="D362" s="12"/>
      <c r="E362" s="13"/>
      <c r="G362" s="12"/>
      <c r="H362" s="13"/>
    </row>
    <row r="363" spans="1:8" x14ac:dyDescent="0.35">
      <c r="A363" s="12"/>
      <c r="B363" s="13"/>
      <c r="D363" s="12"/>
      <c r="E363" s="13"/>
      <c r="G363" s="12"/>
      <c r="H363" s="13"/>
    </row>
    <row r="364" spans="1:8" x14ac:dyDescent="0.35">
      <c r="A364" s="12"/>
      <c r="B364" s="13"/>
      <c r="D364" s="12"/>
      <c r="E364" s="13"/>
      <c r="G364" s="12"/>
      <c r="H364" s="13"/>
    </row>
    <row r="365" spans="1:8" x14ac:dyDescent="0.35">
      <c r="A365" s="12"/>
      <c r="B365" s="13"/>
      <c r="D365" s="12"/>
      <c r="E365" s="13"/>
      <c r="G365" s="12"/>
      <c r="H365" s="13"/>
    </row>
    <row r="366" spans="1:8" x14ac:dyDescent="0.35">
      <c r="A366" s="12"/>
      <c r="B366" s="13"/>
      <c r="D366" s="12"/>
      <c r="E366" s="13"/>
      <c r="G366" s="12"/>
      <c r="H366" s="13"/>
    </row>
    <row r="367" spans="1:8" x14ac:dyDescent="0.35">
      <c r="A367" s="12"/>
      <c r="B367" s="13"/>
      <c r="D367" s="12"/>
      <c r="E367" s="13"/>
      <c r="G367" s="12"/>
      <c r="H367" s="13"/>
    </row>
    <row r="368" spans="1:8" x14ac:dyDescent="0.35">
      <c r="A368" s="12"/>
      <c r="B368" s="13"/>
      <c r="D368" s="12"/>
      <c r="E368" s="13"/>
      <c r="G368" s="12"/>
      <c r="H368" s="13"/>
    </row>
    <row r="369" spans="1:8" x14ac:dyDescent="0.35">
      <c r="A369" s="12"/>
      <c r="B369" s="13"/>
      <c r="D369" s="12"/>
      <c r="E369" s="13"/>
      <c r="G369" s="12"/>
      <c r="H369" s="13"/>
    </row>
    <row r="370" spans="1:8" x14ac:dyDescent="0.35">
      <c r="A370" s="12"/>
      <c r="B370" s="13"/>
      <c r="D370" s="12"/>
      <c r="E370" s="13"/>
      <c r="G370" s="12"/>
      <c r="H370" s="13"/>
    </row>
    <row r="371" spans="1:8" x14ac:dyDescent="0.35">
      <c r="A371" s="12"/>
      <c r="B371" s="13"/>
      <c r="D371" s="12"/>
      <c r="E371" s="13"/>
      <c r="G371" s="12"/>
      <c r="H371" s="13"/>
    </row>
    <row r="372" spans="1:8" x14ac:dyDescent="0.35">
      <c r="A372" s="12"/>
      <c r="B372" s="13"/>
      <c r="D372" s="12"/>
      <c r="E372" s="13"/>
      <c r="G372" s="12"/>
      <c r="H372" s="13"/>
    </row>
    <row r="373" spans="1:8" x14ac:dyDescent="0.35">
      <c r="A373" s="12"/>
      <c r="B373" s="13"/>
      <c r="D373" s="12"/>
      <c r="E373" s="13"/>
      <c r="G373" s="12"/>
      <c r="H373" s="13"/>
    </row>
    <row r="374" spans="1:8" x14ac:dyDescent="0.35">
      <c r="A374" s="12"/>
      <c r="B374" s="13"/>
      <c r="D374" s="12"/>
      <c r="E374" s="13"/>
      <c r="G374" s="12"/>
      <c r="H374" s="13"/>
    </row>
    <row r="375" spans="1:8" x14ac:dyDescent="0.35">
      <c r="A375" s="12"/>
      <c r="B375" s="13"/>
      <c r="D375" s="12"/>
      <c r="E375" s="13"/>
      <c r="G375" s="12"/>
      <c r="H375" s="13"/>
    </row>
    <row r="376" spans="1:8" x14ac:dyDescent="0.35">
      <c r="A376" s="12"/>
      <c r="B376" s="13"/>
      <c r="D376" s="12"/>
      <c r="E376" s="13"/>
      <c r="G376" s="12"/>
      <c r="H376" s="13"/>
    </row>
    <row r="377" spans="1:8" x14ac:dyDescent="0.35">
      <c r="A377" s="12"/>
      <c r="B377" s="13"/>
      <c r="D377" s="12"/>
      <c r="E377" s="13"/>
      <c r="G377" s="12"/>
      <c r="H377" s="13"/>
    </row>
    <row r="378" spans="1:8" x14ac:dyDescent="0.35">
      <c r="A378" s="12"/>
      <c r="B378" s="13"/>
      <c r="D378" s="12"/>
      <c r="E378" s="13"/>
      <c r="G378" s="12"/>
      <c r="H378" s="13"/>
    </row>
    <row r="379" spans="1:8" x14ac:dyDescent="0.35">
      <c r="A379" s="12"/>
      <c r="B379" s="13"/>
      <c r="D379" s="12"/>
      <c r="E379" s="13"/>
      <c r="G379" s="12"/>
      <c r="H379" s="13"/>
    </row>
    <row r="380" spans="1:8" x14ac:dyDescent="0.35">
      <c r="A380" s="12"/>
      <c r="B380" s="13"/>
      <c r="D380" s="12"/>
      <c r="E380" s="13"/>
      <c r="G380" s="12"/>
      <c r="H380" s="13"/>
    </row>
    <row r="381" spans="1:8" x14ac:dyDescent="0.35">
      <c r="A381" s="12"/>
      <c r="B381" s="13"/>
      <c r="D381" s="12"/>
      <c r="E381" s="13"/>
      <c r="G381" s="12"/>
      <c r="H381" s="13"/>
    </row>
    <row r="382" spans="1:8" x14ac:dyDescent="0.35">
      <c r="A382" s="12"/>
      <c r="B382" s="13"/>
      <c r="D382" s="12"/>
      <c r="E382" s="13"/>
      <c r="G382" s="12"/>
      <c r="H382" s="13"/>
    </row>
    <row r="383" spans="1:8" x14ac:dyDescent="0.35">
      <c r="A383" s="12"/>
      <c r="B383" s="13"/>
      <c r="D383" s="12"/>
      <c r="E383" s="13"/>
      <c r="G383" s="12"/>
      <c r="H383" s="13"/>
    </row>
    <row r="384" spans="1:8" x14ac:dyDescent="0.35">
      <c r="A384" s="12"/>
      <c r="B384" s="13"/>
      <c r="D384" s="12"/>
      <c r="E384" s="13"/>
      <c r="G384" s="12"/>
      <c r="H384" s="13"/>
    </row>
    <row r="385" spans="1:8" x14ac:dyDescent="0.35">
      <c r="A385" s="12"/>
      <c r="B385" s="13"/>
      <c r="D385" s="12"/>
      <c r="E385" s="13"/>
      <c r="G385" s="12"/>
      <c r="H385" s="13"/>
    </row>
    <row r="386" spans="1:8" x14ac:dyDescent="0.35">
      <c r="A386" s="12"/>
      <c r="B386" s="13"/>
      <c r="D386" s="12"/>
      <c r="E386" s="13"/>
      <c r="G386" s="12"/>
      <c r="H386" s="13"/>
    </row>
    <row r="387" spans="1:8" x14ac:dyDescent="0.35">
      <c r="A387" s="12"/>
      <c r="B387" s="13"/>
      <c r="D387" s="12"/>
      <c r="E387" s="13"/>
      <c r="G387" s="12"/>
      <c r="H387" s="13"/>
    </row>
    <row r="388" spans="1:8" x14ac:dyDescent="0.35">
      <c r="A388" s="12"/>
      <c r="B388" s="13"/>
      <c r="D388" s="12"/>
      <c r="E388" s="13"/>
      <c r="G388" s="12"/>
      <c r="H388" s="13"/>
    </row>
    <row r="389" spans="1:8" x14ac:dyDescent="0.35">
      <c r="A389" s="12"/>
      <c r="B389" s="13"/>
      <c r="D389" s="12"/>
      <c r="E389" s="13"/>
      <c r="G389" s="12"/>
      <c r="H389" s="13"/>
    </row>
    <row r="390" spans="1:8" x14ac:dyDescent="0.35">
      <c r="A390" s="12"/>
      <c r="B390" s="13"/>
      <c r="D390" s="12"/>
      <c r="E390" s="13"/>
      <c r="G390" s="12"/>
      <c r="H390" s="13"/>
    </row>
    <row r="391" spans="1:8" x14ac:dyDescent="0.35">
      <c r="A391" s="12"/>
      <c r="B391" s="13"/>
      <c r="D391" s="12"/>
      <c r="E391" s="13"/>
      <c r="G391" s="12"/>
      <c r="H391" s="13"/>
    </row>
    <row r="392" spans="1:8" x14ac:dyDescent="0.35">
      <c r="A392" s="12"/>
      <c r="B392" s="13"/>
      <c r="D392" s="12"/>
      <c r="E392" s="13"/>
      <c r="G392" s="12"/>
      <c r="H392" s="13"/>
    </row>
    <row r="393" spans="1:8" x14ac:dyDescent="0.35">
      <c r="A393" s="12"/>
      <c r="B393" s="13"/>
      <c r="D393" s="12"/>
      <c r="E393" s="13"/>
      <c r="G393" s="12"/>
      <c r="H393" s="13"/>
    </row>
    <row r="394" spans="1:8" x14ac:dyDescent="0.35">
      <c r="A394" s="12"/>
      <c r="B394" s="13"/>
      <c r="D394" s="12"/>
      <c r="E394" s="13"/>
      <c r="G394" s="12"/>
      <c r="H394" s="13"/>
    </row>
    <row r="395" spans="1:8" x14ac:dyDescent="0.35">
      <c r="A395" s="12"/>
      <c r="B395" s="13"/>
      <c r="D395" s="12"/>
      <c r="E395" s="13"/>
      <c r="G395" s="12"/>
      <c r="H395" s="13"/>
    </row>
    <row r="396" spans="1:8" x14ac:dyDescent="0.35">
      <c r="A396" s="12"/>
      <c r="B396" s="13"/>
      <c r="D396" s="12"/>
      <c r="E396" s="13"/>
      <c r="G396" s="12"/>
      <c r="H396" s="13"/>
    </row>
    <row r="397" spans="1:8" x14ac:dyDescent="0.35">
      <c r="A397" s="12"/>
      <c r="B397" s="13"/>
      <c r="D397" s="12"/>
      <c r="E397" s="13"/>
      <c r="G397" s="12"/>
      <c r="H397" s="13"/>
    </row>
    <row r="398" spans="1:8" x14ac:dyDescent="0.35">
      <c r="A398" s="12"/>
      <c r="B398" s="13"/>
      <c r="D398" s="12"/>
      <c r="E398" s="13"/>
      <c r="G398" s="12"/>
      <c r="H398" s="13"/>
    </row>
    <row r="399" spans="1:8" x14ac:dyDescent="0.35">
      <c r="A399" s="12"/>
      <c r="B399" s="13"/>
      <c r="D399" s="12"/>
      <c r="E399" s="13"/>
      <c r="G399" s="12"/>
      <c r="H399" s="13"/>
    </row>
    <row r="400" spans="1:8" x14ac:dyDescent="0.35">
      <c r="A400" s="12"/>
      <c r="B400" s="13"/>
      <c r="D400" s="12"/>
      <c r="E400" s="13"/>
      <c r="G400" s="12"/>
      <c r="H400" s="13"/>
    </row>
    <row r="401" spans="1:8" x14ac:dyDescent="0.35">
      <c r="A401" s="12"/>
      <c r="B401" s="13"/>
      <c r="D401" s="12"/>
      <c r="E401" s="13"/>
      <c r="G401" s="12"/>
      <c r="H401" s="13"/>
    </row>
    <row r="402" spans="1:8" x14ac:dyDescent="0.35">
      <c r="A402" s="12"/>
      <c r="B402" s="13"/>
      <c r="D402" s="12"/>
      <c r="E402" s="13"/>
      <c r="G402" s="12"/>
      <c r="H402" s="13"/>
    </row>
    <row r="403" spans="1:8" x14ac:dyDescent="0.35">
      <c r="A403" s="12"/>
      <c r="B403" s="13"/>
      <c r="D403" s="12"/>
      <c r="E403" s="13"/>
      <c r="G403" s="12"/>
      <c r="H403" s="13"/>
    </row>
    <row r="404" spans="1:8" x14ac:dyDescent="0.35">
      <c r="A404" s="12"/>
      <c r="B404" s="13"/>
      <c r="D404" s="12"/>
      <c r="E404" s="13"/>
      <c r="G404" s="12"/>
      <c r="H404" s="13"/>
    </row>
    <row r="405" spans="1:8" x14ac:dyDescent="0.35">
      <c r="A405" s="12"/>
      <c r="B405" s="13"/>
      <c r="D405" s="12"/>
      <c r="E405" s="13"/>
      <c r="G405" s="12"/>
      <c r="H405" s="13"/>
    </row>
    <row r="406" spans="1:8" x14ac:dyDescent="0.35">
      <c r="A406" s="12"/>
      <c r="B406" s="13"/>
      <c r="D406" s="12"/>
      <c r="E406" s="13"/>
      <c r="G406" s="12"/>
      <c r="H406" s="13"/>
    </row>
    <row r="407" spans="1:8" x14ac:dyDescent="0.35">
      <c r="A407" s="12"/>
      <c r="B407" s="13"/>
      <c r="D407" s="12"/>
      <c r="E407" s="13"/>
      <c r="G407" s="12"/>
      <c r="H407" s="13"/>
    </row>
    <row r="408" spans="1:8" x14ac:dyDescent="0.35">
      <c r="A408" s="12"/>
      <c r="B408" s="13"/>
      <c r="D408" s="12"/>
      <c r="E408" s="13"/>
      <c r="G408" s="12"/>
      <c r="H408" s="13"/>
    </row>
    <row r="409" spans="1:8" x14ac:dyDescent="0.35">
      <c r="A409" s="12"/>
      <c r="B409" s="13"/>
      <c r="D409" s="12"/>
      <c r="E409" s="13"/>
      <c r="G409" s="12"/>
      <c r="H409" s="13"/>
    </row>
    <row r="410" spans="1:8" x14ac:dyDescent="0.35">
      <c r="A410" s="12"/>
      <c r="B410" s="13"/>
      <c r="D410" s="12"/>
      <c r="E410" s="13"/>
      <c r="G410" s="12"/>
      <c r="H410" s="13"/>
    </row>
    <row r="411" spans="1:8" x14ac:dyDescent="0.35">
      <c r="A411" s="12"/>
      <c r="B411" s="13"/>
      <c r="D411" s="12"/>
      <c r="E411" s="13"/>
      <c r="G411" s="12"/>
      <c r="H411" s="13"/>
    </row>
    <row r="412" spans="1:8" x14ac:dyDescent="0.35">
      <c r="A412" s="12"/>
      <c r="B412" s="13"/>
      <c r="D412" s="12"/>
      <c r="E412" s="13"/>
      <c r="G412" s="12"/>
      <c r="H412" s="13"/>
    </row>
    <row r="413" spans="1:8" x14ac:dyDescent="0.35">
      <c r="A413" s="12"/>
      <c r="B413" s="13"/>
      <c r="D413" s="12"/>
      <c r="E413" s="13"/>
      <c r="G413" s="12"/>
      <c r="H413" s="13"/>
    </row>
    <row r="414" spans="1:8" x14ac:dyDescent="0.35">
      <c r="A414" s="12"/>
      <c r="B414" s="13"/>
      <c r="D414" s="12"/>
      <c r="E414" s="13"/>
      <c r="G414" s="12"/>
      <c r="H414" s="13"/>
    </row>
    <row r="415" spans="1:8" x14ac:dyDescent="0.35">
      <c r="A415" s="12"/>
      <c r="B415" s="13"/>
      <c r="D415" s="12"/>
      <c r="E415" s="13"/>
      <c r="G415" s="12"/>
      <c r="H415" s="13"/>
    </row>
    <row r="416" spans="1:8" x14ac:dyDescent="0.35">
      <c r="A416" s="12"/>
      <c r="B416" s="13"/>
      <c r="D416" s="12"/>
      <c r="E416" s="13"/>
      <c r="G416" s="12"/>
      <c r="H416" s="13"/>
    </row>
    <row r="417" spans="1:8" x14ac:dyDescent="0.35">
      <c r="A417" s="12"/>
      <c r="B417" s="13"/>
      <c r="D417" s="12"/>
      <c r="E417" s="13"/>
      <c r="G417" s="12"/>
      <c r="H417" s="13"/>
    </row>
    <row r="418" spans="1:8" x14ac:dyDescent="0.35">
      <c r="A418" s="12"/>
      <c r="B418" s="13"/>
      <c r="D418" s="12"/>
      <c r="E418" s="13"/>
      <c r="G418" s="12"/>
      <c r="H418" s="13"/>
    </row>
    <row r="419" spans="1:8" x14ac:dyDescent="0.35">
      <c r="A419" s="12"/>
      <c r="B419" s="13"/>
      <c r="D419" s="12"/>
      <c r="E419" s="13"/>
      <c r="G419" s="12"/>
      <c r="H419" s="13"/>
    </row>
    <row r="420" spans="1:8" x14ac:dyDescent="0.35">
      <c r="A420" s="12"/>
      <c r="B420" s="13"/>
      <c r="D420" s="12"/>
      <c r="E420" s="13"/>
      <c r="G420" s="12"/>
      <c r="H420" s="13"/>
    </row>
    <row r="421" spans="1:8" x14ac:dyDescent="0.35">
      <c r="A421" s="12"/>
      <c r="B421" s="13"/>
      <c r="D421" s="12"/>
      <c r="E421" s="13"/>
      <c r="G421" s="12"/>
      <c r="H421" s="13"/>
    </row>
    <row r="422" spans="1:8" x14ac:dyDescent="0.35">
      <c r="A422" s="12"/>
      <c r="B422" s="13"/>
      <c r="D422" s="12"/>
      <c r="E422" s="13"/>
      <c r="G422" s="12"/>
      <c r="H422" s="13"/>
    </row>
    <row r="423" spans="1:8" x14ac:dyDescent="0.35">
      <c r="A423" s="12"/>
      <c r="B423" s="13"/>
      <c r="D423" s="12"/>
      <c r="E423" s="13"/>
      <c r="G423" s="12"/>
      <c r="H423" s="13"/>
    </row>
    <row r="424" spans="1:8" x14ac:dyDescent="0.35">
      <c r="A424" s="12"/>
      <c r="B424" s="13"/>
      <c r="D424" s="12"/>
      <c r="E424" s="13"/>
      <c r="G424" s="12"/>
      <c r="H424" s="13"/>
    </row>
    <row r="425" spans="1:8" x14ac:dyDescent="0.35">
      <c r="A425" s="12"/>
      <c r="B425" s="13"/>
      <c r="D425" s="12"/>
      <c r="E425" s="13"/>
      <c r="G425" s="12"/>
      <c r="H425" s="13"/>
    </row>
    <row r="426" spans="1:8" x14ac:dyDescent="0.35">
      <c r="A426" s="12"/>
      <c r="B426" s="13"/>
      <c r="D426" s="12"/>
      <c r="E426" s="13"/>
      <c r="G426" s="12"/>
      <c r="H426" s="13"/>
    </row>
    <row r="427" spans="1:8" x14ac:dyDescent="0.35">
      <c r="A427" s="12"/>
      <c r="B427" s="13"/>
      <c r="D427" s="12"/>
      <c r="E427" s="13"/>
      <c r="G427" s="12"/>
      <c r="H427" s="13"/>
    </row>
    <row r="428" spans="1:8" x14ac:dyDescent="0.35">
      <c r="A428" s="12"/>
      <c r="B428" s="13"/>
      <c r="D428" s="12"/>
      <c r="E428" s="13"/>
      <c r="G428" s="12"/>
      <c r="H428" s="13"/>
    </row>
    <row r="429" spans="1:8" x14ac:dyDescent="0.35">
      <c r="A429" s="12"/>
      <c r="B429" s="13"/>
      <c r="D429" s="12"/>
      <c r="E429" s="13"/>
      <c r="G429" s="12"/>
      <c r="H429" s="13"/>
    </row>
    <row r="430" spans="1:8" x14ac:dyDescent="0.35">
      <c r="A430" s="12"/>
      <c r="B430" s="13"/>
      <c r="D430" s="12"/>
      <c r="E430" s="13"/>
      <c r="G430" s="12"/>
      <c r="H430" s="13"/>
    </row>
    <row r="431" spans="1:8" x14ac:dyDescent="0.35">
      <c r="A431" s="12"/>
      <c r="B431" s="13"/>
      <c r="D431" s="12"/>
      <c r="E431" s="13"/>
      <c r="G431" s="12"/>
      <c r="H431" s="13"/>
    </row>
    <row r="432" spans="1:8" x14ac:dyDescent="0.35">
      <c r="A432" s="12"/>
      <c r="B432" s="13"/>
      <c r="D432" s="12"/>
      <c r="E432" s="13"/>
      <c r="G432" s="12"/>
      <c r="H432" s="13"/>
    </row>
    <row r="433" spans="1:8" x14ac:dyDescent="0.35">
      <c r="A433" s="12"/>
      <c r="B433" s="13"/>
      <c r="D433" s="12"/>
      <c r="E433" s="13"/>
      <c r="G433" s="12"/>
      <c r="H433" s="13"/>
    </row>
    <row r="434" spans="1:8" x14ac:dyDescent="0.35">
      <c r="A434" s="12"/>
      <c r="B434" s="13"/>
      <c r="D434" s="12"/>
      <c r="E434" s="13"/>
      <c r="G434" s="12"/>
      <c r="H434" s="13"/>
    </row>
    <row r="435" spans="1:8" x14ac:dyDescent="0.35">
      <c r="A435" s="12"/>
      <c r="B435" s="13"/>
      <c r="D435" s="12"/>
      <c r="E435" s="13"/>
      <c r="G435" s="12"/>
      <c r="H435" s="13"/>
    </row>
    <row r="436" spans="1:8" x14ac:dyDescent="0.35">
      <c r="A436" s="12"/>
      <c r="B436" s="13"/>
      <c r="D436" s="12"/>
      <c r="E436" s="13"/>
      <c r="G436" s="12"/>
      <c r="H436" s="13"/>
    </row>
    <row r="437" spans="1:8" x14ac:dyDescent="0.35">
      <c r="A437" s="12"/>
      <c r="B437" s="13"/>
      <c r="D437" s="12"/>
      <c r="E437" s="13"/>
      <c r="G437" s="12"/>
      <c r="H437" s="13"/>
    </row>
    <row r="438" spans="1:8" x14ac:dyDescent="0.35">
      <c r="A438" s="12"/>
      <c r="B438" s="13"/>
      <c r="D438" s="12"/>
      <c r="E438" s="13"/>
      <c r="G438" s="12"/>
      <c r="H438" s="13"/>
    </row>
    <row r="439" spans="1:8" x14ac:dyDescent="0.35">
      <c r="A439" s="12"/>
      <c r="B439" s="13"/>
      <c r="D439" s="12"/>
      <c r="E439" s="13"/>
      <c r="G439" s="12"/>
      <c r="H439" s="13"/>
    </row>
    <row r="440" spans="1:8" x14ac:dyDescent="0.35">
      <c r="A440" s="12"/>
      <c r="B440" s="13"/>
      <c r="D440" s="12"/>
      <c r="E440" s="13"/>
      <c r="G440" s="12"/>
      <c r="H440" s="13"/>
    </row>
    <row r="441" spans="1:8" x14ac:dyDescent="0.35">
      <c r="A441" s="12"/>
      <c r="B441" s="13"/>
      <c r="D441" s="12"/>
      <c r="E441" s="13"/>
      <c r="G441" s="12"/>
      <c r="H441" s="13"/>
    </row>
    <row r="442" spans="1:8" x14ac:dyDescent="0.35">
      <c r="A442" s="12"/>
      <c r="B442" s="13"/>
      <c r="D442" s="12"/>
      <c r="E442" s="13"/>
      <c r="G442" s="12"/>
      <c r="H442" s="13"/>
    </row>
    <row r="443" spans="1:8" x14ac:dyDescent="0.35">
      <c r="A443" s="12"/>
      <c r="B443" s="13"/>
      <c r="D443" s="12"/>
      <c r="E443" s="13"/>
      <c r="G443" s="12"/>
      <c r="H443" s="13"/>
    </row>
    <row r="444" spans="1:8" x14ac:dyDescent="0.35">
      <c r="A444" s="12"/>
      <c r="B444" s="13"/>
      <c r="D444" s="12"/>
      <c r="E444" s="13"/>
      <c r="G444" s="12"/>
      <c r="H444" s="13"/>
    </row>
    <row r="445" spans="1:8" x14ac:dyDescent="0.35">
      <c r="A445" s="12"/>
      <c r="B445" s="13"/>
      <c r="D445" s="12"/>
      <c r="E445" s="13"/>
      <c r="G445" s="12"/>
      <c r="H445" s="13"/>
    </row>
    <row r="446" spans="1:8" x14ac:dyDescent="0.35">
      <c r="A446" s="12"/>
      <c r="B446" s="13"/>
      <c r="D446" s="12"/>
      <c r="E446" s="13"/>
      <c r="G446" s="12"/>
      <c r="H446" s="13"/>
    </row>
    <row r="447" spans="1:8" x14ac:dyDescent="0.35">
      <c r="A447" s="12"/>
      <c r="B447" s="13"/>
      <c r="D447" s="12"/>
      <c r="E447" s="13"/>
      <c r="G447" s="12"/>
      <c r="H447" s="13"/>
    </row>
    <row r="448" spans="1:8" x14ac:dyDescent="0.35">
      <c r="A448" s="12"/>
      <c r="B448" s="13"/>
      <c r="D448" s="12"/>
      <c r="E448" s="13"/>
      <c r="G448" s="12"/>
      <c r="H448" s="13"/>
    </row>
    <row r="449" spans="1:8" x14ac:dyDescent="0.35">
      <c r="A449" s="12"/>
      <c r="B449" s="13"/>
      <c r="D449" s="12"/>
      <c r="E449" s="13"/>
      <c r="G449" s="12"/>
      <c r="H449" s="13"/>
    </row>
    <row r="450" spans="1:8" x14ac:dyDescent="0.35">
      <c r="A450" s="12"/>
      <c r="B450" s="13"/>
      <c r="D450" s="12"/>
      <c r="E450" s="13"/>
      <c r="G450" s="12"/>
      <c r="H450" s="13"/>
    </row>
    <row r="451" spans="1:8" x14ac:dyDescent="0.35">
      <c r="A451" s="12"/>
      <c r="B451" s="13"/>
      <c r="D451" s="12"/>
      <c r="E451" s="13"/>
      <c r="G451" s="12"/>
      <c r="H451" s="13"/>
    </row>
    <row r="452" spans="1:8" x14ac:dyDescent="0.35">
      <c r="A452" s="12"/>
      <c r="B452" s="13"/>
      <c r="D452" s="12"/>
      <c r="E452" s="13"/>
      <c r="G452" s="12"/>
      <c r="H452" s="13"/>
    </row>
    <row r="453" spans="1:8" x14ac:dyDescent="0.35">
      <c r="A453" s="12"/>
      <c r="B453" s="13"/>
      <c r="D453" s="12"/>
      <c r="E453" s="13"/>
      <c r="G453" s="12"/>
      <c r="H453" s="13"/>
    </row>
    <row r="454" spans="1:8" x14ac:dyDescent="0.35">
      <c r="A454" s="12"/>
      <c r="B454" s="13"/>
      <c r="D454" s="12"/>
      <c r="E454" s="13"/>
      <c r="G454" s="12"/>
      <c r="H454" s="13"/>
    </row>
    <row r="455" spans="1:8" x14ac:dyDescent="0.35">
      <c r="A455" s="12"/>
      <c r="B455" s="13"/>
      <c r="D455" s="12"/>
      <c r="E455" s="13"/>
      <c r="G455" s="12"/>
      <c r="H455" s="13"/>
    </row>
    <row r="456" spans="1:8" x14ac:dyDescent="0.35">
      <c r="A456" s="12"/>
      <c r="B456" s="13"/>
      <c r="D456" s="12"/>
      <c r="E456" s="13"/>
      <c r="G456" s="12"/>
      <c r="H456" s="13"/>
    </row>
    <row r="457" spans="1:8" x14ac:dyDescent="0.35">
      <c r="A457" s="12"/>
      <c r="B457" s="13"/>
      <c r="D457" s="12"/>
      <c r="E457" s="13"/>
      <c r="G457" s="12"/>
      <c r="H457" s="13"/>
    </row>
    <row r="458" spans="1:8" x14ac:dyDescent="0.35">
      <c r="A458" s="12"/>
      <c r="B458" s="13"/>
      <c r="D458" s="12"/>
      <c r="E458" s="13"/>
      <c r="G458" s="12"/>
      <c r="H458" s="13"/>
    </row>
    <row r="459" spans="1:8" x14ac:dyDescent="0.35">
      <c r="A459" s="12"/>
      <c r="B459" s="13"/>
      <c r="D459" s="12"/>
      <c r="E459" s="13"/>
      <c r="G459" s="12"/>
      <c r="H459" s="13"/>
    </row>
    <row r="460" spans="1:8" x14ac:dyDescent="0.35">
      <c r="A460" s="12"/>
      <c r="B460" s="13"/>
      <c r="D460" s="12"/>
      <c r="E460" s="13"/>
      <c r="G460" s="12"/>
      <c r="H460" s="13"/>
    </row>
    <row r="461" spans="1:8" x14ac:dyDescent="0.35">
      <c r="A461" s="12"/>
      <c r="B461" s="13"/>
      <c r="D461" s="12"/>
      <c r="E461" s="13"/>
      <c r="G461" s="12"/>
      <c r="H461" s="13"/>
    </row>
    <row r="462" spans="1:8" x14ac:dyDescent="0.35">
      <c r="A462" s="12"/>
      <c r="B462" s="13"/>
      <c r="D462" s="12"/>
      <c r="E462" s="13"/>
      <c r="G462" s="12"/>
      <c r="H462" s="13"/>
    </row>
    <row r="463" spans="1:8" x14ac:dyDescent="0.35">
      <c r="A463" s="12"/>
      <c r="B463" s="13"/>
      <c r="D463" s="12"/>
      <c r="E463" s="13"/>
      <c r="G463" s="12"/>
      <c r="H463" s="13"/>
    </row>
    <row r="464" spans="1:8" x14ac:dyDescent="0.35">
      <c r="A464" s="12"/>
      <c r="B464" s="13"/>
      <c r="D464" s="12"/>
      <c r="E464" s="13"/>
      <c r="G464" s="12"/>
      <c r="H464" s="13"/>
    </row>
    <row r="465" spans="1:8" x14ac:dyDescent="0.35">
      <c r="A465" s="12"/>
      <c r="B465" s="13"/>
      <c r="D465" s="12"/>
      <c r="E465" s="13"/>
      <c r="G465" s="12"/>
      <c r="H465" s="13"/>
    </row>
    <row r="466" spans="1:8" x14ac:dyDescent="0.35">
      <c r="A466" s="12"/>
      <c r="B466" s="13"/>
      <c r="D466" s="12"/>
      <c r="E466" s="13"/>
      <c r="G466" s="12"/>
      <c r="H466" s="13"/>
    </row>
    <row r="467" spans="1:8" x14ac:dyDescent="0.35">
      <c r="A467" s="12"/>
      <c r="B467" s="13"/>
      <c r="D467" s="12"/>
      <c r="E467" s="13"/>
      <c r="G467" s="12"/>
      <c r="H467" s="13"/>
    </row>
    <row r="468" spans="1:8" x14ac:dyDescent="0.35">
      <c r="A468" s="12"/>
      <c r="B468" s="13"/>
      <c r="D468" s="12"/>
      <c r="E468" s="13"/>
      <c r="G468" s="12"/>
      <c r="H468" s="13"/>
    </row>
    <row r="469" spans="1:8" x14ac:dyDescent="0.35">
      <c r="A469" s="12"/>
      <c r="B469" s="13"/>
      <c r="D469" s="12"/>
      <c r="E469" s="13"/>
      <c r="G469" s="12"/>
      <c r="H469" s="13"/>
    </row>
    <row r="470" spans="1:8" x14ac:dyDescent="0.35">
      <c r="A470" s="12"/>
      <c r="B470" s="13"/>
      <c r="D470" s="12"/>
      <c r="E470" s="13"/>
      <c r="G470" s="12"/>
      <c r="H470" s="13"/>
    </row>
    <row r="471" spans="1:8" x14ac:dyDescent="0.35">
      <c r="A471" s="12"/>
      <c r="B471" s="13"/>
      <c r="D471" s="12"/>
      <c r="E471" s="13"/>
      <c r="G471" s="12"/>
      <c r="H471" s="13"/>
    </row>
    <row r="472" spans="1:8" x14ac:dyDescent="0.35">
      <c r="A472" s="12"/>
      <c r="B472" s="13"/>
      <c r="D472" s="12"/>
      <c r="E472" s="13"/>
      <c r="G472" s="12"/>
      <c r="H472" s="13"/>
    </row>
    <row r="473" spans="1:8" x14ac:dyDescent="0.35">
      <c r="A473" s="12"/>
      <c r="B473" s="13"/>
      <c r="D473" s="12"/>
      <c r="E473" s="13"/>
      <c r="G473" s="12"/>
      <c r="H473" s="13"/>
    </row>
    <row r="474" spans="1:8" x14ac:dyDescent="0.35">
      <c r="A474" s="12"/>
      <c r="B474" s="13"/>
      <c r="D474" s="12"/>
      <c r="E474" s="13"/>
      <c r="G474" s="12"/>
      <c r="H474" s="13"/>
    </row>
    <row r="475" spans="1:8" x14ac:dyDescent="0.35">
      <c r="A475" s="12"/>
      <c r="B475" s="13"/>
      <c r="D475" s="12"/>
      <c r="E475" s="13"/>
      <c r="G475" s="12"/>
      <c r="H475" s="13"/>
    </row>
    <row r="476" spans="1:8" x14ac:dyDescent="0.35">
      <c r="A476" s="12"/>
      <c r="B476" s="13"/>
      <c r="D476" s="12"/>
      <c r="E476" s="13"/>
      <c r="G476" s="12"/>
      <c r="H476" s="13"/>
    </row>
    <row r="477" spans="1:8" x14ac:dyDescent="0.35">
      <c r="A477" s="12"/>
      <c r="B477" s="13"/>
      <c r="D477" s="12"/>
      <c r="E477" s="13"/>
      <c r="G477" s="12"/>
      <c r="H477" s="13"/>
    </row>
    <row r="478" spans="1:8" x14ac:dyDescent="0.35">
      <c r="A478" s="12"/>
      <c r="B478" s="13"/>
      <c r="D478" s="12"/>
      <c r="E478" s="13"/>
      <c r="G478" s="12"/>
      <c r="H478" s="13"/>
    </row>
    <row r="479" spans="1:8" x14ac:dyDescent="0.35">
      <c r="A479" s="12"/>
      <c r="B479" s="13"/>
      <c r="D479" s="12"/>
      <c r="E479" s="13"/>
      <c r="G479" s="12"/>
      <c r="H479" s="13"/>
    </row>
    <row r="480" spans="1:8" x14ac:dyDescent="0.35">
      <c r="A480" s="12"/>
      <c r="B480" s="13"/>
      <c r="D480" s="12"/>
      <c r="E480" s="13"/>
      <c r="G480" s="12"/>
      <c r="H480" s="13"/>
    </row>
    <row r="481" spans="1:8" x14ac:dyDescent="0.35">
      <c r="A481" s="12"/>
      <c r="B481" s="13"/>
      <c r="D481" s="12"/>
      <c r="E481" s="13"/>
      <c r="G481" s="12"/>
      <c r="H481" s="13"/>
    </row>
    <row r="482" spans="1:8" x14ac:dyDescent="0.35">
      <c r="A482" s="12"/>
      <c r="B482" s="13"/>
      <c r="D482" s="12"/>
      <c r="E482" s="13"/>
      <c r="G482" s="12"/>
      <c r="H482" s="13"/>
    </row>
    <row r="483" spans="1:8" x14ac:dyDescent="0.35">
      <c r="A483" s="12"/>
      <c r="B483" s="13"/>
      <c r="D483" s="12"/>
      <c r="E483" s="13"/>
      <c r="G483" s="12"/>
      <c r="H483" s="13"/>
    </row>
    <row r="484" spans="1:8" x14ac:dyDescent="0.35">
      <c r="A484" s="12"/>
      <c r="B484" s="13"/>
      <c r="D484" s="12"/>
      <c r="E484" s="13"/>
      <c r="G484" s="12"/>
      <c r="H484" s="13"/>
    </row>
    <row r="485" spans="1:8" x14ac:dyDescent="0.35">
      <c r="A485" s="12"/>
      <c r="B485" s="13"/>
      <c r="D485" s="12"/>
      <c r="E485" s="13"/>
      <c r="G485" s="12"/>
      <c r="H485" s="13"/>
    </row>
    <row r="486" spans="1:8" x14ac:dyDescent="0.35">
      <c r="A486" s="12"/>
      <c r="B486" s="13"/>
      <c r="D486" s="12"/>
      <c r="E486" s="13"/>
      <c r="G486" s="12"/>
      <c r="H486" s="13"/>
    </row>
    <row r="487" spans="1:8" x14ac:dyDescent="0.35">
      <c r="A487" s="12"/>
      <c r="B487" s="13"/>
      <c r="D487" s="12"/>
      <c r="E487" s="13"/>
      <c r="G487" s="12"/>
      <c r="H487" s="13"/>
    </row>
    <row r="488" spans="1:8" x14ac:dyDescent="0.35">
      <c r="A488" s="12"/>
      <c r="B488" s="13"/>
      <c r="D488" s="12"/>
      <c r="E488" s="13"/>
      <c r="G488" s="12"/>
      <c r="H488" s="13"/>
    </row>
    <row r="489" spans="1:8" x14ac:dyDescent="0.35">
      <c r="A489" s="12"/>
      <c r="B489" s="13"/>
      <c r="D489" s="12"/>
      <c r="E489" s="13"/>
      <c r="G489" s="12"/>
      <c r="H489" s="13"/>
    </row>
    <row r="490" spans="1:8" x14ac:dyDescent="0.35">
      <c r="A490" s="12"/>
      <c r="B490" s="13"/>
      <c r="D490" s="12"/>
      <c r="E490" s="13"/>
      <c r="G490" s="12"/>
      <c r="H490" s="13"/>
    </row>
    <row r="491" spans="1:8" x14ac:dyDescent="0.35">
      <c r="A491" s="12"/>
      <c r="B491" s="13"/>
      <c r="D491" s="12"/>
      <c r="E491" s="13"/>
      <c r="G491" s="12"/>
      <c r="H491" s="13"/>
    </row>
    <row r="492" spans="1:8" x14ac:dyDescent="0.35">
      <c r="A492" s="12"/>
      <c r="B492" s="13"/>
      <c r="D492" s="12"/>
      <c r="E492" s="13"/>
      <c r="G492" s="12"/>
      <c r="H492" s="13"/>
    </row>
    <row r="493" spans="1:8" x14ac:dyDescent="0.35">
      <c r="A493" s="12"/>
      <c r="B493" s="13"/>
      <c r="D493" s="12"/>
      <c r="E493" s="13"/>
      <c r="G493" s="12"/>
      <c r="H493" s="13"/>
    </row>
    <row r="494" spans="1:8" x14ac:dyDescent="0.35">
      <c r="A494" s="12"/>
      <c r="B494" s="13"/>
      <c r="D494" s="12"/>
      <c r="E494" s="13"/>
      <c r="G494" s="12"/>
      <c r="H494" s="13"/>
    </row>
    <row r="495" spans="1:8" x14ac:dyDescent="0.35">
      <c r="A495" s="12"/>
      <c r="B495" s="13"/>
      <c r="D495" s="12"/>
      <c r="E495" s="13"/>
      <c r="G495" s="12"/>
      <c r="H495" s="13"/>
    </row>
    <row r="496" spans="1:8" x14ac:dyDescent="0.35">
      <c r="A496" s="12"/>
      <c r="B496" s="13"/>
      <c r="D496" s="12"/>
      <c r="E496" s="13"/>
      <c r="G496" s="12"/>
      <c r="H496" s="13"/>
    </row>
    <row r="497" spans="1:8" x14ac:dyDescent="0.35">
      <c r="A497" s="12"/>
      <c r="B497" s="13"/>
      <c r="D497" s="12"/>
      <c r="E497" s="13"/>
      <c r="G497" s="12"/>
      <c r="H497" s="13"/>
    </row>
    <row r="498" spans="1:8" x14ac:dyDescent="0.35">
      <c r="A498" s="12"/>
      <c r="B498" s="13"/>
      <c r="D498" s="12"/>
      <c r="E498" s="13"/>
      <c r="G498" s="12"/>
      <c r="H498" s="13"/>
    </row>
    <row r="499" spans="1:8" x14ac:dyDescent="0.35">
      <c r="A499" s="12"/>
      <c r="B499" s="13"/>
      <c r="D499" s="12"/>
      <c r="E499" s="13"/>
      <c r="G499" s="12"/>
      <c r="H499" s="13"/>
    </row>
    <row r="500" spans="1:8" x14ac:dyDescent="0.35">
      <c r="A500" s="12"/>
      <c r="B500" s="13"/>
      <c r="D500" s="12"/>
      <c r="E500" s="13"/>
      <c r="G500" s="12"/>
      <c r="H500" s="13"/>
    </row>
    <row r="501" spans="1:8" x14ac:dyDescent="0.35">
      <c r="A501" s="12"/>
      <c r="B501" s="13"/>
      <c r="D501" s="12"/>
      <c r="E501" s="13"/>
      <c r="G501" s="12"/>
      <c r="H501" s="13"/>
    </row>
    <row r="502" spans="1:8" x14ac:dyDescent="0.35">
      <c r="A502" s="12"/>
      <c r="B502" s="13"/>
      <c r="D502" s="12"/>
      <c r="E502" s="13"/>
      <c r="G502" s="12"/>
      <c r="H502" s="13"/>
    </row>
    <row r="503" spans="1:8" x14ac:dyDescent="0.35">
      <c r="A503" s="12"/>
      <c r="B503" s="13"/>
      <c r="D503" s="12"/>
      <c r="E503" s="13"/>
      <c r="G503" s="12"/>
      <c r="H503" s="13"/>
    </row>
    <row r="504" spans="1:8" x14ac:dyDescent="0.35">
      <c r="A504" s="12"/>
      <c r="B504" s="13"/>
      <c r="D504" s="12"/>
      <c r="E504" s="13"/>
      <c r="G504" s="12"/>
      <c r="H504" s="13"/>
    </row>
    <row r="505" spans="1:8" x14ac:dyDescent="0.35">
      <c r="A505" s="12"/>
      <c r="B505" s="13"/>
      <c r="D505" s="12"/>
      <c r="E505" s="13"/>
      <c r="G505" s="12"/>
      <c r="H505" s="13"/>
    </row>
    <row r="506" spans="1:8" x14ac:dyDescent="0.35">
      <c r="A506" s="12"/>
      <c r="B506" s="13"/>
      <c r="D506" s="12"/>
      <c r="E506" s="13"/>
      <c r="G506" s="12"/>
      <c r="H506" s="13"/>
    </row>
    <row r="507" spans="1:8" x14ac:dyDescent="0.35">
      <c r="A507" s="12"/>
      <c r="B507" s="13"/>
      <c r="D507" s="12"/>
      <c r="E507" s="13"/>
      <c r="G507" s="12"/>
      <c r="H507" s="13"/>
    </row>
    <row r="508" spans="1:8" x14ac:dyDescent="0.35">
      <c r="A508" s="12"/>
      <c r="B508" s="13"/>
      <c r="D508" s="12"/>
      <c r="E508" s="13"/>
      <c r="G508" s="12"/>
      <c r="H508" s="13"/>
    </row>
    <row r="509" spans="1:8" x14ac:dyDescent="0.35">
      <c r="A509" s="12"/>
      <c r="B509" s="13"/>
      <c r="D509" s="12"/>
      <c r="E509" s="13"/>
      <c r="G509" s="12"/>
      <c r="H509" s="13"/>
    </row>
    <row r="510" spans="1:8" x14ac:dyDescent="0.35">
      <c r="A510" s="12"/>
      <c r="B510" s="13"/>
      <c r="D510" s="12"/>
      <c r="E510" s="13"/>
      <c r="G510" s="12"/>
      <c r="H510" s="13"/>
    </row>
    <row r="511" spans="1:8" x14ac:dyDescent="0.35">
      <c r="A511" s="12"/>
      <c r="B511" s="13"/>
      <c r="D511" s="12"/>
      <c r="E511" s="13"/>
      <c r="G511" s="12"/>
      <c r="H511" s="13"/>
    </row>
    <row r="512" spans="1:8" x14ac:dyDescent="0.35">
      <c r="A512" s="12"/>
      <c r="B512" s="13"/>
      <c r="D512" s="12"/>
      <c r="E512" s="13"/>
      <c r="G512" s="12"/>
      <c r="H512" s="13"/>
    </row>
    <row r="513" spans="1:8" x14ac:dyDescent="0.35">
      <c r="A513" s="12"/>
      <c r="B513" s="13"/>
      <c r="D513" s="12"/>
      <c r="E513" s="13"/>
      <c r="G513" s="12"/>
      <c r="H513" s="13"/>
    </row>
    <row r="514" spans="1:8" x14ac:dyDescent="0.35">
      <c r="A514" s="12"/>
      <c r="B514" s="13"/>
      <c r="D514" s="12"/>
      <c r="E514" s="13"/>
      <c r="G514" s="12"/>
      <c r="H514" s="13"/>
    </row>
    <row r="515" spans="1:8" x14ac:dyDescent="0.35">
      <c r="A515" s="12"/>
      <c r="B515" s="13"/>
      <c r="D515" s="12"/>
      <c r="E515" s="13"/>
      <c r="G515" s="12"/>
      <c r="H515" s="13"/>
    </row>
    <row r="516" spans="1:8" x14ac:dyDescent="0.35">
      <c r="A516" s="12"/>
      <c r="B516" s="13"/>
      <c r="D516" s="12"/>
      <c r="E516" s="13"/>
      <c r="G516" s="12"/>
      <c r="H516" s="13"/>
    </row>
    <row r="517" spans="1:8" x14ac:dyDescent="0.35">
      <c r="A517" s="12"/>
      <c r="B517" s="13"/>
      <c r="D517" s="12"/>
      <c r="E517" s="13"/>
      <c r="G517" s="12"/>
      <c r="H517" s="13"/>
    </row>
    <row r="518" spans="1:8" x14ac:dyDescent="0.35">
      <c r="A518" s="12"/>
      <c r="B518" s="13"/>
      <c r="D518" s="12"/>
      <c r="E518" s="13"/>
      <c r="G518" s="12"/>
      <c r="H518" s="13"/>
    </row>
    <row r="519" spans="1:8" x14ac:dyDescent="0.35">
      <c r="A519" s="12"/>
      <c r="B519" s="13"/>
      <c r="D519" s="12"/>
      <c r="E519" s="13"/>
      <c r="G519" s="12"/>
      <c r="H519" s="13"/>
    </row>
    <row r="520" spans="1:8" x14ac:dyDescent="0.35">
      <c r="A520" s="12"/>
      <c r="B520" s="13"/>
      <c r="D520" s="12"/>
      <c r="E520" s="13"/>
      <c r="G520" s="12"/>
      <c r="H520" s="13"/>
    </row>
    <row r="521" spans="1:8" x14ac:dyDescent="0.35">
      <c r="A521" s="12"/>
      <c r="B521" s="13"/>
      <c r="D521" s="12"/>
      <c r="E521" s="13"/>
      <c r="G521" s="12"/>
      <c r="H521" s="13"/>
    </row>
    <row r="522" spans="1:8" x14ac:dyDescent="0.35">
      <c r="A522" s="12"/>
      <c r="B522" s="13"/>
      <c r="D522" s="12"/>
      <c r="E522" s="13"/>
      <c r="G522" s="12"/>
      <c r="H522" s="13"/>
    </row>
    <row r="523" spans="1:8" x14ac:dyDescent="0.35">
      <c r="A523" s="12"/>
      <c r="B523" s="13"/>
      <c r="D523" s="12"/>
      <c r="E523" s="13"/>
      <c r="G523" s="12"/>
      <c r="H523" s="13"/>
    </row>
    <row r="524" spans="1:8" x14ac:dyDescent="0.35">
      <c r="A524" s="12"/>
      <c r="B524" s="13"/>
      <c r="D524" s="12"/>
      <c r="E524" s="13"/>
      <c r="G524" s="12"/>
      <c r="H524" s="13"/>
    </row>
    <row r="525" spans="1:8" x14ac:dyDescent="0.35">
      <c r="A525" s="12"/>
      <c r="B525" s="13"/>
      <c r="D525" s="12"/>
      <c r="E525" s="13"/>
      <c r="G525" s="12"/>
      <c r="H525" s="13"/>
    </row>
    <row r="526" spans="1:8" x14ac:dyDescent="0.35">
      <c r="A526" s="12"/>
      <c r="B526" s="13"/>
      <c r="D526" s="12"/>
      <c r="E526" s="13"/>
      <c r="G526" s="12"/>
      <c r="H526" s="13"/>
    </row>
    <row r="527" spans="1:8" x14ac:dyDescent="0.35">
      <c r="A527" s="12"/>
      <c r="B527" s="13"/>
      <c r="D527" s="12"/>
      <c r="E527" s="13"/>
      <c r="G527" s="12"/>
      <c r="H527" s="13"/>
    </row>
    <row r="528" spans="1:8" x14ac:dyDescent="0.35">
      <c r="A528" s="12"/>
      <c r="B528" s="13"/>
      <c r="D528" s="12"/>
      <c r="E528" s="13"/>
      <c r="G528" s="12"/>
      <c r="H528" s="13"/>
    </row>
    <row r="529" spans="1:8" x14ac:dyDescent="0.35">
      <c r="A529" s="12"/>
      <c r="B529" s="13"/>
      <c r="D529" s="12"/>
      <c r="E529" s="13"/>
      <c r="G529" s="12"/>
      <c r="H529" s="13"/>
    </row>
    <row r="530" spans="1:8" x14ac:dyDescent="0.35">
      <c r="A530" s="12"/>
      <c r="B530" s="13"/>
      <c r="D530" s="12"/>
      <c r="E530" s="13"/>
      <c r="G530" s="12"/>
      <c r="H530" s="13"/>
    </row>
    <row r="531" spans="1:8" x14ac:dyDescent="0.35">
      <c r="A531" s="12"/>
      <c r="B531" s="13"/>
      <c r="D531" s="12"/>
      <c r="E531" s="13"/>
      <c r="G531" s="12"/>
      <c r="H531" s="13"/>
    </row>
    <row r="532" spans="1:8" x14ac:dyDescent="0.35">
      <c r="A532" s="12"/>
      <c r="B532" s="13"/>
      <c r="D532" s="12"/>
      <c r="E532" s="13"/>
      <c r="G532" s="12"/>
      <c r="H532" s="13"/>
    </row>
    <row r="533" spans="1:8" x14ac:dyDescent="0.35">
      <c r="A533" s="12"/>
      <c r="B533" s="13"/>
      <c r="D533" s="12"/>
      <c r="E533" s="13"/>
      <c r="G533" s="12"/>
      <c r="H533" s="13"/>
    </row>
    <row r="534" spans="1:8" x14ac:dyDescent="0.35">
      <c r="A534" s="12"/>
      <c r="B534" s="13"/>
      <c r="D534" s="12"/>
      <c r="E534" s="13"/>
      <c r="G534" s="12"/>
      <c r="H534" s="13"/>
    </row>
    <row r="535" spans="1:8" x14ac:dyDescent="0.35">
      <c r="A535" s="12"/>
      <c r="B535" s="13"/>
      <c r="D535" s="12"/>
      <c r="E535" s="13"/>
      <c r="G535" s="12"/>
      <c r="H535" s="13"/>
    </row>
    <row r="536" spans="1:8" x14ac:dyDescent="0.35">
      <c r="A536" s="12"/>
      <c r="B536" s="13"/>
      <c r="D536" s="12"/>
      <c r="E536" s="13"/>
      <c r="G536" s="12"/>
      <c r="H536" s="13"/>
    </row>
    <row r="537" spans="1:8" x14ac:dyDescent="0.35">
      <c r="A537" s="12"/>
      <c r="B537" s="13"/>
      <c r="D537" s="12"/>
      <c r="E537" s="13"/>
      <c r="G537" s="12"/>
      <c r="H537" s="13"/>
    </row>
    <row r="538" spans="1:8" x14ac:dyDescent="0.35">
      <c r="A538" s="12"/>
      <c r="B538" s="13"/>
      <c r="D538" s="12"/>
      <c r="E538" s="13"/>
      <c r="G538" s="12"/>
      <c r="H538" s="13"/>
    </row>
    <row r="539" spans="1:8" x14ac:dyDescent="0.35">
      <c r="A539" s="12"/>
      <c r="B539" s="13"/>
      <c r="D539" s="12"/>
      <c r="E539" s="13"/>
      <c r="G539" s="12"/>
      <c r="H539" s="13"/>
    </row>
    <row r="540" spans="1:8" x14ac:dyDescent="0.35">
      <c r="A540" s="12"/>
      <c r="B540" s="13"/>
      <c r="D540" s="12"/>
      <c r="E540" s="13"/>
      <c r="G540" s="12"/>
      <c r="H540" s="13"/>
    </row>
    <row r="541" spans="1:8" x14ac:dyDescent="0.35">
      <c r="A541" s="12"/>
      <c r="B541" s="13"/>
      <c r="D541" s="12"/>
      <c r="E541" s="13"/>
      <c r="G541" s="12"/>
      <c r="H541" s="13"/>
    </row>
    <row r="542" spans="1:8" x14ac:dyDescent="0.35">
      <c r="A542" s="12"/>
      <c r="B542" s="13"/>
      <c r="D542" s="12"/>
      <c r="E542" s="13"/>
      <c r="G542" s="12"/>
      <c r="H542" s="13"/>
    </row>
    <row r="543" spans="1:8" x14ac:dyDescent="0.35">
      <c r="A543" s="12"/>
      <c r="B543" s="13"/>
      <c r="D543" s="12"/>
      <c r="E543" s="13"/>
      <c r="G543" s="12"/>
      <c r="H543" s="13"/>
    </row>
    <row r="544" spans="1:8" x14ac:dyDescent="0.35">
      <c r="A544" s="12"/>
      <c r="B544" s="13"/>
      <c r="D544" s="12"/>
      <c r="E544" s="13"/>
      <c r="G544" s="12"/>
      <c r="H544" s="13"/>
    </row>
    <row r="545" spans="1:8" x14ac:dyDescent="0.35">
      <c r="A545" s="12"/>
      <c r="B545" s="13"/>
      <c r="D545" s="12"/>
      <c r="E545" s="13"/>
      <c r="G545" s="12"/>
      <c r="H545" s="13"/>
    </row>
    <row r="546" spans="1:8" x14ac:dyDescent="0.35">
      <c r="A546" s="12"/>
      <c r="B546" s="13"/>
      <c r="D546" s="12"/>
      <c r="E546" s="13"/>
      <c r="G546" s="12"/>
      <c r="H546" s="13"/>
    </row>
    <row r="547" spans="1:8" x14ac:dyDescent="0.35">
      <c r="A547" s="12"/>
      <c r="B547" s="13"/>
      <c r="D547" s="12"/>
      <c r="E547" s="13"/>
      <c r="G547" s="12"/>
      <c r="H547" s="13"/>
    </row>
    <row r="548" spans="1:8" x14ac:dyDescent="0.35">
      <c r="A548" s="12"/>
      <c r="B548" s="13"/>
      <c r="D548" s="12"/>
      <c r="E548" s="13"/>
      <c r="G548" s="12"/>
      <c r="H548" s="13"/>
    </row>
    <row r="549" spans="1:8" x14ac:dyDescent="0.35">
      <c r="A549" s="12"/>
      <c r="B549" s="13"/>
      <c r="D549" s="12"/>
      <c r="E549" s="13"/>
      <c r="G549" s="12"/>
      <c r="H549" s="13"/>
    </row>
    <row r="550" spans="1:8" x14ac:dyDescent="0.35">
      <c r="A550" s="12"/>
      <c r="B550" s="13"/>
      <c r="D550" s="12"/>
      <c r="E550" s="13"/>
      <c r="G550" s="12"/>
      <c r="H550" s="13"/>
    </row>
    <row r="551" spans="1:8" x14ac:dyDescent="0.35">
      <c r="A551" s="12"/>
      <c r="B551" s="13"/>
      <c r="D551" s="12"/>
      <c r="E551" s="13"/>
      <c r="G551" s="12"/>
      <c r="H551" s="13"/>
    </row>
    <row r="552" spans="1:8" x14ac:dyDescent="0.35">
      <c r="A552" s="12"/>
      <c r="B552" s="13"/>
      <c r="D552" s="12"/>
      <c r="E552" s="13"/>
      <c r="G552" s="12"/>
      <c r="H552" s="13"/>
    </row>
    <row r="553" spans="1:8" x14ac:dyDescent="0.35">
      <c r="A553" s="12"/>
      <c r="B553" s="13"/>
      <c r="D553" s="12"/>
      <c r="E553" s="13"/>
      <c r="G553" s="12"/>
      <c r="H553" s="13"/>
    </row>
    <row r="554" spans="1:8" x14ac:dyDescent="0.35">
      <c r="A554" s="12"/>
      <c r="B554" s="13"/>
      <c r="D554" s="12"/>
      <c r="E554" s="13"/>
      <c r="G554" s="12"/>
      <c r="H554" s="13"/>
    </row>
    <row r="555" spans="1:8" x14ac:dyDescent="0.35">
      <c r="A555" s="12"/>
      <c r="B555" s="13"/>
      <c r="D555" s="12"/>
      <c r="E555" s="13"/>
      <c r="G555" s="12"/>
      <c r="H555" s="13"/>
    </row>
    <row r="556" spans="1:8" x14ac:dyDescent="0.35">
      <c r="A556" s="12"/>
      <c r="B556" s="13"/>
      <c r="D556" s="12"/>
      <c r="E556" s="13"/>
      <c r="G556" s="12"/>
      <c r="H556" s="13"/>
    </row>
    <row r="557" spans="1:8" x14ac:dyDescent="0.35">
      <c r="A557" s="12"/>
      <c r="B557" s="13"/>
      <c r="D557" s="12"/>
      <c r="E557" s="13"/>
      <c r="G557" s="12"/>
      <c r="H557" s="13"/>
    </row>
    <row r="558" spans="1:8" x14ac:dyDescent="0.35">
      <c r="A558" s="12"/>
      <c r="B558" s="13"/>
      <c r="D558" s="12"/>
      <c r="E558" s="13"/>
      <c r="G558" s="12"/>
      <c r="H558" s="13"/>
    </row>
    <row r="559" spans="1:8" x14ac:dyDescent="0.35">
      <c r="A559" s="12"/>
      <c r="B559" s="13"/>
      <c r="D559" s="12"/>
      <c r="E559" s="13"/>
      <c r="G559" s="12"/>
      <c r="H559" s="13"/>
    </row>
    <row r="560" spans="1:8" x14ac:dyDescent="0.35">
      <c r="A560" s="12"/>
      <c r="B560" s="13"/>
      <c r="D560" s="12"/>
      <c r="E560" s="13"/>
      <c r="G560" s="12"/>
      <c r="H560" s="13"/>
    </row>
    <row r="561" spans="1:8" x14ac:dyDescent="0.35">
      <c r="A561" s="12"/>
      <c r="B561" s="13"/>
      <c r="D561" s="12"/>
      <c r="E561" s="13"/>
      <c r="G561" s="12"/>
      <c r="H561" s="13"/>
    </row>
    <row r="562" spans="1:8" x14ac:dyDescent="0.35">
      <c r="A562" s="12"/>
      <c r="B562" s="13"/>
      <c r="D562" s="12"/>
      <c r="E562" s="13"/>
      <c r="G562" s="12"/>
      <c r="H562" s="13"/>
    </row>
    <row r="563" spans="1:8" x14ac:dyDescent="0.35">
      <c r="A563" s="12"/>
      <c r="B563" s="13"/>
      <c r="D563" s="12"/>
      <c r="E563" s="13"/>
      <c r="G563" s="12"/>
      <c r="H563" s="13"/>
    </row>
    <row r="564" spans="1:8" x14ac:dyDescent="0.35">
      <c r="A564" s="12"/>
      <c r="B564" s="13"/>
      <c r="D564" s="12"/>
      <c r="E564" s="13"/>
      <c r="G564" s="12"/>
      <c r="H564" s="13"/>
    </row>
    <row r="565" spans="1:8" x14ac:dyDescent="0.35">
      <c r="A565" s="12"/>
      <c r="B565" s="13"/>
      <c r="D565" s="12"/>
      <c r="E565" s="13"/>
      <c r="G565" s="12"/>
      <c r="H565" s="13"/>
    </row>
    <row r="566" spans="1:8" x14ac:dyDescent="0.35">
      <c r="A566" s="12"/>
      <c r="B566" s="13"/>
      <c r="D566" s="12"/>
      <c r="E566" s="13"/>
      <c r="G566" s="12"/>
      <c r="H566" s="13"/>
    </row>
    <row r="567" spans="1:8" x14ac:dyDescent="0.35">
      <c r="A567" s="12"/>
      <c r="B567" s="13"/>
      <c r="D567" s="12"/>
      <c r="E567" s="13"/>
      <c r="G567" s="12"/>
      <c r="H567" s="13"/>
    </row>
    <row r="568" spans="1:8" x14ac:dyDescent="0.35">
      <c r="A568" s="12"/>
      <c r="B568" s="13"/>
      <c r="D568" s="12"/>
      <c r="E568" s="13"/>
      <c r="G568" s="12"/>
      <c r="H568" s="13"/>
    </row>
    <row r="569" spans="1:8" x14ac:dyDescent="0.35">
      <c r="A569" s="12"/>
      <c r="B569" s="13"/>
      <c r="D569" s="12"/>
      <c r="E569" s="13"/>
      <c r="G569" s="12"/>
      <c r="H569" s="13"/>
    </row>
    <row r="570" spans="1:8" x14ac:dyDescent="0.35">
      <c r="A570" s="12"/>
      <c r="B570" s="13"/>
      <c r="D570" s="12"/>
      <c r="E570" s="13"/>
      <c r="G570" s="12"/>
      <c r="H570" s="13"/>
    </row>
    <row r="571" spans="1:8" x14ac:dyDescent="0.35">
      <c r="A571" s="12"/>
      <c r="B571" s="13"/>
      <c r="D571" s="12"/>
      <c r="E571" s="13"/>
      <c r="G571" s="12"/>
      <c r="H571" s="13"/>
    </row>
    <row r="572" spans="1:8" x14ac:dyDescent="0.35">
      <c r="A572" s="12"/>
      <c r="B572" s="13"/>
      <c r="D572" s="12"/>
      <c r="E572" s="13"/>
      <c r="G572" s="12"/>
      <c r="H572" s="13"/>
    </row>
    <row r="573" spans="1:8" x14ac:dyDescent="0.35">
      <c r="A573" s="12"/>
      <c r="B573" s="13"/>
      <c r="D573" s="12"/>
      <c r="E573" s="13"/>
      <c r="G573" s="12"/>
      <c r="H573" s="13"/>
    </row>
    <row r="574" spans="1:8" x14ac:dyDescent="0.35">
      <c r="A574" s="12"/>
      <c r="B574" s="13"/>
      <c r="D574" s="12"/>
      <c r="E574" s="13"/>
      <c r="G574" s="12"/>
      <c r="H574" s="13"/>
    </row>
    <row r="575" spans="1:8" x14ac:dyDescent="0.35">
      <c r="A575" s="12"/>
      <c r="B575" s="13"/>
      <c r="D575" s="12"/>
      <c r="E575" s="13"/>
      <c r="G575" s="12"/>
      <c r="H575" s="13"/>
    </row>
    <row r="576" spans="1:8" x14ac:dyDescent="0.35">
      <c r="A576" s="12"/>
      <c r="B576" s="13"/>
      <c r="D576" s="12"/>
      <c r="E576" s="13"/>
      <c r="G576" s="12"/>
      <c r="H576" s="13"/>
    </row>
    <row r="577" spans="1:8" x14ac:dyDescent="0.35">
      <c r="A577" s="12"/>
      <c r="B577" s="13"/>
      <c r="D577" s="12"/>
      <c r="E577" s="13"/>
      <c r="G577" s="12"/>
      <c r="H577" s="13"/>
    </row>
    <row r="578" spans="1:8" x14ac:dyDescent="0.35">
      <c r="A578" s="12"/>
      <c r="B578" s="13"/>
      <c r="D578" s="12"/>
      <c r="E578" s="13"/>
      <c r="G578" s="12"/>
      <c r="H578" s="13"/>
    </row>
    <row r="579" spans="1:8" x14ac:dyDescent="0.35">
      <c r="A579" s="12"/>
      <c r="B579" s="13"/>
      <c r="D579" s="12"/>
      <c r="E579" s="13"/>
      <c r="G579" s="12"/>
      <c r="H579" s="13"/>
    </row>
    <row r="580" spans="1:8" x14ac:dyDescent="0.35">
      <c r="A580" s="12"/>
      <c r="B580" s="13"/>
      <c r="D580" s="12"/>
      <c r="E580" s="13"/>
      <c r="G580" s="12"/>
      <c r="H580" s="13"/>
    </row>
    <row r="581" spans="1:8" x14ac:dyDescent="0.35">
      <c r="A581" s="12"/>
      <c r="B581" s="13"/>
      <c r="D581" s="12"/>
      <c r="E581" s="13"/>
      <c r="G581" s="12"/>
      <c r="H581" s="13"/>
    </row>
    <row r="582" spans="1:8" x14ac:dyDescent="0.35">
      <c r="A582" s="12"/>
      <c r="B582" s="13"/>
      <c r="D582" s="12"/>
      <c r="E582" s="13"/>
      <c r="G582" s="12"/>
      <c r="H582" s="13"/>
    </row>
    <row r="583" spans="1:8" x14ac:dyDescent="0.35">
      <c r="A583" s="12"/>
      <c r="B583" s="13"/>
      <c r="D583" s="12"/>
      <c r="E583" s="13"/>
      <c r="G583" s="12"/>
      <c r="H583" s="13"/>
    </row>
    <row r="584" spans="1:8" x14ac:dyDescent="0.35">
      <c r="A584" s="12"/>
      <c r="B584" s="13"/>
      <c r="D584" s="12"/>
      <c r="E584" s="13"/>
      <c r="G584" s="12"/>
      <c r="H584" s="13"/>
    </row>
    <row r="585" spans="1:8" x14ac:dyDescent="0.35">
      <c r="A585" s="12"/>
      <c r="B585" s="13"/>
      <c r="D585" s="12"/>
      <c r="E585" s="13"/>
      <c r="G585" s="12"/>
      <c r="H585" s="13"/>
    </row>
    <row r="586" spans="1:8" x14ac:dyDescent="0.35">
      <c r="A586" s="12"/>
      <c r="B586" s="13"/>
      <c r="D586" s="12"/>
      <c r="E586" s="13"/>
      <c r="G586" s="12"/>
      <c r="H586" s="13"/>
    </row>
    <row r="587" spans="1:8" x14ac:dyDescent="0.35">
      <c r="A587" s="12"/>
      <c r="B587" s="13"/>
      <c r="D587" s="12"/>
      <c r="E587" s="13"/>
      <c r="G587" s="12"/>
      <c r="H587" s="13"/>
    </row>
    <row r="588" spans="1:8" x14ac:dyDescent="0.35">
      <c r="A588" s="12"/>
      <c r="B588" s="13"/>
      <c r="D588" s="12"/>
      <c r="E588" s="13"/>
      <c r="G588" s="12"/>
      <c r="H588" s="13"/>
    </row>
    <row r="589" spans="1:8" x14ac:dyDescent="0.35">
      <c r="A589" s="12"/>
      <c r="B589" s="13"/>
      <c r="D589" s="12"/>
      <c r="E589" s="13"/>
      <c r="G589" s="12"/>
      <c r="H589" s="13"/>
    </row>
    <row r="590" spans="1:8" x14ac:dyDescent="0.35">
      <c r="A590" s="12"/>
      <c r="B590" s="13"/>
      <c r="D590" s="12"/>
      <c r="E590" s="13"/>
      <c r="G590" s="12"/>
      <c r="H590" s="13"/>
    </row>
    <row r="591" spans="1:8" x14ac:dyDescent="0.35">
      <c r="A591" s="12"/>
      <c r="B591" s="13"/>
      <c r="D591" s="12"/>
      <c r="E591" s="13"/>
      <c r="G591" s="12"/>
      <c r="H591" s="13"/>
    </row>
    <row r="592" spans="1:8" x14ac:dyDescent="0.35">
      <c r="A592" s="12"/>
      <c r="B592" s="13"/>
      <c r="D592" s="12"/>
      <c r="E592" s="13"/>
      <c r="G592" s="12"/>
      <c r="H592" s="13"/>
    </row>
    <row r="593" spans="1:8" x14ac:dyDescent="0.35">
      <c r="A593" s="12"/>
      <c r="B593" s="13"/>
      <c r="D593" s="12"/>
      <c r="E593" s="13"/>
      <c r="G593" s="12"/>
      <c r="H593" s="13"/>
    </row>
    <row r="594" spans="1:8" x14ac:dyDescent="0.35">
      <c r="A594" s="12"/>
      <c r="B594" s="13"/>
      <c r="D594" s="12"/>
      <c r="E594" s="13"/>
      <c r="G594" s="12"/>
      <c r="H594" s="13"/>
    </row>
    <row r="595" spans="1:8" x14ac:dyDescent="0.35">
      <c r="A595" s="12"/>
      <c r="B595" s="13"/>
      <c r="D595" s="12"/>
      <c r="E595" s="13"/>
      <c r="G595" s="12"/>
      <c r="H595" s="13"/>
    </row>
    <row r="596" spans="1:8" x14ac:dyDescent="0.35">
      <c r="A596" s="12"/>
      <c r="B596" s="13"/>
      <c r="D596" s="12"/>
      <c r="E596" s="13"/>
      <c r="G596" s="12"/>
      <c r="H596" s="13"/>
    </row>
    <row r="597" spans="1:8" x14ac:dyDescent="0.35">
      <c r="A597" s="12"/>
      <c r="B597" s="13"/>
      <c r="D597" s="12"/>
      <c r="E597" s="13"/>
      <c r="G597" s="12"/>
      <c r="H597" s="13"/>
    </row>
    <row r="598" spans="1:8" x14ac:dyDescent="0.35">
      <c r="A598" s="12"/>
      <c r="B598" s="13"/>
      <c r="D598" s="12"/>
      <c r="E598" s="13"/>
      <c r="G598" s="12"/>
      <c r="H598" s="13"/>
    </row>
    <row r="599" spans="1:8" x14ac:dyDescent="0.35">
      <c r="A599" s="12"/>
      <c r="B599" s="13"/>
      <c r="D599" s="12"/>
      <c r="E599" s="13"/>
      <c r="G599" s="12"/>
      <c r="H599" s="13"/>
    </row>
    <row r="600" spans="1:8" x14ac:dyDescent="0.35">
      <c r="A600" s="12"/>
      <c r="B600" s="13"/>
      <c r="D600" s="12"/>
      <c r="E600" s="13"/>
      <c r="G600" s="12"/>
      <c r="H600" s="13"/>
    </row>
    <row r="601" spans="1:8" x14ac:dyDescent="0.35">
      <c r="A601" s="12"/>
      <c r="B601" s="13"/>
      <c r="D601" s="12"/>
      <c r="E601" s="13"/>
      <c r="G601" s="12"/>
      <c r="H601" s="13"/>
    </row>
    <row r="602" spans="1:8" x14ac:dyDescent="0.35">
      <c r="A602" s="12"/>
      <c r="B602" s="13"/>
      <c r="D602" s="12"/>
      <c r="E602" s="13"/>
      <c r="G602" s="12"/>
      <c r="H602" s="13"/>
    </row>
    <row r="603" spans="1:8" x14ac:dyDescent="0.35">
      <c r="A603" s="12"/>
      <c r="B603" s="13"/>
      <c r="D603" s="12"/>
      <c r="E603" s="13"/>
      <c r="G603" s="12"/>
      <c r="H603" s="13"/>
    </row>
    <row r="604" spans="1:8" x14ac:dyDescent="0.35">
      <c r="A604" s="12"/>
      <c r="B604" s="13"/>
      <c r="D604" s="12"/>
      <c r="E604" s="13"/>
      <c r="G604" s="12"/>
      <c r="H604" s="13"/>
    </row>
    <row r="605" spans="1:8" x14ac:dyDescent="0.35">
      <c r="A605" s="12"/>
      <c r="B605" s="13"/>
      <c r="D605" s="12"/>
      <c r="E605" s="13"/>
      <c r="G605" s="12"/>
      <c r="H605" s="13"/>
    </row>
    <row r="606" spans="1:8" x14ac:dyDescent="0.35">
      <c r="A606" s="12"/>
      <c r="B606" s="13"/>
      <c r="D606" s="12"/>
      <c r="E606" s="13"/>
      <c r="G606" s="12"/>
      <c r="H606" s="13"/>
    </row>
    <row r="607" spans="1:8" x14ac:dyDescent="0.35">
      <c r="A607" s="12"/>
      <c r="B607" s="13"/>
      <c r="D607" s="12"/>
      <c r="E607" s="13"/>
      <c r="G607" s="12"/>
      <c r="H607" s="13"/>
    </row>
    <row r="608" spans="1:8" x14ac:dyDescent="0.35">
      <c r="A608" s="12"/>
      <c r="B608" s="13"/>
      <c r="D608" s="12"/>
      <c r="E608" s="13"/>
      <c r="G608" s="12"/>
      <c r="H608" s="13"/>
    </row>
    <row r="609" spans="1:8" x14ac:dyDescent="0.35">
      <c r="A609" s="12"/>
      <c r="B609" s="13"/>
      <c r="D609" s="12"/>
      <c r="E609" s="13"/>
      <c r="G609" s="12"/>
      <c r="H609" s="13"/>
    </row>
    <row r="610" spans="1:8" x14ac:dyDescent="0.35">
      <c r="A610" s="12"/>
      <c r="B610" s="13"/>
      <c r="D610" s="12"/>
      <c r="E610" s="13"/>
      <c r="G610" s="12"/>
      <c r="H610" s="13"/>
    </row>
    <row r="611" spans="1:8" x14ac:dyDescent="0.35">
      <c r="A611" s="12"/>
      <c r="B611" s="13"/>
      <c r="D611" s="12"/>
      <c r="E611" s="13"/>
      <c r="G611" s="12"/>
      <c r="H611" s="13"/>
    </row>
    <row r="612" spans="1:8" x14ac:dyDescent="0.35">
      <c r="A612" s="12"/>
      <c r="B612" s="13"/>
      <c r="D612" s="12"/>
      <c r="E612" s="13"/>
      <c r="G612" s="12"/>
      <c r="H612" s="13"/>
    </row>
    <row r="613" spans="1:8" x14ac:dyDescent="0.35">
      <c r="A613" s="12"/>
      <c r="B613" s="13"/>
      <c r="D613" s="12"/>
      <c r="E613" s="13"/>
      <c r="G613" s="12"/>
      <c r="H613" s="13"/>
    </row>
    <row r="614" spans="1:8" x14ac:dyDescent="0.35">
      <c r="A614" s="12"/>
      <c r="B614" s="13"/>
      <c r="D614" s="12"/>
      <c r="E614" s="13"/>
      <c r="G614" s="12"/>
      <c r="H614" s="13"/>
    </row>
    <row r="615" spans="1:8" x14ac:dyDescent="0.35">
      <c r="A615" s="12"/>
      <c r="B615" s="13"/>
      <c r="D615" s="12"/>
      <c r="E615" s="13"/>
      <c r="G615" s="12"/>
      <c r="H615" s="13"/>
    </row>
    <row r="616" spans="1:8" x14ac:dyDescent="0.35">
      <c r="A616" s="12"/>
      <c r="B616" s="13"/>
      <c r="D616" s="12"/>
      <c r="E616" s="13"/>
      <c r="G616" s="12"/>
      <c r="H616" s="13"/>
    </row>
    <row r="617" spans="1:8" x14ac:dyDescent="0.35">
      <c r="A617" s="12"/>
      <c r="B617" s="13"/>
      <c r="D617" s="12"/>
      <c r="E617" s="13"/>
      <c r="G617" s="12"/>
      <c r="H617" s="13"/>
    </row>
    <row r="618" spans="1:8" x14ac:dyDescent="0.35">
      <c r="A618" s="12"/>
      <c r="B618" s="13"/>
      <c r="D618" s="12"/>
      <c r="E618" s="13"/>
      <c r="G618" s="12"/>
      <c r="H618" s="13"/>
    </row>
    <row r="619" spans="1:8" x14ac:dyDescent="0.35">
      <c r="A619" s="12"/>
      <c r="B619" s="13"/>
      <c r="D619" s="12"/>
      <c r="E619" s="13"/>
      <c r="G619" s="12"/>
      <c r="H619" s="13"/>
    </row>
    <row r="620" spans="1:8" x14ac:dyDescent="0.35">
      <c r="A620" s="12"/>
      <c r="B620" s="13"/>
      <c r="D620" s="12"/>
      <c r="E620" s="13"/>
      <c r="G620" s="12"/>
      <c r="H620" s="13"/>
    </row>
    <row r="621" spans="1:8" x14ac:dyDescent="0.35">
      <c r="A621" s="12"/>
      <c r="B621" s="13"/>
      <c r="D621" s="12"/>
      <c r="E621" s="13"/>
      <c r="G621" s="12"/>
      <c r="H621" s="13"/>
    </row>
    <row r="622" spans="1:8" x14ac:dyDescent="0.35">
      <c r="A622" s="12"/>
      <c r="B622" s="13"/>
      <c r="D622" s="12"/>
      <c r="E622" s="13"/>
      <c r="G622" s="12"/>
      <c r="H622" s="13"/>
    </row>
    <row r="623" spans="1:8" x14ac:dyDescent="0.35">
      <c r="A623" s="12"/>
      <c r="B623" s="13"/>
      <c r="D623" s="12"/>
      <c r="E623" s="13"/>
      <c r="G623" s="12"/>
      <c r="H623" s="13"/>
    </row>
    <row r="624" spans="1:8" x14ac:dyDescent="0.35">
      <c r="A624" s="12"/>
      <c r="B624" s="13"/>
      <c r="D624" s="12"/>
      <c r="E624" s="13"/>
      <c r="G624" s="12"/>
      <c r="H624" s="13"/>
    </row>
    <row r="625" spans="1:8" x14ac:dyDescent="0.35">
      <c r="A625" s="12"/>
      <c r="B625" s="13"/>
      <c r="D625" s="12"/>
      <c r="E625" s="13"/>
      <c r="G625" s="12"/>
      <c r="H625" s="13"/>
    </row>
    <row r="626" spans="1:8" x14ac:dyDescent="0.35">
      <c r="A626" s="12"/>
      <c r="B626" s="13"/>
      <c r="D626" s="12"/>
      <c r="E626" s="13"/>
      <c r="G626" s="12"/>
      <c r="H626" s="13"/>
    </row>
    <row r="627" spans="1:8" x14ac:dyDescent="0.35">
      <c r="A627" s="12"/>
      <c r="B627" s="13"/>
      <c r="D627" s="12"/>
      <c r="E627" s="13"/>
      <c r="G627" s="12"/>
      <c r="H627" s="13"/>
    </row>
    <row r="628" spans="1:8" x14ac:dyDescent="0.35">
      <c r="A628" s="12"/>
      <c r="B628" s="13"/>
      <c r="D628" s="12"/>
      <c r="E628" s="13"/>
      <c r="G628" s="12"/>
      <c r="H628" s="13"/>
    </row>
    <row r="629" spans="1:8" x14ac:dyDescent="0.35">
      <c r="A629" s="12"/>
      <c r="B629" s="13"/>
      <c r="D629" s="12"/>
      <c r="E629" s="13"/>
      <c r="G629" s="12"/>
      <c r="H629" s="13"/>
    </row>
    <row r="630" spans="1:8" x14ac:dyDescent="0.35">
      <c r="A630" s="12"/>
      <c r="B630" s="13"/>
      <c r="D630" s="12"/>
      <c r="E630" s="13"/>
      <c r="G630" s="12"/>
      <c r="H630" s="13"/>
    </row>
    <row r="631" spans="1:8" x14ac:dyDescent="0.35">
      <c r="A631" s="12"/>
      <c r="B631" s="13"/>
      <c r="D631" s="12"/>
      <c r="E631" s="13"/>
      <c r="G631" s="12"/>
      <c r="H631" s="13"/>
    </row>
    <row r="632" spans="1:8" x14ac:dyDescent="0.35">
      <c r="A632" s="12"/>
      <c r="B632" s="13"/>
      <c r="D632" s="12"/>
      <c r="E632" s="13"/>
      <c r="G632" s="12"/>
      <c r="H632" s="13"/>
    </row>
    <row r="633" spans="1:8" x14ac:dyDescent="0.35">
      <c r="A633" s="12"/>
      <c r="B633" s="13"/>
      <c r="D633" s="12"/>
      <c r="E633" s="13"/>
      <c r="G633" s="12"/>
      <c r="H633" s="13"/>
    </row>
    <row r="634" spans="1:8" x14ac:dyDescent="0.35">
      <c r="A634" s="12"/>
      <c r="B634" s="13"/>
      <c r="D634" s="12"/>
      <c r="E634" s="13"/>
      <c r="G634" s="12"/>
      <c r="H634" s="13"/>
    </row>
    <row r="635" spans="1:8" x14ac:dyDescent="0.35">
      <c r="A635" s="12"/>
      <c r="B635" s="13"/>
      <c r="D635" s="12"/>
      <c r="E635" s="13"/>
      <c r="G635" s="12"/>
      <c r="H635" s="13"/>
    </row>
    <row r="636" spans="1:8" x14ac:dyDescent="0.35">
      <c r="A636" s="12"/>
      <c r="B636" s="13"/>
      <c r="D636" s="12"/>
      <c r="E636" s="13"/>
      <c r="G636" s="12"/>
      <c r="H636" s="13"/>
    </row>
    <row r="637" spans="1:8" x14ac:dyDescent="0.35">
      <c r="A637" s="12"/>
      <c r="B637" s="13"/>
      <c r="D637" s="12"/>
      <c r="E637" s="13"/>
      <c r="G637" s="12"/>
      <c r="H637" s="13"/>
    </row>
    <row r="638" spans="1:8" x14ac:dyDescent="0.35">
      <c r="A638" s="12"/>
      <c r="B638" s="13"/>
      <c r="D638" s="12"/>
      <c r="E638" s="13"/>
      <c r="G638" s="12"/>
      <c r="H638" s="13"/>
    </row>
    <row r="639" spans="1:8" x14ac:dyDescent="0.35">
      <c r="A639" s="12"/>
      <c r="B639" s="13"/>
      <c r="D639" s="12"/>
      <c r="E639" s="13"/>
      <c r="G639" s="12"/>
      <c r="H639" s="13"/>
    </row>
    <row r="640" spans="1:8" x14ac:dyDescent="0.35">
      <c r="A640" s="12"/>
      <c r="B640" s="13"/>
      <c r="D640" s="12"/>
      <c r="E640" s="13"/>
      <c r="G640" s="12"/>
      <c r="H640" s="13"/>
    </row>
    <row r="641" spans="1:8" x14ac:dyDescent="0.35">
      <c r="A641" s="12"/>
      <c r="B641" s="13"/>
      <c r="D641" s="12"/>
      <c r="E641" s="13"/>
      <c r="G641" s="12"/>
      <c r="H641" s="13"/>
    </row>
    <row r="642" spans="1:8" x14ac:dyDescent="0.35">
      <c r="A642" s="12"/>
      <c r="B642" s="13"/>
      <c r="D642" s="12"/>
      <c r="E642" s="13"/>
      <c r="G642" s="12"/>
      <c r="H642" s="13"/>
    </row>
    <row r="643" spans="1:8" x14ac:dyDescent="0.35">
      <c r="A643" s="12"/>
      <c r="B643" s="13"/>
      <c r="D643" s="12"/>
      <c r="E643" s="13"/>
      <c r="G643" s="12"/>
      <c r="H643" s="13"/>
    </row>
    <row r="644" spans="1:8" x14ac:dyDescent="0.35">
      <c r="A644" s="12"/>
      <c r="B644" s="13"/>
      <c r="D644" s="12"/>
      <c r="E644" s="13"/>
      <c r="G644" s="12"/>
      <c r="H644" s="13"/>
    </row>
    <row r="645" spans="1:8" x14ac:dyDescent="0.35">
      <c r="A645" s="12"/>
      <c r="B645" s="13"/>
      <c r="D645" s="12"/>
      <c r="E645" s="13"/>
      <c r="G645" s="12"/>
      <c r="H645" s="13"/>
    </row>
    <row r="646" spans="1:8" x14ac:dyDescent="0.35">
      <c r="A646" s="12"/>
      <c r="B646" s="13"/>
      <c r="D646" s="12"/>
      <c r="E646" s="13"/>
      <c r="G646" s="12"/>
      <c r="H646" s="13"/>
    </row>
    <row r="647" spans="1:8" x14ac:dyDescent="0.35">
      <c r="A647" s="12"/>
      <c r="B647" s="13"/>
      <c r="D647" s="12"/>
      <c r="E647" s="13"/>
      <c r="G647" s="12"/>
      <c r="H647" s="13"/>
    </row>
    <row r="648" spans="1:8" x14ac:dyDescent="0.35">
      <c r="A648" s="12"/>
      <c r="B648" s="13"/>
      <c r="D648" s="12"/>
      <c r="E648" s="13"/>
      <c r="G648" s="12"/>
      <c r="H648" s="13"/>
    </row>
    <row r="649" spans="1:8" x14ac:dyDescent="0.35">
      <c r="A649" s="12"/>
      <c r="B649" s="13"/>
      <c r="D649" s="12"/>
      <c r="E649" s="13"/>
      <c r="G649" s="12"/>
      <c r="H649" s="13"/>
    </row>
    <row r="650" spans="1:8" x14ac:dyDescent="0.35">
      <c r="A650" s="12"/>
      <c r="B650" s="13"/>
      <c r="D650" s="12"/>
      <c r="E650" s="13"/>
      <c r="G650" s="12"/>
      <c r="H650" s="13"/>
    </row>
    <row r="651" spans="1:8" x14ac:dyDescent="0.35">
      <c r="A651" s="12"/>
      <c r="B651" s="13"/>
      <c r="D651" s="12"/>
      <c r="E651" s="13"/>
      <c r="G651" s="12"/>
      <c r="H651" s="13"/>
    </row>
    <row r="652" spans="1:8" x14ac:dyDescent="0.35">
      <c r="A652" s="12"/>
      <c r="B652" s="13"/>
      <c r="D652" s="12"/>
      <c r="E652" s="13"/>
      <c r="G652" s="12"/>
      <c r="H652" s="13"/>
    </row>
    <row r="653" spans="1:8" x14ac:dyDescent="0.35">
      <c r="A653" s="12"/>
      <c r="B653" s="13"/>
      <c r="D653" s="12"/>
      <c r="E653" s="13"/>
      <c r="G653" s="12"/>
      <c r="H653" s="13"/>
    </row>
    <row r="654" spans="1:8" x14ac:dyDescent="0.35">
      <c r="A654" s="12"/>
      <c r="B654" s="13"/>
      <c r="D654" s="12"/>
      <c r="E654" s="13"/>
      <c r="G654" s="12"/>
      <c r="H654" s="13"/>
    </row>
    <row r="655" spans="1:8" x14ac:dyDescent="0.35">
      <c r="A655" s="12"/>
      <c r="B655" s="13"/>
      <c r="D655" s="12"/>
      <c r="E655" s="13"/>
      <c r="G655" s="12"/>
      <c r="H655" s="13"/>
    </row>
    <row r="656" spans="1:8" x14ac:dyDescent="0.35">
      <c r="A656" s="12"/>
      <c r="B656" s="13"/>
      <c r="D656" s="12"/>
      <c r="E656" s="13"/>
      <c r="G656" s="12"/>
      <c r="H656" s="13"/>
    </row>
    <row r="657" spans="1:8" x14ac:dyDescent="0.35">
      <c r="A657" s="12"/>
      <c r="B657" s="13"/>
      <c r="D657" s="12"/>
      <c r="E657" s="13"/>
      <c r="G657" s="12"/>
      <c r="H657" s="13"/>
    </row>
    <row r="658" spans="1:8" x14ac:dyDescent="0.35">
      <c r="A658" s="12"/>
      <c r="B658" s="13"/>
      <c r="D658" s="12"/>
      <c r="E658" s="13"/>
      <c r="G658" s="12"/>
      <c r="H658" s="13"/>
    </row>
    <row r="659" spans="1:8" x14ac:dyDescent="0.35">
      <c r="A659" s="12"/>
      <c r="B659" s="13"/>
      <c r="D659" s="12"/>
      <c r="E659" s="13"/>
      <c r="G659" s="12"/>
      <c r="H659" s="13"/>
    </row>
    <row r="660" spans="1:8" x14ac:dyDescent="0.35">
      <c r="A660" s="12"/>
      <c r="B660" s="13"/>
      <c r="D660" s="12"/>
      <c r="E660" s="13"/>
      <c r="G660" s="12"/>
      <c r="H660" s="13"/>
    </row>
    <row r="661" spans="1:8" x14ac:dyDescent="0.35">
      <c r="A661" s="12"/>
      <c r="B661" s="13"/>
      <c r="D661" s="12"/>
      <c r="E661" s="13"/>
      <c r="G661" s="12"/>
      <c r="H661" s="13"/>
    </row>
    <row r="662" spans="1:8" x14ac:dyDescent="0.35">
      <c r="A662" s="12"/>
      <c r="B662" s="13"/>
      <c r="D662" s="12"/>
      <c r="E662" s="13"/>
      <c r="G662" s="12"/>
      <c r="H662" s="13"/>
    </row>
    <row r="663" spans="1:8" x14ac:dyDescent="0.35">
      <c r="A663" s="12"/>
      <c r="B663" s="13"/>
      <c r="D663" s="12"/>
      <c r="E663" s="13"/>
      <c r="G663" s="12"/>
      <c r="H663" s="13"/>
    </row>
    <row r="664" spans="1:8" x14ac:dyDescent="0.35">
      <c r="A664" s="12"/>
      <c r="B664" s="13"/>
      <c r="D664" s="12"/>
      <c r="E664" s="13"/>
      <c r="G664" s="12"/>
      <c r="H664" s="13"/>
    </row>
    <row r="665" spans="1:8" x14ac:dyDescent="0.35">
      <c r="A665" s="12"/>
      <c r="B665" s="13"/>
      <c r="D665" s="12"/>
      <c r="E665" s="13"/>
      <c r="G665" s="12"/>
      <c r="H665" s="13"/>
    </row>
    <row r="666" spans="1:8" x14ac:dyDescent="0.35">
      <c r="A666" s="12"/>
      <c r="B666" s="13"/>
      <c r="D666" s="12"/>
      <c r="E666" s="13"/>
      <c r="G666" s="12"/>
      <c r="H666" s="13"/>
    </row>
    <row r="667" spans="1:8" x14ac:dyDescent="0.35">
      <c r="A667" s="12"/>
      <c r="B667" s="13"/>
      <c r="D667" s="12"/>
      <c r="E667" s="13"/>
      <c r="G667" s="12"/>
      <c r="H667" s="13"/>
    </row>
    <row r="668" spans="1:8" x14ac:dyDescent="0.35">
      <c r="A668" s="12"/>
      <c r="B668" s="13"/>
      <c r="D668" s="12"/>
      <c r="E668" s="13"/>
      <c r="G668" s="12"/>
      <c r="H668" s="13"/>
    </row>
    <row r="669" spans="1:8" x14ac:dyDescent="0.35">
      <c r="A669" s="12"/>
      <c r="B669" s="13"/>
      <c r="D669" s="12"/>
      <c r="E669" s="13"/>
      <c r="G669" s="12"/>
      <c r="H669" s="13"/>
    </row>
    <row r="670" spans="1:8" x14ac:dyDescent="0.35">
      <c r="A670" s="12"/>
      <c r="B670" s="13"/>
      <c r="D670" s="12"/>
      <c r="E670" s="13"/>
      <c r="G670" s="12"/>
      <c r="H670" s="13"/>
    </row>
    <row r="671" spans="1:8" x14ac:dyDescent="0.35">
      <c r="A671" s="12"/>
      <c r="B671" s="13"/>
      <c r="D671" s="12"/>
      <c r="E671" s="13"/>
      <c r="G671" s="12"/>
      <c r="H671" s="13"/>
    </row>
    <row r="672" spans="1:8" x14ac:dyDescent="0.35">
      <c r="A672" s="12"/>
      <c r="B672" s="13"/>
      <c r="D672" s="12"/>
      <c r="E672" s="13"/>
      <c r="G672" s="12"/>
      <c r="H672" s="13"/>
    </row>
    <row r="673" spans="1:8" x14ac:dyDescent="0.35">
      <c r="A673" s="12"/>
      <c r="B673" s="13"/>
      <c r="D673" s="12"/>
      <c r="E673" s="13"/>
      <c r="G673" s="12"/>
      <c r="H673" s="13"/>
    </row>
    <row r="674" spans="1:8" x14ac:dyDescent="0.35">
      <c r="A674" s="12"/>
      <c r="B674" s="13"/>
      <c r="D674" s="12"/>
      <c r="E674" s="13"/>
      <c r="G674" s="12"/>
      <c r="H674" s="13"/>
    </row>
    <row r="675" spans="1:8" x14ac:dyDescent="0.35">
      <c r="A675" s="12"/>
      <c r="B675" s="13"/>
      <c r="D675" s="12"/>
      <c r="E675" s="13"/>
      <c r="G675" s="12"/>
      <c r="H675" s="13"/>
    </row>
    <row r="676" spans="1:8" x14ac:dyDescent="0.35">
      <c r="A676" s="12"/>
      <c r="B676" s="13"/>
      <c r="D676" s="12"/>
      <c r="E676" s="13"/>
      <c r="G676" s="12"/>
      <c r="H676" s="13"/>
    </row>
    <row r="677" spans="1:8" x14ac:dyDescent="0.35">
      <c r="A677" s="12"/>
      <c r="B677" s="13"/>
      <c r="D677" s="12"/>
      <c r="E677" s="13"/>
      <c r="G677" s="12"/>
      <c r="H677" s="13"/>
    </row>
    <row r="678" spans="1:8" x14ac:dyDescent="0.35">
      <c r="A678" s="12"/>
      <c r="B678" s="13"/>
      <c r="D678" s="12"/>
      <c r="E678" s="13"/>
      <c r="G678" s="12"/>
      <c r="H678" s="13"/>
    </row>
    <row r="679" spans="1:8" x14ac:dyDescent="0.35">
      <c r="A679" s="12"/>
      <c r="B679" s="13"/>
      <c r="D679" s="12"/>
      <c r="E679" s="13"/>
      <c r="G679" s="12"/>
      <c r="H679" s="13"/>
    </row>
    <row r="680" spans="1:8" x14ac:dyDescent="0.35">
      <c r="A680" s="12"/>
      <c r="B680" s="13"/>
      <c r="D680" s="12"/>
      <c r="E680" s="13"/>
      <c r="G680" s="12"/>
      <c r="H680" s="13"/>
    </row>
    <row r="681" spans="1:8" x14ac:dyDescent="0.35">
      <c r="A681" s="12"/>
      <c r="B681" s="13"/>
      <c r="D681" s="12"/>
      <c r="E681" s="13"/>
      <c r="G681" s="12"/>
      <c r="H681" s="13"/>
    </row>
    <row r="682" spans="1:8" x14ac:dyDescent="0.35">
      <c r="A682" s="12"/>
      <c r="B682" s="13"/>
      <c r="D682" s="12"/>
      <c r="E682" s="13"/>
      <c r="G682" s="12"/>
      <c r="H682" s="13"/>
    </row>
    <row r="683" spans="1:8" x14ac:dyDescent="0.35">
      <c r="A683" s="12"/>
      <c r="B683" s="13"/>
      <c r="D683" s="12"/>
      <c r="E683" s="13"/>
      <c r="G683" s="12"/>
      <c r="H683" s="13"/>
    </row>
    <row r="684" spans="1:8" x14ac:dyDescent="0.35">
      <c r="A684" s="12"/>
      <c r="B684" s="13"/>
      <c r="D684" s="12"/>
      <c r="E684" s="13"/>
      <c r="G684" s="12"/>
      <c r="H684" s="13"/>
    </row>
    <row r="685" spans="1:8" x14ac:dyDescent="0.35">
      <c r="A685" s="12"/>
      <c r="B685" s="13"/>
      <c r="D685" s="12"/>
      <c r="E685" s="13"/>
      <c r="G685" s="12"/>
      <c r="H685" s="13"/>
    </row>
    <row r="686" spans="1:8" x14ac:dyDescent="0.35">
      <c r="A686" s="12"/>
      <c r="B686" s="13"/>
      <c r="D686" s="12"/>
      <c r="E686" s="13"/>
      <c r="G686" s="12"/>
      <c r="H686" s="13"/>
    </row>
    <row r="687" spans="1:8" x14ac:dyDescent="0.35">
      <c r="A687" s="12"/>
      <c r="B687" s="13"/>
      <c r="D687" s="12"/>
      <c r="E687" s="13"/>
      <c r="G687" s="12"/>
      <c r="H687" s="13"/>
    </row>
    <row r="688" spans="1:8" x14ac:dyDescent="0.35">
      <c r="A688" s="12"/>
      <c r="B688" s="13"/>
      <c r="D688" s="12"/>
      <c r="E688" s="13"/>
      <c r="G688" s="12"/>
      <c r="H688" s="13"/>
    </row>
    <row r="689" spans="1:8" x14ac:dyDescent="0.35">
      <c r="A689" s="12"/>
      <c r="B689" s="13"/>
      <c r="D689" s="12"/>
      <c r="E689" s="13"/>
      <c r="G689" s="12"/>
      <c r="H689" s="13"/>
    </row>
    <row r="690" spans="1:8" x14ac:dyDescent="0.35">
      <c r="A690" s="12"/>
      <c r="B690" s="13"/>
      <c r="D690" s="12"/>
      <c r="E690" s="13"/>
      <c r="G690" s="12"/>
      <c r="H690" s="13"/>
    </row>
    <row r="691" spans="1:8" x14ac:dyDescent="0.35">
      <c r="A691" s="12"/>
      <c r="B691" s="13"/>
      <c r="D691" s="12"/>
      <c r="E691" s="13"/>
      <c r="G691" s="12"/>
      <c r="H691" s="13"/>
    </row>
    <row r="692" spans="1:8" x14ac:dyDescent="0.35">
      <c r="A692" s="12"/>
      <c r="B692" s="13"/>
      <c r="D692" s="12"/>
      <c r="E692" s="13"/>
      <c r="G692" s="12"/>
      <c r="H692" s="13"/>
    </row>
    <row r="693" spans="1:8" x14ac:dyDescent="0.35">
      <c r="A693" s="12"/>
      <c r="B693" s="13"/>
      <c r="D693" s="12"/>
      <c r="E693" s="13"/>
      <c r="G693" s="12"/>
      <c r="H693" s="13"/>
    </row>
    <row r="694" spans="1:8" x14ac:dyDescent="0.35">
      <c r="A694" s="12"/>
      <c r="B694" s="13"/>
      <c r="D694" s="12"/>
      <c r="E694" s="13"/>
      <c r="G694" s="12"/>
      <c r="H694" s="13"/>
    </row>
    <row r="695" spans="1:8" x14ac:dyDescent="0.35">
      <c r="A695" s="12"/>
      <c r="B695" s="13"/>
      <c r="D695" s="12"/>
      <c r="E695" s="13"/>
      <c r="G695" s="12"/>
      <c r="H695" s="13"/>
    </row>
    <row r="696" spans="1:8" x14ac:dyDescent="0.35">
      <c r="A696" s="12"/>
      <c r="B696" s="13"/>
      <c r="D696" s="12"/>
      <c r="E696" s="13"/>
      <c r="G696" s="12"/>
      <c r="H696" s="13"/>
    </row>
    <row r="697" spans="1:8" x14ac:dyDescent="0.35">
      <c r="A697" s="12"/>
      <c r="B697" s="13"/>
      <c r="D697" s="12"/>
      <c r="E697" s="13"/>
      <c r="G697" s="12"/>
      <c r="H697" s="13"/>
    </row>
    <row r="698" spans="1:8" x14ac:dyDescent="0.35">
      <c r="A698" s="12"/>
      <c r="B698" s="13"/>
      <c r="D698" s="12"/>
      <c r="E698" s="13"/>
      <c r="G698" s="12"/>
      <c r="H698" s="13"/>
    </row>
    <row r="699" spans="1:8" x14ac:dyDescent="0.35">
      <c r="A699" s="12"/>
      <c r="B699" s="13"/>
      <c r="D699" s="12"/>
      <c r="E699" s="13"/>
      <c r="G699" s="12"/>
      <c r="H699" s="13"/>
    </row>
    <row r="700" spans="1:8" x14ac:dyDescent="0.35">
      <c r="A700" s="12"/>
      <c r="B700" s="13"/>
      <c r="D700" s="12"/>
      <c r="E700" s="13"/>
      <c r="G700" s="12"/>
      <c r="H700" s="13"/>
    </row>
    <row r="701" spans="1:8" x14ac:dyDescent="0.35">
      <c r="A701" s="12"/>
      <c r="B701" s="13"/>
      <c r="D701" s="12"/>
      <c r="E701" s="13"/>
      <c r="G701" s="12"/>
      <c r="H701" s="13"/>
    </row>
    <row r="702" spans="1:8" x14ac:dyDescent="0.35">
      <c r="A702" s="12"/>
      <c r="B702" s="13"/>
      <c r="D702" s="12"/>
      <c r="E702" s="13"/>
      <c r="G702" s="12"/>
      <c r="H702" s="13"/>
    </row>
    <row r="703" spans="1:8" x14ac:dyDescent="0.35">
      <c r="A703" s="12"/>
      <c r="B703" s="13"/>
      <c r="D703" s="12"/>
      <c r="E703" s="13"/>
      <c r="G703" s="12"/>
      <c r="H703" s="13"/>
    </row>
    <row r="704" spans="1:8" x14ac:dyDescent="0.35">
      <c r="A704" s="12"/>
      <c r="B704" s="13"/>
      <c r="D704" s="12"/>
      <c r="E704" s="13"/>
      <c r="G704" s="12"/>
      <c r="H704" s="13"/>
    </row>
    <row r="705" spans="1:8" x14ac:dyDescent="0.35">
      <c r="A705" s="12"/>
      <c r="B705" s="13"/>
      <c r="D705" s="12"/>
      <c r="E705" s="13"/>
      <c r="G705" s="12"/>
      <c r="H705" s="13"/>
    </row>
    <row r="706" spans="1:8" x14ac:dyDescent="0.35">
      <c r="A706" s="12"/>
      <c r="B706" s="13"/>
      <c r="D706" s="12"/>
      <c r="E706" s="13"/>
      <c r="G706" s="12"/>
      <c r="H706" s="13"/>
    </row>
    <row r="707" spans="1:8" x14ac:dyDescent="0.35">
      <c r="A707" s="12"/>
      <c r="B707" s="13"/>
      <c r="D707" s="12"/>
      <c r="E707" s="13"/>
      <c r="G707" s="12"/>
      <c r="H707" s="13"/>
    </row>
    <row r="708" spans="1:8" x14ac:dyDescent="0.35">
      <c r="A708" s="12"/>
      <c r="B708" s="13"/>
      <c r="D708" s="12"/>
      <c r="E708" s="13"/>
      <c r="G708" s="12"/>
      <c r="H708" s="13"/>
    </row>
    <row r="709" spans="1:8" x14ac:dyDescent="0.35">
      <c r="A709" s="12"/>
      <c r="B709" s="13"/>
      <c r="D709" s="12"/>
      <c r="E709" s="13"/>
      <c r="G709" s="12"/>
      <c r="H709" s="13"/>
    </row>
    <row r="710" spans="1:8" x14ac:dyDescent="0.35">
      <c r="A710" s="12"/>
      <c r="B710" s="13"/>
      <c r="D710" s="12"/>
      <c r="E710" s="13"/>
      <c r="G710" s="12"/>
      <c r="H710" s="13"/>
    </row>
    <row r="711" spans="1:8" x14ac:dyDescent="0.35">
      <c r="A711" s="12"/>
      <c r="B711" s="13"/>
      <c r="D711" s="12"/>
      <c r="E711" s="13"/>
      <c r="G711" s="12"/>
      <c r="H711" s="13"/>
    </row>
    <row r="712" spans="1:8" x14ac:dyDescent="0.35">
      <c r="A712" s="12"/>
      <c r="B712" s="13"/>
      <c r="D712" s="12"/>
      <c r="E712" s="13"/>
      <c r="G712" s="12"/>
      <c r="H712" s="13"/>
    </row>
    <row r="713" spans="1:8" x14ac:dyDescent="0.35">
      <c r="A713" s="12"/>
      <c r="B713" s="13"/>
      <c r="D713" s="12"/>
      <c r="E713" s="13"/>
      <c r="G713" s="12"/>
      <c r="H713" s="13"/>
    </row>
    <row r="714" spans="1:8" x14ac:dyDescent="0.35">
      <c r="A714" s="12"/>
      <c r="B714" s="13"/>
      <c r="D714" s="12"/>
      <c r="E714" s="13"/>
      <c r="G714" s="12"/>
      <c r="H714" s="13"/>
    </row>
    <row r="715" spans="1:8" x14ac:dyDescent="0.35">
      <c r="A715" s="12"/>
      <c r="B715" s="13"/>
      <c r="D715" s="12"/>
      <c r="E715" s="13"/>
      <c r="G715" s="12"/>
      <c r="H715" s="13"/>
    </row>
    <row r="716" spans="1:8" x14ac:dyDescent="0.35">
      <c r="A716" s="12"/>
      <c r="B716" s="13"/>
      <c r="D716" s="12"/>
      <c r="E716" s="13"/>
      <c r="G716" s="12"/>
      <c r="H716" s="13"/>
    </row>
    <row r="717" spans="1:8" x14ac:dyDescent="0.35">
      <c r="A717" s="12"/>
      <c r="B717" s="13"/>
      <c r="D717" s="12"/>
      <c r="E717" s="13"/>
      <c r="G717" s="12"/>
      <c r="H717" s="13"/>
    </row>
    <row r="718" spans="1:8" x14ac:dyDescent="0.35">
      <c r="A718" s="12"/>
      <c r="B718" s="13"/>
      <c r="D718" s="12"/>
      <c r="E718" s="13"/>
      <c r="G718" s="12"/>
      <c r="H718" s="13"/>
    </row>
    <row r="719" spans="1:8" x14ac:dyDescent="0.35">
      <c r="A719" s="12"/>
      <c r="B719" s="13"/>
      <c r="D719" s="12"/>
      <c r="E719" s="13"/>
      <c r="G719" s="12"/>
      <c r="H719" s="13"/>
    </row>
    <row r="720" spans="1:8" x14ac:dyDescent="0.35">
      <c r="A720" s="12"/>
      <c r="B720" s="13"/>
      <c r="D720" s="12"/>
      <c r="E720" s="13"/>
      <c r="G720" s="12"/>
      <c r="H720" s="13"/>
    </row>
    <row r="721" spans="1:8" x14ac:dyDescent="0.35">
      <c r="A721" s="12"/>
      <c r="B721" s="13"/>
      <c r="D721" s="12"/>
      <c r="E721" s="13"/>
      <c r="G721" s="12"/>
      <c r="H721" s="13"/>
    </row>
    <row r="722" spans="1:8" x14ac:dyDescent="0.35">
      <c r="A722" s="12"/>
      <c r="B722" s="13"/>
      <c r="D722" s="12"/>
      <c r="E722" s="13"/>
      <c r="G722" s="12"/>
      <c r="H722" s="13"/>
    </row>
    <row r="723" spans="1:8" x14ac:dyDescent="0.35">
      <c r="A723" s="12"/>
      <c r="B723" s="13"/>
      <c r="D723" s="12"/>
      <c r="E723" s="13"/>
      <c r="G723" s="12"/>
      <c r="H723" s="13"/>
    </row>
    <row r="724" spans="1:8" x14ac:dyDescent="0.35">
      <c r="A724" s="12"/>
      <c r="B724" s="13"/>
      <c r="D724" s="12"/>
      <c r="E724" s="13"/>
      <c r="G724" s="12"/>
      <c r="H724" s="13"/>
    </row>
    <row r="725" spans="1:8" x14ac:dyDescent="0.35">
      <c r="A725" s="12"/>
      <c r="B725" s="13"/>
      <c r="D725" s="12"/>
      <c r="E725" s="13"/>
      <c r="G725" s="12"/>
      <c r="H725" s="13"/>
    </row>
    <row r="726" spans="1:8" x14ac:dyDescent="0.35">
      <c r="A726" s="12"/>
      <c r="B726" s="13"/>
      <c r="D726" s="12"/>
      <c r="E726" s="13"/>
      <c r="G726" s="12"/>
      <c r="H726" s="13"/>
    </row>
    <row r="727" spans="1:8" x14ac:dyDescent="0.35">
      <c r="A727" s="12"/>
      <c r="B727" s="13"/>
      <c r="D727" s="12"/>
      <c r="E727" s="13"/>
      <c r="G727" s="12"/>
      <c r="H727" s="13"/>
    </row>
    <row r="728" spans="1:8" x14ac:dyDescent="0.35">
      <c r="A728" s="12"/>
      <c r="B728" s="13"/>
      <c r="D728" s="12"/>
      <c r="E728" s="13"/>
      <c r="G728" s="12"/>
      <c r="H728" s="13"/>
    </row>
    <row r="729" spans="1:8" x14ac:dyDescent="0.35">
      <c r="A729" s="12"/>
      <c r="B729" s="13"/>
      <c r="D729" s="12"/>
      <c r="E729" s="13"/>
      <c r="G729" s="12"/>
      <c r="H729" s="13"/>
    </row>
    <row r="730" spans="1:8" x14ac:dyDescent="0.35">
      <c r="A730" s="12"/>
      <c r="B730" s="13"/>
      <c r="D730" s="12"/>
      <c r="E730" s="13"/>
      <c r="G730" s="12"/>
      <c r="H730" s="13"/>
    </row>
    <row r="731" spans="1:8" x14ac:dyDescent="0.35">
      <c r="A731" s="12"/>
      <c r="B731" s="13"/>
      <c r="D731" s="12"/>
      <c r="E731" s="13"/>
      <c r="G731" s="12"/>
      <c r="H731" s="13"/>
    </row>
    <row r="732" spans="1:8" x14ac:dyDescent="0.35">
      <c r="A732" s="12"/>
      <c r="B732" s="13"/>
      <c r="D732" s="12"/>
      <c r="E732" s="13"/>
      <c r="G732" s="12"/>
      <c r="H732" s="13"/>
    </row>
    <row r="733" spans="1:8" x14ac:dyDescent="0.35">
      <c r="A733" s="12"/>
      <c r="B733" s="13"/>
      <c r="D733" s="12"/>
      <c r="E733" s="13"/>
      <c r="G733" s="12"/>
      <c r="H733" s="13"/>
    </row>
    <row r="734" spans="1:8" x14ac:dyDescent="0.35">
      <c r="A734" s="12"/>
      <c r="B734" s="13"/>
      <c r="D734" s="12"/>
      <c r="E734" s="13"/>
      <c r="G734" s="12"/>
      <c r="H734" s="13"/>
    </row>
    <row r="735" spans="1:8" x14ac:dyDescent="0.35">
      <c r="A735" s="12"/>
      <c r="B735" s="13"/>
      <c r="D735" s="12"/>
      <c r="E735" s="13"/>
      <c r="G735" s="12"/>
      <c r="H735" s="13"/>
    </row>
    <row r="736" spans="1:8" x14ac:dyDescent="0.35">
      <c r="A736" s="12"/>
      <c r="B736" s="13"/>
      <c r="D736" s="12"/>
      <c r="E736" s="13"/>
      <c r="G736" s="12"/>
      <c r="H736" s="13"/>
    </row>
    <row r="737" spans="1:8" x14ac:dyDescent="0.35">
      <c r="A737" s="12"/>
      <c r="B737" s="13"/>
      <c r="D737" s="12"/>
      <c r="E737" s="13"/>
      <c r="G737" s="12"/>
      <c r="H737" s="13"/>
    </row>
    <row r="738" spans="1:8" x14ac:dyDescent="0.35">
      <c r="A738" s="12"/>
      <c r="B738" s="13"/>
      <c r="D738" s="12"/>
      <c r="E738" s="13"/>
      <c r="G738" s="12"/>
      <c r="H738" s="13"/>
    </row>
    <row r="739" spans="1:8" x14ac:dyDescent="0.35">
      <c r="A739" s="12"/>
      <c r="B739" s="13"/>
      <c r="D739" s="12"/>
      <c r="E739" s="13"/>
      <c r="G739" s="12"/>
      <c r="H739" s="13"/>
    </row>
    <row r="740" spans="1:8" x14ac:dyDescent="0.35">
      <c r="A740" s="12"/>
      <c r="B740" s="13"/>
      <c r="D740" s="12"/>
      <c r="E740" s="13"/>
      <c r="G740" s="12"/>
      <c r="H740" s="13"/>
    </row>
    <row r="741" spans="1:8" x14ac:dyDescent="0.35">
      <c r="A741" s="12"/>
      <c r="B741" s="13"/>
      <c r="D741" s="12"/>
      <c r="E741" s="13"/>
      <c r="G741" s="12"/>
      <c r="H741" s="13"/>
    </row>
    <row r="742" spans="1:8" x14ac:dyDescent="0.35">
      <c r="A742" s="12"/>
      <c r="B742" s="13"/>
      <c r="D742" s="12"/>
      <c r="E742" s="13"/>
      <c r="G742" s="12"/>
      <c r="H742" s="13"/>
    </row>
    <row r="743" spans="1:8" x14ac:dyDescent="0.35">
      <c r="A743" s="12"/>
      <c r="B743" s="13"/>
      <c r="D743" s="12"/>
      <c r="E743" s="13"/>
      <c r="G743" s="12"/>
      <c r="H743" s="13"/>
    </row>
    <row r="744" spans="1:8" x14ac:dyDescent="0.35">
      <c r="A744" s="12"/>
      <c r="B744" s="13"/>
      <c r="D744" s="12"/>
      <c r="E744" s="13"/>
      <c r="G744" s="12"/>
      <c r="H744" s="13"/>
    </row>
    <row r="745" spans="1:8" x14ac:dyDescent="0.35">
      <c r="A745" s="12"/>
      <c r="B745" s="13"/>
      <c r="D745" s="12"/>
      <c r="E745" s="13"/>
      <c r="G745" s="12"/>
      <c r="H745" s="13"/>
    </row>
    <row r="746" spans="1:8" x14ac:dyDescent="0.35">
      <c r="A746" s="12"/>
      <c r="B746" s="13"/>
      <c r="D746" s="12"/>
      <c r="E746" s="13"/>
      <c r="G746" s="12"/>
      <c r="H746" s="13"/>
    </row>
    <row r="747" spans="1:8" x14ac:dyDescent="0.35">
      <c r="A747" s="12"/>
      <c r="B747" s="13"/>
      <c r="D747" s="12"/>
      <c r="E747" s="13"/>
      <c r="G747" s="12"/>
      <c r="H747" s="13"/>
    </row>
    <row r="748" spans="1:8" x14ac:dyDescent="0.35">
      <c r="A748" s="12"/>
      <c r="B748" s="13"/>
      <c r="D748" s="12"/>
      <c r="E748" s="13"/>
      <c r="G748" s="12"/>
      <c r="H748" s="13"/>
    </row>
    <row r="749" spans="1:8" x14ac:dyDescent="0.35">
      <c r="A749" s="12"/>
      <c r="B749" s="13"/>
      <c r="D749" s="12"/>
      <c r="E749" s="13"/>
      <c r="G749" s="12"/>
      <c r="H749" s="13"/>
    </row>
    <row r="750" spans="1:8" x14ac:dyDescent="0.35">
      <c r="A750" s="12"/>
      <c r="B750" s="13"/>
      <c r="D750" s="12"/>
      <c r="E750" s="13"/>
      <c r="G750" s="12"/>
      <c r="H750" s="13"/>
    </row>
    <row r="751" spans="1:8" x14ac:dyDescent="0.35">
      <c r="A751" s="12"/>
      <c r="B751" s="13"/>
      <c r="D751" s="12"/>
      <c r="E751" s="13"/>
      <c r="G751" s="12"/>
      <c r="H751" s="13"/>
    </row>
    <row r="752" spans="1:8" x14ac:dyDescent="0.35">
      <c r="A752" s="12"/>
      <c r="B752" s="13"/>
      <c r="D752" s="12"/>
      <c r="E752" s="13"/>
      <c r="G752" s="12"/>
      <c r="H752" s="13"/>
    </row>
    <row r="753" spans="1:8" x14ac:dyDescent="0.35">
      <c r="A753" s="12"/>
      <c r="B753" s="13"/>
      <c r="D753" s="12"/>
      <c r="E753" s="13"/>
      <c r="G753" s="12"/>
      <c r="H753" s="13"/>
    </row>
    <row r="754" spans="1:8" x14ac:dyDescent="0.35">
      <c r="A754" s="12"/>
      <c r="B754" s="13"/>
      <c r="D754" s="12"/>
      <c r="E754" s="13"/>
      <c r="G754" s="12"/>
      <c r="H754" s="13"/>
    </row>
    <row r="755" spans="1:8" x14ac:dyDescent="0.35">
      <c r="A755" s="12"/>
      <c r="B755" s="13"/>
      <c r="D755" s="12"/>
      <c r="E755" s="13"/>
      <c r="G755" s="12"/>
      <c r="H755" s="13"/>
    </row>
    <row r="756" spans="1:8" x14ac:dyDescent="0.35">
      <c r="A756" s="12"/>
      <c r="B756" s="13"/>
      <c r="D756" s="12"/>
      <c r="E756" s="13"/>
      <c r="G756" s="12"/>
      <c r="H756" s="13"/>
    </row>
    <row r="757" spans="1:8" x14ac:dyDescent="0.35">
      <c r="A757" s="12"/>
      <c r="B757" s="13"/>
      <c r="D757" s="12"/>
      <c r="E757" s="13"/>
      <c r="G757" s="12"/>
      <c r="H757" s="13"/>
    </row>
    <row r="758" spans="1:8" x14ac:dyDescent="0.35">
      <c r="A758" s="12"/>
      <c r="B758" s="13"/>
      <c r="D758" s="12"/>
      <c r="E758" s="13"/>
      <c r="G758" s="12"/>
      <c r="H758" s="13"/>
    </row>
    <row r="759" spans="1:8" x14ac:dyDescent="0.35">
      <c r="A759" s="12"/>
      <c r="B759" s="13"/>
      <c r="D759" s="12"/>
      <c r="E759" s="13"/>
      <c r="G759" s="12"/>
      <c r="H759" s="13"/>
    </row>
    <row r="760" spans="1:8" x14ac:dyDescent="0.35">
      <c r="A760" s="12"/>
      <c r="B760" s="13"/>
      <c r="D760" s="12"/>
      <c r="E760" s="13"/>
      <c r="G760" s="12"/>
      <c r="H760" s="13"/>
    </row>
    <row r="761" spans="1:8" x14ac:dyDescent="0.35">
      <c r="A761" s="12"/>
      <c r="B761" s="13"/>
      <c r="D761" s="12"/>
      <c r="E761" s="13"/>
      <c r="G761" s="12"/>
      <c r="H761" s="13"/>
    </row>
    <row r="762" spans="1:8" x14ac:dyDescent="0.35">
      <c r="A762" s="12"/>
      <c r="B762" s="13"/>
      <c r="D762" s="12"/>
      <c r="E762" s="13"/>
      <c r="G762" s="12"/>
      <c r="H762" s="13"/>
    </row>
    <row r="763" spans="1:8" x14ac:dyDescent="0.35">
      <c r="A763" s="12"/>
      <c r="B763" s="13"/>
      <c r="D763" s="12"/>
      <c r="E763" s="13"/>
      <c r="G763" s="12"/>
      <c r="H763" s="13"/>
    </row>
    <row r="764" spans="1:8" x14ac:dyDescent="0.35">
      <c r="A764" s="12"/>
      <c r="B764" s="13"/>
      <c r="D764" s="12"/>
      <c r="E764" s="13"/>
      <c r="G764" s="12"/>
      <c r="H764" s="13"/>
    </row>
    <row r="765" spans="1:8" x14ac:dyDescent="0.35">
      <c r="A765" s="12"/>
      <c r="B765" s="13"/>
      <c r="D765" s="12"/>
      <c r="E765" s="13"/>
      <c r="G765" s="12"/>
      <c r="H765" s="13"/>
    </row>
    <row r="766" spans="1:8" x14ac:dyDescent="0.35">
      <c r="A766" s="12"/>
      <c r="B766" s="13"/>
      <c r="D766" s="12"/>
      <c r="E766" s="13"/>
      <c r="G766" s="12"/>
      <c r="H766" s="13"/>
    </row>
    <row r="767" spans="1:8" x14ac:dyDescent="0.35">
      <c r="A767" s="12"/>
      <c r="B767" s="13"/>
      <c r="D767" s="12"/>
      <c r="E767" s="13"/>
      <c r="G767" s="12"/>
      <c r="H767" s="13"/>
    </row>
    <row r="768" spans="1:8" x14ac:dyDescent="0.35">
      <c r="A768" s="12"/>
      <c r="B768" s="13"/>
      <c r="D768" s="12"/>
      <c r="E768" s="13"/>
      <c r="G768" s="12"/>
      <c r="H768" s="13"/>
    </row>
    <row r="769" spans="1:8" x14ac:dyDescent="0.35">
      <c r="A769" s="12"/>
      <c r="B769" s="13"/>
      <c r="D769" s="12"/>
      <c r="E769" s="13"/>
      <c r="G769" s="12"/>
      <c r="H769" s="13"/>
    </row>
    <row r="770" spans="1:8" x14ac:dyDescent="0.35">
      <c r="A770" s="12"/>
      <c r="B770" s="13"/>
      <c r="D770" s="12"/>
      <c r="E770" s="13"/>
      <c r="G770" s="12"/>
      <c r="H770" s="13"/>
    </row>
    <row r="771" spans="1:8" x14ac:dyDescent="0.35">
      <c r="A771" s="12"/>
      <c r="B771" s="13"/>
      <c r="D771" s="12"/>
      <c r="E771" s="13"/>
      <c r="G771" s="12"/>
      <c r="H771" s="13"/>
    </row>
    <row r="772" spans="1:8" x14ac:dyDescent="0.35">
      <c r="A772" s="12"/>
      <c r="B772" s="13"/>
      <c r="D772" s="12"/>
      <c r="E772" s="13"/>
      <c r="G772" s="12"/>
      <c r="H772" s="13"/>
    </row>
    <row r="773" spans="1:8" x14ac:dyDescent="0.35">
      <c r="A773" s="12"/>
      <c r="B773" s="13"/>
      <c r="D773" s="12"/>
      <c r="E773" s="13"/>
      <c r="G773" s="12"/>
      <c r="H773" s="13"/>
    </row>
    <row r="774" spans="1:8" x14ac:dyDescent="0.35">
      <c r="A774" s="12"/>
      <c r="B774" s="13"/>
      <c r="D774" s="12"/>
      <c r="E774" s="13"/>
      <c r="G774" s="12"/>
      <c r="H774" s="13"/>
    </row>
    <row r="775" spans="1:8" x14ac:dyDescent="0.35">
      <c r="A775" s="12"/>
      <c r="B775" s="13"/>
      <c r="D775" s="12"/>
      <c r="E775" s="13"/>
      <c r="G775" s="12"/>
      <c r="H775" s="13"/>
    </row>
    <row r="776" spans="1:8" x14ac:dyDescent="0.35">
      <c r="A776" s="12"/>
      <c r="B776" s="13"/>
      <c r="D776" s="12"/>
      <c r="E776" s="13"/>
      <c r="G776" s="12"/>
      <c r="H776" s="13"/>
    </row>
    <row r="777" spans="1:8" x14ac:dyDescent="0.35">
      <c r="A777" s="12"/>
      <c r="B777" s="13"/>
      <c r="D777" s="12"/>
      <c r="E777" s="13"/>
      <c r="G777" s="12"/>
      <c r="H777" s="13"/>
    </row>
    <row r="778" spans="1:8" x14ac:dyDescent="0.35">
      <c r="A778" s="12"/>
      <c r="B778" s="13"/>
      <c r="D778" s="12"/>
      <c r="E778" s="13"/>
      <c r="G778" s="12"/>
      <c r="H778" s="13"/>
    </row>
    <row r="779" spans="1:8" x14ac:dyDescent="0.35">
      <c r="A779" s="12"/>
      <c r="B779" s="13"/>
      <c r="D779" s="12"/>
      <c r="E779" s="13"/>
      <c r="G779" s="12"/>
      <c r="H779" s="13"/>
    </row>
    <row r="780" spans="1:8" x14ac:dyDescent="0.35">
      <c r="A780" s="12"/>
      <c r="B780" s="13"/>
      <c r="D780" s="12"/>
      <c r="E780" s="13"/>
      <c r="G780" s="12"/>
      <c r="H780" s="13"/>
    </row>
    <row r="781" spans="1:8" x14ac:dyDescent="0.35">
      <c r="A781" s="12"/>
      <c r="B781" s="13"/>
      <c r="D781" s="12"/>
      <c r="E781" s="13"/>
      <c r="G781" s="12"/>
      <c r="H781" s="13"/>
    </row>
    <row r="782" spans="1:8" x14ac:dyDescent="0.35">
      <c r="A782" s="12"/>
      <c r="B782" s="13"/>
      <c r="D782" s="12"/>
      <c r="E782" s="13"/>
      <c r="G782" s="12"/>
      <c r="H782" s="13"/>
    </row>
    <row r="783" spans="1:8" x14ac:dyDescent="0.35">
      <c r="A783" s="12"/>
      <c r="B783" s="13"/>
      <c r="D783" s="12"/>
      <c r="E783" s="13"/>
      <c r="G783" s="12"/>
      <c r="H783" s="13"/>
    </row>
    <row r="784" spans="1:8" x14ac:dyDescent="0.35">
      <c r="A784" s="12"/>
      <c r="B784" s="13"/>
      <c r="D784" s="12"/>
      <c r="E784" s="13"/>
      <c r="G784" s="12"/>
      <c r="H784" s="13"/>
    </row>
    <row r="785" spans="1:8" x14ac:dyDescent="0.35">
      <c r="A785" s="12"/>
      <c r="B785" s="13"/>
      <c r="D785" s="12"/>
      <c r="E785" s="13"/>
      <c r="G785" s="12"/>
      <c r="H785" s="13"/>
    </row>
    <row r="786" spans="1:8" x14ac:dyDescent="0.35">
      <c r="A786" s="12"/>
      <c r="B786" s="13"/>
      <c r="D786" s="12"/>
      <c r="E786" s="13"/>
      <c r="G786" s="12"/>
      <c r="H786" s="13"/>
    </row>
    <row r="787" spans="1:8" x14ac:dyDescent="0.35">
      <c r="A787" s="12"/>
      <c r="B787" s="13"/>
      <c r="D787" s="12"/>
      <c r="E787" s="13"/>
      <c r="G787" s="12"/>
      <c r="H787" s="13"/>
    </row>
    <row r="788" spans="1:8" x14ac:dyDescent="0.35">
      <c r="A788" s="12"/>
      <c r="B788" s="13"/>
      <c r="D788" s="12"/>
      <c r="E788" s="13"/>
      <c r="G788" s="12"/>
      <c r="H788" s="13"/>
    </row>
    <row r="789" spans="1:8" x14ac:dyDescent="0.35">
      <c r="A789" s="12"/>
      <c r="B789" s="13"/>
      <c r="D789" s="12"/>
      <c r="E789" s="13"/>
      <c r="G789" s="12"/>
      <c r="H789" s="13"/>
    </row>
    <row r="790" spans="1:8" x14ac:dyDescent="0.35">
      <c r="A790" s="12"/>
      <c r="B790" s="13"/>
      <c r="D790" s="12"/>
      <c r="E790" s="13"/>
      <c r="G790" s="12"/>
      <c r="H790" s="13"/>
    </row>
    <row r="791" spans="1:8" x14ac:dyDescent="0.35">
      <c r="A791" s="12"/>
      <c r="B791" s="13"/>
      <c r="D791" s="12"/>
      <c r="E791" s="13"/>
      <c r="G791" s="12"/>
      <c r="H791" s="13"/>
    </row>
    <row r="792" spans="1:8" x14ac:dyDescent="0.35">
      <c r="A792" s="12"/>
      <c r="B792" s="13"/>
      <c r="D792" s="12"/>
      <c r="E792" s="13"/>
      <c r="G792" s="12"/>
      <c r="H792" s="13"/>
    </row>
    <row r="793" spans="1:8" x14ac:dyDescent="0.35">
      <c r="A793" s="12"/>
      <c r="B793" s="13"/>
      <c r="D793" s="12"/>
      <c r="E793" s="13"/>
      <c r="G793" s="12"/>
      <c r="H793" s="13"/>
    </row>
    <row r="794" spans="1:8" x14ac:dyDescent="0.35">
      <c r="A794" s="12"/>
      <c r="B794" s="13"/>
      <c r="D794" s="12"/>
      <c r="E794" s="13"/>
      <c r="G794" s="12"/>
      <c r="H794" s="13"/>
    </row>
    <row r="795" spans="1:8" x14ac:dyDescent="0.35">
      <c r="A795" s="12"/>
      <c r="B795" s="13"/>
      <c r="D795" s="12"/>
      <c r="E795" s="13"/>
      <c r="G795" s="12"/>
      <c r="H795" s="13"/>
    </row>
    <row r="796" spans="1:8" x14ac:dyDescent="0.35">
      <c r="A796" s="12"/>
      <c r="B796" s="13"/>
      <c r="D796" s="12"/>
      <c r="E796" s="13"/>
      <c r="G796" s="12"/>
      <c r="H796" s="13"/>
    </row>
    <row r="797" spans="1:8" x14ac:dyDescent="0.35">
      <c r="A797" s="12"/>
      <c r="B797" s="13"/>
      <c r="D797" s="12"/>
      <c r="E797" s="13"/>
      <c r="G797" s="12"/>
      <c r="H797" s="13"/>
    </row>
    <row r="798" spans="1:8" x14ac:dyDescent="0.35">
      <c r="A798" s="12"/>
      <c r="B798" s="13"/>
      <c r="D798" s="12"/>
      <c r="E798" s="13"/>
      <c r="G798" s="12"/>
      <c r="H798" s="13"/>
    </row>
    <row r="799" spans="1:8" x14ac:dyDescent="0.35">
      <c r="A799" s="12"/>
      <c r="B799" s="13"/>
      <c r="D799" s="12"/>
      <c r="E799" s="13"/>
      <c r="G799" s="12"/>
      <c r="H799" s="13"/>
    </row>
    <row r="800" spans="1:8" x14ac:dyDescent="0.35">
      <c r="A800" s="12"/>
      <c r="B800" s="13"/>
      <c r="D800" s="12"/>
      <c r="E800" s="13"/>
      <c r="G800" s="12"/>
      <c r="H800" s="13"/>
    </row>
    <row r="801" spans="1:8" x14ac:dyDescent="0.35">
      <c r="A801" s="12"/>
      <c r="B801" s="13"/>
      <c r="D801" s="12"/>
      <c r="E801" s="13"/>
      <c r="G801" s="12"/>
      <c r="H801" s="13"/>
    </row>
    <row r="802" spans="1:8" x14ac:dyDescent="0.35">
      <c r="A802" s="12"/>
      <c r="B802" s="13"/>
      <c r="D802" s="12"/>
      <c r="E802" s="13"/>
      <c r="G802" s="12"/>
      <c r="H802" s="13"/>
    </row>
    <row r="803" spans="1:8" x14ac:dyDescent="0.35">
      <c r="A803" s="12"/>
      <c r="B803" s="13"/>
      <c r="D803" s="12"/>
      <c r="E803" s="13"/>
      <c r="G803" s="12"/>
      <c r="H803" s="13"/>
    </row>
    <row r="804" spans="1:8" x14ac:dyDescent="0.35">
      <c r="A804" s="12"/>
      <c r="B804" s="13"/>
      <c r="D804" s="12"/>
      <c r="E804" s="13"/>
      <c r="G804" s="12"/>
      <c r="H804" s="13"/>
    </row>
    <row r="805" spans="1:8" x14ac:dyDescent="0.35">
      <c r="A805" s="12"/>
      <c r="B805" s="13"/>
      <c r="D805" s="12"/>
      <c r="E805" s="13"/>
      <c r="G805" s="12"/>
      <c r="H805" s="13"/>
    </row>
    <row r="806" spans="1:8" x14ac:dyDescent="0.35">
      <c r="A806" s="12"/>
      <c r="B806" s="13"/>
      <c r="D806" s="12"/>
      <c r="E806" s="13"/>
      <c r="G806" s="12"/>
      <c r="H806" s="13"/>
    </row>
    <row r="807" spans="1:8" x14ac:dyDescent="0.35">
      <c r="A807" s="12"/>
      <c r="B807" s="13"/>
      <c r="D807" s="12"/>
      <c r="E807" s="13"/>
      <c r="G807" s="12"/>
      <c r="H807" s="13"/>
    </row>
    <row r="808" spans="1:8" x14ac:dyDescent="0.35">
      <c r="A808" s="12"/>
      <c r="B808" s="13"/>
      <c r="D808" s="12"/>
      <c r="E808" s="13"/>
      <c r="G808" s="12"/>
      <c r="H808" s="13"/>
    </row>
    <row r="809" spans="1:8" x14ac:dyDescent="0.35">
      <c r="A809" s="12"/>
      <c r="B809" s="13"/>
      <c r="D809" s="12"/>
      <c r="E809" s="13"/>
      <c r="G809" s="12"/>
      <c r="H809" s="13"/>
    </row>
    <row r="810" spans="1:8" x14ac:dyDescent="0.35">
      <c r="A810" s="12"/>
      <c r="B810" s="13"/>
      <c r="D810" s="12"/>
      <c r="E810" s="13"/>
      <c r="G810" s="12"/>
      <c r="H810" s="13"/>
    </row>
    <row r="811" spans="1:8" x14ac:dyDescent="0.35">
      <c r="A811" s="12"/>
      <c r="B811" s="13"/>
      <c r="D811" s="12"/>
      <c r="E811" s="13"/>
      <c r="G811" s="12"/>
      <c r="H811" s="13"/>
    </row>
    <row r="812" spans="1:8" x14ac:dyDescent="0.35">
      <c r="A812" s="12"/>
      <c r="B812" s="13"/>
      <c r="D812" s="12"/>
      <c r="E812" s="13"/>
      <c r="G812" s="12"/>
      <c r="H812" s="13"/>
    </row>
    <row r="813" spans="1:8" x14ac:dyDescent="0.35">
      <c r="A813" s="12"/>
      <c r="B813" s="13"/>
      <c r="D813" s="12"/>
      <c r="E813" s="13"/>
      <c r="G813" s="12"/>
      <c r="H813" s="13"/>
    </row>
    <row r="814" spans="1:8" x14ac:dyDescent="0.35">
      <c r="A814" s="12"/>
      <c r="B814" s="13"/>
      <c r="D814" s="12"/>
      <c r="E814" s="13"/>
      <c r="G814" s="12"/>
      <c r="H814" s="13"/>
    </row>
    <row r="815" spans="1:8" x14ac:dyDescent="0.35">
      <c r="A815" s="12"/>
      <c r="B815" s="13"/>
      <c r="D815" s="12"/>
      <c r="E815" s="13"/>
      <c r="G815" s="12"/>
      <c r="H815" s="13"/>
    </row>
    <row r="816" spans="1:8" x14ac:dyDescent="0.35">
      <c r="A816" s="12"/>
      <c r="B816" s="13"/>
      <c r="D816" s="12"/>
      <c r="E816" s="13"/>
      <c r="G816" s="12"/>
      <c r="H816" s="13"/>
    </row>
    <row r="817" spans="1:8" x14ac:dyDescent="0.35">
      <c r="A817" s="12"/>
      <c r="B817" s="13"/>
      <c r="D817" s="12"/>
      <c r="E817" s="13"/>
      <c r="G817" s="12"/>
      <c r="H817" s="13"/>
    </row>
    <row r="818" spans="1:8" x14ac:dyDescent="0.35">
      <c r="A818" s="12"/>
      <c r="B818" s="13"/>
      <c r="D818" s="12"/>
      <c r="E818" s="13"/>
      <c r="G818" s="12"/>
      <c r="H818" s="13"/>
    </row>
    <row r="819" spans="1:8" x14ac:dyDescent="0.35">
      <c r="A819" s="12"/>
      <c r="B819" s="13"/>
      <c r="D819" s="12"/>
      <c r="E819" s="13"/>
      <c r="G819" s="12"/>
      <c r="H819" s="13"/>
    </row>
    <row r="820" spans="1:8" x14ac:dyDescent="0.35">
      <c r="A820" s="12"/>
      <c r="B820" s="13"/>
      <c r="D820" s="12"/>
      <c r="E820" s="13"/>
      <c r="G820" s="12"/>
      <c r="H820" s="13"/>
    </row>
    <row r="821" spans="1:8" x14ac:dyDescent="0.35">
      <c r="A821" s="12"/>
      <c r="B821" s="13"/>
      <c r="D821" s="12"/>
      <c r="E821" s="13"/>
      <c r="G821" s="12"/>
      <c r="H821" s="13"/>
    </row>
    <row r="822" spans="1:8" x14ac:dyDescent="0.35">
      <c r="A822" s="12"/>
      <c r="B822" s="13"/>
      <c r="D822" s="12"/>
      <c r="E822" s="13"/>
      <c r="G822" s="12"/>
      <c r="H822" s="13"/>
    </row>
    <row r="823" spans="1:8" x14ac:dyDescent="0.35">
      <c r="A823" s="12"/>
      <c r="B823" s="13"/>
      <c r="D823" s="12"/>
      <c r="E823" s="13"/>
      <c r="G823" s="12"/>
      <c r="H823" s="13"/>
    </row>
    <row r="824" spans="1:8" x14ac:dyDescent="0.35">
      <c r="A824" s="12"/>
      <c r="B824" s="13"/>
      <c r="D824" s="12"/>
      <c r="E824" s="13"/>
      <c r="G824" s="12"/>
      <c r="H824" s="13"/>
    </row>
    <row r="825" spans="1:8" x14ac:dyDescent="0.35">
      <c r="A825" s="12"/>
      <c r="B825" s="13"/>
      <c r="D825" s="12"/>
      <c r="E825" s="13"/>
      <c r="G825" s="12"/>
      <c r="H825" s="13"/>
    </row>
    <row r="826" spans="1:8" x14ac:dyDescent="0.35">
      <c r="A826" s="12"/>
      <c r="B826" s="13"/>
      <c r="D826" s="12"/>
      <c r="E826" s="13"/>
      <c r="G826" s="12"/>
      <c r="H826" s="13"/>
    </row>
    <row r="827" spans="1:8" x14ac:dyDescent="0.35">
      <c r="A827" s="12"/>
      <c r="B827" s="13"/>
      <c r="D827" s="12"/>
      <c r="E827" s="13"/>
      <c r="G827" s="12"/>
      <c r="H827" s="13"/>
    </row>
    <row r="828" spans="1:8" x14ac:dyDescent="0.35">
      <c r="A828" s="12"/>
      <c r="B828" s="13"/>
      <c r="D828" s="12"/>
      <c r="E828" s="13"/>
      <c r="G828" s="12"/>
      <c r="H828" s="13"/>
    </row>
    <row r="829" spans="1:8" x14ac:dyDescent="0.35">
      <c r="A829" s="12"/>
      <c r="B829" s="13"/>
      <c r="D829" s="12"/>
      <c r="E829" s="13"/>
      <c r="G829" s="12"/>
      <c r="H829" s="13"/>
    </row>
    <row r="830" spans="1:8" x14ac:dyDescent="0.35">
      <c r="A830" s="12"/>
      <c r="B830" s="13"/>
      <c r="D830" s="12"/>
      <c r="E830" s="13"/>
      <c r="G830" s="12"/>
      <c r="H830" s="13"/>
    </row>
    <row r="831" spans="1:8" x14ac:dyDescent="0.35">
      <c r="A831" s="12"/>
      <c r="B831" s="13"/>
      <c r="D831" s="12"/>
      <c r="E831" s="13"/>
      <c r="G831" s="12"/>
      <c r="H831" s="13"/>
    </row>
    <row r="832" spans="1:8" x14ac:dyDescent="0.35">
      <c r="A832" s="12"/>
      <c r="B832" s="13"/>
      <c r="D832" s="12"/>
      <c r="E832" s="13"/>
      <c r="G832" s="12"/>
      <c r="H832" s="13"/>
    </row>
    <row r="833" spans="1:8" x14ac:dyDescent="0.35">
      <c r="A833" s="12"/>
      <c r="B833" s="13"/>
      <c r="D833" s="12"/>
      <c r="E833" s="13"/>
      <c r="G833" s="12"/>
      <c r="H833" s="13"/>
    </row>
    <row r="834" spans="1:8" x14ac:dyDescent="0.35">
      <c r="A834" s="12"/>
      <c r="B834" s="13"/>
      <c r="D834" s="12"/>
      <c r="E834" s="13"/>
      <c r="G834" s="12"/>
      <c r="H834" s="13"/>
    </row>
    <row r="835" spans="1:8" x14ac:dyDescent="0.35">
      <c r="A835" s="12"/>
      <c r="B835" s="13"/>
      <c r="D835" s="12"/>
      <c r="E835" s="13"/>
      <c r="G835" s="12"/>
      <c r="H835" s="13"/>
    </row>
    <row r="836" spans="1:8" x14ac:dyDescent="0.35">
      <c r="A836" s="12"/>
      <c r="B836" s="13"/>
      <c r="D836" s="12"/>
      <c r="E836" s="13"/>
      <c r="G836" s="12"/>
      <c r="H836" s="13"/>
    </row>
    <row r="837" spans="1:8" x14ac:dyDescent="0.35">
      <c r="A837" s="12"/>
      <c r="B837" s="13"/>
      <c r="D837" s="12"/>
      <c r="E837" s="13"/>
      <c r="G837" s="12"/>
      <c r="H837" s="13"/>
    </row>
    <row r="838" spans="1:8" x14ac:dyDescent="0.35">
      <c r="A838" s="12"/>
      <c r="B838" s="13"/>
      <c r="D838" s="12"/>
      <c r="E838" s="13"/>
      <c r="G838" s="12"/>
      <c r="H838" s="13"/>
    </row>
    <row r="839" spans="1:8" x14ac:dyDescent="0.35">
      <c r="A839" s="12"/>
      <c r="B839" s="13"/>
      <c r="D839" s="12"/>
      <c r="E839" s="13"/>
      <c r="G839" s="12"/>
      <c r="H839" s="13"/>
    </row>
    <row r="840" spans="1:8" x14ac:dyDescent="0.35">
      <c r="A840" s="12"/>
      <c r="B840" s="13"/>
      <c r="D840" s="12"/>
      <c r="E840" s="13"/>
      <c r="G840" s="12"/>
      <c r="H840" s="13"/>
    </row>
    <row r="841" spans="1:8" x14ac:dyDescent="0.35">
      <c r="A841" s="12"/>
      <c r="B841" s="13"/>
      <c r="D841" s="12"/>
      <c r="E841" s="13"/>
      <c r="G841" s="12"/>
      <c r="H841" s="13"/>
    </row>
    <row r="842" spans="1:8" x14ac:dyDescent="0.35">
      <c r="A842" s="12"/>
      <c r="B842" s="13"/>
      <c r="D842" s="12"/>
      <c r="E842" s="13"/>
      <c r="G842" s="12"/>
      <c r="H842" s="13"/>
    </row>
    <row r="843" spans="1:8" x14ac:dyDescent="0.35">
      <c r="A843" s="12"/>
      <c r="B843" s="13"/>
      <c r="D843" s="12"/>
      <c r="E843" s="13"/>
      <c r="G843" s="12"/>
      <c r="H843" s="13"/>
    </row>
    <row r="844" spans="1:8" x14ac:dyDescent="0.35">
      <c r="A844" s="12"/>
      <c r="B844" s="13"/>
      <c r="D844" s="12"/>
      <c r="E844" s="13"/>
      <c r="G844" s="12"/>
      <c r="H844" s="13"/>
    </row>
    <row r="845" spans="1:8" x14ac:dyDescent="0.35">
      <c r="A845" s="12"/>
      <c r="B845" s="13"/>
      <c r="D845" s="12"/>
      <c r="E845" s="13"/>
      <c r="G845" s="12"/>
      <c r="H845" s="13"/>
    </row>
    <row r="846" spans="1:8" x14ac:dyDescent="0.35">
      <c r="A846" s="12"/>
      <c r="B846" s="13"/>
      <c r="D846" s="12"/>
      <c r="E846" s="13"/>
      <c r="G846" s="12"/>
      <c r="H846" s="13"/>
    </row>
    <row r="847" spans="1:8" x14ac:dyDescent="0.35">
      <c r="A847" s="12"/>
      <c r="B847" s="13"/>
      <c r="D847" s="12"/>
      <c r="E847" s="13"/>
      <c r="G847" s="12"/>
      <c r="H847" s="13"/>
    </row>
    <row r="848" spans="1:8" x14ac:dyDescent="0.35">
      <c r="A848" s="12"/>
      <c r="B848" s="13"/>
      <c r="D848" s="12"/>
      <c r="E848" s="13"/>
      <c r="G848" s="12"/>
      <c r="H848" s="13"/>
    </row>
    <row r="849" spans="1:8" x14ac:dyDescent="0.35">
      <c r="A849" s="12"/>
      <c r="B849" s="13"/>
      <c r="D849" s="12"/>
      <c r="E849" s="13"/>
      <c r="G849" s="12"/>
      <c r="H849" s="13"/>
    </row>
    <row r="850" spans="1:8" x14ac:dyDescent="0.35">
      <c r="A850" s="12"/>
      <c r="B850" s="13"/>
      <c r="D850" s="12"/>
      <c r="E850" s="13"/>
      <c r="G850" s="12"/>
      <c r="H850" s="13"/>
    </row>
    <row r="851" spans="1:8" x14ac:dyDescent="0.35">
      <c r="A851" s="12"/>
      <c r="B851" s="13"/>
      <c r="D851" s="12"/>
      <c r="E851" s="13"/>
      <c r="G851" s="12"/>
      <c r="H851" s="13"/>
    </row>
    <row r="852" spans="1:8" x14ac:dyDescent="0.35">
      <c r="A852" s="12"/>
      <c r="B852" s="13"/>
      <c r="D852" s="12"/>
      <c r="E852" s="13"/>
      <c r="G852" s="12"/>
      <c r="H852" s="13"/>
    </row>
    <row r="853" spans="1:8" x14ac:dyDescent="0.35">
      <c r="A853" s="12"/>
      <c r="B853" s="13"/>
      <c r="D853" s="12"/>
      <c r="E853" s="13"/>
      <c r="G853" s="12"/>
      <c r="H853" s="13"/>
    </row>
    <row r="854" spans="1:8" x14ac:dyDescent="0.35">
      <c r="A854" s="12"/>
      <c r="B854" s="13"/>
      <c r="D854" s="12"/>
      <c r="E854" s="13"/>
      <c r="G854" s="12"/>
      <c r="H854" s="13"/>
    </row>
    <row r="855" spans="1:8" x14ac:dyDescent="0.35">
      <c r="A855" s="12"/>
      <c r="B855" s="13"/>
      <c r="D855" s="12"/>
      <c r="E855" s="13"/>
      <c r="G855" s="12"/>
      <c r="H855" s="13"/>
    </row>
    <row r="856" spans="1:8" x14ac:dyDescent="0.35">
      <c r="A856" s="12"/>
      <c r="B856" s="13"/>
      <c r="D856" s="12"/>
      <c r="E856" s="13"/>
      <c r="G856" s="12"/>
      <c r="H856" s="13"/>
    </row>
    <row r="857" spans="1:8" x14ac:dyDescent="0.35">
      <c r="A857" s="12"/>
      <c r="B857" s="13"/>
      <c r="D857" s="12"/>
      <c r="E857" s="13"/>
      <c r="G857" s="12"/>
      <c r="H857" s="13"/>
    </row>
    <row r="858" spans="1:8" x14ac:dyDescent="0.35">
      <c r="A858" s="12"/>
      <c r="B858" s="13"/>
      <c r="D858" s="12"/>
      <c r="E858" s="13"/>
      <c r="G858" s="12"/>
      <c r="H858" s="13"/>
    </row>
    <row r="859" spans="1:8" x14ac:dyDescent="0.35">
      <c r="A859" s="12"/>
      <c r="B859" s="13"/>
      <c r="D859" s="12"/>
      <c r="E859" s="13"/>
      <c r="G859" s="12"/>
      <c r="H859" s="13"/>
    </row>
    <row r="860" spans="1:8" x14ac:dyDescent="0.35">
      <c r="A860" s="12"/>
      <c r="B860" s="13"/>
      <c r="D860" s="12"/>
      <c r="E860" s="13"/>
      <c r="G860" s="12"/>
      <c r="H860" s="13"/>
    </row>
    <row r="861" spans="1:8" x14ac:dyDescent="0.35">
      <c r="A861" s="12"/>
      <c r="B861" s="13"/>
      <c r="D861" s="12"/>
      <c r="E861" s="13"/>
      <c r="G861" s="12"/>
      <c r="H861" s="13"/>
    </row>
    <row r="862" spans="1:8" x14ac:dyDescent="0.35">
      <c r="A862" s="12"/>
      <c r="B862" s="13"/>
      <c r="D862" s="12"/>
      <c r="E862" s="13"/>
      <c r="G862" s="12"/>
      <c r="H862" s="13"/>
    </row>
    <row r="863" spans="1:8" x14ac:dyDescent="0.35">
      <c r="A863" s="12"/>
      <c r="B863" s="13"/>
      <c r="D863" s="12"/>
      <c r="E863" s="13"/>
      <c r="G863" s="12"/>
      <c r="H863" s="13"/>
    </row>
    <row r="864" spans="1:8" x14ac:dyDescent="0.35">
      <c r="A864" s="12"/>
      <c r="B864" s="13"/>
      <c r="D864" s="12"/>
      <c r="E864" s="13"/>
      <c r="G864" s="12"/>
      <c r="H864" s="13"/>
    </row>
    <row r="865" spans="1:8" x14ac:dyDescent="0.35">
      <c r="A865" s="12"/>
      <c r="B865" s="13"/>
      <c r="D865" s="12"/>
      <c r="E865" s="13"/>
      <c r="G865" s="12"/>
      <c r="H865" s="13"/>
    </row>
    <row r="866" spans="1:8" x14ac:dyDescent="0.35">
      <c r="A866" s="12"/>
      <c r="B866" s="13"/>
      <c r="D866" s="12"/>
      <c r="E866" s="13"/>
      <c r="G866" s="12"/>
      <c r="H866" s="13"/>
    </row>
    <row r="867" spans="1:8" x14ac:dyDescent="0.35">
      <c r="A867" s="12"/>
      <c r="B867" s="13"/>
      <c r="D867" s="12"/>
      <c r="E867" s="13"/>
      <c r="G867" s="12"/>
      <c r="H867" s="13"/>
    </row>
    <row r="868" spans="1:8" x14ac:dyDescent="0.35">
      <c r="A868" s="12"/>
      <c r="B868" s="13"/>
      <c r="D868" s="12"/>
      <c r="E868" s="13"/>
      <c r="G868" s="12"/>
      <c r="H868" s="13"/>
    </row>
    <row r="869" spans="1:8" x14ac:dyDescent="0.35">
      <c r="A869" s="12"/>
      <c r="B869" s="13"/>
      <c r="D869" s="12"/>
      <c r="E869" s="13"/>
      <c r="G869" s="12"/>
      <c r="H869" s="13"/>
    </row>
    <row r="870" spans="1:8" x14ac:dyDescent="0.35">
      <c r="A870" s="12"/>
      <c r="B870" s="13"/>
      <c r="D870" s="12"/>
      <c r="E870" s="13"/>
      <c r="G870" s="12"/>
      <c r="H870" s="13"/>
    </row>
    <row r="871" spans="1:8" x14ac:dyDescent="0.35">
      <c r="A871" s="12"/>
      <c r="B871" s="13"/>
      <c r="D871" s="12"/>
      <c r="E871" s="13"/>
      <c r="G871" s="12"/>
      <c r="H871" s="13"/>
    </row>
    <row r="872" spans="1:8" x14ac:dyDescent="0.35">
      <c r="A872" s="12"/>
      <c r="B872" s="13"/>
      <c r="D872" s="12"/>
      <c r="E872" s="13"/>
      <c r="G872" s="12"/>
      <c r="H872" s="13"/>
    </row>
    <row r="873" spans="1:8" x14ac:dyDescent="0.35">
      <c r="A873" s="12"/>
      <c r="B873" s="13"/>
      <c r="D873" s="12"/>
      <c r="E873" s="13"/>
      <c r="G873" s="12"/>
      <c r="H873" s="13"/>
    </row>
    <row r="874" spans="1:8" x14ac:dyDescent="0.35">
      <c r="A874" s="12"/>
      <c r="B874" s="13"/>
      <c r="D874" s="12"/>
      <c r="E874" s="13"/>
      <c r="G874" s="12"/>
      <c r="H874" s="13"/>
    </row>
    <row r="875" spans="1:8" x14ac:dyDescent="0.35">
      <c r="A875" s="12"/>
      <c r="B875" s="13"/>
      <c r="D875" s="12"/>
      <c r="E875" s="13"/>
      <c r="G875" s="12"/>
      <c r="H875" s="13"/>
    </row>
    <row r="876" spans="1:8" x14ac:dyDescent="0.35">
      <c r="A876" s="12"/>
      <c r="B876" s="13"/>
      <c r="D876" s="12"/>
      <c r="E876" s="13"/>
      <c r="G876" s="12"/>
      <c r="H876" s="13"/>
    </row>
    <row r="877" spans="1:8" x14ac:dyDescent="0.35">
      <c r="A877" s="12"/>
      <c r="B877" s="13"/>
      <c r="D877" s="12"/>
      <c r="E877" s="13"/>
      <c r="G877" s="12"/>
      <c r="H877" s="13"/>
    </row>
    <row r="878" spans="1:8" x14ac:dyDescent="0.35">
      <c r="A878" s="12"/>
      <c r="B878" s="13"/>
      <c r="D878" s="12"/>
      <c r="E878" s="13"/>
      <c r="G878" s="12"/>
      <c r="H878" s="13"/>
    </row>
    <row r="879" spans="1:8" x14ac:dyDescent="0.35">
      <c r="A879" s="12"/>
      <c r="B879" s="13"/>
      <c r="D879" s="12"/>
      <c r="E879" s="13"/>
      <c r="G879" s="12"/>
      <c r="H879" s="13"/>
    </row>
    <row r="880" spans="1:8" x14ac:dyDescent="0.35">
      <c r="A880" s="12"/>
      <c r="B880" s="13"/>
      <c r="D880" s="12"/>
      <c r="E880" s="13"/>
      <c r="G880" s="12"/>
      <c r="H880" s="13"/>
    </row>
    <row r="881" spans="1:8" x14ac:dyDescent="0.35">
      <c r="A881" s="12"/>
      <c r="B881" s="13"/>
      <c r="D881" s="12"/>
      <c r="E881" s="13"/>
      <c r="G881" s="12"/>
      <c r="H881" s="13"/>
    </row>
    <row r="882" spans="1:8" x14ac:dyDescent="0.35">
      <c r="A882" s="12"/>
      <c r="B882" s="13"/>
      <c r="D882" s="12"/>
      <c r="E882" s="13"/>
      <c r="G882" s="12"/>
      <c r="H882" s="13"/>
    </row>
    <row r="883" spans="1:8" x14ac:dyDescent="0.35">
      <c r="A883" s="12"/>
      <c r="B883" s="13"/>
      <c r="D883" s="12"/>
      <c r="E883" s="13"/>
      <c r="G883" s="12"/>
      <c r="H883" s="13"/>
    </row>
    <row r="884" spans="1:8" x14ac:dyDescent="0.35">
      <c r="A884" s="12"/>
      <c r="B884" s="13"/>
      <c r="D884" s="12"/>
      <c r="E884" s="13"/>
      <c r="G884" s="12"/>
      <c r="H884" s="13"/>
    </row>
    <row r="885" spans="1:8" x14ac:dyDescent="0.35">
      <c r="A885" s="12"/>
      <c r="B885" s="13"/>
      <c r="D885" s="12"/>
      <c r="E885" s="13"/>
      <c r="G885" s="12"/>
      <c r="H885" s="13"/>
    </row>
    <row r="886" spans="1:8" x14ac:dyDescent="0.35">
      <c r="A886" s="12"/>
      <c r="B886" s="13"/>
      <c r="D886" s="12"/>
      <c r="E886" s="13"/>
      <c r="G886" s="12"/>
      <c r="H886" s="13"/>
    </row>
    <row r="887" spans="1:8" x14ac:dyDescent="0.35">
      <c r="A887" s="12"/>
      <c r="B887" s="13"/>
      <c r="D887" s="12"/>
      <c r="E887" s="13"/>
      <c r="G887" s="12"/>
      <c r="H887" s="13"/>
    </row>
    <row r="888" spans="1:8" x14ac:dyDescent="0.35">
      <c r="A888" s="12"/>
      <c r="B888" s="13"/>
      <c r="D888" s="12"/>
      <c r="E888" s="13"/>
      <c r="G888" s="12"/>
      <c r="H888" s="13"/>
    </row>
    <row r="889" spans="1:8" x14ac:dyDescent="0.35">
      <c r="A889" s="12"/>
      <c r="B889" s="13"/>
      <c r="D889" s="12"/>
      <c r="E889" s="13"/>
      <c r="G889" s="12"/>
      <c r="H889" s="13"/>
    </row>
    <row r="890" spans="1:8" x14ac:dyDescent="0.35">
      <c r="A890" s="12"/>
      <c r="B890" s="13"/>
      <c r="D890" s="12"/>
      <c r="E890" s="13"/>
      <c r="G890" s="12"/>
      <c r="H890" s="13"/>
    </row>
    <row r="891" spans="1:8" x14ac:dyDescent="0.35">
      <c r="A891" s="12"/>
      <c r="B891" s="13"/>
      <c r="D891" s="12"/>
      <c r="E891" s="13"/>
      <c r="G891" s="12"/>
      <c r="H891" s="13"/>
    </row>
    <row r="892" spans="1:8" x14ac:dyDescent="0.35">
      <c r="A892" s="12"/>
      <c r="B892" s="13"/>
      <c r="D892" s="12"/>
      <c r="E892" s="13"/>
      <c r="G892" s="12"/>
      <c r="H892" s="13"/>
    </row>
    <row r="893" spans="1:8" x14ac:dyDescent="0.35">
      <c r="A893" s="12"/>
      <c r="B893" s="13"/>
      <c r="D893" s="12"/>
      <c r="E893" s="13"/>
      <c r="G893" s="12"/>
      <c r="H893" s="13"/>
    </row>
    <row r="894" spans="1:8" x14ac:dyDescent="0.35">
      <c r="A894" s="12"/>
      <c r="B894" s="13"/>
      <c r="D894" s="12"/>
      <c r="E894" s="13"/>
      <c r="G894" s="12"/>
      <c r="H894" s="13"/>
    </row>
    <row r="895" spans="1:8" x14ac:dyDescent="0.35">
      <c r="A895" s="12"/>
      <c r="B895" s="13"/>
      <c r="D895" s="12"/>
      <c r="E895" s="13"/>
      <c r="G895" s="12"/>
      <c r="H895" s="13"/>
    </row>
    <row r="896" spans="1:8" x14ac:dyDescent="0.35">
      <c r="A896" s="12"/>
      <c r="B896" s="13"/>
      <c r="D896" s="12"/>
      <c r="E896" s="13"/>
      <c r="G896" s="12"/>
      <c r="H896" s="13"/>
    </row>
    <row r="897" spans="1:8" x14ac:dyDescent="0.35">
      <c r="A897" s="12"/>
      <c r="B897" s="13"/>
      <c r="D897" s="12"/>
      <c r="E897" s="13"/>
      <c r="G897" s="12"/>
      <c r="H897" s="13"/>
    </row>
    <row r="898" spans="1:8" x14ac:dyDescent="0.35">
      <c r="A898" s="12"/>
      <c r="B898" s="13"/>
      <c r="D898" s="12"/>
      <c r="E898" s="13"/>
      <c r="G898" s="12"/>
      <c r="H898" s="13"/>
    </row>
    <row r="899" spans="1:8" x14ac:dyDescent="0.35">
      <c r="A899" s="12"/>
      <c r="B899" s="13"/>
      <c r="D899" s="12"/>
      <c r="E899" s="13"/>
      <c r="G899" s="12"/>
      <c r="H899" s="13"/>
    </row>
    <row r="900" spans="1:8" x14ac:dyDescent="0.35">
      <c r="A900" s="12"/>
      <c r="B900" s="13"/>
      <c r="D900" s="12"/>
      <c r="E900" s="13"/>
      <c r="G900" s="12"/>
      <c r="H900" s="13"/>
    </row>
    <row r="901" spans="1:8" x14ac:dyDescent="0.35">
      <c r="A901" s="12"/>
      <c r="B901" s="13"/>
      <c r="D901" s="12"/>
      <c r="E901" s="13"/>
      <c r="G901" s="12"/>
      <c r="H901" s="13"/>
    </row>
    <row r="902" spans="1:8" x14ac:dyDescent="0.35">
      <c r="A902" s="12"/>
      <c r="B902" s="13"/>
      <c r="D902" s="12"/>
      <c r="E902" s="13"/>
      <c r="G902" s="12"/>
      <c r="H902" s="13"/>
    </row>
    <row r="903" spans="1:8" x14ac:dyDescent="0.35">
      <c r="A903" s="12"/>
      <c r="B903" s="13"/>
      <c r="D903" s="12"/>
      <c r="E903" s="13"/>
      <c r="G903" s="12"/>
      <c r="H903" s="13"/>
    </row>
    <row r="904" spans="1:8" x14ac:dyDescent="0.35">
      <c r="A904" s="12"/>
      <c r="B904" s="13"/>
      <c r="D904" s="12"/>
      <c r="E904" s="13"/>
      <c r="G904" s="12"/>
      <c r="H904" s="13"/>
    </row>
    <row r="905" spans="1:8" x14ac:dyDescent="0.35">
      <c r="A905" s="12"/>
      <c r="B905" s="13"/>
      <c r="D905" s="12"/>
      <c r="E905" s="13"/>
      <c r="G905" s="12"/>
      <c r="H905" s="13"/>
    </row>
    <row r="906" spans="1:8" x14ac:dyDescent="0.35">
      <c r="A906" s="12"/>
      <c r="B906" s="13"/>
      <c r="D906" s="12"/>
      <c r="E906" s="13"/>
      <c r="G906" s="12"/>
      <c r="H906" s="13"/>
    </row>
    <row r="907" spans="1:8" x14ac:dyDescent="0.35">
      <c r="A907" s="12"/>
      <c r="B907" s="13"/>
      <c r="D907" s="12"/>
      <c r="E907" s="13"/>
      <c r="G907" s="12"/>
      <c r="H907" s="13"/>
    </row>
    <row r="908" spans="1:8" x14ac:dyDescent="0.35">
      <c r="A908" s="12"/>
      <c r="B908" s="13"/>
      <c r="D908" s="12"/>
      <c r="E908" s="13"/>
      <c r="G908" s="12"/>
      <c r="H908" s="13"/>
    </row>
    <row r="909" spans="1:8" x14ac:dyDescent="0.35">
      <c r="A909" s="12"/>
      <c r="B909" s="13"/>
      <c r="D909" s="12"/>
      <c r="E909" s="13"/>
      <c r="G909" s="12"/>
      <c r="H909" s="13"/>
    </row>
    <row r="910" spans="1:8" x14ac:dyDescent="0.35">
      <c r="A910" s="12"/>
      <c r="B910" s="13"/>
      <c r="D910" s="12"/>
      <c r="E910" s="13"/>
      <c r="G910" s="12"/>
      <c r="H910" s="13"/>
    </row>
    <row r="911" spans="1:8" x14ac:dyDescent="0.35">
      <c r="A911" s="12"/>
      <c r="B911" s="13"/>
      <c r="D911" s="12"/>
      <c r="E911" s="13"/>
      <c r="G911" s="12"/>
      <c r="H911" s="13"/>
    </row>
    <row r="912" spans="1:8" x14ac:dyDescent="0.35">
      <c r="A912" s="12"/>
      <c r="B912" s="13"/>
      <c r="D912" s="12"/>
      <c r="E912" s="13"/>
      <c r="G912" s="12"/>
      <c r="H912" s="13"/>
    </row>
    <row r="913" spans="1:8" x14ac:dyDescent="0.35">
      <c r="A913" s="12"/>
      <c r="B913" s="13"/>
      <c r="D913" s="12"/>
      <c r="E913" s="13"/>
      <c r="G913" s="12"/>
      <c r="H913" s="13"/>
    </row>
    <row r="914" spans="1:8" x14ac:dyDescent="0.35">
      <c r="A914" s="12"/>
      <c r="B914" s="13"/>
      <c r="D914" s="12"/>
      <c r="E914" s="13"/>
      <c r="G914" s="12"/>
      <c r="H914" s="13"/>
    </row>
    <row r="915" spans="1:8" x14ac:dyDescent="0.35">
      <c r="A915" s="12"/>
      <c r="B915" s="13"/>
      <c r="D915" s="12"/>
      <c r="E915" s="13"/>
      <c r="G915" s="12"/>
      <c r="H915" s="13"/>
    </row>
    <row r="916" spans="1:8" x14ac:dyDescent="0.35">
      <c r="A916" s="12"/>
      <c r="B916" s="13"/>
      <c r="D916" s="12"/>
      <c r="E916" s="13"/>
      <c r="G916" s="12"/>
      <c r="H916" s="13"/>
    </row>
    <row r="917" spans="1:8" x14ac:dyDescent="0.35">
      <c r="A917" s="12"/>
      <c r="B917" s="13"/>
      <c r="D917" s="12"/>
      <c r="E917" s="13"/>
      <c r="G917" s="12"/>
      <c r="H917" s="13"/>
    </row>
    <row r="918" spans="1:8" x14ac:dyDescent="0.35">
      <c r="A918" s="12"/>
      <c r="B918" s="13"/>
      <c r="D918" s="12"/>
      <c r="E918" s="13"/>
      <c r="G918" s="12"/>
      <c r="H918" s="13"/>
    </row>
    <row r="919" spans="1:8" x14ac:dyDescent="0.35">
      <c r="A919" s="12"/>
      <c r="B919" s="13"/>
      <c r="D919" s="12"/>
      <c r="E919" s="13"/>
      <c r="G919" s="12"/>
      <c r="H919" s="13"/>
    </row>
    <row r="920" spans="1:8" x14ac:dyDescent="0.35">
      <c r="A920" s="12"/>
      <c r="B920" s="13"/>
      <c r="D920" s="12"/>
      <c r="E920" s="13"/>
      <c r="G920" s="12"/>
      <c r="H920" s="13"/>
    </row>
    <row r="921" spans="1:8" x14ac:dyDescent="0.35">
      <c r="A921" s="12"/>
      <c r="B921" s="13"/>
      <c r="D921" s="12"/>
      <c r="E921" s="13"/>
      <c r="G921" s="12"/>
      <c r="H921" s="13"/>
    </row>
    <row r="922" spans="1:8" x14ac:dyDescent="0.35">
      <c r="A922" s="12"/>
      <c r="B922" s="13"/>
      <c r="D922" s="12"/>
      <c r="E922" s="13"/>
      <c r="G922" s="12"/>
      <c r="H922" s="13"/>
    </row>
    <row r="923" spans="1:8" x14ac:dyDescent="0.35">
      <c r="A923" s="12"/>
      <c r="B923" s="13"/>
      <c r="D923" s="12"/>
      <c r="E923" s="13"/>
      <c r="G923" s="12"/>
      <c r="H923" s="13"/>
    </row>
    <row r="924" spans="1:8" x14ac:dyDescent="0.35">
      <c r="A924" s="12"/>
      <c r="B924" s="13"/>
      <c r="D924" s="12"/>
      <c r="E924" s="13"/>
      <c r="G924" s="12"/>
      <c r="H924" s="13"/>
    </row>
    <row r="925" spans="1:8" x14ac:dyDescent="0.35">
      <c r="A925" s="12"/>
      <c r="B925" s="13"/>
      <c r="D925" s="12"/>
      <c r="E925" s="13"/>
      <c r="G925" s="12"/>
      <c r="H925" s="13"/>
    </row>
    <row r="926" spans="1:8" x14ac:dyDescent="0.35">
      <c r="A926" s="12"/>
      <c r="B926" s="13"/>
      <c r="D926" s="12"/>
      <c r="E926" s="13"/>
      <c r="G926" s="12"/>
      <c r="H926" s="13"/>
    </row>
    <row r="927" spans="1:8" x14ac:dyDescent="0.35">
      <c r="A927" s="12"/>
      <c r="B927" s="13"/>
      <c r="D927" s="12"/>
      <c r="E927" s="13"/>
      <c r="G927" s="12"/>
      <c r="H927" s="13"/>
    </row>
    <row r="928" spans="1:8" x14ac:dyDescent="0.35">
      <c r="A928" s="12"/>
      <c r="B928" s="13"/>
      <c r="D928" s="12"/>
      <c r="E928" s="13"/>
      <c r="G928" s="12"/>
      <c r="H928" s="13"/>
    </row>
    <row r="929" spans="1:8" x14ac:dyDescent="0.35">
      <c r="A929" s="12"/>
      <c r="B929" s="13"/>
      <c r="D929" s="12"/>
      <c r="E929" s="13"/>
      <c r="G929" s="12"/>
      <c r="H929" s="13"/>
    </row>
    <row r="930" spans="1:8" x14ac:dyDescent="0.35">
      <c r="A930" s="12"/>
      <c r="B930" s="13"/>
      <c r="D930" s="12"/>
      <c r="E930" s="13"/>
      <c r="G930" s="12"/>
      <c r="H930" s="13"/>
    </row>
    <row r="931" spans="1:8" x14ac:dyDescent="0.35">
      <c r="A931" s="12"/>
      <c r="B931" s="13"/>
      <c r="D931" s="12"/>
      <c r="E931" s="13"/>
      <c r="G931" s="12"/>
      <c r="H931" s="13"/>
    </row>
    <row r="932" spans="1:8" x14ac:dyDescent="0.35">
      <c r="A932" s="12"/>
      <c r="B932" s="13"/>
      <c r="D932" s="12"/>
      <c r="E932" s="13"/>
      <c r="G932" s="12"/>
      <c r="H932" s="13"/>
    </row>
    <row r="933" spans="1:8" x14ac:dyDescent="0.35">
      <c r="A933" s="12"/>
      <c r="B933" s="13"/>
      <c r="D933" s="12"/>
      <c r="E933" s="13"/>
      <c r="G933" s="12"/>
      <c r="H933" s="13"/>
    </row>
    <row r="934" spans="1:8" x14ac:dyDescent="0.35">
      <c r="A934" s="12"/>
      <c r="B934" s="13"/>
      <c r="D934" s="12"/>
      <c r="E934" s="13"/>
      <c r="G934" s="12"/>
      <c r="H934" s="13"/>
    </row>
    <row r="935" spans="1:8" x14ac:dyDescent="0.35">
      <c r="A935" s="12"/>
      <c r="B935" s="13"/>
      <c r="D935" s="12"/>
      <c r="E935" s="13"/>
      <c r="G935" s="12"/>
      <c r="H935" s="13"/>
    </row>
    <row r="936" spans="1:8" x14ac:dyDescent="0.35">
      <c r="A936" s="12"/>
      <c r="B936" s="13"/>
      <c r="D936" s="12"/>
      <c r="E936" s="13"/>
      <c r="G936" s="12"/>
      <c r="H936" s="13"/>
    </row>
    <row r="937" spans="1:8" x14ac:dyDescent="0.35">
      <c r="A937" s="12"/>
      <c r="B937" s="13"/>
      <c r="D937" s="12"/>
      <c r="E937" s="13"/>
      <c r="G937" s="12"/>
      <c r="H937" s="13"/>
    </row>
    <row r="938" spans="1:8" x14ac:dyDescent="0.35">
      <c r="A938" s="12"/>
      <c r="B938" s="13"/>
      <c r="D938" s="12"/>
      <c r="E938" s="13"/>
      <c r="G938" s="12"/>
      <c r="H938" s="13"/>
    </row>
    <row r="939" spans="1:8" x14ac:dyDescent="0.35">
      <c r="A939" s="12"/>
      <c r="B939" s="13"/>
      <c r="D939" s="12"/>
      <c r="E939" s="13"/>
      <c r="G939" s="12"/>
      <c r="H939" s="13"/>
    </row>
    <row r="940" spans="1:8" x14ac:dyDescent="0.35">
      <c r="A940" s="12"/>
      <c r="B940" s="13"/>
      <c r="D940" s="12"/>
      <c r="E940" s="13"/>
      <c r="G940" s="12"/>
      <c r="H940" s="13"/>
    </row>
    <row r="941" spans="1:8" x14ac:dyDescent="0.35">
      <c r="A941" s="12"/>
      <c r="B941" s="13"/>
      <c r="D941" s="12"/>
      <c r="E941" s="13"/>
      <c r="G941" s="12"/>
      <c r="H941" s="13"/>
    </row>
    <row r="942" spans="1:8" x14ac:dyDescent="0.35">
      <c r="A942" s="12"/>
      <c r="B942" s="13"/>
      <c r="D942" s="12"/>
      <c r="E942" s="13"/>
      <c r="G942" s="12"/>
      <c r="H942" s="13"/>
    </row>
    <row r="943" spans="1:8" x14ac:dyDescent="0.35">
      <c r="A943" s="12"/>
      <c r="B943" s="13"/>
      <c r="D943" s="12"/>
      <c r="E943" s="13"/>
      <c r="G943" s="12"/>
      <c r="H943" s="13"/>
    </row>
    <row r="944" spans="1:8" x14ac:dyDescent="0.35">
      <c r="A944" s="12"/>
      <c r="B944" s="13"/>
      <c r="D944" s="12"/>
      <c r="E944" s="13"/>
      <c r="G944" s="12"/>
      <c r="H944" s="13"/>
    </row>
    <row r="945" spans="1:8" x14ac:dyDescent="0.35">
      <c r="A945" s="12"/>
      <c r="B945" s="13"/>
      <c r="D945" s="12"/>
      <c r="E945" s="13"/>
      <c r="G945" s="12"/>
      <c r="H945" s="13"/>
    </row>
    <row r="946" spans="1:8" x14ac:dyDescent="0.35">
      <c r="A946" s="12"/>
      <c r="B946" s="13"/>
      <c r="D946" s="12"/>
      <c r="E946" s="13"/>
      <c r="G946" s="12"/>
      <c r="H946" s="13"/>
    </row>
    <row r="947" spans="1:8" x14ac:dyDescent="0.35">
      <c r="A947" s="12"/>
      <c r="B947" s="13"/>
      <c r="D947" s="12"/>
      <c r="E947" s="13"/>
      <c r="G947" s="12"/>
      <c r="H947" s="13"/>
    </row>
    <row r="948" spans="1:8" x14ac:dyDescent="0.35">
      <c r="A948" s="12"/>
      <c r="B948" s="13"/>
      <c r="D948" s="12"/>
      <c r="E948" s="13"/>
      <c r="G948" s="12"/>
      <c r="H948" s="13"/>
    </row>
    <row r="949" spans="1:8" x14ac:dyDescent="0.35">
      <c r="A949" s="12"/>
      <c r="B949" s="13"/>
      <c r="D949" s="12"/>
      <c r="E949" s="13"/>
      <c r="G949" s="12"/>
      <c r="H949" s="13"/>
    </row>
    <row r="950" spans="1:8" x14ac:dyDescent="0.35">
      <c r="A950" s="12"/>
      <c r="B950" s="13"/>
      <c r="D950" s="12"/>
      <c r="E950" s="13"/>
      <c r="G950" s="12"/>
      <c r="H950" s="13"/>
    </row>
    <row r="951" spans="1:8" x14ac:dyDescent="0.35">
      <c r="A951" s="12"/>
      <c r="B951" s="13"/>
      <c r="D951" s="12"/>
      <c r="E951" s="13"/>
      <c r="G951" s="12"/>
      <c r="H951" s="13"/>
    </row>
    <row r="952" spans="1:8" x14ac:dyDescent="0.35">
      <c r="A952" s="12"/>
      <c r="B952" s="13"/>
      <c r="D952" s="12"/>
      <c r="E952" s="13"/>
      <c r="G952" s="12"/>
      <c r="H952" s="13"/>
    </row>
    <row r="953" spans="1:8" x14ac:dyDescent="0.35">
      <c r="A953" s="12"/>
      <c r="B953" s="13"/>
      <c r="D953" s="12"/>
      <c r="E953" s="13"/>
      <c r="G953" s="12"/>
      <c r="H953" s="13"/>
    </row>
    <row r="954" spans="1:8" x14ac:dyDescent="0.35">
      <c r="A954" s="12"/>
      <c r="B954" s="13"/>
      <c r="D954" s="12"/>
      <c r="E954" s="13"/>
      <c r="G954" s="12"/>
      <c r="H954" s="13"/>
    </row>
    <row r="955" spans="1:8" x14ac:dyDescent="0.35">
      <c r="A955" s="12"/>
      <c r="B955" s="13"/>
      <c r="D955" s="12"/>
      <c r="E955" s="13"/>
      <c r="G955" s="12"/>
      <c r="H955" s="13"/>
    </row>
    <row r="956" spans="1:8" x14ac:dyDescent="0.35">
      <c r="A956" s="12"/>
      <c r="B956" s="13"/>
      <c r="D956" s="12"/>
      <c r="E956" s="13"/>
      <c r="G956" s="12"/>
      <c r="H956" s="13"/>
    </row>
    <row r="957" spans="1:8" x14ac:dyDescent="0.35">
      <c r="A957" s="12"/>
      <c r="B957" s="13"/>
      <c r="D957" s="12"/>
      <c r="E957" s="13"/>
      <c r="G957" s="12"/>
      <c r="H957" s="13"/>
    </row>
    <row r="958" spans="1:8" x14ac:dyDescent="0.35">
      <c r="A958" s="12"/>
      <c r="B958" s="13"/>
      <c r="D958" s="12"/>
      <c r="E958" s="13"/>
      <c r="G958" s="12"/>
      <c r="H958" s="13"/>
    </row>
    <row r="959" spans="1:8" x14ac:dyDescent="0.35">
      <c r="A959" s="12"/>
      <c r="B959" s="13"/>
      <c r="D959" s="12"/>
      <c r="E959" s="13"/>
      <c r="G959" s="12"/>
      <c r="H959" s="13"/>
    </row>
    <row r="960" spans="1:8" x14ac:dyDescent="0.35">
      <c r="A960" s="12"/>
      <c r="B960" s="13"/>
      <c r="D960" s="12"/>
      <c r="E960" s="13"/>
      <c r="G960" s="12"/>
      <c r="H960" s="13"/>
    </row>
    <row r="961" spans="1:8" x14ac:dyDescent="0.35">
      <c r="A961" s="12"/>
      <c r="B961" s="13"/>
      <c r="D961" s="12"/>
      <c r="E961" s="13"/>
      <c r="G961" s="12"/>
      <c r="H961" s="13"/>
    </row>
    <row r="962" spans="1:8" x14ac:dyDescent="0.35">
      <c r="A962" s="12"/>
      <c r="B962" s="13"/>
      <c r="D962" s="12"/>
      <c r="E962" s="13"/>
      <c r="G962" s="12"/>
      <c r="H962" s="13"/>
    </row>
    <row r="963" spans="1:8" x14ac:dyDescent="0.35">
      <c r="A963" s="12"/>
      <c r="B963" s="13"/>
      <c r="D963" s="12"/>
      <c r="E963" s="13"/>
      <c r="G963" s="12"/>
      <c r="H963" s="13"/>
    </row>
    <row r="964" spans="1:8" x14ac:dyDescent="0.35">
      <c r="A964" s="12"/>
      <c r="B964" s="13"/>
      <c r="D964" s="12"/>
      <c r="E964" s="13"/>
      <c r="G964" s="12"/>
      <c r="H964" s="13"/>
    </row>
    <row r="965" spans="1:8" x14ac:dyDescent="0.35">
      <c r="A965" s="12"/>
      <c r="B965" s="13"/>
      <c r="D965" s="12"/>
      <c r="E965" s="13"/>
      <c r="G965" s="12"/>
      <c r="H965" s="13"/>
    </row>
    <row r="966" spans="1:8" x14ac:dyDescent="0.35">
      <c r="A966" s="12"/>
      <c r="B966" s="13"/>
      <c r="D966" s="12"/>
      <c r="E966" s="13"/>
      <c r="G966" s="12"/>
      <c r="H966" s="13"/>
    </row>
    <row r="967" spans="1:8" x14ac:dyDescent="0.35">
      <c r="A967" s="12"/>
      <c r="B967" s="13"/>
      <c r="D967" s="12"/>
      <c r="E967" s="13"/>
      <c r="G967" s="12"/>
      <c r="H967" s="13"/>
    </row>
    <row r="968" spans="1:8" x14ac:dyDescent="0.35">
      <c r="A968" s="12"/>
      <c r="B968" s="13"/>
      <c r="D968" s="12"/>
      <c r="E968" s="13"/>
      <c r="G968" s="12"/>
      <c r="H968" s="13"/>
    </row>
    <row r="969" spans="1:8" x14ac:dyDescent="0.35">
      <c r="A969" s="12"/>
      <c r="B969" s="13"/>
      <c r="D969" s="12"/>
      <c r="E969" s="13"/>
      <c r="G969" s="12"/>
      <c r="H969" s="13"/>
    </row>
    <row r="970" spans="1:8" x14ac:dyDescent="0.35">
      <c r="A970" s="12"/>
      <c r="B970" s="13"/>
      <c r="D970" s="12"/>
      <c r="E970" s="13"/>
      <c r="G970" s="12"/>
      <c r="H970" s="13"/>
    </row>
    <row r="971" spans="1:8" x14ac:dyDescent="0.35">
      <c r="A971" s="12"/>
      <c r="B971" s="13"/>
      <c r="D971" s="12"/>
      <c r="E971" s="13"/>
      <c r="G971" s="12"/>
      <c r="H971" s="13"/>
    </row>
    <row r="972" spans="1:8" x14ac:dyDescent="0.35">
      <c r="A972" s="12"/>
      <c r="B972" s="13"/>
      <c r="D972" s="12"/>
      <c r="E972" s="13"/>
      <c r="G972" s="12"/>
      <c r="H972" s="13"/>
    </row>
    <row r="973" spans="1:8" x14ac:dyDescent="0.35">
      <c r="A973" s="12"/>
      <c r="B973" s="13"/>
      <c r="D973" s="12"/>
      <c r="E973" s="13"/>
      <c r="G973" s="12"/>
      <c r="H973" s="13"/>
    </row>
    <row r="974" spans="1:8" x14ac:dyDescent="0.35">
      <c r="A974" s="12"/>
      <c r="B974" s="13"/>
      <c r="D974" s="12"/>
      <c r="E974" s="13"/>
      <c r="G974" s="12"/>
      <c r="H974" s="13"/>
    </row>
    <row r="975" spans="1:8" x14ac:dyDescent="0.35">
      <c r="A975" s="12"/>
      <c r="B975" s="13"/>
      <c r="D975" s="12"/>
      <c r="E975" s="13"/>
      <c r="G975" s="12"/>
      <c r="H975" s="13"/>
    </row>
    <row r="976" spans="1:8" x14ac:dyDescent="0.35">
      <c r="A976" s="12"/>
      <c r="B976" s="13"/>
      <c r="D976" s="12"/>
      <c r="E976" s="13"/>
      <c r="G976" s="12"/>
      <c r="H976" s="13"/>
    </row>
    <row r="977" spans="1:8" x14ac:dyDescent="0.35">
      <c r="A977" s="12"/>
      <c r="B977" s="13"/>
      <c r="D977" s="12"/>
      <c r="E977" s="13"/>
      <c r="G977" s="12"/>
      <c r="H977" s="13"/>
    </row>
    <row r="978" spans="1:8" x14ac:dyDescent="0.35">
      <c r="A978" s="12"/>
      <c r="B978" s="13"/>
      <c r="D978" s="12"/>
      <c r="E978" s="13"/>
      <c r="G978" s="12"/>
      <c r="H978" s="13"/>
    </row>
    <row r="979" spans="1:8" x14ac:dyDescent="0.35">
      <c r="A979" s="12"/>
      <c r="B979" s="13"/>
      <c r="D979" s="12"/>
      <c r="E979" s="13"/>
      <c r="G979" s="12"/>
      <c r="H979" s="13"/>
    </row>
    <row r="980" spans="1:8" x14ac:dyDescent="0.35">
      <c r="A980" s="12"/>
      <c r="B980" s="13"/>
      <c r="D980" s="12"/>
      <c r="E980" s="13"/>
      <c r="G980" s="12"/>
      <c r="H980" s="13"/>
    </row>
    <row r="981" spans="1:8" x14ac:dyDescent="0.35">
      <c r="A981" s="12"/>
      <c r="B981" s="13"/>
      <c r="D981" s="12"/>
      <c r="E981" s="13"/>
      <c r="G981" s="12"/>
      <c r="H981" s="13"/>
    </row>
    <row r="982" spans="1:8" x14ac:dyDescent="0.35">
      <c r="A982" s="12"/>
      <c r="B982" s="13"/>
      <c r="D982" s="12"/>
      <c r="E982" s="13"/>
      <c r="G982" s="12"/>
      <c r="H982" s="13"/>
    </row>
    <row r="983" spans="1:8" x14ac:dyDescent="0.35">
      <c r="A983" s="12"/>
      <c r="B983" s="13"/>
      <c r="D983" s="12"/>
      <c r="E983" s="13"/>
      <c r="G983" s="12"/>
      <c r="H983" s="13"/>
    </row>
    <row r="984" spans="1:8" x14ac:dyDescent="0.35">
      <c r="A984" s="12"/>
      <c r="B984" s="13"/>
      <c r="D984" s="12"/>
      <c r="E984" s="13"/>
      <c r="G984" s="12"/>
      <c r="H984" s="13"/>
    </row>
    <row r="985" spans="1:8" x14ac:dyDescent="0.35">
      <c r="A985" s="12"/>
      <c r="B985" s="13"/>
      <c r="D985" s="12"/>
      <c r="E985" s="13"/>
      <c r="G985" s="12"/>
      <c r="H985" s="13"/>
    </row>
    <row r="986" spans="1:8" x14ac:dyDescent="0.35">
      <c r="A986" s="12"/>
      <c r="B986" s="13"/>
      <c r="D986" s="12"/>
      <c r="E986" s="13"/>
      <c r="G986" s="12"/>
      <c r="H986" s="13"/>
    </row>
    <row r="987" spans="1:8" x14ac:dyDescent="0.35">
      <c r="A987" s="12"/>
      <c r="B987" s="13"/>
      <c r="D987" s="12"/>
      <c r="E987" s="13"/>
      <c r="G987" s="12"/>
      <c r="H987" s="13"/>
    </row>
    <row r="988" spans="1:8" x14ac:dyDescent="0.35">
      <c r="A988" s="12"/>
      <c r="B988" s="13"/>
      <c r="D988" s="12"/>
      <c r="E988" s="13"/>
      <c r="G988" s="12"/>
      <c r="H988" s="13"/>
    </row>
    <row r="989" spans="1:8" x14ac:dyDescent="0.35">
      <c r="A989" s="12"/>
      <c r="B989" s="13"/>
      <c r="D989" s="12"/>
      <c r="E989" s="13"/>
      <c r="G989" s="12"/>
      <c r="H989" s="13"/>
    </row>
    <row r="990" spans="1:8" x14ac:dyDescent="0.35">
      <c r="A990" s="12"/>
      <c r="B990" s="13"/>
      <c r="D990" s="12"/>
      <c r="E990" s="13"/>
      <c r="G990" s="12"/>
      <c r="H990" s="13"/>
    </row>
    <row r="991" spans="1:8" x14ac:dyDescent="0.35">
      <c r="A991" s="12"/>
      <c r="B991" s="13"/>
      <c r="D991" s="12"/>
      <c r="E991" s="13"/>
      <c r="G991" s="12"/>
      <c r="H991" s="13"/>
    </row>
    <row r="992" spans="1:8" x14ac:dyDescent="0.35">
      <c r="A992" s="12"/>
      <c r="B992" s="13"/>
      <c r="D992" s="12"/>
      <c r="E992" s="13"/>
      <c r="G992" s="12"/>
      <c r="H992" s="13"/>
    </row>
    <row r="993" spans="1:8" x14ac:dyDescent="0.35">
      <c r="A993" s="12"/>
      <c r="B993" s="13"/>
      <c r="D993" s="12"/>
      <c r="E993" s="13"/>
      <c r="G993" s="12"/>
      <c r="H993" s="13"/>
    </row>
    <row r="994" spans="1:8" x14ac:dyDescent="0.35">
      <c r="A994" s="12"/>
      <c r="B994" s="13"/>
      <c r="D994" s="12"/>
      <c r="E994" s="13"/>
      <c r="G994" s="12"/>
      <c r="H994" s="13"/>
    </row>
    <row r="995" spans="1:8" x14ac:dyDescent="0.35">
      <c r="A995" s="12"/>
      <c r="B995" s="13"/>
      <c r="D995" s="12"/>
      <c r="E995" s="13"/>
      <c r="G995" s="12"/>
      <c r="H995" s="13"/>
    </row>
    <row r="996" spans="1:8" x14ac:dyDescent="0.35">
      <c r="A996" s="12"/>
      <c r="B996" s="13"/>
      <c r="D996" s="12"/>
      <c r="E996" s="13"/>
      <c r="G996" s="12"/>
      <c r="H996" s="13"/>
    </row>
    <row r="997" spans="1:8" x14ac:dyDescent="0.35">
      <c r="A997" s="12"/>
      <c r="B997" s="13"/>
      <c r="D997" s="12"/>
      <c r="E997" s="13"/>
      <c r="G997" s="12"/>
      <c r="H997" s="13"/>
    </row>
    <row r="998" spans="1:8" x14ac:dyDescent="0.35">
      <c r="A998" s="12"/>
      <c r="B998" s="13"/>
      <c r="D998" s="12"/>
      <c r="E998" s="13"/>
      <c r="G998" s="12"/>
      <c r="H998" s="13"/>
    </row>
    <row r="999" spans="1:8" x14ac:dyDescent="0.35">
      <c r="A999" s="12"/>
      <c r="B999" s="13"/>
      <c r="D999" s="12"/>
      <c r="E999" s="13"/>
      <c r="G999" s="12"/>
      <c r="H999" s="13"/>
    </row>
    <row r="1000" spans="1:8" x14ac:dyDescent="0.35">
      <c r="A1000" s="12"/>
      <c r="B1000" s="13"/>
      <c r="D1000" s="12"/>
      <c r="E1000" s="13"/>
      <c r="G1000" s="12"/>
      <c r="H1000" s="13"/>
    </row>
  </sheetData>
  <sheetProtection algorithmName="SHA-512" hashValue="wJEBgPJAvOS81VLayGH//Vv7ddIyKMO33psox1A5DFTag/Jo96h73/5+qdeM29Gf5MwYHl3WFW/iL+XGVA3zMw==" saltValue="JjCmUAUhaj8HlD1ldhTMkQ==" spinCount="100000" sheet="1" objects="1" scenarios="1"/>
  <mergeCells count="3">
    <mergeCell ref="A1:I1"/>
    <mergeCell ref="A2:I2"/>
    <mergeCell ref="A3:I3"/>
  </mergeCells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C99"/>
  <sheetViews>
    <sheetView rightToLeft="1" workbookViewId="0"/>
  </sheetViews>
  <sheetFormatPr defaultRowHeight="14.5" x14ac:dyDescent="0.35"/>
  <cols>
    <col min="1" max="1" width="4.7265625" style="1" bestFit="1" customWidth="1"/>
    <col min="2" max="2" width="5.453125" style="1" bestFit="1" customWidth="1"/>
    <col min="3" max="3" width="46.81640625" style="1" bestFit="1" customWidth="1"/>
  </cols>
  <sheetData>
    <row r="1" spans="1:3" x14ac:dyDescent="0.35">
      <c r="A1" s="18" t="s">
        <v>318</v>
      </c>
      <c r="B1" s="18" t="s">
        <v>319</v>
      </c>
      <c r="C1" s="18" t="s">
        <v>418</v>
      </c>
    </row>
    <row r="2" spans="1:3" x14ac:dyDescent="0.35">
      <c r="A2" s="19">
        <v>0</v>
      </c>
      <c r="B2" s="19">
        <v>0</v>
      </c>
      <c r="C2" s="22" t="s">
        <v>320</v>
      </c>
    </row>
    <row r="3" spans="1:3" x14ac:dyDescent="0.35">
      <c r="A3" s="20">
        <v>1</v>
      </c>
      <c r="B3" s="20">
        <v>0</v>
      </c>
      <c r="C3" s="23" t="s">
        <v>321</v>
      </c>
    </row>
    <row r="4" spans="1:3" x14ac:dyDescent="0.35">
      <c r="A4" s="20">
        <v>2</v>
      </c>
      <c r="B4" s="20">
        <v>0</v>
      </c>
      <c r="C4" s="23" t="s">
        <v>322</v>
      </c>
    </row>
    <row r="5" spans="1:3" x14ac:dyDescent="0.35">
      <c r="A5" s="20">
        <v>3</v>
      </c>
      <c r="B5" s="20">
        <v>0</v>
      </c>
      <c r="C5" s="23" t="s">
        <v>323</v>
      </c>
    </row>
    <row r="6" spans="1:3" x14ac:dyDescent="0.35">
      <c r="A6" s="20">
        <v>4</v>
      </c>
      <c r="B6" s="20">
        <v>0</v>
      </c>
      <c r="C6" s="23" t="s">
        <v>324</v>
      </c>
    </row>
    <row r="7" spans="1:3" x14ac:dyDescent="0.35">
      <c r="A7" s="20">
        <v>5</v>
      </c>
      <c r="B7" s="20">
        <v>0</v>
      </c>
      <c r="C7" s="23" t="s">
        <v>325</v>
      </c>
    </row>
    <row r="8" spans="1:3" x14ac:dyDescent="0.35">
      <c r="A8" s="20">
        <v>6</v>
      </c>
      <c r="B8" s="20">
        <v>0</v>
      </c>
      <c r="C8" s="23" t="s">
        <v>326</v>
      </c>
    </row>
    <row r="9" spans="1:3" x14ac:dyDescent="0.35">
      <c r="A9" s="20">
        <v>7</v>
      </c>
      <c r="B9" s="20">
        <v>0</v>
      </c>
      <c r="C9" s="23" t="s">
        <v>327</v>
      </c>
    </row>
    <row r="10" spans="1:3" x14ac:dyDescent="0.35">
      <c r="A10" s="20">
        <v>8</v>
      </c>
      <c r="B10" s="20">
        <v>0</v>
      </c>
      <c r="C10" s="23" t="s">
        <v>328</v>
      </c>
    </row>
    <row r="11" spans="1:3" x14ac:dyDescent="0.35">
      <c r="A11" s="20">
        <v>9</v>
      </c>
      <c r="B11" s="20">
        <v>0</v>
      </c>
      <c r="C11" s="23" t="s">
        <v>329</v>
      </c>
    </row>
    <row r="12" spans="1:3" x14ac:dyDescent="0.35">
      <c r="A12" s="20">
        <v>10</v>
      </c>
      <c r="B12" s="20">
        <v>0</v>
      </c>
      <c r="C12" s="23" t="s">
        <v>330</v>
      </c>
    </row>
    <row r="13" spans="1:3" x14ac:dyDescent="0.35">
      <c r="A13" s="20">
        <v>11</v>
      </c>
      <c r="B13" s="20">
        <v>0</v>
      </c>
      <c r="C13" s="23" t="s">
        <v>331</v>
      </c>
    </row>
    <row r="14" spans="1:3" x14ac:dyDescent="0.35">
      <c r="A14" s="20">
        <v>12</v>
      </c>
      <c r="B14" s="20">
        <v>0</v>
      </c>
      <c r="C14" s="23" t="s">
        <v>332</v>
      </c>
    </row>
    <row r="15" spans="1:3" x14ac:dyDescent="0.35">
      <c r="A15" s="20">
        <v>13</v>
      </c>
      <c r="B15" s="20">
        <v>0</v>
      </c>
      <c r="C15" s="23" t="s">
        <v>333</v>
      </c>
    </row>
    <row r="16" spans="1:3" x14ac:dyDescent="0.35">
      <c r="A16" s="20">
        <v>14</v>
      </c>
      <c r="B16" s="20">
        <v>0</v>
      </c>
      <c r="C16" s="23" t="s">
        <v>334</v>
      </c>
    </row>
    <row r="17" spans="1:3" x14ac:dyDescent="0.35">
      <c r="A17" s="20">
        <v>15</v>
      </c>
      <c r="B17" s="20">
        <v>0</v>
      </c>
      <c r="C17" s="23" t="s">
        <v>335</v>
      </c>
    </row>
    <row r="18" spans="1:3" x14ac:dyDescent="0.35">
      <c r="A18" s="20">
        <v>16</v>
      </c>
      <c r="B18" s="20">
        <v>0</v>
      </c>
      <c r="C18" s="23" t="s">
        <v>336</v>
      </c>
    </row>
    <row r="19" spans="1:3" x14ac:dyDescent="0.35">
      <c r="A19" s="20">
        <v>17</v>
      </c>
      <c r="B19" s="20">
        <v>0</v>
      </c>
      <c r="C19" s="23" t="s">
        <v>337</v>
      </c>
    </row>
    <row r="20" spans="1:3" x14ac:dyDescent="0.35">
      <c r="A20" s="20">
        <v>18</v>
      </c>
      <c r="B20" s="20">
        <v>0</v>
      </c>
      <c r="C20" s="23" t="s">
        <v>338</v>
      </c>
    </row>
    <row r="21" spans="1:3" x14ac:dyDescent="0.35">
      <c r="A21" s="20">
        <v>19</v>
      </c>
      <c r="B21" s="20">
        <v>0</v>
      </c>
      <c r="C21" s="23" t="s">
        <v>339</v>
      </c>
    </row>
    <row r="22" spans="1:3" x14ac:dyDescent="0.35">
      <c r="A22" s="20">
        <v>20</v>
      </c>
      <c r="B22" s="20">
        <v>0</v>
      </c>
      <c r="C22" s="23" t="s">
        <v>340</v>
      </c>
    </row>
    <row r="23" spans="1:3" x14ac:dyDescent="0.35">
      <c r="A23" s="20">
        <v>21</v>
      </c>
      <c r="B23" s="20">
        <v>0</v>
      </c>
      <c r="C23" s="23" t="s">
        <v>341</v>
      </c>
    </row>
    <row r="24" spans="1:3" x14ac:dyDescent="0.35">
      <c r="A24" s="20">
        <v>22</v>
      </c>
      <c r="B24" s="20">
        <v>0</v>
      </c>
      <c r="C24" s="23" t="s">
        <v>342</v>
      </c>
    </row>
    <row r="25" spans="1:3" x14ac:dyDescent="0.35">
      <c r="A25" s="20">
        <v>23</v>
      </c>
      <c r="B25" s="20">
        <v>0</v>
      </c>
      <c r="C25" s="23" t="s">
        <v>343</v>
      </c>
    </row>
    <row r="26" spans="1:3" x14ac:dyDescent="0.35">
      <c r="A26" s="20">
        <v>24</v>
      </c>
      <c r="B26" s="20">
        <v>0</v>
      </c>
      <c r="C26" s="23" t="s">
        <v>344</v>
      </c>
    </row>
    <row r="27" spans="1:3" x14ac:dyDescent="0.35">
      <c r="A27" s="20">
        <v>25</v>
      </c>
      <c r="B27" s="20">
        <v>0</v>
      </c>
      <c r="C27" s="23" t="s">
        <v>345</v>
      </c>
    </row>
    <row r="28" spans="1:3" x14ac:dyDescent="0.35">
      <c r="A28" s="20">
        <v>26</v>
      </c>
      <c r="B28" s="20">
        <v>0</v>
      </c>
      <c r="C28" s="23" t="s">
        <v>346</v>
      </c>
    </row>
    <row r="29" spans="1:3" x14ac:dyDescent="0.35">
      <c r="A29" s="20">
        <v>27</v>
      </c>
      <c r="B29" s="20">
        <v>0</v>
      </c>
      <c r="C29" s="23" t="s">
        <v>347</v>
      </c>
    </row>
    <row r="30" spans="1:3" x14ac:dyDescent="0.35">
      <c r="A30" s="20">
        <v>28</v>
      </c>
      <c r="B30" s="20">
        <v>0</v>
      </c>
      <c r="C30" s="23" t="s">
        <v>348</v>
      </c>
    </row>
    <row r="31" spans="1:3" x14ac:dyDescent="0.35">
      <c r="A31" s="20">
        <v>29</v>
      </c>
      <c r="B31" s="20">
        <v>0</v>
      </c>
      <c r="C31" s="23" t="s">
        <v>349</v>
      </c>
    </row>
    <row r="32" spans="1:3" x14ac:dyDescent="0.35">
      <c r="A32" s="20">
        <v>30</v>
      </c>
      <c r="B32" s="20">
        <v>0</v>
      </c>
      <c r="C32" s="23" t="s">
        <v>350</v>
      </c>
    </row>
    <row r="33" spans="1:3" x14ac:dyDescent="0.35">
      <c r="A33" s="20">
        <v>31</v>
      </c>
      <c r="B33" s="20">
        <v>0</v>
      </c>
      <c r="C33" s="23" t="s">
        <v>351</v>
      </c>
    </row>
    <row r="34" spans="1:3" x14ac:dyDescent="0.35">
      <c r="A34" s="20">
        <v>32</v>
      </c>
      <c r="B34" s="20">
        <v>0</v>
      </c>
      <c r="C34" s="23" t="s">
        <v>352</v>
      </c>
    </row>
    <row r="35" spans="1:3" x14ac:dyDescent="0.35">
      <c r="A35" s="20">
        <v>33</v>
      </c>
      <c r="B35" s="20">
        <v>0</v>
      </c>
      <c r="C35" s="23" t="s">
        <v>353</v>
      </c>
    </row>
    <row r="36" spans="1:3" x14ac:dyDescent="0.35">
      <c r="A36" s="20">
        <v>34</v>
      </c>
      <c r="B36" s="20">
        <v>0</v>
      </c>
      <c r="C36" s="23" t="s">
        <v>354</v>
      </c>
    </row>
    <row r="37" spans="1:3" x14ac:dyDescent="0.35">
      <c r="A37" s="20">
        <v>35</v>
      </c>
      <c r="B37" s="20">
        <v>0</v>
      </c>
      <c r="C37" s="23" t="s">
        <v>355</v>
      </c>
    </row>
    <row r="38" spans="1:3" x14ac:dyDescent="0.35">
      <c r="A38" s="20">
        <v>36</v>
      </c>
      <c r="B38" s="20">
        <v>0</v>
      </c>
      <c r="C38" s="23" t="s">
        <v>356</v>
      </c>
    </row>
    <row r="39" spans="1:3" x14ac:dyDescent="0.35">
      <c r="A39" s="20">
        <v>37</v>
      </c>
      <c r="B39" s="20">
        <v>0</v>
      </c>
      <c r="C39" s="23" t="s">
        <v>357</v>
      </c>
    </row>
    <row r="40" spans="1:3" x14ac:dyDescent="0.35">
      <c r="A40" s="20">
        <v>38</v>
      </c>
      <c r="B40" s="20">
        <v>0</v>
      </c>
      <c r="C40" s="23" t="s">
        <v>358</v>
      </c>
    </row>
    <row r="41" spans="1:3" x14ac:dyDescent="0.35">
      <c r="A41" s="20">
        <v>39</v>
      </c>
      <c r="B41" s="20">
        <v>0</v>
      </c>
      <c r="C41" s="23" t="s">
        <v>359</v>
      </c>
    </row>
    <row r="42" spans="1:3" x14ac:dyDescent="0.35">
      <c r="A42" s="20">
        <v>40</v>
      </c>
      <c r="B42" s="20">
        <v>0</v>
      </c>
      <c r="C42" s="23" t="s">
        <v>360</v>
      </c>
    </row>
    <row r="43" spans="1:3" x14ac:dyDescent="0.35">
      <c r="A43" s="20">
        <v>41</v>
      </c>
      <c r="B43" s="20">
        <v>0</v>
      </c>
      <c r="C43" s="23" t="s">
        <v>361</v>
      </c>
    </row>
    <row r="44" spans="1:3" x14ac:dyDescent="0.35">
      <c r="A44" s="20">
        <v>42</v>
      </c>
      <c r="B44" s="20">
        <v>0</v>
      </c>
      <c r="C44" s="23" t="s">
        <v>362</v>
      </c>
    </row>
    <row r="45" spans="1:3" x14ac:dyDescent="0.35">
      <c r="A45" s="20">
        <v>43</v>
      </c>
      <c r="B45" s="20">
        <v>0</v>
      </c>
      <c r="C45" s="23" t="s">
        <v>363</v>
      </c>
    </row>
    <row r="46" spans="1:3" x14ac:dyDescent="0.35">
      <c r="A46" s="20">
        <v>44</v>
      </c>
      <c r="B46" s="20">
        <v>0</v>
      </c>
      <c r="C46" s="23" t="s">
        <v>364</v>
      </c>
    </row>
    <row r="47" spans="1:3" x14ac:dyDescent="0.35">
      <c r="A47" s="20">
        <v>45</v>
      </c>
      <c r="B47" s="20">
        <v>0</v>
      </c>
      <c r="C47" s="23" t="s">
        <v>365</v>
      </c>
    </row>
    <row r="48" spans="1:3" x14ac:dyDescent="0.35">
      <c r="A48" s="20">
        <v>46</v>
      </c>
      <c r="B48" s="20">
        <v>0</v>
      </c>
      <c r="C48" s="23" t="s">
        <v>366</v>
      </c>
    </row>
    <row r="49" spans="1:3" x14ac:dyDescent="0.35">
      <c r="A49" s="20">
        <v>47</v>
      </c>
      <c r="B49" s="20">
        <v>0</v>
      </c>
      <c r="C49" s="23" t="s">
        <v>367</v>
      </c>
    </row>
    <row r="50" spans="1:3" x14ac:dyDescent="0.35">
      <c r="A50" s="20">
        <v>48</v>
      </c>
      <c r="B50" s="20">
        <v>0</v>
      </c>
      <c r="C50" s="23" t="s">
        <v>368</v>
      </c>
    </row>
    <row r="51" spans="1:3" x14ac:dyDescent="0.35">
      <c r="A51" s="20">
        <v>49</v>
      </c>
      <c r="B51" s="20">
        <v>0</v>
      </c>
      <c r="C51" s="23" t="s">
        <v>369</v>
      </c>
    </row>
    <row r="52" spans="1:3" x14ac:dyDescent="0.35">
      <c r="A52" s="20">
        <v>50</v>
      </c>
      <c r="B52" s="20">
        <v>0</v>
      </c>
      <c r="C52" s="23" t="s">
        <v>370</v>
      </c>
    </row>
    <row r="53" spans="1:3" x14ac:dyDescent="0.35">
      <c r="A53" s="20">
        <v>51</v>
      </c>
      <c r="B53" s="20">
        <v>0</v>
      </c>
      <c r="C53" s="23" t="s">
        <v>371</v>
      </c>
    </row>
    <row r="54" spans="1:3" x14ac:dyDescent="0.35">
      <c r="A54" s="20">
        <v>52</v>
      </c>
      <c r="B54" s="20">
        <v>0</v>
      </c>
      <c r="C54" s="23" t="s">
        <v>372</v>
      </c>
    </row>
    <row r="55" spans="1:3" x14ac:dyDescent="0.35">
      <c r="A55" s="20">
        <v>53</v>
      </c>
      <c r="B55" s="20">
        <v>0</v>
      </c>
      <c r="C55" s="23" t="s">
        <v>373</v>
      </c>
    </row>
    <row r="56" spans="1:3" x14ac:dyDescent="0.35">
      <c r="A56" s="20">
        <v>54</v>
      </c>
      <c r="B56" s="20">
        <v>0</v>
      </c>
      <c r="C56" s="23" t="s">
        <v>374</v>
      </c>
    </row>
    <row r="57" spans="1:3" x14ac:dyDescent="0.35">
      <c r="A57" s="20">
        <v>55</v>
      </c>
      <c r="B57" s="20">
        <v>0</v>
      </c>
      <c r="C57" s="23" t="s">
        <v>375</v>
      </c>
    </row>
    <row r="58" spans="1:3" x14ac:dyDescent="0.35">
      <c r="A58" s="20">
        <v>56</v>
      </c>
      <c r="B58" s="20">
        <v>0</v>
      </c>
      <c r="C58" s="23" t="s">
        <v>376</v>
      </c>
    </row>
    <row r="59" spans="1:3" x14ac:dyDescent="0.35">
      <c r="A59" s="20">
        <v>57</v>
      </c>
      <c r="B59" s="20">
        <v>0</v>
      </c>
      <c r="C59" s="23" t="s">
        <v>377</v>
      </c>
    </row>
    <row r="60" spans="1:3" x14ac:dyDescent="0.35">
      <c r="A60" s="20">
        <v>58</v>
      </c>
      <c r="B60" s="20">
        <v>0</v>
      </c>
      <c r="C60" s="23" t="s">
        <v>378</v>
      </c>
    </row>
    <row r="61" spans="1:3" x14ac:dyDescent="0.35">
      <c r="A61" s="20">
        <v>59</v>
      </c>
      <c r="B61" s="20">
        <v>0</v>
      </c>
      <c r="C61" s="23" t="s">
        <v>379</v>
      </c>
    </row>
    <row r="62" spans="1:3" x14ac:dyDescent="0.35">
      <c r="A62" s="20">
        <v>60</v>
      </c>
      <c r="B62" s="20">
        <v>0</v>
      </c>
      <c r="C62" s="23" t="s">
        <v>380</v>
      </c>
    </row>
    <row r="63" spans="1:3" x14ac:dyDescent="0.35">
      <c r="A63" s="20">
        <v>61</v>
      </c>
      <c r="B63" s="20">
        <v>0</v>
      </c>
      <c r="C63" s="23" t="s">
        <v>381</v>
      </c>
    </row>
    <row r="64" spans="1:3" x14ac:dyDescent="0.35">
      <c r="A64" s="20">
        <v>62</v>
      </c>
      <c r="B64" s="20">
        <v>0</v>
      </c>
      <c r="C64" s="23" t="s">
        <v>382</v>
      </c>
    </row>
    <row r="65" spans="1:3" x14ac:dyDescent="0.35">
      <c r="A65" s="20">
        <v>63</v>
      </c>
      <c r="B65" s="20">
        <v>0</v>
      </c>
      <c r="C65" s="23" t="s">
        <v>383</v>
      </c>
    </row>
    <row r="66" spans="1:3" x14ac:dyDescent="0.35">
      <c r="A66" s="20">
        <v>64</v>
      </c>
      <c r="B66" s="20">
        <v>0</v>
      </c>
      <c r="C66" s="23" t="s">
        <v>384</v>
      </c>
    </row>
    <row r="67" spans="1:3" x14ac:dyDescent="0.35">
      <c r="A67" s="20">
        <v>65</v>
      </c>
      <c r="B67" s="20">
        <v>0</v>
      </c>
      <c r="C67" s="23" t="s">
        <v>385</v>
      </c>
    </row>
    <row r="68" spans="1:3" x14ac:dyDescent="0.35">
      <c r="A68" s="20">
        <v>66</v>
      </c>
      <c r="B68" s="20">
        <v>0</v>
      </c>
      <c r="C68" s="23" t="s">
        <v>386</v>
      </c>
    </row>
    <row r="69" spans="1:3" x14ac:dyDescent="0.35">
      <c r="A69" s="20">
        <v>67</v>
      </c>
      <c r="B69" s="20">
        <v>0</v>
      </c>
      <c r="C69" s="23" t="s">
        <v>387</v>
      </c>
    </row>
    <row r="70" spans="1:3" x14ac:dyDescent="0.35">
      <c r="A70" s="20">
        <v>68</v>
      </c>
      <c r="B70" s="20">
        <v>0</v>
      </c>
      <c r="C70" s="23" t="s">
        <v>388</v>
      </c>
    </row>
    <row r="71" spans="1:3" x14ac:dyDescent="0.35">
      <c r="A71" s="20">
        <v>69</v>
      </c>
      <c r="B71" s="20">
        <v>0</v>
      </c>
      <c r="C71" s="23" t="s">
        <v>389</v>
      </c>
    </row>
    <row r="72" spans="1:3" x14ac:dyDescent="0.35">
      <c r="A72" s="20">
        <v>70</v>
      </c>
      <c r="B72" s="20">
        <v>0</v>
      </c>
      <c r="C72" s="23" t="s">
        <v>390</v>
      </c>
    </row>
    <row r="73" spans="1:3" x14ac:dyDescent="0.35">
      <c r="A73" s="20">
        <v>71</v>
      </c>
      <c r="B73" s="20">
        <v>0</v>
      </c>
      <c r="C73" s="23" t="s">
        <v>391</v>
      </c>
    </row>
    <row r="74" spans="1:3" x14ac:dyDescent="0.35">
      <c r="A74" s="20">
        <v>72</v>
      </c>
      <c r="B74" s="20">
        <v>0</v>
      </c>
      <c r="C74" s="23" t="s">
        <v>392</v>
      </c>
    </row>
    <row r="75" spans="1:3" x14ac:dyDescent="0.35">
      <c r="A75" s="20">
        <v>73</v>
      </c>
      <c r="B75" s="20">
        <v>0</v>
      </c>
      <c r="C75" s="23" t="s">
        <v>393</v>
      </c>
    </row>
    <row r="76" spans="1:3" x14ac:dyDescent="0.35">
      <c r="A76" s="20">
        <v>74</v>
      </c>
      <c r="B76" s="20">
        <v>0</v>
      </c>
      <c r="C76" s="23" t="s">
        <v>394</v>
      </c>
    </row>
    <row r="77" spans="1:3" x14ac:dyDescent="0.35">
      <c r="A77" s="20">
        <v>75</v>
      </c>
      <c r="B77" s="20">
        <v>0</v>
      </c>
      <c r="C77" s="23" t="s">
        <v>395</v>
      </c>
    </row>
    <row r="78" spans="1:3" x14ac:dyDescent="0.35">
      <c r="A78" s="20">
        <v>76</v>
      </c>
      <c r="B78" s="20">
        <v>0</v>
      </c>
      <c r="C78" s="23" t="s">
        <v>396</v>
      </c>
    </row>
    <row r="79" spans="1:3" x14ac:dyDescent="0.35">
      <c r="A79" s="20">
        <v>77</v>
      </c>
      <c r="B79" s="20">
        <v>0</v>
      </c>
      <c r="C79" s="23" t="s">
        <v>397</v>
      </c>
    </row>
    <row r="80" spans="1:3" x14ac:dyDescent="0.35">
      <c r="A80" s="20">
        <v>78</v>
      </c>
      <c r="B80" s="20">
        <v>0</v>
      </c>
      <c r="C80" s="23" t="s">
        <v>398</v>
      </c>
    </row>
    <row r="81" spans="1:3" x14ac:dyDescent="0.35">
      <c r="A81" s="20">
        <v>79</v>
      </c>
      <c r="B81" s="20">
        <v>0</v>
      </c>
      <c r="C81" s="23" t="s">
        <v>399</v>
      </c>
    </row>
    <row r="82" spans="1:3" x14ac:dyDescent="0.35">
      <c r="A82" s="20">
        <v>80</v>
      </c>
      <c r="B82" s="20">
        <v>0</v>
      </c>
      <c r="C82" s="23" t="s">
        <v>400</v>
      </c>
    </row>
    <row r="83" spans="1:3" x14ac:dyDescent="0.35">
      <c r="A83" s="20">
        <v>81</v>
      </c>
      <c r="B83" s="20">
        <v>0</v>
      </c>
      <c r="C83" s="23" t="s">
        <v>401</v>
      </c>
    </row>
    <row r="84" spans="1:3" x14ac:dyDescent="0.35">
      <c r="A84" s="20">
        <v>82</v>
      </c>
      <c r="B84" s="20">
        <v>0</v>
      </c>
      <c r="C84" s="23" t="s">
        <v>402</v>
      </c>
    </row>
    <row r="85" spans="1:3" x14ac:dyDescent="0.35">
      <c r="A85" s="20">
        <v>83</v>
      </c>
      <c r="B85" s="20">
        <v>0</v>
      </c>
      <c r="C85" s="23" t="s">
        <v>403</v>
      </c>
    </row>
    <row r="86" spans="1:3" x14ac:dyDescent="0.35">
      <c r="A86" s="20">
        <v>84</v>
      </c>
      <c r="B86" s="20">
        <v>0</v>
      </c>
      <c r="C86" s="23" t="s">
        <v>404</v>
      </c>
    </row>
    <row r="87" spans="1:3" x14ac:dyDescent="0.35">
      <c r="A87" s="20">
        <v>85</v>
      </c>
      <c r="B87" s="20">
        <v>0</v>
      </c>
      <c r="C87" s="23" t="s">
        <v>405</v>
      </c>
    </row>
    <row r="88" spans="1:3" x14ac:dyDescent="0.35">
      <c r="A88" s="20">
        <v>86</v>
      </c>
      <c r="B88" s="20">
        <v>0</v>
      </c>
      <c r="C88" s="23" t="s">
        <v>406</v>
      </c>
    </row>
    <row r="89" spans="1:3" x14ac:dyDescent="0.35">
      <c r="A89" s="20">
        <v>87</v>
      </c>
      <c r="B89" s="20">
        <v>0</v>
      </c>
      <c r="C89" s="23" t="s">
        <v>407</v>
      </c>
    </row>
    <row r="90" spans="1:3" x14ac:dyDescent="0.35">
      <c r="A90" s="20">
        <v>88</v>
      </c>
      <c r="B90" s="20">
        <v>0</v>
      </c>
      <c r="C90" s="23" t="s">
        <v>408</v>
      </c>
    </row>
    <row r="91" spans="1:3" x14ac:dyDescent="0.35">
      <c r="A91" s="20">
        <v>89</v>
      </c>
      <c r="B91" s="20">
        <v>0</v>
      </c>
      <c r="C91" s="23" t="s">
        <v>409</v>
      </c>
    </row>
    <row r="92" spans="1:3" x14ac:dyDescent="0.35">
      <c r="A92" s="20">
        <v>90</v>
      </c>
      <c r="B92" s="20">
        <v>0</v>
      </c>
      <c r="C92" s="23" t="s">
        <v>410</v>
      </c>
    </row>
    <row r="93" spans="1:3" x14ac:dyDescent="0.35">
      <c r="A93" s="20">
        <v>91</v>
      </c>
      <c r="B93" s="20">
        <v>0</v>
      </c>
      <c r="C93" s="23" t="s">
        <v>411</v>
      </c>
    </row>
    <row r="94" spans="1:3" x14ac:dyDescent="0.35">
      <c r="A94" s="20">
        <v>92</v>
      </c>
      <c r="B94" s="20">
        <v>0</v>
      </c>
      <c r="C94" s="23" t="s">
        <v>412</v>
      </c>
    </row>
    <row r="95" spans="1:3" x14ac:dyDescent="0.35">
      <c r="A95" s="20">
        <v>93</v>
      </c>
      <c r="B95" s="20">
        <v>0</v>
      </c>
      <c r="C95" s="23" t="s">
        <v>413</v>
      </c>
    </row>
    <row r="96" spans="1:3" x14ac:dyDescent="0.35">
      <c r="A96" s="20">
        <v>94</v>
      </c>
      <c r="B96" s="20">
        <v>0</v>
      </c>
      <c r="C96" s="23" t="s">
        <v>414</v>
      </c>
    </row>
    <row r="97" spans="1:3" x14ac:dyDescent="0.35">
      <c r="A97" s="20">
        <v>95</v>
      </c>
      <c r="B97" s="20">
        <v>0</v>
      </c>
      <c r="C97" s="23" t="s">
        <v>415</v>
      </c>
    </row>
    <row r="98" spans="1:3" x14ac:dyDescent="0.35">
      <c r="A98" s="20">
        <v>96</v>
      </c>
      <c r="B98" s="20">
        <v>0</v>
      </c>
      <c r="C98" s="23" t="s">
        <v>416</v>
      </c>
    </row>
    <row r="99" spans="1:3" x14ac:dyDescent="0.35">
      <c r="A99" s="21">
        <v>97</v>
      </c>
      <c r="B99" s="21">
        <v>0</v>
      </c>
      <c r="C99" s="24" t="s">
        <v>417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9"/>
  <sheetViews>
    <sheetView rightToLeft="1" workbookViewId="0"/>
  </sheetViews>
  <sheetFormatPr defaultRowHeight="14.5" x14ac:dyDescent="0.35"/>
  <cols>
    <col min="2" max="2" width="34.1796875" bestFit="1" customWidth="1"/>
    <col min="3" max="3" width="6.54296875" bestFit="1" customWidth="1"/>
    <col min="4" max="4" width="50.453125" bestFit="1" customWidth="1"/>
    <col min="5" max="5" width="19.54296875" bestFit="1" customWidth="1"/>
    <col min="6" max="6" width="43.81640625" bestFit="1" customWidth="1"/>
    <col min="7" max="7" width="7.54296875" bestFit="1" customWidth="1"/>
    <col min="8" max="8" width="42.54296875" bestFit="1" customWidth="1"/>
    <col min="9" max="9" width="10.1796875" bestFit="1" customWidth="1"/>
    <col min="10" max="10" width="51.1796875" bestFit="1" customWidth="1"/>
    <col min="11" max="11" width="8.26953125" bestFit="1" customWidth="1"/>
    <col min="12" max="12" width="50.1796875" bestFit="1" customWidth="1"/>
    <col min="13" max="13" width="6.54296875" bestFit="1" customWidth="1"/>
    <col min="14" max="14" width="31" bestFit="1" customWidth="1"/>
    <col min="15" max="15" width="6.26953125" bestFit="1" customWidth="1"/>
    <col min="16" max="16" width="23.453125" bestFit="1" customWidth="1"/>
    <col min="17" max="17" width="11.1796875" bestFit="1" customWidth="1"/>
    <col min="18" max="18" width="26.81640625" bestFit="1" customWidth="1"/>
    <col min="19" max="19" width="6.54296875" bestFit="1" customWidth="1"/>
    <col min="20" max="20" width="51.453125" bestFit="1" customWidth="1"/>
    <col min="21" max="21" width="6.54296875" bestFit="1" customWidth="1"/>
    <col min="22" max="22" width="36.1796875" bestFit="1" customWidth="1"/>
    <col min="23" max="23" width="23.1796875" bestFit="1" customWidth="1"/>
    <col min="24" max="24" width="26.26953125" bestFit="1" customWidth="1"/>
    <col min="25" max="25" width="11.1796875" bestFit="1" customWidth="1"/>
    <col min="26" max="26" width="33.1796875" bestFit="1" customWidth="1"/>
    <col min="27" max="27" width="5.7265625" bestFit="1" customWidth="1"/>
    <col min="28" max="28" width="15.81640625" bestFit="1" customWidth="1"/>
  </cols>
  <sheetData>
    <row r="1" spans="1:29" x14ac:dyDescent="0.35">
      <c r="A1" s="11"/>
      <c r="B1" s="11" t="s">
        <v>419</v>
      </c>
      <c r="C1" s="11"/>
      <c r="D1" s="11" t="s">
        <v>683</v>
      </c>
      <c r="E1" s="11"/>
      <c r="F1" s="11" t="s">
        <v>1329</v>
      </c>
      <c r="G1" s="11"/>
      <c r="H1" s="11" t="s">
        <v>1704</v>
      </c>
      <c r="I1" s="11"/>
      <c r="J1" s="11" t="s">
        <v>1901</v>
      </c>
      <c r="K1" s="11"/>
      <c r="L1" s="11" t="s">
        <v>2703</v>
      </c>
      <c r="M1" s="11"/>
      <c r="N1" s="11" t="s">
        <v>2803</v>
      </c>
      <c r="O1" s="11"/>
      <c r="P1" s="11" t="s">
        <v>3054</v>
      </c>
      <c r="Q1" s="11"/>
      <c r="R1" s="11" t="s">
        <v>3088</v>
      </c>
      <c r="S1" s="11"/>
      <c r="T1" s="11" t="s">
        <v>3124</v>
      </c>
      <c r="U1" s="11"/>
      <c r="V1" s="11" t="s">
        <v>3153</v>
      </c>
      <c r="W1" s="11"/>
      <c r="X1" s="11" t="s">
        <v>3192</v>
      </c>
      <c r="Y1" s="11"/>
      <c r="Z1" s="11" t="s">
        <v>3286</v>
      </c>
      <c r="AA1" s="11"/>
      <c r="AB1" s="11" t="s">
        <v>3305</v>
      </c>
    </row>
    <row r="3" spans="1:29" x14ac:dyDescent="0.35">
      <c r="B3" s="12" t="s">
        <v>420</v>
      </c>
      <c r="C3" s="13">
        <v>80.705596923828125</v>
      </c>
      <c r="D3" s="12" t="s">
        <v>684</v>
      </c>
      <c r="E3" s="13" t="s">
        <v>685</v>
      </c>
      <c r="F3" s="12" t="s">
        <v>1330</v>
      </c>
      <c r="G3" s="13">
        <v>76.5</v>
      </c>
      <c r="H3" s="12" t="s">
        <v>1705</v>
      </c>
      <c r="I3" s="13"/>
      <c r="J3" s="12" t="s">
        <v>1902</v>
      </c>
      <c r="K3" s="13">
        <v>0.20499999821186066</v>
      </c>
      <c r="L3" s="12" t="s">
        <v>2704</v>
      </c>
      <c r="M3" s="13">
        <v>1</v>
      </c>
      <c r="N3" s="12" t="s">
        <v>2804</v>
      </c>
      <c r="O3" s="13">
        <v>14.100000381469727</v>
      </c>
      <c r="P3" s="12" t="s">
        <v>3055</v>
      </c>
      <c r="Q3" s="13">
        <v>43</v>
      </c>
      <c r="R3" s="12" t="s">
        <v>3089</v>
      </c>
      <c r="S3" s="13">
        <v>5</v>
      </c>
      <c r="T3" s="12" t="s">
        <v>3125</v>
      </c>
      <c r="U3" s="13"/>
      <c r="V3" s="12" t="s">
        <v>3154</v>
      </c>
      <c r="W3" s="13">
        <v>14.100000381469727</v>
      </c>
      <c r="X3" s="12" t="s">
        <v>3193</v>
      </c>
      <c r="Y3" s="13">
        <v>80.699996948242188</v>
      </c>
      <c r="Z3" s="12" t="s">
        <v>3287</v>
      </c>
      <c r="AA3" s="13">
        <v>12.800000190734863</v>
      </c>
      <c r="AB3" s="12" t="s">
        <v>3306</v>
      </c>
      <c r="AC3" s="13" t="s">
        <v>3307</v>
      </c>
    </row>
    <row r="4" spans="1:29" x14ac:dyDescent="0.35">
      <c r="B4" s="12" t="s">
        <v>224</v>
      </c>
      <c r="C4" s="13">
        <v>65</v>
      </c>
      <c r="D4" s="12" t="s">
        <v>686</v>
      </c>
      <c r="E4" s="13">
        <v>0.72200000286102295</v>
      </c>
      <c r="F4" s="12" t="s">
        <v>1331</v>
      </c>
      <c r="G4" s="13">
        <v>16.100000381469727</v>
      </c>
      <c r="H4" s="12" t="s">
        <v>1706</v>
      </c>
      <c r="I4" s="13">
        <v>15.699999809265137</v>
      </c>
      <c r="J4" s="12" t="s">
        <v>1903</v>
      </c>
      <c r="K4" s="13">
        <v>0.55000001192092896</v>
      </c>
      <c r="L4" s="12" t="s">
        <v>2705</v>
      </c>
      <c r="M4" s="13">
        <v>35</v>
      </c>
      <c r="N4" s="12" t="s">
        <v>2805</v>
      </c>
      <c r="O4" s="13">
        <v>79</v>
      </c>
      <c r="P4" s="12" t="s">
        <v>3056</v>
      </c>
      <c r="Q4" s="13">
        <v>6.5</v>
      </c>
      <c r="R4" s="12" t="s">
        <v>3090</v>
      </c>
      <c r="S4" s="13">
        <v>8.5</v>
      </c>
      <c r="T4" s="12" t="s">
        <v>3126</v>
      </c>
      <c r="U4" s="13">
        <v>2.0999999716877937E-2</v>
      </c>
      <c r="V4" s="12" t="s">
        <v>3155</v>
      </c>
      <c r="W4" s="13">
        <v>3.9000000953674316</v>
      </c>
      <c r="X4" s="12" t="s">
        <v>3194</v>
      </c>
      <c r="Y4" s="13">
        <v>12.600000381469727</v>
      </c>
      <c r="Z4" s="12" t="s">
        <v>3288</v>
      </c>
      <c r="AA4" s="13">
        <v>0</v>
      </c>
      <c r="AB4" s="12" t="s">
        <v>3308</v>
      </c>
      <c r="AC4" s="13">
        <v>4.4200000957062002E-6</v>
      </c>
    </row>
    <row r="5" spans="1:29" x14ac:dyDescent="0.35">
      <c r="B5" s="12" t="s">
        <v>223</v>
      </c>
      <c r="C5" s="13">
        <v>18</v>
      </c>
      <c r="D5" s="12" t="s">
        <v>687</v>
      </c>
      <c r="E5" s="13" t="s">
        <v>688</v>
      </c>
      <c r="F5" s="12" t="s">
        <v>1332</v>
      </c>
      <c r="G5" s="13">
        <v>61</v>
      </c>
      <c r="H5" s="12" t="s">
        <v>1707</v>
      </c>
      <c r="I5" s="13">
        <v>33</v>
      </c>
      <c r="J5" s="12" t="s">
        <v>1904</v>
      </c>
      <c r="K5" s="13">
        <v>3.2999999821186066E-2</v>
      </c>
      <c r="L5" s="12" t="s">
        <v>2706</v>
      </c>
      <c r="M5" s="13">
        <v>0.10000000149011612</v>
      </c>
      <c r="N5" s="12" t="s">
        <v>2806</v>
      </c>
      <c r="O5" s="13">
        <v>0.20000000298023224</v>
      </c>
      <c r="P5" s="12" t="s">
        <v>3057</v>
      </c>
      <c r="Q5" s="13">
        <v>38</v>
      </c>
      <c r="R5" s="12" t="s">
        <v>3091</v>
      </c>
      <c r="S5" s="13">
        <v>5</v>
      </c>
      <c r="T5" s="12" t="s">
        <v>3127</v>
      </c>
      <c r="U5" s="13">
        <v>10</v>
      </c>
      <c r="V5" s="12" t="s">
        <v>3156</v>
      </c>
      <c r="W5" s="13">
        <v>79</v>
      </c>
      <c r="X5" s="12" t="s">
        <v>3195</v>
      </c>
      <c r="Y5" s="13">
        <v>0.7279999852180481</v>
      </c>
      <c r="Z5" s="12" t="s">
        <v>3289</v>
      </c>
      <c r="AA5" s="13">
        <v>1.0499999523162842</v>
      </c>
      <c r="AB5" s="12" t="s">
        <v>3309</v>
      </c>
      <c r="AC5" s="13">
        <v>30</v>
      </c>
    </row>
    <row r="6" spans="1:29" x14ac:dyDescent="0.35">
      <c r="B6" s="12" t="s">
        <v>421</v>
      </c>
      <c r="C6" s="13">
        <v>0.34000000357627869</v>
      </c>
      <c r="D6" s="12" t="s">
        <v>689</v>
      </c>
      <c r="E6" s="13">
        <v>1.1759999990463257</v>
      </c>
      <c r="F6" s="12" t="s">
        <v>1333</v>
      </c>
      <c r="G6" s="13">
        <v>81.199996948242188</v>
      </c>
      <c r="H6" s="12" t="s">
        <v>1708</v>
      </c>
      <c r="I6" s="13">
        <v>15.699999809265137</v>
      </c>
      <c r="J6" s="12" t="s">
        <v>1905</v>
      </c>
      <c r="K6" s="13">
        <v>0.38299998641014099</v>
      </c>
      <c r="L6" s="12" t="s">
        <v>2707</v>
      </c>
      <c r="M6" s="13">
        <v>30</v>
      </c>
      <c r="N6" s="12" t="s">
        <v>2807</v>
      </c>
      <c r="O6" s="13">
        <v>9.8000001907348633</v>
      </c>
      <c r="P6" s="12" t="s">
        <v>3058</v>
      </c>
      <c r="Q6" s="13">
        <v>7.0999999046325684</v>
      </c>
      <c r="R6" s="12" t="s">
        <v>3092</v>
      </c>
      <c r="S6" s="13">
        <v>5</v>
      </c>
      <c r="T6" s="12" t="s">
        <v>3128</v>
      </c>
      <c r="U6" s="13">
        <v>25</v>
      </c>
      <c r="V6" s="12" t="s">
        <v>3157</v>
      </c>
      <c r="W6" s="13">
        <v>0.20000000298023224</v>
      </c>
      <c r="X6" s="12" t="s">
        <v>3196</v>
      </c>
      <c r="Y6" s="13">
        <v>10</v>
      </c>
      <c r="Z6" s="12" t="s">
        <v>3290</v>
      </c>
      <c r="AA6" s="13">
        <v>12</v>
      </c>
      <c r="AB6" s="12" t="s">
        <v>3310</v>
      </c>
      <c r="AC6" s="13">
        <v>0.87699997425079346</v>
      </c>
    </row>
    <row r="7" spans="1:29" x14ac:dyDescent="0.35">
      <c r="B7" s="12" t="s">
        <v>422</v>
      </c>
      <c r="C7" s="13">
        <v>7.1840002201497555E-3</v>
      </c>
      <c r="D7" s="12" t="s">
        <v>690</v>
      </c>
      <c r="E7" s="13">
        <v>12</v>
      </c>
      <c r="F7" s="12" t="s">
        <v>1334</v>
      </c>
      <c r="G7" s="13">
        <v>27.399999618530273</v>
      </c>
      <c r="H7" s="12" t="s">
        <v>1709</v>
      </c>
      <c r="I7" s="13">
        <v>34</v>
      </c>
      <c r="J7" s="12" t="s">
        <v>1906</v>
      </c>
      <c r="K7" s="13">
        <v>0.40000000596046448</v>
      </c>
      <c r="L7" s="12" t="s">
        <v>2708</v>
      </c>
      <c r="M7" s="13">
        <v>5.5999999046325684</v>
      </c>
      <c r="N7" s="12" t="s">
        <v>2808</v>
      </c>
      <c r="O7" s="13">
        <v>7.4000000953674316</v>
      </c>
      <c r="P7" s="12" t="s">
        <v>3059</v>
      </c>
      <c r="Q7" s="13">
        <v>0.81099998950958252</v>
      </c>
      <c r="R7" s="12" t="s">
        <v>3093</v>
      </c>
      <c r="S7" s="13">
        <v>12</v>
      </c>
      <c r="T7" s="12" t="s">
        <v>3129</v>
      </c>
      <c r="U7" s="13">
        <v>8</v>
      </c>
      <c r="V7" s="12" t="s">
        <v>3158</v>
      </c>
      <c r="W7" s="13">
        <v>0.40000000596046448</v>
      </c>
      <c r="X7" s="12" t="s">
        <v>3535</v>
      </c>
      <c r="Y7" s="13">
        <v>2.9119999408721924</v>
      </c>
      <c r="Z7" s="12" t="s">
        <v>3291</v>
      </c>
      <c r="AA7" s="13">
        <v>1</v>
      </c>
      <c r="AB7" s="12" t="s">
        <v>3311</v>
      </c>
      <c r="AC7" s="13">
        <v>30</v>
      </c>
    </row>
    <row r="8" spans="1:29" x14ac:dyDescent="0.35">
      <c r="B8" s="12" t="s">
        <v>423</v>
      </c>
      <c r="C8" s="13">
        <v>0.42500001192092896</v>
      </c>
      <c r="D8" s="12" t="s">
        <v>691</v>
      </c>
      <c r="E8" s="13">
        <v>1080</v>
      </c>
      <c r="F8" s="12" t="s">
        <v>1335</v>
      </c>
      <c r="G8" s="13">
        <v>21.200000762939453</v>
      </c>
      <c r="H8" s="12" t="s">
        <v>1710</v>
      </c>
      <c r="I8" s="13">
        <v>12.899999618530273</v>
      </c>
      <c r="J8" s="12" t="s">
        <v>1907</v>
      </c>
      <c r="K8" s="13">
        <v>0.51700001955032349</v>
      </c>
      <c r="L8" s="12" t="s">
        <v>2709</v>
      </c>
      <c r="M8" s="13">
        <v>10</v>
      </c>
      <c r="N8" s="12" t="s">
        <v>2809</v>
      </c>
      <c r="O8" s="13">
        <v>0.10999999940395355</v>
      </c>
      <c r="P8" s="12" t="s">
        <v>3060</v>
      </c>
      <c r="Q8" s="13">
        <v>15</v>
      </c>
      <c r="R8" s="12" t="s">
        <v>3094</v>
      </c>
      <c r="S8" s="13">
        <v>12</v>
      </c>
      <c r="T8" s="12" t="s">
        <v>3130</v>
      </c>
      <c r="U8" s="13">
        <v>38</v>
      </c>
      <c r="V8" s="12" t="s">
        <v>3159</v>
      </c>
      <c r="W8" s="13">
        <v>3.7000000476837158E-2</v>
      </c>
      <c r="X8" s="12" t="s">
        <v>3536</v>
      </c>
      <c r="Y8" s="13">
        <v>30</v>
      </c>
      <c r="Z8" s="12" t="s">
        <v>3292</v>
      </c>
      <c r="AA8" s="13">
        <v>8.5</v>
      </c>
      <c r="AB8" s="12" t="s">
        <v>3312</v>
      </c>
      <c r="AC8" s="13">
        <v>0</v>
      </c>
    </row>
    <row r="9" spans="1:29" x14ac:dyDescent="0.35">
      <c r="B9" s="12" t="s">
        <v>424</v>
      </c>
      <c r="C9" s="13">
        <v>0.72500002384185791</v>
      </c>
      <c r="D9" s="12" t="s">
        <v>692</v>
      </c>
      <c r="E9" s="13">
        <v>1.406999945640564</v>
      </c>
      <c r="F9" s="12" t="s">
        <v>1336</v>
      </c>
      <c r="G9" s="13">
        <v>57</v>
      </c>
      <c r="H9" s="12" t="s">
        <v>1711</v>
      </c>
      <c r="I9" s="13">
        <v>30</v>
      </c>
      <c r="J9" s="12" t="s">
        <v>1908</v>
      </c>
      <c r="K9" s="13">
        <v>0.8125</v>
      </c>
      <c r="L9" s="12" t="s">
        <v>2710</v>
      </c>
      <c r="M9" s="13">
        <v>8.9000001549720764E-2</v>
      </c>
      <c r="N9" s="12" t="s">
        <v>2810</v>
      </c>
      <c r="O9" s="13">
        <v>9.1999998092651367</v>
      </c>
      <c r="P9" s="12" t="s">
        <v>3061</v>
      </c>
      <c r="Q9" s="13">
        <v>0.79100000858306885</v>
      </c>
      <c r="R9" s="12" t="s">
        <v>3095</v>
      </c>
      <c r="S9" s="13">
        <v>1</v>
      </c>
      <c r="T9" s="12" t="s">
        <v>3131</v>
      </c>
      <c r="U9" s="13">
        <v>30</v>
      </c>
      <c r="V9" s="12" t="s">
        <v>3160</v>
      </c>
      <c r="W9" s="13">
        <v>6.8000003695487976E-2</v>
      </c>
      <c r="X9" s="12" t="s">
        <v>3537</v>
      </c>
      <c r="Y9" s="13">
        <v>1.7500000074505806E-2</v>
      </c>
      <c r="Z9" s="12" t="s">
        <v>3293</v>
      </c>
      <c r="AA9" s="13">
        <v>33</v>
      </c>
      <c r="AB9" s="12" t="s">
        <v>3313</v>
      </c>
      <c r="AC9" s="13">
        <v>30</v>
      </c>
    </row>
    <row r="10" spans="1:29" x14ac:dyDescent="0.35">
      <c r="B10" s="12" t="s">
        <v>425</v>
      </c>
      <c r="C10" s="13" t="s">
        <v>426</v>
      </c>
      <c r="D10" s="12" t="s">
        <v>693</v>
      </c>
      <c r="E10" s="13">
        <v>1.5790000557899475E-2</v>
      </c>
      <c r="F10" s="12" t="s">
        <v>1337</v>
      </c>
      <c r="G10" s="13">
        <v>20.399999618530273</v>
      </c>
      <c r="H10" s="12" t="s">
        <v>1712</v>
      </c>
      <c r="I10" s="13">
        <v>12.899999618530273</v>
      </c>
      <c r="J10" s="12" t="s">
        <v>1909</v>
      </c>
      <c r="K10" s="13">
        <v>0.72500002384185791</v>
      </c>
      <c r="L10" s="12" t="s">
        <v>2711</v>
      </c>
      <c r="M10" s="13">
        <v>20</v>
      </c>
      <c r="N10" s="12" t="s">
        <v>2811</v>
      </c>
      <c r="O10" s="13">
        <v>5.0999999046325684</v>
      </c>
      <c r="P10" s="12" t="s">
        <v>3062</v>
      </c>
      <c r="Q10" s="13">
        <v>13</v>
      </c>
      <c r="R10" s="12" t="s">
        <v>3096</v>
      </c>
      <c r="S10" s="13">
        <v>1</v>
      </c>
      <c r="T10" s="12" t="s">
        <v>3132</v>
      </c>
      <c r="U10" s="13">
        <v>90</v>
      </c>
      <c r="V10" s="12" t="s">
        <v>3161</v>
      </c>
      <c r="W10" s="13">
        <v>-41</v>
      </c>
      <c r="X10" s="12" t="s">
        <v>3538</v>
      </c>
      <c r="Y10" s="13">
        <v>10</v>
      </c>
      <c r="Z10" s="12" t="s">
        <v>3294</v>
      </c>
      <c r="AA10" s="13">
        <v>3</v>
      </c>
      <c r="AB10" s="12" t="s">
        <v>3314</v>
      </c>
      <c r="AC10" s="13">
        <v>0</v>
      </c>
    </row>
    <row r="11" spans="1:29" x14ac:dyDescent="0.35">
      <c r="B11" s="12" t="s">
        <v>427</v>
      </c>
      <c r="C11" s="13">
        <v>2.6429998874664307</v>
      </c>
      <c r="D11" s="12" t="s">
        <v>694</v>
      </c>
      <c r="E11" s="13">
        <v>-3.8240000139921904E-4</v>
      </c>
      <c r="F11" s="12" t="s">
        <v>1338</v>
      </c>
      <c r="G11" s="13">
        <v>48</v>
      </c>
      <c r="H11" s="12" t="s">
        <v>1713</v>
      </c>
      <c r="I11" s="13">
        <v>30</v>
      </c>
      <c r="J11" s="12" t="s">
        <v>1910</v>
      </c>
      <c r="K11" s="13">
        <v>5.2309999465942383</v>
      </c>
      <c r="L11" s="12" t="s">
        <v>2712</v>
      </c>
      <c r="M11" s="13">
        <v>2.500000037252903E-2</v>
      </c>
      <c r="N11" s="12" t="s">
        <v>2812</v>
      </c>
      <c r="O11" s="13">
        <v>5.6500000953674316</v>
      </c>
      <c r="P11" s="12" t="s">
        <v>3063</v>
      </c>
      <c r="Q11" s="13">
        <v>50.340000152587891</v>
      </c>
      <c r="R11" s="12" t="s">
        <v>3097</v>
      </c>
      <c r="S11" s="13">
        <v>1</v>
      </c>
      <c r="T11" s="12" t="s">
        <v>3133</v>
      </c>
      <c r="U11" s="13">
        <v>100</v>
      </c>
      <c r="V11" s="12" t="s">
        <v>3162</v>
      </c>
      <c r="W11" s="13">
        <v>10</v>
      </c>
      <c r="X11" s="12" t="s">
        <v>3077</v>
      </c>
      <c r="Y11" s="13" t="s">
        <v>3078</v>
      </c>
      <c r="Z11" s="12" t="s">
        <v>3295</v>
      </c>
      <c r="AA11" s="13">
        <v>16</v>
      </c>
      <c r="AB11" s="12" t="s">
        <v>3315</v>
      </c>
      <c r="AC11" s="13" t="s">
        <v>3316</v>
      </c>
    </row>
    <row r="12" spans="1:29" x14ac:dyDescent="0.35">
      <c r="B12" s="12" t="s">
        <v>428</v>
      </c>
      <c r="C12" s="13">
        <v>9.8999999463558197E-3</v>
      </c>
      <c r="D12" s="12" t="s">
        <v>695</v>
      </c>
      <c r="E12" s="13">
        <v>2.3699999474047218E-6</v>
      </c>
      <c r="F12" s="12" t="s">
        <v>1339</v>
      </c>
      <c r="G12" s="13">
        <v>66.199996948242187</v>
      </c>
      <c r="H12" s="12" t="s">
        <v>1714</v>
      </c>
      <c r="I12" s="13">
        <v>50.700000762939453</v>
      </c>
      <c r="J12" s="12" t="s">
        <v>1911</v>
      </c>
      <c r="K12" s="13">
        <v>0.414000004529953</v>
      </c>
      <c r="L12" s="12" t="s">
        <v>2713</v>
      </c>
      <c r="M12" s="13">
        <v>20</v>
      </c>
      <c r="N12" s="12" t="s">
        <v>2813</v>
      </c>
      <c r="O12" s="13">
        <v>26.700000762939453</v>
      </c>
      <c r="P12" s="12" t="s">
        <v>3064</v>
      </c>
      <c r="Q12" s="13">
        <v>-5.7500001043081284E-2</v>
      </c>
      <c r="R12" s="12" t="s">
        <v>3098</v>
      </c>
      <c r="S12" s="13">
        <v>1</v>
      </c>
      <c r="T12" s="12" t="s">
        <v>3134</v>
      </c>
      <c r="U12" s="13"/>
      <c r="V12" s="12" t="s">
        <v>3163</v>
      </c>
      <c r="W12" s="13">
        <v>5</v>
      </c>
      <c r="X12" s="12" t="s">
        <v>3197</v>
      </c>
      <c r="Y12" s="13">
        <v>40</v>
      </c>
      <c r="Z12" s="12" t="s">
        <v>3296</v>
      </c>
      <c r="AA12" s="13">
        <v>0.30000001192092896</v>
      </c>
      <c r="AB12" s="12" t="s">
        <v>3317</v>
      </c>
      <c r="AC12" s="13">
        <v>2.2499999031424522E-3</v>
      </c>
    </row>
    <row r="13" spans="1:29" x14ac:dyDescent="0.35">
      <c r="B13" s="12" t="s">
        <v>429</v>
      </c>
      <c r="C13" s="13">
        <v>15</v>
      </c>
      <c r="D13" s="12" t="s">
        <v>696</v>
      </c>
      <c r="E13" s="13">
        <v>26.899999618530273</v>
      </c>
      <c r="F13" s="12" t="s">
        <v>1340</v>
      </c>
      <c r="G13" s="13">
        <v>26.5</v>
      </c>
      <c r="H13" s="12" t="s">
        <v>1715</v>
      </c>
      <c r="I13" s="13">
        <v>24</v>
      </c>
      <c r="J13" s="12" t="s">
        <v>1912</v>
      </c>
      <c r="K13" s="13">
        <v>20</v>
      </c>
      <c r="L13" s="12" t="s">
        <v>3524</v>
      </c>
      <c r="M13" s="13">
        <v>1.5</v>
      </c>
      <c r="N13" s="12" t="s">
        <v>2814</v>
      </c>
      <c r="O13" s="13">
        <v>4.869999885559082</v>
      </c>
      <c r="P13" s="12" t="s">
        <v>3065</v>
      </c>
      <c r="Q13" s="13">
        <v>-7.3799997568130493E-2</v>
      </c>
      <c r="R13" s="12" t="s">
        <v>3099</v>
      </c>
      <c r="S13" s="13">
        <v>10</v>
      </c>
      <c r="T13" s="12" t="s">
        <v>3135</v>
      </c>
      <c r="U13" s="13">
        <v>10.5</v>
      </c>
      <c r="V13" s="12" t="s">
        <v>3164</v>
      </c>
      <c r="W13" s="13">
        <v>7</v>
      </c>
      <c r="X13" s="12" t="s">
        <v>3198</v>
      </c>
      <c r="Y13" s="13">
        <v>0.94999998807907104</v>
      </c>
      <c r="Z13" s="12" t="s">
        <v>3297</v>
      </c>
      <c r="AA13" s="13">
        <v>7.3000001907348633</v>
      </c>
      <c r="AB13" s="12" t="s">
        <v>3318</v>
      </c>
      <c r="AC13" s="13">
        <v>30</v>
      </c>
    </row>
    <row r="14" spans="1:29" x14ac:dyDescent="0.35">
      <c r="B14" s="12" t="s">
        <v>430</v>
      </c>
      <c r="C14" s="13">
        <v>175.32000732421875</v>
      </c>
      <c r="D14" s="12" t="s">
        <v>697</v>
      </c>
      <c r="E14" s="13">
        <v>28.894506454467773</v>
      </c>
      <c r="F14" s="12" t="s">
        <v>1341</v>
      </c>
      <c r="G14" s="13">
        <v>22.799999237060547</v>
      </c>
      <c r="H14" s="12" t="s">
        <v>1716</v>
      </c>
      <c r="I14" s="13">
        <v>53.799999237060547</v>
      </c>
      <c r="J14" s="12" t="s">
        <v>1913</v>
      </c>
      <c r="K14" s="13" t="s">
        <v>30</v>
      </c>
      <c r="L14" s="12" t="s">
        <v>3525</v>
      </c>
      <c r="M14" s="13">
        <v>50</v>
      </c>
      <c r="N14" s="12" t="s">
        <v>2815</v>
      </c>
      <c r="O14" s="13">
        <v>1.6299999952316284</v>
      </c>
      <c r="P14" s="12" t="s">
        <v>3066</v>
      </c>
      <c r="Q14" s="13">
        <v>10</v>
      </c>
      <c r="R14" s="12" t="s">
        <v>3100</v>
      </c>
      <c r="S14" s="13">
        <v>11</v>
      </c>
      <c r="T14" s="12" t="s">
        <v>3136</v>
      </c>
      <c r="U14" s="13">
        <v>9.1999998092651367</v>
      </c>
      <c r="V14" s="12" t="s">
        <v>3165</v>
      </c>
      <c r="W14" s="13">
        <v>7.4000000953674316</v>
      </c>
      <c r="X14" s="12" t="s">
        <v>3199</v>
      </c>
      <c r="Y14" s="13">
        <v>1.7000000225380063E-3</v>
      </c>
      <c r="Z14" s="12" t="s">
        <v>3298</v>
      </c>
      <c r="AA14" s="13">
        <v>1</v>
      </c>
      <c r="AB14" s="12" t="s">
        <v>3319</v>
      </c>
      <c r="AC14" s="13">
        <v>1.2000000104308128E-2</v>
      </c>
    </row>
    <row r="15" spans="1:29" x14ac:dyDescent="0.35">
      <c r="B15" s="12" t="s">
        <v>431</v>
      </c>
      <c r="C15" s="13">
        <v>0.11129999905824661</v>
      </c>
      <c r="D15" s="12" t="s">
        <v>698</v>
      </c>
      <c r="E15" s="13">
        <v>1.3103162050247192</v>
      </c>
      <c r="F15" s="12" t="s">
        <v>1342</v>
      </c>
      <c r="G15" s="13">
        <v>78</v>
      </c>
      <c r="H15" s="12" t="s">
        <v>1717</v>
      </c>
      <c r="I15" s="13">
        <v>19</v>
      </c>
      <c r="J15" s="12" t="s">
        <v>1914</v>
      </c>
      <c r="K15" s="13">
        <v>5320</v>
      </c>
      <c r="L15" s="12" t="s">
        <v>3526</v>
      </c>
      <c r="M15" s="13">
        <v>140</v>
      </c>
      <c r="N15" s="12" t="s">
        <v>2816</v>
      </c>
      <c r="O15" s="13">
        <v>31.299999237060547</v>
      </c>
      <c r="P15" s="12" t="s">
        <v>3067</v>
      </c>
      <c r="Q15" s="13">
        <v>49.380001068115234</v>
      </c>
      <c r="R15" s="12" t="s">
        <v>3101</v>
      </c>
      <c r="S15" s="13">
        <v>6</v>
      </c>
      <c r="T15" s="12" t="s">
        <v>3137</v>
      </c>
      <c r="U15" s="13">
        <v>20</v>
      </c>
      <c r="V15" s="12" t="s">
        <v>3166</v>
      </c>
      <c r="W15" s="13">
        <v>7</v>
      </c>
      <c r="X15" s="12" t="s">
        <v>3200</v>
      </c>
      <c r="Y15" s="13">
        <v>10</v>
      </c>
      <c r="Z15" s="12" t="s">
        <v>3299</v>
      </c>
      <c r="AA15" s="13">
        <v>0</v>
      </c>
      <c r="AB15" s="12" t="s">
        <v>3320</v>
      </c>
      <c r="AC15" s="13">
        <v>30</v>
      </c>
    </row>
    <row r="16" spans="1:29" x14ac:dyDescent="0.35">
      <c r="B16" s="12" t="s">
        <v>432</v>
      </c>
      <c r="C16" s="13">
        <v>-2.4999999441206455E-3</v>
      </c>
      <c r="D16" s="12" t="s">
        <v>699</v>
      </c>
      <c r="E16" s="13">
        <v>21.467031478881836</v>
      </c>
      <c r="F16" s="12" t="s">
        <v>1343</v>
      </c>
      <c r="G16" s="13">
        <v>79.5</v>
      </c>
      <c r="H16" s="12" t="s">
        <v>1718</v>
      </c>
      <c r="I16" s="13">
        <v>3</v>
      </c>
      <c r="J16" s="12" t="s">
        <v>1915</v>
      </c>
      <c r="K16" s="13">
        <v>2978</v>
      </c>
      <c r="L16" s="12" t="s">
        <v>3527</v>
      </c>
      <c r="M16" s="13">
        <v>30</v>
      </c>
      <c r="N16" s="12" t="s">
        <v>2817</v>
      </c>
      <c r="O16" s="13">
        <v>1.1499999761581421</v>
      </c>
      <c r="P16" s="12" t="s">
        <v>3068</v>
      </c>
      <c r="Q16" s="13">
        <v>-3.7000000476837158E-2</v>
      </c>
      <c r="R16" s="12" t="s">
        <v>3102</v>
      </c>
      <c r="S16" s="13">
        <v>6</v>
      </c>
      <c r="T16" s="12" t="s">
        <v>3138</v>
      </c>
      <c r="U16" s="13">
        <v>20</v>
      </c>
      <c r="V16" s="12" t="s">
        <v>3167</v>
      </c>
      <c r="W16" s="13">
        <v>0</v>
      </c>
      <c r="X16" s="12" t="s">
        <v>3201</v>
      </c>
      <c r="Y16" s="13">
        <v>0</v>
      </c>
      <c r="Z16" s="12" t="s">
        <v>3300</v>
      </c>
      <c r="AA16" s="13">
        <v>3.8551799952983856E-3</v>
      </c>
      <c r="AB16" s="12" t="s">
        <v>3321</v>
      </c>
      <c r="AC16" s="13">
        <v>0</v>
      </c>
    </row>
    <row r="17" spans="2:29" x14ac:dyDescent="0.35">
      <c r="B17" s="12" t="s">
        <v>433</v>
      </c>
      <c r="C17" s="13">
        <v>3.9000000953674316</v>
      </c>
      <c r="D17" s="12" t="s">
        <v>700</v>
      </c>
      <c r="E17" s="13">
        <v>3.1029999256134033</v>
      </c>
      <c r="F17" s="12" t="s">
        <v>1344</v>
      </c>
      <c r="G17" s="13">
        <v>38.299999237060547</v>
      </c>
      <c r="H17" s="12" t="s">
        <v>1719</v>
      </c>
      <c r="I17" s="13">
        <v>30</v>
      </c>
      <c r="J17" s="12" t="s">
        <v>1916</v>
      </c>
      <c r="K17" s="13">
        <v>30</v>
      </c>
      <c r="L17" s="12" t="s">
        <v>2714</v>
      </c>
      <c r="M17" s="13">
        <v>25.899999618530273</v>
      </c>
      <c r="N17" s="12" t="s">
        <v>2818</v>
      </c>
      <c r="O17" s="13">
        <v>1.6599999666213989</v>
      </c>
      <c r="P17" s="12" t="s">
        <v>3069</v>
      </c>
      <c r="Q17" s="13">
        <v>-0.12860000133514404</v>
      </c>
      <c r="R17" s="12" t="s">
        <v>3103</v>
      </c>
      <c r="S17" s="13">
        <v>4</v>
      </c>
      <c r="T17" s="12" t="s">
        <v>3139</v>
      </c>
      <c r="U17" s="13">
        <v>5</v>
      </c>
      <c r="V17" s="12" t="s">
        <v>3168</v>
      </c>
      <c r="W17" s="13">
        <v>0.64999997615814209</v>
      </c>
      <c r="X17" s="12" t="s">
        <v>3202</v>
      </c>
      <c r="Y17" s="13">
        <v>10</v>
      </c>
      <c r="Z17" s="12" t="s">
        <v>3301</v>
      </c>
      <c r="AA17" s="13">
        <v>3.860000055283308E-3</v>
      </c>
      <c r="AB17" s="12" t="s">
        <v>3322</v>
      </c>
      <c r="AC17" s="13">
        <v>30</v>
      </c>
    </row>
    <row r="18" spans="2:29" x14ac:dyDescent="0.35">
      <c r="B18" s="12" t="s">
        <v>434</v>
      </c>
      <c r="C18" s="13">
        <v>2.738300085067749</v>
      </c>
      <c r="D18" s="12" t="s">
        <v>701</v>
      </c>
      <c r="E18" s="13">
        <v>-0.65499997138977051</v>
      </c>
      <c r="F18" s="12" t="s">
        <v>1345</v>
      </c>
      <c r="G18" s="13">
        <v>31.600000381469727</v>
      </c>
      <c r="H18" s="12" t="s">
        <v>1720</v>
      </c>
      <c r="I18" s="13">
        <v>3</v>
      </c>
      <c r="J18" s="12" t="s">
        <v>1917</v>
      </c>
      <c r="K18" s="13">
        <v>2342</v>
      </c>
      <c r="L18" s="12" t="s">
        <v>2714</v>
      </c>
      <c r="M18" s="13">
        <v>12.399999618530273</v>
      </c>
      <c r="N18" s="12" t="s">
        <v>2819</v>
      </c>
      <c r="O18" s="13">
        <v>28.299999237060547</v>
      </c>
      <c r="P18" s="12" t="s">
        <v>3070</v>
      </c>
      <c r="Q18" s="13">
        <v>10</v>
      </c>
      <c r="R18" s="12" t="s">
        <v>3104</v>
      </c>
      <c r="S18" s="13">
        <v>5</v>
      </c>
      <c r="T18" s="12" t="s">
        <v>3140</v>
      </c>
      <c r="U18" s="13">
        <v>5</v>
      </c>
      <c r="V18" s="12" t="s">
        <v>3169</v>
      </c>
      <c r="W18" s="13">
        <v>0.64999997615814209</v>
      </c>
      <c r="X18" s="12" t="s">
        <v>3539</v>
      </c>
      <c r="Y18" s="13">
        <v>4.999999888241291E-3</v>
      </c>
      <c r="Z18" s="12" t="s">
        <v>3302</v>
      </c>
      <c r="AA18" s="13">
        <v>30</v>
      </c>
      <c r="AB18" s="12" t="s">
        <v>3323</v>
      </c>
      <c r="AC18" s="13">
        <v>0</v>
      </c>
    </row>
    <row r="19" spans="2:29" x14ac:dyDescent="0.35">
      <c r="B19" s="12" t="s">
        <v>435</v>
      </c>
      <c r="C19" s="13">
        <v>9.100000374019146E-3</v>
      </c>
      <c r="D19" s="12" t="s">
        <v>702</v>
      </c>
      <c r="E19" s="13">
        <v>41.900001525878906</v>
      </c>
      <c r="F19" s="12" t="s">
        <v>31</v>
      </c>
      <c r="G19" s="13" t="s">
        <v>1346</v>
      </c>
      <c r="H19" s="12" t="s">
        <v>1721</v>
      </c>
      <c r="I19" s="13">
        <v>30</v>
      </c>
      <c r="J19" s="12" t="s">
        <v>1918</v>
      </c>
      <c r="K19" s="13">
        <v>31</v>
      </c>
      <c r="L19" s="12" t="s">
        <v>2714</v>
      </c>
      <c r="M19" s="13">
        <v>14.800000190734863</v>
      </c>
      <c r="N19" s="12" t="s">
        <v>2820</v>
      </c>
      <c r="O19" s="13">
        <v>2.0699999332427979</v>
      </c>
      <c r="P19" s="12" t="s">
        <v>3071</v>
      </c>
      <c r="Q19" s="13">
        <v>0</v>
      </c>
      <c r="R19" s="12" t="s">
        <v>3105</v>
      </c>
      <c r="S19" s="13">
        <v>4</v>
      </c>
      <c r="T19" s="12" t="s">
        <v>3141</v>
      </c>
      <c r="U19" s="13">
        <v>1</v>
      </c>
      <c r="V19" s="12" t="s">
        <v>3170</v>
      </c>
      <c r="W19" s="13">
        <v>1</v>
      </c>
      <c r="X19" s="12" t="s">
        <v>3203</v>
      </c>
      <c r="Y19" s="13">
        <v>0.75999999046325684</v>
      </c>
      <c r="Z19" s="12" t="s">
        <v>3303</v>
      </c>
      <c r="AA19" s="13">
        <v>6.8499999046325684</v>
      </c>
      <c r="AB19" s="12" t="s">
        <v>3324</v>
      </c>
      <c r="AC19" s="13" t="s">
        <v>3325</v>
      </c>
    </row>
    <row r="20" spans="2:29" x14ac:dyDescent="0.35">
      <c r="B20" s="12" t="s">
        <v>436</v>
      </c>
      <c r="C20" s="13">
        <v>18.799999237060547</v>
      </c>
      <c r="D20" s="12" t="s">
        <v>703</v>
      </c>
      <c r="E20" s="13">
        <v>3.0339999198913574</v>
      </c>
      <c r="F20" s="12" t="s">
        <v>1347</v>
      </c>
      <c r="G20" s="13">
        <v>90</v>
      </c>
      <c r="H20" s="12"/>
      <c r="I20" s="13"/>
      <c r="J20" s="12" t="s">
        <v>1919</v>
      </c>
      <c r="K20" s="13">
        <v>622</v>
      </c>
      <c r="L20" s="12" t="s">
        <v>2714</v>
      </c>
      <c r="M20" s="13">
        <v>32.099998474121094</v>
      </c>
      <c r="N20" s="12" t="s">
        <v>2821</v>
      </c>
      <c r="O20" s="13">
        <v>1.6200000047683716</v>
      </c>
      <c r="P20" s="12" t="s">
        <v>3072</v>
      </c>
      <c r="Q20" s="13">
        <v>0</v>
      </c>
      <c r="R20" s="12" t="s">
        <v>3106</v>
      </c>
      <c r="S20" s="13">
        <v>5</v>
      </c>
      <c r="T20" s="12" t="s">
        <v>3142</v>
      </c>
      <c r="U20" s="13">
        <v>0</v>
      </c>
      <c r="V20" s="12" t="s">
        <v>3171</v>
      </c>
      <c r="W20" s="13">
        <v>30</v>
      </c>
      <c r="X20" s="12" t="s">
        <v>3204</v>
      </c>
      <c r="Y20" s="13">
        <v>0.20000000298023224</v>
      </c>
      <c r="Z20" s="12" t="s">
        <v>3304</v>
      </c>
      <c r="AA20" s="13">
        <v>1.5</v>
      </c>
      <c r="AB20" s="12" t="s">
        <v>3326</v>
      </c>
      <c r="AC20" s="13">
        <v>9.9999997764825821E-3</v>
      </c>
    </row>
    <row r="21" spans="2:29" x14ac:dyDescent="0.35">
      <c r="B21" s="12" t="s">
        <v>437</v>
      </c>
      <c r="C21" s="13">
        <v>161.66000366210937</v>
      </c>
      <c r="D21" s="12" t="s">
        <v>704</v>
      </c>
      <c r="E21" s="13">
        <v>-0.50599998235702515</v>
      </c>
      <c r="F21" s="12" t="s">
        <v>1348</v>
      </c>
      <c r="G21" s="13">
        <v>400</v>
      </c>
      <c r="H21" s="12" t="s">
        <v>1722</v>
      </c>
      <c r="I21" s="13"/>
      <c r="J21" s="12" t="s">
        <v>1920</v>
      </c>
      <c r="K21" s="13">
        <v>30</v>
      </c>
      <c r="L21" s="12" t="s">
        <v>2714</v>
      </c>
      <c r="M21" s="13">
        <v>14.800000190734863</v>
      </c>
      <c r="N21" s="12" t="s">
        <v>2822</v>
      </c>
      <c r="O21" s="13">
        <v>16.5</v>
      </c>
      <c r="P21" s="12" t="s">
        <v>3073</v>
      </c>
      <c r="Q21" s="13">
        <v>0</v>
      </c>
      <c r="R21" s="12" t="s">
        <v>3107</v>
      </c>
      <c r="S21" s="13">
        <v>19</v>
      </c>
      <c r="T21" s="12" t="s">
        <v>3143</v>
      </c>
      <c r="U21" s="13">
        <v>1</v>
      </c>
      <c r="V21" s="12" t="s">
        <v>3172</v>
      </c>
      <c r="W21" s="13">
        <v>923</v>
      </c>
      <c r="X21" s="12" t="s">
        <v>3540</v>
      </c>
      <c r="Y21" s="13">
        <v>2.9799999669194221E-2</v>
      </c>
      <c r="Z21" s="12"/>
      <c r="AA21" s="13"/>
      <c r="AB21" s="12" t="s">
        <v>3327</v>
      </c>
      <c r="AC21" s="13">
        <v>10</v>
      </c>
    </row>
    <row r="22" spans="2:29" x14ac:dyDescent="0.35">
      <c r="B22" s="12" t="s">
        <v>438</v>
      </c>
      <c r="C22" s="13">
        <v>0.13189999759197235</v>
      </c>
      <c r="D22" s="12" t="s">
        <v>705</v>
      </c>
      <c r="E22" s="13">
        <v>70.300003051757813</v>
      </c>
      <c r="F22" s="12" t="s">
        <v>1349</v>
      </c>
      <c r="G22" s="13">
        <v>130</v>
      </c>
      <c r="H22" s="12" t="s">
        <v>1706</v>
      </c>
      <c r="I22" s="13">
        <v>11.899999618530273</v>
      </c>
      <c r="J22" s="12" t="s">
        <v>1921</v>
      </c>
      <c r="K22" s="13">
        <v>2737</v>
      </c>
      <c r="L22" s="12" t="s">
        <v>2714</v>
      </c>
      <c r="M22" s="13">
        <v>100</v>
      </c>
      <c r="N22" s="12" t="s">
        <v>2823</v>
      </c>
      <c r="O22" s="13">
        <v>3.4800000190734863</v>
      </c>
      <c r="P22" s="12" t="s">
        <v>3074</v>
      </c>
      <c r="Q22" s="13">
        <v>0</v>
      </c>
      <c r="R22" s="12" t="s">
        <v>3108</v>
      </c>
      <c r="S22" s="13">
        <v>17</v>
      </c>
      <c r="T22" s="12" t="s">
        <v>3144</v>
      </c>
      <c r="U22" s="13">
        <v>0</v>
      </c>
      <c r="V22" s="12" t="s">
        <v>3173</v>
      </c>
      <c r="W22" s="13">
        <v>5</v>
      </c>
      <c r="X22" s="12" t="s">
        <v>3541</v>
      </c>
      <c r="Y22" s="13">
        <v>0.54799997806549072</v>
      </c>
      <c r="Z22" s="12"/>
      <c r="AA22" s="13"/>
      <c r="AB22" s="12" t="s">
        <v>3328</v>
      </c>
      <c r="AC22" s="13">
        <v>1.8500000238418579E-2</v>
      </c>
    </row>
    <row r="23" spans="2:29" x14ac:dyDescent="0.35">
      <c r="B23" s="12" t="s">
        <v>439</v>
      </c>
      <c r="C23" s="13">
        <v>-2.7000000700354576E-3</v>
      </c>
      <c r="D23" s="12" t="s">
        <v>706</v>
      </c>
      <c r="E23" s="13">
        <v>32.099998474121094</v>
      </c>
      <c r="F23" s="12" t="s">
        <v>1350</v>
      </c>
      <c r="G23" s="13">
        <v>120</v>
      </c>
      <c r="H23" s="12" t="s">
        <v>1707</v>
      </c>
      <c r="I23" s="13">
        <v>29</v>
      </c>
      <c r="J23" s="12" t="s">
        <v>1922</v>
      </c>
      <c r="K23" s="13">
        <v>66</v>
      </c>
      <c r="L23" s="12" t="s">
        <v>2714</v>
      </c>
      <c r="M23" s="13">
        <v>100</v>
      </c>
      <c r="N23" s="12" t="s">
        <v>2824</v>
      </c>
      <c r="O23" s="13">
        <v>2.5199999809265137</v>
      </c>
      <c r="P23" s="12" t="s">
        <v>3075</v>
      </c>
      <c r="Q23" s="13" t="s">
        <v>3076</v>
      </c>
      <c r="R23" s="12" t="s">
        <v>3109</v>
      </c>
      <c r="S23" s="13">
        <v>6.5</v>
      </c>
      <c r="T23" s="12" t="s">
        <v>3145</v>
      </c>
      <c r="U23" s="13">
        <v>1</v>
      </c>
      <c r="V23" s="12" t="s">
        <v>3174</v>
      </c>
      <c r="W23" s="13" t="s">
        <v>3175</v>
      </c>
      <c r="X23" s="12" t="s">
        <v>3542</v>
      </c>
      <c r="Y23" s="13">
        <v>1.125</v>
      </c>
      <c r="Z23" s="12"/>
      <c r="AA23" s="13"/>
      <c r="AB23" s="12" t="s">
        <v>3329</v>
      </c>
      <c r="AC23" s="13">
        <v>10</v>
      </c>
    </row>
    <row r="24" spans="2:29" x14ac:dyDescent="0.35">
      <c r="B24" s="12" t="s">
        <v>440</v>
      </c>
      <c r="C24" s="13">
        <v>3.9000000953674316</v>
      </c>
      <c r="D24" s="12" t="s">
        <v>707</v>
      </c>
      <c r="E24" s="13">
        <v>1.5499999523162842</v>
      </c>
      <c r="F24" s="12" t="s">
        <v>1351</v>
      </c>
      <c r="G24" s="13">
        <v>140</v>
      </c>
      <c r="H24" s="12" t="s">
        <v>1708</v>
      </c>
      <c r="I24" s="13">
        <v>13.899999618530273</v>
      </c>
      <c r="J24" s="12" t="s">
        <v>1923</v>
      </c>
      <c r="K24" s="13">
        <v>112</v>
      </c>
      <c r="L24" s="12" t="s">
        <v>2715</v>
      </c>
      <c r="M24" s="13">
        <v>2.5</v>
      </c>
      <c r="N24" s="12" t="s">
        <v>2825</v>
      </c>
      <c r="O24" s="13">
        <v>34.799999237060547</v>
      </c>
      <c r="P24" s="12" t="s">
        <v>3077</v>
      </c>
      <c r="Q24" s="13" t="s">
        <v>3078</v>
      </c>
      <c r="R24" s="12" t="s">
        <v>3110</v>
      </c>
      <c r="S24" s="13">
        <v>6.5</v>
      </c>
      <c r="T24" s="12" t="s">
        <v>3146</v>
      </c>
      <c r="U24" s="13">
        <v>0</v>
      </c>
      <c r="V24" s="12" t="s">
        <v>3176</v>
      </c>
      <c r="W24" s="13">
        <v>0.35624998807907104</v>
      </c>
      <c r="X24" s="12" t="s">
        <v>3205</v>
      </c>
      <c r="Y24" s="13">
        <v>0.7149999737739563</v>
      </c>
      <c r="Z24" s="12"/>
      <c r="AA24" s="13"/>
      <c r="AB24" s="12" t="s">
        <v>3330</v>
      </c>
      <c r="AC24" s="13">
        <v>0</v>
      </c>
    </row>
    <row r="25" spans="2:29" x14ac:dyDescent="0.35">
      <c r="B25" s="12" t="s">
        <v>441</v>
      </c>
      <c r="C25" s="13" t="s">
        <v>442</v>
      </c>
      <c r="D25" s="12" t="s">
        <v>708</v>
      </c>
      <c r="E25" s="13">
        <v>55</v>
      </c>
      <c r="F25" s="12" t="s">
        <v>1352</v>
      </c>
      <c r="G25" s="13">
        <v>15.399999618530273</v>
      </c>
      <c r="H25" s="12" t="s">
        <v>1709</v>
      </c>
      <c r="I25" s="13">
        <v>28</v>
      </c>
      <c r="J25" s="12" t="s">
        <v>1924</v>
      </c>
      <c r="K25" s="13">
        <v>33</v>
      </c>
      <c r="L25" s="12" t="s">
        <v>2715</v>
      </c>
      <c r="M25" s="13">
        <v>11.800000190734863</v>
      </c>
      <c r="N25" s="12" t="s">
        <v>2826</v>
      </c>
      <c r="O25" s="13">
        <v>0.30000001192092896</v>
      </c>
      <c r="P25" s="12" t="s">
        <v>3079</v>
      </c>
      <c r="Q25" s="13" t="s">
        <v>247</v>
      </c>
      <c r="R25" s="12" t="s">
        <v>3111</v>
      </c>
      <c r="S25" s="13">
        <v>19</v>
      </c>
      <c r="T25" s="12" t="s">
        <v>3147</v>
      </c>
      <c r="U25" s="13">
        <v>1</v>
      </c>
      <c r="V25" s="12" t="s">
        <v>3177</v>
      </c>
      <c r="W25" s="13">
        <v>40</v>
      </c>
      <c r="X25" s="12" t="s">
        <v>3206</v>
      </c>
      <c r="Y25" s="13">
        <v>0.81499999761581421</v>
      </c>
      <c r="Z25" s="12"/>
      <c r="AA25" s="13"/>
      <c r="AB25" s="12" t="s">
        <v>3331</v>
      </c>
      <c r="AC25" s="13">
        <v>30</v>
      </c>
    </row>
    <row r="26" spans="2:29" x14ac:dyDescent="0.35">
      <c r="B26" s="12" t="s">
        <v>443</v>
      </c>
      <c r="C26" s="13">
        <v>2.0999999046325684</v>
      </c>
      <c r="D26" s="12" t="s">
        <v>709</v>
      </c>
      <c r="E26" s="13">
        <v>0.18000000715255737</v>
      </c>
      <c r="F26" s="12" t="s">
        <v>1353</v>
      </c>
      <c r="G26" s="13">
        <v>2.0399999618530273</v>
      </c>
      <c r="H26" s="12" t="s">
        <v>1710</v>
      </c>
      <c r="I26" s="13">
        <v>12.899999618530273</v>
      </c>
      <c r="J26" s="12" t="s">
        <v>1925</v>
      </c>
      <c r="K26" s="13" t="s">
        <v>39</v>
      </c>
      <c r="L26" s="12" t="s">
        <v>2715</v>
      </c>
      <c r="M26" s="13">
        <v>8.6000003814697266</v>
      </c>
      <c r="N26" s="12" t="s">
        <v>2827</v>
      </c>
      <c r="O26" s="13">
        <v>0.89999997615814209</v>
      </c>
      <c r="P26" s="12" t="s">
        <v>3080</v>
      </c>
      <c r="Q26" s="13">
        <v>1</v>
      </c>
      <c r="R26" s="12" t="s">
        <v>3112</v>
      </c>
      <c r="S26" s="13">
        <v>21.5</v>
      </c>
      <c r="T26" s="12" t="s">
        <v>3148</v>
      </c>
      <c r="U26" s="13">
        <v>0</v>
      </c>
      <c r="V26" s="12" t="s">
        <v>3178</v>
      </c>
      <c r="W26" s="13">
        <v>30</v>
      </c>
      <c r="X26" s="12" t="s">
        <v>3207</v>
      </c>
      <c r="Y26" s="13">
        <v>1</v>
      </c>
      <c r="Z26" s="12"/>
      <c r="AA26" s="13"/>
      <c r="AB26" s="12" t="s">
        <v>3332</v>
      </c>
      <c r="AC26" s="13">
        <v>0</v>
      </c>
    </row>
    <row r="27" spans="2:29" x14ac:dyDescent="0.35">
      <c r="B27" s="12" t="s">
        <v>444</v>
      </c>
      <c r="C27" s="13">
        <v>24.700000762939453</v>
      </c>
      <c r="D27" s="12" t="s">
        <v>710</v>
      </c>
      <c r="E27" s="13">
        <v>30</v>
      </c>
      <c r="F27" s="12" t="s">
        <v>1354</v>
      </c>
      <c r="G27" s="13">
        <v>51.799999237060547</v>
      </c>
      <c r="H27" s="12" t="s">
        <v>1711</v>
      </c>
      <c r="I27" s="13">
        <v>47</v>
      </c>
      <c r="J27" s="12" t="s">
        <v>1926</v>
      </c>
      <c r="K27" s="13">
        <v>12.899999618530273</v>
      </c>
      <c r="L27" s="12" t="s">
        <v>2715</v>
      </c>
      <c r="M27" s="13">
        <v>34.900001525878906</v>
      </c>
      <c r="N27" s="12" t="s">
        <v>2828</v>
      </c>
      <c r="O27" s="13">
        <v>9.1000003814697266</v>
      </c>
      <c r="P27" s="12" t="s">
        <v>3081</v>
      </c>
      <c r="Q27" s="13">
        <v>30</v>
      </c>
      <c r="R27" s="12" t="s">
        <v>3113</v>
      </c>
      <c r="S27" s="13">
        <v>100</v>
      </c>
      <c r="T27" s="12" t="s">
        <v>3149</v>
      </c>
      <c r="U27" s="13">
        <v>1</v>
      </c>
      <c r="V27" s="12" t="s">
        <v>3528</v>
      </c>
      <c r="W27" s="13">
        <v>1.7500000074505806E-2</v>
      </c>
      <c r="X27" s="12" t="s">
        <v>3208</v>
      </c>
      <c r="Y27" s="13">
        <v>0.99800002574920654</v>
      </c>
      <c r="Z27" s="12"/>
      <c r="AA27" s="13"/>
      <c r="AB27" s="12" t="s">
        <v>3333</v>
      </c>
      <c r="AC27" s="13" t="s">
        <v>3334</v>
      </c>
    </row>
    <row r="28" spans="2:29" x14ac:dyDescent="0.35">
      <c r="B28" s="12" t="s">
        <v>445</v>
      </c>
      <c r="C28" s="13" t="s">
        <v>442</v>
      </c>
      <c r="D28" s="12" t="s">
        <v>711</v>
      </c>
      <c r="E28" s="13">
        <v>0.47999998927116394</v>
      </c>
      <c r="F28" s="12" t="s">
        <v>1355</v>
      </c>
      <c r="G28" s="13">
        <v>23.399999618530273</v>
      </c>
      <c r="H28" s="12" t="s">
        <v>1712</v>
      </c>
      <c r="I28" s="13">
        <v>12.899999618530273</v>
      </c>
      <c r="J28" s="12" t="s">
        <v>1927</v>
      </c>
      <c r="K28" s="13">
        <v>60</v>
      </c>
      <c r="L28" s="12" t="s">
        <v>2715</v>
      </c>
      <c r="M28" s="13">
        <v>8.6000003814697266</v>
      </c>
      <c r="N28" s="12" t="s">
        <v>2829</v>
      </c>
      <c r="O28" s="13">
        <v>2.380000114440918</v>
      </c>
      <c r="P28" s="12" t="s">
        <v>3082</v>
      </c>
      <c r="Q28" s="13">
        <v>0</v>
      </c>
      <c r="R28" s="12" t="s">
        <v>3114</v>
      </c>
      <c r="S28" s="13">
        <v>100</v>
      </c>
      <c r="T28" s="12" t="s">
        <v>3150</v>
      </c>
      <c r="U28" s="13">
        <v>0</v>
      </c>
      <c r="V28" s="12" t="s">
        <v>3529</v>
      </c>
      <c r="W28" s="13">
        <v>30</v>
      </c>
      <c r="X28" s="12" t="s">
        <v>3209</v>
      </c>
      <c r="Y28" s="13">
        <v>0.80000001192092896</v>
      </c>
      <c r="Z28" s="12"/>
      <c r="AA28" s="13"/>
      <c r="AB28" s="12" t="s">
        <v>3335</v>
      </c>
      <c r="AC28" s="13">
        <v>3.2999999523162842</v>
      </c>
    </row>
    <row r="29" spans="2:29" x14ac:dyDescent="0.35">
      <c r="B29" s="12" t="s">
        <v>443</v>
      </c>
      <c r="C29" s="13">
        <v>1.8999999761581421</v>
      </c>
      <c r="D29" s="12" t="s">
        <v>712</v>
      </c>
      <c r="E29" s="13">
        <v>19</v>
      </c>
      <c r="F29" s="12" t="s">
        <v>1356</v>
      </c>
      <c r="G29" s="13">
        <v>1050</v>
      </c>
      <c r="H29" s="12" t="s">
        <v>1713</v>
      </c>
      <c r="I29" s="13">
        <v>47</v>
      </c>
      <c r="J29" s="12" t="s">
        <v>1928</v>
      </c>
      <c r="K29" s="13">
        <v>3.7999999523162842</v>
      </c>
      <c r="L29" s="12" t="s">
        <v>2715</v>
      </c>
      <c r="M29" s="13">
        <v>5</v>
      </c>
      <c r="N29" s="12" t="s">
        <v>2830</v>
      </c>
      <c r="O29" s="13">
        <v>0.72000002861022949</v>
      </c>
      <c r="P29" s="12" t="s">
        <v>3083</v>
      </c>
      <c r="Q29" s="13">
        <v>0</v>
      </c>
      <c r="R29" s="12" t="s">
        <v>3115</v>
      </c>
      <c r="S29" s="13">
        <v>17</v>
      </c>
      <c r="T29" s="12" t="s">
        <v>3151</v>
      </c>
      <c r="U29" s="13">
        <v>1</v>
      </c>
      <c r="V29" s="12" t="s">
        <v>3530</v>
      </c>
      <c r="W29" s="13">
        <v>2.9789999127388E-2</v>
      </c>
      <c r="X29" s="12" t="s">
        <v>3210</v>
      </c>
      <c r="Y29" s="13">
        <v>0.48899999260902405</v>
      </c>
      <c r="Z29" s="12"/>
      <c r="AA29" s="13"/>
      <c r="AB29" s="12" t="s">
        <v>3336</v>
      </c>
      <c r="AC29" s="13">
        <v>30</v>
      </c>
    </row>
    <row r="30" spans="2:29" x14ac:dyDescent="0.35">
      <c r="B30" s="12" t="s">
        <v>444</v>
      </c>
      <c r="C30" s="13">
        <v>24.700000762939453</v>
      </c>
      <c r="D30" s="12" t="s">
        <v>713</v>
      </c>
      <c r="E30" s="13">
        <v>79.400001525878906</v>
      </c>
      <c r="F30" s="12" t="s">
        <v>1357</v>
      </c>
      <c r="G30" s="13">
        <v>60</v>
      </c>
      <c r="H30" s="12" t="s">
        <v>1714</v>
      </c>
      <c r="I30" s="13">
        <v>37.099998474121094</v>
      </c>
      <c r="J30" s="12" t="s">
        <v>1929</v>
      </c>
      <c r="K30" s="13">
        <v>60</v>
      </c>
      <c r="L30" s="12" t="s">
        <v>2715</v>
      </c>
      <c r="M30" s="13">
        <v>2.5</v>
      </c>
      <c r="N30" s="12" t="s">
        <v>2831</v>
      </c>
      <c r="O30" s="13">
        <v>12</v>
      </c>
      <c r="P30" s="12" t="s">
        <v>3084</v>
      </c>
      <c r="Q30" s="13">
        <v>0</v>
      </c>
      <c r="R30" s="12" t="s">
        <v>3116</v>
      </c>
      <c r="S30" s="13">
        <v>12</v>
      </c>
      <c r="T30" s="12" t="s">
        <v>3152</v>
      </c>
      <c r="U30" s="13">
        <v>0</v>
      </c>
      <c r="V30" s="12" t="s">
        <v>3531</v>
      </c>
      <c r="W30" s="13">
        <v>3.6050000190734863</v>
      </c>
      <c r="X30" s="12" t="s">
        <v>3211</v>
      </c>
      <c r="Y30" s="13">
        <v>0.72600001096725464</v>
      </c>
      <c r="Z30" s="12"/>
      <c r="AA30" s="13"/>
      <c r="AB30" s="12" t="s">
        <v>3337</v>
      </c>
      <c r="AC30" s="13">
        <v>6.25E-2</v>
      </c>
    </row>
    <row r="31" spans="2:29" x14ac:dyDescent="0.35">
      <c r="B31" s="12" t="s">
        <v>446</v>
      </c>
      <c r="C31" s="13">
        <v>0</v>
      </c>
      <c r="D31" s="12" t="s">
        <v>714</v>
      </c>
      <c r="E31" s="13">
        <v>13.100000381469727</v>
      </c>
      <c r="F31" s="12" t="s">
        <v>1358</v>
      </c>
      <c r="G31" s="13">
        <v>30</v>
      </c>
      <c r="H31" s="12" t="s">
        <v>1715</v>
      </c>
      <c r="I31" s="13">
        <v>51</v>
      </c>
      <c r="J31" s="12" t="s">
        <v>1930</v>
      </c>
      <c r="K31" s="13">
        <v>0</v>
      </c>
      <c r="L31" s="12" t="s">
        <v>2716</v>
      </c>
      <c r="M31" s="13">
        <v>26.299999237060547</v>
      </c>
      <c r="N31" s="12" t="s">
        <v>2832</v>
      </c>
      <c r="O31" s="13">
        <v>4.0999999046325684</v>
      </c>
      <c r="P31" s="12" t="s">
        <v>3085</v>
      </c>
      <c r="Q31" s="13">
        <v>0</v>
      </c>
      <c r="R31" s="12" t="s">
        <v>3117</v>
      </c>
      <c r="S31" s="13">
        <v>5</v>
      </c>
      <c r="T31" s="12"/>
      <c r="U31" s="13"/>
      <c r="V31" s="12" t="s">
        <v>3532</v>
      </c>
      <c r="W31" s="13">
        <v>7.2100000381469727</v>
      </c>
      <c r="X31" s="12" t="s">
        <v>3212</v>
      </c>
      <c r="Y31" s="13">
        <v>0.2199999988079071</v>
      </c>
      <c r="Z31" s="12"/>
      <c r="AA31" s="13"/>
      <c r="AB31" s="12" t="s">
        <v>3338</v>
      </c>
      <c r="AC31" s="13">
        <v>30</v>
      </c>
    </row>
    <row r="32" spans="2:29" x14ac:dyDescent="0.35">
      <c r="B32" s="12" t="s">
        <v>447</v>
      </c>
      <c r="C32" s="13">
        <v>0</v>
      </c>
      <c r="D32" s="12" t="s">
        <v>715</v>
      </c>
      <c r="E32" s="13">
        <v>59.900001525878906</v>
      </c>
      <c r="F32" s="12" t="s">
        <v>1359</v>
      </c>
      <c r="G32" s="13">
        <v>12.800000190734863</v>
      </c>
      <c r="H32" s="12" t="s">
        <v>1716</v>
      </c>
      <c r="I32" s="13">
        <v>45.700000762939453</v>
      </c>
      <c r="J32" s="12" t="s">
        <v>1931</v>
      </c>
      <c r="K32" s="13">
        <v>0</v>
      </c>
      <c r="L32" s="12" t="s">
        <v>2716</v>
      </c>
      <c r="M32" s="13">
        <v>10.5</v>
      </c>
      <c r="N32" s="12" t="s">
        <v>2833</v>
      </c>
      <c r="O32" s="13">
        <v>0.93000000715255737</v>
      </c>
      <c r="P32" s="12" t="s">
        <v>3086</v>
      </c>
      <c r="Q32" s="13">
        <v>0</v>
      </c>
      <c r="R32" s="12" t="s">
        <v>3118</v>
      </c>
      <c r="S32" s="13">
        <v>5</v>
      </c>
      <c r="T32" s="12"/>
      <c r="U32" s="13"/>
      <c r="V32" s="12" t="s">
        <v>3179</v>
      </c>
      <c r="W32" s="13">
        <v>0.7149999737739563</v>
      </c>
      <c r="X32" s="12" t="s">
        <v>3213</v>
      </c>
      <c r="Y32" s="13">
        <v>0.3970000147819519</v>
      </c>
      <c r="Z32" s="12"/>
      <c r="AA32" s="13"/>
      <c r="AB32" s="12" t="s">
        <v>3339</v>
      </c>
      <c r="AC32" s="13">
        <v>0</v>
      </c>
    </row>
    <row r="33" spans="2:29" x14ac:dyDescent="0.35">
      <c r="B33" s="12" t="s">
        <v>448</v>
      </c>
      <c r="C33" s="13">
        <v>0</v>
      </c>
      <c r="D33" s="12" t="s">
        <v>716</v>
      </c>
      <c r="E33" s="13">
        <v>39.599998474121094</v>
      </c>
      <c r="F33" s="12" t="s">
        <v>1360</v>
      </c>
      <c r="G33" s="13">
        <v>55</v>
      </c>
      <c r="H33" s="12" t="s">
        <v>1717</v>
      </c>
      <c r="I33" s="13">
        <v>62</v>
      </c>
      <c r="J33" s="12" t="s">
        <v>1932</v>
      </c>
      <c r="K33" s="13">
        <v>0</v>
      </c>
      <c r="L33" s="12" t="s">
        <v>2716</v>
      </c>
      <c r="M33" s="13">
        <v>15.800000190734863</v>
      </c>
      <c r="N33" s="12" t="s">
        <v>2834</v>
      </c>
      <c r="O33" s="13">
        <v>62.299999237060547</v>
      </c>
      <c r="P33" s="12" t="s">
        <v>3087</v>
      </c>
      <c r="Q33" s="13">
        <v>0</v>
      </c>
      <c r="R33" s="12" t="s">
        <v>3119</v>
      </c>
      <c r="S33" s="13">
        <v>2</v>
      </c>
      <c r="T33" s="12"/>
      <c r="U33" s="13"/>
      <c r="V33" s="12" t="s">
        <v>3533</v>
      </c>
      <c r="W33" s="13">
        <v>0</v>
      </c>
      <c r="X33" s="12" t="s">
        <v>3214</v>
      </c>
      <c r="Y33" s="13">
        <v>0.875</v>
      </c>
      <c r="Z33" s="12"/>
      <c r="AA33" s="13"/>
      <c r="AB33" s="12" t="s">
        <v>3340</v>
      </c>
      <c r="AC33" s="13">
        <v>30</v>
      </c>
    </row>
    <row r="34" spans="2:29" x14ac:dyDescent="0.35">
      <c r="B34" s="12" t="s">
        <v>449</v>
      </c>
      <c r="C34" s="13">
        <v>0</v>
      </c>
      <c r="D34" s="12" t="s">
        <v>717</v>
      </c>
      <c r="E34" s="13" t="s">
        <v>10</v>
      </c>
      <c r="F34" s="12" t="s">
        <v>1361</v>
      </c>
      <c r="G34" s="13">
        <v>0</v>
      </c>
      <c r="H34" s="12" t="s">
        <v>1718</v>
      </c>
      <c r="I34" s="13">
        <v>3</v>
      </c>
      <c r="J34" s="12" t="s">
        <v>1933</v>
      </c>
      <c r="K34" s="13">
        <v>0</v>
      </c>
      <c r="L34" s="12" t="s">
        <v>2716</v>
      </c>
      <c r="M34" s="13">
        <v>26.299999237060547</v>
      </c>
      <c r="N34" s="12" t="s">
        <v>2835</v>
      </c>
      <c r="O34" s="13">
        <v>2.8399999141693115</v>
      </c>
      <c r="P34" s="12"/>
      <c r="Q34" s="13"/>
      <c r="R34" s="12" t="s">
        <v>3120</v>
      </c>
      <c r="S34" s="13">
        <v>3</v>
      </c>
      <c r="T34" s="12"/>
      <c r="U34" s="13"/>
      <c r="V34" s="12" t="s">
        <v>3534</v>
      </c>
      <c r="W34" s="13">
        <v>0</v>
      </c>
      <c r="X34" s="12" t="s">
        <v>3215</v>
      </c>
      <c r="Y34" s="13">
        <v>0.82200002670288086</v>
      </c>
      <c r="Z34" s="12"/>
      <c r="AA34" s="13"/>
      <c r="AB34" s="12" t="s">
        <v>3341</v>
      </c>
      <c r="AC34" s="13">
        <v>0</v>
      </c>
    </row>
    <row r="35" spans="2:29" x14ac:dyDescent="0.35">
      <c r="B35" s="12" t="s">
        <v>450</v>
      </c>
      <c r="C35" s="13">
        <v>0</v>
      </c>
      <c r="D35" s="12" t="s">
        <v>718</v>
      </c>
      <c r="E35" s="13" t="s">
        <v>229</v>
      </c>
      <c r="F35" s="12" t="s">
        <v>1362</v>
      </c>
      <c r="G35" s="13">
        <v>30</v>
      </c>
      <c r="H35" s="12" t="s">
        <v>1719</v>
      </c>
      <c r="I35" s="13">
        <v>30</v>
      </c>
      <c r="J35" s="12" t="s">
        <v>1934</v>
      </c>
      <c r="K35" s="13">
        <v>2.9999999329447746E-2</v>
      </c>
      <c r="L35" s="12" t="s">
        <v>2716</v>
      </c>
      <c r="M35" s="13">
        <v>21</v>
      </c>
      <c r="N35" s="12" t="s">
        <v>2836</v>
      </c>
      <c r="O35" s="13">
        <v>1.1100000143051147</v>
      </c>
      <c r="P35" s="12"/>
      <c r="Q35" s="13"/>
      <c r="R35" s="12" t="s">
        <v>3121</v>
      </c>
      <c r="S35" s="13">
        <v>4</v>
      </c>
      <c r="T35" s="12"/>
      <c r="U35" s="13"/>
      <c r="V35" s="12" t="s">
        <v>3180</v>
      </c>
      <c r="W35" s="13">
        <v>0.23999999463558197</v>
      </c>
      <c r="X35" s="12" t="s">
        <v>3216</v>
      </c>
      <c r="Y35" s="13">
        <v>0.20000000298023224</v>
      </c>
      <c r="Z35" s="12"/>
      <c r="AA35" s="13"/>
      <c r="AB35" s="12" t="s">
        <v>3342</v>
      </c>
      <c r="AC35" s="13" t="s">
        <v>3343</v>
      </c>
    </row>
    <row r="36" spans="2:29" x14ac:dyDescent="0.35">
      <c r="B36" s="12" t="s">
        <v>451</v>
      </c>
      <c r="C36" s="13">
        <v>0</v>
      </c>
      <c r="D36" s="12" t="s">
        <v>719</v>
      </c>
      <c r="E36" s="13">
        <v>62.775001525878906</v>
      </c>
      <c r="F36" s="12" t="s">
        <v>1363</v>
      </c>
      <c r="G36" s="13" t="s">
        <v>30</v>
      </c>
      <c r="H36" s="12" t="s">
        <v>1720</v>
      </c>
      <c r="I36" s="13">
        <v>3</v>
      </c>
      <c r="J36" s="12" t="s">
        <v>1935</v>
      </c>
      <c r="K36" s="13">
        <v>20</v>
      </c>
      <c r="L36" s="12" t="s">
        <v>2716</v>
      </c>
      <c r="M36" s="13">
        <v>50</v>
      </c>
      <c r="N36" s="12" t="s">
        <v>2837</v>
      </c>
      <c r="O36" s="13">
        <v>20.799999237060547</v>
      </c>
      <c r="P36" s="12"/>
      <c r="Q36" s="13"/>
      <c r="R36" s="12" t="s">
        <v>3122</v>
      </c>
      <c r="S36" s="13">
        <v>20</v>
      </c>
      <c r="T36" s="12"/>
      <c r="U36" s="13"/>
      <c r="V36" s="12" t="s">
        <v>3181</v>
      </c>
      <c r="W36" s="13">
        <v>30</v>
      </c>
      <c r="X36" s="12" t="s">
        <v>3217</v>
      </c>
      <c r="Y36" s="13">
        <v>0</v>
      </c>
      <c r="Z36" s="12"/>
      <c r="AA36" s="13"/>
      <c r="AB36" s="12" t="s">
        <v>3344</v>
      </c>
      <c r="AC36" s="13">
        <v>0</v>
      </c>
    </row>
    <row r="37" spans="2:29" x14ac:dyDescent="0.35">
      <c r="B37" s="12" t="s">
        <v>452</v>
      </c>
      <c r="C37" s="13">
        <v>0.10999999940395355</v>
      </c>
      <c r="D37" s="12" t="s">
        <v>720</v>
      </c>
      <c r="E37" s="13">
        <v>0.39340001344680786</v>
      </c>
      <c r="F37" s="12" t="s">
        <v>1364</v>
      </c>
      <c r="G37" s="13">
        <v>12.800000190734863</v>
      </c>
      <c r="H37" s="12" t="s">
        <v>1721</v>
      </c>
      <c r="I37" s="13">
        <v>30</v>
      </c>
      <c r="J37" s="12" t="s">
        <v>1936</v>
      </c>
      <c r="K37" s="13">
        <v>0</v>
      </c>
      <c r="L37" s="12" t="s">
        <v>2716</v>
      </c>
      <c r="M37" s="13">
        <v>50</v>
      </c>
      <c r="N37" s="12" t="s">
        <v>2838</v>
      </c>
      <c r="O37" s="13">
        <v>2.0099999904632568</v>
      </c>
      <c r="P37" s="12"/>
      <c r="Q37" s="13"/>
      <c r="R37" s="12" t="s">
        <v>3123</v>
      </c>
      <c r="S37" s="13">
        <v>10</v>
      </c>
      <c r="T37" s="12"/>
      <c r="U37" s="13"/>
      <c r="V37" s="12" t="s">
        <v>3182</v>
      </c>
      <c r="W37" s="13" t="s">
        <v>3183</v>
      </c>
      <c r="X37" s="12" t="s">
        <v>3218</v>
      </c>
      <c r="Y37" s="13">
        <v>0.5</v>
      </c>
      <c r="Z37" s="12"/>
      <c r="AA37" s="13"/>
      <c r="AB37" s="12" t="s">
        <v>3345</v>
      </c>
      <c r="AC37" s="13">
        <v>30</v>
      </c>
    </row>
    <row r="38" spans="2:29" x14ac:dyDescent="0.35">
      <c r="B38" s="12" t="s">
        <v>453</v>
      </c>
      <c r="C38" s="13">
        <v>0</v>
      </c>
      <c r="D38" s="12" t="s">
        <v>721</v>
      </c>
      <c r="E38" s="13">
        <v>24</v>
      </c>
      <c r="F38" s="12" t="s">
        <v>1365</v>
      </c>
      <c r="G38" s="13">
        <v>1</v>
      </c>
      <c r="H38" s="12"/>
      <c r="I38" s="13"/>
      <c r="J38" s="12" t="s">
        <v>1937</v>
      </c>
      <c r="K38" s="13">
        <v>0</v>
      </c>
      <c r="L38" s="12" t="s">
        <v>2717</v>
      </c>
      <c r="M38" s="13">
        <v>26.299999237060547</v>
      </c>
      <c r="N38" s="12" t="s">
        <v>2839</v>
      </c>
      <c r="O38" s="13">
        <v>1.9800000190734863</v>
      </c>
      <c r="P38" s="12"/>
      <c r="Q38" s="13"/>
      <c r="R38" s="12"/>
      <c r="S38" s="13"/>
      <c r="T38" s="12"/>
      <c r="U38" s="13"/>
      <c r="V38" s="12" t="s">
        <v>3184</v>
      </c>
      <c r="W38" s="13">
        <v>1.6922468319535255E-2</v>
      </c>
      <c r="X38" s="12" t="s">
        <v>3219</v>
      </c>
      <c r="Y38" s="13">
        <v>0.20000000298023224</v>
      </c>
      <c r="Z38" s="12"/>
      <c r="AA38" s="13"/>
      <c r="AB38" s="12" t="s">
        <v>3346</v>
      </c>
      <c r="AC38" s="13">
        <v>0</v>
      </c>
    </row>
    <row r="39" spans="2:29" x14ac:dyDescent="0.35">
      <c r="B39" s="12" t="s">
        <v>454</v>
      </c>
      <c r="C39" s="13">
        <v>0</v>
      </c>
      <c r="D39" s="12" t="s">
        <v>722</v>
      </c>
      <c r="E39" s="13">
        <v>52</v>
      </c>
      <c r="F39" s="12" t="s">
        <v>1366</v>
      </c>
      <c r="G39" s="13">
        <v>50</v>
      </c>
      <c r="H39" s="12" t="s">
        <v>1723</v>
      </c>
      <c r="I39" s="13"/>
      <c r="J39" s="12" t="s">
        <v>1938</v>
      </c>
      <c r="K39" s="13" t="s">
        <v>1939</v>
      </c>
      <c r="L39" s="12" t="s">
        <v>2717</v>
      </c>
      <c r="M39" s="13">
        <v>10.5</v>
      </c>
      <c r="N39" s="12" t="s">
        <v>2840</v>
      </c>
      <c r="O39" s="13">
        <v>94.5</v>
      </c>
      <c r="P39" s="12"/>
      <c r="Q39" s="13"/>
      <c r="R39" s="12"/>
      <c r="S39" s="13"/>
      <c r="T39" s="12"/>
      <c r="U39" s="13"/>
      <c r="V39" s="12" t="s">
        <v>3185</v>
      </c>
      <c r="W39" s="13">
        <v>30</v>
      </c>
      <c r="X39" s="12" t="s">
        <v>3220</v>
      </c>
      <c r="Y39" s="13">
        <v>0.20000000298023224</v>
      </c>
      <c r="Z39" s="12"/>
      <c r="AA39" s="13"/>
      <c r="AB39" s="12" t="s">
        <v>3347</v>
      </c>
      <c r="AC39" s="13">
        <v>30</v>
      </c>
    </row>
    <row r="40" spans="2:29" x14ac:dyDescent="0.35">
      <c r="B40" s="12" t="s">
        <v>455</v>
      </c>
      <c r="C40" s="13">
        <v>0</v>
      </c>
      <c r="D40" s="12" t="s">
        <v>723</v>
      </c>
      <c r="E40" s="13">
        <v>67</v>
      </c>
      <c r="F40" s="12" t="s">
        <v>1367</v>
      </c>
      <c r="G40" s="13">
        <v>0.41999998688697815</v>
      </c>
      <c r="H40" s="12" t="s">
        <v>1706</v>
      </c>
      <c r="I40" s="13">
        <v>16.799999237060547</v>
      </c>
      <c r="J40" s="12" t="s">
        <v>1940</v>
      </c>
      <c r="K40" s="13" t="s">
        <v>1939</v>
      </c>
      <c r="L40" s="12" t="s">
        <v>2717</v>
      </c>
      <c r="M40" s="13">
        <v>15.800000190734863</v>
      </c>
      <c r="N40" s="12" t="s">
        <v>2841</v>
      </c>
      <c r="O40" s="13">
        <v>0.34999999403953552</v>
      </c>
      <c r="P40" s="12"/>
      <c r="Q40" s="13"/>
      <c r="R40" s="12"/>
      <c r="S40" s="13"/>
      <c r="T40" s="12"/>
      <c r="U40" s="13"/>
      <c r="V40" s="12" t="s">
        <v>3186</v>
      </c>
      <c r="W40" s="13">
        <v>75</v>
      </c>
      <c r="X40" s="12" t="s">
        <v>3221</v>
      </c>
      <c r="Y40" s="13">
        <v>0.20000000298023224</v>
      </c>
      <c r="Z40" s="12"/>
      <c r="AA40" s="13"/>
      <c r="AB40" s="12" t="s">
        <v>3348</v>
      </c>
      <c r="AC40" s="13">
        <v>0</v>
      </c>
    </row>
    <row r="41" spans="2:29" x14ac:dyDescent="0.35">
      <c r="B41" s="12" t="s">
        <v>456</v>
      </c>
      <c r="C41" s="13">
        <v>0</v>
      </c>
      <c r="D41" s="12" t="s">
        <v>724</v>
      </c>
      <c r="E41" s="13">
        <v>0</v>
      </c>
      <c r="F41" s="12" t="s">
        <v>1368</v>
      </c>
      <c r="G41" s="13">
        <v>50</v>
      </c>
      <c r="H41" s="12" t="s">
        <v>1707</v>
      </c>
      <c r="I41" s="13">
        <v>52</v>
      </c>
      <c r="J41" s="12" t="s">
        <v>1941</v>
      </c>
      <c r="K41" s="13" t="s">
        <v>1939</v>
      </c>
      <c r="L41" s="12" t="s">
        <v>2717</v>
      </c>
      <c r="M41" s="13">
        <v>26.299999237060547</v>
      </c>
      <c r="N41" s="12" t="s">
        <v>2842</v>
      </c>
      <c r="O41" s="13">
        <v>0.2199999988079071</v>
      </c>
      <c r="P41" s="12"/>
      <c r="Q41" s="13"/>
      <c r="R41" s="12"/>
      <c r="S41" s="13"/>
      <c r="T41" s="12"/>
      <c r="U41" s="13"/>
      <c r="V41" s="12" t="s">
        <v>3187</v>
      </c>
      <c r="W41" s="13">
        <v>0</v>
      </c>
      <c r="X41" s="12" t="s">
        <v>3222</v>
      </c>
      <c r="Y41" s="13">
        <v>0.20000000298023224</v>
      </c>
      <c r="Z41" s="12"/>
      <c r="AA41" s="13"/>
      <c r="AB41" s="12" t="s">
        <v>3349</v>
      </c>
      <c r="AC41" s="13">
        <v>30</v>
      </c>
    </row>
    <row r="42" spans="2:29" x14ac:dyDescent="0.35">
      <c r="B42" s="12" t="s">
        <v>457</v>
      </c>
      <c r="C42" s="13">
        <v>0</v>
      </c>
      <c r="D42" s="12" t="s">
        <v>725</v>
      </c>
      <c r="E42" s="13">
        <v>0</v>
      </c>
      <c r="F42" s="12" t="s">
        <v>1369</v>
      </c>
      <c r="G42" s="13">
        <v>1.4600000381469727</v>
      </c>
      <c r="H42" s="12" t="s">
        <v>1708</v>
      </c>
      <c r="I42" s="13">
        <v>13.899999618530273</v>
      </c>
      <c r="J42" s="12" t="s">
        <v>1942</v>
      </c>
      <c r="K42" s="13" t="s">
        <v>1939</v>
      </c>
      <c r="L42" s="12" t="s">
        <v>2717</v>
      </c>
      <c r="M42" s="13">
        <v>21</v>
      </c>
      <c r="N42" s="12" t="s">
        <v>2843</v>
      </c>
      <c r="O42" s="13">
        <v>0</v>
      </c>
      <c r="P42" s="12"/>
      <c r="Q42" s="13"/>
      <c r="R42" s="12"/>
      <c r="S42" s="13"/>
      <c r="T42" s="12"/>
      <c r="U42" s="13"/>
      <c r="V42" s="12" t="s">
        <v>3188</v>
      </c>
      <c r="W42" s="13">
        <v>0</v>
      </c>
      <c r="X42" s="12" t="s">
        <v>3223</v>
      </c>
      <c r="Y42" s="13">
        <v>0.20000000298023224</v>
      </c>
      <c r="Z42" s="12"/>
      <c r="AA42" s="13"/>
      <c r="AB42" s="12" t="s">
        <v>3350</v>
      </c>
      <c r="AC42" s="13">
        <v>0</v>
      </c>
    </row>
    <row r="43" spans="2:29" x14ac:dyDescent="0.35">
      <c r="B43" s="12" t="s">
        <v>458</v>
      </c>
      <c r="C43" s="13">
        <v>5.9999998658895493E-2</v>
      </c>
      <c r="D43" s="12" t="s">
        <v>726</v>
      </c>
      <c r="E43" s="13">
        <v>0</v>
      </c>
      <c r="F43" s="12" t="s">
        <v>1370</v>
      </c>
      <c r="G43" s="13">
        <v>50</v>
      </c>
      <c r="H43" s="12" t="s">
        <v>1709</v>
      </c>
      <c r="I43" s="13">
        <v>43</v>
      </c>
      <c r="J43" s="12" t="s">
        <v>1943</v>
      </c>
      <c r="K43" s="13" t="s">
        <v>1939</v>
      </c>
      <c r="L43" s="12" t="s">
        <v>2717</v>
      </c>
      <c r="M43" s="13">
        <v>50</v>
      </c>
      <c r="N43" s="12" t="s">
        <v>2844</v>
      </c>
      <c r="O43" s="13">
        <v>0.17000000178813934</v>
      </c>
      <c r="P43" s="12"/>
      <c r="Q43" s="13"/>
      <c r="R43" s="12"/>
      <c r="S43" s="13"/>
      <c r="T43" s="12"/>
      <c r="U43" s="13"/>
      <c r="V43" s="12" t="s">
        <v>3189</v>
      </c>
      <c r="W43" s="13">
        <v>0</v>
      </c>
      <c r="X43" s="12" t="s">
        <v>3224</v>
      </c>
      <c r="Y43" s="13">
        <v>0.20000000298023224</v>
      </c>
      <c r="Z43" s="12"/>
      <c r="AA43" s="13"/>
      <c r="AB43" s="12" t="s">
        <v>3351</v>
      </c>
      <c r="AC43" s="13" t="s">
        <v>3352</v>
      </c>
    </row>
    <row r="44" spans="2:29" x14ac:dyDescent="0.35">
      <c r="B44" s="12" t="s">
        <v>459</v>
      </c>
      <c r="C44" s="13">
        <v>0</v>
      </c>
      <c r="D44" s="12" t="s">
        <v>727</v>
      </c>
      <c r="E44" s="13">
        <v>0</v>
      </c>
      <c r="F44" s="12" t="s">
        <v>1371</v>
      </c>
      <c r="G44" s="13">
        <v>0.72000002861022949</v>
      </c>
      <c r="H44" s="12" t="s">
        <v>1710</v>
      </c>
      <c r="I44" s="13">
        <v>4.6999998092651367</v>
      </c>
      <c r="J44" s="12" t="s">
        <v>1944</v>
      </c>
      <c r="K44" s="13" t="s">
        <v>1939</v>
      </c>
      <c r="L44" s="12" t="s">
        <v>2717</v>
      </c>
      <c r="M44" s="13">
        <v>50</v>
      </c>
      <c r="N44" s="12" t="s">
        <v>2845</v>
      </c>
      <c r="O44" s="13">
        <v>0.28999999165534973</v>
      </c>
      <c r="P44" s="12"/>
      <c r="Q44" s="13"/>
      <c r="R44" s="12"/>
      <c r="S44" s="13"/>
      <c r="T44" s="12"/>
      <c r="U44" s="13"/>
      <c r="V44" s="12" t="s">
        <v>3190</v>
      </c>
      <c r="W44" s="13">
        <v>0</v>
      </c>
      <c r="X44" s="12" t="s">
        <v>3225</v>
      </c>
      <c r="Y44" s="13">
        <v>0.20000000298023224</v>
      </c>
      <c r="Z44" s="12"/>
      <c r="AA44" s="13"/>
      <c r="AB44" s="12" t="s">
        <v>3353</v>
      </c>
      <c r="AC44" s="13">
        <v>0</v>
      </c>
    </row>
    <row r="45" spans="2:29" x14ac:dyDescent="0.35">
      <c r="B45" s="12" t="s">
        <v>460</v>
      </c>
      <c r="C45" s="13">
        <v>0</v>
      </c>
      <c r="D45" s="12" t="s">
        <v>728</v>
      </c>
      <c r="E45" s="13">
        <v>0</v>
      </c>
      <c r="F45" s="12" t="s">
        <v>1372</v>
      </c>
      <c r="G45" s="13">
        <v>50</v>
      </c>
      <c r="H45" s="12" t="s">
        <v>1711</v>
      </c>
      <c r="I45" s="13">
        <v>62</v>
      </c>
      <c r="J45" s="12" t="s">
        <v>1945</v>
      </c>
      <c r="K45" s="13" t="s">
        <v>1939</v>
      </c>
      <c r="L45" s="12" t="s">
        <v>2718</v>
      </c>
      <c r="M45" s="13">
        <v>16.659999847412109</v>
      </c>
      <c r="N45" s="12" t="s">
        <v>2846</v>
      </c>
      <c r="O45" s="13">
        <v>3.9000000953674316</v>
      </c>
      <c r="P45" s="12"/>
      <c r="Q45" s="13"/>
      <c r="R45" s="12"/>
      <c r="S45" s="13"/>
      <c r="T45" s="12"/>
      <c r="U45" s="13"/>
      <c r="V45" s="12" t="s">
        <v>3191</v>
      </c>
      <c r="W45" s="13">
        <v>0</v>
      </c>
      <c r="X45" s="12" t="s">
        <v>3226</v>
      </c>
      <c r="Y45" s="13">
        <v>0.20000000298023224</v>
      </c>
      <c r="Z45" s="12"/>
      <c r="AA45" s="13"/>
      <c r="AB45" s="12" t="s">
        <v>3354</v>
      </c>
      <c r="AC45" s="13">
        <v>30</v>
      </c>
    </row>
    <row r="46" spans="2:29" x14ac:dyDescent="0.35">
      <c r="B46" s="12" t="s">
        <v>461</v>
      </c>
      <c r="C46" s="13">
        <v>0</v>
      </c>
      <c r="D46" s="12" t="s">
        <v>729</v>
      </c>
      <c r="E46" s="13">
        <v>0</v>
      </c>
      <c r="F46" s="12" t="s">
        <v>1373</v>
      </c>
      <c r="G46" s="13">
        <v>6.0999999046325684</v>
      </c>
      <c r="H46" s="12" t="s">
        <v>1712</v>
      </c>
      <c r="I46" s="13">
        <v>4.6999998092651367</v>
      </c>
      <c r="J46" s="12" t="s">
        <v>1946</v>
      </c>
      <c r="K46" s="13" t="s">
        <v>1939</v>
      </c>
      <c r="L46" s="12" t="s">
        <v>2718</v>
      </c>
      <c r="M46" s="13">
        <v>16.670000076293945</v>
      </c>
      <c r="N46" s="12" t="s">
        <v>2847</v>
      </c>
      <c r="O46" s="13">
        <v>0.40000000596046448</v>
      </c>
      <c r="P46" s="12"/>
      <c r="Q46" s="13"/>
      <c r="R46" s="12"/>
      <c r="S46" s="13"/>
      <c r="T46" s="12"/>
      <c r="U46" s="13"/>
      <c r="V46" s="12"/>
      <c r="W46" s="13"/>
      <c r="X46" s="12" t="s">
        <v>3227</v>
      </c>
      <c r="Y46" s="13">
        <v>0.20000000298023224</v>
      </c>
      <c r="Z46" s="12"/>
      <c r="AA46" s="13"/>
      <c r="AB46" s="12" t="s">
        <v>3355</v>
      </c>
      <c r="AC46" s="13">
        <v>0</v>
      </c>
    </row>
    <row r="47" spans="2:29" x14ac:dyDescent="0.35">
      <c r="B47" s="12" t="s">
        <v>462</v>
      </c>
      <c r="C47" s="13">
        <v>0</v>
      </c>
      <c r="D47" s="12" t="s">
        <v>730</v>
      </c>
      <c r="E47" s="13">
        <v>1.8300000578165054E-2</v>
      </c>
      <c r="F47" s="12" t="s">
        <v>1374</v>
      </c>
      <c r="G47" s="13">
        <v>5.7799998670816422E-2</v>
      </c>
      <c r="H47" s="12" t="s">
        <v>1713</v>
      </c>
      <c r="I47" s="13">
        <v>62</v>
      </c>
      <c r="J47" s="12" t="s">
        <v>1947</v>
      </c>
      <c r="K47" s="13">
        <v>1.5</v>
      </c>
      <c r="L47" s="12" t="s">
        <v>2718</v>
      </c>
      <c r="M47" s="13">
        <v>16.670000076293945</v>
      </c>
      <c r="N47" s="12" t="s">
        <v>2848</v>
      </c>
      <c r="O47" s="13">
        <v>3.7000000476837158E-2</v>
      </c>
      <c r="P47" s="12"/>
      <c r="Q47" s="13"/>
      <c r="R47" s="12"/>
      <c r="S47" s="13"/>
      <c r="T47" s="12"/>
      <c r="U47" s="13"/>
      <c r="V47" s="12"/>
      <c r="W47" s="13"/>
      <c r="X47" s="12" t="s">
        <v>3228</v>
      </c>
      <c r="Y47" s="13">
        <v>0.20000000298023224</v>
      </c>
      <c r="Z47" s="12"/>
      <c r="AA47" s="13"/>
      <c r="AB47" s="12" t="s">
        <v>3356</v>
      </c>
      <c r="AC47" s="13">
        <v>30</v>
      </c>
    </row>
    <row r="48" spans="2:29" x14ac:dyDescent="0.35">
      <c r="B48" s="12" t="s">
        <v>463</v>
      </c>
      <c r="C48" s="13">
        <v>0</v>
      </c>
      <c r="D48" s="12" t="s">
        <v>731</v>
      </c>
      <c r="E48" s="13">
        <v>56</v>
      </c>
      <c r="F48" s="12" t="s">
        <v>1375</v>
      </c>
      <c r="G48" s="13">
        <v>30</v>
      </c>
      <c r="H48" s="12" t="s">
        <v>1714</v>
      </c>
      <c r="I48" s="13">
        <v>63.400001525878906</v>
      </c>
      <c r="J48" s="12" t="s">
        <v>1948</v>
      </c>
      <c r="K48" s="13">
        <v>60</v>
      </c>
      <c r="L48" s="12" t="s">
        <v>2718</v>
      </c>
      <c r="M48" s="13">
        <v>16.670000076293945</v>
      </c>
      <c r="N48" s="12" t="s">
        <v>2849</v>
      </c>
      <c r="O48" s="13">
        <v>6.8000003695487976E-2</v>
      </c>
      <c r="P48" s="12"/>
      <c r="Q48" s="13"/>
      <c r="R48" s="12"/>
      <c r="S48" s="13"/>
      <c r="T48" s="12"/>
      <c r="U48" s="13"/>
      <c r="V48" s="12"/>
      <c r="W48" s="13"/>
      <c r="X48" s="12" t="s">
        <v>3229</v>
      </c>
      <c r="Y48" s="13">
        <v>0.20000000298023224</v>
      </c>
      <c r="Z48" s="12"/>
      <c r="AA48" s="13"/>
      <c r="AB48" s="12" t="s">
        <v>3357</v>
      </c>
      <c r="AC48" s="13">
        <v>0</v>
      </c>
    </row>
    <row r="49" spans="2:29" x14ac:dyDescent="0.35">
      <c r="B49" s="12" t="s">
        <v>464</v>
      </c>
      <c r="C49" s="13">
        <v>2.4000000208616257E-2</v>
      </c>
      <c r="D49" s="12" t="s">
        <v>732</v>
      </c>
      <c r="E49" s="13">
        <v>20</v>
      </c>
      <c r="F49" s="12" t="s">
        <v>1376</v>
      </c>
      <c r="G49" s="13">
        <v>1</v>
      </c>
      <c r="H49" s="12" t="s">
        <v>1715</v>
      </c>
      <c r="I49" s="13">
        <v>32</v>
      </c>
      <c r="J49" s="12" t="s">
        <v>1949</v>
      </c>
      <c r="K49" s="13">
        <v>0</v>
      </c>
      <c r="L49" s="12" t="s">
        <v>2718</v>
      </c>
      <c r="M49" s="13">
        <v>16.670000076293945</v>
      </c>
      <c r="N49" s="12" t="s">
        <v>2850</v>
      </c>
      <c r="O49" s="13">
        <v>34.099998474121094</v>
      </c>
      <c r="P49" s="12"/>
      <c r="Q49" s="13"/>
      <c r="R49" s="12"/>
      <c r="S49" s="13"/>
      <c r="T49" s="12"/>
      <c r="U49" s="13"/>
      <c r="V49" s="12"/>
      <c r="W49" s="13"/>
      <c r="X49" s="12" t="s">
        <v>3230</v>
      </c>
      <c r="Y49" s="13">
        <v>0</v>
      </c>
      <c r="Z49" s="12"/>
      <c r="AA49" s="13"/>
      <c r="AB49" s="12" t="s">
        <v>3358</v>
      </c>
      <c r="AC49" s="13">
        <v>30</v>
      </c>
    </row>
    <row r="50" spans="2:29" x14ac:dyDescent="0.35">
      <c r="B50" s="12" t="s">
        <v>465</v>
      </c>
      <c r="C50" s="13">
        <v>0</v>
      </c>
      <c r="D50" s="12" t="s">
        <v>733</v>
      </c>
      <c r="E50" s="13">
        <v>173</v>
      </c>
      <c r="F50" s="12" t="s">
        <v>1377</v>
      </c>
      <c r="G50" s="13">
        <v>50</v>
      </c>
      <c r="H50" s="12" t="s">
        <v>1716</v>
      </c>
      <c r="I50" s="13">
        <v>74.900001525878906</v>
      </c>
      <c r="J50" s="12" t="s">
        <v>1950</v>
      </c>
      <c r="K50" s="13">
        <v>0</v>
      </c>
      <c r="L50" s="12" t="s">
        <v>2718</v>
      </c>
      <c r="M50" s="13">
        <v>8.3299999237060547</v>
      </c>
      <c r="N50" s="12" t="s">
        <v>2851</v>
      </c>
      <c r="O50" s="13">
        <v>0.67000001668930054</v>
      </c>
      <c r="P50" s="12"/>
      <c r="Q50" s="13"/>
      <c r="R50" s="12"/>
      <c r="S50" s="13"/>
      <c r="T50" s="12"/>
      <c r="U50" s="13"/>
      <c r="V50" s="12"/>
      <c r="W50" s="13"/>
      <c r="X50" s="12" t="s">
        <v>3231</v>
      </c>
      <c r="Y50" s="13">
        <v>0.20000000298023224</v>
      </c>
      <c r="Z50" s="12"/>
      <c r="AA50" s="13"/>
      <c r="AB50" s="12" t="s">
        <v>3359</v>
      </c>
      <c r="AC50" s="13">
        <v>0</v>
      </c>
    </row>
    <row r="51" spans="2:29" x14ac:dyDescent="0.35">
      <c r="B51" s="12" t="s">
        <v>466</v>
      </c>
      <c r="C51" s="13">
        <v>0</v>
      </c>
      <c r="D51" s="12" t="s">
        <v>734</v>
      </c>
      <c r="E51" s="13">
        <v>0</v>
      </c>
      <c r="F51" s="12" t="s">
        <v>1378</v>
      </c>
      <c r="G51" s="13">
        <v>0</v>
      </c>
      <c r="H51" s="12" t="s">
        <v>1717</v>
      </c>
      <c r="I51" s="13">
        <v>19</v>
      </c>
      <c r="J51" s="12" t="s">
        <v>1951</v>
      </c>
      <c r="K51" s="13">
        <v>0</v>
      </c>
      <c r="L51" s="12" t="s">
        <v>2718</v>
      </c>
      <c r="M51" s="13">
        <v>8.3299999237060547</v>
      </c>
      <c r="N51" s="12" t="s">
        <v>2852</v>
      </c>
      <c r="O51" s="13">
        <v>0.10000000149011612</v>
      </c>
      <c r="P51" s="12"/>
      <c r="Q51" s="13"/>
      <c r="R51" s="12"/>
      <c r="S51" s="13"/>
      <c r="T51" s="12"/>
      <c r="U51" s="13"/>
      <c r="V51" s="12"/>
      <c r="W51" s="13"/>
      <c r="X51" s="12" t="s">
        <v>3232</v>
      </c>
      <c r="Y51" s="13">
        <v>0</v>
      </c>
      <c r="Z51" s="12"/>
      <c r="AA51" s="13"/>
      <c r="AB51" s="12" t="s">
        <v>3360</v>
      </c>
      <c r="AC51" s="13" t="s">
        <v>3361</v>
      </c>
    </row>
    <row r="52" spans="2:29" x14ac:dyDescent="0.35">
      <c r="B52" s="12" t="s">
        <v>467</v>
      </c>
      <c r="C52" s="13">
        <v>8.2000002264976501E-2</v>
      </c>
      <c r="D52" s="12" t="s">
        <v>735</v>
      </c>
      <c r="E52" s="13">
        <v>0</v>
      </c>
      <c r="F52" s="12" t="s">
        <v>1379</v>
      </c>
      <c r="G52" s="13">
        <v>0</v>
      </c>
      <c r="H52" s="12" t="s">
        <v>1718</v>
      </c>
      <c r="I52" s="13">
        <v>3</v>
      </c>
      <c r="J52" s="12" t="s">
        <v>1952</v>
      </c>
      <c r="K52" s="13">
        <v>0</v>
      </c>
      <c r="L52" s="12" t="s">
        <v>2719</v>
      </c>
      <c r="M52" s="13">
        <v>16.659999847412109</v>
      </c>
      <c r="N52" s="12" t="s">
        <v>2853</v>
      </c>
      <c r="O52" s="13">
        <v>5.000000074505806E-2</v>
      </c>
      <c r="P52" s="12"/>
      <c r="Q52" s="13"/>
      <c r="R52" s="12"/>
      <c r="S52" s="13"/>
      <c r="T52" s="12"/>
      <c r="U52" s="13"/>
      <c r="V52" s="12"/>
      <c r="W52" s="13"/>
      <c r="X52" s="12" t="s">
        <v>3233</v>
      </c>
      <c r="Y52" s="13">
        <v>1</v>
      </c>
      <c r="Z52" s="12"/>
      <c r="AA52" s="13"/>
      <c r="AB52" s="12" t="s">
        <v>3362</v>
      </c>
      <c r="AC52" s="13">
        <v>0</v>
      </c>
    </row>
    <row r="53" spans="2:29" x14ac:dyDescent="0.35">
      <c r="B53" s="12" t="s">
        <v>468</v>
      </c>
      <c r="C53" s="13">
        <v>5.299999937415123E-2</v>
      </c>
      <c r="D53" s="12" t="s">
        <v>736</v>
      </c>
      <c r="E53" s="13">
        <v>0</v>
      </c>
      <c r="F53" s="12" t="s">
        <v>1380</v>
      </c>
      <c r="G53" s="13">
        <v>0</v>
      </c>
      <c r="H53" s="12" t="s">
        <v>1719</v>
      </c>
      <c r="I53" s="13">
        <v>30</v>
      </c>
      <c r="J53" s="12" t="s">
        <v>1953</v>
      </c>
      <c r="K53" s="13">
        <v>0</v>
      </c>
      <c r="L53" s="12" t="s">
        <v>2719</v>
      </c>
      <c r="M53" s="13">
        <v>16.670000076293945</v>
      </c>
      <c r="N53" s="12" t="s">
        <v>2854</v>
      </c>
      <c r="O53" s="13">
        <v>67.800003051757813</v>
      </c>
      <c r="P53" s="12"/>
      <c r="Q53" s="13"/>
      <c r="R53" s="12"/>
      <c r="S53" s="13"/>
      <c r="T53" s="12"/>
      <c r="U53" s="13"/>
      <c r="V53" s="12"/>
      <c r="W53" s="13"/>
      <c r="X53" s="12" t="s">
        <v>3234</v>
      </c>
      <c r="Y53" s="13">
        <v>1</v>
      </c>
      <c r="Z53" s="12"/>
      <c r="AA53" s="13"/>
      <c r="AB53" s="12" t="s">
        <v>3363</v>
      </c>
      <c r="AC53" s="13">
        <v>30</v>
      </c>
    </row>
    <row r="54" spans="2:29" x14ac:dyDescent="0.35">
      <c r="B54" s="12" t="s">
        <v>469</v>
      </c>
      <c r="C54" s="13">
        <v>0</v>
      </c>
      <c r="D54" s="12" t="s">
        <v>737</v>
      </c>
      <c r="E54" s="13">
        <v>0</v>
      </c>
      <c r="F54" s="12" t="s">
        <v>1381</v>
      </c>
      <c r="G54" s="13">
        <v>0</v>
      </c>
      <c r="H54" s="12" t="s">
        <v>1720</v>
      </c>
      <c r="I54" s="13">
        <v>3</v>
      </c>
      <c r="J54" s="12" t="s">
        <v>1954</v>
      </c>
      <c r="K54" s="13">
        <v>0</v>
      </c>
      <c r="L54" s="12" t="s">
        <v>2719</v>
      </c>
      <c r="M54" s="13">
        <v>16.670000076293945</v>
      </c>
      <c r="N54" s="12" t="s">
        <v>2855</v>
      </c>
      <c r="O54" s="13">
        <v>0.40000000596046448</v>
      </c>
      <c r="P54" s="12"/>
      <c r="Q54" s="13"/>
      <c r="R54" s="12"/>
      <c r="S54" s="13"/>
      <c r="T54" s="12"/>
      <c r="U54" s="13"/>
      <c r="V54" s="12"/>
      <c r="W54" s="13"/>
      <c r="X54" s="12" t="s">
        <v>3235</v>
      </c>
      <c r="Y54" s="13">
        <v>1</v>
      </c>
      <c r="Z54" s="12"/>
      <c r="AA54" s="13"/>
      <c r="AB54" s="12" t="s">
        <v>3364</v>
      </c>
      <c r="AC54" s="13">
        <v>0</v>
      </c>
    </row>
    <row r="55" spans="2:29" x14ac:dyDescent="0.35">
      <c r="B55" s="12" t="s">
        <v>470</v>
      </c>
      <c r="C55" s="13">
        <v>0</v>
      </c>
      <c r="D55" s="12" t="s">
        <v>738</v>
      </c>
      <c r="E55" s="13">
        <v>0</v>
      </c>
      <c r="F55" s="12" t="s">
        <v>1382</v>
      </c>
      <c r="G55" s="13">
        <v>0</v>
      </c>
      <c r="H55" s="12" t="s">
        <v>1721</v>
      </c>
      <c r="I55" s="13">
        <v>30</v>
      </c>
      <c r="J55" s="12" t="s">
        <v>1955</v>
      </c>
      <c r="K55" s="13">
        <v>2.9999999329447746E-2</v>
      </c>
      <c r="L55" s="12" t="s">
        <v>2719</v>
      </c>
      <c r="M55" s="13">
        <v>16.670000076293945</v>
      </c>
      <c r="N55" s="12" t="s">
        <v>2856</v>
      </c>
      <c r="O55" s="13">
        <v>4.8000000417232513E-2</v>
      </c>
      <c r="P55" s="12"/>
      <c r="Q55" s="13"/>
      <c r="R55" s="12"/>
      <c r="S55" s="13"/>
      <c r="T55" s="12"/>
      <c r="U55" s="13"/>
      <c r="V55" s="12"/>
      <c r="W55" s="13"/>
      <c r="X55" s="12" t="s">
        <v>3236</v>
      </c>
      <c r="Y55" s="13">
        <v>1</v>
      </c>
      <c r="Z55" s="12"/>
      <c r="AA55" s="13"/>
      <c r="AB55" s="12" t="s">
        <v>3365</v>
      </c>
      <c r="AC55" s="13">
        <v>30</v>
      </c>
    </row>
    <row r="56" spans="2:29" x14ac:dyDescent="0.35">
      <c r="B56" s="12" t="s">
        <v>471</v>
      </c>
      <c r="C56" s="13">
        <v>0</v>
      </c>
      <c r="D56" s="12" t="s">
        <v>739</v>
      </c>
      <c r="E56" s="13">
        <v>0</v>
      </c>
      <c r="F56" s="12" t="s">
        <v>1383</v>
      </c>
      <c r="G56" s="13">
        <v>0</v>
      </c>
      <c r="H56" s="12"/>
      <c r="I56" s="13"/>
      <c r="J56" s="12" t="s">
        <v>1956</v>
      </c>
      <c r="K56" s="13">
        <v>20</v>
      </c>
      <c r="L56" s="12" t="s">
        <v>2719</v>
      </c>
      <c r="M56" s="13">
        <v>16.670000076293945</v>
      </c>
      <c r="N56" s="12" t="s">
        <v>2857</v>
      </c>
      <c r="O56" s="13">
        <v>4.1000001132488251E-2</v>
      </c>
      <c r="P56" s="12"/>
      <c r="Q56" s="13"/>
      <c r="R56" s="12"/>
      <c r="S56" s="13"/>
      <c r="T56" s="12"/>
      <c r="U56" s="13"/>
      <c r="V56" s="12"/>
      <c r="W56" s="13"/>
      <c r="X56" s="12" t="s">
        <v>3237</v>
      </c>
      <c r="Y56" s="13">
        <v>1</v>
      </c>
      <c r="Z56" s="12"/>
      <c r="AA56" s="13"/>
      <c r="AB56" s="12" t="s">
        <v>3366</v>
      </c>
      <c r="AC56" s="13">
        <v>0</v>
      </c>
    </row>
    <row r="57" spans="2:29" x14ac:dyDescent="0.35">
      <c r="B57" s="12" t="s">
        <v>472</v>
      </c>
      <c r="C57" s="13">
        <v>0</v>
      </c>
      <c r="D57" s="12" t="s">
        <v>740</v>
      </c>
      <c r="E57" s="13">
        <v>2.669999934732914E-2</v>
      </c>
      <c r="F57" s="12" t="s">
        <v>1384</v>
      </c>
      <c r="G57" s="13">
        <v>0</v>
      </c>
      <c r="H57" s="12" t="s">
        <v>1724</v>
      </c>
      <c r="I57" s="13"/>
      <c r="J57" s="12" t="s">
        <v>1957</v>
      </c>
      <c r="K57" s="13">
        <v>0</v>
      </c>
      <c r="L57" s="12" t="s">
        <v>2719</v>
      </c>
      <c r="M57" s="13">
        <v>8.3299999237060547</v>
      </c>
      <c r="N57" s="12" t="s">
        <v>2858</v>
      </c>
      <c r="O57" s="13">
        <v>45.099998474121094</v>
      </c>
      <c r="P57" s="12"/>
      <c r="Q57" s="13"/>
      <c r="R57" s="12"/>
      <c r="S57" s="13"/>
      <c r="T57" s="12"/>
      <c r="U57" s="13"/>
      <c r="V57" s="12"/>
      <c r="W57" s="13"/>
      <c r="X57" s="12" t="s">
        <v>3238</v>
      </c>
      <c r="Y57" s="13">
        <v>1</v>
      </c>
      <c r="Z57" s="12"/>
      <c r="AA57" s="13"/>
      <c r="AB57" s="12" t="s">
        <v>3367</v>
      </c>
      <c r="AC57" s="13">
        <v>30</v>
      </c>
    </row>
    <row r="58" spans="2:29" x14ac:dyDescent="0.35">
      <c r="B58" s="12" t="s">
        <v>473</v>
      </c>
      <c r="C58" s="13">
        <v>0</v>
      </c>
      <c r="D58" s="12" t="s">
        <v>741</v>
      </c>
      <c r="E58" s="13">
        <v>56</v>
      </c>
      <c r="F58" s="12" t="s">
        <v>1385</v>
      </c>
      <c r="G58" s="13">
        <v>9.9999999747524271E-7</v>
      </c>
      <c r="H58" s="12" t="s">
        <v>1706</v>
      </c>
      <c r="I58" s="13">
        <v>11</v>
      </c>
      <c r="J58" s="12" t="s">
        <v>1958</v>
      </c>
      <c r="K58" s="13">
        <v>0</v>
      </c>
      <c r="L58" s="12" t="s">
        <v>2719</v>
      </c>
      <c r="M58" s="13">
        <v>8.3299999237060547</v>
      </c>
      <c r="N58" s="12" t="s">
        <v>2859</v>
      </c>
      <c r="O58" s="13">
        <v>2.8399999141693115</v>
      </c>
      <c r="P58" s="12"/>
      <c r="Q58" s="13"/>
      <c r="R58" s="12"/>
      <c r="S58" s="13"/>
      <c r="T58" s="12"/>
      <c r="U58" s="13"/>
      <c r="V58" s="12"/>
      <c r="W58" s="13"/>
      <c r="X58" s="12" t="s">
        <v>3239</v>
      </c>
      <c r="Y58" s="13">
        <v>1</v>
      </c>
      <c r="Z58" s="12"/>
      <c r="AA58" s="13"/>
      <c r="AB58" s="12" t="s">
        <v>3368</v>
      </c>
      <c r="AC58" s="13">
        <v>0</v>
      </c>
    </row>
    <row r="59" spans="2:29" x14ac:dyDescent="0.35">
      <c r="B59" s="12" t="s">
        <v>474</v>
      </c>
      <c r="C59" s="13">
        <v>0</v>
      </c>
      <c r="D59" s="12" t="s">
        <v>742</v>
      </c>
      <c r="E59" s="13">
        <v>17</v>
      </c>
      <c r="F59" s="12" t="s">
        <v>1386</v>
      </c>
      <c r="G59" s="13">
        <v>30</v>
      </c>
      <c r="H59" s="12" t="s">
        <v>1707</v>
      </c>
      <c r="I59" s="13">
        <v>32</v>
      </c>
      <c r="J59" s="12" t="s">
        <v>1959</v>
      </c>
      <c r="K59" s="13" t="s">
        <v>1939</v>
      </c>
      <c r="L59" s="12" t="s">
        <v>2720</v>
      </c>
      <c r="M59" s="13">
        <v>16.659999847412109</v>
      </c>
      <c r="N59" s="12" t="s">
        <v>2860</v>
      </c>
      <c r="O59" s="13">
        <v>0.15800000727176666</v>
      </c>
      <c r="P59" s="12"/>
      <c r="Q59" s="13"/>
      <c r="R59" s="12"/>
      <c r="S59" s="13"/>
      <c r="T59" s="12"/>
      <c r="U59" s="13"/>
      <c r="V59" s="12"/>
      <c r="W59" s="13"/>
      <c r="X59" s="12" t="s">
        <v>3240</v>
      </c>
      <c r="Y59" s="13">
        <v>0</v>
      </c>
      <c r="Z59" s="12"/>
      <c r="AA59" s="13"/>
      <c r="AB59" s="12" t="s">
        <v>3369</v>
      </c>
      <c r="AC59" s="13" t="s">
        <v>3370</v>
      </c>
    </row>
    <row r="60" spans="2:29" x14ac:dyDescent="0.35">
      <c r="B60" s="12" t="s">
        <v>475</v>
      </c>
      <c r="C60" s="13">
        <v>0</v>
      </c>
      <c r="D60" s="12" t="s">
        <v>743</v>
      </c>
      <c r="E60" s="13">
        <v>122</v>
      </c>
      <c r="F60" s="12" t="s">
        <v>1387</v>
      </c>
      <c r="G60" s="13">
        <v>1</v>
      </c>
      <c r="H60" s="12" t="s">
        <v>1708</v>
      </c>
      <c r="I60" s="13">
        <v>11</v>
      </c>
      <c r="J60" s="12" t="s">
        <v>1960</v>
      </c>
      <c r="K60" s="13" t="s">
        <v>1939</v>
      </c>
      <c r="L60" s="12" t="s">
        <v>2720</v>
      </c>
      <c r="M60" s="13">
        <v>16.670000076293945</v>
      </c>
      <c r="N60" s="12" t="s">
        <v>2861</v>
      </c>
      <c r="O60" s="13">
        <v>0.14100000262260437</v>
      </c>
      <c r="P60" s="12"/>
      <c r="Q60" s="13"/>
      <c r="R60" s="12"/>
      <c r="S60" s="13"/>
      <c r="T60" s="12"/>
      <c r="U60" s="13"/>
      <c r="V60" s="12"/>
      <c r="W60" s="13"/>
      <c r="X60" s="12" t="s">
        <v>3241</v>
      </c>
      <c r="Y60" s="13">
        <v>0</v>
      </c>
      <c r="Z60" s="12"/>
      <c r="AA60" s="13"/>
      <c r="AB60" s="12" t="s">
        <v>3371</v>
      </c>
      <c r="AC60" s="13">
        <v>0</v>
      </c>
    </row>
    <row r="61" spans="2:29" x14ac:dyDescent="0.35">
      <c r="B61" s="12" t="s">
        <v>476</v>
      </c>
      <c r="C61" s="13">
        <v>0</v>
      </c>
      <c r="D61" s="12" t="s">
        <v>744</v>
      </c>
      <c r="E61" s="13">
        <v>6</v>
      </c>
      <c r="F61" s="12" t="s">
        <v>1388</v>
      </c>
      <c r="G61" s="13">
        <v>50</v>
      </c>
      <c r="H61" s="12" t="s">
        <v>1709</v>
      </c>
      <c r="I61" s="13">
        <v>20</v>
      </c>
      <c r="J61" s="12" t="s">
        <v>1961</v>
      </c>
      <c r="K61" s="13" t="s">
        <v>1939</v>
      </c>
      <c r="L61" s="12" t="s">
        <v>2720</v>
      </c>
      <c r="M61" s="13">
        <v>16.670000076293945</v>
      </c>
      <c r="N61" s="12" t="s">
        <v>2862</v>
      </c>
      <c r="O61" s="13">
        <v>44.5</v>
      </c>
      <c r="P61" s="12"/>
      <c r="Q61" s="13"/>
      <c r="R61" s="12"/>
      <c r="S61" s="13"/>
      <c r="T61" s="12"/>
      <c r="U61" s="13"/>
      <c r="V61" s="12"/>
      <c r="W61" s="13"/>
      <c r="X61" s="12" t="s">
        <v>3242</v>
      </c>
      <c r="Y61" s="13">
        <v>1</v>
      </c>
      <c r="Z61" s="12"/>
      <c r="AA61" s="13"/>
      <c r="AB61" s="12" t="s">
        <v>3372</v>
      </c>
      <c r="AC61" s="13">
        <v>30</v>
      </c>
    </row>
    <row r="62" spans="2:29" x14ac:dyDescent="0.35">
      <c r="B62" s="12" t="s">
        <v>477</v>
      </c>
      <c r="C62" s="13">
        <v>0</v>
      </c>
      <c r="D62" s="12" t="s">
        <v>745</v>
      </c>
      <c r="E62" s="13">
        <v>200</v>
      </c>
      <c r="F62" s="12" t="s">
        <v>1389</v>
      </c>
      <c r="G62" s="13">
        <v>0</v>
      </c>
      <c r="H62" s="12" t="s">
        <v>1710</v>
      </c>
      <c r="I62" s="13">
        <v>23.700000762939453</v>
      </c>
      <c r="J62" s="12" t="s">
        <v>1962</v>
      </c>
      <c r="K62" s="13" t="s">
        <v>1939</v>
      </c>
      <c r="L62" s="12" t="s">
        <v>2720</v>
      </c>
      <c r="M62" s="13">
        <v>16.670000076293945</v>
      </c>
      <c r="N62" s="12" t="s">
        <v>2863</v>
      </c>
      <c r="O62" s="13">
        <v>3.0699999332427979</v>
      </c>
      <c r="P62" s="12"/>
      <c r="Q62" s="13"/>
      <c r="R62" s="12"/>
      <c r="S62" s="13"/>
      <c r="T62" s="12"/>
      <c r="U62" s="13"/>
      <c r="V62" s="12"/>
      <c r="W62" s="13"/>
      <c r="X62" s="12" t="s">
        <v>3243</v>
      </c>
      <c r="Y62" s="13">
        <v>1</v>
      </c>
      <c r="Z62" s="12"/>
      <c r="AA62" s="13"/>
      <c r="AB62" s="12" t="s">
        <v>3373</v>
      </c>
      <c r="AC62" s="13">
        <v>0</v>
      </c>
    </row>
    <row r="63" spans="2:29" x14ac:dyDescent="0.35">
      <c r="B63" s="12" t="s">
        <v>478</v>
      </c>
      <c r="C63" s="13">
        <v>0</v>
      </c>
      <c r="D63" s="12" t="s">
        <v>746</v>
      </c>
      <c r="E63" s="13">
        <v>0</v>
      </c>
      <c r="F63" s="12" t="s">
        <v>1390</v>
      </c>
      <c r="G63" s="13">
        <v>0</v>
      </c>
      <c r="H63" s="12" t="s">
        <v>1711</v>
      </c>
      <c r="I63" s="13">
        <v>24</v>
      </c>
      <c r="J63" s="12" t="s">
        <v>1963</v>
      </c>
      <c r="K63" s="13" t="s">
        <v>1939</v>
      </c>
      <c r="L63" s="12" t="s">
        <v>2720</v>
      </c>
      <c r="M63" s="13">
        <v>16.670000076293945</v>
      </c>
      <c r="N63" s="12" t="s">
        <v>2864</v>
      </c>
      <c r="O63" s="13">
        <v>0.15700000524520874</v>
      </c>
      <c r="P63" s="12"/>
      <c r="Q63" s="13"/>
      <c r="R63" s="12"/>
      <c r="S63" s="13"/>
      <c r="T63" s="12"/>
      <c r="U63" s="13"/>
      <c r="V63" s="12"/>
      <c r="W63" s="13"/>
      <c r="X63" s="12" t="s">
        <v>3244</v>
      </c>
      <c r="Y63" s="13">
        <v>1</v>
      </c>
      <c r="Z63" s="12"/>
      <c r="AA63" s="13"/>
      <c r="AB63" s="12" t="s">
        <v>3374</v>
      </c>
      <c r="AC63" s="13">
        <v>30</v>
      </c>
    </row>
    <row r="64" spans="2:29" x14ac:dyDescent="0.35">
      <c r="B64" s="12" t="s">
        <v>479</v>
      </c>
      <c r="C64" s="13">
        <v>0.82999998331069946</v>
      </c>
      <c r="D64" s="12" t="s">
        <v>747</v>
      </c>
      <c r="E64" s="13">
        <v>0</v>
      </c>
      <c r="F64" s="12" t="s">
        <v>1391</v>
      </c>
      <c r="G64" s="13">
        <v>0</v>
      </c>
      <c r="H64" s="12" t="s">
        <v>1712</v>
      </c>
      <c r="I64" s="13">
        <v>23.700000762939453</v>
      </c>
      <c r="J64" s="12" t="s">
        <v>1964</v>
      </c>
      <c r="K64" s="13" t="s">
        <v>1939</v>
      </c>
      <c r="L64" s="12" t="s">
        <v>2720</v>
      </c>
      <c r="M64" s="13">
        <v>8.3299999237060547</v>
      </c>
      <c r="N64" s="12" t="s">
        <v>2865</v>
      </c>
      <c r="O64" s="13">
        <v>0.15999999642372131</v>
      </c>
      <c r="P64" s="12"/>
      <c r="Q64" s="13"/>
      <c r="R64" s="12"/>
      <c r="S64" s="13"/>
      <c r="T64" s="12"/>
      <c r="U64" s="13"/>
      <c r="V64" s="12"/>
      <c r="W64" s="13"/>
      <c r="X64" s="12" t="s">
        <v>3245</v>
      </c>
      <c r="Y64" s="13">
        <v>0.93068999052047729</v>
      </c>
      <c r="Z64" s="12"/>
      <c r="AA64" s="13"/>
      <c r="AB64" s="12" t="s">
        <v>3375</v>
      </c>
      <c r="AC64" s="13">
        <v>0</v>
      </c>
    </row>
    <row r="65" spans="2:29" x14ac:dyDescent="0.35">
      <c r="B65" s="12" t="s">
        <v>480</v>
      </c>
      <c r="C65" s="13">
        <v>0</v>
      </c>
      <c r="D65" s="12" t="s">
        <v>748</v>
      </c>
      <c r="E65" s="13">
        <v>0</v>
      </c>
      <c r="F65" s="12" t="s">
        <v>1392</v>
      </c>
      <c r="G65" s="13">
        <v>0</v>
      </c>
      <c r="H65" s="12" t="s">
        <v>1713</v>
      </c>
      <c r="I65" s="13">
        <v>24</v>
      </c>
      <c r="J65" s="12" t="s">
        <v>1965</v>
      </c>
      <c r="K65" s="13" t="s">
        <v>1939</v>
      </c>
      <c r="L65" s="12" t="s">
        <v>2720</v>
      </c>
      <c r="M65" s="13">
        <v>8.3299999237060547</v>
      </c>
      <c r="N65" s="12" t="s">
        <v>2866</v>
      </c>
      <c r="O65" s="13">
        <v>50</v>
      </c>
      <c r="P65" s="12"/>
      <c r="Q65" s="13"/>
      <c r="R65" s="12"/>
      <c r="S65" s="13"/>
      <c r="T65" s="12"/>
      <c r="U65" s="13"/>
      <c r="V65" s="12"/>
      <c r="W65" s="13"/>
      <c r="X65" s="12" t="s">
        <v>3246</v>
      </c>
      <c r="Y65" s="13">
        <v>2.2458100318908691</v>
      </c>
      <c r="Z65" s="12"/>
      <c r="AA65" s="13"/>
      <c r="AB65" s="12" t="s">
        <v>3376</v>
      </c>
      <c r="AC65" s="13">
        <v>30</v>
      </c>
    </row>
    <row r="66" spans="2:29" x14ac:dyDescent="0.35">
      <c r="B66" s="12" t="s">
        <v>481</v>
      </c>
      <c r="C66" s="13">
        <v>0</v>
      </c>
      <c r="D66" s="12" t="s">
        <v>749</v>
      </c>
      <c r="E66" s="13">
        <v>0</v>
      </c>
      <c r="F66" s="12" t="s">
        <v>1393</v>
      </c>
      <c r="G66" s="13">
        <v>0</v>
      </c>
      <c r="H66" s="12" t="s">
        <v>1714</v>
      </c>
      <c r="I66" s="13">
        <v>53.299999237060547</v>
      </c>
      <c r="J66" s="12" t="s">
        <v>1966</v>
      </c>
      <c r="K66" s="13" t="s">
        <v>1939</v>
      </c>
      <c r="L66" s="12" t="s">
        <v>2721</v>
      </c>
      <c r="M66" s="13">
        <v>25.899999618530273</v>
      </c>
      <c r="N66" s="12" t="s">
        <v>2867</v>
      </c>
      <c r="O66" s="13">
        <v>2.4800000190734863</v>
      </c>
      <c r="P66" s="12"/>
      <c r="Q66" s="13"/>
      <c r="R66" s="12"/>
      <c r="S66" s="13"/>
      <c r="T66" s="12"/>
      <c r="U66" s="13"/>
      <c r="V66" s="12"/>
      <c r="W66" s="13"/>
      <c r="X66" s="12" t="s">
        <v>3247</v>
      </c>
      <c r="Y66" s="13">
        <v>0.24674800038337708</v>
      </c>
      <c r="Z66" s="12"/>
      <c r="AA66" s="13"/>
      <c r="AB66" s="12" t="s">
        <v>3377</v>
      </c>
      <c r="AC66" s="13">
        <v>0</v>
      </c>
    </row>
    <row r="67" spans="2:29" x14ac:dyDescent="0.35">
      <c r="B67" s="12" t="s">
        <v>482</v>
      </c>
      <c r="C67" s="13">
        <v>0.87999999523162842</v>
      </c>
      <c r="D67" s="12" t="s">
        <v>750</v>
      </c>
      <c r="E67" s="13">
        <v>2.1700000390410423E-2</v>
      </c>
      <c r="F67" s="12" t="s">
        <v>1394</v>
      </c>
      <c r="G67" s="13">
        <v>0</v>
      </c>
      <c r="H67" s="12" t="s">
        <v>1715</v>
      </c>
      <c r="I67" s="13">
        <v>40</v>
      </c>
      <c r="J67" s="12" t="s">
        <v>1967</v>
      </c>
      <c r="K67" s="13">
        <v>0.80000001192092896</v>
      </c>
      <c r="L67" s="12" t="s">
        <v>2721</v>
      </c>
      <c r="M67" s="13">
        <v>12.399999618530273</v>
      </c>
      <c r="N67" s="12" t="s">
        <v>2868</v>
      </c>
      <c r="O67" s="13">
        <v>0.12999999523162842</v>
      </c>
      <c r="P67" s="12"/>
      <c r="Q67" s="13"/>
      <c r="R67" s="12"/>
      <c r="S67" s="13"/>
      <c r="T67" s="12"/>
      <c r="U67" s="13"/>
      <c r="V67" s="12"/>
      <c r="W67" s="13"/>
      <c r="X67" s="12" t="s">
        <v>3248</v>
      </c>
      <c r="Y67" s="13">
        <v>1.694640040397644</v>
      </c>
      <c r="Z67" s="12"/>
      <c r="AA67" s="13"/>
      <c r="AB67" s="12" t="s">
        <v>3378</v>
      </c>
      <c r="AC67" s="13" t="s">
        <v>3379</v>
      </c>
    </row>
    <row r="68" spans="2:29" x14ac:dyDescent="0.35">
      <c r="B68" s="12" t="s">
        <v>483</v>
      </c>
      <c r="C68" s="13">
        <v>0</v>
      </c>
      <c r="D68" s="12" t="s">
        <v>751</v>
      </c>
      <c r="E68" s="13">
        <v>56</v>
      </c>
      <c r="F68" s="12" t="s">
        <v>1395</v>
      </c>
      <c r="G68" s="13">
        <v>8.6999998092651367</v>
      </c>
      <c r="H68" s="12" t="s">
        <v>1716</v>
      </c>
      <c r="I68" s="13">
        <v>43.299999237060547</v>
      </c>
      <c r="J68" s="12" t="s">
        <v>1968</v>
      </c>
      <c r="K68" s="13">
        <v>60</v>
      </c>
      <c r="L68" s="12" t="s">
        <v>2721</v>
      </c>
      <c r="M68" s="13">
        <v>14.800000190734863</v>
      </c>
      <c r="N68" s="12" t="s">
        <v>2869</v>
      </c>
      <c r="O68" s="13">
        <v>0.13699999451637268</v>
      </c>
      <c r="P68" s="12"/>
      <c r="Q68" s="13"/>
      <c r="R68" s="12"/>
      <c r="S68" s="13"/>
      <c r="T68" s="12"/>
      <c r="U68" s="13"/>
      <c r="V68" s="12"/>
      <c r="W68" s="13"/>
      <c r="X68" s="12" t="s">
        <v>3249</v>
      </c>
      <c r="Y68" s="13">
        <v>0.86496502161026001</v>
      </c>
      <c r="Z68" s="12"/>
      <c r="AA68" s="13"/>
      <c r="AB68" s="12" t="s">
        <v>3380</v>
      </c>
      <c r="AC68" s="13">
        <v>0</v>
      </c>
    </row>
    <row r="69" spans="2:29" x14ac:dyDescent="0.35">
      <c r="B69" s="12" t="s">
        <v>484</v>
      </c>
      <c r="C69" s="13">
        <v>0</v>
      </c>
      <c r="D69" s="12" t="s">
        <v>752</v>
      </c>
      <c r="E69" s="13">
        <v>24</v>
      </c>
      <c r="F69" s="12" t="s">
        <v>1396</v>
      </c>
      <c r="G69" s="13">
        <v>9.9999999747524271E-7</v>
      </c>
      <c r="H69" s="12" t="s">
        <v>1717</v>
      </c>
      <c r="I69" s="13">
        <v>40</v>
      </c>
      <c r="J69" s="12" t="s">
        <v>1969</v>
      </c>
      <c r="K69" s="13">
        <v>0</v>
      </c>
      <c r="L69" s="12" t="s">
        <v>2721</v>
      </c>
      <c r="M69" s="13">
        <v>32.099998474121094</v>
      </c>
      <c r="N69" s="12" t="s">
        <v>2870</v>
      </c>
      <c r="O69" s="13">
        <v>58.599998474121094</v>
      </c>
      <c r="P69" s="12"/>
      <c r="Q69" s="13"/>
      <c r="R69" s="12"/>
      <c r="S69" s="13"/>
      <c r="T69" s="12"/>
      <c r="U69" s="13"/>
      <c r="V69" s="12"/>
      <c r="W69" s="13"/>
      <c r="X69" s="12" t="s">
        <v>3250</v>
      </c>
      <c r="Y69" s="13">
        <v>0.76699799299240112</v>
      </c>
      <c r="Z69" s="12"/>
      <c r="AA69" s="13"/>
      <c r="AB69" s="12" t="s">
        <v>3381</v>
      </c>
      <c r="AC69" s="13">
        <v>30</v>
      </c>
    </row>
    <row r="70" spans="2:29" x14ac:dyDescent="0.35">
      <c r="B70" s="12" t="s">
        <v>485</v>
      </c>
      <c r="C70" s="13">
        <v>0.67199999094009399</v>
      </c>
      <c r="D70" s="12" t="s">
        <v>753</v>
      </c>
      <c r="E70" s="13">
        <v>81</v>
      </c>
      <c r="F70" s="12" t="s">
        <v>1397</v>
      </c>
      <c r="G70" s="13">
        <v>30</v>
      </c>
      <c r="H70" s="12" t="s">
        <v>1718</v>
      </c>
      <c r="I70" s="13">
        <v>3</v>
      </c>
      <c r="J70" s="12" t="s">
        <v>1970</v>
      </c>
      <c r="K70" s="13">
        <v>0</v>
      </c>
      <c r="L70" s="12" t="s">
        <v>2721</v>
      </c>
      <c r="M70" s="13">
        <v>14.800000190734863</v>
      </c>
      <c r="N70" s="12" t="s">
        <v>2871</v>
      </c>
      <c r="O70" s="13">
        <v>5.0900001525878906</v>
      </c>
      <c r="P70" s="12"/>
      <c r="Q70" s="13"/>
      <c r="R70" s="12"/>
      <c r="S70" s="13"/>
      <c r="T70" s="12"/>
      <c r="U70" s="13"/>
      <c r="V70" s="12"/>
      <c r="W70" s="13"/>
      <c r="X70" s="12" t="s">
        <v>3251</v>
      </c>
      <c r="Y70" s="13">
        <v>2.407020092010498</v>
      </c>
      <c r="Z70" s="12"/>
      <c r="AA70" s="13"/>
      <c r="AB70" s="12" t="s">
        <v>3382</v>
      </c>
      <c r="AC70" s="13">
        <v>0</v>
      </c>
    </row>
    <row r="71" spans="2:29" x14ac:dyDescent="0.35">
      <c r="B71" s="12" t="s">
        <v>486</v>
      </c>
      <c r="C71" s="13">
        <v>0.18600000441074371</v>
      </c>
      <c r="D71" s="12" t="s">
        <v>754</v>
      </c>
      <c r="E71" s="13">
        <v>0</v>
      </c>
      <c r="F71" s="12" t="s">
        <v>1398</v>
      </c>
      <c r="G71" s="13">
        <v>1</v>
      </c>
      <c r="H71" s="12" t="s">
        <v>1719</v>
      </c>
      <c r="I71" s="13">
        <v>30</v>
      </c>
      <c r="J71" s="12" t="s">
        <v>1971</v>
      </c>
      <c r="K71" s="13">
        <v>1.6000000238418579</v>
      </c>
      <c r="L71" s="12" t="s">
        <v>2721</v>
      </c>
      <c r="M71" s="13">
        <v>100</v>
      </c>
      <c r="N71" s="12" t="s">
        <v>2872</v>
      </c>
      <c r="O71" s="13">
        <v>8.6000002920627594E-2</v>
      </c>
      <c r="P71" s="12"/>
      <c r="Q71" s="13"/>
      <c r="R71" s="12"/>
      <c r="S71" s="13"/>
      <c r="T71" s="12"/>
      <c r="U71" s="13"/>
      <c r="V71" s="12"/>
      <c r="W71" s="13"/>
      <c r="X71" s="12" t="s">
        <v>3252</v>
      </c>
      <c r="Y71" s="13">
        <v>3.047529935836792</v>
      </c>
      <c r="Z71" s="12"/>
      <c r="AA71" s="13"/>
      <c r="AB71" s="12" t="s">
        <v>3383</v>
      </c>
      <c r="AC71" s="13">
        <v>30</v>
      </c>
    </row>
    <row r="72" spans="2:29" x14ac:dyDescent="0.35">
      <c r="B72" s="12" t="s">
        <v>487</v>
      </c>
      <c r="C72" s="13">
        <v>0.11100000143051147</v>
      </c>
      <c r="D72" s="12" t="s">
        <v>755</v>
      </c>
      <c r="E72" s="13">
        <v>0</v>
      </c>
      <c r="F72" s="12" t="s">
        <v>1399</v>
      </c>
      <c r="G72" s="13">
        <v>50</v>
      </c>
      <c r="H72" s="12" t="s">
        <v>1720</v>
      </c>
      <c r="I72" s="13">
        <v>3</v>
      </c>
      <c r="J72" s="12" t="s">
        <v>1972</v>
      </c>
      <c r="K72" s="13">
        <v>60</v>
      </c>
      <c r="L72" s="12" t="s">
        <v>2721</v>
      </c>
      <c r="M72" s="13">
        <v>100</v>
      </c>
      <c r="N72" s="12" t="s">
        <v>2873</v>
      </c>
      <c r="O72" s="13">
        <v>0.16099999845027924</v>
      </c>
      <c r="P72" s="12"/>
      <c r="Q72" s="13"/>
      <c r="R72" s="12"/>
      <c r="S72" s="13"/>
      <c r="T72" s="12"/>
      <c r="U72" s="13"/>
      <c r="V72" s="12"/>
      <c r="W72" s="13"/>
      <c r="X72" s="12" t="s">
        <v>3253</v>
      </c>
      <c r="Y72" s="13">
        <v>0.48580598831176758</v>
      </c>
      <c r="Z72" s="12"/>
      <c r="AA72" s="13"/>
      <c r="AB72" s="12" t="s">
        <v>3384</v>
      </c>
      <c r="AC72" s="13">
        <v>0</v>
      </c>
    </row>
    <row r="73" spans="2:29" x14ac:dyDescent="0.35">
      <c r="B73" s="12" t="s">
        <v>488</v>
      </c>
      <c r="C73" s="13">
        <v>1.0999999940395355E-2</v>
      </c>
      <c r="D73" s="12" t="s">
        <v>756</v>
      </c>
      <c r="E73" s="13">
        <v>0</v>
      </c>
      <c r="F73" s="12" t="s">
        <v>1400</v>
      </c>
      <c r="G73" s="13">
        <v>0</v>
      </c>
      <c r="H73" s="12" t="s">
        <v>1721</v>
      </c>
      <c r="I73" s="13">
        <v>30</v>
      </c>
      <c r="J73" s="12" t="s">
        <v>1973</v>
      </c>
      <c r="K73" s="13">
        <v>0</v>
      </c>
      <c r="L73" s="12" t="s">
        <v>2722</v>
      </c>
      <c r="M73" s="13">
        <v>2.5</v>
      </c>
      <c r="N73" s="12" t="s">
        <v>2874</v>
      </c>
      <c r="O73" s="13">
        <v>46.299999237060547</v>
      </c>
      <c r="P73" s="12"/>
      <c r="Q73" s="13"/>
      <c r="R73" s="12"/>
      <c r="S73" s="13"/>
      <c r="T73" s="12"/>
      <c r="U73" s="13"/>
      <c r="V73" s="12"/>
      <c r="W73" s="13"/>
      <c r="X73" s="12" t="s">
        <v>3254</v>
      </c>
      <c r="Y73" s="13">
        <v>2.9625799655914307</v>
      </c>
      <c r="Z73" s="12"/>
      <c r="AA73" s="13"/>
      <c r="AB73" s="12" t="s">
        <v>3385</v>
      </c>
      <c r="AC73" s="13">
        <v>30</v>
      </c>
    </row>
    <row r="74" spans="2:29" x14ac:dyDescent="0.35">
      <c r="B74" s="12" t="s">
        <v>489</v>
      </c>
      <c r="C74" s="13">
        <v>1.7000000923871994E-2</v>
      </c>
      <c r="D74" s="12" t="s">
        <v>757</v>
      </c>
      <c r="E74" s="13">
        <v>0</v>
      </c>
      <c r="F74" s="12" t="s">
        <v>1401</v>
      </c>
      <c r="G74" s="13">
        <v>0</v>
      </c>
      <c r="H74" s="12"/>
      <c r="I74" s="13"/>
      <c r="J74" s="12" t="s">
        <v>1974</v>
      </c>
      <c r="K74" s="13">
        <v>0</v>
      </c>
      <c r="L74" s="12" t="s">
        <v>2722</v>
      </c>
      <c r="M74" s="13">
        <v>11.800000190734863</v>
      </c>
      <c r="N74" s="12" t="s">
        <v>2875</v>
      </c>
      <c r="O74" s="13">
        <v>0.5</v>
      </c>
      <c r="P74" s="12"/>
      <c r="Q74" s="13"/>
      <c r="R74" s="12"/>
      <c r="S74" s="13"/>
      <c r="T74" s="12"/>
      <c r="U74" s="13"/>
      <c r="V74" s="12"/>
      <c r="W74" s="13"/>
      <c r="X74" s="12" t="s">
        <v>3255</v>
      </c>
      <c r="Y74" s="13">
        <v>2.2458100318908691</v>
      </c>
      <c r="Z74" s="12"/>
      <c r="AA74" s="13"/>
      <c r="AB74" s="12" t="s">
        <v>3386</v>
      </c>
      <c r="AC74" s="13">
        <v>0</v>
      </c>
    </row>
    <row r="75" spans="2:29" x14ac:dyDescent="0.35">
      <c r="B75" s="12" t="s">
        <v>490</v>
      </c>
      <c r="C75" s="13">
        <v>3.0000000260770321E-3</v>
      </c>
      <c r="D75" s="12" t="s">
        <v>758</v>
      </c>
      <c r="E75" s="13">
        <v>0</v>
      </c>
      <c r="F75" s="12" t="s">
        <v>1402</v>
      </c>
      <c r="G75" s="13">
        <v>0</v>
      </c>
      <c r="H75" s="12" t="s">
        <v>1725</v>
      </c>
      <c r="I75" s="13"/>
      <c r="J75" s="12" t="s">
        <v>1975</v>
      </c>
      <c r="K75" s="13">
        <v>2.9999999329447746E-2</v>
      </c>
      <c r="L75" s="12" t="s">
        <v>2722</v>
      </c>
      <c r="M75" s="13">
        <v>8.6000003814697266</v>
      </c>
      <c r="N75" s="12" t="s">
        <v>2876</v>
      </c>
      <c r="O75" s="13">
        <v>0.21199999749660492</v>
      </c>
      <c r="P75" s="12"/>
      <c r="Q75" s="13"/>
      <c r="R75" s="12"/>
      <c r="S75" s="13"/>
      <c r="T75" s="12"/>
      <c r="U75" s="13"/>
      <c r="V75" s="12"/>
      <c r="W75" s="13"/>
      <c r="X75" s="12" t="s">
        <v>3256</v>
      </c>
      <c r="Y75" s="13">
        <v>1</v>
      </c>
      <c r="Z75" s="12"/>
      <c r="AA75" s="13"/>
      <c r="AB75" s="12" t="s">
        <v>3387</v>
      </c>
      <c r="AC75" s="13" t="s">
        <v>3388</v>
      </c>
    </row>
    <row r="76" spans="2:29" x14ac:dyDescent="0.35">
      <c r="B76" s="12" t="s">
        <v>491</v>
      </c>
      <c r="C76" s="13">
        <v>0.10999999940395355</v>
      </c>
      <c r="D76" s="12" t="s">
        <v>759</v>
      </c>
      <c r="E76" s="13">
        <v>0</v>
      </c>
      <c r="F76" s="12" t="s">
        <v>1403</v>
      </c>
      <c r="G76" s="13">
        <v>0</v>
      </c>
      <c r="H76" s="12" t="s">
        <v>1706</v>
      </c>
      <c r="I76" s="13">
        <v>14.300000190734863</v>
      </c>
      <c r="J76" s="12" t="s">
        <v>1976</v>
      </c>
      <c r="K76" s="13">
        <v>20</v>
      </c>
      <c r="L76" s="12" t="s">
        <v>2722</v>
      </c>
      <c r="M76" s="13">
        <v>34.900001525878906</v>
      </c>
      <c r="N76" s="12" t="s">
        <v>2877</v>
      </c>
      <c r="O76" s="13">
        <v>0.1679999977350235</v>
      </c>
      <c r="P76" s="12"/>
      <c r="Q76" s="13"/>
      <c r="R76" s="12"/>
      <c r="S76" s="13"/>
      <c r="T76" s="12"/>
      <c r="U76" s="13"/>
      <c r="V76" s="12"/>
      <c r="W76" s="13"/>
      <c r="X76" s="12" t="s">
        <v>3257</v>
      </c>
      <c r="Y76" s="13">
        <v>1.694640040397644</v>
      </c>
      <c r="Z76" s="12"/>
      <c r="AA76" s="13"/>
      <c r="AB76" s="12" t="s">
        <v>3389</v>
      </c>
      <c r="AC76" s="13">
        <v>0</v>
      </c>
    </row>
    <row r="77" spans="2:29" x14ac:dyDescent="0.35">
      <c r="B77" s="12" t="s">
        <v>492</v>
      </c>
      <c r="C77" s="13">
        <v>9.9999997764825821E-3</v>
      </c>
      <c r="D77" s="12" t="s">
        <v>760</v>
      </c>
      <c r="E77" s="13">
        <v>3.0099999159574509E-2</v>
      </c>
      <c r="F77" s="12" t="s">
        <v>1404</v>
      </c>
      <c r="G77" s="13">
        <v>0</v>
      </c>
      <c r="H77" s="12" t="s">
        <v>1707</v>
      </c>
      <c r="I77" s="13">
        <v>23</v>
      </c>
      <c r="J77" s="12" t="s">
        <v>1977</v>
      </c>
      <c r="K77" s="13">
        <v>0</v>
      </c>
      <c r="L77" s="12" t="s">
        <v>2722</v>
      </c>
      <c r="M77" s="13">
        <v>8.6000003814697266</v>
      </c>
      <c r="N77" s="12" t="s">
        <v>2878</v>
      </c>
      <c r="O77" s="13">
        <v>66.900001525878906</v>
      </c>
      <c r="P77" s="12"/>
      <c r="Q77" s="13"/>
      <c r="R77" s="12"/>
      <c r="S77" s="13"/>
      <c r="T77" s="12"/>
      <c r="U77" s="13"/>
      <c r="V77" s="12"/>
      <c r="W77" s="13"/>
      <c r="X77" s="12" t="s">
        <v>3258</v>
      </c>
      <c r="Y77" s="13">
        <v>0</v>
      </c>
      <c r="Z77" s="12"/>
      <c r="AA77" s="13"/>
      <c r="AB77" s="12" t="s">
        <v>3390</v>
      </c>
      <c r="AC77" s="13">
        <v>30</v>
      </c>
    </row>
    <row r="78" spans="2:29" x14ac:dyDescent="0.35">
      <c r="B78" s="12" t="s">
        <v>493</v>
      </c>
      <c r="C78" s="13">
        <v>0.43999999761581421</v>
      </c>
      <c r="D78" s="12" t="s">
        <v>761</v>
      </c>
      <c r="E78" s="13">
        <v>56</v>
      </c>
      <c r="F78" s="12" t="s">
        <v>1405</v>
      </c>
      <c r="G78" s="13">
        <v>0</v>
      </c>
      <c r="H78" s="12" t="s">
        <v>1708</v>
      </c>
      <c r="I78" s="13">
        <v>15.600000381469727</v>
      </c>
      <c r="J78" s="12" t="s">
        <v>1978</v>
      </c>
      <c r="K78" s="13">
        <v>0</v>
      </c>
      <c r="L78" s="12" t="s">
        <v>2722</v>
      </c>
      <c r="M78" s="13">
        <v>5</v>
      </c>
      <c r="N78" s="12" t="s">
        <v>2879</v>
      </c>
      <c r="O78" s="13">
        <v>2.4900000095367432</v>
      </c>
      <c r="P78" s="12"/>
      <c r="Q78" s="13"/>
      <c r="R78" s="12"/>
      <c r="S78" s="13"/>
      <c r="T78" s="12"/>
      <c r="U78" s="13"/>
      <c r="V78" s="12"/>
      <c r="W78" s="13"/>
      <c r="X78" s="12" t="s">
        <v>3259</v>
      </c>
      <c r="Y78" s="13">
        <v>0.10000000149011612</v>
      </c>
      <c r="Z78" s="12"/>
      <c r="AA78" s="13"/>
      <c r="AB78" s="12" t="s">
        <v>3391</v>
      </c>
      <c r="AC78" s="13">
        <v>0</v>
      </c>
    </row>
    <row r="79" spans="2:29" x14ac:dyDescent="0.35">
      <c r="B79" s="12" t="s">
        <v>494</v>
      </c>
      <c r="C79" s="13">
        <v>0</v>
      </c>
      <c r="D79" s="12" t="s">
        <v>762</v>
      </c>
      <c r="E79" s="13">
        <v>73</v>
      </c>
      <c r="F79" s="12" t="s">
        <v>1406</v>
      </c>
      <c r="G79" s="13">
        <v>0</v>
      </c>
      <c r="H79" s="12" t="s">
        <v>1709</v>
      </c>
      <c r="I79" s="13">
        <v>21</v>
      </c>
      <c r="J79" s="12" t="s">
        <v>1979</v>
      </c>
      <c r="K79" s="13" t="s">
        <v>1939</v>
      </c>
      <c r="L79" s="12" t="s">
        <v>2722</v>
      </c>
      <c r="M79" s="13">
        <v>2.5</v>
      </c>
      <c r="N79" s="12" t="s">
        <v>2880</v>
      </c>
      <c r="O79" s="13">
        <v>3.4000001847743988E-2</v>
      </c>
      <c r="P79" s="12"/>
      <c r="Q79" s="13"/>
      <c r="R79" s="12"/>
      <c r="S79" s="13"/>
      <c r="T79" s="12"/>
      <c r="U79" s="13"/>
      <c r="V79" s="12"/>
      <c r="W79" s="13"/>
      <c r="X79" s="12" t="s">
        <v>3260</v>
      </c>
      <c r="Y79" s="13">
        <v>0</v>
      </c>
      <c r="Z79" s="12"/>
      <c r="AA79" s="13"/>
      <c r="AB79" s="12" t="s">
        <v>3392</v>
      </c>
      <c r="AC79" s="13">
        <v>30</v>
      </c>
    </row>
    <row r="80" spans="2:29" x14ac:dyDescent="0.35">
      <c r="B80" s="12" t="s">
        <v>495</v>
      </c>
      <c r="C80" s="13">
        <v>0</v>
      </c>
      <c r="D80" s="12" t="s">
        <v>763</v>
      </c>
      <c r="E80" s="13">
        <v>54</v>
      </c>
      <c r="F80" s="12" t="s">
        <v>1407</v>
      </c>
      <c r="G80" s="13">
        <v>9.9999999747524271E-7</v>
      </c>
      <c r="H80" s="12" t="s">
        <v>1710</v>
      </c>
      <c r="I80" s="13">
        <v>7.1999998092651367</v>
      </c>
      <c r="J80" s="12" t="s">
        <v>1980</v>
      </c>
      <c r="K80" s="13" t="s">
        <v>1939</v>
      </c>
      <c r="L80" s="12" t="s">
        <v>2723</v>
      </c>
      <c r="M80" s="13">
        <v>26.299999237060547</v>
      </c>
      <c r="N80" s="12" t="s">
        <v>2881</v>
      </c>
      <c r="O80" s="13">
        <v>5.9000000357627869E-2</v>
      </c>
      <c r="P80" s="12"/>
      <c r="Q80" s="13"/>
      <c r="R80" s="12"/>
      <c r="S80" s="13"/>
      <c r="T80" s="12"/>
      <c r="U80" s="13"/>
      <c r="V80" s="12"/>
      <c r="W80" s="13"/>
      <c r="X80" s="12" t="s">
        <v>3261</v>
      </c>
      <c r="Y80" s="13">
        <v>0</v>
      </c>
      <c r="Z80" s="12"/>
      <c r="AA80" s="13"/>
      <c r="AB80" s="12" t="s">
        <v>3393</v>
      </c>
      <c r="AC80" s="13">
        <v>0</v>
      </c>
    </row>
    <row r="81" spans="2:29" x14ac:dyDescent="0.35">
      <c r="B81" s="12" t="s">
        <v>496</v>
      </c>
      <c r="C81" s="13">
        <v>0</v>
      </c>
      <c r="D81" s="12" t="s">
        <v>764</v>
      </c>
      <c r="E81" s="13">
        <v>29</v>
      </c>
      <c r="F81" s="12" t="s">
        <v>1408</v>
      </c>
      <c r="G81" s="13">
        <v>30</v>
      </c>
      <c r="H81" s="12" t="s">
        <v>1711</v>
      </c>
      <c r="I81" s="13">
        <v>12</v>
      </c>
      <c r="J81" s="12" t="s">
        <v>1981</v>
      </c>
      <c r="K81" s="13" t="s">
        <v>1939</v>
      </c>
      <c r="L81" s="12" t="s">
        <v>2723</v>
      </c>
      <c r="M81" s="13">
        <v>10.5</v>
      </c>
      <c r="N81" s="12" t="s">
        <v>2882</v>
      </c>
      <c r="O81" s="13">
        <v>9.4700002670288086</v>
      </c>
      <c r="P81" s="12"/>
      <c r="Q81" s="13"/>
      <c r="R81" s="12"/>
      <c r="S81" s="13"/>
      <c r="T81" s="12"/>
      <c r="U81" s="13"/>
      <c r="V81" s="12"/>
      <c r="W81" s="13"/>
      <c r="X81" s="12" t="s">
        <v>3262</v>
      </c>
      <c r="Y81" s="13">
        <v>0</v>
      </c>
      <c r="Z81" s="12"/>
      <c r="AA81" s="13"/>
      <c r="AB81" s="12" t="s">
        <v>3394</v>
      </c>
      <c r="AC81" s="13">
        <v>30</v>
      </c>
    </row>
    <row r="82" spans="2:29" x14ac:dyDescent="0.35">
      <c r="B82" s="12" t="s">
        <v>497</v>
      </c>
      <c r="C82" s="13">
        <v>0</v>
      </c>
      <c r="D82" s="12" t="s">
        <v>765</v>
      </c>
      <c r="E82" s="13">
        <v>73</v>
      </c>
      <c r="F82" s="12" t="s">
        <v>1409</v>
      </c>
      <c r="G82" s="13">
        <v>1</v>
      </c>
      <c r="H82" s="12" t="s">
        <v>1712</v>
      </c>
      <c r="I82" s="13">
        <v>7.1999998092651367</v>
      </c>
      <c r="J82" s="12" t="s">
        <v>1982</v>
      </c>
      <c r="K82" s="13" t="s">
        <v>1939</v>
      </c>
      <c r="L82" s="12" t="s">
        <v>2723</v>
      </c>
      <c r="M82" s="13">
        <v>15.800000190734863</v>
      </c>
      <c r="N82" s="12" t="s">
        <v>2883</v>
      </c>
      <c r="O82" s="13">
        <v>1.3200000524520874</v>
      </c>
      <c r="P82" s="12"/>
      <c r="Q82" s="13"/>
      <c r="R82" s="12"/>
      <c r="S82" s="13"/>
      <c r="T82" s="12"/>
      <c r="U82" s="13"/>
      <c r="V82" s="12"/>
      <c r="W82" s="13"/>
      <c r="X82" s="12" t="s">
        <v>3263</v>
      </c>
      <c r="Y82" s="13">
        <v>0</v>
      </c>
      <c r="Z82" s="12"/>
      <c r="AA82" s="13"/>
      <c r="AB82" s="12" t="s">
        <v>3395</v>
      </c>
      <c r="AC82" s="13">
        <v>0</v>
      </c>
    </row>
    <row r="83" spans="2:29" x14ac:dyDescent="0.35">
      <c r="B83" s="12" t="s">
        <v>498</v>
      </c>
      <c r="C83" s="13">
        <v>0</v>
      </c>
      <c r="D83" s="12" t="s">
        <v>766</v>
      </c>
      <c r="E83" s="13">
        <v>0</v>
      </c>
      <c r="F83" s="12" t="s">
        <v>1410</v>
      </c>
      <c r="G83" s="13">
        <v>50</v>
      </c>
      <c r="H83" s="12" t="s">
        <v>1713</v>
      </c>
      <c r="I83" s="13">
        <v>12</v>
      </c>
      <c r="J83" s="12" t="s">
        <v>1983</v>
      </c>
      <c r="K83" s="13" t="s">
        <v>1939</v>
      </c>
      <c r="L83" s="12" t="s">
        <v>2723</v>
      </c>
      <c r="M83" s="13">
        <v>26.299999237060547</v>
      </c>
      <c r="N83" s="12" t="s">
        <v>2884</v>
      </c>
      <c r="O83" s="13">
        <v>0.27700001001358032</v>
      </c>
      <c r="P83" s="12"/>
      <c r="Q83" s="13"/>
      <c r="R83" s="12"/>
      <c r="S83" s="13"/>
      <c r="T83" s="12"/>
      <c r="U83" s="13"/>
      <c r="V83" s="12"/>
      <c r="W83" s="13"/>
      <c r="X83" s="12" t="s">
        <v>3264</v>
      </c>
      <c r="Y83" s="13">
        <v>0</v>
      </c>
      <c r="Z83" s="12"/>
      <c r="AA83" s="13"/>
      <c r="AB83" s="12" t="s">
        <v>3396</v>
      </c>
      <c r="AC83" s="13" t="s">
        <v>3397</v>
      </c>
    </row>
    <row r="84" spans="2:29" x14ac:dyDescent="0.35">
      <c r="B84" s="12" t="s">
        <v>499</v>
      </c>
      <c r="C84" s="13">
        <v>0</v>
      </c>
      <c r="D84" s="12" t="s">
        <v>767</v>
      </c>
      <c r="E84" s="13">
        <v>0</v>
      </c>
      <c r="F84" s="12" t="s">
        <v>1411</v>
      </c>
      <c r="G84" s="13">
        <v>0</v>
      </c>
      <c r="H84" s="12" t="s">
        <v>1714</v>
      </c>
      <c r="I84" s="13">
        <v>38.900001525878906</v>
      </c>
      <c r="J84" s="12" t="s">
        <v>1984</v>
      </c>
      <c r="K84" s="13" t="s">
        <v>1939</v>
      </c>
      <c r="L84" s="12" t="s">
        <v>2723</v>
      </c>
      <c r="M84" s="13">
        <v>21</v>
      </c>
      <c r="N84" s="12" t="s">
        <v>2885</v>
      </c>
      <c r="O84" s="13">
        <v>9.6000000834465027E-2</v>
      </c>
      <c r="P84" s="12"/>
      <c r="Q84" s="13"/>
      <c r="R84" s="12"/>
      <c r="S84" s="13"/>
      <c r="T84" s="12"/>
      <c r="U84" s="13"/>
      <c r="V84" s="12"/>
      <c r="W84" s="13"/>
      <c r="X84" s="12" t="s">
        <v>3265</v>
      </c>
      <c r="Y84" s="13">
        <v>0</v>
      </c>
      <c r="Z84" s="12"/>
      <c r="AA84" s="13"/>
      <c r="AB84" s="12" t="s">
        <v>3398</v>
      </c>
      <c r="AC84" s="13">
        <v>0</v>
      </c>
    </row>
    <row r="85" spans="2:29" x14ac:dyDescent="0.35">
      <c r="B85" s="12" t="s">
        <v>500</v>
      </c>
      <c r="C85" s="13">
        <v>0</v>
      </c>
      <c r="D85" s="12" t="s">
        <v>768</v>
      </c>
      <c r="E85" s="13">
        <v>0</v>
      </c>
      <c r="F85" s="12" t="s">
        <v>1412</v>
      </c>
      <c r="G85" s="13">
        <v>0</v>
      </c>
      <c r="H85" s="12" t="s">
        <v>1715</v>
      </c>
      <c r="I85" s="13">
        <v>50</v>
      </c>
      <c r="J85" s="12" t="s">
        <v>1985</v>
      </c>
      <c r="K85" s="13" t="s">
        <v>1939</v>
      </c>
      <c r="L85" s="12" t="s">
        <v>2723</v>
      </c>
      <c r="M85" s="13">
        <v>50</v>
      </c>
      <c r="N85" s="12" t="s">
        <v>2886</v>
      </c>
      <c r="O85" s="13">
        <v>57.900001525878906</v>
      </c>
      <c r="P85" s="12"/>
      <c r="Q85" s="13"/>
      <c r="R85" s="12"/>
      <c r="S85" s="13"/>
      <c r="T85" s="12"/>
      <c r="U85" s="13"/>
      <c r="V85" s="12"/>
      <c r="W85" s="13"/>
      <c r="X85" s="12" t="s">
        <v>3266</v>
      </c>
      <c r="Y85" s="13">
        <v>0</v>
      </c>
      <c r="Z85" s="12"/>
      <c r="AA85" s="13"/>
      <c r="AB85" s="12" t="s">
        <v>3399</v>
      </c>
      <c r="AC85" s="13">
        <v>30</v>
      </c>
    </row>
    <row r="86" spans="2:29" x14ac:dyDescent="0.35">
      <c r="B86" s="12" t="s">
        <v>501</v>
      </c>
      <c r="C86" s="13">
        <v>0</v>
      </c>
      <c r="D86" s="12" t="s">
        <v>769</v>
      </c>
      <c r="E86" s="13">
        <v>0</v>
      </c>
      <c r="F86" s="12" t="s">
        <v>1413</v>
      </c>
      <c r="G86" s="13">
        <v>0</v>
      </c>
      <c r="H86" s="12" t="s">
        <v>1716</v>
      </c>
      <c r="I86" s="13">
        <v>37.400001525878906</v>
      </c>
      <c r="J86" s="12" t="s">
        <v>1986</v>
      </c>
      <c r="K86" s="13" t="s">
        <v>1939</v>
      </c>
      <c r="L86" s="12" t="s">
        <v>2723</v>
      </c>
      <c r="M86" s="13">
        <v>50</v>
      </c>
      <c r="N86" s="12" t="s">
        <v>2887</v>
      </c>
      <c r="O86" s="13">
        <v>2.809999942779541</v>
      </c>
      <c r="P86" s="12"/>
      <c r="Q86" s="13"/>
      <c r="R86" s="12"/>
      <c r="S86" s="13"/>
      <c r="T86" s="12"/>
      <c r="U86" s="13"/>
      <c r="V86" s="12"/>
      <c r="W86" s="13"/>
      <c r="X86" s="12" t="s">
        <v>3267</v>
      </c>
      <c r="Y86" s="13">
        <v>0</v>
      </c>
      <c r="Z86" s="12"/>
      <c r="AA86" s="13"/>
      <c r="AB86" s="12" t="s">
        <v>3400</v>
      </c>
      <c r="AC86" s="13">
        <v>0</v>
      </c>
    </row>
    <row r="87" spans="2:29" x14ac:dyDescent="0.35">
      <c r="B87" s="12" t="s">
        <v>502</v>
      </c>
      <c r="C87" s="13">
        <v>0</v>
      </c>
      <c r="D87" s="12" t="s">
        <v>770</v>
      </c>
      <c r="E87" s="13">
        <v>6.6999997943639755E-3</v>
      </c>
      <c r="F87" s="12" t="s">
        <v>1414</v>
      </c>
      <c r="G87" s="13">
        <v>0</v>
      </c>
      <c r="H87" s="12" t="s">
        <v>1717</v>
      </c>
      <c r="I87" s="13">
        <v>21</v>
      </c>
      <c r="J87" s="12" t="s">
        <v>1987</v>
      </c>
      <c r="K87" s="13">
        <v>1.3999999761581421</v>
      </c>
      <c r="L87" s="12" t="s">
        <v>2724</v>
      </c>
      <c r="M87" s="13">
        <v>26.299999237060547</v>
      </c>
      <c r="N87" s="12" t="s">
        <v>2888</v>
      </c>
      <c r="O87" s="13">
        <v>9.7000002861022949E-2</v>
      </c>
      <c r="P87" s="12"/>
      <c r="Q87" s="13"/>
      <c r="R87" s="12"/>
      <c r="S87" s="13"/>
      <c r="T87" s="12"/>
      <c r="U87" s="13"/>
      <c r="V87" s="12"/>
      <c r="W87" s="13"/>
      <c r="X87" s="12" t="s">
        <v>3268</v>
      </c>
      <c r="Y87" s="13">
        <v>0</v>
      </c>
      <c r="Z87" s="12"/>
      <c r="AA87" s="13"/>
      <c r="AB87" s="12" t="s">
        <v>3401</v>
      </c>
      <c r="AC87" s="13">
        <v>30</v>
      </c>
    </row>
    <row r="88" spans="2:29" x14ac:dyDescent="0.35">
      <c r="B88" s="12" t="s">
        <v>503</v>
      </c>
      <c r="C88" s="13">
        <v>0</v>
      </c>
      <c r="D88" s="12" t="s">
        <v>771</v>
      </c>
      <c r="E88" s="13">
        <v>56</v>
      </c>
      <c r="F88" s="12" t="s">
        <v>1415</v>
      </c>
      <c r="G88" s="13">
        <v>0</v>
      </c>
      <c r="H88" s="12" t="s">
        <v>1718</v>
      </c>
      <c r="I88" s="13">
        <v>3</v>
      </c>
      <c r="J88" s="12" t="s">
        <v>1988</v>
      </c>
      <c r="K88" s="13">
        <v>60</v>
      </c>
      <c r="L88" s="12" t="s">
        <v>2724</v>
      </c>
      <c r="M88" s="13">
        <v>10.5</v>
      </c>
      <c r="N88" s="12" t="s">
        <v>2889</v>
      </c>
      <c r="O88" s="13">
        <v>0.2070000022649765</v>
      </c>
      <c r="P88" s="12"/>
      <c r="Q88" s="13"/>
      <c r="R88" s="12"/>
      <c r="S88" s="13"/>
      <c r="T88" s="12"/>
      <c r="U88" s="13"/>
      <c r="V88" s="12"/>
      <c r="W88" s="13"/>
      <c r="X88" s="12" t="s">
        <v>3269</v>
      </c>
      <c r="Y88" s="13">
        <v>0</v>
      </c>
      <c r="Z88" s="12"/>
      <c r="AA88" s="13"/>
      <c r="AB88" s="12" t="s">
        <v>3402</v>
      </c>
      <c r="AC88" s="13">
        <v>0</v>
      </c>
    </row>
    <row r="89" spans="2:29" x14ac:dyDescent="0.35">
      <c r="B89" s="12" t="s">
        <v>504</v>
      </c>
      <c r="C89" s="13">
        <v>0</v>
      </c>
      <c r="D89" s="12" t="s">
        <v>772</v>
      </c>
      <c r="E89" s="13">
        <v>1</v>
      </c>
      <c r="F89" s="12" t="s">
        <v>1416</v>
      </c>
      <c r="G89" s="13">
        <v>0</v>
      </c>
      <c r="H89" s="12" t="s">
        <v>1719</v>
      </c>
      <c r="I89" s="13">
        <v>30</v>
      </c>
      <c r="J89" s="12" t="s">
        <v>1989</v>
      </c>
      <c r="K89" s="13">
        <v>0</v>
      </c>
      <c r="L89" s="12" t="s">
        <v>2724</v>
      </c>
      <c r="M89" s="13">
        <v>15.800000190734863</v>
      </c>
      <c r="N89" s="12" t="s">
        <v>2890</v>
      </c>
      <c r="O89" s="13">
        <v>0</v>
      </c>
      <c r="P89" s="12"/>
      <c r="Q89" s="13"/>
      <c r="R89" s="12"/>
      <c r="S89" s="13"/>
      <c r="T89" s="12"/>
      <c r="U89" s="13"/>
      <c r="V89" s="12"/>
      <c r="W89" s="13"/>
      <c r="X89" s="12" t="s">
        <v>3270</v>
      </c>
      <c r="Y89" s="13">
        <v>0</v>
      </c>
      <c r="Z89" s="12"/>
      <c r="AA89" s="13"/>
      <c r="AB89" s="12" t="s">
        <v>3403</v>
      </c>
      <c r="AC89" s="13">
        <v>30</v>
      </c>
    </row>
    <row r="90" spans="2:29" x14ac:dyDescent="0.35">
      <c r="B90" s="12" t="s">
        <v>505</v>
      </c>
      <c r="C90" s="13">
        <v>0</v>
      </c>
      <c r="D90" s="12" t="s">
        <v>773</v>
      </c>
      <c r="E90" s="13">
        <v>106</v>
      </c>
      <c r="F90" s="12" t="s">
        <v>1417</v>
      </c>
      <c r="G90" s="13">
        <v>3.5999999046325684</v>
      </c>
      <c r="H90" s="12" t="s">
        <v>1720</v>
      </c>
      <c r="I90" s="13">
        <v>3</v>
      </c>
      <c r="J90" s="12" t="s">
        <v>1990</v>
      </c>
      <c r="K90" s="13">
        <v>0</v>
      </c>
      <c r="L90" s="12" t="s">
        <v>2724</v>
      </c>
      <c r="M90" s="13">
        <v>26.299999237060547</v>
      </c>
      <c r="N90" s="12" t="s">
        <v>2891</v>
      </c>
      <c r="O90" s="13">
        <v>3.9999999105930328E-2</v>
      </c>
      <c r="P90" s="12"/>
      <c r="Q90" s="13"/>
      <c r="R90" s="12"/>
      <c r="S90" s="13"/>
      <c r="T90" s="12"/>
      <c r="U90" s="13"/>
      <c r="V90" s="12"/>
      <c r="W90" s="13"/>
      <c r="X90" s="12" t="s">
        <v>3271</v>
      </c>
      <c r="Y90" s="13">
        <v>5.000000074505806E-2</v>
      </c>
      <c r="Z90" s="12"/>
      <c r="AA90" s="13"/>
      <c r="AB90" s="12" t="s">
        <v>3404</v>
      </c>
      <c r="AC90" s="13">
        <v>0</v>
      </c>
    </row>
    <row r="91" spans="2:29" x14ac:dyDescent="0.35">
      <c r="B91" s="12" t="s">
        <v>506</v>
      </c>
      <c r="C91" s="13">
        <v>0</v>
      </c>
      <c r="D91" s="12" t="s">
        <v>774</v>
      </c>
      <c r="E91" s="13">
        <v>0</v>
      </c>
      <c r="F91" s="12" t="s">
        <v>1418</v>
      </c>
      <c r="G91" s="13">
        <v>9.9999999747524271E-7</v>
      </c>
      <c r="H91" s="12" t="s">
        <v>1721</v>
      </c>
      <c r="I91" s="13">
        <v>30</v>
      </c>
      <c r="J91" s="12" t="s">
        <v>1991</v>
      </c>
      <c r="K91" s="13">
        <v>0</v>
      </c>
      <c r="L91" s="12" t="s">
        <v>2724</v>
      </c>
      <c r="M91" s="13">
        <v>21</v>
      </c>
      <c r="N91" s="12" t="s">
        <v>2892</v>
      </c>
      <c r="O91" s="13">
        <v>66.599998474121094</v>
      </c>
      <c r="P91" s="12"/>
      <c r="Q91" s="13"/>
      <c r="R91" s="12"/>
      <c r="S91" s="13"/>
      <c r="T91" s="12"/>
      <c r="U91" s="13"/>
      <c r="V91" s="12"/>
      <c r="W91" s="13"/>
      <c r="X91" s="12" t="s">
        <v>3272</v>
      </c>
      <c r="Y91" s="13">
        <v>5.000000074505806E-2</v>
      </c>
      <c r="Z91" s="12"/>
      <c r="AA91" s="13"/>
      <c r="AB91" s="12" t="s">
        <v>3405</v>
      </c>
      <c r="AC91" s="13" t="s">
        <v>3406</v>
      </c>
    </row>
    <row r="92" spans="2:29" x14ac:dyDescent="0.35">
      <c r="B92" s="12" t="s">
        <v>507</v>
      </c>
      <c r="C92" s="13">
        <v>0</v>
      </c>
      <c r="D92" s="12" t="s">
        <v>775</v>
      </c>
      <c r="E92" s="13">
        <v>0</v>
      </c>
      <c r="F92" s="12" t="s">
        <v>1419</v>
      </c>
      <c r="G92" s="13">
        <v>30</v>
      </c>
      <c r="H92" s="12"/>
      <c r="I92" s="13"/>
      <c r="J92" s="12" t="s">
        <v>1992</v>
      </c>
      <c r="K92" s="13">
        <v>0</v>
      </c>
      <c r="L92" s="12" t="s">
        <v>2724</v>
      </c>
      <c r="M92" s="13">
        <v>50</v>
      </c>
      <c r="N92" s="12" t="s">
        <v>2893</v>
      </c>
      <c r="O92" s="13">
        <v>0.43999999761581421</v>
      </c>
      <c r="P92" s="12"/>
      <c r="Q92" s="13"/>
      <c r="R92" s="12"/>
      <c r="S92" s="13"/>
      <c r="T92" s="12"/>
      <c r="U92" s="13"/>
      <c r="V92" s="12"/>
      <c r="W92" s="13"/>
      <c r="X92" s="12" t="s">
        <v>3273</v>
      </c>
      <c r="Y92" s="13">
        <v>8.9999998454004526E-4</v>
      </c>
      <c r="Z92" s="12"/>
      <c r="AA92" s="13"/>
      <c r="AB92" s="12" t="s">
        <v>3407</v>
      </c>
      <c r="AC92" s="13">
        <v>0</v>
      </c>
    </row>
    <row r="93" spans="2:29" x14ac:dyDescent="0.35">
      <c r="B93" s="12" t="s">
        <v>508</v>
      </c>
      <c r="C93" s="13">
        <v>0</v>
      </c>
      <c r="D93" s="12" t="s">
        <v>776</v>
      </c>
      <c r="E93" s="13">
        <v>0</v>
      </c>
      <c r="F93" s="12" t="s">
        <v>1420</v>
      </c>
      <c r="G93" s="13">
        <v>1</v>
      </c>
      <c r="H93" s="12" t="s">
        <v>1726</v>
      </c>
      <c r="I93" s="13"/>
      <c r="J93" s="12" t="s">
        <v>1993</v>
      </c>
      <c r="K93" s="13">
        <v>0</v>
      </c>
      <c r="L93" s="12" t="s">
        <v>2724</v>
      </c>
      <c r="M93" s="13">
        <v>50</v>
      </c>
      <c r="N93" s="12" t="s">
        <v>2894</v>
      </c>
      <c r="O93" s="13">
        <v>66.400001525878906</v>
      </c>
      <c r="P93" s="12"/>
      <c r="Q93" s="13"/>
      <c r="R93" s="12"/>
      <c r="S93" s="13"/>
      <c r="T93" s="12"/>
      <c r="U93" s="13"/>
      <c r="V93" s="12"/>
      <c r="W93" s="13"/>
      <c r="X93" s="12" t="s">
        <v>3274</v>
      </c>
      <c r="Y93" s="13">
        <v>2.500000037252903E-2</v>
      </c>
      <c r="Z93" s="12"/>
      <c r="AA93" s="13"/>
      <c r="AB93" s="12" t="s">
        <v>3408</v>
      </c>
      <c r="AC93" s="13">
        <v>30</v>
      </c>
    </row>
    <row r="94" spans="2:29" x14ac:dyDescent="0.35">
      <c r="B94" s="12" t="s">
        <v>509</v>
      </c>
      <c r="C94" s="13">
        <v>0</v>
      </c>
      <c r="D94" s="12" t="s">
        <v>777</v>
      </c>
      <c r="E94" s="13">
        <v>0</v>
      </c>
      <c r="F94" s="12" t="s">
        <v>1421</v>
      </c>
      <c r="G94" s="13">
        <v>50</v>
      </c>
      <c r="H94" s="12" t="s">
        <v>1727</v>
      </c>
      <c r="I94" s="13">
        <v>4.6999998092651367</v>
      </c>
      <c r="J94" s="12" t="s">
        <v>1994</v>
      </c>
      <c r="K94" s="13">
        <v>0</v>
      </c>
      <c r="L94" s="12" t="s">
        <v>2725</v>
      </c>
      <c r="M94" s="13">
        <v>16.659999847412109</v>
      </c>
      <c r="N94" s="12" t="s">
        <v>2895</v>
      </c>
      <c r="O94" s="13">
        <v>1.6699999570846558</v>
      </c>
      <c r="P94" s="12"/>
      <c r="Q94" s="13"/>
      <c r="R94" s="12"/>
      <c r="S94" s="13"/>
      <c r="T94" s="12"/>
      <c r="U94" s="13"/>
      <c r="V94" s="12"/>
      <c r="W94" s="13"/>
      <c r="X94" s="12" t="s">
        <v>3275</v>
      </c>
      <c r="Y94" s="13">
        <v>5.4000001400709152E-3</v>
      </c>
      <c r="Z94" s="12"/>
      <c r="AA94" s="13"/>
      <c r="AB94" s="12" t="s">
        <v>3409</v>
      </c>
      <c r="AC94" s="13">
        <v>0</v>
      </c>
    </row>
    <row r="95" spans="2:29" x14ac:dyDescent="0.35">
      <c r="B95" s="12" t="s">
        <v>510</v>
      </c>
      <c r="C95" s="13">
        <v>0</v>
      </c>
      <c r="D95" s="12" t="s">
        <v>778</v>
      </c>
      <c r="E95" s="13">
        <v>0</v>
      </c>
      <c r="F95" s="12" t="s">
        <v>1422</v>
      </c>
      <c r="G95" s="13">
        <v>0</v>
      </c>
      <c r="H95" s="12" t="s">
        <v>1728</v>
      </c>
      <c r="I95" s="13">
        <v>7.8000001907348633</v>
      </c>
      <c r="J95" s="12" t="s">
        <v>1995</v>
      </c>
      <c r="K95" s="13">
        <v>2.9999999329447746E-2</v>
      </c>
      <c r="L95" s="12" t="s">
        <v>2725</v>
      </c>
      <c r="M95" s="13">
        <v>16.670000076293945</v>
      </c>
      <c r="N95" s="12" t="s">
        <v>2896</v>
      </c>
      <c r="O95" s="13">
        <v>5.9999998658895493E-2</v>
      </c>
      <c r="P95" s="12"/>
      <c r="Q95" s="13"/>
      <c r="R95" s="12"/>
      <c r="S95" s="13"/>
      <c r="T95" s="12"/>
      <c r="U95" s="13"/>
      <c r="V95" s="12"/>
      <c r="W95" s="13"/>
      <c r="X95" s="12" t="s">
        <v>3276</v>
      </c>
      <c r="Y95" s="13">
        <v>4.1000001132488251E-2</v>
      </c>
      <c r="Z95" s="12"/>
      <c r="AA95" s="13"/>
      <c r="AB95" s="12" t="s">
        <v>3410</v>
      </c>
      <c r="AC95" s="13">
        <v>30</v>
      </c>
    </row>
    <row r="96" spans="2:29" x14ac:dyDescent="0.35">
      <c r="B96" s="12" t="s">
        <v>511</v>
      </c>
      <c r="C96" s="13">
        <v>0</v>
      </c>
      <c r="D96" s="12" t="s">
        <v>779</v>
      </c>
      <c r="E96" s="13">
        <v>0</v>
      </c>
      <c r="F96" s="12" t="s">
        <v>1423</v>
      </c>
      <c r="G96" s="13">
        <v>0</v>
      </c>
      <c r="H96" s="12" t="s">
        <v>1729</v>
      </c>
      <c r="I96" s="13">
        <v>4.8000001907348633</v>
      </c>
      <c r="J96" s="12" t="s">
        <v>1996</v>
      </c>
      <c r="K96" s="13">
        <v>20</v>
      </c>
      <c r="L96" s="12" t="s">
        <v>2725</v>
      </c>
      <c r="M96" s="13">
        <v>16.670000076293945</v>
      </c>
      <c r="N96" s="12" t="s">
        <v>2897</v>
      </c>
      <c r="O96" s="13">
        <v>5.9999998658895493E-2</v>
      </c>
      <c r="P96" s="12"/>
      <c r="Q96" s="13"/>
      <c r="R96" s="12"/>
      <c r="S96" s="13"/>
      <c r="T96" s="12"/>
      <c r="U96" s="13"/>
      <c r="V96" s="12"/>
      <c r="W96" s="13"/>
      <c r="X96" s="12" t="s">
        <v>3277</v>
      </c>
      <c r="Y96" s="13">
        <v>0.40999999642372131</v>
      </c>
      <c r="Z96" s="12"/>
      <c r="AA96" s="13"/>
      <c r="AB96" s="12" t="s">
        <v>3411</v>
      </c>
      <c r="AC96" s="13">
        <v>0</v>
      </c>
    </row>
    <row r="97" spans="2:29" x14ac:dyDescent="0.35">
      <c r="B97" s="12" t="s">
        <v>512</v>
      </c>
      <c r="C97" s="13">
        <v>3.9999999105930328E-2</v>
      </c>
      <c r="D97" s="12" t="s">
        <v>780</v>
      </c>
      <c r="E97" s="13">
        <v>2.669999934732914E-2</v>
      </c>
      <c r="F97" s="12" t="s">
        <v>1424</v>
      </c>
      <c r="G97" s="13">
        <v>0</v>
      </c>
      <c r="H97" s="12" t="s">
        <v>1730</v>
      </c>
      <c r="I97" s="13">
        <v>8</v>
      </c>
      <c r="J97" s="12" t="s">
        <v>1997</v>
      </c>
      <c r="K97" s="13">
        <v>0</v>
      </c>
      <c r="L97" s="12" t="s">
        <v>2725</v>
      </c>
      <c r="M97" s="13">
        <v>16.670000076293945</v>
      </c>
      <c r="N97" s="12" t="s">
        <v>2898</v>
      </c>
      <c r="O97" s="13">
        <v>1</v>
      </c>
      <c r="P97" s="12"/>
      <c r="Q97" s="13"/>
      <c r="R97" s="12"/>
      <c r="S97" s="13"/>
      <c r="T97" s="12"/>
      <c r="U97" s="13"/>
      <c r="V97" s="12"/>
      <c r="W97" s="13"/>
      <c r="X97" s="12" t="s">
        <v>3278</v>
      </c>
      <c r="Y97" s="13">
        <v>5.7000000961124897E-3</v>
      </c>
      <c r="Z97" s="12"/>
      <c r="AA97" s="13"/>
      <c r="AB97" s="12" t="s">
        <v>3412</v>
      </c>
      <c r="AC97" s="13">
        <v>30</v>
      </c>
    </row>
    <row r="98" spans="2:29" x14ac:dyDescent="0.35">
      <c r="B98" s="12" t="s">
        <v>513</v>
      </c>
      <c r="C98" s="13">
        <v>0</v>
      </c>
      <c r="D98" s="12" t="s">
        <v>781</v>
      </c>
      <c r="E98" s="13">
        <v>56</v>
      </c>
      <c r="F98" s="12" t="s">
        <v>1425</v>
      </c>
      <c r="G98" s="13">
        <v>0</v>
      </c>
      <c r="H98" s="12" t="s">
        <v>1731</v>
      </c>
      <c r="I98" s="13">
        <v>32</v>
      </c>
      <c r="J98" s="12" t="s">
        <v>1998</v>
      </c>
      <c r="K98" s="13">
        <v>0</v>
      </c>
      <c r="L98" s="12" t="s">
        <v>2725</v>
      </c>
      <c r="M98" s="13">
        <v>16.670000076293945</v>
      </c>
      <c r="N98" s="12" t="s">
        <v>2899</v>
      </c>
      <c r="O98" s="13">
        <v>1</v>
      </c>
      <c r="P98" s="12"/>
      <c r="Q98" s="13"/>
      <c r="R98" s="12"/>
      <c r="S98" s="13"/>
      <c r="T98" s="12"/>
      <c r="U98" s="13"/>
      <c r="V98" s="12"/>
      <c r="W98" s="13"/>
      <c r="X98" s="12" t="s">
        <v>3279</v>
      </c>
      <c r="Y98" s="13">
        <v>0.10000000149011612</v>
      </c>
      <c r="Z98" s="12"/>
      <c r="AA98" s="13"/>
      <c r="AB98" s="12" t="s">
        <v>3413</v>
      </c>
      <c r="AC98" s="13">
        <v>0</v>
      </c>
    </row>
    <row r="99" spans="2:29" x14ac:dyDescent="0.35">
      <c r="B99" s="12" t="s">
        <v>514</v>
      </c>
      <c r="C99" s="13">
        <v>0</v>
      </c>
      <c r="D99" s="12" t="s">
        <v>782</v>
      </c>
      <c r="E99" s="13">
        <v>14</v>
      </c>
      <c r="F99" s="12" t="s">
        <v>1426</v>
      </c>
      <c r="G99" s="13">
        <v>0</v>
      </c>
      <c r="H99" s="12" t="s">
        <v>1732</v>
      </c>
      <c r="I99" s="13">
        <v>0</v>
      </c>
      <c r="J99" s="12" t="s">
        <v>1999</v>
      </c>
      <c r="K99" s="13" t="s">
        <v>1939</v>
      </c>
      <c r="L99" s="12" t="s">
        <v>2725</v>
      </c>
      <c r="M99" s="13">
        <v>8.3299999237060547</v>
      </c>
      <c r="N99" s="12" t="s">
        <v>2900</v>
      </c>
      <c r="O99" s="13">
        <v>1</v>
      </c>
      <c r="P99" s="12"/>
      <c r="Q99" s="13"/>
      <c r="R99" s="12"/>
      <c r="S99" s="13"/>
      <c r="T99" s="12"/>
      <c r="U99" s="13"/>
      <c r="V99" s="12"/>
      <c r="W99" s="13"/>
      <c r="X99" s="12" t="s">
        <v>3280</v>
      </c>
      <c r="Y99" s="13">
        <v>0.27000001072883606</v>
      </c>
      <c r="Z99" s="12"/>
      <c r="AA99" s="13"/>
      <c r="AB99" s="12" t="s">
        <v>3414</v>
      </c>
      <c r="AC99" s="13" t="s">
        <v>3415</v>
      </c>
    </row>
    <row r="100" spans="2:29" x14ac:dyDescent="0.35">
      <c r="B100" s="12" t="s">
        <v>515</v>
      </c>
      <c r="C100" s="13">
        <v>0</v>
      </c>
      <c r="D100" s="12" t="s">
        <v>783</v>
      </c>
      <c r="E100" s="13">
        <v>106</v>
      </c>
      <c r="F100" s="12" t="s">
        <v>1427</v>
      </c>
      <c r="G100" s="13">
        <v>0</v>
      </c>
      <c r="H100" s="12" t="s">
        <v>1733</v>
      </c>
      <c r="I100" s="13">
        <v>32</v>
      </c>
      <c r="J100" s="12" t="s">
        <v>2000</v>
      </c>
      <c r="K100" s="13" t="s">
        <v>1939</v>
      </c>
      <c r="L100" s="12" t="s">
        <v>2725</v>
      </c>
      <c r="M100" s="13">
        <v>8.3299999237060547</v>
      </c>
      <c r="N100" s="12" t="s">
        <v>2901</v>
      </c>
      <c r="O100" s="13">
        <v>1</v>
      </c>
      <c r="P100" s="12"/>
      <c r="Q100" s="13"/>
      <c r="R100" s="12"/>
      <c r="S100" s="13"/>
      <c r="T100" s="12"/>
      <c r="U100" s="13"/>
      <c r="V100" s="12"/>
      <c r="W100" s="13"/>
      <c r="X100" s="12" t="s">
        <v>3281</v>
      </c>
      <c r="Y100" s="13">
        <v>1.7999999225139618E-2</v>
      </c>
      <c r="Z100" s="12"/>
      <c r="AA100" s="13"/>
      <c r="AB100" s="12" t="s">
        <v>3416</v>
      </c>
      <c r="AC100" s="13">
        <v>0</v>
      </c>
    </row>
    <row r="101" spans="2:29" x14ac:dyDescent="0.35">
      <c r="B101" s="12" t="s">
        <v>516</v>
      </c>
      <c r="C101" s="13">
        <v>0</v>
      </c>
      <c r="D101" s="12" t="s">
        <v>784</v>
      </c>
      <c r="E101" s="13">
        <v>0</v>
      </c>
      <c r="F101" s="12" t="s">
        <v>1428</v>
      </c>
      <c r="G101" s="13">
        <v>13</v>
      </c>
      <c r="H101" s="12" t="s">
        <v>1734</v>
      </c>
      <c r="I101" s="13">
        <v>0</v>
      </c>
      <c r="J101" s="12" t="s">
        <v>2001</v>
      </c>
      <c r="K101" s="13" t="s">
        <v>1939</v>
      </c>
      <c r="L101" s="12" t="s">
        <v>2726</v>
      </c>
      <c r="M101" s="13">
        <v>16.659999847412109</v>
      </c>
      <c r="N101" s="12" t="s">
        <v>2902</v>
      </c>
      <c r="O101" s="13">
        <v>1</v>
      </c>
      <c r="P101" s="12"/>
      <c r="Q101" s="13"/>
      <c r="R101" s="12"/>
      <c r="S101" s="13"/>
      <c r="T101" s="12"/>
      <c r="U101" s="13"/>
      <c r="V101" s="12"/>
      <c r="W101" s="13"/>
      <c r="X101" s="12" t="s">
        <v>3282</v>
      </c>
      <c r="Y101" s="13">
        <v>9.9999997764825821E-3</v>
      </c>
      <c r="Z101" s="12"/>
      <c r="AA101" s="13"/>
      <c r="AB101" s="12" t="s">
        <v>3417</v>
      </c>
      <c r="AC101" s="13">
        <v>30</v>
      </c>
    </row>
    <row r="102" spans="2:29" x14ac:dyDescent="0.35">
      <c r="B102" s="12" t="s">
        <v>517</v>
      </c>
      <c r="C102" s="13">
        <v>0</v>
      </c>
      <c r="D102" s="12" t="s">
        <v>785</v>
      </c>
      <c r="E102" s="13">
        <v>0</v>
      </c>
      <c r="F102" s="12" t="s">
        <v>1429</v>
      </c>
      <c r="G102" s="13">
        <v>9.9999999747524271E-7</v>
      </c>
      <c r="H102" s="12" t="s">
        <v>1735</v>
      </c>
      <c r="I102" s="13" t="s">
        <v>1736</v>
      </c>
      <c r="J102" s="12" t="s">
        <v>2002</v>
      </c>
      <c r="K102" s="13" t="s">
        <v>1939</v>
      </c>
      <c r="L102" s="12" t="s">
        <v>2726</v>
      </c>
      <c r="M102" s="13">
        <v>16.670000076293945</v>
      </c>
      <c r="N102" s="12" t="s">
        <v>2903</v>
      </c>
      <c r="O102" s="13">
        <v>1</v>
      </c>
      <c r="P102" s="12"/>
      <c r="Q102" s="13"/>
      <c r="R102" s="12"/>
      <c r="S102" s="13"/>
      <c r="T102" s="12"/>
      <c r="U102" s="13"/>
      <c r="V102" s="12"/>
      <c r="W102" s="13"/>
      <c r="X102" s="12" t="s">
        <v>3283</v>
      </c>
      <c r="Y102" s="13">
        <v>4.999999888241291E-3</v>
      </c>
      <c r="Z102" s="12"/>
      <c r="AA102" s="13"/>
      <c r="AB102" s="12" t="s">
        <v>3418</v>
      </c>
      <c r="AC102" s="13">
        <v>0</v>
      </c>
    </row>
    <row r="103" spans="2:29" x14ac:dyDescent="0.35">
      <c r="B103" s="12" t="s">
        <v>518</v>
      </c>
      <c r="C103" s="13">
        <v>0</v>
      </c>
      <c r="D103" s="12" t="s">
        <v>786</v>
      </c>
      <c r="E103" s="13">
        <v>0</v>
      </c>
      <c r="F103" s="12" t="s">
        <v>1430</v>
      </c>
      <c r="G103" s="13">
        <v>30</v>
      </c>
      <c r="H103" s="12" t="s">
        <v>1737</v>
      </c>
      <c r="I103" s="13" t="s">
        <v>1736</v>
      </c>
      <c r="J103" s="12" t="s">
        <v>2003</v>
      </c>
      <c r="K103" s="13" t="s">
        <v>1939</v>
      </c>
      <c r="L103" s="12" t="s">
        <v>2726</v>
      </c>
      <c r="M103" s="13">
        <v>16.670000076293945</v>
      </c>
      <c r="N103" s="12" t="s">
        <v>2904</v>
      </c>
      <c r="O103" s="13">
        <v>1</v>
      </c>
      <c r="P103" s="12"/>
      <c r="Q103" s="13"/>
      <c r="R103" s="12"/>
      <c r="S103" s="13"/>
      <c r="T103" s="12"/>
      <c r="U103" s="13"/>
      <c r="V103" s="12"/>
      <c r="W103" s="13"/>
      <c r="X103" s="12" t="s">
        <v>3543</v>
      </c>
      <c r="Y103" s="13">
        <v>2.9799999669194221E-2</v>
      </c>
      <c r="Z103" s="12"/>
      <c r="AA103" s="13"/>
      <c r="AB103" s="12" t="s">
        <v>3419</v>
      </c>
      <c r="AC103" s="13">
        <v>30</v>
      </c>
    </row>
    <row r="104" spans="2:29" x14ac:dyDescent="0.35">
      <c r="B104" s="12" t="s">
        <v>519</v>
      </c>
      <c r="C104" s="13">
        <v>0</v>
      </c>
      <c r="D104" s="12" t="s">
        <v>787</v>
      </c>
      <c r="E104" s="13">
        <v>0</v>
      </c>
      <c r="F104" s="12" t="s">
        <v>1431</v>
      </c>
      <c r="G104" s="13">
        <v>1</v>
      </c>
      <c r="H104" s="12" t="s">
        <v>1738</v>
      </c>
      <c r="I104" s="13">
        <v>12</v>
      </c>
      <c r="J104" s="12" t="s">
        <v>2004</v>
      </c>
      <c r="K104" s="13" t="s">
        <v>1939</v>
      </c>
      <c r="L104" s="12" t="s">
        <v>2726</v>
      </c>
      <c r="M104" s="13">
        <v>16.670000076293945</v>
      </c>
      <c r="N104" s="12" t="s">
        <v>2905</v>
      </c>
      <c r="O104" s="13">
        <v>1</v>
      </c>
      <c r="P104" s="12"/>
      <c r="Q104" s="13"/>
      <c r="R104" s="12"/>
      <c r="S104" s="13"/>
      <c r="T104" s="12"/>
      <c r="U104" s="13"/>
      <c r="V104" s="12"/>
      <c r="W104" s="13"/>
      <c r="X104" s="12" t="s">
        <v>3544</v>
      </c>
      <c r="Y104" s="13">
        <v>3.6050000190734863</v>
      </c>
      <c r="Z104" s="12"/>
      <c r="AA104" s="13"/>
      <c r="AB104" s="12" t="s">
        <v>3420</v>
      </c>
      <c r="AC104" s="13">
        <v>0</v>
      </c>
    </row>
    <row r="105" spans="2:29" x14ac:dyDescent="0.35">
      <c r="B105" s="12" t="s">
        <v>520</v>
      </c>
      <c r="C105" s="13">
        <v>0</v>
      </c>
      <c r="D105" s="12" t="s">
        <v>788</v>
      </c>
      <c r="E105" s="13">
        <v>0</v>
      </c>
      <c r="F105" s="12" t="s">
        <v>1432</v>
      </c>
      <c r="G105" s="13">
        <v>50</v>
      </c>
      <c r="H105" s="12" t="s">
        <v>1739</v>
      </c>
      <c r="I105" s="13">
        <v>8.3999996185302734</v>
      </c>
      <c r="J105" s="12" t="s">
        <v>2005</v>
      </c>
      <c r="K105" s="13" t="s">
        <v>1939</v>
      </c>
      <c r="L105" s="12" t="s">
        <v>2726</v>
      </c>
      <c r="M105" s="13">
        <v>16.670000076293945</v>
      </c>
      <c r="N105" s="12" t="s">
        <v>2906</v>
      </c>
      <c r="O105" s="13">
        <v>1</v>
      </c>
      <c r="P105" s="12"/>
      <c r="Q105" s="13"/>
      <c r="R105" s="12"/>
      <c r="S105" s="13"/>
      <c r="T105" s="12"/>
      <c r="U105" s="13"/>
      <c r="V105" s="12"/>
      <c r="W105" s="13"/>
      <c r="X105" s="12" t="s">
        <v>3545</v>
      </c>
      <c r="Y105" s="13">
        <v>7.2100000381469727</v>
      </c>
      <c r="Z105" s="12"/>
      <c r="AA105" s="13"/>
      <c r="AB105" s="12" t="s">
        <v>3421</v>
      </c>
      <c r="AC105" s="13">
        <v>30</v>
      </c>
    </row>
    <row r="106" spans="2:29" x14ac:dyDescent="0.35">
      <c r="B106" s="12" t="s">
        <v>521</v>
      </c>
      <c r="C106" s="13">
        <v>0</v>
      </c>
      <c r="D106" s="12" t="s">
        <v>789</v>
      </c>
      <c r="E106" s="13">
        <v>0</v>
      </c>
      <c r="F106" s="12" t="s">
        <v>1433</v>
      </c>
      <c r="G106" s="13">
        <v>0</v>
      </c>
      <c r="H106" s="12" t="s">
        <v>1740</v>
      </c>
      <c r="I106" s="13">
        <v>12</v>
      </c>
      <c r="J106" s="12" t="s">
        <v>2006</v>
      </c>
      <c r="K106" s="13" t="s">
        <v>1939</v>
      </c>
      <c r="L106" s="12" t="s">
        <v>2726</v>
      </c>
      <c r="M106" s="13">
        <v>8.3299999237060547</v>
      </c>
      <c r="N106" s="12" t="s">
        <v>2907</v>
      </c>
      <c r="O106" s="13">
        <v>1</v>
      </c>
      <c r="P106" s="12"/>
      <c r="Q106" s="13"/>
      <c r="R106" s="12"/>
      <c r="S106" s="13"/>
      <c r="T106" s="12"/>
      <c r="U106" s="13"/>
      <c r="V106" s="12"/>
      <c r="W106" s="13"/>
      <c r="X106" s="12" t="s">
        <v>3284</v>
      </c>
      <c r="Y106" s="13">
        <v>2.0407000556588173E-3</v>
      </c>
      <c r="Z106" s="12"/>
      <c r="AA106" s="13"/>
      <c r="AB106" s="12" t="s">
        <v>3422</v>
      </c>
      <c r="AC106" s="13">
        <v>0</v>
      </c>
    </row>
    <row r="107" spans="2:29" x14ac:dyDescent="0.35">
      <c r="B107" s="12" t="s">
        <v>522</v>
      </c>
      <c r="C107" s="13">
        <v>0</v>
      </c>
      <c r="D107" s="12" t="s">
        <v>790</v>
      </c>
      <c r="E107" s="13">
        <v>2.669999934732914E-2</v>
      </c>
      <c r="F107" s="12" t="s">
        <v>1434</v>
      </c>
      <c r="G107" s="13">
        <v>0</v>
      </c>
      <c r="H107" s="12" t="s">
        <v>1741</v>
      </c>
      <c r="I107" s="13">
        <v>8.3999996185302734</v>
      </c>
      <c r="J107" s="12" t="s">
        <v>2007</v>
      </c>
      <c r="K107" s="13">
        <v>66.199996948242187</v>
      </c>
      <c r="L107" s="12" t="s">
        <v>2726</v>
      </c>
      <c r="M107" s="13">
        <v>8.3299999237060547</v>
      </c>
      <c r="N107" s="12" t="s">
        <v>2908</v>
      </c>
      <c r="O107" s="13">
        <v>1</v>
      </c>
      <c r="P107" s="12"/>
      <c r="Q107" s="13"/>
      <c r="R107" s="12"/>
      <c r="S107" s="13"/>
      <c r="T107" s="12"/>
      <c r="U107" s="13"/>
      <c r="V107" s="12"/>
      <c r="W107" s="13"/>
      <c r="X107" s="12" t="s">
        <v>3285</v>
      </c>
      <c r="Y107" s="13">
        <v>10</v>
      </c>
      <c r="Z107" s="12"/>
      <c r="AA107" s="13"/>
      <c r="AB107" s="12" t="s">
        <v>3423</v>
      </c>
      <c r="AC107" s="13" t="s">
        <v>3424</v>
      </c>
    </row>
    <row r="108" spans="2:29" x14ac:dyDescent="0.35">
      <c r="B108" s="12" t="s">
        <v>523</v>
      </c>
      <c r="C108" s="13">
        <v>0</v>
      </c>
      <c r="D108" s="12" t="s">
        <v>791</v>
      </c>
      <c r="E108" s="13">
        <v>56</v>
      </c>
      <c r="F108" s="12" t="s">
        <v>1435</v>
      </c>
      <c r="G108" s="13">
        <v>0</v>
      </c>
      <c r="H108" s="12" t="s">
        <v>3510</v>
      </c>
      <c r="I108" s="13">
        <v>1</v>
      </c>
      <c r="J108" s="12" t="s">
        <v>2008</v>
      </c>
      <c r="K108" s="13">
        <v>60</v>
      </c>
      <c r="L108" s="12" t="s">
        <v>2727</v>
      </c>
      <c r="M108" s="13">
        <v>16.659999847412109</v>
      </c>
      <c r="N108" s="12" t="s">
        <v>2909</v>
      </c>
      <c r="O108" s="13">
        <v>1</v>
      </c>
      <c r="P108" s="12"/>
      <c r="Q108" s="13"/>
      <c r="R108" s="12"/>
      <c r="S108" s="13"/>
      <c r="T108" s="12"/>
      <c r="U108" s="13"/>
      <c r="V108" s="12"/>
      <c r="W108" s="13"/>
      <c r="X108" s="12"/>
      <c r="Y108" s="13"/>
      <c r="Z108" s="12"/>
      <c r="AA108" s="13"/>
      <c r="AB108" s="12" t="s">
        <v>3425</v>
      </c>
      <c r="AC108" s="13">
        <v>0</v>
      </c>
    </row>
    <row r="109" spans="2:29" x14ac:dyDescent="0.35">
      <c r="B109" s="12" t="s">
        <v>524</v>
      </c>
      <c r="C109" s="13">
        <v>0</v>
      </c>
      <c r="D109" s="12" t="s">
        <v>792</v>
      </c>
      <c r="E109" s="13">
        <v>8</v>
      </c>
      <c r="F109" s="12" t="s">
        <v>1436</v>
      </c>
      <c r="G109" s="13">
        <v>0</v>
      </c>
      <c r="H109" s="12" t="s">
        <v>1742</v>
      </c>
      <c r="I109" s="13">
        <v>0</v>
      </c>
      <c r="J109" s="12" t="s">
        <v>2009</v>
      </c>
      <c r="K109" s="13">
        <v>0</v>
      </c>
      <c r="L109" s="12" t="s">
        <v>2727</v>
      </c>
      <c r="M109" s="13">
        <v>16.670000076293945</v>
      </c>
      <c r="N109" s="12" t="s">
        <v>2910</v>
      </c>
      <c r="O109" s="13">
        <v>-41</v>
      </c>
      <c r="P109" s="12"/>
      <c r="Q109" s="13"/>
      <c r="R109" s="12"/>
      <c r="S109" s="13"/>
      <c r="T109" s="12"/>
      <c r="U109" s="13"/>
      <c r="V109" s="12"/>
      <c r="W109" s="13"/>
      <c r="X109" s="12"/>
      <c r="Y109" s="13"/>
      <c r="Z109" s="12"/>
      <c r="AA109" s="13"/>
      <c r="AB109" s="12" t="s">
        <v>3426</v>
      </c>
      <c r="AC109" s="13">
        <v>30</v>
      </c>
    </row>
    <row r="110" spans="2:29" x14ac:dyDescent="0.35">
      <c r="B110" s="12" t="s">
        <v>525</v>
      </c>
      <c r="C110" s="13">
        <v>0</v>
      </c>
      <c r="D110" s="12" t="s">
        <v>793</v>
      </c>
      <c r="E110" s="13">
        <v>61</v>
      </c>
      <c r="F110" s="12" t="s">
        <v>1437</v>
      </c>
      <c r="G110" s="13">
        <v>0</v>
      </c>
      <c r="H110" s="12" t="s">
        <v>3511</v>
      </c>
      <c r="I110" s="13">
        <v>1</v>
      </c>
      <c r="J110" s="12" t="s">
        <v>2010</v>
      </c>
      <c r="K110" s="13">
        <v>0</v>
      </c>
      <c r="L110" s="12" t="s">
        <v>2727</v>
      </c>
      <c r="M110" s="13">
        <v>16.670000076293945</v>
      </c>
      <c r="N110" s="12" t="s">
        <v>2911</v>
      </c>
      <c r="O110" s="13">
        <v>-41</v>
      </c>
      <c r="P110" s="12"/>
      <c r="Q110" s="13"/>
      <c r="R110" s="12"/>
      <c r="S110" s="13"/>
      <c r="T110" s="12"/>
      <c r="U110" s="13"/>
      <c r="V110" s="12"/>
      <c r="W110" s="13"/>
      <c r="X110" s="12"/>
      <c r="Y110" s="13"/>
      <c r="Z110" s="12"/>
      <c r="AA110" s="13"/>
      <c r="AB110" s="12" t="s">
        <v>3427</v>
      </c>
      <c r="AC110" s="13">
        <v>0</v>
      </c>
    </row>
    <row r="111" spans="2:29" x14ac:dyDescent="0.35">
      <c r="B111" s="12" t="s">
        <v>526</v>
      </c>
      <c r="C111" s="13">
        <v>0</v>
      </c>
      <c r="D111" s="12" t="s">
        <v>794</v>
      </c>
      <c r="E111" s="13">
        <v>0</v>
      </c>
      <c r="F111" s="12" t="s">
        <v>1438</v>
      </c>
      <c r="G111" s="13">
        <v>0</v>
      </c>
      <c r="H111" s="12" t="s">
        <v>1743</v>
      </c>
      <c r="I111" s="13">
        <v>0</v>
      </c>
      <c r="J111" s="12" t="s">
        <v>2011</v>
      </c>
      <c r="K111" s="13">
        <v>0</v>
      </c>
      <c r="L111" s="12" t="s">
        <v>2727</v>
      </c>
      <c r="M111" s="13">
        <v>16.670000076293945</v>
      </c>
      <c r="N111" s="12" t="s">
        <v>2912</v>
      </c>
      <c r="O111" s="13">
        <v>-41</v>
      </c>
      <c r="P111" s="12"/>
      <c r="Q111" s="13"/>
      <c r="R111" s="12"/>
      <c r="S111" s="13"/>
      <c r="T111" s="12"/>
      <c r="U111" s="13"/>
      <c r="V111" s="12"/>
      <c r="W111" s="13"/>
      <c r="X111" s="12"/>
      <c r="Y111" s="13"/>
      <c r="Z111" s="12"/>
      <c r="AA111" s="13"/>
      <c r="AB111" s="12" t="s">
        <v>3428</v>
      </c>
      <c r="AC111" s="13">
        <v>30</v>
      </c>
    </row>
    <row r="112" spans="2:29" x14ac:dyDescent="0.35">
      <c r="B112" s="12" t="s">
        <v>527</v>
      </c>
      <c r="C112" s="13">
        <v>0</v>
      </c>
      <c r="D112" s="12" t="s">
        <v>795</v>
      </c>
      <c r="E112" s="13">
        <v>0</v>
      </c>
      <c r="F112" s="12" t="s">
        <v>1439</v>
      </c>
      <c r="G112" s="13">
        <v>4.9000000953674316</v>
      </c>
      <c r="H112" s="12" t="s">
        <v>3512</v>
      </c>
      <c r="I112" s="13">
        <v>0.89999997615814209</v>
      </c>
      <c r="J112" s="12" t="s">
        <v>2012</v>
      </c>
      <c r="K112" s="13">
        <v>0</v>
      </c>
      <c r="L112" s="12" t="s">
        <v>2727</v>
      </c>
      <c r="M112" s="13">
        <v>16.670000076293945</v>
      </c>
      <c r="N112" s="12" t="s">
        <v>2913</v>
      </c>
      <c r="O112" s="13">
        <v>-41</v>
      </c>
      <c r="P112" s="12"/>
      <c r="Q112" s="13"/>
      <c r="R112" s="12"/>
      <c r="S112" s="13"/>
      <c r="T112" s="12"/>
      <c r="U112" s="13"/>
      <c r="V112" s="12"/>
      <c r="W112" s="13"/>
      <c r="X112" s="12"/>
      <c r="Y112" s="13"/>
      <c r="Z112" s="12"/>
      <c r="AA112" s="13"/>
      <c r="AB112" s="12" t="s">
        <v>3429</v>
      </c>
      <c r="AC112" s="13">
        <v>0</v>
      </c>
    </row>
    <row r="113" spans="2:29" x14ac:dyDescent="0.35">
      <c r="B113" s="12" t="s">
        <v>528</v>
      </c>
      <c r="C113" s="13">
        <v>0</v>
      </c>
      <c r="D113" s="12" t="s">
        <v>796</v>
      </c>
      <c r="E113" s="13">
        <v>16</v>
      </c>
      <c r="F113" s="12" t="s">
        <v>1440</v>
      </c>
      <c r="G113" s="13">
        <v>9.9999999747524271E-7</v>
      </c>
      <c r="H113" s="12" t="s">
        <v>1744</v>
      </c>
      <c r="I113" s="13">
        <v>0</v>
      </c>
      <c r="J113" s="12" t="s">
        <v>2013</v>
      </c>
      <c r="K113" s="13">
        <v>0</v>
      </c>
      <c r="L113" s="12" t="s">
        <v>2727</v>
      </c>
      <c r="M113" s="13">
        <v>8.3299999237060547</v>
      </c>
      <c r="N113" s="12" t="s">
        <v>2914</v>
      </c>
      <c r="O113" s="13">
        <v>-41</v>
      </c>
      <c r="P113" s="12"/>
      <c r="Q113" s="13"/>
      <c r="R113" s="12"/>
      <c r="S113" s="13"/>
      <c r="T113" s="12"/>
      <c r="U113" s="13"/>
      <c r="V113" s="12"/>
      <c r="W113" s="13"/>
      <c r="X113" s="12"/>
      <c r="Y113" s="13"/>
      <c r="Z113" s="12"/>
      <c r="AA113" s="13"/>
      <c r="AB113" s="12" t="s">
        <v>3430</v>
      </c>
      <c r="AC113" s="13">
        <v>30</v>
      </c>
    </row>
    <row r="114" spans="2:29" x14ac:dyDescent="0.35">
      <c r="B114" s="12" t="s">
        <v>529</v>
      </c>
      <c r="C114" s="13">
        <v>0</v>
      </c>
      <c r="D114" s="12" t="s">
        <v>797</v>
      </c>
      <c r="E114" s="13">
        <v>61</v>
      </c>
      <c r="F114" s="12" t="s">
        <v>1441</v>
      </c>
      <c r="G114" s="13">
        <v>30</v>
      </c>
      <c r="H114" s="12" t="s">
        <v>3513</v>
      </c>
      <c r="I114" s="13">
        <v>0.89999997615814209</v>
      </c>
      <c r="J114" s="12" t="s">
        <v>2014</v>
      </c>
      <c r="K114" s="13">
        <v>0</v>
      </c>
      <c r="L114" s="12" t="s">
        <v>2727</v>
      </c>
      <c r="M114" s="13">
        <v>8.3299999237060547</v>
      </c>
      <c r="N114" s="12" t="s">
        <v>2915</v>
      </c>
      <c r="O114" s="13">
        <v>-60</v>
      </c>
      <c r="P114" s="12"/>
      <c r="Q114" s="13"/>
      <c r="R114" s="12"/>
      <c r="S114" s="13"/>
      <c r="T114" s="12"/>
      <c r="U114" s="13"/>
      <c r="V114" s="12"/>
      <c r="W114" s="13"/>
      <c r="X114" s="12"/>
      <c r="Y114" s="13"/>
      <c r="Z114" s="12"/>
      <c r="AA114" s="13"/>
      <c r="AB114" s="12" t="s">
        <v>3431</v>
      </c>
      <c r="AC114" s="13">
        <v>0</v>
      </c>
    </row>
    <row r="115" spans="2:29" x14ac:dyDescent="0.35">
      <c r="B115" s="12" t="s">
        <v>530</v>
      </c>
      <c r="C115" s="13">
        <v>0.2800000011920929</v>
      </c>
      <c r="D115" s="12" t="s">
        <v>798</v>
      </c>
      <c r="E115" s="13">
        <v>0</v>
      </c>
      <c r="F115" s="12" t="s">
        <v>1442</v>
      </c>
      <c r="G115" s="13">
        <v>1</v>
      </c>
      <c r="H115" s="12" t="s">
        <v>1745</v>
      </c>
      <c r="I115" s="13">
        <v>0</v>
      </c>
      <c r="J115" s="12" t="s">
        <v>2015</v>
      </c>
      <c r="K115" s="13">
        <v>2.9999999329447746E-2</v>
      </c>
      <c r="L115" s="12" t="s">
        <v>2728</v>
      </c>
      <c r="M115" s="13">
        <v>25.899999618530273</v>
      </c>
      <c r="N115" s="12" t="s">
        <v>2916</v>
      </c>
      <c r="O115" s="13">
        <v>-41</v>
      </c>
      <c r="P115" s="12"/>
      <c r="Q115" s="13"/>
      <c r="R115" s="12"/>
      <c r="S115" s="13"/>
      <c r="T115" s="12"/>
      <c r="U115" s="13"/>
      <c r="V115" s="12"/>
      <c r="W115" s="13"/>
      <c r="X115" s="12"/>
      <c r="Y115" s="13"/>
      <c r="Z115" s="12"/>
      <c r="AA115" s="13"/>
      <c r="AB115" s="12" t="s">
        <v>3432</v>
      </c>
      <c r="AC115" s="13" t="s">
        <v>3433</v>
      </c>
    </row>
    <row r="116" spans="2:29" x14ac:dyDescent="0.35">
      <c r="B116" s="12" t="s">
        <v>531</v>
      </c>
      <c r="C116" s="13">
        <v>0</v>
      </c>
      <c r="D116" s="12" t="s">
        <v>799</v>
      </c>
      <c r="E116" s="13">
        <v>0</v>
      </c>
      <c r="F116" s="12" t="s">
        <v>1443</v>
      </c>
      <c r="G116" s="13">
        <v>50</v>
      </c>
      <c r="H116" s="12" t="s">
        <v>3514</v>
      </c>
      <c r="I116" s="13">
        <v>1.3700000047683716</v>
      </c>
      <c r="J116" s="12" t="s">
        <v>2016</v>
      </c>
      <c r="K116" s="13">
        <v>20</v>
      </c>
      <c r="L116" s="12" t="s">
        <v>2728</v>
      </c>
      <c r="M116" s="13">
        <v>12.399999618530273</v>
      </c>
      <c r="N116" s="12" t="s">
        <v>2917</v>
      </c>
      <c r="O116" s="13">
        <v>-41</v>
      </c>
      <c r="P116" s="12"/>
      <c r="Q116" s="13"/>
      <c r="R116" s="12"/>
      <c r="S116" s="13"/>
      <c r="T116" s="12"/>
      <c r="U116" s="13"/>
      <c r="V116" s="12"/>
      <c r="W116" s="13"/>
      <c r="X116" s="12"/>
      <c r="Y116" s="13"/>
      <c r="Z116" s="12"/>
      <c r="AA116" s="13"/>
      <c r="AB116" s="12" t="s">
        <v>3434</v>
      </c>
      <c r="AC116" s="13">
        <v>0</v>
      </c>
    </row>
    <row r="117" spans="2:29" x14ac:dyDescent="0.35">
      <c r="B117" s="12" t="s">
        <v>532</v>
      </c>
      <c r="C117" s="13">
        <v>0.50999999046325684</v>
      </c>
      <c r="D117" s="12" t="s">
        <v>800</v>
      </c>
      <c r="E117" s="13">
        <v>9.8999999463558197E-3</v>
      </c>
      <c r="F117" s="12" t="s">
        <v>1444</v>
      </c>
      <c r="G117" s="13">
        <v>7.0000000298023224E-2</v>
      </c>
      <c r="H117" s="12" t="s">
        <v>1746</v>
      </c>
      <c r="I117" s="13">
        <v>0</v>
      </c>
      <c r="J117" s="12" t="s">
        <v>2017</v>
      </c>
      <c r="K117" s="13">
        <v>1.9900000095367432</v>
      </c>
      <c r="L117" s="12" t="s">
        <v>2728</v>
      </c>
      <c r="M117" s="13">
        <v>14.800000190734863</v>
      </c>
      <c r="N117" s="12" t="s">
        <v>2918</v>
      </c>
      <c r="O117" s="13">
        <v>-41</v>
      </c>
      <c r="P117" s="12"/>
      <c r="Q117" s="13"/>
      <c r="R117" s="12"/>
      <c r="S117" s="13"/>
      <c r="T117" s="12"/>
      <c r="U117" s="13"/>
      <c r="V117" s="12"/>
      <c r="W117" s="13"/>
      <c r="X117" s="12"/>
      <c r="Y117" s="13"/>
      <c r="Z117" s="12"/>
      <c r="AA117" s="13"/>
      <c r="AB117" s="12" t="s">
        <v>3435</v>
      </c>
      <c r="AC117" s="13">
        <v>30</v>
      </c>
    </row>
    <row r="118" spans="2:29" x14ac:dyDescent="0.35">
      <c r="B118" s="12" t="s">
        <v>533</v>
      </c>
      <c r="C118" s="13">
        <v>9.0000003576278687E-2</v>
      </c>
      <c r="D118" s="12" t="s">
        <v>801</v>
      </c>
      <c r="E118" s="13">
        <v>56</v>
      </c>
      <c r="F118" s="12" t="s">
        <v>1445</v>
      </c>
      <c r="G118" s="13">
        <v>50</v>
      </c>
      <c r="H118" s="12" t="s">
        <v>3515</v>
      </c>
      <c r="I118" s="13">
        <v>1.3700000047683716</v>
      </c>
      <c r="J118" s="12" t="s">
        <v>2018</v>
      </c>
      <c r="K118" s="13">
        <v>30</v>
      </c>
      <c r="L118" s="12" t="s">
        <v>2728</v>
      </c>
      <c r="M118" s="13">
        <v>32.099998474121094</v>
      </c>
      <c r="N118" s="12" t="s">
        <v>2919</v>
      </c>
      <c r="O118" s="13">
        <v>-41</v>
      </c>
      <c r="P118" s="12"/>
      <c r="Q118" s="13"/>
      <c r="R118" s="12"/>
      <c r="S118" s="13"/>
      <c r="T118" s="12"/>
      <c r="U118" s="13"/>
      <c r="V118" s="12"/>
      <c r="W118" s="13"/>
      <c r="X118" s="12"/>
      <c r="Y118" s="13"/>
      <c r="Z118" s="12"/>
      <c r="AA118" s="13"/>
      <c r="AB118" s="12" t="s">
        <v>3436</v>
      </c>
      <c r="AC118" s="13">
        <v>0</v>
      </c>
    </row>
    <row r="119" spans="2:29" x14ac:dyDescent="0.35">
      <c r="B119" s="12" t="s">
        <v>534</v>
      </c>
      <c r="C119" s="13">
        <v>0</v>
      </c>
      <c r="D119" s="12" t="s">
        <v>802</v>
      </c>
      <c r="E119" s="13">
        <v>61</v>
      </c>
      <c r="F119" s="12" t="s">
        <v>1446</v>
      </c>
      <c r="G119" s="13">
        <v>2.5999999046325684</v>
      </c>
      <c r="H119" s="12" t="s">
        <v>1747</v>
      </c>
      <c r="I119" s="13">
        <v>0</v>
      </c>
      <c r="J119" s="12" t="s">
        <v>2019</v>
      </c>
      <c r="K119" s="13" t="s">
        <v>1939</v>
      </c>
      <c r="L119" s="12" t="s">
        <v>2728</v>
      </c>
      <c r="M119" s="13">
        <v>14.800000190734863</v>
      </c>
      <c r="N119" s="12" t="s">
        <v>2920</v>
      </c>
      <c r="O119" s="13">
        <v>-41</v>
      </c>
      <c r="P119" s="12"/>
      <c r="Q119" s="13"/>
      <c r="R119" s="12"/>
      <c r="S119" s="13"/>
      <c r="T119" s="12"/>
      <c r="U119" s="13"/>
      <c r="V119" s="12"/>
      <c r="W119" s="13"/>
      <c r="X119" s="12"/>
      <c r="Y119" s="13"/>
      <c r="Z119" s="12"/>
      <c r="AA119" s="13"/>
      <c r="AB119" s="12" t="s">
        <v>3437</v>
      </c>
      <c r="AC119" s="13">
        <v>30</v>
      </c>
    </row>
    <row r="120" spans="2:29" x14ac:dyDescent="0.35">
      <c r="B120" s="12" t="s">
        <v>535</v>
      </c>
      <c r="C120" s="13">
        <v>0.36000001430511475</v>
      </c>
      <c r="D120" s="12" t="s">
        <v>803</v>
      </c>
      <c r="E120" s="13">
        <v>61</v>
      </c>
      <c r="F120" s="12" t="s">
        <v>1447</v>
      </c>
      <c r="G120" s="13">
        <v>0</v>
      </c>
      <c r="H120" s="12" t="s">
        <v>1748</v>
      </c>
      <c r="I120" s="13">
        <v>9.0999998152256012E-2</v>
      </c>
      <c r="J120" s="12" t="s">
        <v>2020</v>
      </c>
      <c r="K120" s="13" t="s">
        <v>1939</v>
      </c>
      <c r="L120" s="12" t="s">
        <v>2728</v>
      </c>
      <c r="M120" s="13">
        <v>100</v>
      </c>
      <c r="N120" s="12" t="s">
        <v>2921</v>
      </c>
      <c r="O120" s="13">
        <v>-10</v>
      </c>
      <c r="P120" s="12"/>
      <c r="Q120" s="13"/>
      <c r="R120" s="12"/>
      <c r="S120" s="13"/>
      <c r="T120" s="12"/>
      <c r="U120" s="13"/>
      <c r="V120" s="12"/>
      <c r="W120" s="13"/>
      <c r="X120" s="12"/>
      <c r="Y120" s="13"/>
      <c r="Z120" s="12"/>
      <c r="AA120" s="13"/>
      <c r="AB120" s="12" t="s">
        <v>3438</v>
      </c>
      <c r="AC120" s="13">
        <v>0</v>
      </c>
    </row>
    <row r="121" spans="2:29" x14ac:dyDescent="0.35">
      <c r="B121" s="12" t="s">
        <v>536</v>
      </c>
      <c r="C121" s="13">
        <v>0</v>
      </c>
      <c r="D121" s="12" t="s">
        <v>804</v>
      </c>
      <c r="E121" s="13">
        <v>0</v>
      </c>
      <c r="F121" s="12" t="s">
        <v>1448</v>
      </c>
      <c r="G121" s="13">
        <v>0.18999999761581421</v>
      </c>
      <c r="H121" s="12" t="s">
        <v>1749</v>
      </c>
      <c r="I121" s="13">
        <v>0</v>
      </c>
      <c r="J121" s="12" t="s">
        <v>2021</v>
      </c>
      <c r="K121" s="13" t="s">
        <v>1939</v>
      </c>
      <c r="L121" s="12" t="s">
        <v>2728</v>
      </c>
      <c r="M121" s="13">
        <v>100</v>
      </c>
      <c r="N121" s="12" t="s">
        <v>2922</v>
      </c>
      <c r="O121" s="13">
        <v>-41</v>
      </c>
      <c r="P121" s="12"/>
      <c r="Q121" s="13"/>
      <c r="R121" s="12"/>
      <c r="S121" s="13"/>
      <c r="T121" s="12"/>
      <c r="U121" s="13"/>
      <c r="V121" s="12"/>
      <c r="W121" s="13"/>
      <c r="X121" s="12"/>
      <c r="Y121" s="13"/>
      <c r="Z121" s="12"/>
      <c r="AA121" s="13"/>
      <c r="AB121" s="12" t="s">
        <v>3439</v>
      </c>
      <c r="AC121" s="13">
        <v>30</v>
      </c>
    </row>
    <row r="122" spans="2:29" x14ac:dyDescent="0.35">
      <c r="B122" s="12" t="s">
        <v>537</v>
      </c>
      <c r="C122" s="13">
        <v>0</v>
      </c>
      <c r="D122" s="12" t="s">
        <v>805</v>
      </c>
      <c r="E122" s="13">
        <v>0</v>
      </c>
      <c r="F122" s="12" t="s">
        <v>1449</v>
      </c>
      <c r="G122" s="13">
        <v>50</v>
      </c>
      <c r="H122" s="12" t="s">
        <v>1750</v>
      </c>
      <c r="I122" s="13">
        <v>9.0999998152256012E-2</v>
      </c>
      <c r="J122" s="12" t="s">
        <v>2022</v>
      </c>
      <c r="K122" s="13" t="s">
        <v>1939</v>
      </c>
      <c r="L122" s="12" t="s">
        <v>2729</v>
      </c>
      <c r="M122" s="13">
        <v>2.5</v>
      </c>
      <c r="N122" s="12" t="s">
        <v>2923</v>
      </c>
      <c r="O122" s="13">
        <v>5.0984998233616352E-3</v>
      </c>
      <c r="P122" s="12"/>
      <c r="Q122" s="13"/>
      <c r="R122" s="12"/>
      <c r="S122" s="13"/>
      <c r="T122" s="12"/>
      <c r="U122" s="13"/>
      <c r="V122" s="12"/>
      <c r="W122" s="13"/>
      <c r="X122" s="12"/>
      <c r="Y122" s="13"/>
      <c r="Z122" s="12"/>
      <c r="AA122" s="13"/>
      <c r="AB122" s="12" t="s">
        <v>3440</v>
      </c>
      <c r="AC122" s="13">
        <v>0</v>
      </c>
    </row>
    <row r="123" spans="2:29" x14ac:dyDescent="0.35">
      <c r="B123" s="12" t="s">
        <v>538</v>
      </c>
      <c r="C123" s="13">
        <v>0</v>
      </c>
      <c r="D123" s="12" t="s">
        <v>806</v>
      </c>
      <c r="E123" s="13">
        <v>0</v>
      </c>
      <c r="F123" s="12" t="s">
        <v>1450</v>
      </c>
      <c r="G123" s="13">
        <v>79</v>
      </c>
      <c r="H123" s="12" t="s">
        <v>1751</v>
      </c>
      <c r="I123" s="13">
        <v>0</v>
      </c>
      <c r="J123" s="12" t="s">
        <v>2023</v>
      </c>
      <c r="K123" s="13" t="s">
        <v>1939</v>
      </c>
      <c r="L123" s="12" t="s">
        <v>2729</v>
      </c>
      <c r="M123" s="13">
        <v>11.800000190734863</v>
      </c>
      <c r="N123" s="12" t="s">
        <v>2924</v>
      </c>
      <c r="O123" s="13">
        <v>1.1549999471753836E-3</v>
      </c>
      <c r="P123" s="12"/>
      <c r="Q123" s="13"/>
      <c r="R123" s="12"/>
      <c r="S123" s="13"/>
      <c r="T123" s="12"/>
      <c r="U123" s="13"/>
      <c r="V123" s="12"/>
      <c r="W123" s="13"/>
      <c r="X123" s="12"/>
      <c r="Y123" s="13"/>
      <c r="Z123" s="12"/>
      <c r="AA123" s="13"/>
      <c r="AB123" s="12" t="s">
        <v>3441</v>
      </c>
      <c r="AC123" s="13" t="s">
        <v>3442</v>
      </c>
    </row>
    <row r="124" spans="2:29" x14ac:dyDescent="0.35">
      <c r="B124" s="12" t="s">
        <v>539</v>
      </c>
      <c r="C124" s="13">
        <v>0</v>
      </c>
      <c r="D124" s="12" t="s">
        <v>807</v>
      </c>
      <c r="E124" s="13">
        <v>0</v>
      </c>
      <c r="F124" s="12" t="s">
        <v>1451</v>
      </c>
      <c r="G124" s="13">
        <v>9.9999999747524271E-7</v>
      </c>
      <c r="H124" s="12" t="s">
        <v>1752</v>
      </c>
      <c r="I124" s="13">
        <v>12.699999809265137</v>
      </c>
      <c r="J124" s="12" t="s">
        <v>2024</v>
      </c>
      <c r="K124" s="13" t="s">
        <v>1939</v>
      </c>
      <c r="L124" s="12" t="s">
        <v>2729</v>
      </c>
      <c r="M124" s="13">
        <v>8.6000003814697266</v>
      </c>
      <c r="N124" s="12" t="s">
        <v>2925</v>
      </c>
      <c r="O124" s="13">
        <v>1.3749999925494194E-4</v>
      </c>
      <c r="P124" s="12"/>
      <c r="Q124" s="13"/>
      <c r="R124" s="12"/>
      <c r="S124" s="13"/>
      <c r="T124" s="12"/>
      <c r="U124" s="13"/>
      <c r="V124" s="12"/>
      <c r="W124" s="13"/>
      <c r="X124" s="12"/>
      <c r="Y124" s="13"/>
      <c r="Z124" s="12"/>
      <c r="AA124" s="13"/>
      <c r="AB124" s="12" t="s">
        <v>3443</v>
      </c>
      <c r="AC124" s="13">
        <v>0</v>
      </c>
    </row>
    <row r="125" spans="2:29" x14ac:dyDescent="0.35">
      <c r="B125" s="12" t="s">
        <v>540</v>
      </c>
      <c r="C125" s="13">
        <v>0</v>
      </c>
      <c r="D125" s="12" t="s">
        <v>808</v>
      </c>
      <c r="E125" s="13">
        <v>0</v>
      </c>
      <c r="F125" s="12" t="s">
        <v>1452</v>
      </c>
      <c r="G125" s="13">
        <v>30</v>
      </c>
      <c r="H125" s="12" t="s">
        <v>1753</v>
      </c>
      <c r="I125" s="13">
        <v>18</v>
      </c>
      <c r="J125" s="12" t="s">
        <v>2025</v>
      </c>
      <c r="K125" s="13" t="s">
        <v>1939</v>
      </c>
      <c r="L125" s="12" t="s">
        <v>2729</v>
      </c>
      <c r="M125" s="13">
        <v>34.900001525878906</v>
      </c>
      <c r="N125" s="12" t="s">
        <v>2926</v>
      </c>
      <c r="O125" s="13">
        <v>1.3749999925494194E-3</v>
      </c>
      <c r="P125" s="12"/>
      <c r="Q125" s="13"/>
      <c r="R125" s="12"/>
      <c r="S125" s="13"/>
      <c r="T125" s="12"/>
      <c r="U125" s="13"/>
      <c r="V125" s="12"/>
      <c r="W125" s="13"/>
      <c r="X125" s="12"/>
      <c r="Y125" s="13"/>
      <c r="Z125" s="12"/>
      <c r="AA125" s="13"/>
      <c r="AB125" s="12" t="s">
        <v>3444</v>
      </c>
      <c r="AC125" s="13">
        <v>30</v>
      </c>
    </row>
    <row r="126" spans="2:29" x14ac:dyDescent="0.35">
      <c r="B126" s="12" t="s">
        <v>541</v>
      </c>
      <c r="C126" s="13">
        <v>0</v>
      </c>
      <c r="D126" s="12" t="s">
        <v>809</v>
      </c>
      <c r="E126" s="13">
        <v>0</v>
      </c>
      <c r="F126" s="12" t="s">
        <v>1453</v>
      </c>
      <c r="G126" s="13">
        <v>1</v>
      </c>
      <c r="H126" s="12" t="s">
        <v>1754</v>
      </c>
      <c r="I126" s="13">
        <v>12.699999809265137</v>
      </c>
      <c r="J126" s="12" t="s">
        <v>2026</v>
      </c>
      <c r="K126" s="13" t="s">
        <v>1939</v>
      </c>
      <c r="L126" s="12" t="s">
        <v>2729</v>
      </c>
      <c r="M126" s="13">
        <v>8.6000003814697266</v>
      </c>
      <c r="N126" s="12" t="s">
        <v>2927</v>
      </c>
      <c r="O126" s="13">
        <v>2.7499999850988388E-3</v>
      </c>
      <c r="P126" s="12"/>
      <c r="Q126" s="13"/>
      <c r="R126" s="12"/>
      <c r="S126" s="13"/>
      <c r="T126" s="12"/>
      <c r="U126" s="13"/>
      <c r="V126" s="12"/>
      <c r="W126" s="13"/>
      <c r="X126" s="12"/>
      <c r="Y126" s="13"/>
      <c r="Z126" s="12"/>
      <c r="AA126" s="13"/>
      <c r="AB126" s="12" t="s">
        <v>3445</v>
      </c>
      <c r="AC126" s="13">
        <v>0</v>
      </c>
    </row>
    <row r="127" spans="2:29" x14ac:dyDescent="0.35">
      <c r="B127" s="12" t="s">
        <v>542</v>
      </c>
      <c r="C127" s="13">
        <v>0</v>
      </c>
      <c r="D127" s="12" t="s">
        <v>810</v>
      </c>
      <c r="E127" s="13">
        <v>1.7599999904632568E-2</v>
      </c>
      <c r="F127" s="12" t="s">
        <v>1454</v>
      </c>
      <c r="G127" s="13">
        <v>50</v>
      </c>
      <c r="H127" s="12" t="s">
        <v>1755</v>
      </c>
      <c r="I127" s="13">
        <v>18</v>
      </c>
      <c r="J127" s="12" t="s">
        <v>2027</v>
      </c>
      <c r="K127" s="13">
        <v>24.600000381469727</v>
      </c>
      <c r="L127" s="12" t="s">
        <v>2729</v>
      </c>
      <c r="M127" s="13">
        <v>5</v>
      </c>
      <c r="N127" s="12" t="s">
        <v>2928</v>
      </c>
      <c r="O127" s="13">
        <v>1.9249999895691872E-3</v>
      </c>
      <c r="P127" s="12"/>
      <c r="Q127" s="13"/>
      <c r="R127" s="12"/>
      <c r="S127" s="13"/>
      <c r="T127" s="12"/>
      <c r="U127" s="13"/>
      <c r="V127" s="12"/>
      <c r="W127" s="13"/>
      <c r="X127" s="12"/>
      <c r="Y127" s="13"/>
      <c r="Z127" s="12"/>
      <c r="AA127" s="13"/>
      <c r="AB127" s="12" t="s">
        <v>3446</v>
      </c>
      <c r="AC127" s="13">
        <v>30</v>
      </c>
    </row>
    <row r="128" spans="2:29" x14ac:dyDescent="0.35">
      <c r="B128" s="12" t="s">
        <v>543</v>
      </c>
      <c r="C128" s="13">
        <v>0</v>
      </c>
      <c r="D128" s="12" t="s">
        <v>811</v>
      </c>
      <c r="E128" s="13">
        <v>63</v>
      </c>
      <c r="F128" s="12" t="s">
        <v>1455</v>
      </c>
      <c r="G128" s="13">
        <v>0</v>
      </c>
      <c r="H128" s="12" t="s">
        <v>1756</v>
      </c>
      <c r="I128" s="13">
        <v>65.400001525878906</v>
      </c>
      <c r="J128" s="12" t="s">
        <v>2028</v>
      </c>
      <c r="K128" s="13">
        <v>60</v>
      </c>
      <c r="L128" s="12" t="s">
        <v>2729</v>
      </c>
      <c r="M128" s="13">
        <v>2.5</v>
      </c>
      <c r="N128" s="12" t="s">
        <v>2929</v>
      </c>
      <c r="O128" s="13">
        <v>1.3749999925494194E-3</v>
      </c>
      <c r="P128" s="12"/>
      <c r="Q128" s="13"/>
      <c r="R128" s="12"/>
      <c r="S128" s="13"/>
      <c r="T128" s="12"/>
      <c r="U128" s="13"/>
      <c r="V128" s="12"/>
      <c r="W128" s="13"/>
      <c r="X128" s="12"/>
      <c r="Y128" s="13"/>
      <c r="Z128" s="12"/>
      <c r="AA128" s="13"/>
      <c r="AB128" s="12" t="s">
        <v>3447</v>
      </c>
      <c r="AC128" s="13">
        <v>0</v>
      </c>
    </row>
    <row r="129" spans="2:29" x14ac:dyDescent="0.35">
      <c r="B129" s="12" t="s">
        <v>544</v>
      </c>
      <c r="C129" s="13">
        <v>0</v>
      </c>
      <c r="D129" s="12" t="s">
        <v>812</v>
      </c>
      <c r="E129" s="13">
        <v>1.2000000476837158</v>
      </c>
      <c r="F129" s="12" t="s">
        <v>1456</v>
      </c>
      <c r="G129" s="13">
        <v>0</v>
      </c>
      <c r="H129" s="12" t="s">
        <v>1757</v>
      </c>
      <c r="I129" s="13">
        <v>83</v>
      </c>
      <c r="J129" s="12" t="s">
        <v>2029</v>
      </c>
      <c r="K129" s="13">
        <v>0</v>
      </c>
      <c r="L129" s="12" t="s">
        <v>2730</v>
      </c>
      <c r="M129" s="13">
        <v>26.299999237060547</v>
      </c>
      <c r="N129" s="12" t="s">
        <v>2930</v>
      </c>
      <c r="O129" s="13">
        <v>1.9249999895691872E-3</v>
      </c>
      <c r="P129" s="12"/>
      <c r="Q129" s="13"/>
      <c r="R129" s="12"/>
      <c r="S129" s="13"/>
      <c r="T129" s="12"/>
      <c r="U129" s="13"/>
      <c r="V129" s="12"/>
      <c r="W129" s="13"/>
      <c r="X129" s="12"/>
      <c r="Y129" s="13"/>
      <c r="Z129" s="12"/>
      <c r="AA129" s="13"/>
      <c r="AB129" s="12" t="s">
        <v>3448</v>
      </c>
      <c r="AC129" s="13">
        <v>30</v>
      </c>
    </row>
    <row r="130" spans="2:29" x14ac:dyDescent="0.35">
      <c r="B130" s="12" t="s">
        <v>545</v>
      </c>
      <c r="C130" s="13">
        <v>0</v>
      </c>
      <c r="D130" s="12" t="s">
        <v>813</v>
      </c>
      <c r="E130" s="13">
        <v>175</v>
      </c>
      <c r="F130" s="12" t="s">
        <v>1457</v>
      </c>
      <c r="G130" s="13">
        <v>0</v>
      </c>
      <c r="H130" s="12" t="s">
        <v>1758</v>
      </c>
      <c r="I130" s="13">
        <v>65.400001525878906</v>
      </c>
      <c r="J130" s="12" t="s">
        <v>2030</v>
      </c>
      <c r="K130" s="13">
        <v>0</v>
      </c>
      <c r="L130" s="12" t="s">
        <v>2730</v>
      </c>
      <c r="M130" s="13">
        <v>10.5</v>
      </c>
      <c r="N130" s="12" t="s">
        <v>2931</v>
      </c>
      <c r="O130" s="13">
        <v>0</v>
      </c>
      <c r="P130" s="12"/>
      <c r="Q130" s="13"/>
      <c r="R130" s="12"/>
      <c r="S130" s="13"/>
      <c r="T130" s="12"/>
      <c r="U130" s="13"/>
      <c r="V130" s="12"/>
      <c r="W130" s="13"/>
      <c r="X130" s="12"/>
      <c r="Y130" s="13"/>
      <c r="Z130" s="12"/>
      <c r="AA130" s="13"/>
      <c r="AB130" s="12" t="s">
        <v>3449</v>
      </c>
      <c r="AC130" s="13">
        <v>0</v>
      </c>
    </row>
    <row r="131" spans="2:29" x14ac:dyDescent="0.35">
      <c r="B131" s="12" t="s">
        <v>546</v>
      </c>
      <c r="C131" s="13">
        <v>0</v>
      </c>
      <c r="D131" s="12" t="s">
        <v>814</v>
      </c>
      <c r="E131" s="13">
        <v>0</v>
      </c>
      <c r="F131" s="12" t="s">
        <v>1458</v>
      </c>
      <c r="G131" s="13">
        <v>0</v>
      </c>
      <c r="H131" s="12" t="s">
        <v>1759</v>
      </c>
      <c r="I131" s="13">
        <v>83</v>
      </c>
      <c r="J131" s="12" t="s">
        <v>2031</v>
      </c>
      <c r="K131" s="13">
        <v>0</v>
      </c>
      <c r="L131" s="12" t="s">
        <v>2730</v>
      </c>
      <c r="M131" s="13">
        <v>15.800000190734863</v>
      </c>
      <c r="N131" s="12" t="s">
        <v>2932</v>
      </c>
      <c r="O131" s="13">
        <v>1.3749999925494194E-3</v>
      </c>
      <c r="P131" s="12"/>
      <c r="Q131" s="13"/>
      <c r="R131" s="12"/>
      <c r="S131" s="13"/>
      <c r="T131" s="12"/>
      <c r="U131" s="13"/>
      <c r="V131" s="12"/>
      <c r="W131" s="13"/>
      <c r="X131" s="12"/>
      <c r="Y131" s="13"/>
      <c r="Z131" s="12"/>
      <c r="AA131" s="13"/>
      <c r="AB131" s="12" t="s">
        <v>3450</v>
      </c>
      <c r="AC131" s="13" t="s">
        <v>3451</v>
      </c>
    </row>
    <row r="132" spans="2:29" x14ac:dyDescent="0.35">
      <c r="B132" s="12" t="s">
        <v>547</v>
      </c>
      <c r="C132" s="13">
        <v>0</v>
      </c>
      <c r="D132" s="12" t="s">
        <v>815</v>
      </c>
      <c r="E132" s="13">
        <v>0</v>
      </c>
      <c r="F132" s="12" t="s">
        <v>1459</v>
      </c>
      <c r="G132" s="13">
        <v>0</v>
      </c>
      <c r="H132" s="12" t="s">
        <v>3516</v>
      </c>
      <c r="I132" s="13">
        <v>292</v>
      </c>
      <c r="J132" s="12" t="s">
        <v>2032</v>
      </c>
      <c r="K132" s="13">
        <v>0</v>
      </c>
      <c r="L132" s="12" t="s">
        <v>2730</v>
      </c>
      <c r="M132" s="13">
        <v>26.299999237060547</v>
      </c>
      <c r="N132" s="12" t="s">
        <v>2933</v>
      </c>
      <c r="O132" s="13">
        <v>1.3749999925494194E-3</v>
      </c>
      <c r="P132" s="12"/>
      <c r="Q132" s="13"/>
      <c r="R132" s="12"/>
      <c r="S132" s="13"/>
      <c r="T132" s="12"/>
      <c r="U132" s="13"/>
      <c r="V132" s="12"/>
      <c r="W132" s="13"/>
      <c r="X132" s="12"/>
      <c r="Y132" s="13"/>
      <c r="Z132" s="12"/>
      <c r="AA132" s="13"/>
      <c r="AB132" s="12" t="s">
        <v>3452</v>
      </c>
      <c r="AC132" s="13">
        <v>0</v>
      </c>
    </row>
    <row r="133" spans="2:29" x14ac:dyDescent="0.35">
      <c r="B133" s="12" t="s">
        <v>548</v>
      </c>
      <c r="C133" s="13">
        <v>0</v>
      </c>
      <c r="D133" s="12" t="s">
        <v>816</v>
      </c>
      <c r="E133" s="13">
        <v>0</v>
      </c>
      <c r="F133" s="12" t="s">
        <v>1460</v>
      </c>
      <c r="G133" s="13">
        <v>0</v>
      </c>
      <c r="H133" s="12" t="s">
        <v>1760</v>
      </c>
      <c r="I133" s="13">
        <v>16</v>
      </c>
      <c r="J133" s="12" t="s">
        <v>2033</v>
      </c>
      <c r="K133" s="13">
        <v>0</v>
      </c>
      <c r="L133" s="12" t="s">
        <v>2730</v>
      </c>
      <c r="M133" s="13">
        <v>21</v>
      </c>
      <c r="N133" s="12" t="s">
        <v>2934</v>
      </c>
      <c r="O133" s="13">
        <v>1.3749999925494194E-3</v>
      </c>
      <c r="P133" s="12"/>
      <c r="Q133" s="13"/>
      <c r="R133" s="12"/>
      <c r="S133" s="13"/>
      <c r="T133" s="12"/>
      <c r="U133" s="13"/>
      <c r="V133" s="12"/>
      <c r="W133" s="13"/>
      <c r="X133" s="12"/>
      <c r="Y133" s="13"/>
      <c r="Z133" s="12"/>
      <c r="AA133" s="13"/>
      <c r="AB133" s="12" t="s">
        <v>3453</v>
      </c>
      <c r="AC133" s="13">
        <v>30</v>
      </c>
    </row>
    <row r="134" spans="2:29" x14ac:dyDescent="0.35">
      <c r="B134" s="12" t="s">
        <v>549</v>
      </c>
      <c r="C134" s="13">
        <v>0</v>
      </c>
      <c r="D134" s="12" t="s">
        <v>817</v>
      </c>
      <c r="E134" s="13">
        <v>0</v>
      </c>
      <c r="F134" s="12" t="s">
        <v>1461</v>
      </c>
      <c r="G134" s="13">
        <v>17</v>
      </c>
      <c r="H134" s="12" t="s">
        <v>3517</v>
      </c>
      <c r="I134" s="13">
        <v>292</v>
      </c>
      <c r="J134" s="12" t="s">
        <v>2034</v>
      </c>
      <c r="K134" s="13">
        <v>0</v>
      </c>
      <c r="L134" s="12" t="s">
        <v>2730</v>
      </c>
      <c r="M134" s="13">
        <v>50</v>
      </c>
      <c r="N134" s="12" t="s">
        <v>2935</v>
      </c>
      <c r="O134" s="13">
        <v>1.3749999925494194E-3</v>
      </c>
      <c r="P134" s="12"/>
      <c r="Q134" s="13"/>
      <c r="R134" s="12"/>
      <c r="S134" s="13"/>
      <c r="T134" s="12"/>
      <c r="U134" s="13"/>
      <c r="V134" s="12"/>
      <c r="W134" s="13"/>
      <c r="X134" s="12"/>
      <c r="Y134" s="13"/>
      <c r="Z134" s="12"/>
      <c r="AA134" s="13"/>
      <c r="AB134" s="12" t="s">
        <v>3454</v>
      </c>
      <c r="AC134" s="13">
        <v>0</v>
      </c>
    </row>
    <row r="135" spans="2:29" x14ac:dyDescent="0.35">
      <c r="B135" s="12" t="s">
        <v>550</v>
      </c>
      <c r="C135" s="13">
        <v>0</v>
      </c>
      <c r="D135" s="12" t="s">
        <v>818</v>
      </c>
      <c r="E135" s="13">
        <v>0</v>
      </c>
      <c r="F135" s="12" t="s">
        <v>1462</v>
      </c>
      <c r="G135" s="13">
        <v>9.9999999747524271E-7</v>
      </c>
      <c r="H135" s="12" t="s">
        <v>1761</v>
      </c>
      <c r="I135" s="13">
        <v>16</v>
      </c>
      <c r="J135" s="12" t="s">
        <v>2035</v>
      </c>
      <c r="K135" s="13">
        <v>2.9999999329447746E-2</v>
      </c>
      <c r="L135" s="12" t="s">
        <v>2730</v>
      </c>
      <c r="M135" s="13">
        <v>50</v>
      </c>
      <c r="N135" s="12" t="s">
        <v>2936</v>
      </c>
      <c r="O135" s="13">
        <v>10</v>
      </c>
      <c r="P135" s="12"/>
      <c r="Q135" s="13"/>
      <c r="R135" s="12"/>
      <c r="S135" s="13"/>
      <c r="T135" s="12"/>
      <c r="U135" s="13"/>
      <c r="V135" s="12"/>
      <c r="W135" s="13"/>
      <c r="X135" s="12"/>
      <c r="Y135" s="13"/>
      <c r="Z135" s="12"/>
      <c r="AA135" s="13"/>
      <c r="AB135" s="12" t="s">
        <v>3455</v>
      </c>
      <c r="AC135" s="13">
        <v>30</v>
      </c>
    </row>
    <row r="136" spans="2:29" x14ac:dyDescent="0.35">
      <c r="B136" s="12" t="s">
        <v>551</v>
      </c>
      <c r="C136" s="13">
        <v>0</v>
      </c>
      <c r="D136" s="12" t="s">
        <v>819</v>
      </c>
      <c r="E136" s="13">
        <v>0</v>
      </c>
      <c r="F136" s="12" t="s">
        <v>1463</v>
      </c>
      <c r="G136" s="13">
        <v>30</v>
      </c>
      <c r="H136" s="12" t="s">
        <v>1762</v>
      </c>
      <c r="I136" s="13">
        <v>15.899999618530273</v>
      </c>
      <c r="J136" s="12" t="s">
        <v>2036</v>
      </c>
      <c r="K136" s="13">
        <v>20</v>
      </c>
      <c r="L136" s="12" t="s">
        <v>2731</v>
      </c>
      <c r="M136" s="13">
        <v>26.299999237060547</v>
      </c>
      <c r="N136" s="12" t="s">
        <v>2937</v>
      </c>
      <c r="O136" s="13">
        <v>10</v>
      </c>
      <c r="P136" s="12"/>
      <c r="Q136" s="13"/>
      <c r="R136" s="12"/>
      <c r="S136" s="13"/>
      <c r="T136" s="12"/>
      <c r="U136" s="13"/>
      <c r="V136" s="12"/>
      <c r="W136" s="13"/>
      <c r="X136" s="12"/>
      <c r="Y136" s="13"/>
      <c r="Z136" s="12"/>
      <c r="AA136" s="13"/>
      <c r="AB136" s="12" t="s">
        <v>3456</v>
      </c>
      <c r="AC136" s="13">
        <v>0</v>
      </c>
    </row>
    <row r="137" spans="2:29" x14ac:dyDescent="0.35">
      <c r="B137" s="12" t="s">
        <v>552</v>
      </c>
      <c r="C137" s="13">
        <v>0</v>
      </c>
      <c r="D137" s="12" t="s">
        <v>820</v>
      </c>
      <c r="E137" s="13">
        <v>1.940000057220459E-2</v>
      </c>
      <c r="F137" s="12" t="s">
        <v>1464</v>
      </c>
      <c r="G137" s="13">
        <v>1</v>
      </c>
      <c r="H137" s="12" t="s">
        <v>1763</v>
      </c>
      <c r="I137" s="13">
        <v>57</v>
      </c>
      <c r="J137" s="12" t="s">
        <v>2037</v>
      </c>
      <c r="K137" s="13">
        <v>0.74000000953674316</v>
      </c>
      <c r="L137" s="12" t="s">
        <v>2731</v>
      </c>
      <c r="M137" s="13">
        <v>10.5</v>
      </c>
      <c r="N137" s="12" t="s">
        <v>2938</v>
      </c>
      <c r="O137" s="13">
        <v>10</v>
      </c>
      <c r="P137" s="12"/>
      <c r="Q137" s="13"/>
      <c r="R137" s="12"/>
      <c r="S137" s="13"/>
      <c r="T137" s="12"/>
      <c r="U137" s="13"/>
      <c r="V137" s="12"/>
      <c r="W137" s="13"/>
      <c r="X137" s="12"/>
      <c r="Y137" s="13"/>
      <c r="Z137" s="12"/>
      <c r="AA137" s="13"/>
      <c r="AB137" s="12" t="s">
        <v>3457</v>
      </c>
      <c r="AC137" s="13">
        <v>30</v>
      </c>
    </row>
    <row r="138" spans="2:29" x14ac:dyDescent="0.35">
      <c r="B138" s="12" t="s">
        <v>553</v>
      </c>
      <c r="C138" s="13">
        <v>0</v>
      </c>
      <c r="D138" s="12" t="s">
        <v>821</v>
      </c>
      <c r="E138" s="13">
        <v>56</v>
      </c>
      <c r="F138" s="12" t="s">
        <v>1465</v>
      </c>
      <c r="G138" s="13">
        <v>50</v>
      </c>
      <c r="H138" s="12" t="s">
        <v>1764</v>
      </c>
      <c r="I138" s="13">
        <v>15.899999618530273</v>
      </c>
      <c r="J138" s="12" t="s">
        <v>2038</v>
      </c>
      <c r="K138" s="13">
        <v>30</v>
      </c>
      <c r="L138" s="12" t="s">
        <v>2731</v>
      </c>
      <c r="M138" s="13">
        <v>15.800000190734863</v>
      </c>
      <c r="N138" s="12" t="s">
        <v>2939</v>
      </c>
      <c r="O138" s="13">
        <v>10</v>
      </c>
      <c r="P138" s="12"/>
      <c r="Q138" s="13"/>
      <c r="R138" s="12"/>
      <c r="S138" s="13"/>
      <c r="T138" s="12"/>
      <c r="U138" s="13"/>
      <c r="V138" s="12"/>
      <c r="W138" s="13"/>
      <c r="X138" s="12"/>
      <c r="Y138" s="13"/>
      <c r="Z138" s="12"/>
      <c r="AA138" s="13"/>
      <c r="AB138" s="12" t="s">
        <v>3458</v>
      </c>
      <c r="AC138" s="13">
        <v>0</v>
      </c>
    </row>
    <row r="139" spans="2:29" x14ac:dyDescent="0.35">
      <c r="B139" s="12" t="s">
        <v>554</v>
      </c>
      <c r="C139" s="13">
        <v>1.0000000474974513E-3</v>
      </c>
      <c r="D139" s="12" t="s">
        <v>822</v>
      </c>
      <c r="E139" s="13">
        <v>137</v>
      </c>
      <c r="F139" s="12" t="s">
        <v>1466</v>
      </c>
      <c r="G139" s="13">
        <v>0</v>
      </c>
      <c r="H139" s="12" t="s">
        <v>1765</v>
      </c>
      <c r="I139" s="13">
        <v>57</v>
      </c>
      <c r="J139" s="12" t="s">
        <v>2039</v>
      </c>
      <c r="K139" s="13" t="s">
        <v>1939</v>
      </c>
      <c r="L139" s="12" t="s">
        <v>2731</v>
      </c>
      <c r="M139" s="13">
        <v>26.299999237060547</v>
      </c>
      <c r="N139" s="12" t="s">
        <v>2940</v>
      </c>
      <c r="O139" s="13">
        <v>10</v>
      </c>
      <c r="P139" s="12"/>
      <c r="Q139" s="13"/>
      <c r="R139" s="12"/>
      <c r="S139" s="13"/>
      <c r="T139" s="12"/>
      <c r="U139" s="13"/>
      <c r="V139" s="12"/>
      <c r="W139" s="13"/>
      <c r="X139" s="12"/>
      <c r="Y139" s="13"/>
      <c r="Z139" s="12"/>
      <c r="AA139" s="13"/>
      <c r="AB139" s="12" t="s">
        <v>3459</v>
      </c>
      <c r="AC139" s="13" t="s">
        <v>3460</v>
      </c>
    </row>
    <row r="140" spans="2:29" x14ac:dyDescent="0.35">
      <c r="B140" s="12" t="s">
        <v>555</v>
      </c>
      <c r="C140" s="13">
        <v>0</v>
      </c>
      <c r="D140" s="12" t="s">
        <v>823</v>
      </c>
      <c r="E140" s="13">
        <v>41</v>
      </c>
      <c r="F140" s="12" t="s">
        <v>1467</v>
      </c>
      <c r="G140" s="13">
        <v>0</v>
      </c>
      <c r="H140" s="12" t="s">
        <v>1766</v>
      </c>
      <c r="I140" s="13">
        <v>40</v>
      </c>
      <c r="J140" s="12" t="s">
        <v>2040</v>
      </c>
      <c r="K140" s="13" t="s">
        <v>1939</v>
      </c>
      <c r="L140" s="12" t="s">
        <v>2731</v>
      </c>
      <c r="M140" s="13">
        <v>21</v>
      </c>
      <c r="N140" s="12" t="s">
        <v>2941</v>
      </c>
      <c r="O140" s="13">
        <v>10</v>
      </c>
      <c r="P140" s="12"/>
      <c r="Q140" s="13"/>
      <c r="R140" s="12"/>
      <c r="S140" s="13"/>
      <c r="T140" s="12"/>
      <c r="U140" s="13"/>
      <c r="V140" s="12"/>
      <c r="W140" s="13"/>
      <c r="X140" s="12"/>
      <c r="Y140" s="13"/>
      <c r="Z140" s="12"/>
      <c r="AA140" s="13"/>
      <c r="AB140" s="12" t="s">
        <v>3461</v>
      </c>
      <c r="AC140" s="13">
        <v>0</v>
      </c>
    </row>
    <row r="141" spans="2:29" x14ac:dyDescent="0.35">
      <c r="B141" s="12" t="s">
        <v>556</v>
      </c>
      <c r="C141" s="13">
        <v>0</v>
      </c>
      <c r="D141" s="12" t="s">
        <v>824</v>
      </c>
      <c r="E141" s="13">
        <v>0</v>
      </c>
      <c r="F141" s="12" t="s">
        <v>1468</v>
      </c>
      <c r="G141" s="13">
        <v>0</v>
      </c>
      <c r="H141" s="12" t="s">
        <v>1767</v>
      </c>
      <c r="I141" s="13">
        <v>0</v>
      </c>
      <c r="J141" s="12" t="s">
        <v>2041</v>
      </c>
      <c r="K141" s="13" t="s">
        <v>1939</v>
      </c>
      <c r="L141" s="12" t="s">
        <v>2731</v>
      </c>
      <c r="M141" s="13">
        <v>50</v>
      </c>
      <c r="N141" s="12" t="s">
        <v>2942</v>
      </c>
      <c r="O141" s="13">
        <v>10</v>
      </c>
      <c r="P141" s="12"/>
      <c r="Q141" s="13"/>
      <c r="R141" s="12"/>
      <c r="S141" s="13"/>
      <c r="T141" s="12"/>
      <c r="U141" s="13"/>
      <c r="V141" s="12"/>
      <c r="W141" s="13"/>
      <c r="X141" s="12"/>
      <c r="Y141" s="13"/>
      <c r="Z141" s="12"/>
      <c r="AA141" s="13"/>
      <c r="AB141" s="12" t="s">
        <v>3462</v>
      </c>
      <c r="AC141" s="13">
        <v>30</v>
      </c>
    </row>
    <row r="142" spans="2:29" x14ac:dyDescent="0.35">
      <c r="B142" s="12" t="s">
        <v>557</v>
      </c>
      <c r="C142" s="13">
        <v>0</v>
      </c>
      <c r="D142" s="12" t="s">
        <v>825</v>
      </c>
      <c r="E142" s="13">
        <v>0</v>
      </c>
      <c r="F142" s="12" t="s">
        <v>1469</v>
      </c>
      <c r="G142" s="13">
        <v>0</v>
      </c>
      <c r="H142" s="12" t="s">
        <v>1768</v>
      </c>
      <c r="I142" s="13">
        <v>40</v>
      </c>
      <c r="J142" s="12" t="s">
        <v>2042</v>
      </c>
      <c r="K142" s="13" t="s">
        <v>1939</v>
      </c>
      <c r="L142" s="12" t="s">
        <v>2731</v>
      </c>
      <c r="M142" s="13">
        <v>50</v>
      </c>
      <c r="N142" s="12" t="s">
        <v>2943</v>
      </c>
      <c r="O142" s="13">
        <v>10</v>
      </c>
      <c r="P142" s="12"/>
      <c r="Q142" s="13"/>
      <c r="R142" s="12"/>
      <c r="S142" s="13"/>
      <c r="T142" s="12"/>
      <c r="U142" s="13"/>
      <c r="V142" s="12"/>
      <c r="W142" s="13"/>
      <c r="X142" s="12"/>
      <c r="Y142" s="13"/>
      <c r="Z142" s="12"/>
      <c r="AA142" s="13"/>
      <c r="AB142" s="12" t="s">
        <v>3463</v>
      </c>
      <c r="AC142" s="13">
        <v>0</v>
      </c>
    </row>
    <row r="143" spans="2:29" x14ac:dyDescent="0.35">
      <c r="B143" s="12" t="s">
        <v>558</v>
      </c>
      <c r="C143" s="13">
        <v>0</v>
      </c>
      <c r="D143" s="12" t="s">
        <v>826</v>
      </c>
      <c r="E143" s="13">
        <v>0</v>
      </c>
      <c r="F143" s="12" t="s">
        <v>1470</v>
      </c>
      <c r="G143" s="13">
        <v>0</v>
      </c>
      <c r="H143" s="12" t="s">
        <v>1769</v>
      </c>
      <c r="I143" s="13">
        <v>0</v>
      </c>
      <c r="J143" s="12" t="s">
        <v>2043</v>
      </c>
      <c r="K143" s="13" t="s">
        <v>1939</v>
      </c>
      <c r="L143" s="12" t="s">
        <v>2732</v>
      </c>
      <c r="M143" s="13">
        <v>16.659999847412109</v>
      </c>
      <c r="N143" s="12" t="s">
        <v>2944</v>
      </c>
      <c r="O143" s="13">
        <v>10</v>
      </c>
      <c r="P143" s="12"/>
      <c r="Q143" s="13"/>
      <c r="R143" s="12"/>
      <c r="S143" s="13"/>
      <c r="T143" s="12"/>
      <c r="U143" s="13"/>
      <c r="V143" s="12"/>
      <c r="W143" s="13"/>
      <c r="X143" s="12"/>
      <c r="Y143" s="13"/>
      <c r="Z143" s="12"/>
      <c r="AA143" s="13"/>
      <c r="AB143" s="12" t="s">
        <v>3464</v>
      </c>
      <c r="AC143" s="13">
        <v>30</v>
      </c>
    </row>
    <row r="144" spans="2:29" x14ac:dyDescent="0.35">
      <c r="B144" s="12" t="s">
        <v>559</v>
      </c>
      <c r="C144" s="13">
        <v>0</v>
      </c>
      <c r="D144" s="12" t="s">
        <v>827</v>
      </c>
      <c r="E144" s="13">
        <v>0</v>
      </c>
      <c r="F144" s="12" t="s">
        <v>1471</v>
      </c>
      <c r="G144" s="13">
        <v>0</v>
      </c>
      <c r="H144" s="12" t="s">
        <v>1770</v>
      </c>
      <c r="I144" s="13">
        <v>6.8000001907348633</v>
      </c>
      <c r="J144" s="12" t="s">
        <v>2044</v>
      </c>
      <c r="K144" s="13" t="s">
        <v>1939</v>
      </c>
      <c r="L144" s="12" t="s">
        <v>2732</v>
      </c>
      <c r="M144" s="13">
        <v>16.670000076293945</v>
      </c>
      <c r="N144" s="12" t="s">
        <v>2945</v>
      </c>
      <c r="O144" s="13">
        <v>10</v>
      </c>
      <c r="P144" s="12"/>
      <c r="Q144" s="13"/>
      <c r="R144" s="12"/>
      <c r="S144" s="13"/>
      <c r="T144" s="12"/>
      <c r="U144" s="13"/>
      <c r="V144" s="12"/>
      <c r="W144" s="13"/>
      <c r="X144" s="12"/>
      <c r="Y144" s="13"/>
      <c r="Z144" s="12"/>
      <c r="AA144" s="13"/>
      <c r="AB144" s="12" t="s">
        <v>3465</v>
      </c>
      <c r="AC144" s="13">
        <v>0</v>
      </c>
    </row>
    <row r="145" spans="2:29" x14ac:dyDescent="0.35">
      <c r="B145" s="12" t="s">
        <v>560</v>
      </c>
      <c r="C145" s="13">
        <v>0</v>
      </c>
      <c r="D145" s="12" t="s">
        <v>828</v>
      </c>
      <c r="E145" s="13">
        <v>0</v>
      </c>
      <c r="F145" s="12" t="s">
        <v>1472</v>
      </c>
      <c r="G145" s="13">
        <v>0.30000001192092896</v>
      </c>
      <c r="H145" s="12" t="s">
        <v>1771</v>
      </c>
      <c r="I145" s="13">
        <v>0</v>
      </c>
      <c r="J145" s="12" t="s">
        <v>2045</v>
      </c>
      <c r="K145" s="13" t="s">
        <v>1939</v>
      </c>
      <c r="L145" s="12" t="s">
        <v>2732</v>
      </c>
      <c r="M145" s="13">
        <v>16.670000076293945</v>
      </c>
      <c r="N145" s="12" t="s">
        <v>2946</v>
      </c>
      <c r="O145" s="13">
        <v>10</v>
      </c>
      <c r="P145" s="12"/>
      <c r="Q145" s="13"/>
      <c r="R145" s="12"/>
      <c r="S145" s="13"/>
      <c r="T145" s="12"/>
      <c r="U145" s="13"/>
      <c r="V145" s="12"/>
      <c r="W145" s="13"/>
      <c r="X145" s="12"/>
      <c r="Y145" s="13"/>
      <c r="Z145" s="12"/>
      <c r="AA145" s="13"/>
      <c r="AB145" s="12" t="s">
        <v>3466</v>
      </c>
      <c r="AC145" s="13">
        <v>30</v>
      </c>
    </row>
    <row r="146" spans="2:29" x14ac:dyDescent="0.35">
      <c r="B146" s="12" t="s">
        <v>561</v>
      </c>
      <c r="C146" s="13">
        <v>0</v>
      </c>
      <c r="D146" s="12" t="s">
        <v>829</v>
      </c>
      <c r="E146" s="13">
        <v>0</v>
      </c>
      <c r="F146" s="12" t="s">
        <v>1473</v>
      </c>
      <c r="G146" s="13">
        <v>9.9999999747524271E-7</v>
      </c>
      <c r="H146" s="12" t="s">
        <v>1772</v>
      </c>
      <c r="I146" s="13">
        <v>6.8000001907348633</v>
      </c>
      <c r="J146" s="12" t="s">
        <v>2046</v>
      </c>
      <c r="K146" s="13" t="s">
        <v>1939</v>
      </c>
      <c r="L146" s="12" t="s">
        <v>2732</v>
      </c>
      <c r="M146" s="13">
        <v>16.670000076293945</v>
      </c>
      <c r="N146" s="12" t="s">
        <v>2947</v>
      </c>
      <c r="O146" s="13">
        <v>10</v>
      </c>
      <c r="P146" s="12"/>
      <c r="Q146" s="13"/>
      <c r="R146" s="12"/>
      <c r="S146" s="13"/>
      <c r="T146" s="12"/>
      <c r="U146" s="13"/>
      <c r="V146" s="12"/>
      <c r="W146" s="13"/>
      <c r="X146" s="12"/>
      <c r="Y146" s="13"/>
      <c r="Z146" s="12"/>
      <c r="AA146" s="13"/>
      <c r="AB146" s="12" t="s">
        <v>3467</v>
      </c>
      <c r="AC146" s="13">
        <v>0</v>
      </c>
    </row>
    <row r="147" spans="2:29" x14ac:dyDescent="0.35">
      <c r="B147" s="12" t="s">
        <v>562</v>
      </c>
      <c r="C147" s="13">
        <v>0</v>
      </c>
      <c r="D147" s="12" t="s">
        <v>830</v>
      </c>
      <c r="E147" s="13">
        <v>1.9300000742077827E-2</v>
      </c>
      <c r="F147" s="12" t="s">
        <v>1474</v>
      </c>
      <c r="G147" s="13">
        <v>30</v>
      </c>
      <c r="H147" s="12" t="s">
        <v>1773</v>
      </c>
      <c r="I147" s="13">
        <v>0</v>
      </c>
      <c r="J147" s="12" t="s">
        <v>1365</v>
      </c>
      <c r="K147" s="13">
        <v>1</v>
      </c>
      <c r="L147" s="12" t="s">
        <v>2732</v>
      </c>
      <c r="M147" s="13">
        <v>16.670000076293945</v>
      </c>
      <c r="N147" s="12" t="s">
        <v>2948</v>
      </c>
      <c r="O147" s="13">
        <v>10</v>
      </c>
      <c r="P147" s="12"/>
      <c r="Q147" s="13"/>
      <c r="R147" s="12"/>
      <c r="S147" s="13"/>
      <c r="T147" s="12"/>
      <c r="U147" s="13"/>
      <c r="V147" s="12"/>
      <c r="W147" s="13"/>
      <c r="X147" s="12"/>
      <c r="Y147" s="13"/>
      <c r="Z147" s="12"/>
      <c r="AA147" s="13"/>
      <c r="AB147" s="12" t="s">
        <v>3468</v>
      </c>
      <c r="AC147" s="13" t="s">
        <v>3469</v>
      </c>
    </row>
    <row r="148" spans="2:29" x14ac:dyDescent="0.35">
      <c r="B148" s="12" t="s">
        <v>563</v>
      </c>
      <c r="C148" s="13">
        <v>0</v>
      </c>
      <c r="D148" s="12" t="s">
        <v>831</v>
      </c>
      <c r="E148" s="13">
        <v>68</v>
      </c>
      <c r="F148" s="12" t="s">
        <v>1475</v>
      </c>
      <c r="G148" s="13">
        <v>1</v>
      </c>
      <c r="H148" s="12" t="s">
        <v>1774</v>
      </c>
      <c r="I148" s="13">
        <v>0.70999997854232788</v>
      </c>
      <c r="J148" s="12" t="s">
        <v>1366</v>
      </c>
      <c r="K148" s="13">
        <v>60</v>
      </c>
      <c r="L148" s="12" t="s">
        <v>2732</v>
      </c>
      <c r="M148" s="13">
        <v>8.3299999237060547</v>
      </c>
      <c r="N148" s="12" t="s">
        <v>2949</v>
      </c>
      <c r="O148" s="13">
        <v>7</v>
      </c>
      <c r="P148" s="12"/>
      <c r="Q148" s="13"/>
      <c r="R148" s="12"/>
      <c r="S148" s="13"/>
      <c r="T148" s="12"/>
      <c r="U148" s="13"/>
      <c r="V148" s="12"/>
      <c r="W148" s="13"/>
      <c r="X148" s="12"/>
      <c r="Y148" s="13"/>
      <c r="Z148" s="12"/>
      <c r="AA148" s="13"/>
      <c r="AB148" s="12" t="s">
        <v>3470</v>
      </c>
      <c r="AC148" s="13">
        <v>0</v>
      </c>
    </row>
    <row r="149" spans="2:29" x14ac:dyDescent="0.35">
      <c r="B149" s="12" t="s">
        <v>564</v>
      </c>
      <c r="C149" s="13">
        <v>0</v>
      </c>
      <c r="D149" s="12" t="s">
        <v>832</v>
      </c>
      <c r="E149" s="13">
        <v>103</v>
      </c>
      <c r="F149" s="12" t="s">
        <v>1476</v>
      </c>
      <c r="G149" s="13">
        <v>50</v>
      </c>
      <c r="H149" s="12" t="s">
        <v>1775</v>
      </c>
      <c r="I149" s="13">
        <v>36</v>
      </c>
      <c r="J149" s="12" t="s">
        <v>1367</v>
      </c>
      <c r="K149" s="13">
        <v>0.41999998688697815</v>
      </c>
      <c r="L149" s="12" t="s">
        <v>2732</v>
      </c>
      <c r="M149" s="13">
        <v>8.3299999237060547</v>
      </c>
      <c r="N149" s="12" t="s">
        <v>2950</v>
      </c>
      <c r="O149" s="13">
        <v>7</v>
      </c>
      <c r="P149" s="12"/>
      <c r="Q149" s="13"/>
      <c r="R149" s="12"/>
      <c r="S149" s="13"/>
      <c r="T149" s="12"/>
      <c r="U149" s="13"/>
      <c r="V149" s="12"/>
      <c r="W149" s="13"/>
      <c r="X149" s="12"/>
      <c r="Y149" s="13"/>
      <c r="Z149" s="12"/>
      <c r="AA149" s="13"/>
      <c r="AB149" s="12" t="s">
        <v>3471</v>
      </c>
      <c r="AC149" s="13">
        <v>30</v>
      </c>
    </row>
    <row r="150" spans="2:29" x14ac:dyDescent="0.35">
      <c r="B150" s="12" t="s">
        <v>565</v>
      </c>
      <c r="C150" s="13">
        <v>0</v>
      </c>
      <c r="D150" s="12" t="s">
        <v>833</v>
      </c>
      <c r="E150" s="13">
        <v>65</v>
      </c>
      <c r="F150" s="12" t="s">
        <v>1477</v>
      </c>
      <c r="G150" s="13">
        <v>0</v>
      </c>
      <c r="H150" s="12" t="s">
        <v>1776</v>
      </c>
      <c r="I150" s="13">
        <v>0.70999997854232788</v>
      </c>
      <c r="J150" s="12" t="s">
        <v>1368</v>
      </c>
      <c r="K150" s="13">
        <v>60</v>
      </c>
      <c r="L150" s="12" t="s">
        <v>2733</v>
      </c>
      <c r="M150" s="13">
        <v>16.659999847412109</v>
      </c>
      <c r="N150" s="12" t="s">
        <v>2951</v>
      </c>
      <c r="O150" s="13">
        <v>7.119999885559082</v>
      </c>
      <c r="P150" s="12"/>
      <c r="Q150" s="13"/>
      <c r="R150" s="12"/>
      <c r="S150" s="13"/>
      <c r="T150" s="12"/>
      <c r="U150" s="13"/>
      <c r="V150" s="12"/>
      <c r="W150" s="13"/>
      <c r="X150" s="12"/>
      <c r="Y150" s="13"/>
      <c r="Z150" s="12"/>
      <c r="AA150" s="13"/>
      <c r="AB150" s="12" t="s">
        <v>3472</v>
      </c>
      <c r="AC150" s="13">
        <v>0</v>
      </c>
    </row>
    <row r="151" spans="2:29" x14ac:dyDescent="0.35">
      <c r="B151" s="12" t="s">
        <v>566</v>
      </c>
      <c r="C151" s="13">
        <v>0</v>
      </c>
      <c r="D151" s="12" t="s">
        <v>834</v>
      </c>
      <c r="E151" s="13">
        <v>0</v>
      </c>
      <c r="F151" s="12" t="s">
        <v>1478</v>
      </c>
      <c r="G151" s="13">
        <v>0</v>
      </c>
      <c r="H151" s="12" t="s">
        <v>1777</v>
      </c>
      <c r="I151" s="13">
        <v>36</v>
      </c>
      <c r="J151" s="12" t="s">
        <v>1369</v>
      </c>
      <c r="K151" s="13">
        <v>1.4600000381469727</v>
      </c>
      <c r="L151" s="12" t="s">
        <v>2733</v>
      </c>
      <c r="M151" s="13">
        <v>16.670000076293945</v>
      </c>
      <c r="N151" s="12" t="s">
        <v>2952</v>
      </c>
      <c r="O151" s="13">
        <v>7</v>
      </c>
      <c r="P151" s="12"/>
      <c r="Q151" s="13"/>
      <c r="R151" s="12"/>
      <c r="S151" s="13"/>
      <c r="T151" s="12"/>
      <c r="U151" s="13"/>
      <c r="V151" s="12"/>
      <c r="W151" s="13"/>
      <c r="X151" s="12"/>
      <c r="Y151" s="13"/>
      <c r="Z151" s="12"/>
      <c r="AA151" s="13"/>
      <c r="AB151" s="12" t="s">
        <v>3473</v>
      </c>
      <c r="AC151" s="13">
        <v>30</v>
      </c>
    </row>
    <row r="152" spans="2:29" x14ac:dyDescent="0.35">
      <c r="B152" s="12" t="s">
        <v>567</v>
      </c>
      <c r="C152" s="13">
        <v>0</v>
      </c>
      <c r="D152" s="12" t="s">
        <v>835</v>
      </c>
      <c r="E152" s="13">
        <v>0</v>
      </c>
      <c r="F152" s="12" t="s">
        <v>1479</v>
      </c>
      <c r="G152" s="13">
        <v>0</v>
      </c>
      <c r="H152" s="12" t="s">
        <v>1778</v>
      </c>
      <c r="I152" s="13">
        <v>27.700000762939453</v>
      </c>
      <c r="J152" s="12" t="s">
        <v>1370</v>
      </c>
      <c r="K152" s="13">
        <v>60</v>
      </c>
      <c r="L152" s="12" t="s">
        <v>2733</v>
      </c>
      <c r="M152" s="13">
        <v>16.670000076293945</v>
      </c>
      <c r="N152" s="12" t="s">
        <v>2953</v>
      </c>
      <c r="O152" s="13">
        <v>7</v>
      </c>
      <c r="P152" s="12"/>
      <c r="Q152" s="13"/>
      <c r="R152" s="12"/>
      <c r="S152" s="13"/>
      <c r="T152" s="12"/>
      <c r="U152" s="13"/>
      <c r="V152" s="12"/>
      <c r="W152" s="13"/>
      <c r="X152" s="12"/>
      <c r="Y152" s="13"/>
      <c r="Z152" s="12"/>
      <c r="AA152" s="13"/>
      <c r="AB152" s="12" t="s">
        <v>3474</v>
      </c>
      <c r="AC152" s="13">
        <v>0</v>
      </c>
    </row>
    <row r="153" spans="2:29" x14ac:dyDescent="0.35">
      <c r="B153" s="12" t="s">
        <v>568</v>
      </c>
      <c r="C153" s="13">
        <v>0</v>
      </c>
      <c r="D153" s="12" t="s">
        <v>836</v>
      </c>
      <c r="E153" s="13">
        <v>0</v>
      </c>
      <c r="F153" s="12" t="s">
        <v>1480</v>
      </c>
      <c r="G153" s="13">
        <v>0</v>
      </c>
      <c r="H153" s="12" t="s">
        <v>1779</v>
      </c>
      <c r="I153" s="13">
        <v>9.1999998092651367</v>
      </c>
      <c r="J153" s="12" t="s">
        <v>1371</v>
      </c>
      <c r="K153" s="13">
        <v>0.72000002861022949</v>
      </c>
      <c r="L153" s="12" t="s">
        <v>2733</v>
      </c>
      <c r="M153" s="13">
        <v>16.670000076293945</v>
      </c>
      <c r="N153" s="12" t="s">
        <v>2954</v>
      </c>
      <c r="O153" s="13">
        <v>7.1999998092651367</v>
      </c>
      <c r="P153" s="12"/>
      <c r="Q153" s="13"/>
      <c r="R153" s="12"/>
      <c r="S153" s="13"/>
      <c r="T153" s="12"/>
      <c r="U153" s="13"/>
      <c r="V153" s="12"/>
      <c r="W153" s="13"/>
      <c r="X153" s="12"/>
      <c r="Y153" s="13"/>
      <c r="Z153" s="12"/>
      <c r="AA153" s="13"/>
      <c r="AB153" s="12" t="s">
        <v>3475</v>
      </c>
      <c r="AC153" s="13">
        <v>30</v>
      </c>
    </row>
    <row r="154" spans="2:29" x14ac:dyDescent="0.35">
      <c r="B154" s="12" t="s">
        <v>569</v>
      </c>
      <c r="C154" s="13">
        <v>0</v>
      </c>
      <c r="D154" s="12" t="s">
        <v>837</v>
      </c>
      <c r="E154" s="13">
        <v>0</v>
      </c>
      <c r="F154" s="12" t="s">
        <v>1481</v>
      </c>
      <c r="G154" s="13">
        <v>0</v>
      </c>
      <c r="H154" s="12" t="s">
        <v>1780</v>
      </c>
      <c r="I154" s="13">
        <v>27.700000762939453</v>
      </c>
      <c r="J154" s="12" t="s">
        <v>1372</v>
      </c>
      <c r="K154" s="13">
        <v>60</v>
      </c>
      <c r="L154" s="12" t="s">
        <v>2733</v>
      </c>
      <c r="M154" s="13">
        <v>16.670000076293945</v>
      </c>
      <c r="N154" s="12" t="s">
        <v>2955</v>
      </c>
      <c r="O154" s="13">
        <v>7</v>
      </c>
      <c r="P154" s="12"/>
      <c r="Q154" s="13"/>
      <c r="R154" s="12"/>
      <c r="S154" s="13"/>
      <c r="T154" s="12"/>
      <c r="U154" s="13"/>
      <c r="V154" s="12"/>
      <c r="W154" s="13"/>
      <c r="X154" s="12"/>
      <c r="Y154" s="13"/>
      <c r="Z154" s="12"/>
      <c r="AA154" s="13"/>
      <c r="AB154" s="12" t="s">
        <v>3476</v>
      </c>
      <c r="AC154" s="13">
        <v>0</v>
      </c>
    </row>
    <row r="155" spans="2:29" x14ac:dyDescent="0.35">
      <c r="B155" s="12" t="s">
        <v>570</v>
      </c>
      <c r="C155" s="13">
        <v>0</v>
      </c>
      <c r="D155" s="12" t="s">
        <v>838</v>
      </c>
      <c r="E155" s="13">
        <v>0</v>
      </c>
      <c r="F155" s="12" t="s">
        <v>1482</v>
      </c>
      <c r="G155" s="13">
        <v>0</v>
      </c>
      <c r="H155" s="12" t="s">
        <v>1781</v>
      </c>
      <c r="I155" s="13">
        <v>9.1999998092651367</v>
      </c>
      <c r="J155" s="12" t="s">
        <v>1373</v>
      </c>
      <c r="K155" s="13">
        <v>8.5</v>
      </c>
      <c r="L155" s="12" t="s">
        <v>2733</v>
      </c>
      <c r="M155" s="13">
        <v>8.3299999237060547</v>
      </c>
      <c r="N155" s="12" t="s">
        <v>2956</v>
      </c>
      <c r="O155" s="13">
        <v>6.6999998092651367</v>
      </c>
      <c r="P155" s="12"/>
      <c r="Q155" s="13"/>
      <c r="R155" s="12"/>
      <c r="S155" s="13"/>
      <c r="T155" s="12"/>
      <c r="U155" s="13"/>
      <c r="V155" s="12"/>
      <c r="W155" s="13"/>
      <c r="X155" s="12"/>
      <c r="Y155" s="13"/>
      <c r="Z155" s="12"/>
      <c r="AA155" s="13"/>
      <c r="AB155" s="12" t="s">
        <v>3477</v>
      </c>
      <c r="AC155" s="13" t="s">
        <v>3478</v>
      </c>
    </row>
    <row r="156" spans="2:29" x14ac:dyDescent="0.35">
      <c r="B156" s="12" t="s">
        <v>571</v>
      </c>
      <c r="C156" s="13">
        <v>0</v>
      </c>
      <c r="D156" s="12" t="s">
        <v>839</v>
      </c>
      <c r="E156" s="13">
        <v>0</v>
      </c>
      <c r="F156" s="12" t="s">
        <v>1483</v>
      </c>
      <c r="G156" s="13">
        <v>48</v>
      </c>
      <c r="H156" s="12" t="s">
        <v>1782</v>
      </c>
      <c r="I156" s="13">
        <v>34.200000762939453</v>
      </c>
      <c r="J156" s="12" t="s">
        <v>1376</v>
      </c>
      <c r="K156" s="13">
        <v>1</v>
      </c>
      <c r="L156" s="12" t="s">
        <v>2733</v>
      </c>
      <c r="M156" s="13">
        <v>8.3299999237060547</v>
      </c>
      <c r="N156" s="12" t="s">
        <v>2957</v>
      </c>
      <c r="O156" s="13">
        <v>7</v>
      </c>
      <c r="P156" s="12"/>
      <c r="Q156" s="13"/>
      <c r="R156" s="12"/>
      <c r="S156" s="13"/>
      <c r="T156" s="12"/>
      <c r="U156" s="13"/>
      <c r="V156" s="12"/>
      <c r="W156" s="13"/>
      <c r="X156" s="12"/>
      <c r="Y156" s="13"/>
      <c r="Z156" s="12"/>
      <c r="AA156" s="13"/>
      <c r="AB156" s="12" t="s">
        <v>3479</v>
      </c>
      <c r="AC156" s="13">
        <v>0</v>
      </c>
    </row>
    <row r="157" spans="2:29" x14ac:dyDescent="0.35">
      <c r="B157" s="12" t="s">
        <v>572</v>
      </c>
      <c r="C157" s="13">
        <v>0</v>
      </c>
      <c r="D157" s="12" t="s">
        <v>840</v>
      </c>
      <c r="E157" s="13">
        <v>1.9300000742077827E-2</v>
      </c>
      <c r="F157" s="12" t="s">
        <v>1484</v>
      </c>
      <c r="G157" s="13">
        <v>9.9999999747524271E-7</v>
      </c>
      <c r="H157" s="12" t="s">
        <v>1783</v>
      </c>
      <c r="I157" s="13">
        <v>4.0999999046325684</v>
      </c>
      <c r="J157" s="12" t="s">
        <v>1377</v>
      </c>
      <c r="K157" s="13">
        <v>60</v>
      </c>
      <c r="L157" s="12" t="s">
        <v>2734</v>
      </c>
      <c r="M157" s="13">
        <v>16.659999847412109</v>
      </c>
      <c r="N157" s="12" t="s">
        <v>2958</v>
      </c>
      <c r="O157" s="13">
        <v>7</v>
      </c>
      <c r="P157" s="12"/>
      <c r="Q157" s="13"/>
      <c r="R157" s="12"/>
      <c r="S157" s="13"/>
      <c r="T157" s="12"/>
      <c r="U157" s="13"/>
      <c r="V157" s="12"/>
      <c r="W157" s="13"/>
      <c r="X157" s="12"/>
      <c r="Y157" s="13"/>
      <c r="Z157" s="12"/>
      <c r="AA157" s="13"/>
      <c r="AB157" s="12" t="s">
        <v>3480</v>
      </c>
      <c r="AC157" s="13">
        <v>30</v>
      </c>
    </row>
    <row r="158" spans="2:29" x14ac:dyDescent="0.35">
      <c r="B158" s="12" t="s">
        <v>573</v>
      </c>
      <c r="C158" s="13">
        <v>0</v>
      </c>
      <c r="D158" s="12" t="s">
        <v>841</v>
      </c>
      <c r="E158" s="13">
        <v>68</v>
      </c>
      <c r="F158" s="12" t="s">
        <v>1485</v>
      </c>
      <c r="G158" s="13">
        <v>30</v>
      </c>
      <c r="H158" s="12" t="s">
        <v>1784</v>
      </c>
      <c r="I158" s="13">
        <v>34.200000762939453</v>
      </c>
      <c r="J158" s="12" t="s">
        <v>1378</v>
      </c>
      <c r="K158" s="13">
        <v>0</v>
      </c>
      <c r="L158" s="12" t="s">
        <v>2734</v>
      </c>
      <c r="M158" s="13">
        <v>16.670000076293945</v>
      </c>
      <c r="N158" s="12" t="s">
        <v>2959</v>
      </c>
      <c r="O158" s="13">
        <v>7</v>
      </c>
      <c r="P158" s="12"/>
      <c r="Q158" s="13"/>
      <c r="R158" s="12"/>
      <c r="S158" s="13"/>
      <c r="T158" s="12"/>
      <c r="U158" s="13"/>
      <c r="V158" s="12"/>
      <c r="W158" s="13"/>
      <c r="X158" s="12"/>
      <c r="Y158" s="13"/>
      <c r="Z158" s="12"/>
      <c r="AA158" s="13"/>
      <c r="AB158" s="12" t="s">
        <v>3481</v>
      </c>
      <c r="AC158" s="13">
        <v>0</v>
      </c>
    </row>
    <row r="159" spans="2:29" x14ac:dyDescent="0.35">
      <c r="B159" s="12" t="s">
        <v>574</v>
      </c>
      <c r="C159" s="13">
        <v>0</v>
      </c>
      <c r="D159" s="12" t="s">
        <v>842</v>
      </c>
      <c r="E159" s="13">
        <v>35.400001525878906</v>
      </c>
      <c r="F159" s="12" t="s">
        <v>1486</v>
      </c>
      <c r="G159" s="13">
        <v>1</v>
      </c>
      <c r="H159" s="12" t="s">
        <v>1785</v>
      </c>
      <c r="I159" s="13">
        <v>4.0999999046325684</v>
      </c>
      <c r="J159" s="12" t="s">
        <v>1379</v>
      </c>
      <c r="K159" s="13">
        <v>0</v>
      </c>
      <c r="L159" s="12" t="s">
        <v>2734</v>
      </c>
      <c r="M159" s="13">
        <v>16.670000076293945</v>
      </c>
      <c r="N159" s="12" t="s">
        <v>2960</v>
      </c>
      <c r="O159" s="13">
        <v>7.2199997901916504</v>
      </c>
      <c r="P159" s="12"/>
      <c r="Q159" s="13"/>
      <c r="R159" s="12"/>
      <c r="S159" s="13"/>
      <c r="T159" s="12"/>
      <c r="U159" s="13"/>
      <c r="V159" s="12"/>
      <c r="W159" s="13"/>
      <c r="X159" s="12"/>
      <c r="Y159" s="13"/>
      <c r="Z159" s="12"/>
      <c r="AA159" s="13"/>
      <c r="AB159" s="12" t="s">
        <v>3482</v>
      </c>
      <c r="AC159" s="13">
        <v>30</v>
      </c>
    </row>
    <row r="160" spans="2:29" x14ac:dyDescent="0.35">
      <c r="B160" s="12" t="s">
        <v>575</v>
      </c>
      <c r="C160" s="13">
        <v>0</v>
      </c>
      <c r="D160" s="12" t="s">
        <v>843</v>
      </c>
      <c r="E160" s="13">
        <v>61</v>
      </c>
      <c r="F160" s="12" t="s">
        <v>1487</v>
      </c>
      <c r="G160" s="13">
        <v>50</v>
      </c>
      <c r="H160" s="12" t="s">
        <v>1786</v>
      </c>
      <c r="I160" s="13">
        <v>35.5</v>
      </c>
      <c r="J160" s="12" t="s">
        <v>1380</v>
      </c>
      <c r="K160" s="13">
        <v>0</v>
      </c>
      <c r="L160" s="12" t="s">
        <v>2734</v>
      </c>
      <c r="M160" s="13">
        <v>16.670000076293945</v>
      </c>
      <c r="N160" s="12" t="s">
        <v>2961</v>
      </c>
      <c r="O160" s="13">
        <v>7</v>
      </c>
      <c r="P160" s="12"/>
      <c r="Q160" s="13"/>
      <c r="R160" s="12"/>
      <c r="S160" s="13"/>
      <c r="T160" s="12"/>
      <c r="U160" s="13"/>
      <c r="V160" s="12"/>
      <c r="W160" s="13"/>
      <c r="X160" s="12"/>
      <c r="Y160" s="13"/>
      <c r="Z160" s="12"/>
      <c r="AA160" s="13"/>
      <c r="AB160" s="12" t="s">
        <v>3483</v>
      </c>
      <c r="AC160" s="13">
        <v>0</v>
      </c>
    </row>
    <row r="161" spans="2:29" x14ac:dyDescent="0.35">
      <c r="B161" s="12" t="s">
        <v>576</v>
      </c>
      <c r="C161" s="13">
        <v>0</v>
      </c>
      <c r="D161" s="12" t="s">
        <v>844</v>
      </c>
      <c r="E161" s="13">
        <v>0</v>
      </c>
      <c r="F161" s="12" t="s">
        <v>1488</v>
      </c>
      <c r="G161" s="13">
        <v>0</v>
      </c>
      <c r="H161" s="12" t="s">
        <v>1787</v>
      </c>
      <c r="I161" s="13">
        <v>17</v>
      </c>
      <c r="J161" s="12" t="s">
        <v>1381</v>
      </c>
      <c r="K161" s="13">
        <v>0</v>
      </c>
      <c r="L161" s="12" t="s">
        <v>2734</v>
      </c>
      <c r="M161" s="13">
        <v>16.670000076293945</v>
      </c>
      <c r="N161" s="12" t="s">
        <v>2962</v>
      </c>
      <c r="O161" s="13">
        <v>5</v>
      </c>
      <c r="P161" s="12"/>
      <c r="Q161" s="13"/>
      <c r="R161" s="12"/>
      <c r="S161" s="13"/>
      <c r="T161" s="12"/>
      <c r="U161" s="13"/>
      <c r="V161" s="12"/>
      <c r="W161" s="13"/>
      <c r="X161" s="12"/>
      <c r="Y161" s="13"/>
      <c r="Z161" s="12"/>
      <c r="AA161" s="13"/>
      <c r="AB161" s="12" t="s">
        <v>3484</v>
      </c>
      <c r="AC161" s="13">
        <v>30</v>
      </c>
    </row>
    <row r="162" spans="2:29" x14ac:dyDescent="0.35">
      <c r="B162" s="12" t="s">
        <v>577</v>
      </c>
      <c r="C162" s="13">
        <v>0</v>
      </c>
      <c r="D162" s="12" t="s">
        <v>845</v>
      </c>
      <c r="E162" s="13">
        <v>0</v>
      </c>
      <c r="F162" s="12" t="s">
        <v>1489</v>
      </c>
      <c r="G162" s="13">
        <v>0</v>
      </c>
      <c r="H162" s="12" t="s">
        <v>1788</v>
      </c>
      <c r="I162" s="13">
        <v>35.5</v>
      </c>
      <c r="J162" s="12" t="s">
        <v>1382</v>
      </c>
      <c r="K162" s="13">
        <v>0</v>
      </c>
      <c r="L162" s="12" t="s">
        <v>2734</v>
      </c>
      <c r="M162" s="13">
        <v>8.3299999237060547</v>
      </c>
      <c r="N162" s="12" t="s">
        <v>2963</v>
      </c>
      <c r="O162" s="13">
        <v>5</v>
      </c>
      <c r="P162" s="12"/>
      <c r="Q162" s="13"/>
      <c r="R162" s="12"/>
      <c r="S162" s="13"/>
      <c r="T162" s="12"/>
      <c r="U162" s="13"/>
      <c r="V162" s="12"/>
      <c r="W162" s="13"/>
      <c r="X162" s="12"/>
      <c r="Y162" s="13"/>
      <c r="Z162" s="12"/>
      <c r="AA162" s="13"/>
      <c r="AB162" s="12" t="s">
        <v>3485</v>
      </c>
      <c r="AC162" s="13">
        <v>0</v>
      </c>
    </row>
    <row r="163" spans="2:29" x14ac:dyDescent="0.35">
      <c r="B163" s="12" t="s">
        <v>578</v>
      </c>
      <c r="C163" s="13">
        <v>0</v>
      </c>
      <c r="D163" s="12" t="s">
        <v>846</v>
      </c>
      <c r="E163" s="13">
        <v>0</v>
      </c>
      <c r="F163" s="12" t="s">
        <v>1490</v>
      </c>
      <c r="G163" s="13">
        <v>0</v>
      </c>
      <c r="H163" s="12" t="s">
        <v>1789</v>
      </c>
      <c r="I163" s="13">
        <v>17</v>
      </c>
      <c r="J163" s="12" t="s">
        <v>1383</v>
      </c>
      <c r="K163" s="13">
        <v>0</v>
      </c>
      <c r="L163" s="12" t="s">
        <v>2734</v>
      </c>
      <c r="M163" s="13">
        <v>8.3299999237060547</v>
      </c>
      <c r="N163" s="12" t="s">
        <v>2964</v>
      </c>
      <c r="O163" s="13">
        <v>5</v>
      </c>
      <c r="P163" s="12"/>
      <c r="Q163" s="13"/>
      <c r="R163" s="12"/>
      <c r="S163" s="13"/>
      <c r="T163" s="12"/>
      <c r="U163" s="13"/>
      <c r="V163" s="12"/>
      <c r="W163" s="13"/>
      <c r="X163" s="12"/>
      <c r="Y163" s="13"/>
      <c r="Z163" s="12"/>
      <c r="AA163" s="13"/>
      <c r="AB163" s="12"/>
      <c r="AC163" s="13"/>
    </row>
    <row r="164" spans="2:29" x14ac:dyDescent="0.35">
      <c r="B164" s="12" t="s">
        <v>579</v>
      </c>
      <c r="C164" s="13">
        <v>0</v>
      </c>
      <c r="D164" s="12" t="s">
        <v>847</v>
      </c>
      <c r="E164" s="13">
        <v>0</v>
      </c>
      <c r="F164" s="12" t="s">
        <v>1491</v>
      </c>
      <c r="G164" s="13">
        <v>0</v>
      </c>
      <c r="H164" s="12" t="s">
        <v>1790</v>
      </c>
      <c r="I164" s="13">
        <v>75</v>
      </c>
      <c r="J164" s="12" t="s">
        <v>1384</v>
      </c>
      <c r="K164" s="13">
        <v>0.40000000596046448</v>
      </c>
      <c r="L164" s="12" t="s">
        <v>2735</v>
      </c>
      <c r="M164" s="13">
        <v>25.899999618530273</v>
      </c>
      <c r="N164" s="12" t="s">
        <v>2965</v>
      </c>
      <c r="O164" s="13">
        <v>5</v>
      </c>
      <c r="P164" s="12"/>
      <c r="Q164" s="13"/>
      <c r="R164" s="12"/>
      <c r="S164" s="13"/>
      <c r="T164" s="12"/>
      <c r="U164" s="13"/>
      <c r="V164" s="12"/>
      <c r="W164" s="13"/>
      <c r="X164" s="12"/>
      <c r="Y164" s="13"/>
      <c r="Z164" s="12"/>
      <c r="AA164" s="13"/>
      <c r="AB164" s="12"/>
      <c r="AC164" s="13"/>
    </row>
    <row r="165" spans="2:29" x14ac:dyDescent="0.35">
      <c r="B165" s="12" t="s">
        <v>580</v>
      </c>
      <c r="C165" s="13">
        <v>0</v>
      </c>
      <c r="D165" s="12" t="s">
        <v>848</v>
      </c>
      <c r="E165" s="13">
        <v>0</v>
      </c>
      <c r="F165" s="12" t="s">
        <v>1492</v>
      </c>
      <c r="G165" s="13">
        <v>0</v>
      </c>
      <c r="H165" s="12" t="s">
        <v>1791</v>
      </c>
      <c r="I165" s="13">
        <v>0</v>
      </c>
      <c r="J165" s="12" t="s">
        <v>1387</v>
      </c>
      <c r="K165" s="13">
        <v>1</v>
      </c>
      <c r="L165" s="12" t="s">
        <v>2735</v>
      </c>
      <c r="M165" s="13">
        <v>12.399999618530273</v>
      </c>
      <c r="N165" s="12" t="s">
        <v>2966</v>
      </c>
      <c r="O165" s="13">
        <v>5</v>
      </c>
      <c r="P165" s="12"/>
      <c r="Q165" s="13"/>
      <c r="R165" s="12"/>
      <c r="S165" s="13"/>
      <c r="T165" s="12"/>
      <c r="U165" s="13"/>
      <c r="V165" s="12"/>
      <c r="W165" s="13"/>
      <c r="X165" s="12"/>
      <c r="Y165" s="13"/>
      <c r="Z165" s="12"/>
      <c r="AA165" s="13"/>
      <c r="AB165" s="12"/>
      <c r="AC165" s="13"/>
    </row>
    <row r="166" spans="2:29" x14ac:dyDescent="0.35">
      <c r="B166" s="12" t="s">
        <v>581</v>
      </c>
      <c r="C166" s="13">
        <v>0</v>
      </c>
      <c r="D166" s="12" t="s">
        <v>849</v>
      </c>
      <c r="E166" s="13">
        <v>0</v>
      </c>
      <c r="F166" s="12" t="s">
        <v>1493</v>
      </c>
      <c r="G166" s="13">
        <v>0</v>
      </c>
      <c r="H166" s="12" t="s">
        <v>1792</v>
      </c>
      <c r="I166" s="13">
        <v>75</v>
      </c>
      <c r="J166" s="12" t="s">
        <v>1388</v>
      </c>
      <c r="K166" s="13">
        <v>60</v>
      </c>
      <c r="L166" s="12" t="s">
        <v>2735</v>
      </c>
      <c r="M166" s="13">
        <v>14.800000190734863</v>
      </c>
      <c r="N166" s="12" t="s">
        <v>2967</v>
      </c>
      <c r="O166" s="13">
        <v>5</v>
      </c>
      <c r="P166" s="12"/>
      <c r="Q166" s="13"/>
      <c r="R166" s="12"/>
      <c r="S166" s="13"/>
      <c r="T166" s="12"/>
      <c r="U166" s="13"/>
      <c r="V166" s="12"/>
      <c r="W166" s="13"/>
      <c r="X166" s="12"/>
      <c r="Y166" s="13"/>
      <c r="Z166" s="12"/>
      <c r="AA166" s="13"/>
      <c r="AB166" s="12"/>
      <c r="AC166" s="13"/>
    </row>
    <row r="167" spans="2:29" x14ac:dyDescent="0.35">
      <c r="B167" s="12" t="s">
        <v>582</v>
      </c>
      <c r="C167" s="13">
        <v>0</v>
      </c>
      <c r="D167" s="12" t="s">
        <v>850</v>
      </c>
      <c r="E167" s="13">
        <v>1.8999999389052391E-2</v>
      </c>
      <c r="F167" s="12" t="s">
        <v>1494</v>
      </c>
      <c r="G167" s="13">
        <v>0</v>
      </c>
      <c r="H167" s="12" t="s">
        <v>1793</v>
      </c>
      <c r="I167" s="13">
        <v>0</v>
      </c>
      <c r="J167" s="12" t="s">
        <v>1389</v>
      </c>
      <c r="K167" s="13">
        <v>0</v>
      </c>
      <c r="L167" s="12" t="s">
        <v>2735</v>
      </c>
      <c r="M167" s="13">
        <v>32.099998474121094</v>
      </c>
      <c r="N167" s="12" t="s">
        <v>2968</v>
      </c>
      <c r="O167" s="13">
        <v>5</v>
      </c>
      <c r="P167" s="12"/>
      <c r="Q167" s="13"/>
      <c r="R167" s="12"/>
      <c r="S167" s="13"/>
      <c r="T167" s="12"/>
      <c r="U167" s="13"/>
      <c r="V167" s="12"/>
      <c r="W167" s="13"/>
      <c r="X167" s="12"/>
      <c r="Y167" s="13"/>
      <c r="Z167" s="12"/>
      <c r="AA167" s="13"/>
      <c r="AB167" s="12"/>
      <c r="AC167" s="13"/>
    </row>
    <row r="168" spans="2:29" x14ac:dyDescent="0.35">
      <c r="B168" s="12" t="s">
        <v>583</v>
      </c>
      <c r="C168" s="13">
        <v>0</v>
      </c>
      <c r="D168" s="12" t="s">
        <v>851</v>
      </c>
      <c r="E168" s="13">
        <v>68</v>
      </c>
      <c r="F168" s="12" t="s">
        <v>1495</v>
      </c>
      <c r="G168" s="13">
        <v>9.9999999747524271E-7</v>
      </c>
      <c r="H168" s="12" t="s">
        <v>1794</v>
      </c>
      <c r="I168" s="13">
        <v>6.8000001907348633</v>
      </c>
      <c r="J168" s="12" t="s">
        <v>1390</v>
      </c>
      <c r="K168" s="13">
        <v>0</v>
      </c>
      <c r="L168" s="12" t="s">
        <v>2735</v>
      </c>
      <c r="M168" s="13">
        <v>14.800000190734863</v>
      </c>
      <c r="N168" s="12" t="s">
        <v>2969</v>
      </c>
      <c r="O168" s="13">
        <v>5</v>
      </c>
      <c r="P168" s="12"/>
      <c r="Q168" s="13"/>
      <c r="R168" s="12"/>
      <c r="S168" s="13"/>
      <c r="T168" s="12"/>
      <c r="U168" s="13"/>
      <c r="V168" s="12"/>
      <c r="W168" s="13"/>
      <c r="X168" s="12"/>
      <c r="Y168" s="13"/>
      <c r="Z168" s="12"/>
      <c r="AA168" s="13"/>
      <c r="AB168" s="12"/>
      <c r="AC168" s="13"/>
    </row>
    <row r="169" spans="2:29" x14ac:dyDescent="0.35">
      <c r="B169" s="12" t="s">
        <v>584</v>
      </c>
      <c r="C169" s="13">
        <v>0</v>
      </c>
      <c r="D169" s="12" t="s">
        <v>852</v>
      </c>
      <c r="E169" s="13" t="s">
        <v>853</v>
      </c>
      <c r="F169" s="12" t="s">
        <v>1496</v>
      </c>
      <c r="G169" s="13">
        <v>30</v>
      </c>
      <c r="H169" s="12" t="s">
        <v>1795</v>
      </c>
      <c r="I169" s="13">
        <v>0</v>
      </c>
      <c r="J169" s="12" t="s">
        <v>1391</v>
      </c>
      <c r="K169" s="13">
        <v>0</v>
      </c>
      <c r="L169" s="12" t="s">
        <v>2735</v>
      </c>
      <c r="M169" s="13">
        <v>100</v>
      </c>
      <c r="N169" s="12" t="s">
        <v>2970</v>
      </c>
      <c r="O169" s="13">
        <v>5</v>
      </c>
      <c r="P169" s="12"/>
      <c r="Q169" s="13"/>
      <c r="R169" s="12"/>
      <c r="S169" s="13"/>
      <c r="T169" s="12"/>
      <c r="U169" s="13"/>
      <c r="V169" s="12"/>
      <c r="W169" s="13"/>
      <c r="X169" s="12"/>
      <c r="Y169" s="13"/>
      <c r="Z169" s="12"/>
      <c r="AA169" s="13"/>
      <c r="AB169" s="12"/>
      <c r="AC169" s="13"/>
    </row>
    <row r="170" spans="2:29" x14ac:dyDescent="0.35">
      <c r="B170" s="12" t="s">
        <v>585</v>
      </c>
      <c r="C170" s="13">
        <v>0</v>
      </c>
      <c r="D170" s="12" t="s">
        <v>854</v>
      </c>
      <c r="E170" s="13">
        <v>137</v>
      </c>
      <c r="F170" s="12" t="s">
        <v>1497</v>
      </c>
      <c r="G170" s="13">
        <v>1</v>
      </c>
      <c r="H170" s="12" t="s">
        <v>1796</v>
      </c>
      <c r="I170" s="13">
        <v>6.8000001907348633</v>
      </c>
      <c r="J170" s="12" t="s">
        <v>1392</v>
      </c>
      <c r="K170" s="13">
        <v>0</v>
      </c>
      <c r="L170" s="12" t="s">
        <v>2735</v>
      </c>
      <c r="M170" s="13">
        <v>100</v>
      </c>
      <c r="N170" s="12" t="s">
        <v>2971</v>
      </c>
      <c r="O170" s="13">
        <v>5</v>
      </c>
      <c r="P170" s="12"/>
      <c r="Q170" s="13"/>
      <c r="R170" s="12"/>
      <c r="S170" s="13"/>
      <c r="T170" s="12"/>
      <c r="U170" s="13"/>
      <c r="V170" s="12"/>
      <c r="W170" s="13"/>
      <c r="X170" s="12"/>
      <c r="Y170" s="13"/>
      <c r="Z170" s="12"/>
      <c r="AA170" s="13"/>
      <c r="AB170" s="12"/>
      <c r="AC170" s="13"/>
    </row>
    <row r="171" spans="2:29" x14ac:dyDescent="0.35">
      <c r="B171" s="12" t="s">
        <v>586</v>
      </c>
      <c r="C171" s="13">
        <v>0</v>
      </c>
      <c r="D171" s="12" t="s">
        <v>855</v>
      </c>
      <c r="E171" s="13">
        <v>41</v>
      </c>
      <c r="F171" s="12" t="s">
        <v>1498</v>
      </c>
      <c r="G171" s="13">
        <v>50</v>
      </c>
      <c r="H171" s="12" t="s">
        <v>1797</v>
      </c>
      <c r="I171" s="13">
        <v>0</v>
      </c>
      <c r="J171" s="12" t="s">
        <v>1393</v>
      </c>
      <c r="K171" s="13">
        <v>0</v>
      </c>
      <c r="L171" s="12" t="s">
        <v>2736</v>
      </c>
      <c r="M171" s="13">
        <v>2.5</v>
      </c>
      <c r="N171" s="12" t="s">
        <v>2972</v>
      </c>
      <c r="O171" s="13">
        <v>5</v>
      </c>
      <c r="P171" s="12"/>
      <c r="Q171" s="13"/>
      <c r="R171" s="12"/>
      <c r="S171" s="13"/>
      <c r="T171" s="12"/>
      <c r="U171" s="13"/>
      <c r="V171" s="12"/>
      <c r="W171" s="13"/>
      <c r="X171" s="12"/>
      <c r="Y171" s="13"/>
      <c r="Z171" s="12"/>
      <c r="AA171" s="13"/>
      <c r="AB171" s="12"/>
      <c r="AC171" s="13"/>
    </row>
    <row r="172" spans="2:29" x14ac:dyDescent="0.35">
      <c r="B172" s="12" t="s">
        <v>587</v>
      </c>
      <c r="C172" s="13">
        <v>0</v>
      </c>
      <c r="D172" s="12" t="s">
        <v>856</v>
      </c>
      <c r="E172" s="13">
        <v>137</v>
      </c>
      <c r="F172" s="12" t="s">
        <v>1499</v>
      </c>
      <c r="G172" s="13">
        <v>0</v>
      </c>
      <c r="H172" s="12" t="s">
        <v>1798</v>
      </c>
      <c r="I172" s="13">
        <v>0.81000000238418579</v>
      </c>
      <c r="J172" s="12" t="s">
        <v>1394</v>
      </c>
      <c r="K172" s="13">
        <v>0</v>
      </c>
      <c r="L172" s="12" t="s">
        <v>2736</v>
      </c>
      <c r="M172" s="13">
        <v>11.800000190734863</v>
      </c>
      <c r="N172" s="12" t="s">
        <v>2973</v>
      </c>
      <c r="O172" s="13">
        <v>5</v>
      </c>
      <c r="P172" s="12"/>
      <c r="Q172" s="13"/>
      <c r="R172" s="12"/>
      <c r="S172" s="13"/>
      <c r="T172" s="12"/>
      <c r="U172" s="13"/>
      <c r="V172" s="12"/>
      <c r="W172" s="13"/>
      <c r="X172" s="12"/>
      <c r="Y172" s="13"/>
      <c r="Z172" s="12"/>
      <c r="AA172" s="13"/>
      <c r="AB172" s="12"/>
      <c r="AC172" s="13"/>
    </row>
    <row r="173" spans="2:29" x14ac:dyDescent="0.35">
      <c r="B173" s="12" t="s">
        <v>588</v>
      </c>
      <c r="C173" s="13">
        <v>0</v>
      </c>
      <c r="D173" s="12" t="s">
        <v>857</v>
      </c>
      <c r="E173" s="13">
        <v>41</v>
      </c>
      <c r="F173" s="12" t="s">
        <v>1500</v>
      </c>
      <c r="G173" s="13">
        <v>0</v>
      </c>
      <c r="H173" s="12" t="s">
        <v>1799</v>
      </c>
      <c r="I173" s="13">
        <v>36</v>
      </c>
      <c r="J173" s="12" t="s">
        <v>1395</v>
      </c>
      <c r="K173" s="13">
        <v>1.8999999761581421</v>
      </c>
      <c r="L173" s="12" t="s">
        <v>2736</v>
      </c>
      <c r="M173" s="13">
        <v>8.6000003814697266</v>
      </c>
      <c r="N173" s="12" t="s">
        <v>2974</v>
      </c>
      <c r="O173" s="13">
        <v>5</v>
      </c>
      <c r="P173" s="12"/>
      <c r="Q173" s="13"/>
      <c r="R173" s="12"/>
      <c r="S173" s="13"/>
      <c r="T173" s="12"/>
      <c r="U173" s="13"/>
      <c r="V173" s="12"/>
      <c r="W173" s="13"/>
      <c r="X173" s="12"/>
      <c r="Y173" s="13"/>
      <c r="Z173" s="12"/>
      <c r="AA173" s="13"/>
      <c r="AB173" s="12"/>
      <c r="AC173" s="13"/>
    </row>
    <row r="174" spans="2:29" x14ac:dyDescent="0.35">
      <c r="B174" s="12" t="s">
        <v>589</v>
      </c>
      <c r="C174" s="13">
        <v>0</v>
      </c>
      <c r="D174" s="12" t="s">
        <v>858</v>
      </c>
      <c r="E174" s="13">
        <v>83.400001525878906</v>
      </c>
      <c r="F174" s="12" t="s">
        <v>1501</v>
      </c>
      <c r="G174" s="13">
        <v>0</v>
      </c>
      <c r="H174" s="12" t="s">
        <v>1800</v>
      </c>
      <c r="I174" s="13">
        <v>0.81000000238418579</v>
      </c>
      <c r="J174" s="12" t="s">
        <v>1398</v>
      </c>
      <c r="K174" s="13">
        <v>1</v>
      </c>
      <c r="L174" s="12" t="s">
        <v>2736</v>
      </c>
      <c r="M174" s="13">
        <v>34.900001525878906</v>
      </c>
      <c r="N174" s="12" t="s">
        <v>2975</v>
      </c>
      <c r="O174" s="13">
        <v>7.4000000953674316</v>
      </c>
      <c r="P174" s="12"/>
      <c r="Q174" s="13"/>
      <c r="R174" s="12"/>
      <c r="S174" s="13"/>
      <c r="T174" s="12"/>
      <c r="U174" s="13"/>
      <c r="V174" s="12"/>
      <c r="W174" s="13"/>
      <c r="X174" s="12"/>
      <c r="Y174" s="13"/>
      <c r="Z174" s="12"/>
      <c r="AA174" s="13"/>
      <c r="AB174" s="12"/>
      <c r="AC174" s="13"/>
    </row>
    <row r="175" spans="2:29" x14ac:dyDescent="0.35">
      <c r="B175" s="12" t="s">
        <v>590</v>
      </c>
      <c r="C175" s="13">
        <v>0</v>
      </c>
      <c r="D175" s="12" t="s">
        <v>859</v>
      </c>
      <c r="E175" s="13">
        <v>60.5</v>
      </c>
      <c r="F175" s="12" t="s">
        <v>1502</v>
      </c>
      <c r="G175" s="13">
        <v>0</v>
      </c>
      <c r="H175" s="12" t="s">
        <v>1801</v>
      </c>
      <c r="I175" s="13">
        <v>36</v>
      </c>
      <c r="J175" s="12" t="s">
        <v>1399</v>
      </c>
      <c r="K175" s="13">
        <v>60</v>
      </c>
      <c r="L175" s="12" t="s">
        <v>2736</v>
      </c>
      <c r="M175" s="13">
        <v>8.6000003814697266</v>
      </c>
      <c r="N175" s="12" t="s">
        <v>2976</v>
      </c>
      <c r="O175" s="13">
        <v>7.4000000953674316</v>
      </c>
      <c r="P175" s="12"/>
      <c r="Q175" s="13"/>
      <c r="R175" s="12"/>
      <c r="S175" s="13"/>
      <c r="T175" s="12"/>
      <c r="U175" s="13"/>
      <c r="V175" s="12"/>
      <c r="W175" s="13"/>
      <c r="X175" s="12"/>
      <c r="Y175" s="13"/>
      <c r="Z175" s="12"/>
      <c r="AA175" s="13"/>
      <c r="AB175" s="12"/>
      <c r="AC175" s="13"/>
    </row>
    <row r="176" spans="2:29" x14ac:dyDescent="0.35">
      <c r="B176" s="12" t="s">
        <v>591</v>
      </c>
      <c r="C176" s="13">
        <v>0</v>
      </c>
      <c r="D176" s="12" t="s">
        <v>860</v>
      </c>
      <c r="E176" s="13">
        <v>6.6999997943639755E-3</v>
      </c>
      <c r="F176" s="12" t="s">
        <v>1503</v>
      </c>
      <c r="G176" s="13">
        <v>0</v>
      </c>
      <c r="H176" s="12" t="s">
        <v>1802</v>
      </c>
      <c r="I176" s="13">
        <v>27.700000762939453</v>
      </c>
      <c r="J176" s="12" t="s">
        <v>1400</v>
      </c>
      <c r="K176" s="13">
        <v>0</v>
      </c>
      <c r="L176" s="12" t="s">
        <v>2736</v>
      </c>
      <c r="M176" s="13">
        <v>5</v>
      </c>
      <c r="N176" s="12" t="s">
        <v>2977</v>
      </c>
      <c r="O176" s="13">
        <v>7</v>
      </c>
      <c r="P176" s="12"/>
      <c r="Q176" s="13"/>
      <c r="R176" s="12"/>
      <c r="S176" s="13"/>
      <c r="T176" s="12"/>
      <c r="U176" s="13"/>
      <c r="V176" s="12"/>
      <c r="W176" s="13"/>
      <c r="X176" s="12"/>
      <c r="Y176" s="13"/>
      <c r="Z176" s="12"/>
      <c r="AA176" s="13"/>
      <c r="AB176" s="12"/>
      <c r="AC176" s="13"/>
    </row>
    <row r="177" spans="2:29" x14ac:dyDescent="0.35">
      <c r="B177" s="12" t="s">
        <v>592</v>
      </c>
      <c r="C177" s="13">
        <v>0</v>
      </c>
      <c r="D177" s="12" t="s">
        <v>861</v>
      </c>
      <c r="E177" s="13">
        <v>56</v>
      </c>
      <c r="F177" s="12" t="s">
        <v>1504</v>
      </c>
      <c r="G177" s="13">
        <v>0</v>
      </c>
      <c r="H177" s="12" t="s">
        <v>1803</v>
      </c>
      <c r="I177" s="13">
        <v>9.1999998092651367</v>
      </c>
      <c r="J177" s="12" t="s">
        <v>1401</v>
      </c>
      <c r="K177" s="13">
        <v>0</v>
      </c>
      <c r="L177" s="12" t="s">
        <v>2736</v>
      </c>
      <c r="M177" s="13">
        <v>2.5</v>
      </c>
      <c r="N177" s="12" t="s">
        <v>2978</v>
      </c>
      <c r="O177" s="13">
        <v>7.2300000190734863</v>
      </c>
      <c r="P177" s="12"/>
      <c r="Q177" s="13"/>
      <c r="R177" s="12"/>
      <c r="S177" s="13"/>
      <c r="T177" s="12"/>
      <c r="U177" s="13"/>
      <c r="V177" s="12"/>
      <c r="W177" s="13"/>
      <c r="X177" s="12"/>
      <c r="Y177" s="13"/>
      <c r="Z177" s="12"/>
      <c r="AA177" s="13"/>
      <c r="AB177" s="12"/>
      <c r="AC177" s="13"/>
    </row>
    <row r="178" spans="2:29" x14ac:dyDescent="0.35">
      <c r="B178" s="12" t="s">
        <v>593</v>
      </c>
      <c r="C178" s="13">
        <v>0</v>
      </c>
      <c r="D178" s="12" t="s">
        <v>862</v>
      </c>
      <c r="E178" s="13">
        <v>75.800003051757813</v>
      </c>
      <c r="F178" s="12" t="s">
        <v>1505</v>
      </c>
      <c r="G178" s="13">
        <v>0</v>
      </c>
      <c r="H178" s="12" t="s">
        <v>1804</v>
      </c>
      <c r="I178" s="13">
        <v>27.700000762939453</v>
      </c>
      <c r="J178" s="12" t="s">
        <v>1402</v>
      </c>
      <c r="K178" s="13">
        <v>0</v>
      </c>
      <c r="L178" s="12" t="s">
        <v>2737</v>
      </c>
      <c r="M178" s="13">
        <v>26.299999237060547</v>
      </c>
      <c r="N178" s="12" t="s">
        <v>2979</v>
      </c>
      <c r="O178" s="13">
        <v>7.309999942779541</v>
      </c>
      <c r="P178" s="12"/>
      <c r="Q178" s="13"/>
      <c r="R178" s="12"/>
      <c r="S178" s="13"/>
      <c r="T178" s="12"/>
      <c r="U178" s="13"/>
      <c r="V178" s="12"/>
      <c r="W178" s="13"/>
      <c r="X178" s="12"/>
      <c r="Y178" s="13"/>
      <c r="Z178" s="12"/>
      <c r="AA178" s="13"/>
      <c r="AB178" s="12"/>
      <c r="AC178" s="13"/>
    </row>
    <row r="179" spans="2:29" x14ac:dyDescent="0.35">
      <c r="B179" s="12" t="s">
        <v>594</v>
      </c>
      <c r="C179" s="13">
        <v>0</v>
      </c>
      <c r="D179" s="12" t="s">
        <v>863</v>
      </c>
      <c r="E179" s="13">
        <v>63.799999237060547</v>
      </c>
      <c r="F179" s="12" t="s">
        <v>1506</v>
      </c>
      <c r="G179" s="13">
        <v>9.9999999747524271E-7</v>
      </c>
      <c r="H179" s="12" t="s">
        <v>1805</v>
      </c>
      <c r="I179" s="13">
        <v>9.1999998092651367</v>
      </c>
      <c r="J179" s="12" t="s">
        <v>1403</v>
      </c>
      <c r="K179" s="13">
        <v>0</v>
      </c>
      <c r="L179" s="12" t="s">
        <v>2737</v>
      </c>
      <c r="M179" s="13">
        <v>10.5</v>
      </c>
      <c r="N179" s="12" t="s">
        <v>2980</v>
      </c>
      <c r="O179" s="13">
        <v>6.5999999046325684</v>
      </c>
      <c r="P179" s="12"/>
      <c r="Q179" s="13"/>
      <c r="R179" s="12"/>
      <c r="S179" s="13"/>
      <c r="T179" s="12"/>
      <c r="U179" s="13"/>
      <c r="V179" s="12"/>
      <c r="W179" s="13"/>
      <c r="X179" s="12"/>
      <c r="Y179" s="13"/>
      <c r="Z179" s="12"/>
      <c r="AA179" s="13"/>
      <c r="AB179" s="12"/>
      <c r="AC179" s="13"/>
    </row>
    <row r="180" spans="2:29" x14ac:dyDescent="0.35">
      <c r="B180" s="12" t="s">
        <v>595</v>
      </c>
      <c r="C180" s="13">
        <v>0</v>
      </c>
      <c r="D180" s="12" t="s">
        <v>864</v>
      </c>
      <c r="E180" s="13">
        <v>6.6999997943639755E-3</v>
      </c>
      <c r="F180" s="12" t="s">
        <v>1507</v>
      </c>
      <c r="G180" s="13">
        <v>30</v>
      </c>
      <c r="H180" s="12" t="s">
        <v>1806</v>
      </c>
      <c r="I180" s="13">
        <v>34.200000762939453</v>
      </c>
      <c r="J180" s="12" t="s">
        <v>1404</v>
      </c>
      <c r="K180" s="13">
        <v>0</v>
      </c>
      <c r="L180" s="12" t="s">
        <v>2737</v>
      </c>
      <c r="M180" s="13">
        <v>15.800000190734863</v>
      </c>
      <c r="N180" s="12" t="s">
        <v>2981</v>
      </c>
      <c r="O180" s="13">
        <v>0</v>
      </c>
      <c r="P180" s="12"/>
      <c r="Q180" s="13"/>
      <c r="R180" s="12"/>
      <c r="S180" s="13"/>
      <c r="T180" s="12"/>
      <c r="U180" s="13"/>
      <c r="V180" s="12"/>
      <c r="W180" s="13"/>
      <c r="X180" s="12"/>
      <c r="Y180" s="13"/>
      <c r="Z180" s="12"/>
      <c r="AA180" s="13"/>
      <c r="AB180" s="12"/>
      <c r="AC180" s="13"/>
    </row>
    <row r="181" spans="2:29" x14ac:dyDescent="0.35">
      <c r="B181" s="12" t="s">
        <v>596</v>
      </c>
      <c r="C181" s="13">
        <v>0</v>
      </c>
      <c r="D181" s="12" t="s">
        <v>865</v>
      </c>
      <c r="E181" s="13">
        <v>56</v>
      </c>
      <c r="F181" s="12" t="s">
        <v>1508</v>
      </c>
      <c r="G181" s="13">
        <v>1</v>
      </c>
      <c r="H181" s="12" t="s">
        <v>1807</v>
      </c>
      <c r="I181" s="13">
        <v>4.0999999046325684</v>
      </c>
      <c r="J181" s="12" t="s">
        <v>1405</v>
      </c>
      <c r="K181" s="13">
        <v>0</v>
      </c>
      <c r="L181" s="12" t="s">
        <v>2737</v>
      </c>
      <c r="M181" s="13">
        <v>26.299999237060547</v>
      </c>
      <c r="N181" s="12" t="s">
        <v>2982</v>
      </c>
      <c r="O181" s="13">
        <v>0</v>
      </c>
      <c r="P181" s="12"/>
      <c r="Q181" s="13"/>
      <c r="R181" s="12"/>
      <c r="S181" s="13"/>
      <c r="T181" s="12"/>
      <c r="U181" s="13"/>
      <c r="V181" s="12"/>
      <c r="W181" s="13"/>
      <c r="X181" s="12"/>
      <c r="Y181" s="13"/>
      <c r="Z181" s="12"/>
      <c r="AA181" s="13"/>
      <c r="AB181" s="12"/>
      <c r="AC181" s="13"/>
    </row>
    <row r="182" spans="2:29" x14ac:dyDescent="0.35">
      <c r="B182" s="12" t="s">
        <v>597</v>
      </c>
      <c r="C182" s="13">
        <v>0</v>
      </c>
      <c r="D182" s="12" t="s">
        <v>866</v>
      </c>
      <c r="E182" s="13">
        <v>75.800003051757813</v>
      </c>
      <c r="F182" s="12" t="s">
        <v>1509</v>
      </c>
      <c r="G182" s="13">
        <v>50</v>
      </c>
      <c r="H182" s="12" t="s">
        <v>1808</v>
      </c>
      <c r="I182" s="13">
        <v>34.200000762939453</v>
      </c>
      <c r="J182" s="12" t="s">
        <v>1406</v>
      </c>
      <c r="K182" s="13">
        <v>0.30000001192092896</v>
      </c>
      <c r="L182" s="12" t="s">
        <v>2737</v>
      </c>
      <c r="M182" s="13">
        <v>21</v>
      </c>
      <c r="N182" s="12" t="s">
        <v>2983</v>
      </c>
      <c r="O182" s="13">
        <v>0</v>
      </c>
      <c r="P182" s="12"/>
      <c r="Q182" s="13"/>
      <c r="R182" s="12"/>
      <c r="S182" s="13"/>
      <c r="T182" s="12"/>
      <c r="U182" s="13"/>
      <c r="V182" s="12"/>
      <c r="W182" s="13"/>
      <c r="X182" s="12"/>
      <c r="Y182" s="13"/>
      <c r="Z182" s="12"/>
      <c r="AA182" s="13"/>
      <c r="AB182" s="12"/>
      <c r="AC182" s="13"/>
    </row>
    <row r="183" spans="2:29" x14ac:dyDescent="0.35">
      <c r="B183" s="12" t="s">
        <v>598</v>
      </c>
      <c r="C183" s="13">
        <v>0</v>
      </c>
      <c r="D183" s="12" t="s">
        <v>867</v>
      </c>
      <c r="E183" s="13">
        <v>63.799999237060547</v>
      </c>
      <c r="F183" s="12" t="s">
        <v>1510</v>
      </c>
      <c r="G183" s="13">
        <v>7.0000000298023224E-2</v>
      </c>
      <c r="H183" s="12" t="s">
        <v>1809</v>
      </c>
      <c r="I183" s="13">
        <v>4.0999999046325684</v>
      </c>
      <c r="J183" s="12" t="s">
        <v>1409</v>
      </c>
      <c r="K183" s="13">
        <v>1</v>
      </c>
      <c r="L183" s="12" t="s">
        <v>2737</v>
      </c>
      <c r="M183" s="13">
        <v>50</v>
      </c>
      <c r="N183" s="12" t="s">
        <v>2984</v>
      </c>
      <c r="O183" s="13">
        <v>0</v>
      </c>
      <c r="P183" s="12"/>
      <c r="Q183" s="13"/>
      <c r="R183" s="12"/>
      <c r="S183" s="13"/>
      <c r="T183" s="12"/>
      <c r="U183" s="13"/>
      <c r="V183" s="12"/>
      <c r="W183" s="13"/>
      <c r="X183" s="12"/>
      <c r="Y183" s="13"/>
      <c r="Z183" s="12"/>
      <c r="AA183" s="13"/>
      <c r="AB183" s="12"/>
      <c r="AC183" s="13"/>
    </row>
    <row r="184" spans="2:29" x14ac:dyDescent="0.35">
      <c r="B184" s="12" t="s">
        <v>599</v>
      </c>
      <c r="C184" s="13">
        <v>0</v>
      </c>
      <c r="D184" s="12" t="s">
        <v>868</v>
      </c>
      <c r="E184" s="13">
        <v>6.6999997943639755E-3</v>
      </c>
      <c r="F184" s="12" t="s">
        <v>1511</v>
      </c>
      <c r="G184" s="13">
        <v>50</v>
      </c>
      <c r="H184" s="12" t="s">
        <v>1810</v>
      </c>
      <c r="I184" s="13">
        <v>46.099998474121094</v>
      </c>
      <c r="J184" s="12" t="s">
        <v>1410</v>
      </c>
      <c r="K184" s="13">
        <v>60</v>
      </c>
      <c r="L184" s="12" t="s">
        <v>2737</v>
      </c>
      <c r="M184" s="13">
        <v>50</v>
      </c>
      <c r="N184" s="12" t="s">
        <v>2985</v>
      </c>
      <c r="O184" s="13">
        <v>0</v>
      </c>
      <c r="P184" s="12"/>
      <c r="Q184" s="13"/>
      <c r="R184" s="12"/>
      <c r="S184" s="13"/>
      <c r="T184" s="12"/>
      <c r="U184" s="13"/>
      <c r="V184" s="12"/>
      <c r="W184" s="13"/>
      <c r="X184" s="12"/>
      <c r="Y184" s="13"/>
      <c r="Z184" s="12"/>
      <c r="AA184" s="13"/>
      <c r="AB184" s="12"/>
      <c r="AC184" s="13"/>
    </row>
    <row r="185" spans="2:29" x14ac:dyDescent="0.35">
      <c r="B185" s="12" t="s">
        <v>600</v>
      </c>
      <c r="C185" s="13">
        <v>0</v>
      </c>
      <c r="D185" s="12" t="s">
        <v>869</v>
      </c>
      <c r="E185" s="13">
        <v>56</v>
      </c>
      <c r="F185" s="12" t="s">
        <v>1512</v>
      </c>
      <c r="G185" s="13">
        <v>0</v>
      </c>
      <c r="H185" s="12" t="s">
        <v>1811</v>
      </c>
      <c r="I185" s="13">
        <v>11</v>
      </c>
      <c r="J185" s="12" t="s">
        <v>1411</v>
      </c>
      <c r="K185" s="13">
        <v>0</v>
      </c>
      <c r="L185" s="12" t="s">
        <v>2738</v>
      </c>
      <c r="M185" s="13">
        <v>26.299999237060547</v>
      </c>
      <c r="N185" s="12" t="s">
        <v>2986</v>
      </c>
      <c r="O185" s="13">
        <v>1</v>
      </c>
      <c r="P185" s="12"/>
      <c r="Q185" s="13"/>
      <c r="R185" s="12"/>
      <c r="S185" s="13"/>
      <c r="T185" s="12"/>
      <c r="U185" s="13"/>
      <c r="V185" s="12"/>
      <c r="W185" s="13"/>
      <c r="X185" s="12"/>
      <c r="Y185" s="13"/>
      <c r="Z185" s="12"/>
      <c r="AA185" s="13"/>
      <c r="AB185" s="12"/>
      <c r="AC185" s="13"/>
    </row>
    <row r="186" spans="2:29" x14ac:dyDescent="0.35">
      <c r="B186" s="12" t="s">
        <v>601</v>
      </c>
      <c r="C186" s="13">
        <v>0</v>
      </c>
      <c r="D186" s="12" t="s">
        <v>870</v>
      </c>
      <c r="E186" s="13">
        <v>75.800003051757813</v>
      </c>
      <c r="F186" s="12" t="s">
        <v>1513</v>
      </c>
      <c r="G186" s="13">
        <v>0</v>
      </c>
      <c r="H186" s="12" t="s">
        <v>1812</v>
      </c>
      <c r="I186" s="13">
        <v>46.099998474121094</v>
      </c>
      <c r="J186" s="12" t="s">
        <v>1412</v>
      </c>
      <c r="K186" s="13">
        <v>0</v>
      </c>
      <c r="L186" s="12" t="s">
        <v>2738</v>
      </c>
      <c r="M186" s="13">
        <v>10.5</v>
      </c>
      <c r="N186" s="12" t="s">
        <v>2987</v>
      </c>
      <c r="O186" s="13">
        <v>1</v>
      </c>
      <c r="P186" s="12"/>
      <c r="Q186" s="13"/>
      <c r="R186" s="12"/>
      <c r="S186" s="13"/>
      <c r="T186" s="12"/>
      <c r="U186" s="13"/>
      <c r="V186" s="12"/>
      <c r="W186" s="13"/>
      <c r="X186" s="12"/>
      <c r="Y186" s="13"/>
      <c r="Z186" s="12"/>
      <c r="AA186" s="13"/>
      <c r="AB186" s="12"/>
      <c r="AC186" s="13"/>
    </row>
    <row r="187" spans="2:29" x14ac:dyDescent="0.35">
      <c r="B187" s="12" t="s">
        <v>602</v>
      </c>
      <c r="C187" s="13">
        <v>0</v>
      </c>
      <c r="D187" s="12" t="s">
        <v>871</v>
      </c>
      <c r="E187" s="13">
        <v>63.799999237060547</v>
      </c>
      <c r="F187" s="12" t="s">
        <v>1514</v>
      </c>
      <c r="G187" s="13">
        <v>0.4699999988079071</v>
      </c>
      <c r="H187" s="12" t="s">
        <v>1813</v>
      </c>
      <c r="I187" s="13">
        <v>11</v>
      </c>
      <c r="J187" s="12" t="s">
        <v>1413</v>
      </c>
      <c r="K187" s="13">
        <v>0</v>
      </c>
      <c r="L187" s="12" t="s">
        <v>2738</v>
      </c>
      <c r="M187" s="13">
        <v>15.800000190734863</v>
      </c>
      <c r="N187" s="12" t="s">
        <v>2988</v>
      </c>
      <c r="O187" s="13">
        <v>1</v>
      </c>
      <c r="P187" s="12"/>
      <c r="Q187" s="13"/>
      <c r="R187" s="12"/>
      <c r="S187" s="13"/>
      <c r="T187" s="12"/>
      <c r="U187" s="13"/>
      <c r="V187" s="12"/>
      <c r="W187" s="13"/>
      <c r="X187" s="12"/>
      <c r="Y187" s="13"/>
      <c r="Z187" s="12"/>
      <c r="AA187" s="13"/>
      <c r="AB187" s="12"/>
      <c r="AC187" s="13"/>
    </row>
    <row r="188" spans="2:29" x14ac:dyDescent="0.35">
      <c r="B188" s="12" t="s">
        <v>603</v>
      </c>
      <c r="C188" s="13">
        <v>0</v>
      </c>
      <c r="D188" s="12" t="s">
        <v>872</v>
      </c>
      <c r="E188" s="13">
        <v>6.6999997943639755E-3</v>
      </c>
      <c r="F188" s="12" t="s">
        <v>1515</v>
      </c>
      <c r="G188" s="13">
        <v>50</v>
      </c>
      <c r="H188" s="12" t="s">
        <v>1814</v>
      </c>
      <c r="I188" s="13">
        <v>75</v>
      </c>
      <c r="J188" s="12" t="s">
        <v>1414</v>
      </c>
      <c r="K188" s="13">
        <v>0</v>
      </c>
      <c r="L188" s="12" t="s">
        <v>2738</v>
      </c>
      <c r="M188" s="13">
        <v>26.299999237060547</v>
      </c>
      <c r="N188" s="12" t="s">
        <v>2989</v>
      </c>
      <c r="O188" s="13">
        <v>0</v>
      </c>
      <c r="P188" s="12"/>
      <c r="Q188" s="13"/>
      <c r="R188" s="12"/>
      <c r="S188" s="13"/>
      <c r="T188" s="12"/>
      <c r="U188" s="13"/>
      <c r="V188" s="12"/>
      <c r="W188" s="13"/>
      <c r="X188" s="12"/>
      <c r="Y188" s="13"/>
      <c r="Z188" s="12"/>
      <c r="AA188" s="13"/>
      <c r="AB188" s="12"/>
      <c r="AC188" s="13"/>
    </row>
    <row r="189" spans="2:29" x14ac:dyDescent="0.35">
      <c r="B189" s="12" t="s">
        <v>604</v>
      </c>
      <c r="C189" s="13">
        <v>0</v>
      </c>
      <c r="D189" s="12" t="s">
        <v>873</v>
      </c>
      <c r="E189" s="13">
        <v>56</v>
      </c>
      <c r="F189" s="12" t="s">
        <v>1516</v>
      </c>
      <c r="G189" s="13">
        <v>0.20000000298023224</v>
      </c>
      <c r="H189" s="12" t="s">
        <v>1815</v>
      </c>
      <c r="I189" s="13">
        <v>0</v>
      </c>
      <c r="J189" s="12" t="s">
        <v>1415</v>
      </c>
      <c r="K189" s="13">
        <v>0</v>
      </c>
      <c r="L189" s="12" t="s">
        <v>2738</v>
      </c>
      <c r="M189" s="13">
        <v>21</v>
      </c>
      <c r="N189" s="12" t="s">
        <v>2990</v>
      </c>
      <c r="O189" s="13">
        <v>0</v>
      </c>
      <c r="P189" s="12"/>
      <c r="Q189" s="13"/>
      <c r="R189" s="12"/>
      <c r="S189" s="13"/>
      <c r="T189" s="12"/>
      <c r="U189" s="13"/>
      <c r="V189" s="12"/>
      <c r="W189" s="13"/>
      <c r="X189" s="12"/>
      <c r="Y189" s="13"/>
      <c r="Z189" s="12"/>
      <c r="AA189" s="13"/>
      <c r="AB189" s="12"/>
      <c r="AC189" s="13"/>
    </row>
    <row r="190" spans="2:29" x14ac:dyDescent="0.35">
      <c r="B190" s="12" t="s">
        <v>605</v>
      </c>
      <c r="C190" s="13">
        <v>0</v>
      </c>
      <c r="D190" s="12" t="s">
        <v>874</v>
      </c>
      <c r="E190" s="13">
        <v>75.800003051757813</v>
      </c>
      <c r="F190" s="12" t="s">
        <v>1517</v>
      </c>
      <c r="G190" s="13">
        <v>9.9999999747524271E-7</v>
      </c>
      <c r="H190" s="12" t="s">
        <v>1816</v>
      </c>
      <c r="I190" s="13">
        <v>75</v>
      </c>
      <c r="J190" s="12" t="s">
        <v>1416</v>
      </c>
      <c r="K190" s="13">
        <v>0</v>
      </c>
      <c r="L190" s="12" t="s">
        <v>2738</v>
      </c>
      <c r="M190" s="13">
        <v>50</v>
      </c>
      <c r="N190" s="12" t="s">
        <v>2991</v>
      </c>
      <c r="O190" s="13">
        <v>0</v>
      </c>
      <c r="P190" s="12"/>
      <c r="Q190" s="13"/>
      <c r="R190" s="12"/>
      <c r="S190" s="13"/>
      <c r="T190" s="12"/>
      <c r="U190" s="13"/>
      <c r="V190" s="12"/>
      <c r="W190" s="13"/>
      <c r="X190" s="12"/>
      <c r="Y190" s="13"/>
      <c r="Z190" s="12"/>
      <c r="AA190" s="13"/>
      <c r="AB190" s="12"/>
      <c r="AC190" s="13"/>
    </row>
    <row r="191" spans="2:29" x14ac:dyDescent="0.35">
      <c r="B191" s="12" t="s">
        <v>606</v>
      </c>
      <c r="C191" s="13">
        <v>0</v>
      </c>
      <c r="D191" s="12" t="s">
        <v>875</v>
      </c>
      <c r="E191" s="13">
        <v>63.799999237060547</v>
      </c>
      <c r="F191" s="12" t="s">
        <v>1518</v>
      </c>
      <c r="G191" s="13">
        <v>30</v>
      </c>
      <c r="H191" s="12" t="s">
        <v>1817</v>
      </c>
      <c r="I191" s="13">
        <v>0</v>
      </c>
      <c r="J191" s="12" t="s">
        <v>1417</v>
      </c>
      <c r="K191" s="13">
        <v>1.2999999523162842</v>
      </c>
      <c r="L191" s="12" t="s">
        <v>2738</v>
      </c>
      <c r="M191" s="13">
        <v>50</v>
      </c>
      <c r="N191" s="12" t="s">
        <v>2992</v>
      </c>
      <c r="O191" s="13">
        <v>0</v>
      </c>
      <c r="P191" s="12"/>
      <c r="Q191" s="13"/>
      <c r="R191" s="12"/>
      <c r="S191" s="13"/>
      <c r="T191" s="12"/>
      <c r="U191" s="13"/>
      <c r="V191" s="12"/>
      <c r="W191" s="13"/>
      <c r="X191" s="12"/>
      <c r="Y191" s="13"/>
      <c r="Z191" s="12"/>
      <c r="AA191" s="13"/>
      <c r="AB191" s="12"/>
      <c r="AC191" s="13"/>
    </row>
    <row r="192" spans="2:29" x14ac:dyDescent="0.35">
      <c r="B192" s="12" t="s">
        <v>607</v>
      </c>
      <c r="C192" s="13">
        <v>0</v>
      </c>
      <c r="D192" s="12" t="s">
        <v>876</v>
      </c>
      <c r="E192" s="13">
        <v>6.6999997943639755E-3</v>
      </c>
      <c r="F192" s="12" t="s">
        <v>1519</v>
      </c>
      <c r="G192" s="13">
        <v>1</v>
      </c>
      <c r="H192" s="12" t="s">
        <v>1818</v>
      </c>
      <c r="I192" s="13">
        <v>6.8000001907348633</v>
      </c>
      <c r="J192" s="12" t="s">
        <v>1420</v>
      </c>
      <c r="K192" s="13">
        <v>1</v>
      </c>
      <c r="L192" s="12" t="s">
        <v>2739</v>
      </c>
      <c r="M192" s="13">
        <v>16.659999847412109</v>
      </c>
      <c r="N192" s="12" t="s">
        <v>684</v>
      </c>
      <c r="O192" s="13" t="s">
        <v>2993</v>
      </c>
      <c r="P192" s="12"/>
      <c r="Q192" s="13"/>
      <c r="R192" s="12"/>
      <c r="S192" s="13"/>
      <c r="T192" s="12"/>
      <c r="U192" s="13"/>
      <c r="V192" s="12"/>
      <c r="W192" s="13"/>
      <c r="X192" s="12"/>
      <c r="Y192" s="13"/>
      <c r="Z192" s="12"/>
      <c r="AA192" s="13"/>
      <c r="AB192" s="12"/>
      <c r="AC192" s="13"/>
    </row>
    <row r="193" spans="2:29" x14ac:dyDescent="0.35">
      <c r="B193" s="12" t="s">
        <v>608</v>
      </c>
      <c r="C193" s="13">
        <v>0</v>
      </c>
      <c r="D193" s="12" t="s">
        <v>877</v>
      </c>
      <c r="E193" s="13">
        <v>56</v>
      </c>
      <c r="F193" s="12" t="s">
        <v>1520</v>
      </c>
      <c r="G193" s="13">
        <v>50</v>
      </c>
      <c r="H193" s="12" t="s">
        <v>1819</v>
      </c>
      <c r="I193" s="13">
        <v>0</v>
      </c>
      <c r="J193" s="12" t="s">
        <v>1421</v>
      </c>
      <c r="K193" s="13">
        <v>60</v>
      </c>
      <c r="L193" s="12" t="s">
        <v>2739</v>
      </c>
      <c r="M193" s="13">
        <v>16.670000076293945</v>
      </c>
      <c r="N193" s="12" t="s">
        <v>2994</v>
      </c>
      <c r="O193" s="13">
        <v>5</v>
      </c>
      <c r="P193" s="12"/>
      <c r="Q193" s="13"/>
      <c r="R193" s="12"/>
      <c r="S193" s="13"/>
      <c r="T193" s="12"/>
      <c r="U193" s="13"/>
      <c r="V193" s="12"/>
      <c r="W193" s="13"/>
      <c r="X193" s="12"/>
      <c r="Y193" s="13"/>
      <c r="Z193" s="12"/>
      <c r="AA193" s="13"/>
      <c r="AB193" s="12"/>
      <c r="AC193" s="13"/>
    </row>
    <row r="194" spans="2:29" x14ac:dyDescent="0.35">
      <c r="B194" s="12" t="s">
        <v>609</v>
      </c>
      <c r="C194" s="13">
        <v>0</v>
      </c>
      <c r="D194" s="12" t="s">
        <v>878</v>
      </c>
      <c r="E194" s="13">
        <v>23</v>
      </c>
      <c r="F194" s="12" t="s">
        <v>1521</v>
      </c>
      <c r="G194" s="13">
        <v>7.9999998211860657E-2</v>
      </c>
      <c r="H194" s="12" t="s">
        <v>1820</v>
      </c>
      <c r="I194" s="13">
        <v>6.8000001907348633</v>
      </c>
      <c r="J194" s="12" t="s">
        <v>1422</v>
      </c>
      <c r="K194" s="13">
        <v>0</v>
      </c>
      <c r="L194" s="12" t="s">
        <v>2739</v>
      </c>
      <c r="M194" s="13">
        <v>16.670000076293945</v>
      </c>
      <c r="N194" s="12" t="s">
        <v>2995</v>
      </c>
      <c r="O194" s="13">
        <v>16.5</v>
      </c>
      <c r="P194" s="12"/>
      <c r="Q194" s="13"/>
      <c r="R194" s="12"/>
      <c r="S194" s="13"/>
      <c r="T194" s="12"/>
      <c r="U194" s="13"/>
      <c r="V194" s="12"/>
      <c r="W194" s="13"/>
      <c r="X194" s="12"/>
      <c r="Y194" s="13"/>
      <c r="Z194" s="12"/>
      <c r="AA194" s="13"/>
      <c r="AB194" s="12"/>
      <c r="AC194" s="13"/>
    </row>
    <row r="195" spans="2:29" x14ac:dyDescent="0.35">
      <c r="B195" s="12" t="s">
        <v>610</v>
      </c>
      <c r="C195" s="13">
        <v>0</v>
      </c>
      <c r="D195" s="12" t="s">
        <v>879</v>
      </c>
      <c r="E195" s="13">
        <v>60</v>
      </c>
      <c r="F195" s="12" t="s">
        <v>1522</v>
      </c>
      <c r="G195" s="13">
        <v>50</v>
      </c>
      <c r="H195" s="12" t="s">
        <v>1821</v>
      </c>
      <c r="I195" s="13">
        <v>0</v>
      </c>
      <c r="J195" s="12" t="s">
        <v>1423</v>
      </c>
      <c r="K195" s="13">
        <v>0</v>
      </c>
      <c r="L195" s="12" t="s">
        <v>2739</v>
      </c>
      <c r="M195" s="13">
        <v>16.670000076293945</v>
      </c>
      <c r="N195" s="12" t="s">
        <v>2996</v>
      </c>
      <c r="O195" s="13">
        <v>3.4800000190734863</v>
      </c>
      <c r="P195" s="12"/>
      <c r="Q195" s="13"/>
      <c r="R195" s="12"/>
      <c r="S195" s="13"/>
      <c r="T195" s="12"/>
      <c r="U195" s="13"/>
      <c r="V195" s="12"/>
      <c r="W195" s="13"/>
      <c r="X195" s="12"/>
      <c r="Y195" s="13"/>
      <c r="Z195" s="12"/>
      <c r="AA195" s="13"/>
      <c r="AB195" s="12"/>
      <c r="AC195" s="13"/>
    </row>
    <row r="196" spans="2:29" x14ac:dyDescent="0.35">
      <c r="B196" s="12" t="s">
        <v>611</v>
      </c>
      <c r="C196" s="13">
        <v>1.9999999552965164E-2</v>
      </c>
      <c r="D196" s="12" t="s">
        <v>880</v>
      </c>
      <c r="E196" s="13">
        <v>6.6999997943639755E-3</v>
      </c>
      <c r="F196" s="12" t="s">
        <v>1523</v>
      </c>
      <c r="G196" s="13">
        <v>0</v>
      </c>
      <c r="H196" s="12" t="s">
        <v>1822</v>
      </c>
      <c r="I196" s="13">
        <v>0.9100000262260437</v>
      </c>
      <c r="J196" s="12" t="s">
        <v>1424</v>
      </c>
      <c r="K196" s="13">
        <v>0</v>
      </c>
      <c r="L196" s="12" t="s">
        <v>2739</v>
      </c>
      <c r="M196" s="13">
        <v>16.670000076293945</v>
      </c>
      <c r="N196" s="12" t="s">
        <v>2997</v>
      </c>
      <c r="O196" s="13">
        <v>2.5199999809265137</v>
      </c>
      <c r="P196" s="12"/>
      <c r="Q196" s="13"/>
      <c r="R196" s="12"/>
      <c r="S196" s="13"/>
      <c r="T196" s="12"/>
      <c r="U196" s="13"/>
      <c r="V196" s="12"/>
      <c r="W196" s="13"/>
      <c r="X196" s="12"/>
      <c r="Y196" s="13"/>
      <c r="Z196" s="12"/>
      <c r="AA196" s="13"/>
      <c r="AB196" s="12"/>
      <c r="AC196" s="13"/>
    </row>
    <row r="197" spans="2:29" x14ac:dyDescent="0.35">
      <c r="B197" s="12" t="s">
        <v>612</v>
      </c>
      <c r="C197" s="13">
        <v>0.27000001072883606</v>
      </c>
      <c r="D197" s="12" t="s">
        <v>881</v>
      </c>
      <c r="E197" s="13">
        <v>56</v>
      </c>
      <c r="F197" s="12" t="s">
        <v>1524</v>
      </c>
      <c r="G197" s="13">
        <v>0</v>
      </c>
      <c r="H197" s="12" t="s">
        <v>1823</v>
      </c>
      <c r="I197" s="13">
        <v>36</v>
      </c>
      <c r="J197" s="12" t="s">
        <v>1425</v>
      </c>
      <c r="K197" s="13">
        <v>0</v>
      </c>
      <c r="L197" s="12" t="s">
        <v>2739</v>
      </c>
      <c r="M197" s="13">
        <v>8.3299999237060547</v>
      </c>
      <c r="N197" s="12" t="s">
        <v>2998</v>
      </c>
      <c r="O197" s="13">
        <v>58.599998474121094</v>
      </c>
      <c r="P197" s="12"/>
      <c r="Q197" s="13"/>
      <c r="R197" s="12"/>
      <c r="S197" s="13"/>
      <c r="T197" s="12"/>
      <c r="U197" s="13"/>
      <c r="V197" s="12"/>
      <c r="W197" s="13"/>
      <c r="X197" s="12"/>
      <c r="Y197" s="13"/>
      <c r="Z197" s="12"/>
      <c r="AA197" s="13"/>
      <c r="AB197" s="12"/>
      <c r="AC197" s="13"/>
    </row>
    <row r="198" spans="2:29" x14ac:dyDescent="0.35">
      <c r="B198" s="12" t="s">
        <v>613</v>
      </c>
      <c r="C198" s="13">
        <v>7.0000000298023224E-2</v>
      </c>
      <c r="D198" s="12" t="s">
        <v>882</v>
      </c>
      <c r="E198" s="13">
        <v>1</v>
      </c>
      <c r="F198" s="12" t="s">
        <v>1525</v>
      </c>
      <c r="G198" s="13">
        <v>0.15999999642372131</v>
      </c>
      <c r="H198" s="12" t="s">
        <v>1824</v>
      </c>
      <c r="I198" s="13">
        <v>0.9100000262260437</v>
      </c>
      <c r="J198" s="12" t="s">
        <v>1426</v>
      </c>
      <c r="K198" s="13">
        <v>0</v>
      </c>
      <c r="L198" s="12" t="s">
        <v>2739</v>
      </c>
      <c r="M198" s="13">
        <v>8.3299999237060547</v>
      </c>
      <c r="N198" s="12" t="s">
        <v>2999</v>
      </c>
      <c r="O198" s="13">
        <v>5.0900001525878906</v>
      </c>
      <c r="P198" s="12"/>
      <c r="Q198" s="13"/>
      <c r="R198" s="12"/>
      <c r="S198" s="13"/>
      <c r="T198" s="12"/>
      <c r="U198" s="13"/>
      <c r="V198" s="12"/>
      <c r="W198" s="13"/>
      <c r="X198" s="12"/>
      <c r="Y198" s="13"/>
      <c r="Z198" s="12"/>
      <c r="AA198" s="13"/>
      <c r="AB198" s="12"/>
      <c r="AC198" s="13"/>
    </row>
    <row r="199" spans="2:29" x14ac:dyDescent="0.35">
      <c r="B199" s="12" t="s">
        <v>614</v>
      </c>
      <c r="C199" s="13">
        <v>0</v>
      </c>
      <c r="D199" s="12" t="s">
        <v>883</v>
      </c>
      <c r="E199" s="13">
        <v>24</v>
      </c>
      <c r="F199" s="12" t="s">
        <v>1526</v>
      </c>
      <c r="G199" s="13">
        <v>50</v>
      </c>
      <c r="H199" s="12" t="s">
        <v>1825</v>
      </c>
      <c r="I199" s="13">
        <v>36</v>
      </c>
      <c r="J199" s="12" t="s">
        <v>1427</v>
      </c>
      <c r="K199" s="13">
        <v>0</v>
      </c>
      <c r="L199" s="12" t="s">
        <v>2740</v>
      </c>
      <c r="M199" s="13">
        <v>16.659999847412109</v>
      </c>
      <c r="N199" s="12" t="s">
        <v>3000</v>
      </c>
      <c r="O199" s="13">
        <v>8.6000002920627594E-2</v>
      </c>
      <c r="P199" s="12"/>
      <c r="Q199" s="13"/>
      <c r="R199" s="12"/>
      <c r="S199" s="13"/>
      <c r="T199" s="12"/>
      <c r="U199" s="13"/>
      <c r="V199" s="12"/>
      <c r="W199" s="13"/>
      <c r="X199" s="12"/>
      <c r="Y199" s="13"/>
      <c r="Z199" s="12"/>
      <c r="AA199" s="13"/>
      <c r="AB199" s="12"/>
      <c r="AC199" s="13"/>
    </row>
    <row r="200" spans="2:29" x14ac:dyDescent="0.35">
      <c r="B200" s="12" t="s">
        <v>615</v>
      </c>
      <c r="C200" s="13">
        <v>0</v>
      </c>
      <c r="D200" s="12" t="s">
        <v>884</v>
      </c>
      <c r="E200" s="13">
        <v>0.41999998688697815</v>
      </c>
      <c r="F200" s="12" t="s">
        <v>1527</v>
      </c>
      <c r="G200" s="13">
        <v>0</v>
      </c>
      <c r="H200" s="12" t="s">
        <v>1826</v>
      </c>
      <c r="I200" s="13">
        <v>27.700000762939453</v>
      </c>
      <c r="J200" s="12" t="s">
        <v>1428</v>
      </c>
      <c r="K200" s="13">
        <v>7.0999999046325684</v>
      </c>
      <c r="L200" s="12" t="s">
        <v>2740</v>
      </c>
      <c r="M200" s="13">
        <v>16.670000076293945</v>
      </c>
      <c r="N200" s="12" t="s">
        <v>3001</v>
      </c>
      <c r="O200" s="13">
        <v>0.16099999845027924</v>
      </c>
      <c r="P200" s="12"/>
      <c r="Q200" s="13"/>
      <c r="R200" s="12"/>
      <c r="S200" s="13"/>
      <c r="T200" s="12"/>
      <c r="U200" s="13"/>
      <c r="V200" s="12"/>
      <c r="W200" s="13"/>
      <c r="X200" s="12"/>
      <c r="Y200" s="13"/>
      <c r="Z200" s="12"/>
      <c r="AA200" s="13"/>
      <c r="AB200" s="12"/>
      <c r="AC200" s="13"/>
    </row>
    <row r="201" spans="2:29" x14ac:dyDescent="0.35">
      <c r="B201" s="12" t="s">
        <v>616</v>
      </c>
      <c r="C201" s="13">
        <v>0</v>
      </c>
      <c r="D201" s="12" t="s">
        <v>885</v>
      </c>
      <c r="E201" s="13">
        <v>50.799999237060547</v>
      </c>
      <c r="F201" s="12" t="s">
        <v>1528</v>
      </c>
      <c r="G201" s="13">
        <v>9.9999999747524271E-7</v>
      </c>
      <c r="H201" s="12" t="s">
        <v>1827</v>
      </c>
      <c r="I201" s="13">
        <v>9.1999998092651367</v>
      </c>
      <c r="J201" s="12" t="s">
        <v>1431</v>
      </c>
      <c r="K201" s="13">
        <v>1</v>
      </c>
      <c r="L201" s="12" t="s">
        <v>2740</v>
      </c>
      <c r="M201" s="13">
        <v>16.670000076293945</v>
      </c>
      <c r="N201" s="12" t="s">
        <v>3002</v>
      </c>
      <c r="O201" s="13">
        <v>7</v>
      </c>
      <c r="P201" s="12"/>
      <c r="Q201" s="13"/>
      <c r="R201" s="12"/>
      <c r="S201" s="13"/>
      <c r="T201" s="12"/>
      <c r="U201" s="13"/>
      <c r="V201" s="12"/>
      <c r="W201" s="13"/>
      <c r="X201" s="12"/>
      <c r="Y201" s="13"/>
      <c r="Z201" s="12"/>
      <c r="AA201" s="13"/>
      <c r="AB201" s="12"/>
      <c r="AC201" s="13"/>
    </row>
    <row r="202" spans="2:29" x14ac:dyDescent="0.35">
      <c r="B202" s="12" t="s">
        <v>617</v>
      </c>
      <c r="C202" s="13">
        <v>0</v>
      </c>
      <c r="D202" s="12" t="s">
        <v>886</v>
      </c>
      <c r="E202" s="13">
        <v>1.4600000381469727</v>
      </c>
      <c r="F202" s="12" t="s">
        <v>1529</v>
      </c>
      <c r="G202" s="13">
        <v>30</v>
      </c>
      <c r="H202" s="12" t="s">
        <v>1828</v>
      </c>
      <c r="I202" s="13">
        <v>27.700000762939453</v>
      </c>
      <c r="J202" s="12" t="s">
        <v>1432</v>
      </c>
      <c r="K202" s="13">
        <v>60</v>
      </c>
      <c r="L202" s="12" t="s">
        <v>2740</v>
      </c>
      <c r="M202" s="13">
        <v>16.670000076293945</v>
      </c>
      <c r="N202" s="12" t="s">
        <v>3003</v>
      </c>
      <c r="O202" s="13">
        <v>7.4000000953674316</v>
      </c>
      <c r="P202" s="12"/>
      <c r="Q202" s="13"/>
      <c r="R202" s="12"/>
      <c r="S202" s="13"/>
      <c r="T202" s="12"/>
      <c r="U202" s="13"/>
      <c r="V202" s="12"/>
      <c r="W202" s="13"/>
      <c r="X202" s="12"/>
      <c r="Y202" s="13"/>
      <c r="Z202" s="12"/>
      <c r="AA202" s="13"/>
      <c r="AB202" s="12"/>
      <c r="AC202" s="13"/>
    </row>
    <row r="203" spans="2:29" x14ac:dyDescent="0.35">
      <c r="B203" s="12" t="s">
        <v>618</v>
      </c>
      <c r="C203" s="13">
        <v>0</v>
      </c>
      <c r="D203" s="12" t="s">
        <v>887</v>
      </c>
      <c r="E203" s="13">
        <v>30</v>
      </c>
      <c r="F203" s="12" t="s">
        <v>1530</v>
      </c>
      <c r="G203" s="13">
        <v>1</v>
      </c>
      <c r="H203" s="12" t="s">
        <v>1829</v>
      </c>
      <c r="I203" s="13">
        <v>9.1999998092651367</v>
      </c>
      <c r="J203" s="12" t="s">
        <v>1433</v>
      </c>
      <c r="K203" s="13">
        <v>0</v>
      </c>
      <c r="L203" s="12" t="s">
        <v>2740</v>
      </c>
      <c r="M203" s="13">
        <v>16.670000076293945</v>
      </c>
      <c r="N203" s="12" t="s">
        <v>3004</v>
      </c>
      <c r="O203" s="13">
        <v>5</v>
      </c>
      <c r="P203" s="12"/>
      <c r="Q203" s="13"/>
      <c r="R203" s="12"/>
      <c r="S203" s="13"/>
      <c r="T203" s="12"/>
      <c r="U203" s="13"/>
      <c r="V203" s="12"/>
      <c r="W203" s="13"/>
      <c r="X203" s="12"/>
      <c r="Y203" s="13"/>
      <c r="Z203" s="12"/>
      <c r="AA203" s="13"/>
      <c r="AB203" s="12"/>
      <c r="AC203" s="13"/>
    </row>
    <row r="204" spans="2:29" x14ac:dyDescent="0.35">
      <c r="B204" s="12" t="s">
        <v>619</v>
      </c>
      <c r="C204" s="13">
        <v>0</v>
      </c>
      <c r="D204" s="12" t="s">
        <v>888</v>
      </c>
      <c r="E204" s="13">
        <v>0.72000002861022949</v>
      </c>
      <c r="F204" s="12" t="s">
        <v>1531</v>
      </c>
      <c r="G204" s="13">
        <v>50</v>
      </c>
      <c r="H204" s="12" t="s">
        <v>1830</v>
      </c>
      <c r="I204" s="13">
        <v>34.200000762939453</v>
      </c>
      <c r="J204" s="12" t="s">
        <v>1434</v>
      </c>
      <c r="K204" s="13">
        <v>0</v>
      </c>
      <c r="L204" s="12" t="s">
        <v>2740</v>
      </c>
      <c r="M204" s="13">
        <v>8.3299999237060547</v>
      </c>
      <c r="N204" s="12" t="s">
        <v>3005</v>
      </c>
      <c r="O204" s="13">
        <v>16.5</v>
      </c>
      <c r="P204" s="12"/>
      <c r="Q204" s="13"/>
      <c r="R204" s="12"/>
      <c r="S204" s="13"/>
      <c r="T204" s="12"/>
      <c r="U204" s="13"/>
      <c r="V204" s="12"/>
      <c r="W204" s="13"/>
      <c r="X204" s="12"/>
      <c r="Y204" s="13"/>
      <c r="Z204" s="12"/>
      <c r="AA204" s="13"/>
      <c r="AB204" s="12"/>
      <c r="AC204" s="13"/>
    </row>
    <row r="205" spans="2:29" x14ac:dyDescent="0.35">
      <c r="B205" s="12" t="s">
        <v>620</v>
      </c>
      <c r="C205" s="13">
        <v>0</v>
      </c>
      <c r="D205" s="12" t="s">
        <v>889</v>
      </c>
      <c r="E205" s="13">
        <v>39.900001525878906</v>
      </c>
      <c r="F205" s="12" t="s">
        <v>1532</v>
      </c>
      <c r="G205" s="13">
        <v>0</v>
      </c>
      <c r="H205" s="12" t="s">
        <v>1831</v>
      </c>
      <c r="I205" s="13">
        <v>4.0999999046325684</v>
      </c>
      <c r="J205" s="12" t="s">
        <v>1435</v>
      </c>
      <c r="K205" s="13">
        <v>0</v>
      </c>
      <c r="L205" s="12" t="s">
        <v>2740</v>
      </c>
      <c r="M205" s="13">
        <v>8.3299999237060547</v>
      </c>
      <c r="N205" s="12" t="s">
        <v>3006</v>
      </c>
      <c r="O205" s="13">
        <v>3.4800000190734863</v>
      </c>
      <c r="P205" s="12"/>
      <c r="Q205" s="13"/>
      <c r="R205" s="12"/>
      <c r="S205" s="13"/>
      <c r="T205" s="12"/>
      <c r="U205" s="13"/>
      <c r="V205" s="12"/>
      <c r="W205" s="13"/>
      <c r="X205" s="12"/>
      <c r="Y205" s="13"/>
      <c r="Z205" s="12"/>
      <c r="AA205" s="13"/>
      <c r="AB205" s="12"/>
      <c r="AC205" s="13"/>
    </row>
    <row r="206" spans="2:29" x14ac:dyDescent="0.35">
      <c r="B206" s="12" t="s">
        <v>621</v>
      </c>
      <c r="C206" s="13">
        <v>0</v>
      </c>
      <c r="D206" s="12" t="s">
        <v>890</v>
      </c>
      <c r="E206" s="13">
        <v>48</v>
      </c>
      <c r="F206" s="12" t="s">
        <v>1533</v>
      </c>
      <c r="G206" s="13">
        <v>0</v>
      </c>
      <c r="H206" s="12" t="s">
        <v>1832</v>
      </c>
      <c r="I206" s="13">
        <v>34.200000762939453</v>
      </c>
      <c r="J206" s="12" t="s">
        <v>1436</v>
      </c>
      <c r="K206" s="13">
        <v>0</v>
      </c>
      <c r="L206" s="12" t="s">
        <v>2741</v>
      </c>
      <c r="M206" s="13">
        <v>16.659999847412109</v>
      </c>
      <c r="N206" s="12" t="s">
        <v>3007</v>
      </c>
      <c r="O206" s="13">
        <v>2.5199999809265137</v>
      </c>
      <c r="P206" s="12"/>
      <c r="Q206" s="13"/>
      <c r="R206" s="12"/>
      <c r="S206" s="13"/>
      <c r="T206" s="12"/>
      <c r="U206" s="13"/>
      <c r="V206" s="12"/>
      <c r="W206" s="13"/>
      <c r="X206" s="12"/>
      <c r="Y206" s="13"/>
      <c r="Z206" s="12"/>
      <c r="AA206" s="13"/>
      <c r="AB206" s="12"/>
      <c r="AC206" s="13"/>
    </row>
    <row r="207" spans="2:29" x14ac:dyDescent="0.35">
      <c r="B207" s="12" t="s">
        <v>622</v>
      </c>
      <c r="C207" s="13">
        <v>0</v>
      </c>
      <c r="D207" s="12" t="s">
        <v>891</v>
      </c>
      <c r="E207" s="13">
        <v>5.7799998670816422E-2</v>
      </c>
      <c r="F207" s="12" t="s">
        <v>1534</v>
      </c>
      <c r="G207" s="13">
        <v>0</v>
      </c>
      <c r="H207" s="12" t="s">
        <v>1833</v>
      </c>
      <c r="I207" s="13">
        <v>4.0999999046325684</v>
      </c>
      <c r="J207" s="12" t="s">
        <v>1437</v>
      </c>
      <c r="K207" s="13">
        <v>0</v>
      </c>
      <c r="L207" s="12" t="s">
        <v>2741</v>
      </c>
      <c r="M207" s="13">
        <v>16.670000076293945</v>
      </c>
      <c r="N207" s="12" t="s">
        <v>3008</v>
      </c>
      <c r="O207" s="13">
        <v>58.599998474121094</v>
      </c>
      <c r="P207" s="12"/>
      <c r="Q207" s="13"/>
      <c r="R207" s="12"/>
      <c r="S207" s="13"/>
      <c r="T207" s="12"/>
      <c r="U207" s="13"/>
      <c r="V207" s="12"/>
      <c r="W207" s="13"/>
      <c r="X207" s="12"/>
      <c r="Y207" s="13"/>
      <c r="Z207" s="12"/>
      <c r="AA207" s="13"/>
      <c r="AB207" s="12"/>
      <c r="AC207" s="13"/>
    </row>
    <row r="208" spans="2:29" x14ac:dyDescent="0.35">
      <c r="B208" s="12" t="s">
        <v>623</v>
      </c>
      <c r="C208" s="13">
        <v>0</v>
      </c>
      <c r="D208" s="12" t="s">
        <v>892</v>
      </c>
      <c r="E208" s="13">
        <v>30</v>
      </c>
      <c r="F208" s="12" t="s">
        <v>1535</v>
      </c>
      <c r="G208" s="13">
        <v>0</v>
      </c>
      <c r="H208" s="12" t="s">
        <v>1834</v>
      </c>
      <c r="I208" s="13">
        <v>56.75</v>
      </c>
      <c r="J208" s="12" t="s">
        <v>1438</v>
      </c>
      <c r="K208" s="13">
        <v>0</v>
      </c>
      <c r="L208" s="12" t="s">
        <v>2741</v>
      </c>
      <c r="M208" s="13">
        <v>16.670000076293945</v>
      </c>
      <c r="N208" s="12" t="s">
        <v>3009</v>
      </c>
      <c r="O208" s="13">
        <v>5.0900001525878906</v>
      </c>
      <c r="P208" s="12"/>
      <c r="Q208" s="13"/>
      <c r="R208" s="12"/>
      <c r="S208" s="13"/>
      <c r="T208" s="12"/>
      <c r="U208" s="13"/>
      <c r="V208" s="12"/>
      <c r="W208" s="13"/>
      <c r="X208" s="12"/>
      <c r="Y208" s="13"/>
      <c r="Z208" s="12"/>
      <c r="AA208" s="13"/>
      <c r="AB208" s="12"/>
      <c r="AC208" s="13"/>
    </row>
    <row r="209" spans="2:29" x14ac:dyDescent="0.35">
      <c r="B209" s="12" t="s">
        <v>624</v>
      </c>
      <c r="C209" s="13">
        <v>0</v>
      </c>
      <c r="D209" s="12" t="s">
        <v>893</v>
      </c>
      <c r="E209" s="13">
        <v>1</v>
      </c>
      <c r="F209" s="12" t="s">
        <v>1536</v>
      </c>
      <c r="G209" s="13">
        <v>0</v>
      </c>
      <c r="H209" s="12" t="s">
        <v>1835</v>
      </c>
      <c r="I209" s="13">
        <v>7</v>
      </c>
      <c r="J209" s="12" t="s">
        <v>1439</v>
      </c>
      <c r="K209" s="13">
        <v>5.5999999046325684</v>
      </c>
      <c r="L209" s="12" t="s">
        <v>2741</v>
      </c>
      <c r="M209" s="13">
        <v>16.670000076293945</v>
      </c>
      <c r="N209" s="12" t="s">
        <v>3010</v>
      </c>
      <c r="O209" s="13">
        <v>8.6000002920627594E-2</v>
      </c>
      <c r="P209" s="12"/>
      <c r="Q209" s="13"/>
      <c r="R209" s="12"/>
      <c r="S209" s="13"/>
      <c r="T209" s="12"/>
      <c r="U209" s="13"/>
      <c r="V209" s="12"/>
      <c r="W209" s="13"/>
      <c r="X209" s="12"/>
      <c r="Y209" s="13"/>
      <c r="Z209" s="12"/>
      <c r="AA209" s="13"/>
      <c r="AB209" s="12"/>
      <c r="AC209" s="13"/>
    </row>
    <row r="210" spans="2:29" x14ac:dyDescent="0.35">
      <c r="B210" s="12" t="s">
        <v>625</v>
      </c>
      <c r="C210" s="13">
        <v>0</v>
      </c>
      <c r="D210" s="12" t="s">
        <v>894</v>
      </c>
      <c r="E210" s="13">
        <v>36</v>
      </c>
      <c r="F210" s="12" t="s">
        <v>1537</v>
      </c>
      <c r="G210" s="13">
        <v>0</v>
      </c>
      <c r="H210" s="12" t="s">
        <v>1836</v>
      </c>
      <c r="I210" s="13">
        <v>56.75</v>
      </c>
      <c r="J210" s="12" t="s">
        <v>1442</v>
      </c>
      <c r="K210" s="13">
        <v>1</v>
      </c>
      <c r="L210" s="12" t="s">
        <v>2741</v>
      </c>
      <c r="M210" s="13">
        <v>16.670000076293945</v>
      </c>
      <c r="N210" s="12" t="s">
        <v>3011</v>
      </c>
      <c r="O210" s="13">
        <v>0.16099999845027924</v>
      </c>
      <c r="P210" s="12"/>
      <c r="Q210" s="13"/>
      <c r="R210" s="12"/>
      <c r="S210" s="13"/>
      <c r="T210" s="12"/>
      <c r="U210" s="13"/>
      <c r="V210" s="12"/>
      <c r="W210" s="13"/>
      <c r="X210" s="12"/>
      <c r="Y210" s="13"/>
      <c r="Z210" s="12"/>
      <c r="AA210" s="13"/>
      <c r="AB210" s="12"/>
      <c r="AC210" s="13"/>
    </row>
    <row r="211" spans="2:29" x14ac:dyDescent="0.35">
      <c r="B211" s="12" t="s">
        <v>626</v>
      </c>
      <c r="C211" s="13">
        <v>0</v>
      </c>
      <c r="D211" s="12" t="s">
        <v>895</v>
      </c>
      <c r="E211" s="13">
        <v>0</v>
      </c>
      <c r="F211" s="12" t="s">
        <v>1538</v>
      </c>
      <c r="G211" s="13">
        <v>0</v>
      </c>
      <c r="H211" s="12" t="s">
        <v>1837</v>
      </c>
      <c r="I211" s="13">
        <v>7</v>
      </c>
      <c r="J211" s="12" t="s">
        <v>1443</v>
      </c>
      <c r="K211" s="13">
        <v>60</v>
      </c>
      <c r="L211" s="12" t="s">
        <v>2741</v>
      </c>
      <c r="M211" s="13">
        <v>8.3299999237060547</v>
      </c>
      <c r="N211" s="12" t="s">
        <v>3012</v>
      </c>
      <c r="O211" s="13">
        <v>7</v>
      </c>
      <c r="P211" s="12"/>
      <c r="Q211" s="13"/>
      <c r="R211" s="12"/>
      <c r="S211" s="13"/>
      <c r="T211" s="12"/>
      <c r="U211" s="13"/>
      <c r="V211" s="12"/>
      <c r="W211" s="13"/>
      <c r="X211" s="12"/>
      <c r="Y211" s="13"/>
      <c r="Z211" s="12"/>
      <c r="AA211" s="13"/>
      <c r="AB211" s="12"/>
      <c r="AC211" s="13"/>
    </row>
    <row r="212" spans="2:29" x14ac:dyDescent="0.35">
      <c r="B212" s="12" t="s">
        <v>627</v>
      </c>
      <c r="C212" s="13">
        <v>0</v>
      </c>
      <c r="D212" s="12" t="s">
        <v>896</v>
      </c>
      <c r="E212" s="13">
        <v>0</v>
      </c>
      <c r="F212" s="12" t="s">
        <v>1539</v>
      </c>
      <c r="G212" s="13">
        <v>9.9999999747524271E-7</v>
      </c>
      <c r="H212" s="12" t="s">
        <v>1838</v>
      </c>
      <c r="I212" s="13">
        <v>75</v>
      </c>
      <c r="J212" s="12" t="s">
        <v>1444</v>
      </c>
      <c r="K212" s="13">
        <v>7.0000000298023224E-2</v>
      </c>
      <c r="L212" s="12" t="s">
        <v>2741</v>
      </c>
      <c r="M212" s="13">
        <v>8.3299999237060547</v>
      </c>
      <c r="N212" s="12" t="s">
        <v>3013</v>
      </c>
      <c r="O212" s="13">
        <v>7.4000000953674316</v>
      </c>
      <c r="P212" s="12"/>
      <c r="Q212" s="13"/>
      <c r="R212" s="12"/>
      <c r="S212" s="13"/>
      <c r="T212" s="12"/>
      <c r="U212" s="13"/>
      <c r="V212" s="12"/>
      <c r="W212" s="13"/>
      <c r="X212" s="12"/>
      <c r="Y212" s="13"/>
      <c r="Z212" s="12"/>
      <c r="AA212" s="13"/>
      <c r="AB212" s="12"/>
      <c r="AC212" s="13"/>
    </row>
    <row r="213" spans="2:29" x14ac:dyDescent="0.35">
      <c r="B213" s="12" t="s">
        <v>628</v>
      </c>
      <c r="C213" s="13">
        <v>0</v>
      </c>
      <c r="D213" s="12" t="s">
        <v>897</v>
      </c>
      <c r="E213" s="13">
        <v>0</v>
      </c>
      <c r="F213" s="12" t="s">
        <v>1540</v>
      </c>
      <c r="G213" s="13">
        <v>30</v>
      </c>
      <c r="H213" s="12" t="s">
        <v>1839</v>
      </c>
      <c r="I213" s="13">
        <v>0</v>
      </c>
      <c r="J213" s="12" t="s">
        <v>1445</v>
      </c>
      <c r="K213" s="13">
        <v>60</v>
      </c>
      <c r="L213" s="12" t="s">
        <v>2742</v>
      </c>
      <c r="M213" s="13">
        <v>25.899999618530273</v>
      </c>
      <c r="N213" s="12" t="s">
        <v>3014</v>
      </c>
      <c r="O213" s="13">
        <v>5</v>
      </c>
      <c r="P213" s="12"/>
      <c r="Q213" s="13"/>
      <c r="R213" s="12"/>
      <c r="S213" s="13"/>
      <c r="T213" s="12"/>
      <c r="U213" s="13"/>
      <c r="V213" s="12"/>
      <c r="W213" s="13"/>
      <c r="X213" s="12"/>
      <c r="Y213" s="13"/>
      <c r="Z213" s="12"/>
      <c r="AA213" s="13"/>
      <c r="AB213" s="12"/>
      <c r="AC213" s="13"/>
    </row>
    <row r="214" spans="2:29" x14ac:dyDescent="0.35">
      <c r="B214" s="12" t="s">
        <v>629</v>
      </c>
      <c r="C214" s="13">
        <v>0</v>
      </c>
      <c r="D214" s="12" t="s">
        <v>898</v>
      </c>
      <c r="E214" s="13">
        <v>0</v>
      </c>
      <c r="F214" s="12" t="s">
        <v>1058</v>
      </c>
      <c r="G214" s="13" t="s">
        <v>247</v>
      </c>
      <c r="H214" s="12" t="s">
        <v>1840</v>
      </c>
      <c r="I214" s="13">
        <v>75</v>
      </c>
      <c r="J214" s="12" t="s">
        <v>1446</v>
      </c>
      <c r="K214" s="13">
        <v>0</v>
      </c>
      <c r="L214" s="12" t="s">
        <v>2742</v>
      </c>
      <c r="M214" s="13">
        <v>12.399999618530273</v>
      </c>
      <c r="N214" s="12" t="s">
        <v>3015</v>
      </c>
      <c r="O214" s="13">
        <v>16.5</v>
      </c>
      <c r="P214" s="12"/>
      <c r="Q214" s="13"/>
      <c r="R214" s="12"/>
      <c r="S214" s="13"/>
      <c r="T214" s="12"/>
      <c r="U214" s="13"/>
      <c r="V214" s="12"/>
      <c r="W214" s="13"/>
      <c r="X214" s="12"/>
      <c r="Y214" s="13"/>
      <c r="Z214" s="12"/>
      <c r="AA214" s="13"/>
      <c r="AB214" s="12"/>
      <c r="AC214" s="13"/>
    </row>
    <row r="215" spans="2:29" x14ac:dyDescent="0.35">
      <c r="B215" s="12" t="s">
        <v>630</v>
      </c>
      <c r="C215" s="13">
        <v>0</v>
      </c>
      <c r="D215" s="12" t="s">
        <v>899</v>
      </c>
      <c r="E215" s="13">
        <v>0</v>
      </c>
      <c r="F215" s="12" t="s">
        <v>1059</v>
      </c>
      <c r="G215" s="13">
        <v>1</v>
      </c>
      <c r="H215" s="12" t="s">
        <v>1841</v>
      </c>
      <c r="I215" s="13">
        <v>0</v>
      </c>
      <c r="J215" s="12" t="s">
        <v>1447</v>
      </c>
      <c r="K215" s="13">
        <v>0</v>
      </c>
      <c r="L215" s="12" t="s">
        <v>2742</v>
      </c>
      <c r="M215" s="13">
        <v>14.800000190734863</v>
      </c>
      <c r="N215" s="12" t="s">
        <v>3016</v>
      </c>
      <c r="O215" s="13">
        <v>3.4800000190734863</v>
      </c>
      <c r="P215" s="12"/>
      <c r="Q215" s="13"/>
      <c r="R215" s="12"/>
      <c r="S215" s="13"/>
      <c r="T215" s="12"/>
      <c r="U215" s="13"/>
      <c r="V215" s="12"/>
      <c r="W215" s="13"/>
      <c r="X215" s="12"/>
      <c r="Y215" s="13"/>
      <c r="Z215" s="12"/>
      <c r="AA215" s="13"/>
      <c r="AB215" s="12"/>
      <c r="AC215" s="13"/>
    </row>
    <row r="216" spans="2:29" x14ac:dyDescent="0.35">
      <c r="B216" s="12" t="s">
        <v>631</v>
      </c>
      <c r="C216" s="13">
        <v>0</v>
      </c>
      <c r="D216" s="12" t="s">
        <v>900</v>
      </c>
      <c r="E216" s="13">
        <v>0</v>
      </c>
      <c r="F216" s="12" t="s">
        <v>1541</v>
      </c>
      <c r="G216" s="13">
        <v>1</v>
      </c>
      <c r="H216" s="12" t="s">
        <v>1842</v>
      </c>
      <c r="I216" s="13">
        <v>6.8000001907348633</v>
      </c>
      <c r="J216" s="12" t="s">
        <v>1448</v>
      </c>
      <c r="K216" s="13">
        <v>0.18999999761581421</v>
      </c>
      <c r="L216" s="12" t="s">
        <v>2742</v>
      </c>
      <c r="M216" s="13">
        <v>32.099998474121094</v>
      </c>
      <c r="N216" s="12" t="s">
        <v>3017</v>
      </c>
      <c r="O216" s="13">
        <v>2.5199999809265137</v>
      </c>
      <c r="P216" s="12"/>
      <c r="Q216" s="13"/>
      <c r="R216" s="12"/>
      <c r="S216" s="13"/>
      <c r="T216" s="12"/>
      <c r="U216" s="13"/>
      <c r="V216" s="12"/>
      <c r="W216" s="13"/>
      <c r="X216" s="12"/>
      <c r="Y216" s="13"/>
      <c r="Z216" s="12"/>
      <c r="AA216" s="13"/>
      <c r="AB216" s="12"/>
      <c r="AC216" s="13"/>
    </row>
    <row r="217" spans="2:29" x14ac:dyDescent="0.35">
      <c r="B217" s="12" t="s">
        <v>632</v>
      </c>
      <c r="C217" s="13">
        <v>0</v>
      </c>
      <c r="D217" s="12" t="s">
        <v>901</v>
      </c>
      <c r="E217" s="13">
        <v>23</v>
      </c>
      <c r="F217" s="12" t="s">
        <v>1542</v>
      </c>
      <c r="G217" s="13">
        <v>50</v>
      </c>
      <c r="H217" s="12" t="s">
        <v>1843</v>
      </c>
      <c r="I217" s="13">
        <v>0</v>
      </c>
      <c r="J217" s="12" t="s">
        <v>1449</v>
      </c>
      <c r="K217" s="13">
        <v>60</v>
      </c>
      <c r="L217" s="12" t="s">
        <v>2742</v>
      </c>
      <c r="M217" s="13">
        <v>14.800000190734863</v>
      </c>
      <c r="N217" s="12" t="s">
        <v>3018</v>
      </c>
      <c r="O217" s="13">
        <v>58.599998474121094</v>
      </c>
      <c r="P217" s="12"/>
      <c r="Q217" s="13"/>
      <c r="R217" s="12"/>
      <c r="S217" s="13"/>
      <c r="T217" s="12"/>
      <c r="U217" s="13"/>
      <c r="V217" s="12"/>
      <c r="W217" s="13"/>
      <c r="X217" s="12"/>
      <c r="Y217" s="13"/>
      <c r="Z217" s="12"/>
      <c r="AA217" s="13"/>
      <c r="AB217" s="12"/>
      <c r="AC217" s="13"/>
    </row>
    <row r="218" spans="2:29" x14ac:dyDescent="0.35">
      <c r="B218" s="12" t="s">
        <v>633</v>
      </c>
      <c r="C218" s="13">
        <v>0</v>
      </c>
      <c r="D218" s="12" t="s">
        <v>902</v>
      </c>
      <c r="E218" s="13">
        <v>9.9999999747524271E-7</v>
      </c>
      <c r="F218" s="12" t="s">
        <v>1543</v>
      </c>
      <c r="G218" s="13">
        <v>0</v>
      </c>
      <c r="H218" s="12" t="s">
        <v>1844</v>
      </c>
      <c r="I218" s="13">
        <v>6.8000001907348633</v>
      </c>
      <c r="J218" s="12" t="s">
        <v>1450</v>
      </c>
      <c r="K218" s="13">
        <v>5.9000000953674316</v>
      </c>
      <c r="L218" s="12" t="s">
        <v>2742</v>
      </c>
      <c r="M218" s="13">
        <v>100</v>
      </c>
      <c r="N218" s="12" t="s">
        <v>3019</v>
      </c>
      <c r="O218" s="13">
        <v>5.0900001525878906</v>
      </c>
      <c r="P218" s="12"/>
      <c r="Q218" s="13"/>
      <c r="R218" s="12"/>
      <c r="S218" s="13"/>
      <c r="T218" s="12"/>
      <c r="U218" s="13"/>
      <c r="V218" s="12"/>
      <c r="W218" s="13"/>
      <c r="X218" s="12"/>
      <c r="Y218" s="13"/>
      <c r="Z218" s="12"/>
      <c r="AA218" s="13"/>
      <c r="AB218" s="12"/>
      <c r="AC218" s="13"/>
    </row>
    <row r="219" spans="2:29" x14ac:dyDescent="0.35">
      <c r="B219" s="12" t="s">
        <v>634</v>
      </c>
      <c r="C219" s="13">
        <v>0</v>
      </c>
      <c r="D219" s="12" t="s">
        <v>903</v>
      </c>
      <c r="E219" s="13">
        <v>30</v>
      </c>
      <c r="F219" s="12" t="s">
        <v>1544</v>
      </c>
      <c r="G219" s="13">
        <v>0</v>
      </c>
      <c r="H219" s="12" t="s">
        <v>1845</v>
      </c>
      <c r="I219" s="13">
        <v>0</v>
      </c>
      <c r="J219" s="12" t="s">
        <v>1453</v>
      </c>
      <c r="K219" s="13">
        <v>1</v>
      </c>
      <c r="L219" s="12" t="s">
        <v>2742</v>
      </c>
      <c r="M219" s="13">
        <v>100</v>
      </c>
      <c r="N219" s="12" t="s">
        <v>3020</v>
      </c>
      <c r="O219" s="13">
        <v>8.6000002920627594E-2</v>
      </c>
      <c r="P219" s="12"/>
      <c r="Q219" s="13"/>
      <c r="R219" s="12"/>
      <c r="S219" s="13"/>
      <c r="T219" s="12"/>
      <c r="U219" s="13"/>
      <c r="V219" s="12"/>
      <c r="W219" s="13"/>
      <c r="X219" s="12"/>
      <c r="Y219" s="13"/>
      <c r="Z219" s="12"/>
      <c r="AA219" s="13"/>
      <c r="AB219" s="12"/>
      <c r="AC219" s="13"/>
    </row>
    <row r="220" spans="2:29" x14ac:dyDescent="0.35">
      <c r="B220" s="12" t="s">
        <v>635</v>
      </c>
      <c r="C220" s="13">
        <v>0</v>
      </c>
      <c r="D220" s="12" t="s">
        <v>904</v>
      </c>
      <c r="E220" s="13">
        <v>1</v>
      </c>
      <c r="F220" s="12" t="s">
        <v>1545</v>
      </c>
      <c r="G220" s="13">
        <v>0</v>
      </c>
      <c r="H220" s="12" t="s">
        <v>1846</v>
      </c>
      <c r="I220" s="13">
        <v>1.0299999713897705</v>
      </c>
      <c r="J220" s="12" t="s">
        <v>1454</v>
      </c>
      <c r="K220" s="13">
        <v>60</v>
      </c>
      <c r="L220" s="12" t="s">
        <v>2743</v>
      </c>
      <c r="M220" s="13">
        <v>2.5</v>
      </c>
      <c r="N220" s="12" t="s">
        <v>3021</v>
      </c>
      <c r="O220" s="13">
        <v>0.16099999845027924</v>
      </c>
      <c r="P220" s="12"/>
      <c r="Q220" s="13"/>
      <c r="R220" s="12"/>
      <c r="S220" s="13"/>
      <c r="T220" s="12"/>
      <c r="U220" s="13"/>
      <c r="V220" s="12"/>
      <c r="W220" s="13"/>
      <c r="X220" s="12"/>
      <c r="Y220" s="13"/>
      <c r="Z220" s="12"/>
      <c r="AA220" s="13"/>
      <c r="AB220" s="12"/>
      <c r="AC220" s="13"/>
    </row>
    <row r="221" spans="2:29" x14ac:dyDescent="0.35">
      <c r="B221" s="12" t="s">
        <v>636</v>
      </c>
      <c r="C221" s="13">
        <v>0</v>
      </c>
      <c r="D221" s="12" t="s">
        <v>905</v>
      </c>
      <c r="E221" s="13">
        <v>26</v>
      </c>
      <c r="F221" s="12" t="s">
        <v>1546</v>
      </c>
      <c r="G221" s="13">
        <v>0</v>
      </c>
      <c r="H221" s="12" t="s">
        <v>1847</v>
      </c>
      <c r="I221" s="13">
        <v>36</v>
      </c>
      <c r="J221" s="12" t="s">
        <v>1455</v>
      </c>
      <c r="K221" s="13">
        <v>0</v>
      </c>
      <c r="L221" s="12" t="s">
        <v>2743</v>
      </c>
      <c r="M221" s="13">
        <v>11.800000190734863</v>
      </c>
      <c r="N221" s="12" t="s">
        <v>3022</v>
      </c>
      <c r="O221" s="13">
        <v>7</v>
      </c>
      <c r="P221" s="12"/>
      <c r="Q221" s="13"/>
      <c r="R221" s="12"/>
      <c r="S221" s="13"/>
      <c r="T221" s="12"/>
      <c r="U221" s="13"/>
      <c r="V221" s="12"/>
      <c r="W221" s="13"/>
      <c r="X221" s="12"/>
      <c r="Y221" s="13"/>
      <c r="Z221" s="12"/>
      <c r="AA221" s="13"/>
      <c r="AB221" s="12"/>
      <c r="AC221" s="13"/>
    </row>
    <row r="222" spans="2:29" x14ac:dyDescent="0.35">
      <c r="B222" s="12" t="s">
        <v>637</v>
      </c>
      <c r="C222" s="13">
        <v>0</v>
      </c>
      <c r="D222" s="12" t="s">
        <v>906</v>
      </c>
      <c r="E222" s="13">
        <v>0</v>
      </c>
      <c r="F222" s="12" t="s">
        <v>1547</v>
      </c>
      <c r="G222" s="13">
        <v>0</v>
      </c>
      <c r="H222" s="12" t="s">
        <v>1848</v>
      </c>
      <c r="I222" s="13">
        <v>1.0299999713897705</v>
      </c>
      <c r="J222" s="12" t="s">
        <v>1456</v>
      </c>
      <c r="K222" s="13">
        <v>0</v>
      </c>
      <c r="L222" s="12" t="s">
        <v>2743</v>
      </c>
      <c r="M222" s="13">
        <v>8.6000003814697266</v>
      </c>
      <c r="N222" s="12" t="s">
        <v>3023</v>
      </c>
      <c r="O222" s="13">
        <v>7.4000000953674316</v>
      </c>
      <c r="P222" s="12"/>
      <c r="Q222" s="13"/>
      <c r="R222" s="12"/>
      <c r="S222" s="13"/>
      <c r="T222" s="12"/>
      <c r="U222" s="13"/>
      <c r="V222" s="12"/>
      <c r="W222" s="13"/>
      <c r="X222" s="12"/>
      <c r="Y222" s="13"/>
      <c r="Z222" s="12"/>
      <c r="AA222" s="13"/>
      <c r="AB222" s="12"/>
      <c r="AC222" s="13"/>
    </row>
    <row r="223" spans="2:29" x14ac:dyDescent="0.35">
      <c r="B223" s="12" t="s">
        <v>638</v>
      </c>
      <c r="C223" s="13">
        <v>0</v>
      </c>
      <c r="D223" s="12" t="s">
        <v>907</v>
      </c>
      <c r="E223" s="13">
        <v>0</v>
      </c>
      <c r="F223" s="12" t="s">
        <v>1548</v>
      </c>
      <c r="G223" s="13">
        <v>0</v>
      </c>
      <c r="H223" s="12" t="s">
        <v>1849</v>
      </c>
      <c r="I223" s="13">
        <v>36</v>
      </c>
      <c r="J223" s="12" t="s">
        <v>1457</v>
      </c>
      <c r="K223" s="13">
        <v>0</v>
      </c>
      <c r="L223" s="12" t="s">
        <v>2743</v>
      </c>
      <c r="M223" s="13">
        <v>34.900001525878906</v>
      </c>
      <c r="N223" s="12" t="s">
        <v>3024</v>
      </c>
      <c r="O223" s="13">
        <v>5</v>
      </c>
      <c r="P223" s="12"/>
      <c r="Q223" s="13"/>
      <c r="R223" s="12"/>
      <c r="S223" s="13"/>
      <c r="T223" s="12"/>
      <c r="U223" s="13"/>
      <c r="V223" s="12"/>
      <c r="W223" s="13"/>
      <c r="X223" s="12"/>
      <c r="Y223" s="13"/>
      <c r="Z223" s="12"/>
      <c r="AA223" s="13"/>
      <c r="AB223" s="12"/>
      <c r="AC223" s="13"/>
    </row>
    <row r="224" spans="2:29" x14ac:dyDescent="0.35">
      <c r="B224" s="12" t="s">
        <v>639</v>
      </c>
      <c r="C224" s="13">
        <v>0</v>
      </c>
      <c r="D224" s="12" t="s">
        <v>908</v>
      </c>
      <c r="E224" s="13">
        <v>0</v>
      </c>
      <c r="F224" s="12" t="s">
        <v>1549</v>
      </c>
      <c r="G224" s="13">
        <v>0</v>
      </c>
      <c r="H224" s="12" t="s">
        <v>1850</v>
      </c>
      <c r="I224" s="13">
        <v>27.700000762939453</v>
      </c>
      <c r="J224" s="12" t="s">
        <v>1458</v>
      </c>
      <c r="K224" s="13">
        <v>0</v>
      </c>
      <c r="L224" s="12" t="s">
        <v>2743</v>
      </c>
      <c r="M224" s="13">
        <v>8.6000003814697266</v>
      </c>
      <c r="N224" s="12" t="s">
        <v>3025</v>
      </c>
      <c r="O224" s="13">
        <v>16.5</v>
      </c>
      <c r="P224" s="12"/>
      <c r="Q224" s="13"/>
      <c r="R224" s="12"/>
      <c r="S224" s="13"/>
      <c r="T224" s="12"/>
      <c r="U224" s="13"/>
      <c r="V224" s="12"/>
      <c r="W224" s="13"/>
      <c r="X224" s="12"/>
      <c r="Y224" s="13"/>
      <c r="Z224" s="12"/>
      <c r="AA224" s="13"/>
      <c r="AB224" s="12"/>
      <c r="AC224" s="13"/>
    </row>
    <row r="225" spans="2:29" x14ac:dyDescent="0.35">
      <c r="B225" s="12" t="s">
        <v>640</v>
      </c>
      <c r="C225" s="13">
        <v>0</v>
      </c>
      <c r="D225" s="12" t="s">
        <v>909</v>
      </c>
      <c r="E225" s="13">
        <v>0</v>
      </c>
      <c r="F225" s="12" t="s">
        <v>1550</v>
      </c>
      <c r="G225" s="13">
        <v>9.9999999747524271E-7</v>
      </c>
      <c r="H225" s="12" t="s">
        <v>1851</v>
      </c>
      <c r="I225" s="13">
        <v>9.1999998092651367</v>
      </c>
      <c r="J225" s="12" t="s">
        <v>1459</v>
      </c>
      <c r="K225" s="13">
        <v>0</v>
      </c>
      <c r="L225" s="12" t="s">
        <v>2743</v>
      </c>
      <c r="M225" s="13">
        <v>5</v>
      </c>
      <c r="N225" s="12" t="s">
        <v>3026</v>
      </c>
      <c r="O225" s="13">
        <v>3.4800000190734863</v>
      </c>
      <c r="P225" s="12"/>
      <c r="Q225" s="13"/>
      <c r="R225" s="12"/>
      <c r="S225" s="13"/>
      <c r="T225" s="12"/>
      <c r="U225" s="13"/>
      <c r="V225" s="12"/>
      <c r="W225" s="13"/>
      <c r="X225" s="12"/>
      <c r="Y225" s="13"/>
      <c r="Z225" s="12"/>
      <c r="AA225" s="13"/>
      <c r="AB225" s="12"/>
      <c r="AC225" s="13"/>
    </row>
    <row r="226" spans="2:29" x14ac:dyDescent="0.35">
      <c r="B226" s="12" t="s">
        <v>641</v>
      </c>
      <c r="C226" s="13">
        <v>0</v>
      </c>
      <c r="D226" s="12" t="s">
        <v>910</v>
      </c>
      <c r="E226" s="13">
        <v>0</v>
      </c>
      <c r="F226" s="12" t="s">
        <v>1551</v>
      </c>
      <c r="G226" s="13">
        <v>30</v>
      </c>
      <c r="H226" s="12" t="s">
        <v>1852</v>
      </c>
      <c r="I226" s="13">
        <v>27.700000762939453</v>
      </c>
      <c r="J226" s="12" t="s">
        <v>1460</v>
      </c>
      <c r="K226" s="13">
        <v>0</v>
      </c>
      <c r="L226" s="12" t="s">
        <v>2743</v>
      </c>
      <c r="M226" s="13">
        <v>2.5</v>
      </c>
      <c r="N226" s="12" t="s">
        <v>3027</v>
      </c>
      <c r="O226" s="13">
        <v>2.5199999809265137</v>
      </c>
      <c r="P226" s="12"/>
      <c r="Q226" s="13"/>
      <c r="R226" s="12"/>
      <c r="S226" s="13"/>
      <c r="T226" s="12"/>
      <c r="U226" s="13"/>
      <c r="V226" s="12"/>
      <c r="W226" s="13"/>
      <c r="X226" s="12"/>
      <c r="Y226" s="13"/>
      <c r="Z226" s="12"/>
      <c r="AA226" s="13"/>
      <c r="AB226" s="12"/>
      <c r="AC226" s="13"/>
    </row>
    <row r="227" spans="2:29" x14ac:dyDescent="0.35">
      <c r="B227" s="12" t="s">
        <v>642</v>
      </c>
      <c r="C227" s="13">
        <v>0</v>
      </c>
      <c r="D227" s="12" t="s">
        <v>911</v>
      </c>
      <c r="E227" s="13">
        <v>0</v>
      </c>
      <c r="F227" s="12" t="s">
        <v>1071</v>
      </c>
      <c r="G227" s="13" t="s">
        <v>247</v>
      </c>
      <c r="H227" s="12" t="s">
        <v>1853</v>
      </c>
      <c r="I227" s="13">
        <v>9.1999998092651367</v>
      </c>
      <c r="J227" s="12" t="s">
        <v>1461</v>
      </c>
      <c r="K227" s="13">
        <v>4.3000001907348633</v>
      </c>
      <c r="L227" s="12" t="s">
        <v>2744</v>
      </c>
      <c r="M227" s="13">
        <v>26.299999237060547</v>
      </c>
      <c r="N227" s="12" t="s">
        <v>3028</v>
      </c>
      <c r="O227" s="13">
        <v>58.599998474121094</v>
      </c>
      <c r="P227" s="12"/>
      <c r="Q227" s="13"/>
      <c r="R227" s="12"/>
      <c r="S227" s="13"/>
      <c r="T227" s="12"/>
      <c r="U227" s="13"/>
      <c r="V227" s="12"/>
      <c r="W227" s="13"/>
      <c r="X227" s="12"/>
      <c r="Y227" s="13"/>
      <c r="Z227" s="12"/>
      <c r="AA227" s="13"/>
      <c r="AB227" s="12"/>
      <c r="AC227" s="13"/>
    </row>
    <row r="228" spans="2:29" x14ac:dyDescent="0.35">
      <c r="B228" s="12" t="s">
        <v>643</v>
      </c>
      <c r="C228" s="13">
        <v>0</v>
      </c>
      <c r="D228" s="12" t="s">
        <v>912</v>
      </c>
      <c r="E228" s="13">
        <v>52</v>
      </c>
      <c r="F228" s="12" t="s">
        <v>1072</v>
      </c>
      <c r="G228" s="13">
        <v>1</v>
      </c>
      <c r="H228" s="12" t="s">
        <v>1854</v>
      </c>
      <c r="I228" s="13">
        <v>34.200000762939453</v>
      </c>
      <c r="J228" s="12" t="s">
        <v>1464</v>
      </c>
      <c r="K228" s="13">
        <v>1</v>
      </c>
      <c r="L228" s="12" t="s">
        <v>2744</v>
      </c>
      <c r="M228" s="13">
        <v>10.5</v>
      </c>
      <c r="N228" s="12" t="s">
        <v>3029</v>
      </c>
      <c r="O228" s="13">
        <v>5.0900001525878906</v>
      </c>
      <c r="P228" s="12"/>
      <c r="Q228" s="13"/>
      <c r="R228" s="12"/>
      <c r="S228" s="13"/>
      <c r="T228" s="12"/>
      <c r="U228" s="13"/>
      <c r="V228" s="12"/>
      <c r="W228" s="13"/>
      <c r="X228" s="12"/>
      <c r="Y228" s="13"/>
      <c r="Z228" s="12"/>
      <c r="AA228" s="13"/>
      <c r="AB228" s="12"/>
      <c r="AC228" s="13"/>
    </row>
    <row r="229" spans="2:29" x14ac:dyDescent="0.35">
      <c r="B229" s="12" t="s">
        <v>644</v>
      </c>
      <c r="C229" s="13">
        <v>0</v>
      </c>
      <c r="D229" s="12" t="s">
        <v>913</v>
      </c>
      <c r="E229" s="13">
        <v>9.9999999747524271E-7</v>
      </c>
      <c r="F229" s="12" t="s">
        <v>1552</v>
      </c>
      <c r="G229" s="13">
        <v>1</v>
      </c>
      <c r="H229" s="12" t="s">
        <v>1855</v>
      </c>
      <c r="I229" s="13">
        <v>4.0999999046325684</v>
      </c>
      <c r="J229" s="12" t="s">
        <v>1465</v>
      </c>
      <c r="K229" s="13">
        <v>60</v>
      </c>
      <c r="L229" s="12" t="s">
        <v>2744</v>
      </c>
      <c r="M229" s="13">
        <v>15.800000190734863</v>
      </c>
      <c r="N229" s="12" t="s">
        <v>3030</v>
      </c>
      <c r="O229" s="13">
        <v>8.6000002920627594E-2</v>
      </c>
      <c r="P229" s="12"/>
      <c r="Q229" s="13"/>
      <c r="R229" s="12"/>
      <c r="S229" s="13"/>
      <c r="T229" s="12"/>
      <c r="U229" s="13"/>
      <c r="V229" s="12"/>
      <c r="W229" s="13"/>
      <c r="X229" s="12"/>
      <c r="Y229" s="13"/>
      <c r="Z229" s="12"/>
      <c r="AA229" s="13"/>
      <c r="AB229" s="12"/>
      <c r="AC229" s="13"/>
    </row>
    <row r="230" spans="2:29" x14ac:dyDescent="0.35">
      <c r="B230" s="12" t="s">
        <v>645</v>
      </c>
      <c r="C230" s="13">
        <v>0</v>
      </c>
      <c r="D230" s="12" t="s">
        <v>914</v>
      </c>
      <c r="E230" s="13">
        <v>30</v>
      </c>
      <c r="F230" s="12" t="s">
        <v>1553</v>
      </c>
      <c r="G230" s="13">
        <v>30</v>
      </c>
      <c r="H230" s="12" t="s">
        <v>1856</v>
      </c>
      <c r="I230" s="13">
        <v>34.200000762939453</v>
      </c>
      <c r="J230" s="12" t="s">
        <v>1466</v>
      </c>
      <c r="K230" s="13">
        <v>0</v>
      </c>
      <c r="L230" s="12" t="s">
        <v>2744</v>
      </c>
      <c r="M230" s="13">
        <v>26.299999237060547</v>
      </c>
      <c r="N230" s="12" t="s">
        <v>3031</v>
      </c>
      <c r="O230" s="13">
        <v>0.16099999845027924</v>
      </c>
      <c r="P230" s="12"/>
      <c r="Q230" s="13"/>
      <c r="R230" s="12"/>
      <c r="S230" s="13"/>
      <c r="T230" s="12"/>
      <c r="U230" s="13"/>
      <c r="V230" s="12"/>
      <c r="W230" s="13"/>
      <c r="X230" s="12"/>
      <c r="Y230" s="13"/>
      <c r="Z230" s="12"/>
      <c r="AA230" s="13"/>
      <c r="AB230" s="12"/>
      <c r="AC230" s="13"/>
    </row>
    <row r="231" spans="2:29" x14ac:dyDescent="0.35">
      <c r="B231" s="12" t="s">
        <v>646</v>
      </c>
      <c r="C231" s="13">
        <v>0</v>
      </c>
      <c r="D231" s="12" t="s">
        <v>915</v>
      </c>
      <c r="E231" s="13">
        <v>1</v>
      </c>
      <c r="F231" s="12" t="s">
        <v>1554</v>
      </c>
      <c r="G231" s="13">
        <v>0</v>
      </c>
      <c r="H231" s="12" t="s">
        <v>1857</v>
      </c>
      <c r="I231" s="13">
        <v>4.0999999046325684</v>
      </c>
      <c r="J231" s="12" t="s">
        <v>1467</v>
      </c>
      <c r="K231" s="13">
        <v>0</v>
      </c>
      <c r="L231" s="12" t="s">
        <v>2744</v>
      </c>
      <c r="M231" s="13">
        <v>21</v>
      </c>
      <c r="N231" s="12" t="s">
        <v>3032</v>
      </c>
      <c r="O231" s="13">
        <v>7</v>
      </c>
      <c r="P231" s="12"/>
      <c r="Q231" s="13"/>
      <c r="R231" s="12"/>
      <c r="S231" s="13"/>
      <c r="T231" s="12"/>
      <c r="U231" s="13"/>
      <c r="V231" s="12"/>
      <c r="W231" s="13"/>
      <c r="X231" s="12"/>
      <c r="Y231" s="13"/>
      <c r="Z231" s="12"/>
      <c r="AA231" s="13"/>
      <c r="AB231" s="12"/>
      <c r="AC231" s="13"/>
    </row>
    <row r="232" spans="2:29" x14ac:dyDescent="0.35">
      <c r="B232" s="12" t="s">
        <v>647</v>
      </c>
      <c r="C232" s="13">
        <v>0</v>
      </c>
      <c r="D232" s="12" t="s">
        <v>916</v>
      </c>
      <c r="E232" s="13">
        <v>30</v>
      </c>
      <c r="F232" s="12" t="s">
        <v>1555</v>
      </c>
      <c r="G232" s="13">
        <v>0</v>
      </c>
      <c r="H232" s="12" t="s">
        <v>1858</v>
      </c>
      <c r="I232" s="13">
        <v>67.400001525878906</v>
      </c>
      <c r="J232" s="12" t="s">
        <v>1468</v>
      </c>
      <c r="K232" s="13">
        <v>0</v>
      </c>
      <c r="L232" s="12" t="s">
        <v>2744</v>
      </c>
      <c r="M232" s="13">
        <v>50</v>
      </c>
      <c r="N232" s="12" t="s">
        <v>3033</v>
      </c>
      <c r="O232" s="13">
        <v>7.4000000953674316</v>
      </c>
      <c r="P232" s="12"/>
      <c r="Q232" s="13"/>
      <c r="R232" s="12"/>
      <c r="S232" s="13"/>
      <c r="T232" s="12"/>
      <c r="U232" s="13"/>
      <c r="V232" s="12"/>
      <c r="W232" s="13"/>
      <c r="X232" s="12"/>
      <c r="Y232" s="13"/>
      <c r="Z232" s="12"/>
      <c r="AA232" s="13"/>
      <c r="AB232" s="12"/>
      <c r="AC232" s="13"/>
    </row>
    <row r="233" spans="2:29" x14ac:dyDescent="0.35">
      <c r="B233" s="12" t="s">
        <v>648</v>
      </c>
      <c r="C233" s="13">
        <v>0</v>
      </c>
      <c r="D233" s="12" t="s">
        <v>917</v>
      </c>
      <c r="E233" s="13">
        <v>0</v>
      </c>
      <c r="F233" s="12" t="s">
        <v>1556</v>
      </c>
      <c r="G233" s="13">
        <v>0</v>
      </c>
      <c r="H233" s="12" t="s">
        <v>1859</v>
      </c>
      <c r="I233" s="13">
        <v>4</v>
      </c>
      <c r="J233" s="12" t="s">
        <v>1469</v>
      </c>
      <c r="K233" s="13">
        <v>0</v>
      </c>
      <c r="L233" s="12" t="s">
        <v>2744</v>
      </c>
      <c r="M233" s="13">
        <v>50</v>
      </c>
      <c r="N233" s="12" t="s">
        <v>3034</v>
      </c>
      <c r="O233" s="13">
        <v>5</v>
      </c>
      <c r="P233" s="12"/>
      <c r="Q233" s="13"/>
      <c r="R233" s="12"/>
      <c r="S233" s="13"/>
      <c r="T233" s="12"/>
      <c r="U233" s="13"/>
      <c r="V233" s="12"/>
      <c r="W233" s="13"/>
      <c r="X233" s="12"/>
      <c r="Y233" s="13"/>
      <c r="Z233" s="12"/>
      <c r="AA233" s="13"/>
      <c r="AB233" s="12"/>
      <c r="AC233" s="13"/>
    </row>
    <row r="234" spans="2:29" x14ac:dyDescent="0.35">
      <c r="B234" s="12" t="s">
        <v>649</v>
      </c>
      <c r="C234" s="13">
        <v>0</v>
      </c>
      <c r="D234" s="12" t="s">
        <v>918</v>
      </c>
      <c r="E234" s="13">
        <v>0</v>
      </c>
      <c r="F234" s="12" t="s">
        <v>1557</v>
      </c>
      <c r="G234" s="13">
        <v>0</v>
      </c>
      <c r="H234" s="12" t="s">
        <v>1860</v>
      </c>
      <c r="I234" s="13">
        <v>67.400001525878906</v>
      </c>
      <c r="J234" s="12" t="s">
        <v>1470</v>
      </c>
      <c r="K234" s="13">
        <v>0</v>
      </c>
      <c r="L234" s="12" t="s">
        <v>2745</v>
      </c>
      <c r="M234" s="13">
        <v>26.299999237060547</v>
      </c>
      <c r="N234" s="12" t="s">
        <v>3035</v>
      </c>
      <c r="O234" s="13">
        <v>16.5</v>
      </c>
      <c r="P234" s="12"/>
      <c r="Q234" s="13"/>
      <c r="R234" s="12"/>
      <c r="S234" s="13"/>
      <c r="T234" s="12"/>
      <c r="U234" s="13"/>
      <c r="V234" s="12"/>
      <c r="W234" s="13"/>
      <c r="X234" s="12"/>
      <c r="Y234" s="13"/>
      <c r="Z234" s="12"/>
      <c r="AA234" s="13"/>
      <c r="AB234" s="12"/>
      <c r="AC234" s="13"/>
    </row>
    <row r="235" spans="2:29" x14ac:dyDescent="0.35">
      <c r="B235" s="12" t="s">
        <v>650</v>
      </c>
      <c r="C235" s="13">
        <v>0</v>
      </c>
      <c r="D235" s="12" t="s">
        <v>919</v>
      </c>
      <c r="E235" s="13">
        <v>0</v>
      </c>
      <c r="F235" s="12" t="s">
        <v>1558</v>
      </c>
      <c r="G235" s="13">
        <v>0</v>
      </c>
      <c r="H235" s="12" t="s">
        <v>1861</v>
      </c>
      <c r="I235" s="13">
        <v>4</v>
      </c>
      <c r="J235" s="12" t="s">
        <v>1471</v>
      </c>
      <c r="K235" s="13">
        <v>0</v>
      </c>
      <c r="L235" s="12" t="s">
        <v>2745</v>
      </c>
      <c r="M235" s="13">
        <v>10.5</v>
      </c>
      <c r="N235" s="12" t="s">
        <v>3036</v>
      </c>
      <c r="O235" s="13">
        <v>3.4800000190734863</v>
      </c>
      <c r="P235" s="12"/>
      <c r="Q235" s="13"/>
      <c r="R235" s="12"/>
      <c r="S235" s="13"/>
      <c r="T235" s="12"/>
      <c r="U235" s="13"/>
      <c r="V235" s="12"/>
      <c r="W235" s="13"/>
      <c r="X235" s="12"/>
      <c r="Y235" s="13"/>
      <c r="Z235" s="12"/>
      <c r="AA235" s="13"/>
      <c r="AB235" s="12"/>
      <c r="AC235" s="13"/>
    </row>
    <row r="236" spans="2:29" x14ac:dyDescent="0.35">
      <c r="B236" s="12" t="s">
        <v>651</v>
      </c>
      <c r="C236" s="13">
        <v>0</v>
      </c>
      <c r="D236" s="12" t="s">
        <v>920</v>
      </c>
      <c r="E236" s="13">
        <v>0</v>
      </c>
      <c r="F236" s="12" t="s">
        <v>1559</v>
      </c>
      <c r="G236" s="13">
        <v>0</v>
      </c>
      <c r="H236" s="12" t="s">
        <v>1862</v>
      </c>
      <c r="I236" s="13">
        <v>75</v>
      </c>
      <c r="J236" s="12" t="s">
        <v>1472</v>
      </c>
      <c r="K236" s="13">
        <v>0</v>
      </c>
      <c r="L236" s="12" t="s">
        <v>2745</v>
      </c>
      <c r="M236" s="13">
        <v>15.800000190734863</v>
      </c>
      <c r="N236" s="12" t="s">
        <v>3037</v>
      </c>
      <c r="O236" s="13">
        <v>2.5199999809265137</v>
      </c>
      <c r="P236" s="12"/>
      <c r="Q236" s="13"/>
      <c r="R236" s="12"/>
      <c r="S236" s="13"/>
      <c r="T236" s="12"/>
      <c r="U236" s="13"/>
      <c r="V236" s="12"/>
      <c r="W236" s="13"/>
      <c r="X236" s="12"/>
      <c r="Y236" s="13"/>
      <c r="Z236" s="12"/>
      <c r="AA236" s="13"/>
      <c r="AB236" s="12"/>
      <c r="AC236" s="13"/>
    </row>
    <row r="237" spans="2:29" x14ac:dyDescent="0.35">
      <c r="B237" s="12" t="s">
        <v>652</v>
      </c>
      <c r="C237" s="13">
        <v>0</v>
      </c>
      <c r="D237" s="12" t="s">
        <v>921</v>
      </c>
      <c r="E237" s="13">
        <v>0</v>
      </c>
      <c r="F237" s="12" t="s">
        <v>1071</v>
      </c>
      <c r="G237" s="13" t="s">
        <v>247</v>
      </c>
      <c r="H237" s="12" t="s">
        <v>1863</v>
      </c>
      <c r="I237" s="13">
        <v>0</v>
      </c>
      <c r="J237" s="12" t="s">
        <v>1475</v>
      </c>
      <c r="K237" s="13">
        <v>1</v>
      </c>
      <c r="L237" s="12" t="s">
        <v>2745</v>
      </c>
      <c r="M237" s="13">
        <v>26.299999237060547</v>
      </c>
      <c r="N237" s="12" t="s">
        <v>3038</v>
      </c>
      <c r="O237" s="13">
        <v>58.599998474121094</v>
      </c>
      <c r="P237" s="12"/>
      <c r="Q237" s="13"/>
      <c r="R237" s="12"/>
      <c r="S237" s="13"/>
      <c r="T237" s="12"/>
      <c r="U237" s="13"/>
      <c r="V237" s="12"/>
      <c r="W237" s="13"/>
      <c r="X237" s="12"/>
      <c r="Y237" s="13"/>
      <c r="Z237" s="12"/>
      <c r="AA237" s="13"/>
      <c r="AB237" s="12"/>
      <c r="AC237" s="13"/>
    </row>
    <row r="238" spans="2:29" x14ac:dyDescent="0.35">
      <c r="B238" s="12" t="s">
        <v>653</v>
      </c>
      <c r="C238" s="13">
        <v>0</v>
      </c>
      <c r="D238" s="12" t="s">
        <v>922</v>
      </c>
      <c r="E238" s="13">
        <v>0</v>
      </c>
      <c r="F238" s="12" t="s">
        <v>1072</v>
      </c>
      <c r="G238" s="13">
        <v>2</v>
      </c>
      <c r="H238" s="12" t="s">
        <v>1864</v>
      </c>
      <c r="I238" s="13">
        <v>75</v>
      </c>
      <c r="J238" s="12" t="s">
        <v>1476</v>
      </c>
      <c r="K238" s="13">
        <v>60</v>
      </c>
      <c r="L238" s="12" t="s">
        <v>2745</v>
      </c>
      <c r="M238" s="13">
        <v>21</v>
      </c>
      <c r="N238" s="12" t="s">
        <v>3039</v>
      </c>
      <c r="O238" s="13">
        <v>5.0900001525878906</v>
      </c>
      <c r="P238" s="12"/>
      <c r="Q238" s="13"/>
      <c r="R238" s="12"/>
      <c r="S238" s="13"/>
      <c r="T238" s="12"/>
      <c r="U238" s="13"/>
      <c r="V238" s="12"/>
      <c r="W238" s="13"/>
      <c r="X238" s="12"/>
      <c r="Y238" s="13"/>
      <c r="Z238" s="12"/>
      <c r="AA238" s="13"/>
      <c r="AB238" s="12"/>
      <c r="AC238" s="13"/>
    </row>
    <row r="239" spans="2:29" x14ac:dyDescent="0.35">
      <c r="B239" s="12" t="s">
        <v>654</v>
      </c>
      <c r="C239" s="13">
        <v>0</v>
      </c>
      <c r="D239" s="12" t="s">
        <v>923</v>
      </c>
      <c r="E239" s="13">
        <v>0</v>
      </c>
      <c r="F239" s="12" t="s">
        <v>1560</v>
      </c>
      <c r="G239" s="13">
        <v>1</v>
      </c>
      <c r="H239" s="12" t="s">
        <v>1865</v>
      </c>
      <c r="I239" s="13">
        <v>0</v>
      </c>
      <c r="J239" s="12" t="s">
        <v>1477</v>
      </c>
      <c r="K239" s="13">
        <v>0</v>
      </c>
      <c r="L239" s="12" t="s">
        <v>2745</v>
      </c>
      <c r="M239" s="13">
        <v>50</v>
      </c>
      <c r="N239" s="12" t="s">
        <v>3040</v>
      </c>
      <c r="O239" s="13">
        <v>8.6000002920627594E-2</v>
      </c>
      <c r="P239" s="12"/>
      <c r="Q239" s="13"/>
      <c r="R239" s="12"/>
      <c r="S239" s="13"/>
      <c r="T239" s="12"/>
      <c r="U239" s="13"/>
      <c r="V239" s="12"/>
      <c r="W239" s="13"/>
      <c r="X239" s="12"/>
      <c r="Y239" s="13"/>
      <c r="Z239" s="12"/>
      <c r="AA239" s="13"/>
      <c r="AB239" s="12"/>
      <c r="AC239" s="13"/>
    </row>
    <row r="240" spans="2:29" x14ac:dyDescent="0.35">
      <c r="B240" s="12" t="s">
        <v>655</v>
      </c>
      <c r="C240" s="13">
        <v>0</v>
      </c>
      <c r="D240" s="12" t="s">
        <v>924</v>
      </c>
      <c r="E240" s="13">
        <v>9.9999999747524271E-7</v>
      </c>
      <c r="F240" s="12" t="s">
        <v>1561</v>
      </c>
      <c r="G240" s="13">
        <v>30</v>
      </c>
      <c r="H240" s="12" t="s">
        <v>1866</v>
      </c>
      <c r="I240" s="13">
        <v>50.049999237060547</v>
      </c>
      <c r="J240" s="12" t="s">
        <v>1478</v>
      </c>
      <c r="K240" s="13">
        <v>0</v>
      </c>
      <c r="L240" s="12" t="s">
        <v>2745</v>
      </c>
      <c r="M240" s="13">
        <v>50</v>
      </c>
      <c r="N240" s="12" t="s">
        <v>3041</v>
      </c>
      <c r="O240" s="13">
        <v>0.16099999845027924</v>
      </c>
      <c r="P240" s="12"/>
      <c r="Q240" s="13"/>
      <c r="R240" s="12"/>
      <c r="S240" s="13"/>
      <c r="T240" s="12"/>
      <c r="U240" s="13"/>
      <c r="V240" s="12"/>
      <c r="W240" s="13"/>
      <c r="X240" s="12"/>
      <c r="Y240" s="13"/>
      <c r="Z240" s="12"/>
      <c r="AA240" s="13"/>
      <c r="AB240" s="12"/>
      <c r="AC240" s="13"/>
    </row>
    <row r="241" spans="2:29" x14ac:dyDescent="0.35">
      <c r="B241" s="12" t="s">
        <v>656</v>
      </c>
      <c r="C241" s="13">
        <v>0</v>
      </c>
      <c r="D241" s="12" t="s">
        <v>925</v>
      </c>
      <c r="E241" s="13">
        <v>30</v>
      </c>
      <c r="F241" s="12" t="s">
        <v>1562</v>
      </c>
      <c r="G241" s="13">
        <v>0</v>
      </c>
      <c r="H241" s="12" t="s">
        <v>1867</v>
      </c>
      <c r="I241" s="13">
        <v>7</v>
      </c>
      <c r="J241" s="12" t="s">
        <v>1479</v>
      </c>
      <c r="K241" s="13">
        <v>0</v>
      </c>
      <c r="L241" s="12" t="s">
        <v>2746</v>
      </c>
      <c r="M241" s="13">
        <v>16.659999847412109</v>
      </c>
      <c r="N241" s="12" t="s">
        <v>3042</v>
      </c>
      <c r="O241" s="13">
        <v>7</v>
      </c>
      <c r="P241" s="12"/>
      <c r="Q241" s="13"/>
      <c r="R241" s="12"/>
      <c r="S241" s="13"/>
      <c r="T241" s="12"/>
      <c r="U241" s="13"/>
      <c r="V241" s="12"/>
      <c r="W241" s="13"/>
      <c r="X241" s="12"/>
      <c r="Y241" s="13"/>
      <c r="Z241" s="12"/>
      <c r="AA241" s="13"/>
      <c r="AB241" s="12"/>
      <c r="AC241" s="13"/>
    </row>
    <row r="242" spans="2:29" x14ac:dyDescent="0.35">
      <c r="B242" s="12" t="s">
        <v>657</v>
      </c>
      <c r="C242" s="13">
        <v>0</v>
      </c>
      <c r="D242" s="12" t="s">
        <v>926</v>
      </c>
      <c r="E242" s="13">
        <v>1</v>
      </c>
      <c r="F242" s="12" t="s">
        <v>1563</v>
      </c>
      <c r="G242" s="13">
        <v>0</v>
      </c>
      <c r="H242" s="12" t="s">
        <v>1868</v>
      </c>
      <c r="I242" s="13">
        <v>50.049999237060547</v>
      </c>
      <c r="J242" s="12" t="s">
        <v>1480</v>
      </c>
      <c r="K242" s="13">
        <v>0</v>
      </c>
      <c r="L242" s="12" t="s">
        <v>2746</v>
      </c>
      <c r="M242" s="13">
        <v>16.670000076293945</v>
      </c>
      <c r="N242" s="12" t="s">
        <v>3043</v>
      </c>
      <c r="O242" s="13">
        <v>7.4000000953674316</v>
      </c>
      <c r="P242" s="12"/>
      <c r="Q242" s="13"/>
      <c r="R242" s="12"/>
      <c r="S242" s="13"/>
      <c r="T242" s="12"/>
      <c r="U242" s="13"/>
      <c r="V242" s="12"/>
      <c r="W242" s="13"/>
      <c r="X242" s="12"/>
      <c r="Y242" s="13"/>
      <c r="Z242" s="12"/>
      <c r="AA242" s="13"/>
      <c r="AB242" s="12"/>
      <c r="AC242" s="13"/>
    </row>
    <row r="243" spans="2:29" x14ac:dyDescent="0.35">
      <c r="B243" s="12" t="s">
        <v>658</v>
      </c>
      <c r="C243" s="13">
        <v>0</v>
      </c>
      <c r="D243" s="12" t="s">
        <v>927</v>
      </c>
      <c r="E243" s="13">
        <v>30</v>
      </c>
      <c r="F243" s="12" t="s">
        <v>1564</v>
      </c>
      <c r="G243" s="13">
        <v>0</v>
      </c>
      <c r="H243" s="12" t="s">
        <v>1869</v>
      </c>
      <c r="I243" s="13">
        <v>7</v>
      </c>
      <c r="J243" s="12" t="s">
        <v>1481</v>
      </c>
      <c r="K243" s="13">
        <v>0</v>
      </c>
      <c r="L243" s="12" t="s">
        <v>2746</v>
      </c>
      <c r="M243" s="13">
        <v>16.670000076293945</v>
      </c>
      <c r="N243" s="12" t="s">
        <v>3044</v>
      </c>
      <c r="O243" s="13">
        <v>5</v>
      </c>
      <c r="P243" s="12"/>
      <c r="Q243" s="13"/>
      <c r="R243" s="12"/>
      <c r="S243" s="13"/>
      <c r="T243" s="12"/>
      <c r="U243" s="13"/>
      <c r="V243" s="12"/>
      <c r="W243" s="13"/>
      <c r="X243" s="12"/>
      <c r="Y243" s="13"/>
      <c r="Z243" s="12"/>
      <c r="AA243" s="13"/>
      <c r="AB243" s="12"/>
      <c r="AC243" s="13"/>
    </row>
    <row r="244" spans="2:29" x14ac:dyDescent="0.35">
      <c r="B244" s="12" t="s">
        <v>659</v>
      </c>
      <c r="C244" s="13">
        <v>0</v>
      </c>
      <c r="D244" s="12" t="s">
        <v>928</v>
      </c>
      <c r="E244" s="13">
        <v>0</v>
      </c>
      <c r="F244" s="12" t="s">
        <v>1565</v>
      </c>
      <c r="G244" s="13">
        <v>0</v>
      </c>
      <c r="H244" s="12" t="s">
        <v>1870</v>
      </c>
      <c r="I244" s="13">
        <v>1250</v>
      </c>
      <c r="J244" s="12" t="s">
        <v>1482</v>
      </c>
      <c r="K244" s="13">
        <v>0</v>
      </c>
      <c r="L244" s="12" t="s">
        <v>2746</v>
      </c>
      <c r="M244" s="13">
        <v>16.670000076293945</v>
      </c>
      <c r="N244" s="12" t="s">
        <v>3045</v>
      </c>
      <c r="O244" s="13">
        <v>16.5</v>
      </c>
      <c r="P244" s="12"/>
      <c r="Q244" s="13"/>
      <c r="R244" s="12"/>
      <c r="S244" s="13"/>
      <c r="T244" s="12"/>
      <c r="U244" s="13"/>
      <c r="V244" s="12"/>
      <c r="W244" s="13"/>
      <c r="X244" s="12"/>
      <c r="Y244" s="13"/>
      <c r="Z244" s="12"/>
      <c r="AA244" s="13"/>
      <c r="AB244" s="12"/>
      <c r="AC244" s="13"/>
    </row>
    <row r="245" spans="2:29" x14ac:dyDescent="0.35">
      <c r="B245" s="12" t="s">
        <v>660</v>
      </c>
      <c r="C245" s="13">
        <v>0</v>
      </c>
      <c r="D245" s="12" t="s">
        <v>929</v>
      </c>
      <c r="E245" s="13">
        <v>0</v>
      </c>
      <c r="F245" s="12" t="s">
        <v>1566</v>
      </c>
      <c r="G245" s="13">
        <v>0</v>
      </c>
      <c r="H245" s="12" t="s">
        <v>1871</v>
      </c>
      <c r="I245" s="13">
        <v>45</v>
      </c>
      <c r="J245" s="12" t="s">
        <v>1483</v>
      </c>
      <c r="K245" s="13">
        <v>4.5</v>
      </c>
      <c r="L245" s="12" t="s">
        <v>2746</v>
      </c>
      <c r="M245" s="13">
        <v>16.670000076293945</v>
      </c>
      <c r="N245" s="12" t="s">
        <v>3046</v>
      </c>
      <c r="O245" s="13">
        <v>3.4800000190734863</v>
      </c>
      <c r="P245" s="12"/>
      <c r="Q245" s="13"/>
      <c r="R245" s="12"/>
      <c r="S245" s="13"/>
      <c r="T245" s="12"/>
      <c r="U245" s="13"/>
      <c r="V245" s="12"/>
      <c r="W245" s="13"/>
      <c r="X245" s="12"/>
      <c r="Y245" s="13"/>
      <c r="Z245" s="12"/>
      <c r="AA245" s="13"/>
      <c r="AB245" s="12"/>
      <c r="AC245" s="13"/>
    </row>
    <row r="246" spans="2:29" x14ac:dyDescent="0.35">
      <c r="B246" s="12" t="s">
        <v>661</v>
      </c>
      <c r="C246" s="13">
        <v>0</v>
      </c>
      <c r="D246" s="12" t="s">
        <v>930</v>
      </c>
      <c r="E246" s="13">
        <v>0</v>
      </c>
      <c r="F246" s="12" t="s">
        <v>1567</v>
      </c>
      <c r="G246" s="13">
        <v>0</v>
      </c>
      <c r="H246" s="12" t="s">
        <v>1872</v>
      </c>
      <c r="I246" s="13">
        <v>1250</v>
      </c>
      <c r="J246" s="12" t="s">
        <v>1486</v>
      </c>
      <c r="K246" s="13">
        <v>1</v>
      </c>
      <c r="L246" s="12" t="s">
        <v>2746</v>
      </c>
      <c r="M246" s="13">
        <v>8.3299999237060547</v>
      </c>
      <c r="N246" s="12" t="s">
        <v>3047</v>
      </c>
      <c r="O246" s="13">
        <v>2.5199999809265137</v>
      </c>
      <c r="P246" s="12"/>
      <c r="Q246" s="13"/>
      <c r="R246" s="12"/>
      <c r="S246" s="13"/>
      <c r="T246" s="12"/>
      <c r="U246" s="13"/>
      <c r="V246" s="12"/>
      <c r="W246" s="13"/>
      <c r="X246" s="12"/>
      <c r="Y246" s="13"/>
      <c r="Z246" s="12"/>
      <c r="AA246" s="13"/>
      <c r="AB246" s="12"/>
      <c r="AC246" s="13"/>
    </row>
    <row r="247" spans="2:29" x14ac:dyDescent="0.35">
      <c r="B247" s="12" t="s">
        <v>662</v>
      </c>
      <c r="C247" s="13">
        <v>0</v>
      </c>
      <c r="D247" s="12" t="s">
        <v>931</v>
      </c>
      <c r="E247" s="13">
        <v>0</v>
      </c>
      <c r="F247" s="12" t="s">
        <v>1071</v>
      </c>
      <c r="G247" s="13" t="s">
        <v>247</v>
      </c>
      <c r="H247" s="12" t="s">
        <v>1873</v>
      </c>
      <c r="I247" s="13">
        <v>45</v>
      </c>
      <c r="J247" s="12" t="s">
        <v>1487</v>
      </c>
      <c r="K247" s="13">
        <v>60</v>
      </c>
      <c r="L247" s="12" t="s">
        <v>2746</v>
      </c>
      <c r="M247" s="13">
        <v>8.3299999237060547</v>
      </c>
      <c r="N247" s="12" t="s">
        <v>3048</v>
      </c>
      <c r="O247" s="13">
        <v>58.599998474121094</v>
      </c>
      <c r="P247" s="12"/>
      <c r="Q247" s="13"/>
      <c r="R247" s="12"/>
      <c r="S247" s="13"/>
      <c r="T247" s="12"/>
      <c r="U247" s="13"/>
      <c r="V247" s="12"/>
      <c r="W247" s="13"/>
      <c r="X247" s="12"/>
      <c r="Y247" s="13"/>
      <c r="Z247" s="12"/>
      <c r="AA247" s="13"/>
      <c r="AB247" s="12"/>
      <c r="AC247" s="13"/>
    </row>
    <row r="248" spans="2:29" x14ac:dyDescent="0.35">
      <c r="B248" s="12" t="s">
        <v>663</v>
      </c>
      <c r="C248" s="13">
        <v>0</v>
      </c>
      <c r="D248" s="12" t="s">
        <v>932</v>
      </c>
      <c r="E248" s="13">
        <v>0</v>
      </c>
      <c r="F248" s="12" t="s">
        <v>1072</v>
      </c>
      <c r="G248" s="13">
        <v>3</v>
      </c>
      <c r="H248" s="12" t="s">
        <v>1874</v>
      </c>
      <c r="I248" s="13">
        <v>1.8999999761581421</v>
      </c>
      <c r="J248" s="12" t="s">
        <v>1488</v>
      </c>
      <c r="K248" s="13">
        <v>0</v>
      </c>
      <c r="L248" s="12" t="s">
        <v>2747</v>
      </c>
      <c r="M248" s="13">
        <v>16.659999847412109</v>
      </c>
      <c r="N248" s="12" t="s">
        <v>3049</v>
      </c>
      <c r="O248" s="13">
        <v>5.0900001525878906</v>
      </c>
      <c r="P248" s="12"/>
      <c r="Q248" s="13"/>
      <c r="R248" s="12"/>
      <c r="S248" s="13"/>
      <c r="T248" s="12"/>
      <c r="U248" s="13"/>
      <c r="V248" s="12"/>
      <c r="W248" s="13"/>
      <c r="X248" s="12"/>
      <c r="Y248" s="13"/>
      <c r="Z248" s="12"/>
      <c r="AA248" s="13"/>
      <c r="AB248" s="12"/>
      <c r="AC248" s="13"/>
    </row>
    <row r="249" spans="2:29" x14ac:dyDescent="0.35">
      <c r="B249" s="12" t="s">
        <v>664</v>
      </c>
      <c r="C249" s="13">
        <v>0</v>
      </c>
      <c r="D249" s="12" t="s">
        <v>933</v>
      </c>
      <c r="E249" s="13">
        <v>0</v>
      </c>
      <c r="F249" s="12" t="s">
        <v>1568</v>
      </c>
      <c r="G249" s="13">
        <v>1</v>
      </c>
      <c r="H249" s="12" t="s">
        <v>1875</v>
      </c>
      <c r="I249" s="13">
        <v>55.720001220703125</v>
      </c>
      <c r="J249" s="12" t="s">
        <v>1489</v>
      </c>
      <c r="K249" s="13">
        <v>0</v>
      </c>
      <c r="L249" s="12" t="s">
        <v>2747</v>
      </c>
      <c r="M249" s="13">
        <v>16.670000076293945</v>
      </c>
      <c r="N249" s="12" t="s">
        <v>3050</v>
      </c>
      <c r="O249" s="13">
        <v>8.6000002920627594E-2</v>
      </c>
      <c r="P249" s="12"/>
      <c r="Q249" s="13"/>
      <c r="R249" s="12"/>
      <c r="S249" s="13"/>
      <c r="T249" s="12"/>
      <c r="U249" s="13"/>
      <c r="V249" s="12"/>
      <c r="W249" s="13"/>
      <c r="X249" s="12"/>
      <c r="Y249" s="13"/>
      <c r="Z249" s="12"/>
      <c r="AA249" s="13"/>
      <c r="AB249" s="12"/>
      <c r="AC249" s="13"/>
    </row>
    <row r="250" spans="2:29" x14ac:dyDescent="0.35">
      <c r="B250" s="12" t="s">
        <v>665</v>
      </c>
      <c r="C250" s="13">
        <v>0</v>
      </c>
      <c r="D250" s="12" t="s">
        <v>934</v>
      </c>
      <c r="E250" s="13">
        <v>20</v>
      </c>
      <c r="F250" s="12" t="s">
        <v>1569</v>
      </c>
      <c r="G250" s="13">
        <v>30</v>
      </c>
      <c r="H250" s="12" t="s">
        <v>1876</v>
      </c>
      <c r="I250" s="13">
        <v>1.9099999666213989</v>
      </c>
      <c r="J250" s="12" t="s">
        <v>1490</v>
      </c>
      <c r="K250" s="13">
        <v>0</v>
      </c>
      <c r="L250" s="12" t="s">
        <v>2747</v>
      </c>
      <c r="M250" s="13">
        <v>16.670000076293945</v>
      </c>
      <c r="N250" s="12" t="s">
        <v>3051</v>
      </c>
      <c r="O250" s="13">
        <v>0.16099999845027924</v>
      </c>
      <c r="P250" s="12"/>
      <c r="Q250" s="13"/>
      <c r="R250" s="12"/>
      <c r="S250" s="13"/>
      <c r="T250" s="12"/>
      <c r="U250" s="13"/>
      <c r="V250" s="12"/>
      <c r="W250" s="13"/>
      <c r="X250" s="12"/>
      <c r="Y250" s="13"/>
      <c r="Z250" s="12"/>
      <c r="AA250" s="13"/>
      <c r="AB250" s="12"/>
      <c r="AC250" s="13"/>
    </row>
    <row r="251" spans="2:29" x14ac:dyDescent="0.35">
      <c r="B251" s="12" t="s">
        <v>666</v>
      </c>
      <c r="C251" s="13">
        <v>0</v>
      </c>
      <c r="D251" s="12" t="s">
        <v>935</v>
      </c>
      <c r="E251" s="13">
        <v>9.9999999747524271E-7</v>
      </c>
      <c r="F251" s="12" t="s">
        <v>1570</v>
      </c>
      <c r="G251" s="13">
        <v>0</v>
      </c>
      <c r="H251" s="12" t="s">
        <v>1877</v>
      </c>
      <c r="I251" s="13">
        <v>55.720001220703125</v>
      </c>
      <c r="J251" s="12" t="s">
        <v>1491</v>
      </c>
      <c r="K251" s="13">
        <v>0</v>
      </c>
      <c r="L251" s="12" t="s">
        <v>2747</v>
      </c>
      <c r="M251" s="13">
        <v>16.670000076293945</v>
      </c>
      <c r="N251" s="12" t="s">
        <v>3052</v>
      </c>
      <c r="O251" s="13">
        <v>7</v>
      </c>
      <c r="P251" s="12"/>
      <c r="Q251" s="13"/>
      <c r="R251" s="12"/>
      <c r="S251" s="13"/>
      <c r="T251" s="12"/>
      <c r="U251" s="13"/>
      <c r="V251" s="12"/>
      <c r="W251" s="13"/>
      <c r="X251" s="12"/>
      <c r="Y251" s="13"/>
      <c r="Z251" s="12"/>
      <c r="AA251" s="13"/>
      <c r="AB251" s="12"/>
      <c r="AC251" s="13"/>
    </row>
    <row r="252" spans="2:29" x14ac:dyDescent="0.35">
      <c r="B252" s="12" t="s">
        <v>667</v>
      </c>
      <c r="C252" s="13">
        <v>0</v>
      </c>
      <c r="D252" s="12" t="s">
        <v>936</v>
      </c>
      <c r="E252" s="13">
        <v>30</v>
      </c>
      <c r="F252" s="12" t="s">
        <v>1571</v>
      </c>
      <c r="G252" s="13">
        <v>0</v>
      </c>
      <c r="H252" s="12" t="s">
        <v>1878</v>
      </c>
      <c r="I252" s="13">
        <v>1.4600000381469727</v>
      </c>
      <c r="J252" s="12" t="s">
        <v>1492</v>
      </c>
      <c r="K252" s="13">
        <v>0</v>
      </c>
      <c r="L252" s="12" t="s">
        <v>2747</v>
      </c>
      <c r="M252" s="13">
        <v>16.670000076293945</v>
      </c>
      <c r="N252" s="12" t="s">
        <v>3053</v>
      </c>
      <c r="O252" s="13">
        <v>7.4000000953674316</v>
      </c>
      <c r="P252" s="12"/>
      <c r="Q252" s="13"/>
      <c r="R252" s="12"/>
      <c r="S252" s="13"/>
      <c r="T252" s="12"/>
      <c r="U252" s="13"/>
      <c r="V252" s="12"/>
      <c r="W252" s="13"/>
      <c r="X252" s="12"/>
      <c r="Y252" s="13"/>
      <c r="Z252" s="12"/>
      <c r="AA252" s="13"/>
      <c r="AB252" s="12"/>
      <c r="AC252" s="13"/>
    </row>
    <row r="253" spans="2:29" x14ac:dyDescent="0.35">
      <c r="B253" s="12" t="s">
        <v>668</v>
      </c>
      <c r="C253" s="13">
        <v>0</v>
      </c>
      <c r="D253" s="12" t="s">
        <v>937</v>
      </c>
      <c r="E253" s="13">
        <v>1</v>
      </c>
      <c r="F253" s="12" t="s">
        <v>1572</v>
      </c>
      <c r="G253" s="13">
        <v>0</v>
      </c>
      <c r="H253" s="12" t="s">
        <v>1879</v>
      </c>
      <c r="I253" s="13">
        <v>2.7400000095367432</v>
      </c>
      <c r="J253" s="12" t="s">
        <v>1493</v>
      </c>
      <c r="K253" s="13">
        <v>0</v>
      </c>
      <c r="L253" s="12" t="s">
        <v>2747</v>
      </c>
      <c r="M253" s="13">
        <v>8.3299999237060547</v>
      </c>
      <c r="N253" s="12"/>
      <c r="O253" s="13"/>
      <c r="P253" s="12"/>
      <c r="Q253" s="13"/>
      <c r="R253" s="12"/>
      <c r="S253" s="13"/>
      <c r="T253" s="12"/>
      <c r="U253" s="13"/>
      <c r="V253" s="12"/>
      <c r="W253" s="13"/>
      <c r="X253" s="12"/>
      <c r="Y253" s="13"/>
      <c r="Z253" s="12"/>
      <c r="AA253" s="13"/>
      <c r="AB253" s="12"/>
      <c r="AC253" s="13"/>
    </row>
    <row r="254" spans="2:29" x14ac:dyDescent="0.35">
      <c r="B254" s="12" t="s">
        <v>669</v>
      </c>
      <c r="C254" s="13">
        <v>0</v>
      </c>
      <c r="D254" s="12" t="s">
        <v>938</v>
      </c>
      <c r="E254" s="13">
        <v>30</v>
      </c>
      <c r="F254" s="12" t="s">
        <v>1573</v>
      </c>
      <c r="G254" s="13">
        <v>0</v>
      </c>
      <c r="H254" s="12" t="s">
        <v>1880</v>
      </c>
      <c r="I254" s="13">
        <v>1.3700000047683716</v>
      </c>
      <c r="J254" s="12" t="s">
        <v>1494</v>
      </c>
      <c r="K254" s="13">
        <v>0.10000000149011612</v>
      </c>
      <c r="L254" s="12" t="s">
        <v>2747</v>
      </c>
      <c r="M254" s="13">
        <v>8.3299999237060547</v>
      </c>
      <c r="N254" s="12"/>
      <c r="O254" s="13"/>
      <c r="P254" s="12"/>
      <c r="Q254" s="13"/>
      <c r="R254" s="12"/>
      <c r="S254" s="13"/>
      <c r="T254" s="12"/>
      <c r="U254" s="13"/>
      <c r="V254" s="12"/>
      <c r="W254" s="13"/>
      <c r="X254" s="12"/>
      <c r="Y254" s="13"/>
      <c r="Z254" s="12"/>
      <c r="AA254" s="13"/>
      <c r="AB254" s="12"/>
      <c r="AC254" s="13"/>
    </row>
    <row r="255" spans="2:29" x14ac:dyDescent="0.35">
      <c r="B255" s="12" t="s">
        <v>670</v>
      </c>
      <c r="C255" s="13">
        <v>0</v>
      </c>
      <c r="D255" s="12" t="s">
        <v>939</v>
      </c>
      <c r="E255" s="13">
        <v>0</v>
      </c>
      <c r="F255" s="12" t="s">
        <v>1574</v>
      </c>
      <c r="G255" s="13">
        <v>0</v>
      </c>
      <c r="H255" s="12" t="s">
        <v>1881</v>
      </c>
      <c r="I255" s="13">
        <v>4.380000114440918</v>
      </c>
      <c r="J255" s="12" t="s">
        <v>1497</v>
      </c>
      <c r="K255" s="13">
        <v>1</v>
      </c>
      <c r="L255" s="12" t="s">
        <v>2748</v>
      </c>
      <c r="M255" s="13">
        <v>16.659999847412109</v>
      </c>
      <c r="N255" s="12"/>
      <c r="O255" s="13"/>
      <c r="P255" s="12"/>
      <c r="Q255" s="13"/>
      <c r="R255" s="12"/>
      <c r="S255" s="13"/>
      <c r="T255" s="12"/>
      <c r="U255" s="13"/>
      <c r="V255" s="12"/>
      <c r="W255" s="13"/>
      <c r="X255" s="12"/>
      <c r="Y255" s="13"/>
      <c r="Z255" s="12"/>
      <c r="AA255" s="13"/>
      <c r="AB255" s="12"/>
      <c r="AC255" s="13"/>
    </row>
    <row r="256" spans="2:29" x14ac:dyDescent="0.35">
      <c r="B256" s="12" t="s">
        <v>671</v>
      </c>
      <c r="C256" s="13">
        <v>0</v>
      </c>
      <c r="D256" s="12" t="s">
        <v>940</v>
      </c>
      <c r="E256" s="13">
        <v>0</v>
      </c>
      <c r="F256" s="12" t="s">
        <v>1575</v>
      </c>
      <c r="G256" s="13">
        <v>0</v>
      </c>
      <c r="H256" s="12" t="s">
        <v>1882</v>
      </c>
      <c r="I256" s="13">
        <v>2.130000114440918</v>
      </c>
      <c r="J256" s="12" t="s">
        <v>1498</v>
      </c>
      <c r="K256" s="13">
        <v>60</v>
      </c>
      <c r="L256" s="12" t="s">
        <v>2748</v>
      </c>
      <c r="M256" s="13">
        <v>16.670000076293945</v>
      </c>
      <c r="N256" s="12"/>
      <c r="O256" s="13"/>
      <c r="P256" s="12"/>
      <c r="Q256" s="13"/>
      <c r="R256" s="12"/>
      <c r="S256" s="13"/>
      <c r="T256" s="12"/>
      <c r="U256" s="13"/>
      <c r="V256" s="12"/>
      <c r="W256" s="13"/>
      <c r="X256" s="12"/>
      <c r="Y256" s="13"/>
      <c r="Z256" s="12"/>
      <c r="AA256" s="13"/>
      <c r="AB256" s="12"/>
      <c r="AC256" s="13"/>
    </row>
    <row r="257" spans="2:29" x14ac:dyDescent="0.35">
      <c r="B257" s="12" t="s">
        <v>672</v>
      </c>
      <c r="C257" s="13">
        <v>0</v>
      </c>
      <c r="D257" s="12" t="s">
        <v>941</v>
      </c>
      <c r="E257" s="13">
        <v>0</v>
      </c>
      <c r="F257" s="12" t="s">
        <v>1071</v>
      </c>
      <c r="G257" s="13" t="s">
        <v>247</v>
      </c>
      <c r="H257" s="12" t="s">
        <v>1883</v>
      </c>
      <c r="I257" s="13">
        <v>0</v>
      </c>
      <c r="J257" s="12" t="s">
        <v>1499</v>
      </c>
      <c r="K257" s="13">
        <v>0</v>
      </c>
      <c r="L257" s="12" t="s">
        <v>2748</v>
      </c>
      <c r="M257" s="13">
        <v>16.670000076293945</v>
      </c>
      <c r="N257" s="12"/>
      <c r="O257" s="13"/>
      <c r="P257" s="12"/>
      <c r="Q257" s="13"/>
      <c r="R257" s="12"/>
      <c r="S257" s="13"/>
      <c r="T257" s="12"/>
      <c r="U257" s="13"/>
      <c r="V257" s="12"/>
      <c r="W257" s="13"/>
      <c r="X257" s="12"/>
      <c r="Y257" s="13"/>
      <c r="Z257" s="12"/>
      <c r="AA257" s="13"/>
      <c r="AB257" s="12"/>
      <c r="AC257" s="13"/>
    </row>
    <row r="258" spans="2:29" x14ac:dyDescent="0.35">
      <c r="B258" s="12" t="s">
        <v>673</v>
      </c>
      <c r="C258" s="13">
        <v>0</v>
      </c>
      <c r="D258" s="12" t="s">
        <v>942</v>
      </c>
      <c r="E258" s="13">
        <v>0</v>
      </c>
      <c r="F258" s="12" t="s">
        <v>1072</v>
      </c>
      <c r="G258" s="13">
        <v>4</v>
      </c>
      <c r="H258" s="12" t="s">
        <v>1884</v>
      </c>
      <c r="I258" s="13">
        <v>2.130000114440918</v>
      </c>
      <c r="J258" s="12" t="s">
        <v>1500</v>
      </c>
      <c r="K258" s="13">
        <v>0</v>
      </c>
      <c r="L258" s="12" t="s">
        <v>2748</v>
      </c>
      <c r="M258" s="13">
        <v>16.670000076293945</v>
      </c>
      <c r="N258" s="12"/>
      <c r="O258" s="13"/>
      <c r="P258" s="12"/>
      <c r="Q258" s="13"/>
      <c r="R258" s="12"/>
      <c r="S258" s="13"/>
      <c r="T258" s="12"/>
      <c r="U258" s="13"/>
      <c r="V258" s="12"/>
      <c r="W258" s="13"/>
      <c r="X258" s="12"/>
      <c r="Y258" s="13"/>
      <c r="Z258" s="12"/>
      <c r="AA258" s="13"/>
      <c r="AB258" s="12"/>
      <c r="AC258" s="13"/>
    </row>
    <row r="259" spans="2:29" x14ac:dyDescent="0.35">
      <c r="B259" s="12" t="s">
        <v>674</v>
      </c>
      <c r="C259" s="13">
        <v>0</v>
      </c>
      <c r="D259" s="12" t="s">
        <v>943</v>
      </c>
      <c r="E259" s="13">
        <v>0</v>
      </c>
      <c r="F259" s="12" t="s">
        <v>1576</v>
      </c>
      <c r="G259" s="13">
        <v>1</v>
      </c>
      <c r="H259" s="12" t="s">
        <v>1885</v>
      </c>
      <c r="I259" s="13">
        <v>0</v>
      </c>
      <c r="J259" s="12" t="s">
        <v>1501</v>
      </c>
      <c r="K259" s="13">
        <v>0</v>
      </c>
      <c r="L259" s="12" t="s">
        <v>2748</v>
      </c>
      <c r="M259" s="13">
        <v>16.670000076293945</v>
      </c>
      <c r="N259" s="12"/>
      <c r="O259" s="13"/>
      <c r="P259" s="12"/>
      <c r="Q259" s="13"/>
      <c r="R259" s="12"/>
      <c r="S259" s="13"/>
      <c r="T259" s="12"/>
      <c r="U259" s="13"/>
      <c r="V259" s="12"/>
      <c r="W259" s="13"/>
      <c r="X259" s="12"/>
      <c r="Y259" s="13"/>
      <c r="Z259" s="12"/>
      <c r="AA259" s="13"/>
      <c r="AB259" s="12"/>
      <c r="AC259" s="13"/>
    </row>
    <row r="260" spans="2:29" x14ac:dyDescent="0.35">
      <c r="B260" s="12" t="s">
        <v>675</v>
      </c>
      <c r="C260" s="13">
        <v>0</v>
      </c>
      <c r="D260" s="12" t="s">
        <v>944</v>
      </c>
      <c r="E260" s="13">
        <v>0</v>
      </c>
      <c r="F260" s="12" t="s">
        <v>1577</v>
      </c>
      <c r="G260" s="13">
        <v>30</v>
      </c>
      <c r="H260" s="12" t="s">
        <v>1886</v>
      </c>
      <c r="I260" s="13">
        <v>1</v>
      </c>
      <c r="J260" s="12" t="s">
        <v>1502</v>
      </c>
      <c r="K260" s="13">
        <v>0</v>
      </c>
      <c r="L260" s="12" t="s">
        <v>2748</v>
      </c>
      <c r="M260" s="13">
        <v>8.3299999237060547</v>
      </c>
      <c r="N260" s="12"/>
      <c r="O260" s="13"/>
      <c r="P260" s="12"/>
      <c r="Q260" s="13"/>
      <c r="R260" s="12"/>
      <c r="S260" s="13"/>
      <c r="T260" s="12"/>
      <c r="U260" s="13"/>
      <c r="V260" s="12"/>
      <c r="W260" s="13"/>
      <c r="X260" s="12"/>
      <c r="Y260" s="13"/>
      <c r="Z260" s="12"/>
      <c r="AA260" s="13"/>
      <c r="AB260" s="12"/>
      <c r="AC260" s="13"/>
    </row>
    <row r="261" spans="2:29" x14ac:dyDescent="0.35">
      <c r="B261" s="12" t="s">
        <v>676</v>
      </c>
      <c r="C261" s="13">
        <v>0</v>
      </c>
      <c r="D261" s="12" t="s">
        <v>945</v>
      </c>
      <c r="E261" s="13">
        <v>0</v>
      </c>
      <c r="F261" s="12" t="s">
        <v>1578</v>
      </c>
      <c r="G261" s="13">
        <v>0</v>
      </c>
      <c r="H261" s="12" t="s">
        <v>1887</v>
      </c>
      <c r="I261" s="13">
        <v>0</v>
      </c>
      <c r="J261" s="12" t="s">
        <v>1503</v>
      </c>
      <c r="K261" s="13">
        <v>0</v>
      </c>
      <c r="L261" s="12" t="s">
        <v>2748</v>
      </c>
      <c r="M261" s="13">
        <v>8.3299999237060547</v>
      </c>
      <c r="N261" s="12"/>
      <c r="O261" s="13"/>
      <c r="P261" s="12"/>
      <c r="Q261" s="13"/>
      <c r="R261" s="12"/>
      <c r="S261" s="13"/>
      <c r="T261" s="12"/>
      <c r="U261" s="13"/>
      <c r="V261" s="12"/>
      <c r="W261" s="13"/>
      <c r="X261" s="12"/>
      <c r="Y261" s="13"/>
      <c r="Z261" s="12"/>
      <c r="AA261" s="13"/>
      <c r="AB261" s="12"/>
      <c r="AC261" s="13"/>
    </row>
    <row r="262" spans="2:29" x14ac:dyDescent="0.35">
      <c r="B262" s="12" t="s">
        <v>677</v>
      </c>
      <c r="C262" s="13">
        <v>0</v>
      </c>
      <c r="D262" s="12" t="s">
        <v>946</v>
      </c>
      <c r="E262" s="13">
        <v>9.9999999747524271E-7</v>
      </c>
      <c r="F262" s="12" t="s">
        <v>1579</v>
      </c>
      <c r="G262" s="13">
        <v>0</v>
      </c>
      <c r="H262" s="12" t="s">
        <v>1888</v>
      </c>
      <c r="I262" s="13">
        <v>1</v>
      </c>
      <c r="J262" s="12" t="s">
        <v>1504</v>
      </c>
      <c r="K262" s="13">
        <v>0</v>
      </c>
      <c r="L262" s="12" t="s">
        <v>2749</v>
      </c>
      <c r="M262" s="13">
        <v>25.899999618530273</v>
      </c>
      <c r="N262" s="12"/>
      <c r="O262" s="13"/>
      <c r="P262" s="12"/>
      <c r="Q262" s="13"/>
      <c r="R262" s="12"/>
      <c r="S262" s="13"/>
      <c r="T262" s="12"/>
      <c r="U262" s="13"/>
      <c r="V262" s="12"/>
      <c r="W262" s="13"/>
      <c r="X262" s="12"/>
      <c r="Y262" s="13"/>
      <c r="Z262" s="12"/>
      <c r="AA262" s="13"/>
      <c r="AB262" s="12"/>
      <c r="AC262" s="13"/>
    </row>
    <row r="263" spans="2:29" x14ac:dyDescent="0.35">
      <c r="B263" s="12" t="s">
        <v>678</v>
      </c>
      <c r="C263" s="13">
        <v>0</v>
      </c>
      <c r="D263" s="12" t="s">
        <v>947</v>
      </c>
      <c r="E263" s="13">
        <v>30</v>
      </c>
      <c r="F263" s="12" t="s">
        <v>1580</v>
      </c>
      <c r="G263" s="13">
        <v>0</v>
      </c>
      <c r="H263" s="12" t="s">
        <v>1889</v>
      </c>
      <c r="I263" s="13">
        <v>0</v>
      </c>
      <c r="J263" s="12" t="s">
        <v>1505</v>
      </c>
      <c r="K263" s="13">
        <v>0</v>
      </c>
      <c r="L263" s="12" t="s">
        <v>2749</v>
      </c>
      <c r="M263" s="13">
        <v>12.399999618530273</v>
      </c>
      <c r="N263" s="12"/>
      <c r="O263" s="13"/>
      <c r="P263" s="12"/>
      <c r="Q263" s="13"/>
      <c r="R263" s="12"/>
      <c r="S263" s="13"/>
      <c r="T263" s="12"/>
      <c r="U263" s="13"/>
      <c r="V263" s="12"/>
      <c r="W263" s="13"/>
      <c r="X263" s="12"/>
      <c r="Y263" s="13"/>
      <c r="Z263" s="12"/>
      <c r="AA263" s="13"/>
      <c r="AB263" s="12"/>
      <c r="AC263" s="13"/>
    </row>
    <row r="264" spans="2:29" x14ac:dyDescent="0.35">
      <c r="B264" s="12" t="s">
        <v>679</v>
      </c>
      <c r="C264" s="13">
        <v>0</v>
      </c>
      <c r="D264" s="12" t="s">
        <v>948</v>
      </c>
      <c r="E264" s="13">
        <v>1</v>
      </c>
      <c r="F264" s="12" t="s">
        <v>1581</v>
      </c>
      <c r="G264" s="13">
        <v>0</v>
      </c>
      <c r="H264" s="12" t="s">
        <v>1890</v>
      </c>
      <c r="I264" s="13">
        <v>1</v>
      </c>
      <c r="J264" s="12" t="s">
        <v>1508</v>
      </c>
      <c r="K264" s="13">
        <v>1</v>
      </c>
      <c r="L264" s="12" t="s">
        <v>2749</v>
      </c>
      <c r="M264" s="13">
        <v>14.800000190734863</v>
      </c>
      <c r="N264" s="12"/>
      <c r="O264" s="13"/>
      <c r="P264" s="12"/>
      <c r="Q264" s="13"/>
      <c r="R264" s="12"/>
      <c r="S264" s="13"/>
      <c r="T264" s="12"/>
      <c r="U264" s="13"/>
      <c r="V264" s="12"/>
      <c r="W264" s="13"/>
      <c r="X264" s="12"/>
      <c r="Y264" s="13"/>
      <c r="Z264" s="12"/>
      <c r="AA264" s="13"/>
      <c r="AB264" s="12"/>
      <c r="AC264" s="13"/>
    </row>
    <row r="265" spans="2:29" x14ac:dyDescent="0.35">
      <c r="B265" s="12" t="s">
        <v>680</v>
      </c>
      <c r="C265" s="13">
        <v>0</v>
      </c>
      <c r="D265" s="12" t="s">
        <v>949</v>
      </c>
      <c r="E265" s="13">
        <v>30</v>
      </c>
      <c r="F265" s="12" t="s">
        <v>1582</v>
      </c>
      <c r="G265" s="13">
        <v>0</v>
      </c>
      <c r="H265" s="12" t="s">
        <v>1891</v>
      </c>
      <c r="I265" s="13">
        <v>0</v>
      </c>
      <c r="J265" s="12" t="s">
        <v>1509</v>
      </c>
      <c r="K265" s="13">
        <v>60</v>
      </c>
      <c r="L265" s="12" t="s">
        <v>2749</v>
      </c>
      <c r="M265" s="13">
        <v>32.099998474121094</v>
      </c>
      <c r="N265" s="12"/>
      <c r="O265" s="13"/>
      <c r="P265" s="12"/>
      <c r="Q265" s="13"/>
      <c r="R265" s="12"/>
      <c r="S265" s="13"/>
      <c r="T265" s="12"/>
      <c r="U265" s="13"/>
      <c r="V265" s="12"/>
      <c r="W265" s="13"/>
      <c r="X265" s="12"/>
      <c r="Y265" s="13"/>
      <c r="Z265" s="12"/>
      <c r="AA265" s="13"/>
      <c r="AB265" s="12"/>
      <c r="AC265" s="13"/>
    </row>
    <row r="266" spans="2:29" x14ac:dyDescent="0.35">
      <c r="B266" s="12" t="s">
        <v>681</v>
      </c>
      <c r="C266" s="13">
        <v>0</v>
      </c>
      <c r="D266" s="12" t="s">
        <v>950</v>
      </c>
      <c r="E266" s="13">
        <v>0</v>
      </c>
      <c r="F266" s="12" t="s">
        <v>1583</v>
      </c>
      <c r="G266" s="13">
        <v>0</v>
      </c>
      <c r="H266" s="12" t="s">
        <v>1892</v>
      </c>
      <c r="I266" s="13">
        <v>1</v>
      </c>
      <c r="J266" s="12" t="s">
        <v>1510</v>
      </c>
      <c r="K266" s="13">
        <v>7.0000000298023224E-2</v>
      </c>
      <c r="L266" s="12" t="s">
        <v>2749</v>
      </c>
      <c r="M266" s="13">
        <v>14.800000190734863</v>
      </c>
      <c r="N266" s="12"/>
      <c r="O266" s="13"/>
      <c r="P266" s="12"/>
      <c r="Q266" s="13"/>
      <c r="R266" s="12"/>
      <c r="S266" s="13"/>
      <c r="T266" s="12"/>
      <c r="U266" s="13"/>
      <c r="V266" s="12"/>
      <c r="W266" s="13"/>
      <c r="X266" s="12"/>
      <c r="Y266" s="13"/>
      <c r="Z266" s="12"/>
      <c r="AA266" s="13"/>
      <c r="AB266" s="12"/>
      <c r="AC266" s="13"/>
    </row>
    <row r="267" spans="2:29" x14ac:dyDescent="0.35">
      <c r="B267" s="12" t="s">
        <v>682</v>
      </c>
      <c r="C267" s="13">
        <v>0</v>
      </c>
      <c r="D267" s="12" t="s">
        <v>951</v>
      </c>
      <c r="E267" s="13">
        <v>0</v>
      </c>
      <c r="F267" s="12" t="s">
        <v>1584</v>
      </c>
      <c r="G267" s="13">
        <v>1</v>
      </c>
      <c r="H267" s="12" t="s">
        <v>1893</v>
      </c>
      <c r="I267" s="13">
        <v>0</v>
      </c>
      <c r="J267" s="12" t="s">
        <v>1511</v>
      </c>
      <c r="K267" s="13">
        <v>60</v>
      </c>
      <c r="L267" s="12" t="s">
        <v>2749</v>
      </c>
      <c r="M267" s="13">
        <v>100</v>
      </c>
      <c r="N267" s="12"/>
      <c r="O267" s="13"/>
      <c r="P267" s="12"/>
      <c r="Q267" s="13"/>
      <c r="R267" s="12"/>
      <c r="S267" s="13"/>
      <c r="T267" s="12"/>
      <c r="U267" s="13"/>
      <c r="V267" s="12"/>
      <c r="W267" s="13"/>
      <c r="X267" s="12"/>
      <c r="Y267" s="13"/>
      <c r="Z267" s="12"/>
      <c r="AA267" s="13"/>
      <c r="AB267" s="12"/>
      <c r="AC267" s="13"/>
    </row>
    <row r="268" spans="2:29" x14ac:dyDescent="0.35">
      <c r="B268" s="12"/>
      <c r="C268" s="13"/>
      <c r="D268" s="12" t="s">
        <v>952</v>
      </c>
      <c r="E268" s="13">
        <v>0</v>
      </c>
      <c r="F268" s="12" t="s">
        <v>1585</v>
      </c>
      <c r="G268" s="13">
        <v>30</v>
      </c>
      <c r="H268" s="12"/>
      <c r="I268" s="13"/>
      <c r="J268" s="12" t="s">
        <v>1512</v>
      </c>
      <c r="K268" s="13">
        <v>0</v>
      </c>
      <c r="L268" s="12" t="s">
        <v>2749</v>
      </c>
      <c r="M268" s="13">
        <v>100</v>
      </c>
      <c r="N268" s="12"/>
      <c r="O268" s="13"/>
      <c r="P268" s="12"/>
      <c r="Q268" s="13"/>
      <c r="R268" s="12"/>
      <c r="S268" s="13"/>
      <c r="T268" s="12"/>
      <c r="U268" s="13"/>
      <c r="V268" s="12"/>
      <c r="W268" s="13"/>
      <c r="X268" s="12"/>
      <c r="Y268" s="13"/>
      <c r="Z268" s="12"/>
      <c r="AA268" s="13"/>
      <c r="AB268" s="12"/>
      <c r="AC268" s="13"/>
    </row>
    <row r="269" spans="2:29" x14ac:dyDescent="0.35">
      <c r="B269" s="12"/>
      <c r="C269" s="13"/>
      <c r="D269" s="12" t="s">
        <v>953</v>
      </c>
      <c r="E269" s="13">
        <v>0</v>
      </c>
      <c r="F269" s="12" t="s">
        <v>1586</v>
      </c>
      <c r="G269" s="13">
        <v>0.10999999940395355</v>
      </c>
      <c r="H269" s="12" t="s">
        <v>1894</v>
      </c>
      <c r="I269" s="13"/>
      <c r="J269" s="12" t="s">
        <v>1513</v>
      </c>
      <c r="K269" s="13">
        <v>0</v>
      </c>
      <c r="L269" s="12" t="s">
        <v>2750</v>
      </c>
      <c r="M269" s="13">
        <v>2.5</v>
      </c>
      <c r="N269" s="12"/>
      <c r="O269" s="13"/>
      <c r="P269" s="12"/>
      <c r="Q269" s="13"/>
      <c r="R269" s="12"/>
      <c r="S269" s="13"/>
      <c r="T269" s="12"/>
      <c r="U269" s="13"/>
      <c r="V269" s="12"/>
      <c r="W269" s="13"/>
      <c r="X269" s="12"/>
      <c r="Y269" s="13"/>
      <c r="Z269" s="12"/>
      <c r="AA269" s="13"/>
      <c r="AB269" s="12"/>
      <c r="AC269" s="13"/>
    </row>
    <row r="270" spans="2:29" x14ac:dyDescent="0.35">
      <c r="B270" s="12"/>
      <c r="C270" s="13"/>
      <c r="D270" s="12" t="s">
        <v>954</v>
      </c>
      <c r="E270" s="13">
        <v>0</v>
      </c>
      <c r="F270" s="12" t="s">
        <v>1587</v>
      </c>
      <c r="G270" s="13">
        <v>30</v>
      </c>
      <c r="H270" s="12" t="s">
        <v>1727</v>
      </c>
      <c r="I270" s="13">
        <v>4.9000000953674316</v>
      </c>
      <c r="J270" s="12" t="s">
        <v>1514</v>
      </c>
      <c r="K270" s="13">
        <v>0.4699999988079071</v>
      </c>
      <c r="L270" s="12" t="s">
        <v>2750</v>
      </c>
      <c r="M270" s="13">
        <v>11.800000190734863</v>
      </c>
      <c r="N270" s="12"/>
      <c r="O270" s="13"/>
      <c r="P270" s="12"/>
      <c r="Q270" s="13"/>
      <c r="R270" s="12"/>
      <c r="S270" s="13"/>
      <c r="T270" s="12"/>
      <c r="U270" s="13"/>
      <c r="V270" s="12"/>
      <c r="W270" s="13"/>
      <c r="X270" s="12"/>
      <c r="Y270" s="13"/>
      <c r="Z270" s="12"/>
      <c r="AA270" s="13"/>
      <c r="AB270" s="12"/>
      <c r="AC270" s="13"/>
    </row>
    <row r="271" spans="2:29" x14ac:dyDescent="0.35">
      <c r="B271" s="12"/>
      <c r="C271" s="13"/>
      <c r="D271" s="12" t="s">
        <v>955</v>
      </c>
      <c r="E271" s="13">
        <v>0</v>
      </c>
      <c r="F271" s="12" t="s">
        <v>1588</v>
      </c>
      <c r="G271" s="13">
        <v>0</v>
      </c>
      <c r="H271" s="12" t="s">
        <v>1728</v>
      </c>
      <c r="I271" s="13">
        <v>8.8000001907348633</v>
      </c>
      <c r="J271" s="12" t="s">
        <v>1515</v>
      </c>
      <c r="K271" s="13">
        <v>60</v>
      </c>
      <c r="L271" s="12" t="s">
        <v>2750</v>
      </c>
      <c r="M271" s="13">
        <v>8.6000003814697266</v>
      </c>
      <c r="N271" s="12"/>
      <c r="O271" s="13"/>
      <c r="P271" s="12"/>
      <c r="Q271" s="13"/>
      <c r="R271" s="12"/>
      <c r="S271" s="13"/>
      <c r="T271" s="12"/>
      <c r="U271" s="13"/>
      <c r="V271" s="12"/>
      <c r="W271" s="13"/>
      <c r="X271" s="12"/>
      <c r="Y271" s="13"/>
      <c r="Z271" s="12"/>
      <c r="AA271" s="13"/>
      <c r="AB271" s="12"/>
      <c r="AC271" s="13"/>
    </row>
    <row r="272" spans="2:29" x14ac:dyDescent="0.35">
      <c r="B272" s="12"/>
      <c r="C272" s="13"/>
      <c r="D272" s="12" t="s">
        <v>956</v>
      </c>
      <c r="E272" s="13">
        <v>0</v>
      </c>
      <c r="F272" s="12" t="s">
        <v>1589</v>
      </c>
      <c r="G272" s="13">
        <v>0</v>
      </c>
      <c r="H272" s="12" t="s">
        <v>1729</v>
      </c>
      <c r="I272" s="13">
        <v>4.929999828338623</v>
      </c>
      <c r="J272" s="12" t="s">
        <v>1516</v>
      </c>
      <c r="K272" s="13">
        <v>0.10000000149011612</v>
      </c>
      <c r="L272" s="12" t="s">
        <v>2750</v>
      </c>
      <c r="M272" s="13">
        <v>34.900001525878906</v>
      </c>
      <c r="N272" s="12"/>
      <c r="O272" s="13"/>
      <c r="P272" s="12"/>
      <c r="Q272" s="13"/>
      <c r="R272" s="12"/>
      <c r="S272" s="13"/>
      <c r="T272" s="12"/>
      <c r="U272" s="13"/>
      <c r="V272" s="12"/>
      <c r="W272" s="13"/>
      <c r="X272" s="12"/>
      <c r="Y272" s="13"/>
      <c r="Z272" s="12"/>
      <c r="AA272" s="13"/>
      <c r="AB272" s="12"/>
      <c r="AC272" s="13"/>
    </row>
    <row r="273" spans="2:29" x14ac:dyDescent="0.35">
      <c r="B273" s="12"/>
      <c r="C273" s="13"/>
      <c r="D273" s="12" t="s">
        <v>957</v>
      </c>
      <c r="E273" s="13">
        <v>9.9999999747524271E-7</v>
      </c>
      <c r="F273" s="12" t="s">
        <v>1590</v>
      </c>
      <c r="G273" s="13">
        <v>0</v>
      </c>
      <c r="H273" s="12" t="s">
        <v>1730</v>
      </c>
      <c r="I273" s="13">
        <v>7.4000000953674316</v>
      </c>
      <c r="J273" s="12" t="s">
        <v>1519</v>
      </c>
      <c r="K273" s="13">
        <v>1</v>
      </c>
      <c r="L273" s="12" t="s">
        <v>2750</v>
      </c>
      <c r="M273" s="13">
        <v>8.6000003814697266</v>
      </c>
      <c r="N273" s="12"/>
      <c r="O273" s="13"/>
      <c r="P273" s="12"/>
      <c r="Q273" s="13"/>
      <c r="R273" s="12"/>
      <c r="S273" s="13"/>
      <c r="T273" s="12"/>
      <c r="U273" s="13"/>
      <c r="V273" s="12"/>
      <c r="W273" s="13"/>
      <c r="X273" s="12"/>
      <c r="Y273" s="13"/>
      <c r="Z273" s="12"/>
      <c r="AA273" s="13"/>
      <c r="AB273" s="12"/>
      <c r="AC273" s="13"/>
    </row>
    <row r="274" spans="2:29" x14ac:dyDescent="0.35">
      <c r="B274" s="12"/>
      <c r="C274" s="13"/>
      <c r="D274" s="12" t="s">
        <v>958</v>
      </c>
      <c r="E274" s="13">
        <v>30</v>
      </c>
      <c r="F274" s="12" t="s">
        <v>1591</v>
      </c>
      <c r="G274" s="13">
        <v>0</v>
      </c>
      <c r="H274" s="12" t="s">
        <v>1731</v>
      </c>
      <c r="I274" s="13">
        <v>32</v>
      </c>
      <c r="J274" s="12" t="s">
        <v>1520</v>
      </c>
      <c r="K274" s="13">
        <v>60</v>
      </c>
      <c r="L274" s="12" t="s">
        <v>2750</v>
      </c>
      <c r="M274" s="13">
        <v>5</v>
      </c>
      <c r="N274" s="12"/>
      <c r="O274" s="13"/>
      <c r="P274" s="12"/>
      <c r="Q274" s="13"/>
      <c r="R274" s="12"/>
      <c r="S274" s="13"/>
      <c r="T274" s="12"/>
      <c r="U274" s="13"/>
      <c r="V274" s="12"/>
      <c r="W274" s="13"/>
      <c r="X274" s="12"/>
      <c r="Y274" s="13"/>
      <c r="Z274" s="12"/>
      <c r="AA274" s="13"/>
      <c r="AB274" s="12"/>
      <c r="AC274" s="13"/>
    </row>
    <row r="275" spans="2:29" x14ac:dyDescent="0.35">
      <c r="B275" s="12"/>
      <c r="C275" s="13"/>
      <c r="D275" s="12" t="s">
        <v>959</v>
      </c>
      <c r="E275" s="13">
        <v>1</v>
      </c>
      <c r="F275" s="12" t="s">
        <v>1592</v>
      </c>
      <c r="G275" s="13">
        <v>1</v>
      </c>
      <c r="H275" s="12" t="s">
        <v>1732</v>
      </c>
      <c r="I275" s="13">
        <v>0</v>
      </c>
      <c r="J275" s="12" t="s">
        <v>1521</v>
      </c>
      <c r="K275" s="13">
        <v>7.9999998211860657E-2</v>
      </c>
      <c r="L275" s="12" t="s">
        <v>2750</v>
      </c>
      <c r="M275" s="13">
        <v>2.5</v>
      </c>
      <c r="N275" s="12"/>
      <c r="O275" s="13"/>
      <c r="P275" s="12"/>
      <c r="Q275" s="13"/>
      <c r="R275" s="12"/>
      <c r="S275" s="13"/>
      <c r="T275" s="12"/>
      <c r="U275" s="13"/>
      <c r="V275" s="12"/>
      <c r="W275" s="13"/>
      <c r="X275" s="12"/>
      <c r="Y275" s="13"/>
      <c r="Z275" s="12"/>
      <c r="AA275" s="13"/>
      <c r="AB275" s="12"/>
      <c r="AC275" s="13"/>
    </row>
    <row r="276" spans="2:29" x14ac:dyDescent="0.35">
      <c r="B276" s="12"/>
      <c r="C276" s="13"/>
      <c r="D276" s="12" t="s">
        <v>960</v>
      </c>
      <c r="E276" s="13">
        <v>30</v>
      </c>
      <c r="F276" s="12" t="s">
        <v>1593</v>
      </c>
      <c r="G276" s="13">
        <v>30</v>
      </c>
      <c r="H276" s="12" t="s">
        <v>1733</v>
      </c>
      <c r="I276" s="13">
        <v>32</v>
      </c>
      <c r="J276" s="12" t="s">
        <v>1522</v>
      </c>
      <c r="K276" s="13">
        <v>60</v>
      </c>
      <c r="L276" s="12" t="s">
        <v>2751</v>
      </c>
      <c r="M276" s="13">
        <v>26.299999237060547</v>
      </c>
      <c r="N276" s="12"/>
      <c r="O276" s="13"/>
      <c r="P276" s="12"/>
      <c r="Q276" s="13"/>
      <c r="R276" s="12"/>
      <c r="S276" s="13"/>
      <c r="T276" s="12"/>
      <c r="U276" s="13"/>
      <c r="V276" s="12"/>
      <c r="W276" s="13"/>
      <c r="X276" s="12"/>
      <c r="Y276" s="13"/>
      <c r="Z276" s="12"/>
      <c r="AA276" s="13"/>
      <c r="AB276" s="12"/>
      <c r="AC276" s="13"/>
    </row>
    <row r="277" spans="2:29" x14ac:dyDescent="0.35">
      <c r="B277" s="12"/>
      <c r="C277" s="13"/>
      <c r="D277" s="12" t="s">
        <v>961</v>
      </c>
      <c r="E277" s="13">
        <v>7.0000000298023224E-2</v>
      </c>
      <c r="F277" s="12" t="s">
        <v>1594</v>
      </c>
      <c r="G277" s="13">
        <v>0</v>
      </c>
      <c r="H277" s="12" t="s">
        <v>1734</v>
      </c>
      <c r="I277" s="13">
        <v>0</v>
      </c>
      <c r="J277" s="12" t="s">
        <v>1523</v>
      </c>
      <c r="K277" s="13">
        <v>0</v>
      </c>
      <c r="L277" s="12" t="s">
        <v>2751</v>
      </c>
      <c r="M277" s="13">
        <v>10.5</v>
      </c>
      <c r="N277" s="12"/>
      <c r="O277" s="13"/>
      <c r="P277" s="12"/>
      <c r="Q277" s="13"/>
      <c r="R277" s="12"/>
      <c r="S277" s="13"/>
      <c r="T277" s="12"/>
      <c r="U277" s="13"/>
      <c r="V277" s="12"/>
      <c r="W277" s="13"/>
      <c r="X277" s="12"/>
      <c r="Y277" s="13"/>
      <c r="Z277" s="12"/>
      <c r="AA277" s="13"/>
      <c r="AB277" s="12"/>
      <c r="AC277" s="13"/>
    </row>
    <row r="278" spans="2:29" x14ac:dyDescent="0.35">
      <c r="B278" s="12"/>
      <c r="C278" s="13"/>
      <c r="D278" s="12" t="s">
        <v>962</v>
      </c>
      <c r="E278" s="13">
        <v>30</v>
      </c>
      <c r="F278" s="12" t="s">
        <v>1595</v>
      </c>
      <c r="G278" s="13">
        <v>0</v>
      </c>
      <c r="H278" s="12" t="s">
        <v>1735</v>
      </c>
      <c r="I278" s="13" t="s">
        <v>1736</v>
      </c>
      <c r="J278" s="12" t="s">
        <v>1524</v>
      </c>
      <c r="K278" s="13">
        <v>0</v>
      </c>
      <c r="L278" s="12" t="s">
        <v>2751</v>
      </c>
      <c r="M278" s="13">
        <v>15.800000190734863</v>
      </c>
      <c r="N278" s="12"/>
      <c r="O278" s="13"/>
      <c r="P278" s="12"/>
      <c r="Q278" s="13"/>
      <c r="R278" s="12"/>
      <c r="S278" s="13"/>
      <c r="T278" s="12"/>
      <c r="U278" s="13"/>
      <c r="V278" s="12"/>
      <c r="W278" s="13"/>
      <c r="X278" s="12"/>
      <c r="Y278" s="13"/>
      <c r="Z278" s="12"/>
      <c r="AA278" s="13"/>
      <c r="AB278" s="12"/>
      <c r="AC278" s="13"/>
    </row>
    <row r="279" spans="2:29" x14ac:dyDescent="0.35">
      <c r="B279" s="12"/>
      <c r="C279" s="13"/>
      <c r="D279" s="12" t="s">
        <v>963</v>
      </c>
      <c r="E279" s="13">
        <v>0</v>
      </c>
      <c r="F279" s="12" t="s">
        <v>1596</v>
      </c>
      <c r="G279" s="13">
        <v>0</v>
      </c>
      <c r="H279" s="12" t="s">
        <v>1737</v>
      </c>
      <c r="I279" s="13" t="s">
        <v>1736</v>
      </c>
      <c r="J279" s="12" t="s">
        <v>1525</v>
      </c>
      <c r="K279" s="13">
        <v>0.15999999642372131</v>
      </c>
      <c r="L279" s="12" t="s">
        <v>2751</v>
      </c>
      <c r="M279" s="13">
        <v>26.299999237060547</v>
      </c>
      <c r="N279" s="12"/>
      <c r="O279" s="13"/>
      <c r="P279" s="12"/>
      <c r="Q279" s="13"/>
      <c r="R279" s="12"/>
      <c r="S279" s="13"/>
      <c r="T279" s="12"/>
      <c r="U279" s="13"/>
      <c r="V279" s="12"/>
      <c r="W279" s="13"/>
      <c r="X279" s="12"/>
      <c r="Y279" s="13"/>
      <c r="Z279" s="12"/>
      <c r="AA279" s="13"/>
      <c r="AB279" s="12"/>
      <c r="AC279" s="13"/>
    </row>
    <row r="280" spans="2:29" x14ac:dyDescent="0.35">
      <c r="B280" s="12"/>
      <c r="C280" s="13"/>
      <c r="D280" s="12" t="s">
        <v>964</v>
      </c>
      <c r="E280" s="13">
        <v>0</v>
      </c>
      <c r="F280" s="12" t="s">
        <v>1597</v>
      </c>
      <c r="G280" s="13">
        <v>0</v>
      </c>
      <c r="H280" s="12" t="s">
        <v>1738</v>
      </c>
      <c r="I280" s="13">
        <v>22</v>
      </c>
      <c r="J280" s="12" t="s">
        <v>1526</v>
      </c>
      <c r="K280" s="13">
        <v>60</v>
      </c>
      <c r="L280" s="12" t="s">
        <v>2751</v>
      </c>
      <c r="M280" s="13">
        <v>21</v>
      </c>
      <c r="N280" s="12"/>
      <c r="O280" s="13"/>
      <c r="P280" s="12"/>
      <c r="Q280" s="13"/>
      <c r="R280" s="12"/>
      <c r="S280" s="13"/>
      <c r="T280" s="12"/>
      <c r="U280" s="13"/>
      <c r="V280" s="12"/>
      <c r="W280" s="13"/>
      <c r="X280" s="12"/>
      <c r="Y280" s="13"/>
      <c r="Z280" s="12"/>
      <c r="AA280" s="13"/>
      <c r="AB280" s="12"/>
      <c r="AC280" s="13"/>
    </row>
    <row r="281" spans="2:29" x14ac:dyDescent="0.35">
      <c r="B281" s="12"/>
      <c r="C281" s="13"/>
      <c r="D281" s="12" t="s">
        <v>965</v>
      </c>
      <c r="E281" s="13">
        <v>0.18999999761581421</v>
      </c>
      <c r="F281" s="12" t="s">
        <v>1598</v>
      </c>
      <c r="G281" s="13">
        <v>0</v>
      </c>
      <c r="H281" s="12" t="s">
        <v>1739</v>
      </c>
      <c r="I281" s="13">
        <v>14</v>
      </c>
      <c r="J281" s="12" t="s">
        <v>1527</v>
      </c>
      <c r="K281" s="13">
        <v>11</v>
      </c>
      <c r="L281" s="12" t="s">
        <v>2751</v>
      </c>
      <c r="M281" s="13">
        <v>50</v>
      </c>
      <c r="N281" s="12"/>
      <c r="O281" s="13"/>
      <c r="P281" s="12"/>
      <c r="Q281" s="13"/>
      <c r="R281" s="12"/>
      <c r="S281" s="13"/>
      <c r="T281" s="12"/>
      <c r="U281" s="13"/>
      <c r="V281" s="12"/>
      <c r="W281" s="13"/>
      <c r="X281" s="12"/>
      <c r="Y281" s="13"/>
      <c r="Z281" s="12"/>
      <c r="AA281" s="13"/>
      <c r="AB281" s="12"/>
      <c r="AC281" s="13"/>
    </row>
    <row r="282" spans="2:29" x14ac:dyDescent="0.35">
      <c r="B282" s="12"/>
      <c r="C282" s="13"/>
      <c r="D282" s="12" t="s">
        <v>966</v>
      </c>
      <c r="E282" s="13">
        <v>30</v>
      </c>
      <c r="F282" s="12" t="s">
        <v>1599</v>
      </c>
      <c r="G282" s="13">
        <v>0</v>
      </c>
      <c r="H282" s="12" t="s">
        <v>1740</v>
      </c>
      <c r="I282" s="13">
        <v>22</v>
      </c>
      <c r="J282" s="12" t="s">
        <v>1530</v>
      </c>
      <c r="K282" s="13">
        <v>1</v>
      </c>
      <c r="L282" s="12" t="s">
        <v>2751</v>
      </c>
      <c r="M282" s="13">
        <v>50</v>
      </c>
      <c r="N282" s="12"/>
      <c r="O282" s="13"/>
      <c r="P282" s="12"/>
      <c r="Q282" s="13"/>
      <c r="R282" s="12"/>
      <c r="S282" s="13"/>
      <c r="T282" s="12"/>
      <c r="U282" s="13"/>
      <c r="V282" s="12"/>
      <c r="W282" s="13"/>
      <c r="X282" s="12"/>
      <c r="Y282" s="13"/>
      <c r="Z282" s="12"/>
      <c r="AA282" s="13"/>
      <c r="AB282" s="12"/>
      <c r="AC282" s="13"/>
    </row>
    <row r="283" spans="2:29" x14ac:dyDescent="0.35">
      <c r="B283" s="12"/>
      <c r="C283" s="13"/>
      <c r="D283" s="12" t="s">
        <v>967</v>
      </c>
      <c r="E283" s="13">
        <v>31</v>
      </c>
      <c r="F283" s="12" t="s">
        <v>1121</v>
      </c>
      <c r="G283" s="13" t="s">
        <v>247</v>
      </c>
      <c r="H283" s="12" t="s">
        <v>1741</v>
      </c>
      <c r="I283" s="13">
        <v>30.299999237060547</v>
      </c>
      <c r="J283" s="12" t="s">
        <v>1531</v>
      </c>
      <c r="K283" s="13">
        <v>60</v>
      </c>
      <c r="L283" s="12" t="s">
        <v>2752</v>
      </c>
      <c r="M283" s="13">
        <v>26.299999237060547</v>
      </c>
      <c r="N283" s="12"/>
      <c r="O283" s="13"/>
      <c r="P283" s="12"/>
      <c r="Q283" s="13"/>
      <c r="R283" s="12"/>
      <c r="S283" s="13"/>
      <c r="T283" s="12"/>
      <c r="U283" s="13"/>
      <c r="V283" s="12"/>
      <c r="W283" s="13"/>
      <c r="X283" s="12"/>
      <c r="Y283" s="13"/>
      <c r="Z283" s="12"/>
      <c r="AA283" s="13"/>
      <c r="AB283" s="12"/>
      <c r="AC283" s="13"/>
    </row>
    <row r="284" spans="2:29" x14ac:dyDescent="0.35">
      <c r="B284" s="12"/>
      <c r="C284" s="13"/>
      <c r="D284" s="12" t="s">
        <v>968</v>
      </c>
      <c r="E284" s="13">
        <v>9.9999999747524271E-7</v>
      </c>
      <c r="F284" s="12" t="s">
        <v>1600</v>
      </c>
      <c r="G284" s="13">
        <v>1</v>
      </c>
      <c r="H284" s="12" t="s">
        <v>3510</v>
      </c>
      <c r="I284" s="13">
        <v>1</v>
      </c>
      <c r="J284" s="12" t="s">
        <v>1532</v>
      </c>
      <c r="K284" s="13">
        <v>0</v>
      </c>
      <c r="L284" s="12" t="s">
        <v>2752</v>
      </c>
      <c r="M284" s="13">
        <v>10.5</v>
      </c>
      <c r="N284" s="12"/>
      <c r="O284" s="13"/>
      <c r="P284" s="12"/>
      <c r="Q284" s="13"/>
      <c r="R284" s="12"/>
      <c r="S284" s="13"/>
      <c r="T284" s="12"/>
      <c r="U284" s="13"/>
      <c r="V284" s="12"/>
      <c r="W284" s="13"/>
      <c r="X284" s="12"/>
      <c r="Y284" s="13"/>
      <c r="Z284" s="12"/>
      <c r="AA284" s="13"/>
      <c r="AB284" s="12"/>
      <c r="AC284" s="13"/>
    </row>
    <row r="285" spans="2:29" x14ac:dyDescent="0.35">
      <c r="B285" s="12"/>
      <c r="C285" s="13"/>
      <c r="D285" s="12" t="s">
        <v>969</v>
      </c>
      <c r="E285" s="13">
        <v>30</v>
      </c>
      <c r="F285" s="12" t="s">
        <v>1601</v>
      </c>
      <c r="G285" s="13">
        <v>30</v>
      </c>
      <c r="H285" s="12" t="s">
        <v>1742</v>
      </c>
      <c r="I285" s="13">
        <v>0</v>
      </c>
      <c r="J285" s="12" t="s">
        <v>1533</v>
      </c>
      <c r="K285" s="13">
        <v>0</v>
      </c>
      <c r="L285" s="12" t="s">
        <v>2752</v>
      </c>
      <c r="M285" s="13">
        <v>15.800000190734863</v>
      </c>
      <c r="N285" s="12"/>
      <c r="O285" s="13"/>
      <c r="P285" s="12"/>
      <c r="Q285" s="13"/>
      <c r="R285" s="12"/>
      <c r="S285" s="13"/>
      <c r="T285" s="12"/>
      <c r="U285" s="13"/>
      <c r="V285" s="12"/>
      <c r="W285" s="13"/>
      <c r="X285" s="12"/>
      <c r="Y285" s="13"/>
      <c r="Z285" s="12"/>
      <c r="AA285" s="13"/>
      <c r="AB285" s="12"/>
      <c r="AC285" s="13"/>
    </row>
    <row r="286" spans="2:29" x14ac:dyDescent="0.35">
      <c r="B286" s="12"/>
      <c r="C286" s="13"/>
      <c r="D286" s="12" t="s">
        <v>970</v>
      </c>
      <c r="E286" s="13">
        <v>1</v>
      </c>
      <c r="F286" s="12" t="s">
        <v>1602</v>
      </c>
      <c r="G286" s="13">
        <v>0</v>
      </c>
      <c r="H286" s="12" t="s">
        <v>3511</v>
      </c>
      <c r="I286" s="13">
        <v>1</v>
      </c>
      <c r="J286" s="12" t="s">
        <v>1534</v>
      </c>
      <c r="K286" s="13">
        <v>0</v>
      </c>
      <c r="L286" s="12" t="s">
        <v>2752</v>
      </c>
      <c r="M286" s="13">
        <v>26.299999237060547</v>
      </c>
      <c r="N286" s="12"/>
      <c r="O286" s="13"/>
      <c r="P286" s="12"/>
      <c r="Q286" s="13"/>
      <c r="R286" s="12"/>
      <c r="S286" s="13"/>
      <c r="T286" s="12"/>
      <c r="U286" s="13"/>
      <c r="V286" s="12"/>
      <c r="W286" s="13"/>
      <c r="X286" s="12"/>
      <c r="Y286" s="13"/>
      <c r="Z286" s="12"/>
      <c r="AA286" s="13"/>
      <c r="AB286" s="12"/>
      <c r="AC286" s="13"/>
    </row>
    <row r="287" spans="2:29" x14ac:dyDescent="0.35">
      <c r="B287" s="12"/>
      <c r="C287" s="13"/>
      <c r="D287" s="12" t="s">
        <v>971</v>
      </c>
      <c r="E287" s="13">
        <v>30</v>
      </c>
      <c r="F287" s="12" t="s">
        <v>1603</v>
      </c>
      <c r="G287" s="13">
        <v>0</v>
      </c>
      <c r="H287" s="12" t="s">
        <v>1743</v>
      </c>
      <c r="I287" s="13">
        <v>0</v>
      </c>
      <c r="J287" s="12" t="s">
        <v>1535</v>
      </c>
      <c r="K287" s="13">
        <v>0</v>
      </c>
      <c r="L287" s="12" t="s">
        <v>2752</v>
      </c>
      <c r="M287" s="13">
        <v>21</v>
      </c>
      <c r="N287" s="12"/>
      <c r="O287" s="13"/>
      <c r="P287" s="12"/>
      <c r="Q287" s="13"/>
      <c r="R287" s="12"/>
      <c r="S287" s="13"/>
      <c r="T287" s="12"/>
      <c r="U287" s="13"/>
      <c r="V287" s="12"/>
      <c r="W287" s="13"/>
      <c r="X287" s="12"/>
      <c r="Y287" s="13"/>
      <c r="Z287" s="12"/>
      <c r="AA287" s="13"/>
      <c r="AB287" s="12"/>
      <c r="AC287" s="13"/>
    </row>
    <row r="288" spans="2:29" x14ac:dyDescent="0.35">
      <c r="B288" s="12"/>
      <c r="C288" s="13"/>
      <c r="D288" s="12" t="s">
        <v>972</v>
      </c>
      <c r="E288" s="13">
        <v>0</v>
      </c>
      <c r="F288" s="12" t="s">
        <v>1604</v>
      </c>
      <c r="G288" s="13">
        <v>0</v>
      </c>
      <c r="H288" s="12" t="s">
        <v>3512</v>
      </c>
      <c r="I288" s="13">
        <v>0.89999997615814209</v>
      </c>
      <c r="J288" s="12" t="s">
        <v>1536</v>
      </c>
      <c r="K288" s="13">
        <v>0</v>
      </c>
      <c r="L288" s="12" t="s">
        <v>2752</v>
      </c>
      <c r="M288" s="13">
        <v>50</v>
      </c>
      <c r="N288" s="12"/>
      <c r="O288" s="13"/>
      <c r="P288" s="12"/>
      <c r="Q288" s="13"/>
      <c r="R288" s="12"/>
      <c r="S288" s="13"/>
      <c r="T288" s="12"/>
      <c r="U288" s="13"/>
      <c r="V288" s="12"/>
      <c r="W288" s="13"/>
      <c r="X288" s="12"/>
      <c r="Y288" s="13"/>
      <c r="Z288" s="12"/>
      <c r="AA288" s="13"/>
      <c r="AB288" s="12"/>
      <c r="AC288" s="13"/>
    </row>
    <row r="289" spans="2:29" x14ac:dyDescent="0.35">
      <c r="B289" s="12"/>
      <c r="C289" s="13"/>
      <c r="D289" s="12" t="s">
        <v>973</v>
      </c>
      <c r="E289" s="13">
        <v>0</v>
      </c>
      <c r="F289" s="12" t="s">
        <v>1605</v>
      </c>
      <c r="G289" s="13">
        <v>0</v>
      </c>
      <c r="H289" s="12" t="s">
        <v>1744</v>
      </c>
      <c r="I289" s="13">
        <v>0</v>
      </c>
      <c r="J289" s="12" t="s">
        <v>1537</v>
      </c>
      <c r="K289" s="13">
        <v>0</v>
      </c>
      <c r="L289" s="12" t="s">
        <v>2752</v>
      </c>
      <c r="M289" s="13">
        <v>50</v>
      </c>
      <c r="N289" s="12"/>
      <c r="O289" s="13"/>
      <c r="P289" s="12"/>
      <c r="Q289" s="13"/>
      <c r="R289" s="12"/>
      <c r="S289" s="13"/>
      <c r="T289" s="12"/>
      <c r="U289" s="13"/>
      <c r="V289" s="12"/>
      <c r="W289" s="13"/>
      <c r="X289" s="12"/>
      <c r="Y289" s="13"/>
      <c r="Z289" s="12"/>
      <c r="AA289" s="13"/>
      <c r="AB289" s="12"/>
      <c r="AC289" s="13"/>
    </row>
    <row r="290" spans="2:29" x14ac:dyDescent="0.35">
      <c r="B290" s="12"/>
      <c r="C290" s="13"/>
      <c r="D290" s="12" t="s">
        <v>974</v>
      </c>
      <c r="E290" s="13">
        <v>0</v>
      </c>
      <c r="F290" s="12" t="s">
        <v>1606</v>
      </c>
      <c r="G290" s="13">
        <v>0</v>
      </c>
      <c r="H290" s="12" t="s">
        <v>3513</v>
      </c>
      <c r="I290" s="13">
        <v>0.89999997615814209</v>
      </c>
      <c r="J290" s="12" t="s">
        <v>1538</v>
      </c>
      <c r="K290" s="13">
        <v>0</v>
      </c>
      <c r="L290" s="12" t="s">
        <v>2753</v>
      </c>
      <c r="M290" s="13">
        <v>16.659999847412109</v>
      </c>
      <c r="N290" s="12"/>
      <c r="O290" s="13"/>
      <c r="P290" s="12"/>
      <c r="Q290" s="13"/>
      <c r="R290" s="12"/>
      <c r="S290" s="13"/>
      <c r="T290" s="12"/>
      <c r="U290" s="13"/>
      <c r="V290" s="12"/>
      <c r="W290" s="13"/>
      <c r="X290" s="12"/>
      <c r="Y290" s="13"/>
      <c r="Z290" s="12"/>
      <c r="AA290" s="13"/>
      <c r="AB290" s="12"/>
      <c r="AC290" s="13"/>
    </row>
    <row r="291" spans="2:29" x14ac:dyDescent="0.35">
      <c r="B291" s="12"/>
      <c r="C291" s="13"/>
      <c r="D291" s="12" t="s">
        <v>975</v>
      </c>
      <c r="E291" s="13">
        <v>0</v>
      </c>
      <c r="F291" s="12" t="s">
        <v>1607</v>
      </c>
      <c r="G291" s="13">
        <v>0</v>
      </c>
      <c r="H291" s="12" t="s">
        <v>1745</v>
      </c>
      <c r="I291" s="13">
        <v>0</v>
      </c>
      <c r="J291" s="12" t="s">
        <v>1058</v>
      </c>
      <c r="K291" s="13" t="s">
        <v>247</v>
      </c>
      <c r="L291" s="12" t="s">
        <v>2753</v>
      </c>
      <c r="M291" s="13">
        <v>16.670000076293945</v>
      </c>
      <c r="N291" s="12"/>
      <c r="O291" s="13"/>
      <c r="P291" s="12"/>
      <c r="Q291" s="13"/>
      <c r="R291" s="12"/>
      <c r="S291" s="13"/>
      <c r="T291" s="12"/>
      <c r="U291" s="13"/>
      <c r="V291" s="12"/>
      <c r="W291" s="13"/>
      <c r="X291" s="12"/>
      <c r="Y291" s="13"/>
      <c r="Z291" s="12"/>
      <c r="AA291" s="13"/>
      <c r="AB291" s="12"/>
      <c r="AC291" s="13"/>
    </row>
    <row r="292" spans="2:29" x14ac:dyDescent="0.35">
      <c r="B292" s="12"/>
      <c r="C292" s="13"/>
      <c r="D292" s="12" t="s">
        <v>976</v>
      </c>
      <c r="E292" s="13">
        <v>0</v>
      </c>
      <c r="F292" s="12" t="s">
        <v>1608</v>
      </c>
      <c r="G292" s="13">
        <v>0.92000001668930054</v>
      </c>
      <c r="H292" s="12" t="s">
        <v>3514</v>
      </c>
      <c r="I292" s="13">
        <v>1.3700000047683716</v>
      </c>
      <c r="J292" s="12" t="s">
        <v>1059</v>
      </c>
      <c r="K292" s="13">
        <v>1</v>
      </c>
      <c r="L292" s="12" t="s">
        <v>2753</v>
      </c>
      <c r="M292" s="13">
        <v>16.670000076293945</v>
      </c>
      <c r="N292" s="12"/>
      <c r="O292" s="13"/>
      <c r="P292" s="12"/>
      <c r="Q292" s="13"/>
      <c r="R292" s="12"/>
      <c r="S292" s="13"/>
      <c r="T292" s="12"/>
      <c r="U292" s="13"/>
      <c r="V292" s="12"/>
      <c r="W292" s="13"/>
      <c r="X292" s="12"/>
      <c r="Y292" s="13"/>
      <c r="Z292" s="12"/>
      <c r="AA292" s="13"/>
      <c r="AB292" s="12"/>
      <c r="AC292" s="13"/>
    </row>
    <row r="293" spans="2:29" x14ac:dyDescent="0.35">
      <c r="B293" s="12"/>
      <c r="C293" s="13"/>
      <c r="D293" s="12" t="s">
        <v>977</v>
      </c>
      <c r="E293" s="13">
        <v>0</v>
      </c>
      <c r="F293" s="12" t="s">
        <v>1609</v>
      </c>
      <c r="G293" s="13">
        <v>7</v>
      </c>
      <c r="H293" s="12" t="s">
        <v>1746</v>
      </c>
      <c r="I293" s="13">
        <v>0</v>
      </c>
      <c r="J293" s="12" t="s">
        <v>1541</v>
      </c>
      <c r="K293" s="13">
        <v>1</v>
      </c>
      <c r="L293" s="12" t="s">
        <v>2753</v>
      </c>
      <c r="M293" s="13">
        <v>16.670000076293945</v>
      </c>
      <c r="N293" s="12"/>
      <c r="O293" s="13"/>
      <c r="P293" s="12"/>
      <c r="Q293" s="13"/>
      <c r="R293" s="12"/>
      <c r="S293" s="13"/>
      <c r="T293" s="12"/>
      <c r="U293" s="13"/>
      <c r="V293" s="12"/>
      <c r="W293" s="13"/>
      <c r="X293" s="12"/>
      <c r="Y293" s="13"/>
      <c r="Z293" s="12"/>
      <c r="AA293" s="13"/>
      <c r="AB293" s="12"/>
      <c r="AC293" s="13"/>
    </row>
    <row r="294" spans="2:29" x14ac:dyDescent="0.35">
      <c r="B294" s="12"/>
      <c r="C294" s="13"/>
      <c r="D294" s="12" t="s">
        <v>978</v>
      </c>
      <c r="E294" s="13">
        <v>1.9999999552965164E-2</v>
      </c>
      <c r="F294" s="12" t="s">
        <v>1610</v>
      </c>
      <c r="G294" s="13">
        <v>0.22693000733852386</v>
      </c>
      <c r="H294" s="12" t="s">
        <v>3515</v>
      </c>
      <c r="I294" s="13">
        <v>1.3700000047683716</v>
      </c>
      <c r="J294" s="12" t="s">
        <v>1542</v>
      </c>
      <c r="K294" s="13">
        <v>60</v>
      </c>
      <c r="L294" s="12" t="s">
        <v>2753</v>
      </c>
      <c r="M294" s="13">
        <v>16.670000076293945</v>
      </c>
      <c r="N294" s="12"/>
      <c r="O294" s="13"/>
      <c r="P294" s="12"/>
      <c r="Q294" s="13"/>
      <c r="R294" s="12"/>
      <c r="S294" s="13"/>
      <c r="T294" s="12"/>
      <c r="U294" s="13"/>
      <c r="V294" s="12"/>
      <c r="W294" s="13"/>
      <c r="X294" s="12"/>
      <c r="Y294" s="13"/>
      <c r="Z294" s="12"/>
      <c r="AA294" s="13"/>
      <c r="AB294" s="12"/>
      <c r="AC294" s="13"/>
    </row>
    <row r="295" spans="2:29" x14ac:dyDescent="0.35">
      <c r="B295" s="12"/>
      <c r="C295" s="13"/>
      <c r="D295" s="12" t="s">
        <v>979</v>
      </c>
      <c r="E295" s="13">
        <v>9.9999999747524271E-7</v>
      </c>
      <c r="F295" s="12" t="s">
        <v>1611</v>
      </c>
      <c r="G295" s="13">
        <v>3.94799979403615E-3</v>
      </c>
      <c r="H295" s="12" t="s">
        <v>1747</v>
      </c>
      <c r="I295" s="13">
        <v>0</v>
      </c>
      <c r="J295" s="12" t="s">
        <v>1543</v>
      </c>
      <c r="K295" s="13">
        <v>0</v>
      </c>
      <c r="L295" s="12" t="s">
        <v>2753</v>
      </c>
      <c r="M295" s="13">
        <v>8.3299999237060547</v>
      </c>
      <c r="N295" s="12"/>
      <c r="O295" s="13"/>
      <c r="P295" s="12"/>
      <c r="Q295" s="13"/>
      <c r="R295" s="12"/>
      <c r="S295" s="13"/>
      <c r="T295" s="12"/>
      <c r="U295" s="13"/>
      <c r="V295" s="12"/>
      <c r="W295" s="13"/>
      <c r="X295" s="12"/>
      <c r="Y295" s="13"/>
      <c r="Z295" s="12"/>
      <c r="AA295" s="13"/>
      <c r="AB295" s="12"/>
      <c r="AC295" s="13"/>
    </row>
    <row r="296" spans="2:29" x14ac:dyDescent="0.35">
      <c r="B296" s="12"/>
      <c r="C296" s="13"/>
      <c r="D296" s="12" t="s">
        <v>980</v>
      </c>
      <c r="E296" s="13">
        <v>30</v>
      </c>
      <c r="F296" s="12" t="s">
        <v>1612</v>
      </c>
      <c r="G296" s="13">
        <v>18</v>
      </c>
      <c r="H296" s="12" t="s">
        <v>1748</v>
      </c>
      <c r="I296" s="13">
        <v>9.0999998152256012E-2</v>
      </c>
      <c r="J296" s="12" t="s">
        <v>1544</v>
      </c>
      <c r="K296" s="13">
        <v>0</v>
      </c>
      <c r="L296" s="12" t="s">
        <v>2753</v>
      </c>
      <c r="M296" s="13">
        <v>8.3299999237060547</v>
      </c>
      <c r="N296" s="12"/>
      <c r="O296" s="13"/>
      <c r="P296" s="12"/>
      <c r="Q296" s="13"/>
      <c r="R296" s="12"/>
      <c r="S296" s="13"/>
      <c r="T296" s="12"/>
      <c r="U296" s="13"/>
      <c r="V296" s="12"/>
      <c r="W296" s="13"/>
      <c r="X296" s="12"/>
      <c r="Y296" s="13"/>
      <c r="Z296" s="12"/>
      <c r="AA296" s="13"/>
      <c r="AB296" s="12"/>
      <c r="AC296" s="13"/>
    </row>
    <row r="297" spans="2:29" x14ac:dyDescent="0.35">
      <c r="B297" s="12"/>
      <c r="C297" s="13"/>
      <c r="D297" s="12" t="s">
        <v>981</v>
      </c>
      <c r="E297" s="13">
        <v>1</v>
      </c>
      <c r="F297" s="12" t="s">
        <v>1613</v>
      </c>
      <c r="G297" s="13">
        <v>7</v>
      </c>
      <c r="H297" s="12" t="s">
        <v>1749</v>
      </c>
      <c r="I297" s="13">
        <v>0</v>
      </c>
      <c r="J297" s="12" t="s">
        <v>1545</v>
      </c>
      <c r="K297" s="13">
        <v>0</v>
      </c>
      <c r="L297" s="12" t="s">
        <v>2754</v>
      </c>
      <c r="M297" s="13">
        <v>16.659999847412109</v>
      </c>
      <c r="N297" s="12"/>
      <c r="O297" s="13"/>
      <c r="P297" s="12"/>
      <c r="Q297" s="13"/>
      <c r="R297" s="12"/>
      <c r="S297" s="13"/>
      <c r="T297" s="12"/>
      <c r="U297" s="13"/>
      <c r="V297" s="12"/>
      <c r="W297" s="13"/>
      <c r="X297" s="12"/>
      <c r="Y297" s="13"/>
      <c r="Z297" s="12"/>
      <c r="AA297" s="13"/>
      <c r="AB297" s="12"/>
      <c r="AC297" s="13"/>
    </row>
    <row r="298" spans="2:29" x14ac:dyDescent="0.35">
      <c r="B298" s="12"/>
      <c r="C298" s="13"/>
      <c r="D298" s="12" t="s">
        <v>982</v>
      </c>
      <c r="E298" s="13">
        <v>28</v>
      </c>
      <c r="F298" s="12" t="s">
        <v>1614</v>
      </c>
      <c r="G298" s="13">
        <v>5.5</v>
      </c>
      <c r="H298" s="12" t="s">
        <v>1750</v>
      </c>
      <c r="I298" s="13">
        <v>9.0999998152256012E-2</v>
      </c>
      <c r="J298" s="12" t="s">
        <v>1546</v>
      </c>
      <c r="K298" s="13">
        <v>0</v>
      </c>
      <c r="L298" s="12" t="s">
        <v>2754</v>
      </c>
      <c r="M298" s="13">
        <v>16.670000076293945</v>
      </c>
      <c r="N298" s="12"/>
      <c r="O298" s="13"/>
      <c r="P298" s="12"/>
      <c r="Q298" s="13"/>
      <c r="R298" s="12"/>
      <c r="S298" s="13"/>
      <c r="T298" s="12"/>
      <c r="U298" s="13"/>
      <c r="V298" s="12"/>
      <c r="W298" s="13"/>
      <c r="X298" s="12"/>
      <c r="Y298" s="13"/>
      <c r="Z298" s="12"/>
      <c r="AA298" s="13"/>
      <c r="AB298" s="12"/>
      <c r="AC298" s="13"/>
    </row>
    <row r="299" spans="2:29" x14ac:dyDescent="0.35">
      <c r="B299" s="12"/>
      <c r="C299" s="13"/>
      <c r="D299" s="12" t="s">
        <v>983</v>
      </c>
      <c r="E299" s="13">
        <v>0</v>
      </c>
      <c r="F299" s="12" t="s">
        <v>1615</v>
      </c>
      <c r="G299" s="13">
        <v>22</v>
      </c>
      <c r="H299" s="12" t="s">
        <v>1751</v>
      </c>
      <c r="I299" s="13">
        <v>0</v>
      </c>
      <c r="J299" s="12" t="s">
        <v>1547</v>
      </c>
      <c r="K299" s="13">
        <v>0</v>
      </c>
      <c r="L299" s="12" t="s">
        <v>2754</v>
      </c>
      <c r="M299" s="13">
        <v>16.670000076293945</v>
      </c>
      <c r="N299" s="12"/>
      <c r="O299" s="13"/>
      <c r="P299" s="12"/>
      <c r="Q299" s="13"/>
      <c r="R299" s="12"/>
      <c r="S299" s="13"/>
      <c r="T299" s="12"/>
      <c r="U299" s="13"/>
      <c r="V299" s="12"/>
      <c r="W299" s="13"/>
      <c r="X299" s="12"/>
      <c r="Y299" s="13"/>
      <c r="Z299" s="12"/>
      <c r="AA299" s="13"/>
      <c r="AB299" s="12"/>
      <c r="AC299" s="13"/>
    </row>
    <row r="300" spans="2:29" x14ac:dyDescent="0.35">
      <c r="B300" s="12"/>
      <c r="C300" s="13"/>
      <c r="D300" s="12" t="s">
        <v>984</v>
      </c>
      <c r="E300" s="13">
        <v>0</v>
      </c>
      <c r="F300" s="12" t="s">
        <v>1616</v>
      </c>
      <c r="G300" s="13">
        <v>5.9999998658895493E-2</v>
      </c>
      <c r="H300" s="12" t="s">
        <v>1752</v>
      </c>
      <c r="I300" s="13">
        <v>12.699999809265137</v>
      </c>
      <c r="J300" s="12" t="s">
        <v>1548</v>
      </c>
      <c r="K300" s="13">
        <v>0</v>
      </c>
      <c r="L300" s="12" t="s">
        <v>2754</v>
      </c>
      <c r="M300" s="13">
        <v>16.670000076293945</v>
      </c>
      <c r="N300" s="12"/>
      <c r="O300" s="13"/>
      <c r="P300" s="12"/>
      <c r="Q300" s="13"/>
      <c r="R300" s="12"/>
      <c r="S300" s="13"/>
      <c r="T300" s="12"/>
      <c r="U300" s="13"/>
      <c r="V300" s="12"/>
      <c r="W300" s="13"/>
      <c r="X300" s="12"/>
      <c r="Y300" s="13"/>
      <c r="Z300" s="12"/>
      <c r="AA300" s="13"/>
      <c r="AB300" s="12"/>
      <c r="AC300" s="13"/>
    </row>
    <row r="301" spans="2:29" x14ac:dyDescent="0.35">
      <c r="B301" s="12"/>
      <c r="C301" s="13"/>
      <c r="D301" s="12" t="s">
        <v>985</v>
      </c>
      <c r="E301" s="13">
        <v>0</v>
      </c>
      <c r="F301" s="12" t="s">
        <v>1617</v>
      </c>
      <c r="G301" s="13">
        <v>1.7999999225139618E-2</v>
      </c>
      <c r="H301" s="12" t="s">
        <v>1753</v>
      </c>
      <c r="I301" s="13">
        <v>18</v>
      </c>
      <c r="J301" s="12" t="s">
        <v>1549</v>
      </c>
      <c r="K301" s="13">
        <v>0</v>
      </c>
      <c r="L301" s="12" t="s">
        <v>2754</v>
      </c>
      <c r="M301" s="13">
        <v>16.670000076293945</v>
      </c>
      <c r="N301" s="12"/>
      <c r="O301" s="13"/>
      <c r="P301" s="12"/>
      <c r="Q301" s="13"/>
      <c r="R301" s="12"/>
      <c r="S301" s="13"/>
      <c r="T301" s="12"/>
      <c r="U301" s="13"/>
      <c r="V301" s="12"/>
      <c r="W301" s="13"/>
      <c r="X301" s="12"/>
      <c r="Y301" s="13"/>
      <c r="Z301" s="12"/>
      <c r="AA301" s="13"/>
      <c r="AB301" s="12"/>
      <c r="AC301" s="13"/>
    </row>
    <row r="302" spans="2:29" x14ac:dyDescent="0.35">
      <c r="B302" s="12"/>
      <c r="C302" s="13"/>
      <c r="D302" s="12" t="s">
        <v>986</v>
      </c>
      <c r="E302" s="13">
        <v>0</v>
      </c>
      <c r="F302" s="12" t="s">
        <v>1618</v>
      </c>
      <c r="G302" s="13">
        <v>5.000000074505806E-2</v>
      </c>
      <c r="H302" s="12" t="s">
        <v>1754</v>
      </c>
      <c r="I302" s="13">
        <v>12.699999809265137</v>
      </c>
      <c r="J302" s="12" t="s">
        <v>1071</v>
      </c>
      <c r="K302" s="13" t="s">
        <v>247</v>
      </c>
      <c r="L302" s="12" t="s">
        <v>2754</v>
      </c>
      <c r="M302" s="13">
        <v>8.3299999237060547</v>
      </c>
      <c r="N302" s="12"/>
      <c r="O302" s="13"/>
      <c r="P302" s="12"/>
      <c r="Q302" s="13"/>
      <c r="R302" s="12"/>
      <c r="S302" s="13"/>
      <c r="T302" s="12"/>
      <c r="U302" s="13"/>
      <c r="V302" s="12"/>
      <c r="W302" s="13"/>
      <c r="X302" s="12"/>
      <c r="Y302" s="13"/>
      <c r="Z302" s="12"/>
      <c r="AA302" s="13"/>
      <c r="AB302" s="12"/>
      <c r="AC302" s="13"/>
    </row>
    <row r="303" spans="2:29" x14ac:dyDescent="0.35">
      <c r="B303" s="12"/>
      <c r="C303" s="13"/>
      <c r="D303" s="12" t="s">
        <v>987</v>
      </c>
      <c r="E303" s="13">
        <v>0</v>
      </c>
      <c r="F303" s="12" t="s">
        <v>1619</v>
      </c>
      <c r="G303" s="13">
        <v>0.20000000298023224</v>
      </c>
      <c r="H303" s="12" t="s">
        <v>1755</v>
      </c>
      <c r="I303" s="13">
        <v>18</v>
      </c>
      <c r="J303" s="12" t="s">
        <v>1072</v>
      </c>
      <c r="K303" s="13">
        <v>1</v>
      </c>
      <c r="L303" s="12" t="s">
        <v>2754</v>
      </c>
      <c r="M303" s="13">
        <v>8.3299999237060547</v>
      </c>
      <c r="N303" s="12"/>
      <c r="O303" s="13"/>
      <c r="P303" s="12"/>
      <c r="Q303" s="13"/>
      <c r="R303" s="12"/>
      <c r="S303" s="13"/>
      <c r="T303" s="12"/>
      <c r="U303" s="13"/>
      <c r="V303" s="12"/>
      <c r="W303" s="13"/>
      <c r="X303" s="12"/>
      <c r="Y303" s="13"/>
      <c r="Z303" s="12"/>
      <c r="AA303" s="13"/>
      <c r="AB303" s="12"/>
      <c r="AC303" s="13"/>
    </row>
    <row r="304" spans="2:29" x14ac:dyDescent="0.35">
      <c r="B304" s="12"/>
      <c r="C304" s="13"/>
      <c r="D304" s="12" t="s">
        <v>988</v>
      </c>
      <c r="E304" s="13">
        <v>0</v>
      </c>
      <c r="F304" s="12" t="s">
        <v>1620</v>
      </c>
      <c r="G304" s="13">
        <v>7.4000000953674316</v>
      </c>
      <c r="H304" s="12" t="s">
        <v>1756</v>
      </c>
      <c r="I304" s="13">
        <v>77.699996948242188</v>
      </c>
      <c r="J304" s="12" t="s">
        <v>1552</v>
      </c>
      <c r="K304" s="13">
        <v>1</v>
      </c>
      <c r="L304" s="12" t="s">
        <v>2755</v>
      </c>
      <c r="M304" s="13">
        <v>16.659999847412109</v>
      </c>
      <c r="N304" s="12"/>
      <c r="O304" s="13"/>
      <c r="P304" s="12"/>
      <c r="Q304" s="13"/>
      <c r="R304" s="12"/>
      <c r="S304" s="13"/>
      <c r="T304" s="12"/>
      <c r="U304" s="13"/>
      <c r="V304" s="12"/>
      <c r="W304" s="13"/>
      <c r="X304" s="12"/>
      <c r="Y304" s="13"/>
      <c r="Z304" s="12"/>
      <c r="AA304" s="13"/>
      <c r="AB304" s="12"/>
      <c r="AC304" s="13"/>
    </row>
    <row r="305" spans="2:29" x14ac:dyDescent="0.35">
      <c r="B305" s="12"/>
      <c r="C305" s="13"/>
      <c r="D305" s="12" t="s">
        <v>989</v>
      </c>
      <c r="E305" s="13">
        <v>54</v>
      </c>
      <c r="F305" s="12" t="s">
        <v>1621</v>
      </c>
      <c r="G305" s="13">
        <v>7.4000000953674316</v>
      </c>
      <c r="H305" s="12" t="s">
        <v>1757</v>
      </c>
      <c r="I305" s="13">
        <v>32</v>
      </c>
      <c r="J305" s="12" t="s">
        <v>1553</v>
      </c>
      <c r="K305" s="13">
        <v>60</v>
      </c>
      <c r="L305" s="12" t="s">
        <v>2755</v>
      </c>
      <c r="M305" s="13">
        <v>16.670000076293945</v>
      </c>
      <c r="N305" s="12"/>
      <c r="O305" s="13"/>
      <c r="P305" s="12"/>
      <c r="Q305" s="13"/>
      <c r="R305" s="12"/>
      <c r="S305" s="13"/>
      <c r="T305" s="12"/>
      <c r="U305" s="13"/>
      <c r="V305" s="12"/>
      <c r="W305" s="13"/>
      <c r="X305" s="12"/>
      <c r="Y305" s="13"/>
      <c r="Z305" s="12"/>
      <c r="AA305" s="13"/>
      <c r="AB305" s="12"/>
      <c r="AC305" s="13"/>
    </row>
    <row r="306" spans="2:29" x14ac:dyDescent="0.35">
      <c r="B306" s="12"/>
      <c r="C306" s="13"/>
      <c r="D306" s="12" t="s">
        <v>990</v>
      </c>
      <c r="E306" s="13">
        <v>9.9999999747524271E-7</v>
      </c>
      <c r="F306" s="12" t="s">
        <v>1622</v>
      </c>
      <c r="G306" s="13">
        <v>7.4000000953674316</v>
      </c>
      <c r="H306" s="12" t="s">
        <v>1758</v>
      </c>
      <c r="I306" s="13">
        <v>77.699996948242188</v>
      </c>
      <c r="J306" s="12" t="s">
        <v>1554</v>
      </c>
      <c r="K306" s="13">
        <v>0</v>
      </c>
      <c r="L306" s="12" t="s">
        <v>2755</v>
      </c>
      <c r="M306" s="13">
        <v>16.670000076293945</v>
      </c>
      <c r="N306" s="12"/>
      <c r="O306" s="13"/>
      <c r="P306" s="12"/>
      <c r="Q306" s="13"/>
      <c r="R306" s="12"/>
      <c r="S306" s="13"/>
      <c r="T306" s="12"/>
      <c r="U306" s="13"/>
      <c r="V306" s="12"/>
      <c r="W306" s="13"/>
      <c r="X306" s="12"/>
      <c r="Y306" s="13"/>
      <c r="Z306" s="12"/>
      <c r="AA306" s="13"/>
      <c r="AB306" s="12"/>
      <c r="AC306" s="13"/>
    </row>
    <row r="307" spans="2:29" x14ac:dyDescent="0.35">
      <c r="B307" s="12"/>
      <c r="C307" s="13"/>
      <c r="D307" s="12" t="s">
        <v>991</v>
      </c>
      <c r="E307" s="13">
        <v>30</v>
      </c>
      <c r="F307" s="12" t="s">
        <v>1623</v>
      </c>
      <c r="G307" s="13">
        <v>7.4000000953674316</v>
      </c>
      <c r="H307" s="12" t="s">
        <v>1759</v>
      </c>
      <c r="I307" s="13">
        <v>32</v>
      </c>
      <c r="J307" s="12" t="s">
        <v>1555</v>
      </c>
      <c r="K307" s="13">
        <v>0</v>
      </c>
      <c r="L307" s="12" t="s">
        <v>2755</v>
      </c>
      <c r="M307" s="13">
        <v>16.670000076293945</v>
      </c>
      <c r="N307" s="12"/>
      <c r="O307" s="13"/>
      <c r="P307" s="12"/>
      <c r="Q307" s="13"/>
      <c r="R307" s="12"/>
      <c r="S307" s="13"/>
      <c r="T307" s="12"/>
      <c r="U307" s="13"/>
      <c r="V307" s="12"/>
      <c r="W307" s="13"/>
      <c r="X307" s="12"/>
      <c r="Y307" s="13"/>
      <c r="Z307" s="12"/>
      <c r="AA307" s="13"/>
      <c r="AB307" s="12"/>
      <c r="AC307" s="13"/>
    </row>
    <row r="308" spans="2:29" x14ac:dyDescent="0.35">
      <c r="B308" s="12"/>
      <c r="C308" s="13"/>
      <c r="D308" s="12" t="s">
        <v>992</v>
      </c>
      <c r="E308" s="13">
        <v>1</v>
      </c>
      <c r="F308" s="12" t="s">
        <v>1624</v>
      </c>
      <c r="G308" s="13" t="s">
        <v>30</v>
      </c>
      <c r="H308" s="12" t="s">
        <v>3516</v>
      </c>
      <c r="I308" s="13">
        <v>18</v>
      </c>
      <c r="J308" s="12" t="s">
        <v>1556</v>
      </c>
      <c r="K308" s="13">
        <v>0</v>
      </c>
      <c r="L308" s="12" t="s">
        <v>2755</v>
      </c>
      <c r="M308" s="13">
        <v>16.670000076293945</v>
      </c>
      <c r="N308" s="12"/>
      <c r="O308" s="13"/>
      <c r="P308" s="12"/>
      <c r="Q308" s="13"/>
      <c r="R308" s="12"/>
      <c r="S308" s="13"/>
      <c r="T308" s="12"/>
      <c r="U308" s="13"/>
      <c r="V308" s="12"/>
      <c r="W308" s="13"/>
      <c r="X308" s="12"/>
      <c r="Y308" s="13"/>
      <c r="Z308" s="12"/>
      <c r="AA308" s="13"/>
      <c r="AB308" s="12"/>
      <c r="AC308" s="13"/>
    </row>
    <row r="309" spans="2:29" x14ac:dyDescent="0.35">
      <c r="B309" s="12"/>
      <c r="C309" s="13"/>
      <c r="D309" s="12" t="s">
        <v>993</v>
      </c>
      <c r="E309" s="13">
        <v>30.399999618530273</v>
      </c>
      <c r="F309" s="12" t="s">
        <v>1625</v>
      </c>
      <c r="G309" s="13">
        <v>130</v>
      </c>
      <c r="H309" s="12" t="s">
        <v>1760</v>
      </c>
      <c r="I309" s="13">
        <v>39</v>
      </c>
      <c r="J309" s="12" t="s">
        <v>1557</v>
      </c>
      <c r="K309" s="13">
        <v>0</v>
      </c>
      <c r="L309" s="12" t="s">
        <v>2755</v>
      </c>
      <c r="M309" s="13">
        <v>8.3299999237060547</v>
      </c>
      <c r="N309" s="12"/>
      <c r="O309" s="13"/>
      <c r="P309" s="12"/>
      <c r="Q309" s="13"/>
      <c r="R309" s="12"/>
      <c r="S309" s="13"/>
      <c r="T309" s="12"/>
      <c r="U309" s="13"/>
      <c r="V309" s="12"/>
      <c r="W309" s="13"/>
      <c r="X309" s="12"/>
      <c r="Y309" s="13"/>
      <c r="Z309" s="12"/>
      <c r="AA309" s="13"/>
      <c r="AB309" s="12"/>
      <c r="AC309" s="13"/>
    </row>
    <row r="310" spans="2:29" x14ac:dyDescent="0.35">
      <c r="B310" s="12"/>
      <c r="C310" s="13"/>
      <c r="D310" s="12" t="s">
        <v>994</v>
      </c>
      <c r="E310" s="13">
        <v>0</v>
      </c>
      <c r="F310" s="12" t="s">
        <v>1626</v>
      </c>
      <c r="G310" s="13">
        <v>43</v>
      </c>
      <c r="H310" s="12" t="s">
        <v>3517</v>
      </c>
      <c r="I310" s="13">
        <v>18</v>
      </c>
      <c r="J310" s="12" t="s">
        <v>1558</v>
      </c>
      <c r="K310" s="13">
        <v>0</v>
      </c>
      <c r="L310" s="12" t="s">
        <v>2755</v>
      </c>
      <c r="M310" s="13">
        <v>8.3299999237060547</v>
      </c>
      <c r="N310" s="12"/>
      <c r="O310" s="13"/>
      <c r="P310" s="12"/>
      <c r="Q310" s="13"/>
      <c r="R310" s="12"/>
      <c r="S310" s="13"/>
      <c r="T310" s="12"/>
      <c r="U310" s="13"/>
      <c r="V310" s="12"/>
      <c r="W310" s="13"/>
      <c r="X310" s="12"/>
      <c r="Y310" s="13"/>
      <c r="Z310" s="12"/>
      <c r="AA310" s="13"/>
      <c r="AB310" s="12"/>
      <c r="AC310" s="13"/>
    </row>
    <row r="311" spans="2:29" x14ac:dyDescent="0.35">
      <c r="B311" s="12"/>
      <c r="C311" s="13"/>
      <c r="D311" s="12" t="s">
        <v>995</v>
      </c>
      <c r="E311" s="13">
        <v>0</v>
      </c>
      <c r="F311" s="12" t="s">
        <v>1627</v>
      </c>
      <c r="G311" s="13">
        <v>24</v>
      </c>
      <c r="H311" s="12" t="s">
        <v>1761</v>
      </c>
      <c r="I311" s="13">
        <v>39</v>
      </c>
      <c r="J311" s="12" t="s">
        <v>1559</v>
      </c>
      <c r="K311" s="13">
        <v>0</v>
      </c>
      <c r="L311" s="12" t="s">
        <v>2756</v>
      </c>
      <c r="M311" s="13">
        <v>25.899999618530273</v>
      </c>
      <c r="N311" s="12"/>
      <c r="O311" s="13"/>
      <c r="P311" s="12"/>
      <c r="Q311" s="13"/>
      <c r="R311" s="12"/>
      <c r="S311" s="13"/>
      <c r="T311" s="12"/>
      <c r="U311" s="13"/>
      <c r="V311" s="12"/>
      <c r="W311" s="13"/>
      <c r="X311" s="12"/>
      <c r="Y311" s="13"/>
      <c r="Z311" s="12"/>
      <c r="AA311" s="13"/>
      <c r="AB311" s="12"/>
      <c r="AC311" s="13"/>
    </row>
    <row r="312" spans="2:29" x14ac:dyDescent="0.35">
      <c r="B312" s="12"/>
      <c r="C312" s="13"/>
      <c r="D312" s="12" t="s">
        <v>996</v>
      </c>
      <c r="E312" s="13">
        <v>0</v>
      </c>
      <c r="F312" s="12" t="s">
        <v>1628</v>
      </c>
      <c r="G312" s="13">
        <v>11</v>
      </c>
      <c r="H312" s="12" t="s">
        <v>1762</v>
      </c>
      <c r="I312" s="13">
        <v>18</v>
      </c>
      <c r="J312" s="12" t="s">
        <v>1071</v>
      </c>
      <c r="K312" s="13" t="s">
        <v>247</v>
      </c>
      <c r="L312" s="12" t="s">
        <v>2756</v>
      </c>
      <c r="M312" s="13">
        <v>12.399999618530273</v>
      </c>
      <c r="N312" s="12"/>
      <c r="O312" s="13"/>
      <c r="P312" s="12"/>
      <c r="Q312" s="13"/>
      <c r="R312" s="12"/>
      <c r="S312" s="13"/>
      <c r="T312" s="12"/>
      <c r="U312" s="13"/>
      <c r="V312" s="12"/>
      <c r="W312" s="13"/>
      <c r="X312" s="12"/>
      <c r="Y312" s="13"/>
      <c r="Z312" s="12"/>
      <c r="AA312" s="13"/>
      <c r="AB312" s="12"/>
      <c r="AC312" s="13"/>
    </row>
    <row r="313" spans="2:29" x14ac:dyDescent="0.35">
      <c r="B313" s="12"/>
      <c r="C313" s="13"/>
      <c r="D313" s="12" t="s">
        <v>997</v>
      </c>
      <c r="E313" s="13">
        <v>0</v>
      </c>
      <c r="F313" s="12" t="s">
        <v>1629</v>
      </c>
      <c r="G313" s="13">
        <v>1</v>
      </c>
      <c r="H313" s="12" t="s">
        <v>1763</v>
      </c>
      <c r="I313" s="13">
        <v>34</v>
      </c>
      <c r="J313" s="12" t="s">
        <v>1072</v>
      </c>
      <c r="K313" s="13">
        <v>2</v>
      </c>
      <c r="L313" s="12" t="s">
        <v>2756</v>
      </c>
      <c r="M313" s="13">
        <v>14.800000190734863</v>
      </c>
      <c r="N313" s="12"/>
      <c r="O313" s="13"/>
      <c r="P313" s="12"/>
      <c r="Q313" s="13"/>
      <c r="R313" s="12"/>
      <c r="S313" s="13"/>
      <c r="T313" s="12"/>
      <c r="U313" s="13"/>
      <c r="V313" s="12"/>
      <c r="W313" s="13"/>
      <c r="X313" s="12"/>
      <c r="Y313" s="13"/>
      <c r="Z313" s="12"/>
      <c r="AA313" s="13"/>
      <c r="AB313" s="12"/>
      <c r="AC313" s="13"/>
    </row>
    <row r="314" spans="2:29" x14ac:dyDescent="0.35">
      <c r="B314" s="12"/>
      <c r="C314" s="13"/>
      <c r="D314" s="12" t="s">
        <v>998</v>
      </c>
      <c r="E314" s="13">
        <v>0</v>
      </c>
      <c r="F314" s="12" t="s">
        <v>1630</v>
      </c>
      <c r="G314" s="13" t="s">
        <v>30</v>
      </c>
      <c r="H314" s="12" t="s">
        <v>1764</v>
      </c>
      <c r="I314" s="13">
        <v>18</v>
      </c>
      <c r="J314" s="12" t="s">
        <v>1560</v>
      </c>
      <c r="K314" s="13">
        <v>1</v>
      </c>
      <c r="L314" s="12" t="s">
        <v>2756</v>
      </c>
      <c r="M314" s="13">
        <v>32.099998474121094</v>
      </c>
      <c r="N314" s="12"/>
      <c r="O314" s="13"/>
      <c r="P314" s="12"/>
      <c r="Q314" s="13"/>
      <c r="R314" s="12"/>
      <c r="S314" s="13"/>
      <c r="T314" s="12"/>
      <c r="U314" s="13"/>
      <c r="V314" s="12"/>
      <c r="W314" s="13"/>
      <c r="X314" s="12"/>
      <c r="Y314" s="13"/>
      <c r="Z314" s="12"/>
      <c r="AA314" s="13"/>
      <c r="AB314" s="12"/>
      <c r="AC314" s="13"/>
    </row>
    <row r="315" spans="2:29" x14ac:dyDescent="0.35">
      <c r="B315" s="12"/>
      <c r="C315" s="13"/>
      <c r="D315" s="12" t="s">
        <v>999</v>
      </c>
      <c r="E315" s="13">
        <v>0</v>
      </c>
      <c r="F315" s="12" t="s">
        <v>1631</v>
      </c>
      <c r="G315" s="13">
        <v>120</v>
      </c>
      <c r="H315" s="12" t="s">
        <v>1765</v>
      </c>
      <c r="I315" s="13">
        <v>34</v>
      </c>
      <c r="J315" s="12" t="s">
        <v>1561</v>
      </c>
      <c r="K315" s="13">
        <v>60</v>
      </c>
      <c r="L315" s="12" t="s">
        <v>2756</v>
      </c>
      <c r="M315" s="13">
        <v>14.800000190734863</v>
      </c>
      <c r="N315" s="12"/>
      <c r="O315" s="13"/>
      <c r="P315" s="12"/>
      <c r="Q315" s="13"/>
      <c r="R315" s="12"/>
      <c r="S315" s="13"/>
      <c r="T315" s="12"/>
      <c r="U315" s="13"/>
      <c r="V315" s="12"/>
      <c r="W315" s="13"/>
      <c r="X315" s="12"/>
      <c r="Y315" s="13"/>
      <c r="Z315" s="12"/>
      <c r="AA315" s="13"/>
      <c r="AB315" s="12"/>
      <c r="AC315" s="13"/>
    </row>
    <row r="316" spans="2:29" x14ac:dyDescent="0.35">
      <c r="B316" s="12"/>
      <c r="C316" s="13"/>
      <c r="D316" s="12" t="s">
        <v>1000</v>
      </c>
      <c r="E316" s="13">
        <v>71</v>
      </c>
      <c r="F316" s="12" t="s">
        <v>1632</v>
      </c>
      <c r="G316" s="13">
        <v>47</v>
      </c>
      <c r="H316" s="12" t="s">
        <v>1766</v>
      </c>
      <c r="I316" s="13">
        <v>40</v>
      </c>
      <c r="J316" s="12" t="s">
        <v>1562</v>
      </c>
      <c r="K316" s="13">
        <v>0</v>
      </c>
      <c r="L316" s="12" t="s">
        <v>2756</v>
      </c>
      <c r="M316" s="13">
        <v>100</v>
      </c>
      <c r="N316" s="12"/>
      <c r="O316" s="13"/>
      <c r="P316" s="12"/>
      <c r="Q316" s="13"/>
      <c r="R316" s="12"/>
      <c r="S316" s="13"/>
      <c r="T316" s="12"/>
      <c r="U316" s="13"/>
      <c r="V316" s="12"/>
      <c r="W316" s="13"/>
      <c r="X316" s="12"/>
      <c r="Y316" s="13"/>
      <c r="Z316" s="12"/>
      <c r="AA316" s="13"/>
      <c r="AB316" s="12"/>
      <c r="AC316" s="13"/>
    </row>
    <row r="317" spans="2:29" x14ac:dyDescent="0.35">
      <c r="B317" s="12"/>
      <c r="C317" s="13"/>
      <c r="D317" s="12" t="s">
        <v>1001</v>
      </c>
      <c r="E317" s="13">
        <v>9.9999999747524271E-7</v>
      </c>
      <c r="F317" s="12" t="s">
        <v>1633</v>
      </c>
      <c r="G317" s="13">
        <v>26</v>
      </c>
      <c r="H317" s="12" t="s">
        <v>1767</v>
      </c>
      <c r="I317" s="13">
        <v>0</v>
      </c>
      <c r="J317" s="12" t="s">
        <v>1563</v>
      </c>
      <c r="K317" s="13">
        <v>0</v>
      </c>
      <c r="L317" s="12" t="s">
        <v>2756</v>
      </c>
      <c r="M317" s="13">
        <v>100</v>
      </c>
      <c r="N317" s="12"/>
      <c r="O317" s="13"/>
      <c r="P317" s="12"/>
      <c r="Q317" s="13"/>
      <c r="R317" s="12"/>
      <c r="S317" s="13"/>
      <c r="T317" s="12"/>
      <c r="U317" s="13"/>
      <c r="V317" s="12"/>
      <c r="W317" s="13"/>
      <c r="X317" s="12"/>
      <c r="Y317" s="13"/>
      <c r="Z317" s="12"/>
      <c r="AA317" s="13"/>
      <c r="AB317" s="12"/>
      <c r="AC317" s="13"/>
    </row>
    <row r="318" spans="2:29" x14ac:dyDescent="0.35">
      <c r="B318" s="12"/>
      <c r="C318" s="13"/>
      <c r="D318" s="12" t="s">
        <v>1002</v>
      </c>
      <c r="E318" s="13">
        <v>30</v>
      </c>
      <c r="F318" s="12" t="s">
        <v>1634</v>
      </c>
      <c r="G318" s="13">
        <v>12</v>
      </c>
      <c r="H318" s="12" t="s">
        <v>1768</v>
      </c>
      <c r="I318" s="13">
        <v>40</v>
      </c>
      <c r="J318" s="12" t="s">
        <v>1564</v>
      </c>
      <c r="K318" s="13">
        <v>0</v>
      </c>
      <c r="L318" s="12" t="s">
        <v>2757</v>
      </c>
      <c r="M318" s="13">
        <v>2.5</v>
      </c>
      <c r="N318" s="12"/>
      <c r="O318" s="13"/>
      <c r="P318" s="12"/>
      <c r="Q318" s="13"/>
      <c r="R318" s="12"/>
      <c r="S318" s="13"/>
      <c r="T318" s="12"/>
      <c r="U318" s="13"/>
      <c r="V318" s="12"/>
      <c r="W318" s="13"/>
      <c r="X318" s="12"/>
      <c r="Y318" s="13"/>
      <c r="Z318" s="12"/>
      <c r="AA318" s="13"/>
      <c r="AB318" s="12"/>
      <c r="AC318" s="13"/>
    </row>
    <row r="319" spans="2:29" x14ac:dyDescent="0.35">
      <c r="B319" s="12"/>
      <c r="C319" s="13"/>
      <c r="D319" s="12" t="s">
        <v>1003</v>
      </c>
      <c r="E319" s="13">
        <v>1</v>
      </c>
      <c r="F319" s="12" t="s">
        <v>1635</v>
      </c>
      <c r="G319" s="13">
        <v>1</v>
      </c>
      <c r="H319" s="12" t="s">
        <v>1769</v>
      </c>
      <c r="I319" s="13">
        <v>0</v>
      </c>
      <c r="J319" s="12" t="s">
        <v>1565</v>
      </c>
      <c r="K319" s="13">
        <v>0</v>
      </c>
      <c r="L319" s="12" t="s">
        <v>2757</v>
      </c>
      <c r="M319" s="13">
        <v>11.800000190734863</v>
      </c>
      <c r="N319" s="12"/>
      <c r="O319" s="13"/>
      <c r="P319" s="12"/>
      <c r="Q319" s="13"/>
      <c r="R319" s="12"/>
      <c r="S319" s="13"/>
      <c r="T319" s="12"/>
      <c r="U319" s="13"/>
      <c r="V319" s="12"/>
      <c r="W319" s="13"/>
      <c r="X319" s="12"/>
      <c r="Y319" s="13"/>
      <c r="Z319" s="12"/>
      <c r="AA319" s="13"/>
      <c r="AB319" s="12"/>
      <c r="AC319" s="13"/>
    </row>
    <row r="320" spans="2:29" x14ac:dyDescent="0.35">
      <c r="B320" s="12"/>
      <c r="C320" s="13"/>
      <c r="D320" s="12" t="s">
        <v>1004</v>
      </c>
      <c r="E320" s="13">
        <v>30</v>
      </c>
      <c r="F320" s="12" t="s">
        <v>1636</v>
      </c>
      <c r="G320" s="13">
        <v>10</v>
      </c>
      <c r="H320" s="12" t="s">
        <v>1770</v>
      </c>
      <c r="I320" s="13">
        <v>6.8000001907348633</v>
      </c>
      <c r="J320" s="12" t="s">
        <v>1566</v>
      </c>
      <c r="K320" s="13">
        <v>0</v>
      </c>
      <c r="L320" s="12" t="s">
        <v>2757</v>
      </c>
      <c r="M320" s="13">
        <v>8.6000003814697266</v>
      </c>
      <c r="N320" s="12"/>
      <c r="O320" s="13"/>
      <c r="P320" s="12"/>
      <c r="Q320" s="13"/>
      <c r="R320" s="12"/>
      <c r="S320" s="13"/>
      <c r="T320" s="12"/>
      <c r="U320" s="13"/>
      <c r="V320" s="12"/>
      <c r="W320" s="13"/>
      <c r="X320" s="12"/>
      <c r="Y320" s="13"/>
      <c r="Z320" s="12"/>
      <c r="AA320" s="13"/>
      <c r="AB320" s="12"/>
      <c r="AC320" s="13"/>
    </row>
    <row r="321" spans="2:29" x14ac:dyDescent="0.35">
      <c r="B321" s="12"/>
      <c r="C321" s="13"/>
      <c r="D321" s="12" t="s">
        <v>1005</v>
      </c>
      <c r="E321" s="13">
        <v>0</v>
      </c>
      <c r="F321" s="12" t="s">
        <v>1637</v>
      </c>
      <c r="G321" s="13">
        <v>30</v>
      </c>
      <c r="H321" s="12" t="s">
        <v>1771</v>
      </c>
      <c r="I321" s="13">
        <v>0</v>
      </c>
      <c r="J321" s="12" t="s">
        <v>1567</v>
      </c>
      <c r="K321" s="13">
        <v>0</v>
      </c>
      <c r="L321" s="12" t="s">
        <v>2757</v>
      </c>
      <c r="M321" s="13">
        <v>34.900001525878906</v>
      </c>
      <c r="N321" s="12"/>
      <c r="O321" s="13"/>
      <c r="P321" s="12"/>
      <c r="Q321" s="13"/>
      <c r="R321" s="12"/>
      <c r="S321" s="13"/>
      <c r="T321" s="12"/>
      <c r="U321" s="13"/>
      <c r="V321" s="12"/>
      <c r="W321" s="13"/>
      <c r="X321" s="12"/>
      <c r="Y321" s="13"/>
      <c r="Z321" s="12"/>
      <c r="AA321" s="13"/>
      <c r="AB321" s="12"/>
      <c r="AC321" s="13"/>
    </row>
    <row r="322" spans="2:29" x14ac:dyDescent="0.35">
      <c r="B322" s="12"/>
      <c r="C322" s="13"/>
      <c r="D322" s="12" t="s">
        <v>1006</v>
      </c>
      <c r="E322" s="13">
        <v>0</v>
      </c>
      <c r="F322" s="12" t="s">
        <v>1638</v>
      </c>
      <c r="G322" s="13">
        <v>20</v>
      </c>
      <c r="H322" s="12" t="s">
        <v>1772</v>
      </c>
      <c r="I322" s="13">
        <v>6.8000001907348633</v>
      </c>
      <c r="J322" s="12" t="s">
        <v>1071</v>
      </c>
      <c r="K322" s="13" t="s">
        <v>247</v>
      </c>
      <c r="L322" s="12" t="s">
        <v>2757</v>
      </c>
      <c r="M322" s="13">
        <v>8.6000003814697266</v>
      </c>
      <c r="N322" s="12"/>
      <c r="O322" s="13"/>
      <c r="P322" s="12"/>
      <c r="Q322" s="13"/>
      <c r="R322" s="12"/>
      <c r="S322" s="13"/>
      <c r="T322" s="12"/>
      <c r="U322" s="13"/>
      <c r="V322" s="12"/>
      <c r="W322" s="13"/>
      <c r="X322" s="12"/>
      <c r="Y322" s="13"/>
      <c r="Z322" s="12"/>
      <c r="AA322" s="13"/>
      <c r="AB322" s="12"/>
      <c r="AC322" s="13"/>
    </row>
    <row r="323" spans="2:29" x14ac:dyDescent="0.35">
      <c r="B323" s="12"/>
      <c r="C323" s="13"/>
      <c r="D323" s="12" t="s">
        <v>1007</v>
      </c>
      <c r="E323" s="13">
        <v>0</v>
      </c>
      <c r="F323" s="12" t="s">
        <v>1639</v>
      </c>
      <c r="G323" s="13">
        <v>30</v>
      </c>
      <c r="H323" s="12" t="s">
        <v>1773</v>
      </c>
      <c r="I323" s="13">
        <v>0</v>
      </c>
      <c r="J323" s="12" t="s">
        <v>1072</v>
      </c>
      <c r="K323" s="13">
        <v>3</v>
      </c>
      <c r="L323" s="12" t="s">
        <v>2757</v>
      </c>
      <c r="M323" s="13">
        <v>5</v>
      </c>
      <c r="N323" s="12"/>
      <c r="O323" s="13"/>
      <c r="P323" s="12"/>
      <c r="Q323" s="13"/>
      <c r="R323" s="12"/>
      <c r="S323" s="13"/>
      <c r="T323" s="12"/>
      <c r="U323" s="13"/>
      <c r="V323" s="12"/>
      <c r="W323" s="13"/>
      <c r="X323" s="12"/>
      <c r="Y323" s="13"/>
      <c r="Z323" s="12"/>
      <c r="AA323" s="13"/>
      <c r="AB323" s="12"/>
      <c r="AC323" s="13"/>
    </row>
    <row r="324" spans="2:29" x14ac:dyDescent="0.35">
      <c r="B324" s="12"/>
      <c r="C324" s="13"/>
      <c r="D324" s="12" t="s">
        <v>1008</v>
      </c>
      <c r="E324" s="13">
        <v>0</v>
      </c>
      <c r="F324" s="12" t="s">
        <v>3486</v>
      </c>
      <c r="G324" s="13">
        <v>1</v>
      </c>
      <c r="H324" s="12" t="s">
        <v>1774</v>
      </c>
      <c r="I324" s="13">
        <v>0.5899999737739563</v>
      </c>
      <c r="J324" s="12" t="s">
        <v>1568</v>
      </c>
      <c r="K324" s="13">
        <v>1</v>
      </c>
      <c r="L324" s="12" t="s">
        <v>2757</v>
      </c>
      <c r="M324" s="13">
        <v>2.5</v>
      </c>
      <c r="N324" s="12"/>
      <c r="O324" s="13"/>
      <c r="P324" s="12"/>
      <c r="Q324" s="13"/>
      <c r="R324" s="12"/>
      <c r="S324" s="13"/>
      <c r="T324" s="12"/>
      <c r="U324" s="13"/>
      <c r="V324" s="12"/>
      <c r="W324" s="13"/>
      <c r="X324" s="12"/>
      <c r="Y324" s="13"/>
      <c r="Z324" s="12"/>
      <c r="AA324" s="13"/>
      <c r="AB324" s="12"/>
      <c r="AC324" s="13"/>
    </row>
    <row r="325" spans="2:29" x14ac:dyDescent="0.35">
      <c r="B325" s="12"/>
      <c r="C325" s="13"/>
      <c r="D325" s="12" t="s">
        <v>1009</v>
      </c>
      <c r="E325" s="13">
        <v>0</v>
      </c>
      <c r="F325" s="12" t="s">
        <v>3487</v>
      </c>
      <c r="G325" s="13">
        <v>1</v>
      </c>
      <c r="H325" s="12" t="s">
        <v>1775</v>
      </c>
      <c r="I325" s="13">
        <v>22</v>
      </c>
      <c r="J325" s="12" t="s">
        <v>1569</v>
      </c>
      <c r="K325" s="13">
        <v>60</v>
      </c>
      <c r="L325" s="12" t="s">
        <v>2758</v>
      </c>
      <c r="M325" s="13">
        <v>26.299999237060547</v>
      </c>
      <c r="N325" s="12"/>
      <c r="O325" s="13"/>
      <c r="P325" s="12"/>
      <c r="Q325" s="13"/>
      <c r="R325" s="12"/>
      <c r="S325" s="13"/>
      <c r="T325" s="12"/>
      <c r="U325" s="13"/>
      <c r="V325" s="12"/>
      <c r="W325" s="13"/>
      <c r="X325" s="12"/>
      <c r="Y325" s="13"/>
      <c r="Z325" s="12"/>
      <c r="AA325" s="13"/>
      <c r="AB325" s="12"/>
      <c r="AC325" s="13"/>
    </row>
    <row r="326" spans="2:29" x14ac:dyDescent="0.35">
      <c r="B326" s="12"/>
      <c r="C326" s="13"/>
      <c r="D326" s="12" t="s">
        <v>1010</v>
      </c>
      <c r="E326" s="13">
        <v>0</v>
      </c>
      <c r="F326" s="12" t="s">
        <v>3488</v>
      </c>
      <c r="G326" s="13">
        <v>1</v>
      </c>
      <c r="H326" s="12" t="s">
        <v>1776</v>
      </c>
      <c r="I326" s="13">
        <v>0.5899999737739563</v>
      </c>
      <c r="J326" s="12" t="s">
        <v>1570</v>
      </c>
      <c r="K326" s="13">
        <v>0</v>
      </c>
      <c r="L326" s="12" t="s">
        <v>2758</v>
      </c>
      <c r="M326" s="13">
        <v>10.5</v>
      </c>
      <c r="N326" s="12"/>
      <c r="O326" s="13"/>
      <c r="P326" s="12"/>
      <c r="Q326" s="13"/>
      <c r="R326" s="12"/>
      <c r="S326" s="13"/>
      <c r="T326" s="12"/>
      <c r="U326" s="13"/>
      <c r="V326" s="12"/>
      <c r="W326" s="13"/>
      <c r="X326" s="12"/>
      <c r="Y326" s="13"/>
      <c r="Z326" s="12"/>
      <c r="AA326" s="13"/>
      <c r="AB326" s="12"/>
      <c r="AC326" s="13"/>
    </row>
    <row r="327" spans="2:29" x14ac:dyDescent="0.35">
      <c r="B327" s="12"/>
      <c r="C327" s="13"/>
      <c r="D327" s="12" t="s">
        <v>1011</v>
      </c>
      <c r="E327" s="13">
        <v>6.5</v>
      </c>
      <c r="F327" s="12" t="s">
        <v>3489</v>
      </c>
      <c r="G327" s="13">
        <v>1</v>
      </c>
      <c r="H327" s="12" t="s">
        <v>1777</v>
      </c>
      <c r="I327" s="13">
        <v>22</v>
      </c>
      <c r="J327" s="12" t="s">
        <v>1571</v>
      </c>
      <c r="K327" s="13">
        <v>0</v>
      </c>
      <c r="L327" s="12" t="s">
        <v>2758</v>
      </c>
      <c r="M327" s="13">
        <v>15.800000190734863</v>
      </c>
      <c r="N327" s="12"/>
      <c r="O327" s="13"/>
      <c r="P327" s="12"/>
      <c r="Q327" s="13"/>
      <c r="R327" s="12"/>
      <c r="S327" s="13"/>
      <c r="T327" s="12"/>
      <c r="U327" s="13"/>
      <c r="V327" s="12"/>
      <c r="W327" s="13"/>
      <c r="X327" s="12"/>
      <c r="Y327" s="13"/>
      <c r="Z327" s="12"/>
      <c r="AA327" s="13"/>
      <c r="AB327" s="12"/>
      <c r="AC327" s="13"/>
    </row>
    <row r="328" spans="2:29" x14ac:dyDescent="0.35">
      <c r="B328" s="12"/>
      <c r="C328" s="13"/>
      <c r="D328" s="12" t="s">
        <v>1012</v>
      </c>
      <c r="E328" s="13">
        <v>9.9999999747524271E-7</v>
      </c>
      <c r="F328" s="12" t="s">
        <v>3490</v>
      </c>
      <c r="G328" s="13">
        <v>1</v>
      </c>
      <c r="H328" s="12" t="s">
        <v>1778</v>
      </c>
      <c r="I328" s="13">
        <v>29.600000381469727</v>
      </c>
      <c r="J328" s="12" t="s">
        <v>1572</v>
      </c>
      <c r="K328" s="13">
        <v>0</v>
      </c>
      <c r="L328" s="12" t="s">
        <v>2758</v>
      </c>
      <c r="M328" s="13">
        <v>26.299999237060547</v>
      </c>
      <c r="N328" s="12"/>
      <c r="O328" s="13"/>
      <c r="P328" s="12"/>
      <c r="Q328" s="13"/>
      <c r="R328" s="12"/>
      <c r="S328" s="13"/>
      <c r="T328" s="12"/>
      <c r="U328" s="13"/>
      <c r="V328" s="12"/>
      <c r="W328" s="13"/>
      <c r="X328" s="12"/>
      <c r="Y328" s="13"/>
      <c r="Z328" s="12"/>
      <c r="AA328" s="13"/>
      <c r="AB328" s="12"/>
      <c r="AC328" s="13"/>
    </row>
    <row r="329" spans="2:29" x14ac:dyDescent="0.35">
      <c r="B329" s="12"/>
      <c r="C329" s="13"/>
      <c r="D329" s="12" t="s">
        <v>1013</v>
      </c>
      <c r="E329" s="13">
        <v>30</v>
      </c>
      <c r="F329" s="12" t="s">
        <v>3491</v>
      </c>
      <c r="G329" s="13">
        <v>1</v>
      </c>
      <c r="H329" s="12" t="s">
        <v>1779</v>
      </c>
      <c r="I329" s="13">
        <v>5.9000000953674316</v>
      </c>
      <c r="J329" s="12" t="s">
        <v>1573</v>
      </c>
      <c r="K329" s="13">
        <v>0</v>
      </c>
      <c r="L329" s="12" t="s">
        <v>2758</v>
      </c>
      <c r="M329" s="13">
        <v>21</v>
      </c>
      <c r="N329" s="12"/>
      <c r="O329" s="13"/>
      <c r="P329" s="12"/>
      <c r="Q329" s="13"/>
      <c r="R329" s="12"/>
      <c r="S329" s="13"/>
      <c r="T329" s="12"/>
      <c r="U329" s="13"/>
      <c r="V329" s="12"/>
      <c r="W329" s="13"/>
      <c r="X329" s="12"/>
      <c r="Y329" s="13"/>
      <c r="Z329" s="12"/>
      <c r="AA329" s="13"/>
      <c r="AB329" s="12"/>
      <c r="AC329" s="13"/>
    </row>
    <row r="330" spans="2:29" x14ac:dyDescent="0.35">
      <c r="B330" s="12"/>
      <c r="C330" s="13"/>
      <c r="D330" s="12" t="s">
        <v>1014</v>
      </c>
      <c r="E330" s="13">
        <v>1</v>
      </c>
      <c r="F330" s="12" t="s">
        <v>3492</v>
      </c>
      <c r="G330" s="13">
        <v>1</v>
      </c>
      <c r="H330" s="12" t="s">
        <v>1780</v>
      </c>
      <c r="I330" s="13">
        <v>29.600000381469727</v>
      </c>
      <c r="J330" s="12" t="s">
        <v>1574</v>
      </c>
      <c r="K330" s="13">
        <v>0</v>
      </c>
      <c r="L330" s="12" t="s">
        <v>2758</v>
      </c>
      <c r="M330" s="13">
        <v>50</v>
      </c>
      <c r="N330" s="12"/>
      <c r="O330" s="13"/>
      <c r="P330" s="12"/>
      <c r="Q330" s="13"/>
      <c r="R330" s="12"/>
      <c r="S330" s="13"/>
      <c r="T330" s="12"/>
      <c r="U330" s="13"/>
      <c r="V330" s="12"/>
      <c r="W330" s="13"/>
      <c r="X330" s="12"/>
      <c r="Y330" s="13"/>
      <c r="Z330" s="12"/>
      <c r="AA330" s="13"/>
      <c r="AB330" s="12"/>
      <c r="AC330" s="13"/>
    </row>
    <row r="331" spans="2:29" x14ac:dyDescent="0.35">
      <c r="B331" s="12"/>
      <c r="C331" s="13"/>
      <c r="D331" s="12" t="s">
        <v>1015</v>
      </c>
      <c r="E331" s="13">
        <v>30</v>
      </c>
      <c r="F331" s="12" t="s">
        <v>3493</v>
      </c>
      <c r="G331" s="13">
        <v>1</v>
      </c>
      <c r="H331" s="12" t="s">
        <v>1781</v>
      </c>
      <c r="I331" s="13">
        <v>5.9000000953674316</v>
      </c>
      <c r="J331" s="12" t="s">
        <v>1575</v>
      </c>
      <c r="K331" s="13">
        <v>0</v>
      </c>
      <c r="L331" s="12" t="s">
        <v>2758</v>
      </c>
      <c r="M331" s="13">
        <v>50</v>
      </c>
      <c r="N331" s="12"/>
      <c r="O331" s="13"/>
      <c r="P331" s="12"/>
      <c r="Q331" s="13"/>
      <c r="R331" s="12"/>
      <c r="S331" s="13"/>
      <c r="T331" s="12"/>
      <c r="U331" s="13"/>
      <c r="V331" s="12"/>
      <c r="W331" s="13"/>
      <c r="X331" s="12"/>
      <c r="Y331" s="13"/>
      <c r="Z331" s="12"/>
      <c r="AA331" s="13"/>
      <c r="AB331" s="12"/>
      <c r="AC331" s="13"/>
    </row>
    <row r="332" spans="2:29" x14ac:dyDescent="0.35">
      <c r="B332" s="12"/>
      <c r="C332" s="13"/>
      <c r="D332" s="12" t="s">
        <v>1016</v>
      </c>
      <c r="E332" s="13">
        <v>0</v>
      </c>
      <c r="F332" s="12" t="s">
        <v>3494</v>
      </c>
      <c r="G332" s="13">
        <v>1</v>
      </c>
      <c r="H332" s="12" t="s">
        <v>1782</v>
      </c>
      <c r="I332" s="13">
        <v>36.400001525878906</v>
      </c>
      <c r="J332" s="12" t="s">
        <v>1071</v>
      </c>
      <c r="K332" s="13" t="s">
        <v>247</v>
      </c>
      <c r="L332" s="12" t="s">
        <v>2759</v>
      </c>
      <c r="M332" s="13">
        <v>26.299999237060547</v>
      </c>
      <c r="N332" s="12"/>
      <c r="O332" s="13"/>
      <c r="P332" s="12"/>
      <c r="Q332" s="13"/>
      <c r="R332" s="12"/>
      <c r="S332" s="13"/>
      <c r="T332" s="12"/>
      <c r="U332" s="13"/>
      <c r="V332" s="12"/>
      <c r="W332" s="13"/>
      <c r="X332" s="12"/>
      <c r="Y332" s="13"/>
      <c r="Z332" s="12"/>
      <c r="AA332" s="13"/>
      <c r="AB332" s="12"/>
      <c r="AC332" s="13"/>
    </row>
    <row r="333" spans="2:29" x14ac:dyDescent="0.35">
      <c r="B333" s="12"/>
      <c r="C333" s="13"/>
      <c r="D333" s="12" t="s">
        <v>1017</v>
      </c>
      <c r="E333" s="13">
        <v>0</v>
      </c>
      <c r="F333" s="12" t="s">
        <v>3495</v>
      </c>
      <c r="G333" s="13">
        <v>1</v>
      </c>
      <c r="H333" s="12" t="s">
        <v>1783</v>
      </c>
      <c r="I333" s="13">
        <v>5.6999998092651367</v>
      </c>
      <c r="J333" s="12" t="s">
        <v>1072</v>
      </c>
      <c r="K333" s="13">
        <v>4</v>
      </c>
      <c r="L333" s="12" t="s">
        <v>2759</v>
      </c>
      <c r="M333" s="13">
        <v>10.5</v>
      </c>
      <c r="N333" s="12"/>
      <c r="O333" s="13"/>
      <c r="P333" s="12"/>
      <c r="Q333" s="13"/>
      <c r="R333" s="12"/>
      <c r="S333" s="13"/>
      <c r="T333" s="12"/>
      <c r="U333" s="13"/>
      <c r="V333" s="12"/>
      <c r="W333" s="13"/>
      <c r="X333" s="12"/>
      <c r="Y333" s="13"/>
      <c r="Z333" s="12"/>
      <c r="AA333" s="13"/>
      <c r="AB333" s="12"/>
      <c r="AC333" s="13"/>
    </row>
    <row r="334" spans="2:29" x14ac:dyDescent="0.35">
      <c r="B334" s="12"/>
      <c r="C334" s="13"/>
      <c r="D334" s="12" t="s">
        <v>1018</v>
      </c>
      <c r="E334" s="13">
        <v>0</v>
      </c>
      <c r="F334" s="12" t="s">
        <v>3496</v>
      </c>
      <c r="G334" s="13">
        <v>1</v>
      </c>
      <c r="H334" s="12" t="s">
        <v>1784</v>
      </c>
      <c r="I334" s="13">
        <v>36.400001525878906</v>
      </c>
      <c r="J334" s="12" t="s">
        <v>1576</v>
      </c>
      <c r="K334" s="13">
        <v>1</v>
      </c>
      <c r="L334" s="12" t="s">
        <v>2759</v>
      </c>
      <c r="M334" s="13">
        <v>15.800000190734863</v>
      </c>
      <c r="N334" s="12"/>
      <c r="O334" s="13"/>
      <c r="P334" s="12"/>
      <c r="Q334" s="13"/>
      <c r="R334" s="12"/>
      <c r="S334" s="13"/>
      <c r="T334" s="12"/>
      <c r="U334" s="13"/>
      <c r="V334" s="12"/>
      <c r="W334" s="13"/>
      <c r="X334" s="12"/>
      <c r="Y334" s="13"/>
      <c r="Z334" s="12"/>
      <c r="AA334" s="13"/>
      <c r="AB334" s="12"/>
      <c r="AC334" s="13"/>
    </row>
    <row r="335" spans="2:29" x14ac:dyDescent="0.35">
      <c r="B335" s="12"/>
      <c r="C335" s="13"/>
      <c r="D335" s="12" t="s">
        <v>1019</v>
      </c>
      <c r="E335" s="13">
        <v>0</v>
      </c>
      <c r="F335" s="12" t="s">
        <v>3497</v>
      </c>
      <c r="G335" s="13">
        <v>1</v>
      </c>
      <c r="H335" s="12" t="s">
        <v>1785</v>
      </c>
      <c r="I335" s="13">
        <v>5.6999998092651367</v>
      </c>
      <c r="J335" s="12" t="s">
        <v>1577</v>
      </c>
      <c r="K335" s="13">
        <v>60</v>
      </c>
      <c r="L335" s="12" t="s">
        <v>2759</v>
      </c>
      <c r="M335" s="13">
        <v>26.299999237060547</v>
      </c>
      <c r="N335" s="12"/>
      <c r="O335" s="13"/>
      <c r="P335" s="12"/>
      <c r="Q335" s="13"/>
      <c r="R335" s="12"/>
      <c r="S335" s="13"/>
      <c r="T335" s="12"/>
      <c r="U335" s="13"/>
      <c r="V335" s="12"/>
      <c r="W335" s="13"/>
      <c r="X335" s="12"/>
      <c r="Y335" s="13"/>
      <c r="Z335" s="12"/>
      <c r="AA335" s="13"/>
      <c r="AB335" s="12"/>
      <c r="AC335" s="13"/>
    </row>
    <row r="336" spans="2:29" x14ac:dyDescent="0.35">
      <c r="B336" s="12"/>
      <c r="C336" s="13"/>
      <c r="D336" s="12" t="s">
        <v>1020</v>
      </c>
      <c r="E336" s="13">
        <v>0</v>
      </c>
      <c r="F336" s="12" t="s">
        <v>3498</v>
      </c>
      <c r="G336" s="13">
        <v>1</v>
      </c>
      <c r="H336" s="12" t="s">
        <v>1786</v>
      </c>
      <c r="I336" s="13">
        <v>33.900001525878906</v>
      </c>
      <c r="J336" s="12" t="s">
        <v>1578</v>
      </c>
      <c r="K336" s="13">
        <v>0</v>
      </c>
      <c r="L336" s="12" t="s">
        <v>2759</v>
      </c>
      <c r="M336" s="13">
        <v>21</v>
      </c>
      <c r="N336" s="12"/>
      <c r="O336" s="13"/>
      <c r="P336" s="12"/>
      <c r="Q336" s="13"/>
      <c r="R336" s="12"/>
      <c r="S336" s="13"/>
      <c r="T336" s="12"/>
      <c r="U336" s="13"/>
      <c r="V336" s="12"/>
      <c r="W336" s="13"/>
      <c r="X336" s="12"/>
      <c r="Y336" s="13"/>
      <c r="Z336" s="12"/>
      <c r="AA336" s="13"/>
      <c r="AB336" s="12"/>
      <c r="AC336" s="13"/>
    </row>
    <row r="337" spans="2:29" x14ac:dyDescent="0.35">
      <c r="B337" s="12"/>
      <c r="C337" s="13"/>
      <c r="D337" s="12" t="s">
        <v>1021</v>
      </c>
      <c r="E337" s="13">
        <v>0</v>
      </c>
      <c r="F337" s="12" t="s">
        <v>3499</v>
      </c>
      <c r="G337" s="13">
        <v>1</v>
      </c>
      <c r="H337" s="12" t="s">
        <v>1787</v>
      </c>
      <c r="I337" s="13">
        <v>9</v>
      </c>
      <c r="J337" s="12" t="s">
        <v>1579</v>
      </c>
      <c r="K337" s="13">
        <v>0</v>
      </c>
      <c r="L337" s="12" t="s">
        <v>2759</v>
      </c>
      <c r="M337" s="13">
        <v>50</v>
      </c>
      <c r="N337" s="12"/>
      <c r="O337" s="13"/>
      <c r="P337" s="12"/>
      <c r="Q337" s="13"/>
      <c r="R337" s="12"/>
      <c r="S337" s="13"/>
      <c r="T337" s="12"/>
      <c r="U337" s="13"/>
      <c r="V337" s="12"/>
      <c r="W337" s="13"/>
      <c r="X337" s="12"/>
      <c r="Y337" s="13"/>
      <c r="Z337" s="12"/>
      <c r="AA337" s="13"/>
      <c r="AB337" s="12"/>
      <c r="AC337" s="13"/>
    </row>
    <row r="338" spans="2:29" x14ac:dyDescent="0.35">
      <c r="B338" s="12"/>
      <c r="C338" s="13"/>
      <c r="D338" s="12" t="s">
        <v>1022</v>
      </c>
      <c r="E338" s="13">
        <v>0</v>
      </c>
      <c r="F338" s="12" t="s">
        <v>3500</v>
      </c>
      <c r="G338" s="13">
        <v>1</v>
      </c>
      <c r="H338" s="12" t="s">
        <v>1788</v>
      </c>
      <c r="I338" s="13">
        <v>33.900001525878906</v>
      </c>
      <c r="J338" s="12" t="s">
        <v>1580</v>
      </c>
      <c r="K338" s="13">
        <v>0</v>
      </c>
      <c r="L338" s="12" t="s">
        <v>2759</v>
      </c>
      <c r="M338" s="13">
        <v>50</v>
      </c>
      <c r="N338" s="12"/>
      <c r="O338" s="13"/>
      <c r="P338" s="12"/>
      <c r="Q338" s="13"/>
      <c r="R338" s="12"/>
      <c r="S338" s="13"/>
      <c r="T338" s="12"/>
      <c r="U338" s="13"/>
      <c r="V338" s="12"/>
      <c r="W338" s="13"/>
      <c r="X338" s="12"/>
      <c r="Y338" s="13"/>
      <c r="Z338" s="12"/>
      <c r="AA338" s="13"/>
      <c r="AB338" s="12"/>
      <c r="AC338" s="13"/>
    </row>
    <row r="339" spans="2:29" x14ac:dyDescent="0.35">
      <c r="B339" s="12"/>
      <c r="C339" s="13"/>
      <c r="D339" s="12" t="s">
        <v>1023</v>
      </c>
      <c r="E339" s="13">
        <v>9.9999999747524271E-7</v>
      </c>
      <c r="F339" s="12" t="s">
        <v>3501</v>
      </c>
      <c r="G339" s="13">
        <v>1</v>
      </c>
      <c r="H339" s="12" t="s">
        <v>1789</v>
      </c>
      <c r="I339" s="13">
        <v>9</v>
      </c>
      <c r="J339" s="12" t="s">
        <v>1581</v>
      </c>
      <c r="K339" s="13">
        <v>0</v>
      </c>
      <c r="L339" s="12" t="s">
        <v>2760</v>
      </c>
      <c r="M339" s="13">
        <v>16.659999847412109</v>
      </c>
      <c r="N339" s="12"/>
      <c r="O339" s="13"/>
      <c r="P339" s="12"/>
      <c r="Q339" s="13"/>
      <c r="R339" s="12"/>
      <c r="S339" s="13"/>
      <c r="T339" s="12"/>
      <c r="U339" s="13"/>
      <c r="V339" s="12"/>
      <c r="W339" s="13"/>
      <c r="X339" s="12"/>
      <c r="Y339" s="13"/>
      <c r="Z339" s="12"/>
      <c r="AA339" s="13"/>
      <c r="AB339" s="12"/>
      <c r="AC339" s="13"/>
    </row>
    <row r="340" spans="2:29" x14ac:dyDescent="0.35">
      <c r="B340" s="12"/>
      <c r="C340" s="13"/>
      <c r="D340" s="12" t="s">
        <v>1024</v>
      </c>
      <c r="E340" s="13">
        <v>30</v>
      </c>
      <c r="F340" s="12" t="s">
        <v>3502</v>
      </c>
      <c r="G340" s="13">
        <v>1</v>
      </c>
      <c r="H340" s="12" t="s">
        <v>1790</v>
      </c>
      <c r="I340" s="13">
        <v>75</v>
      </c>
      <c r="J340" s="12" t="s">
        <v>1582</v>
      </c>
      <c r="K340" s="13">
        <v>0</v>
      </c>
      <c r="L340" s="12" t="s">
        <v>2760</v>
      </c>
      <c r="M340" s="13">
        <v>16.670000076293945</v>
      </c>
      <c r="N340" s="12"/>
      <c r="O340" s="13"/>
      <c r="P340" s="12"/>
      <c r="Q340" s="13"/>
      <c r="R340" s="12"/>
      <c r="S340" s="13"/>
      <c r="T340" s="12"/>
      <c r="U340" s="13"/>
      <c r="V340" s="12"/>
      <c r="W340" s="13"/>
      <c r="X340" s="12"/>
      <c r="Y340" s="13"/>
      <c r="Z340" s="12"/>
      <c r="AA340" s="13"/>
      <c r="AB340" s="12"/>
      <c r="AC340" s="13"/>
    </row>
    <row r="341" spans="2:29" x14ac:dyDescent="0.35">
      <c r="B341" s="12"/>
      <c r="C341" s="13"/>
      <c r="D341" s="12" t="s">
        <v>1025</v>
      </c>
      <c r="E341" s="13">
        <v>1</v>
      </c>
      <c r="F341" s="12" t="s">
        <v>3503</v>
      </c>
      <c r="G341" s="13">
        <v>1</v>
      </c>
      <c r="H341" s="12" t="s">
        <v>1791</v>
      </c>
      <c r="I341" s="13">
        <v>0</v>
      </c>
      <c r="J341" s="12" t="s">
        <v>1583</v>
      </c>
      <c r="K341" s="13">
        <v>0</v>
      </c>
      <c r="L341" s="12" t="s">
        <v>2760</v>
      </c>
      <c r="M341" s="13">
        <v>16.670000076293945</v>
      </c>
      <c r="N341" s="12"/>
      <c r="O341" s="13"/>
      <c r="P341" s="12"/>
      <c r="Q341" s="13"/>
      <c r="R341" s="12"/>
      <c r="S341" s="13"/>
      <c r="T341" s="12"/>
      <c r="U341" s="13"/>
      <c r="V341" s="12"/>
      <c r="W341" s="13"/>
      <c r="X341" s="12"/>
      <c r="Y341" s="13"/>
      <c r="Z341" s="12"/>
      <c r="AA341" s="13"/>
      <c r="AB341" s="12"/>
      <c r="AC341" s="13"/>
    </row>
    <row r="342" spans="2:29" x14ac:dyDescent="0.35">
      <c r="B342" s="12"/>
      <c r="C342" s="13"/>
      <c r="D342" s="12" t="s">
        <v>1026</v>
      </c>
      <c r="E342" s="13">
        <v>34</v>
      </c>
      <c r="F342" s="12" t="s">
        <v>3504</v>
      </c>
      <c r="G342" s="13">
        <v>1</v>
      </c>
      <c r="H342" s="12" t="s">
        <v>1792</v>
      </c>
      <c r="I342" s="13">
        <v>75</v>
      </c>
      <c r="J342" s="12" t="s">
        <v>1584</v>
      </c>
      <c r="K342" s="13">
        <v>1</v>
      </c>
      <c r="L342" s="12" t="s">
        <v>2760</v>
      </c>
      <c r="M342" s="13">
        <v>16.670000076293945</v>
      </c>
      <c r="N342" s="12"/>
      <c r="O342" s="13"/>
      <c r="P342" s="12"/>
      <c r="Q342" s="13"/>
      <c r="R342" s="12"/>
      <c r="S342" s="13"/>
      <c r="T342" s="12"/>
      <c r="U342" s="13"/>
      <c r="V342" s="12"/>
      <c r="W342" s="13"/>
      <c r="X342" s="12"/>
      <c r="Y342" s="13"/>
      <c r="Z342" s="12"/>
      <c r="AA342" s="13"/>
      <c r="AB342" s="12"/>
      <c r="AC342" s="13"/>
    </row>
    <row r="343" spans="2:29" x14ac:dyDescent="0.35">
      <c r="B343" s="12"/>
      <c r="C343" s="13"/>
      <c r="D343" s="12" t="s">
        <v>1027</v>
      </c>
      <c r="E343" s="13">
        <v>7.0000000298023224E-2</v>
      </c>
      <c r="F343" s="12" t="s">
        <v>3505</v>
      </c>
      <c r="G343" s="13">
        <v>1</v>
      </c>
      <c r="H343" s="12" t="s">
        <v>1793</v>
      </c>
      <c r="I343" s="13">
        <v>0</v>
      </c>
      <c r="J343" s="12" t="s">
        <v>1585</v>
      </c>
      <c r="K343" s="13">
        <v>30</v>
      </c>
      <c r="L343" s="12" t="s">
        <v>2760</v>
      </c>
      <c r="M343" s="13">
        <v>16.670000076293945</v>
      </c>
      <c r="N343" s="12"/>
      <c r="O343" s="13"/>
      <c r="P343" s="12"/>
      <c r="Q343" s="13"/>
      <c r="R343" s="12"/>
      <c r="S343" s="13"/>
      <c r="T343" s="12"/>
      <c r="U343" s="13"/>
      <c r="V343" s="12"/>
      <c r="W343" s="13"/>
      <c r="X343" s="12"/>
      <c r="Y343" s="13"/>
      <c r="Z343" s="12"/>
      <c r="AA343" s="13"/>
      <c r="AB343" s="12"/>
      <c r="AC343" s="13"/>
    </row>
    <row r="344" spans="2:29" x14ac:dyDescent="0.35">
      <c r="B344" s="12"/>
      <c r="C344" s="13"/>
      <c r="D344" s="12" t="s">
        <v>1028</v>
      </c>
      <c r="E344" s="13">
        <v>33</v>
      </c>
      <c r="F344" s="12" t="s">
        <v>3506</v>
      </c>
      <c r="G344" s="13">
        <v>1</v>
      </c>
      <c r="H344" s="12" t="s">
        <v>1794</v>
      </c>
      <c r="I344" s="13">
        <v>6.8000001907348633</v>
      </c>
      <c r="J344" s="12" t="s">
        <v>1586</v>
      </c>
      <c r="K344" s="13">
        <v>0.10999999940395355</v>
      </c>
      <c r="L344" s="12" t="s">
        <v>2760</v>
      </c>
      <c r="M344" s="13">
        <v>8.3299999237060547</v>
      </c>
      <c r="N344" s="12"/>
      <c r="O344" s="13"/>
      <c r="P344" s="12"/>
      <c r="Q344" s="13"/>
      <c r="R344" s="12"/>
      <c r="S344" s="13"/>
      <c r="T344" s="12"/>
      <c r="U344" s="13"/>
      <c r="V344" s="12"/>
      <c r="W344" s="13"/>
      <c r="X344" s="12"/>
      <c r="Y344" s="13"/>
      <c r="Z344" s="12"/>
      <c r="AA344" s="13"/>
      <c r="AB344" s="12"/>
      <c r="AC344" s="13"/>
    </row>
    <row r="345" spans="2:29" x14ac:dyDescent="0.35">
      <c r="B345" s="12"/>
      <c r="C345" s="13"/>
      <c r="D345" s="12" t="s">
        <v>1029</v>
      </c>
      <c r="E345" s="13">
        <v>0</v>
      </c>
      <c r="F345" s="12" t="s">
        <v>3507</v>
      </c>
      <c r="G345" s="13">
        <v>1</v>
      </c>
      <c r="H345" s="12" t="s">
        <v>1795</v>
      </c>
      <c r="I345" s="13">
        <v>0</v>
      </c>
      <c r="J345" s="12" t="s">
        <v>1587</v>
      </c>
      <c r="K345" s="13">
        <v>30</v>
      </c>
      <c r="L345" s="12" t="s">
        <v>2760</v>
      </c>
      <c r="M345" s="13">
        <v>8.3299999237060547</v>
      </c>
      <c r="N345" s="12"/>
      <c r="O345" s="13"/>
      <c r="P345" s="12"/>
      <c r="Q345" s="13"/>
      <c r="R345" s="12"/>
      <c r="S345" s="13"/>
      <c r="T345" s="12"/>
      <c r="U345" s="13"/>
      <c r="V345" s="12"/>
      <c r="W345" s="13"/>
      <c r="X345" s="12"/>
      <c r="Y345" s="13"/>
      <c r="Z345" s="12"/>
      <c r="AA345" s="13"/>
      <c r="AB345" s="12"/>
      <c r="AC345" s="13"/>
    </row>
    <row r="346" spans="2:29" x14ac:dyDescent="0.35">
      <c r="B346" s="12"/>
      <c r="C346" s="13"/>
      <c r="D346" s="12" t="s">
        <v>1030</v>
      </c>
      <c r="E346" s="13">
        <v>0</v>
      </c>
      <c r="F346" s="12" t="s">
        <v>3508</v>
      </c>
      <c r="G346" s="13">
        <v>1</v>
      </c>
      <c r="H346" s="12" t="s">
        <v>1796</v>
      </c>
      <c r="I346" s="13">
        <v>6.8000001907348633</v>
      </c>
      <c r="J346" s="12" t="s">
        <v>1588</v>
      </c>
      <c r="K346" s="13">
        <v>0</v>
      </c>
      <c r="L346" s="12" t="s">
        <v>2761</v>
      </c>
      <c r="M346" s="13">
        <v>16.659999847412109</v>
      </c>
      <c r="N346" s="12"/>
      <c r="O346" s="13"/>
      <c r="P346" s="12"/>
      <c r="Q346" s="13"/>
      <c r="R346" s="12"/>
      <c r="S346" s="13"/>
      <c r="T346" s="12"/>
      <c r="U346" s="13"/>
      <c r="V346" s="12"/>
      <c r="W346" s="13"/>
      <c r="X346" s="12"/>
      <c r="Y346" s="13"/>
      <c r="Z346" s="12"/>
      <c r="AA346" s="13"/>
      <c r="AB346" s="12"/>
      <c r="AC346" s="13"/>
    </row>
    <row r="347" spans="2:29" x14ac:dyDescent="0.35">
      <c r="B347" s="12"/>
      <c r="C347" s="13"/>
      <c r="D347" s="12" t="s">
        <v>1031</v>
      </c>
      <c r="E347" s="13">
        <v>0.4699999988079071</v>
      </c>
      <c r="F347" s="12" t="s">
        <v>3509</v>
      </c>
      <c r="G347" s="13">
        <v>1</v>
      </c>
      <c r="H347" s="12" t="s">
        <v>1797</v>
      </c>
      <c r="I347" s="13">
        <v>0</v>
      </c>
      <c r="J347" s="12" t="s">
        <v>1589</v>
      </c>
      <c r="K347" s="13">
        <v>0</v>
      </c>
      <c r="L347" s="12" t="s">
        <v>2761</v>
      </c>
      <c r="M347" s="13">
        <v>16.670000076293945</v>
      </c>
      <c r="N347" s="12"/>
      <c r="O347" s="13"/>
      <c r="P347" s="12"/>
      <c r="Q347" s="13"/>
      <c r="R347" s="12"/>
      <c r="S347" s="13"/>
      <c r="T347" s="12"/>
      <c r="U347" s="13"/>
      <c r="V347" s="12"/>
      <c r="W347" s="13"/>
      <c r="X347" s="12"/>
      <c r="Y347" s="13"/>
      <c r="Z347" s="12"/>
      <c r="AA347" s="13"/>
      <c r="AB347" s="12"/>
      <c r="AC347" s="13"/>
    </row>
    <row r="348" spans="2:29" x14ac:dyDescent="0.35">
      <c r="B348" s="12"/>
      <c r="C348" s="13"/>
      <c r="D348" s="12" t="s">
        <v>1032</v>
      </c>
      <c r="E348" s="13">
        <v>37</v>
      </c>
      <c r="F348" s="12" t="s">
        <v>1640</v>
      </c>
      <c r="G348" s="13">
        <v>1</v>
      </c>
      <c r="H348" s="12" t="s">
        <v>1798</v>
      </c>
      <c r="I348" s="13">
        <v>0.67000001668930054</v>
      </c>
      <c r="J348" s="12" t="s">
        <v>1590</v>
      </c>
      <c r="K348" s="13">
        <v>0</v>
      </c>
      <c r="L348" s="12" t="s">
        <v>2761</v>
      </c>
      <c r="M348" s="13">
        <v>16.670000076293945</v>
      </c>
      <c r="N348" s="12"/>
      <c r="O348" s="13"/>
      <c r="P348" s="12"/>
      <c r="Q348" s="13"/>
      <c r="R348" s="12"/>
      <c r="S348" s="13"/>
      <c r="T348" s="12"/>
      <c r="U348" s="13"/>
      <c r="V348" s="12"/>
      <c r="W348" s="13"/>
      <c r="X348" s="12"/>
      <c r="Y348" s="13"/>
      <c r="Z348" s="12"/>
      <c r="AA348" s="13"/>
      <c r="AB348" s="12"/>
      <c r="AC348" s="13"/>
    </row>
    <row r="349" spans="2:29" x14ac:dyDescent="0.35">
      <c r="B349" s="12"/>
      <c r="C349" s="13"/>
      <c r="D349" s="12" t="s">
        <v>1033</v>
      </c>
      <c r="E349" s="13">
        <v>39</v>
      </c>
      <c r="F349" s="12" t="s">
        <v>1641</v>
      </c>
      <c r="G349" s="13">
        <v>60</v>
      </c>
      <c r="H349" s="12" t="s">
        <v>1799</v>
      </c>
      <c r="I349" s="13">
        <v>22</v>
      </c>
      <c r="J349" s="12" t="s">
        <v>1591</v>
      </c>
      <c r="K349" s="13">
        <v>0</v>
      </c>
      <c r="L349" s="12" t="s">
        <v>2761</v>
      </c>
      <c r="M349" s="13">
        <v>16.670000076293945</v>
      </c>
      <c r="N349" s="12"/>
      <c r="O349" s="13"/>
      <c r="P349" s="12"/>
      <c r="Q349" s="13"/>
      <c r="R349" s="12"/>
      <c r="S349" s="13"/>
      <c r="T349" s="12"/>
      <c r="U349" s="13"/>
      <c r="V349" s="12"/>
      <c r="W349" s="13"/>
      <c r="X349" s="12"/>
      <c r="Y349" s="13"/>
      <c r="Z349" s="12"/>
      <c r="AA349" s="13"/>
      <c r="AB349" s="12"/>
      <c r="AC349" s="13"/>
    </row>
    <row r="350" spans="2:29" x14ac:dyDescent="0.35">
      <c r="B350" s="12"/>
      <c r="C350" s="13"/>
      <c r="D350" s="12" t="s">
        <v>1034</v>
      </c>
      <c r="E350" s="13">
        <v>9.9999999747524271E-7</v>
      </c>
      <c r="F350" s="12" t="s">
        <v>1642</v>
      </c>
      <c r="G350" s="13">
        <v>0</v>
      </c>
      <c r="H350" s="12" t="s">
        <v>1800</v>
      </c>
      <c r="I350" s="13">
        <v>0.67000001668930054</v>
      </c>
      <c r="J350" s="12" t="s">
        <v>1592</v>
      </c>
      <c r="K350" s="13">
        <v>1</v>
      </c>
      <c r="L350" s="12" t="s">
        <v>2761</v>
      </c>
      <c r="M350" s="13">
        <v>16.670000076293945</v>
      </c>
      <c r="N350" s="12"/>
      <c r="O350" s="13"/>
      <c r="P350" s="12"/>
      <c r="Q350" s="13"/>
      <c r="R350" s="12"/>
      <c r="S350" s="13"/>
      <c r="T350" s="12"/>
      <c r="U350" s="13"/>
      <c r="V350" s="12"/>
      <c r="W350" s="13"/>
      <c r="X350" s="12"/>
      <c r="Y350" s="13"/>
      <c r="Z350" s="12"/>
      <c r="AA350" s="13"/>
      <c r="AB350" s="12"/>
      <c r="AC350" s="13"/>
    </row>
    <row r="351" spans="2:29" x14ac:dyDescent="0.35">
      <c r="B351" s="12"/>
      <c r="C351" s="13"/>
      <c r="D351" s="12" t="s">
        <v>1035</v>
      </c>
      <c r="E351" s="13">
        <v>30</v>
      </c>
      <c r="F351" s="12" t="s">
        <v>1643</v>
      </c>
      <c r="G351" s="13">
        <v>0</v>
      </c>
      <c r="H351" s="12" t="s">
        <v>1801</v>
      </c>
      <c r="I351" s="13">
        <v>22</v>
      </c>
      <c r="J351" s="12" t="s">
        <v>1593</v>
      </c>
      <c r="K351" s="13">
        <v>30</v>
      </c>
      <c r="L351" s="12" t="s">
        <v>2761</v>
      </c>
      <c r="M351" s="13">
        <v>8.3299999237060547</v>
      </c>
      <c r="N351" s="12"/>
      <c r="O351" s="13"/>
      <c r="P351" s="12"/>
      <c r="Q351" s="13"/>
      <c r="R351" s="12"/>
      <c r="S351" s="13"/>
      <c r="T351" s="12"/>
      <c r="U351" s="13"/>
      <c r="V351" s="12"/>
      <c r="W351" s="13"/>
      <c r="X351" s="12"/>
      <c r="Y351" s="13"/>
      <c r="Z351" s="12"/>
      <c r="AA351" s="13"/>
      <c r="AB351" s="12"/>
      <c r="AC351" s="13"/>
    </row>
    <row r="352" spans="2:29" x14ac:dyDescent="0.35">
      <c r="B352" s="12"/>
      <c r="C352" s="13"/>
      <c r="D352" s="12" t="s">
        <v>1036</v>
      </c>
      <c r="E352" s="13">
        <v>1</v>
      </c>
      <c r="F352" s="12" t="s">
        <v>1644</v>
      </c>
      <c r="G352" s="13">
        <v>0</v>
      </c>
      <c r="H352" s="12" t="s">
        <v>1802</v>
      </c>
      <c r="I352" s="13">
        <v>29.600000381469727</v>
      </c>
      <c r="J352" s="12" t="s">
        <v>1594</v>
      </c>
      <c r="K352" s="13">
        <v>0</v>
      </c>
      <c r="L352" s="12" t="s">
        <v>2761</v>
      </c>
      <c r="M352" s="13">
        <v>8.3299999237060547</v>
      </c>
      <c r="N352" s="12"/>
      <c r="O352" s="13"/>
      <c r="P352" s="12"/>
      <c r="Q352" s="13"/>
      <c r="R352" s="12"/>
      <c r="S352" s="13"/>
      <c r="T352" s="12"/>
      <c r="U352" s="13"/>
      <c r="V352" s="12"/>
      <c r="W352" s="13"/>
      <c r="X352" s="12"/>
      <c r="Y352" s="13"/>
      <c r="Z352" s="12"/>
      <c r="AA352" s="13"/>
      <c r="AB352" s="12"/>
      <c r="AC352" s="13"/>
    </row>
    <row r="353" spans="2:29" x14ac:dyDescent="0.35">
      <c r="B353" s="12"/>
      <c r="C353" s="13"/>
      <c r="D353" s="12" t="s">
        <v>1037</v>
      </c>
      <c r="E353" s="13">
        <v>28</v>
      </c>
      <c r="F353" s="12" t="s">
        <v>1645</v>
      </c>
      <c r="G353" s="13">
        <v>0</v>
      </c>
      <c r="H353" s="12" t="s">
        <v>1803</v>
      </c>
      <c r="I353" s="13">
        <v>5.9000000953674316</v>
      </c>
      <c r="J353" s="12" t="s">
        <v>1595</v>
      </c>
      <c r="K353" s="13">
        <v>0</v>
      </c>
      <c r="L353" s="12" t="s">
        <v>2762</v>
      </c>
      <c r="M353" s="13">
        <v>16.659999847412109</v>
      </c>
      <c r="N353" s="12"/>
      <c r="O353" s="13"/>
      <c r="P353" s="12"/>
      <c r="Q353" s="13"/>
      <c r="R353" s="12"/>
      <c r="S353" s="13"/>
      <c r="T353" s="12"/>
      <c r="U353" s="13"/>
      <c r="V353" s="12"/>
      <c r="W353" s="13"/>
      <c r="X353" s="12"/>
      <c r="Y353" s="13"/>
      <c r="Z353" s="12"/>
      <c r="AA353" s="13"/>
      <c r="AB353" s="12"/>
      <c r="AC353" s="13"/>
    </row>
    <row r="354" spans="2:29" x14ac:dyDescent="0.35">
      <c r="B354" s="12"/>
      <c r="C354" s="13"/>
      <c r="D354" s="12" t="s">
        <v>1038</v>
      </c>
      <c r="E354" s="13">
        <v>7.9999998211860657E-2</v>
      </c>
      <c r="F354" s="12" t="s">
        <v>1646</v>
      </c>
      <c r="G354" s="13">
        <v>0</v>
      </c>
      <c r="H354" s="12" t="s">
        <v>1804</v>
      </c>
      <c r="I354" s="13">
        <v>29.600000381469727</v>
      </c>
      <c r="J354" s="12" t="s">
        <v>1596</v>
      </c>
      <c r="K354" s="13">
        <v>0</v>
      </c>
      <c r="L354" s="12" t="s">
        <v>2762</v>
      </c>
      <c r="M354" s="13">
        <v>16.670000076293945</v>
      </c>
      <c r="N354" s="12"/>
      <c r="O354" s="13"/>
      <c r="P354" s="12"/>
      <c r="Q354" s="13"/>
      <c r="R354" s="12"/>
      <c r="S354" s="13"/>
      <c r="T354" s="12"/>
      <c r="U354" s="13"/>
      <c r="V354" s="12"/>
      <c r="W354" s="13"/>
      <c r="X354" s="12"/>
      <c r="Y354" s="13"/>
      <c r="Z354" s="12"/>
      <c r="AA354" s="13"/>
      <c r="AB354" s="12"/>
      <c r="AC354" s="13"/>
    </row>
    <row r="355" spans="2:29" x14ac:dyDescent="0.35">
      <c r="B355" s="12"/>
      <c r="C355" s="13"/>
      <c r="D355" s="12" t="s">
        <v>1039</v>
      </c>
      <c r="E355" s="13">
        <v>40</v>
      </c>
      <c r="F355" s="12" t="s">
        <v>1647</v>
      </c>
      <c r="G355" s="13">
        <v>0</v>
      </c>
      <c r="H355" s="12" t="s">
        <v>1805</v>
      </c>
      <c r="I355" s="13">
        <v>5.9000000953674316</v>
      </c>
      <c r="J355" s="12" t="s">
        <v>1597</v>
      </c>
      <c r="K355" s="13">
        <v>0</v>
      </c>
      <c r="L355" s="12" t="s">
        <v>2762</v>
      </c>
      <c r="M355" s="13">
        <v>16.670000076293945</v>
      </c>
      <c r="N355" s="12"/>
      <c r="O355" s="13"/>
      <c r="P355" s="12"/>
      <c r="Q355" s="13"/>
      <c r="R355" s="12"/>
      <c r="S355" s="13"/>
      <c r="T355" s="12"/>
      <c r="U355" s="13"/>
      <c r="V355" s="12"/>
      <c r="W355" s="13"/>
      <c r="X355" s="12"/>
      <c r="Y355" s="13"/>
      <c r="Z355" s="12"/>
      <c r="AA355" s="13"/>
      <c r="AB355" s="12"/>
      <c r="AC355" s="13"/>
    </row>
    <row r="356" spans="2:29" x14ac:dyDescent="0.35">
      <c r="B356" s="12"/>
      <c r="C356" s="13"/>
      <c r="D356" s="12" t="s">
        <v>1040</v>
      </c>
      <c r="E356" s="13">
        <v>0</v>
      </c>
      <c r="F356" s="12" t="s">
        <v>1648</v>
      </c>
      <c r="G356" s="13">
        <v>1</v>
      </c>
      <c r="H356" s="12" t="s">
        <v>1806</v>
      </c>
      <c r="I356" s="13">
        <v>36.400001525878906</v>
      </c>
      <c r="J356" s="12" t="s">
        <v>1598</v>
      </c>
      <c r="K356" s="13">
        <v>0</v>
      </c>
      <c r="L356" s="12" t="s">
        <v>2762</v>
      </c>
      <c r="M356" s="13">
        <v>16.670000076293945</v>
      </c>
      <c r="N356" s="12"/>
      <c r="O356" s="13"/>
      <c r="P356" s="12"/>
      <c r="Q356" s="13"/>
      <c r="R356" s="12"/>
      <c r="S356" s="13"/>
      <c r="T356" s="12"/>
      <c r="U356" s="13"/>
      <c r="V356" s="12"/>
      <c r="W356" s="13"/>
      <c r="X356" s="12"/>
      <c r="Y356" s="13"/>
      <c r="Z356" s="12"/>
      <c r="AA356" s="13"/>
      <c r="AB356" s="12"/>
      <c r="AC356" s="13"/>
    </row>
    <row r="357" spans="2:29" x14ac:dyDescent="0.35">
      <c r="B357" s="12"/>
      <c r="C357" s="13"/>
      <c r="D357" s="12" t="s">
        <v>1041</v>
      </c>
      <c r="E357" s="13">
        <v>0</v>
      </c>
      <c r="F357" s="12" t="s">
        <v>1649</v>
      </c>
      <c r="G357" s="13">
        <v>60</v>
      </c>
      <c r="H357" s="12" t="s">
        <v>1807</v>
      </c>
      <c r="I357" s="13">
        <v>5.6999998092651367</v>
      </c>
      <c r="J357" s="12" t="s">
        <v>1599</v>
      </c>
      <c r="K357" s="13">
        <v>0</v>
      </c>
      <c r="L357" s="12" t="s">
        <v>2762</v>
      </c>
      <c r="M357" s="13">
        <v>16.670000076293945</v>
      </c>
      <c r="N357" s="12"/>
      <c r="O357" s="13"/>
      <c r="P357" s="12"/>
      <c r="Q357" s="13"/>
      <c r="R357" s="12"/>
      <c r="S357" s="13"/>
      <c r="T357" s="12"/>
      <c r="U357" s="13"/>
      <c r="V357" s="12"/>
      <c r="W357" s="13"/>
      <c r="X357" s="12"/>
      <c r="Y357" s="13"/>
      <c r="Z357" s="12"/>
      <c r="AA357" s="13"/>
      <c r="AB357" s="12"/>
      <c r="AC357" s="13"/>
    </row>
    <row r="358" spans="2:29" x14ac:dyDescent="0.35">
      <c r="B358" s="12"/>
      <c r="C358" s="13"/>
      <c r="D358" s="12" t="s">
        <v>1042</v>
      </c>
      <c r="E358" s="13">
        <v>0.15999999642372131</v>
      </c>
      <c r="F358" s="12" t="s">
        <v>1650</v>
      </c>
      <c r="G358" s="13">
        <v>0</v>
      </c>
      <c r="H358" s="12" t="s">
        <v>1808</v>
      </c>
      <c r="I358" s="13">
        <v>36.400001525878906</v>
      </c>
      <c r="J358" s="12" t="s">
        <v>1121</v>
      </c>
      <c r="K358" s="13" t="s">
        <v>247</v>
      </c>
      <c r="L358" s="12" t="s">
        <v>2762</v>
      </c>
      <c r="M358" s="13">
        <v>8.3299999237060547</v>
      </c>
      <c r="N358" s="12"/>
      <c r="O358" s="13"/>
      <c r="P358" s="12"/>
      <c r="Q358" s="13"/>
      <c r="R358" s="12"/>
      <c r="S358" s="13"/>
      <c r="T358" s="12"/>
      <c r="U358" s="13"/>
      <c r="V358" s="12"/>
      <c r="W358" s="13"/>
      <c r="X358" s="12"/>
      <c r="Y358" s="13"/>
      <c r="Z358" s="12"/>
      <c r="AA358" s="13"/>
      <c r="AB358" s="12"/>
      <c r="AC358" s="13"/>
    </row>
    <row r="359" spans="2:29" x14ac:dyDescent="0.35">
      <c r="B359" s="12"/>
      <c r="C359" s="13"/>
      <c r="D359" s="12" t="s">
        <v>1043</v>
      </c>
      <c r="E359" s="13">
        <v>30</v>
      </c>
      <c r="F359" s="12" t="s">
        <v>1651</v>
      </c>
      <c r="G359" s="13">
        <v>0</v>
      </c>
      <c r="H359" s="12" t="s">
        <v>1809</v>
      </c>
      <c r="I359" s="13">
        <v>5.6999998092651367</v>
      </c>
      <c r="J359" s="12" t="s">
        <v>1600</v>
      </c>
      <c r="K359" s="13">
        <v>1</v>
      </c>
      <c r="L359" s="12" t="s">
        <v>2762</v>
      </c>
      <c r="M359" s="13">
        <v>8.3299999237060547</v>
      </c>
      <c r="N359" s="12"/>
      <c r="O359" s="13"/>
      <c r="P359" s="12"/>
      <c r="Q359" s="13"/>
      <c r="R359" s="12"/>
      <c r="S359" s="13"/>
      <c r="T359" s="12"/>
      <c r="U359" s="13"/>
      <c r="V359" s="12"/>
      <c r="W359" s="13"/>
      <c r="X359" s="12"/>
      <c r="Y359" s="13"/>
      <c r="Z359" s="12"/>
      <c r="AA359" s="13"/>
      <c r="AB359" s="12"/>
      <c r="AC359" s="13"/>
    </row>
    <row r="360" spans="2:29" x14ac:dyDescent="0.35">
      <c r="B360" s="12"/>
      <c r="C360" s="13"/>
      <c r="D360" s="12" t="s">
        <v>1044</v>
      </c>
      <c r="E360" s="13">
        <v>5.9000000953674316</v>
      </c>
      <c r="F360" s="12" t="s">
        <v>1652</v>
      </c>
      <c r="G360" s="13">
        <v>0</v>
      </c>
      <c r="H360" s="12" t="s">
        <v>1810</v>
      </c>
      <c r="I360" s="13">
        <v>44.698654174804688</v>
      </c>
      <c r="J360" s="12" t="s">
        <v>1601</v>
      </c>
      <c r="K360" s="13">
        <v>30</v>
      </c>
      <c r="L360" s="12" t="s">
        <v>2763</v>
      </c>
      <c r="M360" s="13" t="s">
        <v>39</v>
      </c>
      <c r="N360" s="12"/>
      <c r="O360" s="13"/>
      <c r="P360" s="12"/>
      <c r="Q360" s="13"/>
      <c r="R360" s="12"/>
      <c r="S360" s="13"/>
      <c r="T360" s="12"/>
      <c r="U360" s="13"/>
      <c r="V360" s="12"/>
      <c r="W360" s="13"/>
      <c r="X360" s="12"/>
      <c r="Y360" s="13"/>
      <c r="Z360" s="12"/>
      <c r="AA360" s="13"/>
      <c r="AB360" s="12"/>
      <c r="AC360" s="13"/>
    </row>
    <row r="361" spans="2:29" x14ac:dyDescent="0.35">
      <c r="B361" s="12"/>
      <c r="C361" s="13"/>
      <c r="D361" s="12" t="s">
        <v>1045</v>
      </c>
      <c r="E361" s="13">
        <v>9.9999999747524271E-7</v>
      </c>
      <c r="F361" s="12" t="s">
        <v>1653</v>
      </c>
      <c r="G361" s="13">
        <v>0</v>
      </c>
      <c r="H361" s="12" t="s">
        <v>1811</v>
      </c>
      <c r="I361" s="13">
        <v>6</v>
      </c>
      <c r="J361" s="12" t="s">
        <v>1602</v>
      </c>
      <c r="K361" s="13">
        <v>0</v>
      </c>
      <c r="L361" s="12" t="s">
        <v>2764</v>
      </c>
      <c r="M361" s="13">
        <v>1</v>
      </c>
      <c r="N361" s="12"/>
      <c r="O361" s="13"/>
      <c r="P361" s="12"/>
      <c r="Q361" s="13"/>
      <c r="R361" s="12"/>
      <c r="S361" s="13"/>
      <c r="T361" s="12"/>
      <c r="U361" s="13"/>
      <c r="V361" s="12"/>
      <c r="W361" s="13"/>
      <c r="X361" s="12"/>
      <c r="Y361" s="13"/>
      <c r="Z361" s="12"/>
      <c r="AA361" s="13"/>
      <c r="AB361" s="12"/>
      <c r="AC361" s="13"/>
    </row>
    <row r="362" spans="2:29" x14ac:dyDescent="0.35">
      <c r="B362" s="12"/>
      <c r="C362" s="13"/>
      <c r="D362" s="12" t="s">
        <v>1046</v>
      </c>
      <c r="E362" s="13">
        <v>30</v>
      </c>
      <c r="F362" s="12" t="s">
        <v>1654</v>
      </c>
      <c r="G362" s="13">
        <v>0</v>
      </c>
      <c r="H362" s="12" t="s">
        <v>1812</v>
      </c>
      <c r="I362" s="13">
        <v>44.698654174804688</v>
      </c>
      <c r="J362" s="12" t="s">
        <v>1603</v>
      </c>
      <c r="K362" s="13">
        <v>0</v>
      </c>
      <c r="L362" s="12" t="s">
        <v>2765</v>
      </c>
      <c r="M362" s="13">
        <v>0</v>
      </c>
      <c r="N362" s="12"/>
      <c r="O362" s="13"/>
      <c r="P362" s="12"/>
      <c r="Q362" s="13"/>
      <c r="R362" s="12"/>
      <c r="S362" s="13"/>
      <c r="T362" s="12"/>
      <c r="U362" s="13"/>
      <c r="V362" s="12"/>
      <c r="W362" s="13"/>
      <c r="X362" s="12"/>
      <c r="Y362" s="13"/>
      <c r="Z362" s="12"/>
      <c r="AA362" s="13"/>
      <c r="AB362" s="12"/>
      <c r="AC362" s="13"/>
    </row>
    <row r="363" spans="2:29" x14ac:dyDescent="0.35">
      <c r="B363" s="12"/>
      <c r="C363" s="13"/>
      <c r="D363" s="12" t="s">
        <v>1047</v>
      </c>
      <c r="E363" s="13">
        <v>1</v>
      </c>
      <c r="F363" s="12" t="s">
        <v>1655</v>
      </c>
      <c r="G363" s="13">
        <v>0</v>
      </c>
      <c r="H363" s="12" t="s">
        <v>1813</v>
      </c>
      <c r="I363" s="13">
        <v>6</v>
      </c>
      <c r="J363" s="12" t="s">
        <v>1604</v>
      </c>
      <c r="K363" s="13">
        <v>0</v>
      </c>
      <c r="L363" s="12" t="s">
        <v>2766</v>
      </c>
      <c r="M363" s="13">
        <v>1</v>
      </c>
      <c r="N363" s="12"/>
      <c r="O363" s="13"/>
      <c r="P363" s="12"/>
      <c r="Q363" s="13"/>
      <c r="R363" s="12"/>
      <c r="S363" s="13"/>
      <c r="T363" s="12"/>
      <c r="U363" s="13"/>
      <c r="V363" s="12"/>
      <c r="W363" s="13"/>
      <c r="X363" s="12"/>
      <c r="Y363" s="13"/>
      <c r="Z363" s="12"/>
      <c r="AA363" s="13"/>
      <c r="AB363" s="12"/>
      <c r="AC363" s="13"/>
    </row>
    <row r="364" spans="2:29" x14ac:dyDescent="0.35">
      <c r="B364" s="12"/>
      <c r="C364" s="13"/>
      <c r="D364" s="12" t="s">
        <v>1048</v>
      </c>
      <c r="E364" s="13">
        <v>30</v>
      </c>
      <c r="F364" s="12" t="s">
        <v>1656</v>
      </c>
      <c r="G364" s="13">
        <v>1</v>
      </c>
      <c r="H364" s="12" t="s">
        <v>1814</v>
      </c>
      <c r="I364" s="13">
        <v>75</v>
      </c>
      <c r="J364" s="12" t="s">
        <v>1605</v>
      </c>
      <c r="K364" s="13">
        <v>0</v>
      </c>
      <c r="L364" s="12" t="s">
        <v>2767</v>
      </c>
      <c r="M364" s="13">
        <v>0</v>
      </c>
      <c r="N364" s="12"/>
      <c r="O364" s="13"/>
      <c r="P364" s="12"/>
      <c r="Q364" s="13"/>
      <c r="R364" s="12"/>
      <c r="S364" s="13"/>
      <c r="T364" s="12"/>
      <c r="U364" s="13"/>
      <c r="V364" s="12"/>
      <c r="W364" s="13"/>
      <c r="X364" s="12"/>
      <c r="Y364" s="13"/>
      <c r="Z364" s="12"/>
      <c r="AA364" s="13"/>
      <c r="AB364" s="12"/>
      <c r="AC364" s="13"/>
    </row>
    <row r="365" spans="2:29" x14ac:dyDescent="0.35">
      <c r="B365" s="12"/>
      <c r="C365" s="13"/>
      <c r="D365" s="12" t="s">
        <v>1049</v>
      </c>
      <c r="E365" s="13">
        <v>0</v>
      </c>
      <c r="F365" s="12" t="s">
        <v>1657</v>
      </c>
      <c r="G365" s="13">
        <v>60</v>
      </c>
      <c r="H365" s="12" t="s">
        <v>1815</v>
      </c>
      <c r="I365" s="13">
        <v>0</v>
      </c>
      <c r="J365" s="12" t="s">
        <v>1606</v>
      </c>
      <c r="K365" s="13">
        <v>0</v>
      </c>
      <c r="L365" s="12" t="s">
        <v>2768</v>
      </c>
      <c r="M365" s="13">
        <v>1</v>
      </c>
      <c r="N365" s="12"/>
      <c r="O365" s="13"/>
      <c r="P365" s="12"/>
      <c r="Q365" s="13"/>
      <c r="R365" s="12"/>
      <c r="S365" s="13"/>
      <c r="T365" s="12"/>
      <c r="U365" s="13"/>
      <c r="V365" s="12"/>
      <c r="W365" s="13"/>
      <c r="X365" s="12"/>
      <c r="Y365" s="13"/>
      <c r="Z365" s="12"/>
      <c r="AA365" s="13"/>
      <c r="AB365" s="12"/>
      <c r="AC365" s="13"/>
    </row>
    <row r="366" spans="2:29" x14ac:dyDescent="0.35">
      <c r="B366" s="12"/>
      <c r="C366" s="13"/>
      <c r="D366" s="12" t="s">
        <v>1050</v>
      </c>
      <c r="E366" s="13">
        <v>0</v>
      </c>
      <c r="F366" s="12" t="s">
        <v>1658</v>
      </c>
      <c r="G366" s="13">
        <v>0</v>
      </c>
      <c r="H366" s="12" t="s">
        <v>1816</v>
      </c>
      <c r="I366" s="13">
        <v>75</v>
      </c>
      <c r="J366" s="12" t="s">
        <v>1607</v>
      </c>
      <c r="K366" s="13">
        <v>0</v>
      </c>
      <c r="L366" s="12" t="s">
        <v>2769</v>
      </c>
      <c r="M366" s="13">
        <v>0</v>
      </c>
      <c r="N366" s="12"/>
      <c r="O366" s="13"/>
      <c r="P366" s="12"/>
      <c r="Q366" s="13"/>
      <c r="R366" s="12"/>
      <c r="S366" s="13"/>
      <c r="T366" s="12"/>
      <c r="U366" s="13"/>
      <c r="V366" s="12"/>
      <c r="W366" s="13"/>
      <c r="X366" s="12"/>
      <c r="Y366" s="13"/>
      <c r="Z366" s="12"/>
      <c r="AA366" s="13"/>
      <c r="AB366" s="12"/>
      <c r="AC366" s="13"/>
    </row>
    <row r="367" spans="2:29" x14ac:dyDescent="0.35">
      <c r="B367" s="12"/>
      <c r="C367" s="13"/>
      <c r="D367" s="12" t="s">
        <v>1051</v>
      </c>
      <c r="E367" s="13">
        <v>0</v>
      </c>
      <c r="F367" s="12" t="s">
        <v>1659</v>
      </c>
      <c r="G367" s="13">
        <v>0</v>
      </c>
      <c r="H367" s="12" t="s">
        <v>1817</v>
      </c>
      <c r="I367" s="13">
        <v>0</v>
      </c>
      <c r="J367" s="12" t="s">
        <v>2047</v>
      </c>
      <c r="K367" s="13">
        <v>0</v>
      </c>
      <c r="L367" s="12" t="s">
        <v>2770</v>
      </c>
      <c r="M367" s="13">
        <v>1</v>
      </c>
      <c r="N367" s="12"/>
      <c r="O367" s="13"/>
      <c r="P367" s="12"/>
      <c r="Q367" s="13"/>
      <c r="R367" s="12"/>
      <c r="S367" s="13"/>
      <c r="T367" s="12"/>
      <c r="U367" s="13"/>
      <c r="V367" s="12"/>
      <c r="W367" s="13"/>
      <c r="X367" s="12"/>
      <c r="Y367" s="13"/>
      <c r="Z367" s="12"/>
      <c r="AA367" s="13"/>
      <c r="AB367" s="12"/>
      <c r="AC367" s="13"/>
    </row>
    <row r="368" spans="2:29" x14ac:dyDescent="0.35">
      <c r="B368" s="12"/>
      <c r="C368" s="13"/>
      <c r="D368" s="12" t="s">
        <v>1052</v>
      </c>
      <c r="E368" s="13">
        <v>0</v>
      </c>
      <c r="F368" s="12" t="s">
        <v>1660</v>
      </c>
      <c r="G368" s="13">
        <v>0</v>
      </c>
      <c r="H368" s="12" t="s">
        <v>1818</v>
      </c>
      <c r="I368" s="13">
        <v>6.8000001907348633</v>
      </c>
      <c r="J368" s="12" t="s">
        <v>2048</v>
      </c>
      <c r="K368" s="13">
        <v>0</v>
      </c>
      <c r="L368" s="12" t="s">
        <v>2771</v>
      </c>
      <c r="M368" s="13">
        <v>0</v>
      </c>
      <c r="N368" s="12"/>
      <c r="O368" s="13"/>
      <c r="P368" s="12"/>
      <c r="Q368" s="13"/>
      <c r="R368" s="12"/>
      <c r="S368" s="13"/>
      <c r="T368" s="12"/>
      <c r="U368" s="13"/>
      <c r="V368" s="12"/>
      <c r="W368" s="13"/>
      <c r="X368" s="12"/>
      <c r="Y368" s="13"/>
      <c r="Z368" s="12"/>
      <c r="AA368" s="13"/>
      <c r="AB368" s="12"/>
      <c r="AC368" s="13"/>
    </row>
    <row r="369" spans="2:29" x14ac:dyDescent="0.35">
      <c r="B369" s="12"/>
      <c r="C369" s="13"/>
      <c r="D369" s="12" t="s">
        <v>1053</v>
      </c>
      <c r="E369" s="13">
        <v>0</v>
      </c>
      <c r="F369" s="12" t="s">
        <v>1661</v>
      </c>
      <c r="G369" s="13">
        <v>0</v>
      </c>
      <c r="H369" s="12" t="s">
        <v>1819</v>
      </c>
      <c r="I369" s="13">
        <v>0</v>
      </c>
      <c r="J369" s="12" t="s">
        <v>2049</v>
      </c>
      <c r="K369" s="13">
        <v>0</v>
      </c>
      <c r="L369" s="12" t="s">
        <v>2772</v>
      </c>
      <c r="M369" s="13">
        <v>1</v>
      </c>
      <c r="N369" s="12"/>
      <c r="O369" s="13"/>
      <c r="P369" s="12"/>
      <c r="Q369" s="13"/>
      <c r="R369" s="12"/>
      <c r="S369" s="13"/>
      <c r="T369" s="12"/>
      <c r="U369" s="13"/>
      <c r="V369" s="12"/>
      <c r="W369" s="13"/>
      <c r="X369" s="12"/>
      <c r="Y369" s="13"/>
      <c r="Z369" s="12"/>
      <c r="AA369" s="13"/>
      <c r="AB369" s="12"/>
      <c r="AC369" s="13"/>
    </row>
    <row r="370" spans="2:29" x14ac:dyDescent="0.35">
      <c r="B370" s="12"/>
      <c r="C370" s="13"/>
      <c r="D370" s="12" t="s">
        <v>1054</v>
      </c>
      <c r="E370" s="13">
        <v>0</v>
      </c>
      <c r="F370" s="12" t="s">
        <v>1662</v>
      </c>
      <c r="G370" s="13">
        <v>0</v>
      </c>
      <c r="H370" s="12" t="s">
        <v>1820</v>
      </c>
      <c r="I370" s="13">
        <v>6.8000001907348633</v>
      </c>
      <c r="J370" s="12" t="s">
        <v>2050</v>
      </c>
      <c r="K370" s="13">
        <v>5</v>
      </c>
      <c r="L370" s="12" t="s">
        <v>2773</v>
      </c>
      <c r="M370" s="13">
        <v>0</v>
      </c>
      <c r="N370" s="12"/>
      <c r="O370" s="13"/>
      <c r="P370" s="12"/>
      <c r="Q370" s="13"/>
      <c r="R370" s="12"/>
      <c r="S370" s="13"/>
      <c r="T370" s="12"/>
      <c r="U370" s="13"/>
      <c r="V370" s="12"/>
      <c r="W370" s="13"/>
      <c r="X370" s="12"/>
      <c r="Y370" s="13"/>
      <c r="Z370" s="12"/>
      <c r="AA370" s="13"/>
      <c r="AB370" s="12"/>
      <c r="AC370" s="13"/>
    </row>
    <row r="371" spans="2:29" x14ac:dyDescent="0.35">
      <c r="B371" s="12"/>
      <c r="C371" s="13"/>
      <c r="D371" s="12" t="s">
        <v>1055</v>
      </c>
      <c r="E371" s="13">
        <v>0</v>
      </c>
      <c r="F371" s="12" t="s">
        <v>1663</v>
      </c>
      <c r="G371" s="13">
        <v>0</v>
      </c>
      <c r="H371" s="12" t="s">
        <v>1821</v>
      </c>
      <c r="I371" s="13">
        <v>0</v>
      </c>
      <c r="J371" s="12" t="s">
        <v>2051</v>
      </c>
      <c r="K371" s="13">
        <v>25</v>
      </c>
      <c r="L371" s="12" t="s">
        <v>2774</v>
      </c>
      <c r="M371" s="13">
        <v>1</v>
      </c>
      <c r="N371" s="12"/>
      <c r="O371" s="13"/>
      <c r="P371" s="12"/>
      <c r="Q371" s="13"/>
      <c r="R371" s="12"/>
      <c r="S371" s="13"/>
      <c r="T371" s="12"/>
      <c r="U371" s="13"/>
      <c r="V371" s="12"/>
      <c r="W371" s="13"/>
      <c r="X371" s="12"/>
      <c r="Y371" s="13"/>
      <c r="Z371" s="12"/>
      <c r="AA371" s="13"/>
      <c r="AB371" s="12"/>
      <c r="AC371" s="13"/>
    </row>
    <row r="372" spans="2:29" x14ac:dyDescent="0.35">
      <c r="B372" s="12"/>
      <c r="C372" s="13"/>
      <c r="D372" s="12" t="s">
        <v>1056</v>
      </c>
      <c r="E372" s="13">
        <v>9.9999999747524271E-7</v>
      </c>
      <c r="F372" s="12" t="s">
        <v>1664</v>
      </c>
      <c r="G372" s="13">
        <v>1</v>
      </c>
      <c r="H372" s="12" t="s">
        <v>1822</v>
      </c>
      <c r="I372" s="13">
        <v>0.75999999046325684</v>
      </c>
      <c r="J372" s="12" t="s">
        <v>2052</v>
      </c>
      <c r="K372" s="13">
        <v>1.7999999523162842</v>
      </c>
      <c r="L372" s="12" t="s">
        <v>2775</v>
      </c>
      <c r="M372" s="13">
        <v>0</v>
      </c>
      <c r="N372" s="12"/>
      <c r="O372" s="13"/>
      <c r="P372" s="12"/>
      <c r="Q372" s="13"/>
      <c r="R372" s="12"/>
      <c r="S372" s="13"/>
      <c r="T372" s="12"/>
      <c r="U372" s="13"/>
      <c r="V372" s="12"/>
      <c r="W372" s="13"/>
      <c r="X372" s="12"/>
      <c r="Y372" s="13"/>
      <c r="Z372" s="12"/>
      <c r="AA372" s="13"/>
      <c r="AB372" s="12"/>
      <c r="AC372" s="13"/>
    </row>
    <row r="373" spans="2:29" x14ac:dyDescent="0.35">
      <c r="B373" s="12"/>
      <c r="C373" s="13"/>
      <c r="D373" s="12" t="s">
        <v>1057</v>
      </c>
      <c r="E373" s="13">
        <v>30</v>
      </c>
      <c r="F373" s="12" t="s">
        <v>1665</v>
      </c>
      <c r="G373" s="13">
        <v>60</v>
      </c>
      <c r="H373" s="12" t="s">
        <v>1823</v>
      </c>
      <c r="I373" s="13">
        <v>22</v>
      </c>
      <c r="J373" s="12" t="s">
        <v>2053</v>
      </c>
      <c r="K373" s="13">
        <v>65</v>
      </c>
      <c r="L373" s="12" t="s">
        <v>2776</v>
      </c>
      <c r="M373" s="13">
        <v>1</v>
      </c>
      <c r="N373" s="12"/>
      <c r="O373" s="13"/>
      <c r="P373" s="12"/>
      <c r="Q373" s="13"/>
      <c r="R373" s="12"/>
      <c r="S373" s="13"/>
      <c r="T373" s="12"/>
      <c r="U373" s="13"/>
      <c r="V373" s="12"/>
      <c r="W373" s="13"/>
      <c r="X373" s="12"/>
      <c r="Y373" s="13"/>
      <c r="Z373" s="12"/>
      <c r="AA373" s="13"/>
      <c r="AB373" s="12"/>
      <c r="AC373" s="13"/>
    </row>
    <row r="374" spans="2:29" x14ac:dyDescent="0.35">
      <c r="B374" s="12"/>
      <c r="C374" s="13"/>
      <c r="D374" s="12" t="s">
        <v>1058</v>
      </c>
      <c r="E374" s="13" t="s">
        <v>247</v>
      </c>
      <c r="F374" s="12" t="s">
        <v>1666</v>
      </c>
      <c r="G374" s="13">
        <v>0</v>
      </c>
      <c r="H374" s="12" t="s">
        <v>1824</v>
      </c>
      <c r="I374" s="13">
        <v>0.75999999046325684</v>
      </c>
      <c r="J374" s="12" t="s">
        <v>2054</v>
      </c>
      <c r="K374" s="13">
        <v>3</v>
      </c>
      <c r="L374" s="12" t="s">
        <v>2777</v>
      </c>
      <c r="M374" s="13">
        <v>0</v>
      </c>
      <c r="N374" s="12"/>
      <c r="O374" s="13"/>
      <c r="P374" s="12"/>
      <c r="Q374" s="13"/>
      <c r="R374" s="12"/>
      <c r="S374" s="13"/>
      <c r="T374" s="12"/>
      <c r="U374" s="13"/>
      <c r="V374" s="12"/>
      <c r="W374" s="13"/>
      <c r="X374" s="12"/>
      <c r="Y374" s="13"/>
      <c r="Z374" s="12"/>
      <c r="AA374" s="13"/>
      <c r="AB374" s="12"/>
      <c r="AC374" s="13"/>
    </row>
    <row r="375" spans="2:29" x14ac:dyDescent="0.35">
      <c r="B375" s="12"/>
      <c r="C375" s="13"/>
      <c r="D375" s="12" t="s">
        <v>1059</v>
      </c>
      <c r="E375" s="13">
        <v>1</v>
      </c>
      <c r="F375" s="12" t="s">
        <v>1667</v>
      </c>
      <c r="G375" s="13">
        <v>0</v>
      </c>
      <c r="H375" s="12" t="s">
        <v>1825</v>
      </c>
      <c r="I375" s="13">
        <v>22</v>
      </c>
      <c r="J375" s="12" t="s">
        <v>2055</v>
      </c>
      <c r="K375" s="13">
        <v>80</v>
      </c>
      <c r="L375" s="12" t="s">
        <v>2778</v>
      </c>
      <c r="M375" s="13">
        <v>1</v>
      </c>
      <c r="N375" s="12"/>
      <c r="O375" s="13"/>
      <c r="P375" s="12"/>
      <c r="Q375" s="13"/>
      <c r="R375" s="12"/>
      <c r="S375" s="13"/>
      <c r="T375" s="12"/>
      <c r="U375" s="13"/>
      <c r="V375" s="12"/>
      <c r="W375" s="13"/>
      <c r="X375" s="12"/>
      <c r="Y375" s="13"/>
      <c r="Z375" s="12"/>
      <c r="AA375" s="13"/>
      <c r="AB375" s="12"/>
      <c r="AC375" s="13"/>
    </row>
    <row r="376" spans="2:29" x14ac:dyDescent="0.35">
      <c r="B376" s="12"/>
      <c r="C376" s="13"/>
      <c r="D376" s="12" t="s">
        <v>1060</v>
      </c>
      <c r="E376" s="13">
        <v>1</v>
      </c>
      <c r="F376" s="12" t="s">
        <v>1668</v>
      </c>
      <c r="G376" s="13">
        <v>0</v>
      </c>
      <c r="H376" s="12" t="s">
        <v>1826</v>
      </c>
      <c r="I376" s="13">
        <v>29.600000381469727</v>
      </c>
      <c r="J376" s="12" t="s">
        <v>2056</v>
      </c>
      <c r="K376" s="13">
        <v>1.5</v>
      </c>
      <c r="L376" s="12" t="s">
        <v>2779</v>
      </c>
      <c r="M376" s="13">
        <v>0</v>
      </c>
      <c r="N376" s="12"/>
      <c r="O376" s="13"/>
      <c r="P376" s="12"/>
      <c r="Q376" s="13"/>
      <c r="R376" s="12"/>
      <c r="S376" s="13"/>
      <c r="T376" s="12"/>
      <c r="U376" s="13"/>
      <c r="V376" s="12"/>
      <c r="W376" s="13"/>
      <c r="X376" s="12"/>
      <c r="Y376" s="13"/>
      <c r="Z376" s="12"/>
      <c r="AA376" s="13"/>
      <c r="AB376" s="12"/>
      <c r="AC376" s="13"/>
    </row>
    <row r="377" spans="2:29" x14ac:dyDescent="0.35">
      <c r="B377" s="12"/>
      <c r="C377" s="13"/>
      <c r="D377" s="12" t="s">
        <v>1061</v>
      </c>
      <c r="E377" s="13">
        <v>30</v>
      </c>
      <c r="F377" s="12" t="s">
        <v>1669</v>
      </c>
      <c r="G377" s="13">
        <v>0</v>
      </c>
      <c r="H377" s="12" t="s">
        <v>1827</v>
      </c>
      <c r="I377" s="13">
        <v>5.9000000953674316</v>
      </c>
      <c r="J377" s="12" t="s">
        <v>2057</v>
      </c>
      <c r="K377" s="13">
        <v>38</v>
      </c>
      <c r="L377" s="12"/>
      <c r="M377" s="13"/>
      <c r="N377" s="12"/>
      <c r="O377" s="13"/>
      <c r="P377" s="12"/>
      <c r="Q377" s="13"/>
      <c r="R377" s="12"/>
      <c r="S377" s="13"/>
      <c r="T377" s="12"/>
      <c r="U377" s="13"/>
      <c r="V377" s="12"/>
      <c r="W377" s="13"/>
      <c r="X377" s="12"/>
      <c r="Y377" s="13"/>
      <c r="Z377" s="12"/>
      <c r="AA377" s="13"/>
      <c r="AB377" s="12"/>
      <c r="AC377" s="13"/>
    </row>
    <row r="378" spans="2:29" x14ac:dyDescent="0.35">
      <c r="B378" s="12"/>
      <c r="C378" s="13"/>
      <c r="D378" s="12" t="s">
        <v>1062</v>
      </c>
      <c r="E378" s="13">
        <v>0</v>
      </c>
      <c r="F378" s="12" t="s">
        <v>1670</v>
      </c>
      <c r="G378" s="13">
        <v>0</v>
      </c>
      <c r="H378" s="12" t="s">
        <v>1828</v>
      </c>
      <c r="I378" s="13">
        <v>29.600000381469727</v>
      </c>
      <c r="J378" s="12" t="s">
        <v>2050</v>
      </c>
      <c r="K378" s="13">
        <v>5</v>
      </c>
      <c r="L378" s="12" t="s">
        <v>2780</v>
      </c>
      <c r="M378" s="13">
        <v>20</v>
      </c>
      <c r="N378" s="12"/>
      <c r="O378" s="13"/>
      <c r="P378" s="12"/>
      <c r="Q378" s="13"/>
      <c r="R378" s="12"/>
      <c r="S378" s="13"/>
      <c r="T378" s="12"/>
      <c r="U378" s="13"/>
      <c r="V378" s="12"/>
      <c r="W378" s="13"/>
      <c r="X378" s="12"/>
      <c r="Y378" s="13"/>
      <c r="Z378" s="12"/>
      <c r="AA378" s="13"/>
      <c r="AB378" s="12"/>
      <c r="AC378" s="13"/>
    </row>
    <row r="379" spans="2:29" x14ac:dyDescent="0.35">
      <c r="B379" s="12"/>
      <c r="C379" s="13"/>
      <c r="D379" s="12" t="s">
        <v>1063</v>
      </c>
      <c r="E379" s="13">
        <v>0</v>
      </c>
      <c r="F379" s="12" t="s">
        <v>1671</v>
      </c>
      <c r="G379" s="13">
        <v>0</v>
      </c>
      <c r="H379" s="12" t="s">
        <v>1829</v>
      </c>
      <c r="I379" s="13">
        <v>5.9000000953674316</v>
      </c>
      <c r="J379" s="12" t="s">
        <v>2051</v>
      </c>
      <c r="K379" s="13">
        <v>25</v>
      </c>
      <c r="L379" s="12"/>
      <c r="M379" s="13"/>
      <c r="N379" s="12"/>
      <c r="O379" s="13"/>
      <c r="P379" s="12"/>
      <c r="Q379" s="13"/>
      <c r="R379" s="12"/>
      <c r="S379" s="13"/>
      <c r="T379" s="12"/>
      <c r="U379" s="13"/>
      <c r="V379" s="12"/>
      <c r="W379" s="13"/>
      <c r="X379" s="12"/>
      <c r="Y379" s="13"/>
      <c r="Z379" s="12"/>
      <c r="AA379" s="13"/>
      <c r="AB379" s="12"/>
      <c r="AC379" s="13"/>
    </row>
    <row r="380" spans="2:29" x14ac:dyDescent="0.35">
      <c r="B380" s="12"/>
      <c r="C380" s="13"/>
      <c r="D380" s="12" t="s">
        <v>1064</v>
      </c>
      <c r="E380" s="13">
        <v>0</v>
      </c>
      <c r="F380" s="12" t="s">
        <v>1672</v>
      </c>
      <c r="G380" s="13">
        <v>1</v>
      </c>
      <c r="H380" s="12" t="s">
        <v>1830</v>
      </c>
      <c r="I380" s="13">
        <v>36.400001525878906</v>
      </c>
      <c r="J380" s="12" t="s">
        <v>2058</v>
      </c>
      <c r="K380" s="13">
        <v>7.3000001907348633</v>
      </c>
      <c r="L380" s="12" t="s">
        <v>2781</v>
      </c>
      <c r="M380" s="13">
        <v>200</v>
      </c>
      <c r="N380" s="12"/>
      <c r="O380" s="13"/>
      <c r="P380" s="12"/>
      <c r="Q380" s="13"/>
      <c r="R380" s="12"/>
      <c r="S380" s="13"/>
      <c r="T380" s="12"/>
      <c r="U380" s="13"/>
      <c r="V380" s="12"/>
      <c r="W380" s="13"/>
      <c r="X380" s="12"/>
      <c r="Y380" s="13"/>
      <c r="Z380" s="12"/>
      <c r="AA380" s="13"/>
      <c r="AB380" s="12"/>
      <c r="AC380" s="13"/>
    </row>
    <row r="381" spans="2:29" x14ac:dyDescent="0.35">
      <c r="B381" s="12"/>
      <c r="C381" s="13"/>
      <c r="D381" s="12" t="s">
        <v>1065</v>
      </c>
      <c r="E381" s="13">
        <v>0</v>
      </c>
      <c r="F381" s="12" t="s">
        <v>1673</v>
      </c>
      <c r="G381" s="13">
        <v>60</v>
      </c>
      <c r="H381" s="12" t="s">
        <v>1831</v>
      </c>
      <c r="I381" s="13">
        <v>5.6999998092651367</v>
      </c>
      <c r="J381" s="12" t="s">
        <v>2059</v>
      </c>
      <c r="K381" s="13">
        <v>30</v>
      </c>
      <c r="L381" s="12"/>
      <c r="M381" s="13"/>
      <c r="N381" s="12"/>
      <c r="O381" s="13"/>
      <c r="P381" s="12"/>
      <c r="Q381" s="13"/>
      <c r="R381" s="12"/>
      <c r="S381" s="13"/>
      <c r="T381" s="12"/>
      <c r="U381" s="13"/>
      <c r="V381" s="12"/>
      <c r="W381" s="13"/>
      <c r="X381" s="12"/>
      <c r="Y381" s="13"/>
      <c r="Z381" s="12"/>
      <c r="AA381" s="13"/>
      <c r="AB381" s="12"/>
      <c r="AC381" s="13"/>
    </row>
    <row r="382" spans="2:29" x14ac:dyDescent="0.35">
      <c r="B382" s="12"/>
      <c r="C382" s="13"/>
      <c r="D382" s="12" t="s">
        <v>1066</v>
      </c>
      <c r="E382" s="13">
        <v>0</v>
      </c>
      <c r="F382" s="12" t="s">
        <v>1674</v>
      </c>
      <c r="G382" s="13">
        <v>0</v>
      </c>
      <c r="H382" s="12" t="s">
        <v>1832</v>
      </c>
      <c r="I382" s="13">
        <v>36.400001525878906</v>
      </c>
      <c r="J382" s="12" t="s">
        <v>2060</v>
      </c>
      <c r="K382" s="13">
        <v>42.459999084472656</v>
      </c>
      <c r="L382" s="12" t="s">
        <v>2782</v>
      </c>
      <c r="M382" s="13">
        <v>1</v>
      </c>
      <c r="N382" s="12"/>
      <c r="O382" s="13"/>
      <c r="P382" s="12"/>
      <c r="Q382" s="13"/>
      <c r="R382" s="12"/>
      <c r="S382" s="13"/>
      <c r="T382" s="12"/>
      <c r="U382" s="13"/>
      <c r="V382" s="12"/>
      <c r="W382" s="13"/>
      <c r="X382" s="12"/>
      <c r="Y382" s="13"/>
      <c r="Z382" s="12"/>
      <c r="AA382" s="13"/>
      <c r="AB382" s="12"/>
      <c r="AC382" s="13"/>
    </row>
    <row r="383" spans="2:29" x14ac:dyDescent="0.35">
      <c r="B383" s="12"/>
      <c r="C383" s="13"/>
      <c r="D383" s="12" t="s">
        <v>1067</v>
      </c>
      <c r="E383" s="13">
        <v>0</v>
      </c>
      <c r="F383" s="12" t="s">
        <v>1675</v>
      </c>
      <c r="G383" s="13">
        <v>0</v>
      </c>
      <c r="H383" s="12" t="s">
        <v>1833</v>
      </c>
      <c r="I383" s="13">
        <v>5.6999998092651367</v>
      </c>
      <c r="J383" s="12" t="s">
        <v>2061</v>
      </c>
      <c r="K383" s="13">
        <v>30</v>
      </c>
      <c r="L383" s="12" t="s">
        <v>2783</v>
      </c>
      <c r="M383" s="13">
        <v>0</v>
      </c>
      <c r="N383" s="12"/>
      <c r="O383" s="13"/>
      <c r="P383" s="12"/>
      <c r="Q383" s="13"/>
      <c r="R383" s="12"/>
      <c r="S383" s="13"/>
      <c r="T383" s="12"/>
      <c r="U383" s="13"/>
      <c r="V383" s="12"/>
      <c r="W383" s="13"/>
      <c r="X383" s="12"/>
      <c r="Y383" s="13"/>
      <c r="Z383" s="12"/>
      <c r="AA383" s="13"/>
      <c r="AB383" s="12"/>
      <c r="AC383" s="13"/>
    </row>
    <row r="384" spans="2:29" x14ac:dyDescent="0.35">
      <c r="B384" s="12"/>
      <c r="C384" s="13"/>
      <c r="D384" s="12" t="s">
        <v>1068</v>
      </c>
      <c r="E384" s="13">
        <v>0</v>
      </c>
      <c r="F384" s="12" t="s">
        <v>1676</v>
      </c>
      <c r="G384" s="13">
        <v>0</v>
      </c>
      <c r="H384" s="12" t="s">
        <v>1834</v>
      </c>
      <c r="I384" s="13">
        <v>55.538795471191406</v>
      </c>
      <c r="J384" s="12" t="s">
        <v>2062</v>
      </c>
      <c r="K384" s="13">
        <v>3.2000001519918442E-2</v>
      </c>
      <c r="L384" s="12" t="s">
        <v>2783</v>
      </c>
      <c r="M384" s="13">
        <v>0</v>
      </c>
      <c r="N384" s="12"/>
      <c r="O384" s="13"/>
      <c r="P384" s="12"/>
      <c r="Q384" s="13"/>
      <c r="R384" s="12"/>
      <c r="S384" s="13"/>
      <c r="T384" s="12"/>
      <c r="U384" s="13"/>
      <c r="V384" s="12"/>
      <c r="W384" s="13"/>
      <c r="X384" s="12"/>
      <c r="Y384" s="13"/>
      <c r="Z384" s="12"/>
      <c r="AA384" s="13"/>
      <c r="AB384" s="12"/>
      <c r="AC384" s="13"/>
    </row>
    <row r="385" spans="2:29" x14ac:dyDescent="0.35">
      <c r="B385" s="12"/>
      <c r="C385" s="13"/>
      <c r="D385" s="12" t="s">
        <v>1069</v>
      </c>
      <c r="E385" s="13">
        <v>9.9999999747524271E-7</v>
      </c>
      <c r="F385" s="12" t="s">
        <v>1677</v>
      </c>
      <c r="G385" s="13">
        <v>0</v>
      </c>
      <c r="H385" s="12" t="s">
        <v>1835</v>
      </c>
      <c r="I385" s="13">
        <v>5</v>
      </c>
      <c r="J385" s="12" t="s">
        <v>2063</v>
      </c>
      <c r="K385" s="13">
        <v>30</v>
      </c>
      <c r="L385" s="12" t="s">
        <v>2784</v>
      </c>
      <c r="M385" s="13">
        <v>0</v>
      </c>
      <c r="N385" s="12"/>
      <c r="O385" s="13"/>
      <c r="P385" s="12"/>
      <c r="Q385" s="13"/>
      <c r="R385" s="12"/>
      <c r="S385" s="13"/>
      <c r="T385" s="12"/>
      <c r="U385" s="13"/>
      <c r="V385" s="12"/>
      <c r="W385" s="13"/>
      <c r="X385" s="12"/>
      <c r="Y385" s="13"/>
      <c r="Z385" s="12"/>
      <c r="AA385" s="13"/>
      <c r="AB385" s="12"/>
      <c r="AC385" s="13"/>
    </row>
    <row r="386" spans="2:29" x14ac:dyDescent="0.35">
      <c r="B386" s="12"/>
      <c r="C386" s="13"/>
      <c r="D386" s="12" t="s">
        <v>1070</v>
      </c>
      <c r="E386" s="13">
        <v>30</v>
      </c>
      <c r="F386" s="12" t="s">
        <v>1678</v>
      </c>
      <c r="G386" s="13">
        <v>0</v>
      </c>
      <c r="H386" s="12" t="s">
        <v>1836</v>
      </c>
      <c r="I386" s="13">
        <v>55.538795471191406</v>
      </c>
      <c r="J386" s="12" t="s">
        <v>2064</v>
      </c>
      <c r="K386" s="13">
        <v>3.2000001519918442E-2</v>
      </c>
      <c r="L386" s="12" t="s">
        <v>2785</v>
      </c>
      <c r="M386" s="13">
        <v>0</v>
      </c>
      <c r="N386" s="12"/>
      <c r="O386" s="13"/>
      <c r="P386" s="12"/>
      <c r="Q386" s="13"/>
      <c r="R386" s="12"/>
      <c r="S386" s="13"/>
      <c r="T386" s="12"/>
      <c r="U386" s="13"/>
      <c r="V386" s="12"/>
      <c r="W386" s="13"/>
      <c r="X386" s="12"/>
      <c r="Y386" s="13"/>
      <c r="Z386" s="12"/>
      <c r="AA386" s="13"/>
      <c r="AB386" s="12"/>
      <c r="AC386" s="13"/>
    </row>
    <row r="387" spans="2:29" x14ac:dyDescent="0.35">
      <c r="B387" s="12"/>
      <c r="C387" s="13"/>
      <c r="D387" s="12" t="s">
        <v>1071</v>
      </c>
      <c r="E387" s="13" t="s">
        <v>247</v>
      </c>
      <c r="F387" s="12" t="s">
        <v>1679</v>
      </c>
      <c r="G387" s="13">
        <v>0</v>
      </c>
      <c r="H387" s="12" t="s">
        <v>1837</v>
      </c>
      <c r="I387" s="13">
        <v>5</v>
      </c>
      <c r="J387" s="12" t="s">
        <v>2065</v>
      </c>
      <c r="K387" s="13">
        <v>30</v>
      </c>
      <c r="L387" s="12"/>
      <c r="M387" s="13"/>
      <c r="N387" s="12"/>
      <c r="O387" s="13"/>
      <c r="P387" s="12"/>
      <c r="Q387" s="13"/>
      <c r="R387" s="12"/>
      <c r="S387" s="13"/>
      <c r="T387" s="12"/>
      <c r="U387" s="13"/>
      <c r="V387" s="12"/>
      <c r="W387" s="13"/>
      <c r="X387" s="12"/>
      <c r="Y387" s="13"/>
      <c r="Z387" s="12"/>
      <c r="AA387" s="13"/>
      <c r="AB387" s="12"/>
      <c r="AC387" s="13"/>
    </row>
    <row r="388" spans="2:29" x14ac:dyDescent="0.35">
      <c r="B388" s="12"/>
      <c r="C388" s="13"/>
      <c r="D388" s="12" t="s">
        <v>1072</v>
      </c>
      <c r="E388" s="13">
        <v>1</v>
      </c>
      <c r="F388" s="12" t="s">
        <v>1680</v>
      </c>
      <c r="G388" s="13">
        <v>1</v>
      </c>
      <c r="H388" s="12" t="s">
        <v>1838</v>
      </c>
      <c r="I388" s="13">
        <v>75</v>
      </c>
      <c r="J388" s="12" t="s">
        <v>2066</v>
      </c>
      <c r="K388" s="13">
        <v>3</v>
      </c>
      <c r="L388" s="12" t="s">
        <v>2786</v>
      </c>
      <c r="M388" s="13">
        <v>21.200000762939453</v>
      </c>
      <c r="N388" s="12"/>
      <c r="O388" s="13"/>
      <c r="P388" s="12"/>
      <c r="Q388" s="13"/>
      <c r="R388" s="12"/>
      <c r="S388" s="13"/>
      <c r="T388" s="12"/>
      <c r="U388" s="13"/>
      <c r="V388" s="12"/>
      <c r="W388" s="13"/>
      <c r="X388" s="12"/>
      <c r="Y388" s="13"/>
      <c r="Z388" s="12"/>
      <c r="AA388" s="13"/>
      <c r="AB388" s="12"/>
      <c r="AC388" s="13"/>
    </row>
    <row r="389" spans="2:29" x14ac:dyDescent="0.35">
      <c r="B389" s="12"/>
      <c r="C389" s="13"/>
      <c r="D389" s="12" t="s">
        <v>1073</v>
      </c>
      <c r="E389" s="13">
        <v>1</v>
      </c>
      <c r="F389" s="12" t="s">
        <v>1681</v>
      </c>
      <c r="G389" s="13">
        <v>60</v>
      </c>
      <c r="H389" s="12" t="s">
        <v>1839</v>
      </c>
      <c r="I389" s="13">
        <v>0</v>
      </c>
      <c r="J389" s="12" t="s">
        <v>2067</v>
      </c>
      <c r="K389" s="13">
        <v>71</v>
      </c>
      <c r="L389" s="12" t="s">
        <v>2787</v>
      </c>
      <c r="M389" s="13">
        <v>50</v>
      </c>
      <c r="N389" s="12"/>
      <c r="O389" s="13"/>
      <c r="P389" s="12"/>
      <c r="Q389" s="13"/>
      <c r="R389" s="12"/>
      <c r="S389" s="13"/>
      <c r="T389" s="12"/>
      <c r="U389" s="13"/>
      <c r="V389" s="12"/>
      <c r="W389" s="13"/>
      <c r="X389" s="12"/>
      <c r="Y389" s="13"/>
      <c r="Z389" s="12"/>
      <c r="AA389" s="13"/>
      <c r="AB389" s="12"/>
      <c r="AC389" s="13"/>
    </row>
    <row r="390" spans="2:29" x14ac:dyDescent="0.35">
      <c r="B390" s="12"/>
      <c r="C390" s="13"/>
      <c r="D390" s="12" t="s">
        <v>1074</v>
      </c>
      <c r="E390" s="13">
        <v>30</v>
      </c>
      <c r="F390" s="12" t="s">
        <v>1682</v>
      </c>
      <c r="G390" s="13">
        <v>0</v>
      </c>
      <c r="H390" s="12" t="s">
        <v>1840</v>
      </c>
      <c r="I390" s="13">
        <v>75</v>
      </c>
      <c r="J390" s="12" t="s">
        <v>2068</v>
      </c>
      <c r="K390" s="13">
        <v>232</v>
      </c>
      <c r="L390" s="12" t="s">
        <v>2788</v>
      </c>
      <c r="M390" s="13">
        <v>10</v>
      </c>
      <c r="N390" s="12"/>
      <c r="O390" s="13"/>
      <c r="P390" s="12"/>
      <c r="Q390" s="13"/>
      <c r="R390" s="12"/>
      <c r="S390" s="13"/>
      <c r="T390" s="12"/>
      <c r="U390" s="13"/>
      <c r="V390" s="12"/>
      <c r="W390" s="13"/>
      <c r="X390" s="12"/>
      <c r="Y390" s="13"/>
      <c r="Z390" s="12"/>
      <c r="AA390" s="13"/>
      <c r="AB390" s="12"/>
      <c r="AC390" s="13"/>
    </row>
    <row r="391" spans="2:29" x14ac:dyDescent="0.35">
      <c r="B391" s="12"/>
      <c r="C391" s="13"/>
      <c r="D391" s="12" t="s">
        <v>1075</v>
      </c>
      <c r="E391" s="13">
        <v>0</v>
      </c>
      <c r="F391" s="12" t="s">
        <v>1683</v>
      </c>
      <c r="G391" s="13">
        <v>0</v>
      </c>
      <c r="H391" s="12" t="s">
        <v>1841</v>
      </c>
      <c r="I391" s="13">
        <v>0</v>
      </c>
      <c r="J391" s="12" t="s">
        <v>2069</v>
      </c>
      <c r="K391" s="13">
        <v>32</v>
      </c>
      <c r="L391" s="12" t="s">
        <v>2789</v>
      </c>
      <c r="M391" s="13">
        <v>30</v>
      </c>
      <c r="N391" s="12"/>
      <c r="O391" s="13"/>
      <c r="P391" s="12"/>
      <c r="Q391" s="13"/>
      <c r="R391" s="12"/>
      <c r="S391" s="13"/>
      <c r="T391" s="12"/>
      <c r="U391" s="13"/>
      <c r="V391" s="12"/>
      <c r="W391" s="13"/>
      <c r="X391" s="12"/>
      <c r="Y391" s="13"/>
      <c r="Z391" s="12"/>
      <c r="AA391" s="13"/>
      <c r="AB391" s="12"/>
      <c r="AC391" s="13"/>
    </row>
    <row r="392" spans="2:29" x14ac:dyDescent="0.35">
      <c r="B392" s="12"/>
      <c r="C392" s="13"/>
      <c r="D392" s="12" t="s">
        <v>1076</v>
      </c>
      <c r="E392" s="13">
        <v>0</v>
      </c>
      <c r="F392" s="12" t="s">
        <v>1684</v>
      </c>
      <c r="G392" s="13">
        <v>0</v>
      </c>
      <c r="H392" s="12" t="s">
        <v>1842</v>
      </c>
      <c r="I392" s="13">
        <v>6.8000001907348633</v>
      </c>
      <c r="J392" s="12" t="s">
        <v>2070</v>
      </c>
      <c r="K392" s="13">
        <v>1</v>
      </c>
      <c r="L392" s="12" t="s">
        <v>2790</v>
      </c>
      <c r="M392" s="13">
        <v>20</v>
      </c>
      <c r="N392" s="12"/>
      <c r="O392" s="13"/>
      <c r="P392" s="12"/>
      <c r="Q392" s="13"/>
      <c r="R392" s="12"/>
      <c r="S392" s="13"/>
      <c r="T392" s="12"/>
      <c r="U392" s="13"/>
      <c r="V392" s="12"/>
      <c r="W392" s="13"/>
      <c r="X392" s="12"/>
      <c r="Y392" s="13"/>
      <c r="Z392" s="12"/>
      <c r="AA392" s="13"/>
      <c r="AB392" s="12"/>
      <c r="AC392" s="13"/>
    </row>
    <row r="393" spans="2:29" x14ac:dyDescent="0.35">
      <c r="B393" s="12"/>
      <c r="C393" s="13"/>
      <c r="D393" s="12" t="s">
        <v>1077</v>
      </c>
      <c r="E393" s="13">
        <v>0</v>
      </c>
      <c r="F393" s="12" t="s">
        <v>1685</v>
      </c>
      <c r="G393" s="13">
        <v>0</v>
      </c>
      <c r="H393" s="12" t="s">
        <v>1843</v>
      </c>
      <c r="I393" s="13">
        <v>0</v>
      </c>
      <c r="J393" s="12" t="s">
        <v>2071</v>
      </c>
      <c r="K393" s="13">
        <v>1</v>
      </c>
      <c r="L393" s="12" t="s">
        <v>2791</v>
      </c>
      <c r="M393" s="13">
        <v>30</v>
      </c>
      <c r="N393" s="12"/>
      <c r="O393" s="13"/>
      <c r="P393" s="12"/>
      <c r="Q393" s="13"/>
      <c r="R393" s="12"/>
      <c r="S393" s="13"/>
      <c r="T393" s="12"/>
      <c r="U393" s="13"/>
      <c r="V393" s="12"/>
      <c r="W393" s="13"/>
      <c r="X393" s="12"/>
      <c r="Y393" s="13"/>
      <c r="Z393" s="12"/>
      <c r="AA393" s="13"/>
      <c r="AB393" s="12"/>
      <c r="AC393" s="13"/>
    </row>
    <row r="394" spans="2:29" x14ac:dyDescent="0.35">
      <c r="B394" s="12"/>
      <c r="C394" s="13"/>
      <c r="D394" s="12" t="s">
        <v>1078</v>
      </c>
      <c r="E394" s="13">
        <v>0</v>
      </c>
      <c r="F394" s="12" t="s">
        <v>1686</v>
      </c>
      <c r="G394" s="13">
        <v>0</v>
      </c>
      <c r="H394" s="12" t="s">
        <v>1844</v>
      </c>
      <c r="I394" s="13">
        <v>6.8000001907348633</v>
      </c>
      <c r="J394" s="12" t="s">
        <v>2072</v>
      </c>
      <c r="K394" s="13">
        <v>0.28999999165534973</v>
      </c>
      <c r="L394" s="12" t="s">
        <v>2792</v>
      </c>
      <c r="M394" s="13">
        <v>20</v>
      </c>
      <c r="N394" s="12"/>
      <c r="O394" s="13"/>
      <c r="P394" s="12"/>
      <c r="Q394" s="13"/>
      <c r="R394" s="12"/>
      <c r="S394" s="13"/>
      <c r="T394" s="12"/>
      <c r="U394" s="13"/>
      <c r="V394" s="12"/>
      <c r="W394" s="13"/>
      <c r="X394" s="12"/>
      <c r="Y394" s="13"/>
      <c r="Z394" s="12"/>
      <c r="AA394" s="13"/>
      <c r="AB394" s="12"/>
      <c r="AC394" s="13"/>
    </row>
    <row r="395" spans="2:29" x14ac:dyDescent="0.35">
      <c r="B395" s="12"/>
      <c r="C395" s="13"/>
      <c r="D395" s="12" t="s">
        <v>1079</v>
      </c>
      <c r="E395" s="13">
        <v>0</v>
      </c>
      <c r="F395" s="12" t="s">
        <v>1687</v>
      </c>
      <c r="G395" s="13">
        <v>0</v>
      </c>
      <c r="H395" s="12" t="s">
        <v>1845</v>
      </c>
      <c r="I395" s="13">
        <v>0</v>
      </c>
      <c r="J395" s="12" t="s">
        <v>2073</v>
      </c>
      <c r="K395" s="13">
        <v>141</v>
      </c>
      <c r="L395" s="12" t="s">
        <v>2793</v>
      </c>
      <c r="M395" s="13">
        <v>30</v>
      </c>
      <c r="N395" s="12"/>
      <c r="O395" s="13"/>
      <c r="P395" s="12"/>
      <c r="Q395" s="13"/>
      <c r="R395" s="12"/>
      <c r="S395" s="13"/>
      <c r="T395" s="12"/>
      <c r="U395" s="13"/>
      <c r="V395" s="12"/>
      <c r="W395" s="13"/>
      <c r="X395" s="12"/>
      <c r="Y395" s="13"/>
      <c r="Z395" s="12"/>
      <c r="AA395" s="13"/>
      <c r="AB395" s="12"/>
      <c r="AC395" s="13"/>
    </row>
    <row r="396" spans="2:29" x14ac:dyDescent="0.35">
      <c r="B396" s="12"/>
      <c r="C396" s="13"/>
      <c r="D396" s="12" t="s">
        <v>1080</v>
      </c>
      <c r="E396" s="13">
        <v>0</v>
      </c>
      <c r="F396" s="12" t="s">
        <v>1688</v>
      </c>
      <c r="G396" s="13">
        <v>1</v>
      </c>
      <c r="H396" s="12" t="s">
        <v>1846</v>
      </c>
      <c r="I396" s="13">
        <v>0.86000001430511475</v>
      </c>
      <c r="J396" s="12" t="s">
        <v>2074</v>
      </c>
      <c r="K396" s="13">
        <v>0.28999999165534973</v>
      </c>
      <c r="L396" s="12"/>
      <c r="M396" s="13"/>
      <c r="N396" s="12"/>
      <c r="O396" s="13"/>
      <c r="P396" s="12"/>
      <c r="Q396" s="13"/>
      <c r="R396" s="12"/>
      <c r="S396" s="13"/>
      <c r="T396" s="12"/>
      <c r="U396" s="13"/>
      <c r="V396" s="12"/>
      <c r="W396" s="13"/>
      <c r="X396" s="12"/>
      <c r="Y396" s="13"/>
      <c r="Z396" s="12"/>
      <c r="AA396" s="13"/>
      <c r="AB396" s="12"/>
      <c r="AC396" s="13"/>
    </row>
    <row r="397" spans="2:29" x14ac:dyDescent="0.35">
      <c r="B397" s="12"/>
      <c r="C397" s="13"/>
      <c r="D397" s="12" t="s">
        <v>1071</v>
      </c>
      <c r="E397" s="13" t="s">
        <v>247</v>
      </c>
      <c r="F397" s="12" t="s">
        <v>1689</v>
      </c>
      <c r="G397" s="13">
        <v>60</v>
      </c>
      <c r="H397" s="12" t="s">
        <v>1847</v>
      </c>
      <c r="I397" s="13">
        <v>22</v>
      </c>
      <c r="J397" s="12" t="s">
        <v>2075</v>
      </c>
      <c r="K397" s="13">
        <v>100</v>
      </c>
      <c r="L397" s="12" t="s">
        <v>2794</v>
      </c>
      <c r="M397" s="13">
        <v>5</v>
      </c>
      <c r="N397" s="12"/>
      <c r="O397" s="13"/>
      <c r="P397" s="12"/>
      <c r="Q397" s="13"/>
      <c r="R397" s="12"/>
      <c r="S397" s="13"/>
      <c r="T397" s="12"/>
      <c r="U397" s="13"/>
      <c r="V397" s="12"/>
      <c r="W397" s="13"/>
      <c r="X397" s="12"/>
      <c r="Y397" s="13"/>
      <c r="Z397" s="12"/>
      <c r="AA397" s="13"/>
      <c r="AB397" s="12"/>
      <c r="AC397" s="13"/>
    </row>
    <row r="398" spans="2:29" x14ac:dyDescent="0.35">
      <c r="B398" s="12"/>
      <c r="C398" s="13"/>
      <c r="D398" s="12" t="s">
        <v>1072</v>
      </c>
      <c r="E398" s="13">
        <v>2</v>
      </c>
      <c r="F398" s="12" t="s">
        <v>1690</v>
      </c>
      <c r="G398" s="13">
        <v>0</v>
      </c>
      <c r="H398" s="12" t="s">
        <v>1848</v>
      </c>
      <c r="I398" s="13">
        <v>0.86000001430511475</v>
      </c>
      <c r="J398" s="12" t="s">
        <v>2076</v>
      </c>
      <c r="K398" s="13">
        <v>8.8000001907348633</v>
      </c>
      <c r="L398" s="12" t="s">
        <v>2795</v>
      </c>
      <c r="M398" s="13">
        <v>6.6999998092651367</v>
      </c>
      <c r="N398" s="12"/>
      <c r="O398" s="13"/>
      <c r="P398" s="12"/>
      <c r="Q398" s="13"/>
      <c r="R398" s="12"/>
      <c r="S398" s="13"/>
      <c r="T398" s="12"/>
      <c r="U398" s="13"/>
      <c r="V398" s="12"/>
      <c r="W398" s="13"/>
      <c r="X398" s="12"/>
      <c r="Y398" s="13"/>
      <c r="Z398" s="12"/>
      <c r="AA398" s="13"/>
      <c r="AB398" s="12"/>
      <c r="AC398" s="13"/>
    </row>
    <row r="399" spans="2:29" x14ac:dyDescent="0.35">
      <c r="B399" s="12"/>
      <c r="C399" s="13"/>
      <c r="D399" s="12" t="s">
        <v>1081</v>
      </c>
      <c r="E399" s="13">
        <v>1</v>
      </c>
      <c r="F399" s="12" t="s">
        <v>1691</v>
      </c>
      <c r="G399" s="13">
        <v>0</v>
      </c>
      <c r="H399" s="12" t="s">
        <v>1849</v>
      </c>
      <c r="I399" s="13">
        <v>22</v>
      </c>
      <c r="J399" s="12" t="s">
        <v>2077</v>
      </c>
      <c r="K399" s="13">
        <v>4.5999999046325684</v>
      </c>
      <c r="L399" s="12" t="s">
        <v>2796</v>
      </c>
      <c r="M399" s="13">
        <v>7.4000000953674316</v>
      </c>
      <c r="N399" s="12"/>
      <c r="O399" s="13"/>
      <c r="P399" s="12"/>
      <c r="Q399" s="13"/>
      <c r="R399" s="12"/>
      <c r="S399" s="13"/>
      <c r="T399" s="12"/>
      <c r="U399" s="13"/>
      <c r="V399" s="12"/>
      <c r="W399" s="13"/>
      <c r="X399" s="12"/>
      <c r="Y399" s="13"/>
      <c r="Z399" s="12"/>
      <c r="AA399" s="13"/>
      <c r="AB399" s="12"/>
      <c r="AC399" s="13"/>
    </row>
    <row r="400" spans="2:29" x14ac:dyDescent="0.35">
      <c r="B400" s="12"/>
      <c r="C400" s="13"/>
      <c r="D400" s="12" t="s">
        <v>1082</v>
      </c>
      <c r="E400" s="13">
        <v>30</v>
      </c>
      <c r="F400" s="12" t="s">
        <v>1692</v>
      </c>
      <c r="G400" s="13">
        <v>0</v>
      </c>
      <c r="H400" s="12" t="s">
        <v>1850</v>
      </c>
      <c r="I400" s="13">
        <v>29.600000381469727</v>
      </c>
      <c r="J400" s="12" t="s">
        <v>2078</v>
      </c>
      <c r="K400" s="13">
        <v>13.760000228881836</v>
      </c>
      <c r="L400" s="12"/>
      <c r="M400" s="13"/>
      <c r="N400" s="12"/>
      <c r="O400" s="13"/>
      <c r="P400" s="12"/>
      <c r="Q400" s="13"/>
      <c r="R400" s="12"/>
      <c r="S400" s="13"/>
      <c r="T400" s="12"/>
      <c r="U400" s="13"/>
      <c r="V400" s="12"/>
      <c r="W400" s="13"/>
      <c r="X400" s="12"/>
      <c r="Y400" s="13"/>
      <c r="Z400" s="12"/>
      <c r="AA400" s="13"/>
      <c r="AB400" s="12"/>
      <c r="AC400" s="13"/>
    </row>
    <row r="401" spans="2:29" x14ac:dyDescent="0.35">
      <c r="B401" s="12"/>
      <c r="C401" s="13"/>
      <c r="D401" s="12" t="s">
        <v>1083</v>
      </c>
      <c r="E401" s="13">
        <v>0</v>
      </c>
      <c r="F401" s="12" t="s">
        <v>1693</v>
      </c>
      <c r="G401" s="13">
        <v>0</v>
      </c>
      <c r="H401" s="12" t="s">
        <v>1851</v>
      </c>
      <c r="I401" s="13">
        <v>5.9000000953674316</v>
      </c>
      <c r="J401" s="12" t="s">
        <v>2079</v>
      </c>
      <c r="K401" s="13">
        <v>14.880000114440918</v>
      </c>
      <c r="L401" s="12" t="s">
        <v>2797</v>
      </c>
      <c r="M401" s="13">
        <v>1</v>
      </c>
      <c r="N401" s="12"/>
      <c r="O401" s="13"/>
      <c r="P401" s="12"/>
      <c r="Q401" s="13"/>
      <c r="R401" s="12"/>
      <c r="S401" s="13"/>
      <c r="T401" s="12"/>
      <c r="U401" s="13"/>
      <c r="V401" s="12"/>
      <c r="W401" s="13"/>
      <c r="X401" s="12"/>
      <c r="Y401" s="13"/>
      <c r="Z401" s="12"/>
      <c r="AA401" s="13"/>
      <c r="AB401" s="12"/>
      <c r="AC401" s="13"/>
    </row>
    <row r="402" spans="2:29" x14ac:dyDescent="0.35">
      <c r="B402" s="12"/>
      <c r="C402" s="13"/>
      <c r="D402" s="12" t="s">
        <v>1084</v>
      </c>
      <c r="E402" s="13">
        <v>0</v>
      </c>
      <c r="F402" s="12" t="s">
        <v>1694</v>
      </c>
      <c r="G402" s="13">
        <v>0</v>
      </c>
      <c r="H402" s="12" t="s">
        <v>1852</v>
      </c>
      <c r="I402" s="13">
        <v>29.600000381469727</v>
      </c>
      <c r="J402" s="12" t="s">
        <v>2080</v>
      </c>
      <c r="K402" s="13">
        <v>13.760000228881836</v>
      </c>
      <c r="L402" s="12" t="s">
        <v>2798</v>
      </c>
      <c r="M402" s="13">
        <v>1</v>
      </c>
      <c r="N402" s="12"/>
      <c r="O402" s="13"/>
      <c r="P402" s="12"/>
      <c r="Q402" s="13"/>
      <c r="R402" s="12"/>
      <c r="S402" s="13"/>
      <c r="T402" s="12"/>
      <c r="U402" s="13"/>
      <c r="V402" s="12"/>
      <c r="W402" s="13"/>
      <c r="X402" s="12"/>
      <c r="Y402" s="13"/>
      <c r="Z402" s="12"/>
      <c r="AA402" s="13"/>
      <c r="AB402" s="12"/>
      <c r="AC402" s="13"/>
    </row>
    <row r="403" spans="2:29" x14ac:dyDescent="0.35">
      <c r="B403" s="12"/>
      <c r="C403" s="13"/>
      <c r="D403" s="12" t="s">
        <v>1085</v>
      </c>
      <c r="E403" s="13">
        <v>0</v>
      </c>
      <c r="F403" s="12" t="s">
        <v>1695</v>
      </c>
      <c r="G403" s="13">
        <v>0</v>
      </c>
      <c r="H403" s="12" t="s">
        <v>1853</v>
      </c>
      <c r="I403" s="13">
        <v>5.9000000953674316</v>
      </c>
      <c r="J403" s="12" t="s">
        <v>2081</v>
      </c>
      <c r="K403" s="13">
        <v>14.880000114440918</v>
      </c>
      <c r="L403" s="12" t="s">
        <v>2799</v>
      </c>
      <c r="M403" s="13">
        <v>1</v>
      </c>
      <c r="N403" s="12"/>
      <c r="O403" s="13"/>
      <c r="P403" s="12"/>
      <c r="Q403" s="13"/>
      <c r="R403" s="12"/>
      <c r="S403" s="13"/>
      <c r="T403" s="12"/>
      <c r="U403" s="13"/>
      <c r="V403" s="12"/>
      <c r="W403" s="13"/>
      <c r="X403" s="12"/>
      <c r="Y403" s="13"/>
      <c r="Z403" s="12"/>
      <c r="AA403" s="13"/>
      <c r="AB403" s="12"/>
      <c r="AC403" s="13"/>
    </row>
    <row r="404" spans="2:29" x14ac:dyDescent="0.35">
      <c r="B404" s="12"/>
      <c r="C404" s="13"/>
      <c r="D404" s="12" t="s">
        <v>1086</v>
      </c>
      <c r="E404" s="13">
        <v>0</v>
      </c>
      <c r="F404" s="12" t="s">
        <v>1696</v>
      </c>
      <c r="G404" s="13">
        <v>1</v>
      </c>
      <c r="H404" s="12" t="s">
        <v>1854</v>
      </c>
      <c r="I404" s="13">
        <v>36.400001525878906</v>
      </c>
      <c r="J404" s="12" t="s">
        <v>2082</v>
      </c>
      <c r="K404" s="13">
        <v>6.4000000953674316</v>
      </c>
      <c r="L404" s="12" t="s">
        <v>2800</v>
      </c>
      <c r="M404" s="13">
        <v>0</v>
      </c>
      <c r="N404" s="12"/>
      <c r="O404" s="13"/>
      <c r="P404" s="12"/>
      <c r="Q404" s="13"/>
      <c r="R404" s="12"/>
      <c r="S404" s="13"/>
      <c r="T404" s="12"/>
      <c r="U404" s="13"/>
      <c r="V404" s="12"/>
      <c r="W404" s="13"/>
      <c r="X404" s="12"/>
      <c r="Y404" s="13"/>
      <c r="Z404" s="12"/>
      <c r="AA404" s="13"/>
      <c r="AB404" s="12"/>
      <c r="AC404" s="13"/>
    </row>
    <row r="405" spans="2:29" x14ac:dyDescent="0.35">
      <c r="B405" s="12"/>
      <c r="C405" s="13"/>
      <c r="D405" s="12" t="s">
        <v>1087</v>
      </c>
      <c r="E405" s="13">
        <v>0</v>
      </c>
      <c r="F405" s="12" t="s">
        <v>1697</v>
      </c>
      <c r="G405" s="13">
        <v>60</v>
      </c>
      <c r="H405" s="12" t="s">
        <v>1855</v>
      </c>
      <c r="I405" s="13">
        <v>5.6999998092651367</v>
      </c>
      <c r="J405" s="12" t="s">
        <v>2083</v>
      </c>
      <c r="K405" s="13">
        <v>16</v>
      </c>
      <c r="L405" s="12" t="s">
        <v>2801</v>
      </c>
      <c r="M405" s="13">
        <v>80</v>
      </c>
      <c r="N405" s="12"/>
      <c r="O405" s="13"/>
      <c r="P405" s="12"/>
      <c r="Q405" s="13"/>
      <c r="R405" s="12"/>
      <c r="S405" s="13"/>
      <c r="T405" s="12"/>
      <c r="U405" s="13"/>
      <c r="V405" s="12"/>
      <c r="W405" s="13"/>
      <c r="X405" s="12"/>
      <c r="Y405" s="13"/>
      <c r="Z405" s="12"/>
      <c r="AA405" s="13"/>
      <c r="AB405" s="12"/>
      <c r="AC405" s="13"/>
    </row>
    <row r="406" spans="2:29" x14ac:dyDescent="0.35">
      <c r="B406" s="12"/>
      <c r="C406" s="13"/>
      <c r="D406" s="12" t="s">
        <v>1088</v>
      </c>
      <c r="E406" s="13">
        <v>0</v>
      </c>
      <c r="F406" s="12" t="s">
        <v>1698</v>
      </c>
      <c r="G406" s="13">
        <v>0</v>
      </c>
      <c r="H406" s="12" t="s">
        <v>1856</v>
      </c>
      <c r="I406" s="13">
        <v>36.400001525878906</v>
      </c>
      <c r="J406" s="12" t="s">
        <v>2084</v>
      </c>
      <c r="K406" s="13">
        <v>5.4000000953674316</v>
      </c>
      <c r="L406" s="12" t="s">
        <v>2802</v>
      </c>
      <c r="M406" s="13">
        <v>30</v>
      </c>
      <c r="N406" s="12"/>
      <c r="O406" s="13"/>
      <c r="P406" s="12"/>
      <c r="Q406" s="13"/>
      <c r="R406" s="12"/>
      <c r="S406" s="13"/>
      <c r="T406" s="12"/>
      <c r="U406" s="13"/>
      <c r="V406" s="12"/>
      <c r="W406" s="13"/>
      <c r="X406" s="12"/>
      <c r="Y406" s="13"/>
      <c r="Z406" s="12"/>
      <c r="AA406" s="13"/>
      <c r="AB406" s="12"/>
      <c r="AC406" s="13"/>
    </row>
    <row r="407" spans="2:29" x14ac:dyDescent="0.35">
      <c r="B407" s="12"/>
      <c r="C407" s="13"/>
      <c r="D407" s="12" t="s">
        <v>1071</v>
      </c>
      <c r="E407" s="13" t="s">
        <v>247</v>
      </c>
      <c r="F407" s="12" t="s">
        <v>1699</v>
      </c>
      <c r="G407" s="13">
        <v>0</v>
      </c>
      <c r="H407" s="12" t="s">
        <v>1857</v>
      </c>
      <c r="I407" s="13">
        <v>5.6999998092651367</v>
      </c>
      <c r="J407" s="12" t="s">
        <v>2085</v>
      </c>
      <c r="K407" s="13">
        <v>11</v>
      </c>
      <c r="L407" s="12"/>
      <c r="M407" s="13"/>
      <c r="N407" s="12"/>
      <c r="O407" s="13"/>
      <c r="P407" s="12"/>
      <c r="Q407" s="13"/>
      <c r="R407" s="12"/>
      <c r="S407" s="13"/>
      <c r="T407" s="12"/>
      <c r="U407" s="13"/>
      <c r="V407" s="12"/>
      <c r="W407" s="13"/>
      <c r="X407" s="12"/>
      <c r="Y407" s="13"/>
      <c r="Z407" s="12"/>
      <c r="AA407" s="13"/>
      <c r="AB407" s="12"/>
      <c r="AC407" s="13"/>
    </row>
    <row r="408" spans="2:29" x14ac:dyDescent="0.35">
      <c r="B408" s="12"/>
      <c r="C408" s="13"/>
      <c r="D408" s="12" t="s">
        <v>1072</v>
      </c>
      <c r="E408" s="13">
        <v>3</v>
      </c>
      <c r="F408" s="12" t="s">
        <v>1700</v>
      </c>
      <c r="G408" s="13">
        <v>0</v>
      </c>
      <c r="H408" s="12" t="s">
        <v>1858</v>
      </c>
      <c r="I408" s="13">
        <v>66.400001525878906</v>
      </c>
      <c r="J408" s="12" t="s">
        <v>2086</v>
      </c>
      <c r="K408" s="13">
        <v>6.5300002098083496</v>
      </c>
      <c r="L408" s="12"/>
      <c r="M408" s="13"/>
      <c r="N408" s="12"/>
      <c r="O408" s="13"/>
      <c r="P408" s="12"/>
      <c r="Q408" s="13"/>
      <c r="R408" s="12"/>
      <c r="S408" s="13"/>
      <c r="T408" s="12"/>
      <c r="U408" s="13"/>
      <c r="V408" s="12"/>
      <c r="W408" s="13"/>
      <c r="X408" s="12"/>
      <c r="Y408" s="13"/>
      <c r="Z408" s="12"/>
      <c r="AA408" s="13"/>
      <c r="AB408" s="12"/>
      <c r="AC408" s="13"/>
    </row>
    <row r="409" spans="2:29" x14ac:dyDescent="0.35">
      <c r="B409" s="12"/>
      <c r="C409" s="13"/>
      <c r="D409" s="12" t="s">
        <v>1089</v>
      </c>
      <c r="E409" s="13">
        <v>1</v>
      </c>
      <c r="F409" s="12" t="s">
        <v>1701</v>
      </c>
      <c r="G409" s="13">
        <v>0</v>
      </c>
      <c r="H409" s="12" t="s">
        <v>1859</v>
      </c>
      <c r="I409" s="13">
        <v>4</v>
      </c>
      <c r="J409" s="12" t="s">
        <v>2087</v>
      </c>
      <c r="K409" s="13">
        <v>30</v>
      </c>
      <c r="L409" s="12"/>
      <c r="M409" s="13"/>
      <c r="N409" s="12"/>
      <c r="O409" s="13"/>
      <c r="P409" s="12"/>
      <c r="Q409" s="13"/>
      <c r="R409" s="12"/>
      <c r="S409" s="13"/>
      <c r="T409" s="12"/>
      <c r="U409" s="13"/>
      <c r="V409" s="12"/>
      <c r="W409" s="13"/>
      <c r="X409" s="12"/>
      <c r="Y409" s="13"/>
      <c r="Z409" s="12"/>
      <c r="AA409" s="13"/>
      <c r="AB409" s="12"/>
      <c r="AC409" s="13"/>
    </row>
    <row r="410" spans="2:29" x14ac:dyDescent="0.35">
      <c r="B410" s="12"/>
      <c r="C410" s="13"/>
      <c r="D410" s="12" t="s">
        <v>1090</v>
      </c>
      <c r="E410" s="13">
        <v>30</v>
      </c>
      <c r="F410" s="12" t="s">
        <v>1702</v>
      </c>
      <c r="G410" s="13">
        <v>0</v>
      </c>
      <c r="H410" s="12" t="s">
        <v>1860</v>
      </c>
      <c r="I410" s="13">
        <v>66.400001525878906</v>
      </c>
      <c r="J410" s="12" t="s">
        <v>2088</v>
      </c>
      <c r="K410" s="13">
        <v>34.189998626708984</v>
      </c>
      <c r="L410" s="12"/>
      <c r="M410" s="13"/>
      <c r="N410" s="12"/>
      <c r="O410" s="13"/>
      <c r="P410" s="12"/>
      <c r="Q410" s="13"/>
      <c r="R410" s="12"/>
      <c r="S410" s="13"/>
      <c r="T410" s="12"/>
      <c r="U410" s="13"/>
      <c r="V410" s="12"/>
      <c r="W410" s="13"/>
      <c r="X410" s="12"/>
      <c r="Y410" s="13"/>
      <c r="Z410" s="12"/>
      <c r="AA410" s="13"/>
      <c r="AB410" s="12"/>
      <c r="AC410" s="13"/>
    </row>
    <row r="411" spans="2:29" x14ac:dyDescent="0.35">
      <c r="B411" s="12"/>
      <c r="C411" s="13"/>
      <c r="D411" s="12" t="s">
        <v>1091</v>
      </c>
      <c r="E411" s="13">
        <v>0</v>
      </c>
      <c r="F411" s="12" t="s">
        <v>1703</v>
      </c>
      <c r="G411" s="13">
        <v>0</v>
      </c>
      <c r="H411" s="12" t="s">
        <v>1861</v>
      </c>
      <c r="I411" s="13">
        <v>4</v>
      </c>
      <c r="J411" s="12" t="s">
        <v>2089</v>
      </c>
      <c r="K411" s="13">
        <v>30</v>
      </c>
      <c r="L411" s="12"/>
      <c r="M411" s="13"/>
      <c r="N411" s="12"/>
      <c r="O411" s="13"/>
      <c r="P411" s="12"/>
      <c r="Q411" s="13"/>
      <c r="R411" s="12"/>
      <c r="S411" s="13"/>
      <c r="T411" s="12"/>
      <c r="U411" s="13"/>
      <c r="V411" s="12"/>
      <c r="W411" s="13"/>
      <c r="X411" s="12"/>
      <c r="Y411" s="13"/>
      <c r="Z411" s="12"/>
      <c r="AA411" s="13"/>
      <c r="AB411" s="12"/>
      <c r="AC411" s="13"/>
    </row>
    <row r="412" spans="2:29" x14ac:dyDescent="0.35">
      <c r="B412" s="12"/>
      <c r="C412" s="13"/>
      <c r="D412" s="12" t="s">
        <v>1092</v>
      </c>
      <c r="E412" s="13">
        <v>0</v>
      </c>
      <c r="F412" s="12"/>
      <c r="G412" s="13"/>
      <c r="H412" s="12" t="s">
        <v>1862</v>
      </c>
      <c r="I412" s="13">
        <v>75</v>
      </c>
      <c r="J412" s="12" t="s">
        <v>2090</v>
      </c>
      <c r="K412" s="13">
        <v>4.999999888241291E-3</v>
      </c>
      <c r="L412" s="12"/>
      <c r="M412" s="13"/>
      <c r="N412" s="12"/>
      <c r="O412" s="13"/>
      <c r="P412" s="12"/>
      <c r="Q412" s="13"/>
      <c r="R412" s="12"/>
      <c r="S412" s="13"/>
      <c r="T412" s="12"/>
      <c r="U412" s="13"/>
      <c r="V412" s="12"/>
      <c r="W412" s="13"/>
      <c r="X412" s="12"/>
      <c r="Y412" s="13"/>
      <c r="Z412" s="12"/>
      <c r="AA412" s="13"/>
      <c r="AB412" s="12"/>
      <c r="AC412" s="13"/>
    </row>
    <row r="413" spans="2:29" x14ac:dyDescent="0.35">
      <c r="B413" s="12"/>
      <c r="C413" s="13"/>
      <c r="D413" s="12" t="s">
        <v>1093</v>
      </c>
      <c r="E413" s="13">
        <v>0</v>
      </c>
      <c r="F413" s="12"/>
      <c r="G413" s="13"/>
      <c r="H413" s="12" t="s">
        <v>1863</v>
      </c>
      <c r="I413" s="13">
        <v>0</v>
      </c>
      <c r="J413" s="12" t="s">
        <v>2091</v>
      </c>
      <c r="K413" s="13">
        <v>30</v>
      </c>
      <c r="L413" s="12"/>
      <c r="M413" s="13"/>
      <c r="N413" s="12"/>
      <c r="O413" s="13"/>
      <c r="P413" s="12"/>
      <c r="Q413" s="13"/>
      <c r="R413" s="12"/>
      <c r="S413" s="13"/>
      <c r="T413" s="12"/>
      <c r="U413" s="13"/>
      <c r="V413" s="12"/>
      <c r="W413" s="13"/>
      <c r="X413" s="12"/>
      <c r="Y413" s="13"/>
      <c r="Z413" s="12"/>
      <c r="AA413" s="13"/>
      <c r="AB413" s="12"/>
      <c r="AC413" s="13"/>
    </row>
    <row r="414" spans="2:29" x14ac:dyDescent="0.35">
      <c r="B414" s="12"/>
      <c r="C414" s="13"/>
      <c r="D414" s="12" t="s">
        <v>1094</v>
      </c>
      <c r="E414" s="13">
        <v>0</v>
      </c>
      <c r="F414" s="12"/>
      <c r="G414" s="13"/>
      <c r="H414" s="12" t="s">
        <v>1864</v>
      </c>
      <c r="I414" s="13">
        <v>75</v>
      </c>
      <c r="J414" s="12" t="s">
        <v>2092</v>
      </c>
      <c r="K414" s="13">
        <v>4.999999888241291E-3</v>
      </c>
      <c r="L414" s="12"/>
      <c r="M414" s="13"/>
      <c r="N414" s="12"/>
      <c r="O414" s="13"/>
      <c r="P414" s="12"/>
      <c r="Q414" s="13"/>
      <c r="R414" s="12"/>
      <c r="S414" s="13"/>
      <c r="T414" s="12"/>
      <c r="U414" s="13"/>
      <c r="V414" s="12"/>
      <c r="W414" s="13"/>
      <c r="X414" s="12"/>
      <c r="Y414" s="13"/>
      <c r="Z414" s="12"/>
      <c r="AA414" s="13"/>
      <c r="AB414" s="12"/>
      <c r="AC414" s="13"/>
    </row>
    <row r="415" spans="2:29" x14ac:dyDescent="0.35">
      <c r="B415" s="12"/>
      <c r="C415" s="13"/>
      <c r="D415" s="12" t="s">
        <v>1095</v>
      </c>
      <c r="E415" s="13">
        <v>0</v>
      </c>
      <c r="F415" s="12"/>
      <c r="G415" s="13"/>
      <c r="H415" s="12" t="s">
        <v>1865</v>
      </c>
      <c r="I415" s="13">
        <v>0</v>
      </c>
      <c r="J415" s="12" t="s">
        <v>2093</v>
      </c>
      <c r="K415" s="13">
        <v>30</v>
      </c>
      <c r="L415" s="12"/>
      <c r="M415" s="13"/>
      <c r="N415" s="12"/>
      <c r="O415" s="13"/>
      <c r="P415" s="12"/>
      <c r="Q415" s="13"/>
      <c r="R415" s="12"/>
      <c r="S415" s="13"/>
      <c r="T415" s="12"/>
      <c r="U415" s="13"/>
      <c r="V415" s="12"/>
      <c r="W415" s="13"/>
      <c r="X415" s="12"/>
      <c r="Y415" s="13"/>
      <c r="Z415" s="12"/>
      <c r="AA415" s="13"/>
      <c r="AB415" s="12"/>
      <c r="AC415" s="13"/>
    </row>
    <row r="416" spans="2:29" x14ac:dyDescent="0.35">
      <c r="B416" s="12"/>
      <c r="C416" s="13"/>
      <c r="D416" s="12" t="s">
        <v>1096</v>
      </c>
      <c r="E416" s="13">
        <v>0</v>
      </c>
      <c r="F416" s="12"/>
      <c r="G416" s="13"/>
      <c r="H416" s="12" t="s">
        <v>1866</v>
      </c>
      <c r="I416" s="13">
        <v>41.965518951416016</v>
      </c>
      <c r="J416" s="12" t="s">
        <v>2094</v>
      </c>
      <c r="K416" s="13">
        <v>3</v>
      </c>
      <c r="L416" s="12"/>
      <c r="M416" s="13"/>
      <c r="N416" s="12"/>
      <c r="O416" s="13"/>
      <c r="P416" s="12"/>
      <c r="Q416" s="13"/>
      <c r="R416" s="12"/>
      <c r="S416" s="13"/>
      <c r="T416" s="12"/>
      <c r="U416" s="13"/>
      <c r="V416" s="12"/>
      <c r="W416" s="13"/>
      <c r="X416" s="12"/>
      <c r="Y416" s="13"/>
      <c r="Z416" s="12"/>
      <c r="AA416" s="13"/>
      <c r="AB416" s="12"/>
      <c r="AC416" s="13"/>
    </row>
    <row r="417" spans="2:29" x14ac:dyDescent="0.35">
      <c r="B417" s="12"/>
      <c r="C417" s="13"/>
      <c r="D417" s="12" t="s">
        <v>1071</v>
      </c>
      <c r="E417" s="13" t="s">
        <v>247</v>
      </c>
      <c r="F417" s="12"/>
      <c r="G417" s="13"/>
      <c r="H417" s="12" t="s">
        <v>1867</v>
      </c>
      <c r="I417" s="13">
        <v>19</v>
      </c>
      <c r="J417" s="12" t="s">
        <v>2095</v>
      </c>
      <c r="K417" s="13">
        <v>71</v>
      </c>
      <c r="L417" s="12"/>
      <c r="M417" s="13"/>
      <c r="N417" s="12"/>
      <c r="O417" s="13"/>
      <c r="P417" s="12"/>
      <c r="Q417" s="13"/>
      <c r="R417" s="12"/>
      <c r="S417" s="13"/>
      <c r="T417" s="12"/>
      <c r="U417" s="13"/>
      <c r="V417" s="12"/>
      <c r="W417" s="13"/>
      <c r="X417" s="12"/>
      <c r="Y417" s="13"/>
      <c r="Z417" s="12"/>
      <c r="AA417" s="13"/>
      <c r="AB417" s="12"/>
      <c r="AC417" s="13"/>
    </row>
    <row r="418" spans="2:29" x14ac:dyDescent="0.35">
      <c r="B418" s="12"/>
      <c r="C418" s="13"/>
      <c r="D418" s="12" t="s">
        <v>1072</v>
      </c>
      <c r="E418" s="13">
        <v>4</v>
      </c>
      <c r="F418" s="12"/>
      <c r="G418" s="13"/>
      <c r="H418" s="12" t="s">
        <v>1868</v>
      </c>
      <c r="I418" s="13">
        <v>41.965518951416016</v>
      </c>
      <c r="J418" s="12" t="s">
        <v>2096</v>
      </c>
      <c r="K418" s="13">
        <v>65</v>
      </c>
      <c r="L418" s="12"/>
      <c r="M418" s="13"/>
      <c r="N418" s="12"/>
      <c r="O418" s="13"/>
      <c r="P418" s="12"/>
      <c r="Q418" s="13"/>
      <c r="R418" s="12"/>
      <c r="S418" s="13"/>
      <c r="T418" s="12"/>
      <c r="U418" s="13"/>
      <c r="V418" s="12"/>
      <c r="W418" s="13"/>
      <c r="X418" s="12"/>
      <c r="Y418" s="13"/>
      <c r="Z418" s="12"/>
      <c r="AA418" s="13"/>
      <c r="AB418" s="12"/>
      <c r="AC418" s="13"/>
    </row>
    <row r="419" spans="2:29" x14ac:dyDescent="0.35">
      <c r="B419" s="12"/>
      <c r="C419" s="13"/>
      <c r="D419" s="12" t="s">
        <v>1097</v>
      </c>
      <c r="E419" s="13">
        <v>1</v>
      </c>
      <c r="F419" s="12"/>
      <c r="G419" s="13"/>
      <c r="H419" s="12" t="s">
        <v>1869</v>
      </c>
      <c r="I419" s="13">
        <v>19</v>
      </c>
      <c r="J419" s="12" t="s">
        <v>2097</v>
      </c>
      <c r="K419" s="13">
        <v>27</v>
      </c>
      <c r="L419" s="12"/>
      <c r="M419" s="13"/>
      <c r="N419" s="12"/>
      <c r="O419" s="13"/>
      <c r="P419" s="12"/>
      <c r="Q419" s="13"/>
      <c r="R419" s="12"/>
      <c r="S419" s="13"/>
      <c r="T419" s="12"/>
      <c r="U419" s="13"/>
      <c r="V419" s="12"/>
      <c r="W419" s="13"/>
      <c r="X419" s="12"/>
      <c r="Y419" s="13"/>
      <c r="Z419" s="12"/>
      <c r="AA419" s="13"/>
      <c r="AB419" s="12"/>
      <c r="AC419" s="13"/>
    </row>
    <row r="420" spans="2:29" x14ac:dyDescent="0.35">
      <c r="B420" s="12"/>
      <c r="C420" s="13"/>
      <c r="D420" s="12" t="s">
        <v>1098</v>
      </c>
      <c r="E420" s="13">
        <v>30</v>
      </c>
      <c r="F420" s="12"/>
      <c r="G420" s="13"/>
      <c r="H420" s="12" t="s">
        <v>1870</v>
      </c>
      <c r="I420" s="13">
        <v>1240</v>
      </c>
      <c r="J420" s="12" t="s">
        <v>2098</v>
      </c>
      <c r="K420" s="13">
        <v>1</v>
      </c>
      <c r="L420" s="12"/>
      <c r="M420" s="13"/>
      <c r="N420" s="12"/>
      <c r="O420" s="13"/>
      <c r="P420" s="12"/>
      <c r="Q420" s="13"/>
      <c r="R420" s="12"/>
      <c r="S420" s="13"/>
      <c r="T420" s="12"/>
      <c r="U420" s="13"/>
      <c r="V420" s="12"/>
      <c r="W420" s="13"/>
      <c r="X420" s="12"/>
      <c r="Y420" s="13"/>
      <c r="Z420" s="12"/>
      <c r="AA420" s="13"/>
      <c r="AB420" s="12"/>
      <c r="AC420" s="13"/>
    </row>
    <row r="421" spans="2:29" x14ac:dyDescent="0.35">
      <c r="B421" s="12"/>
      <c r="C421" s="13"/>
      <c r="D421" s="12" t="s">
        <v>1099</v>
      </c>
      <c r="E421" s="13">
        <v>0</v>
      </c>
      <c r="F421" s="12"/>
      <c r="G421" s="13"/>
      <c r="H421" s="12" t="s">
        <v>1871</v>
      </c>
      <c r="I421" s="13">
        <v>20</v>
      </c>
      <c r="J421" s="12" t="s">
        <v>2099</v>
      </c>
      <c r="K421" s="13">
        <v>1</v>
      </c>
      <c r="L421" s="12"/>
      <c r="M421" s="13"/>
      <c r="N421" s="12"/>
      <c r="O421" s="13"/>
      <c r="P421" s="12"/>
      <c r="Q421" s="13"/>
      <c r="R421" s="12"/>
      <c r="S421" s="13"/>
      <c r="T421" s="12"/>
      <c r="U421" s="13"/>
      <c r="V421" s="12"/>
      <c r="W421" s="13"/>
      <c r="X421" s="12"/>
      <c r="Y421" s="13"/>
      <c r="Z421" s="12"/>
      <c r="AA421" s="13"/>
      <c r="AB421" s="12"/>
      <c r="AC421" s="13"/>
    </row>
    <row r="422" spans="2:29" x14ac:dyDescent="0.35">
      <c r="B422" s="12"/>
      <c r="C422" s="13"/>
      <c r="D422" s="12" t="s">
        <v>1100</v>
      </c>
      <c r="E422" s="13">
        <v>0</v>
      </c>
      <c r="F422" s="12"/>
      <c r="G422" s="13"/>
      <c r="H422" s="12" t="s">
        <v>1872</v>
      </c>
      <c r="I422" s="13">
        <v>1240</v>
      </c>
      <c r="J422" s="12" t="s">
        <v>2100</v>
      </c>
      <c r="K422" s="13">
        <v>3.309999942779541</v>
      </c>
      <c r="L422" s="12"/>
      <c r="M422" s="13"/>
      <c r="N422" s="12"/>
      <c r="O422" s="13"/>
      <c r="P422" s="12"/>
      <c r="Q422" s="13"/>
      <c r="R422" s="12"/>
      <c r="S422" s="13"/>
      <c r="T422" s="12"/>
      <c r="U422" s="13"/>
      <c r="V422" s="12"/>
      <c r="W422" s="13"/>
      <c r="X422" s="12"/>
      <c r="Y422" s="13"/>
      <c r="Z422" s="12"/>
      <c r="AA422" s="13"/>
      <c r="AB422" s="12"/>
      <c r="AC422" s="13"/>
    </row>
    <row r="423" spans="2:29" x14ac:dyDescent="0.35">
      <c r="B423" s="12"/>
      <c r="C423" s="13"/>
      <c r="D423" s="12" t="s">
        <v>1101</v>
      </c>
      <c r="E423" s="13">
        <v>0</v>
      </c>
      <c r="F423" s="12"/>
      <c r="G423" s="13"/>
      <c r="H423" s="12" t="s">
        <v>1873</v>
      </c>
      <c r="I423" s="13">
        <v>20</v>
      </c>
      <c r="J423" s="12" t="s">
        <v>2101</v>
      </c>
      <c r="K423" s="13">
        <v>97</v>
      </c>
      <c r="L423" s="12"/>
      <c r="M423" s="13"/>
      <c r="N423" s="12"/>
      <c r="O423" s="13"/>
      <c r="P423" s="12"/>
      <c r="Q423" s="13"/>
      <c r="R423" s="12"/>
      <c r="S423" s="13"/>
      <c r="T423" s="12"/>
      <c r="U423" s="13"/>
      <c r="V423" s="12"/>
      <c r="W423" s="13"/>
      <c r="X423" s="12"/>
      <c r="Y423" s="13"/>
      <c r="Z423" s="12"/>
      <c r="AA423" s="13"/>
      <c r="AB423" s="12"/>
      <c r="AC423" s="13"/>
    </row>
    <row r="424" spans="2:29" x14ac:dyDescent="0.35">
      <c r="B424" s="12"/>
      <c r="C424" s="13"/>
      <c r="D424" s="12" t="s">
        <v>1102</v>
      </c>
      <c r="E424" s="13">
        <v>0</v>
      </c>
      <c r="F424" s="12"/>
      <c r="G424" s="13"/>
      <c r="H424" s="12" t="s">
        <v>1874</v>
      </c>
      <c r="I424" s="13">
        <v>1.9099999666213989</v>
      </c>
      <c r="J424" s="12" t="s">
        <v>2102</v>
      </c>
      <c r="K424" s="13">
        <v>8.7399997711181641</v>
      </c>
      <c r="L424" s="12"/>
      <c r="M424" s="13"/>
      <c r="N424" s="12"/>
      <c r="O424" s="13"/>
      <c r="P424" s="12"/>
      <c r="Q424" s="13"/>
      <c r="R424" s="12"/>
      <c r="S424" s="13"/>
      <c r="T424" s="12"/>
      <c r="U424" s="13"/>
      <c r="V424" s="12"/>
      <c r="W424" s="13"/>
      <c r="X424" s="12"/>
      <c r="Y424" s="13"/>
      <c r="Z424" s="12"/>
      <c r="AA424" s="13"/>
      <c r="AB424" s="12"/>
      <c r="AC424" s="13"/>
    </row>
    <row r="425" spans="2:29" x14ac:dyDescent="0.35">
      <c r="B425" s="12"/>
      <c r="C425" s="13"/>
      <c r="D425" s="12" t="s">
        <v>1103</v>
      </c>
      <c r="E425" s="13">
        <v>0</v>
      </c>
      <c r="F425" s="12"/>
      <c r="G425" s="13"/>
      <c r="H425" s="12" t="s">
        <v>1875</v>
      </c>
      <c r="I425" s="13">
        <v>55.720001220703125</v>
      </c>
      <c r="J425" s="12" t="s">
        <v>2103</v>
      </c>
      <c r="K425" s="13">
        <v>79</v>
      </c>
      <c r="L425" s="12"/>
      <c r="M425" s="13"/>
      <c r="N425" s="12"/>
      <c r="O425" s="13"/>
      <c r="P425" s="12"/>
      <c r="Q425" s="13"/>
      <c r="R425" s="12"/>
      <c r="S425" s="13"/>
      <c r="T425" s="12"/>
      <c r="U425" s="13"/>
      <c r="V425" s="12"/>
      <c r="W425" s="13"/>
      <c r="X425" s="12"/>
      <c r="Y425" s="13"/>
      <c r="Z425" s="12"/>
      <c r="AA425" s="13"/>
      <c r="AB425" s="12"/>
      <c r="AC425" s="13"/>
    </row>
    <row r="426" spans="2:29" x14ac:dyDescent="0.35">
      <c r="B426" s="12"/>
      <c r="C426" s="13"/>
      <c r="D426" s="12" t="s">
        <v>1104</v>
      </c>
      <c r="E426" s="13">
        <v>0</v>
      </c>
      <c r="F426" s="12"/>
      <c r="G426" s="13"/>
      <c r="H426" s="12" t="s">
        <v>1876</v>
      </c>
      <c r="I426" s="13">
        <v>1.9099999666213989</v>
      </c>
      <c r="J426" s="12" t="s">
        <v>2104</v>
      </c>
      <c r="K426" s="13">
        <v>522.780029296875</v>
      </c>
      <c r="L426" s="12"/>
      <c r="M426" s="13"/>
      <c r="N426" s="12"/>
      <c r="O426" s="13"/>
      <c r="P426" s="12"/>
      <c r="Q426" s="13"/>
      <c r="R426" s="12"/>
      <c r="S426" s="13"/>
      <c r="T426" s="12"/>
      <c r="U426" s="13"/>
      <c r="V426" s="12"/>
      <c r="W426" s="13"/>
      <c r="X426" s="12"/>
      <c r="Y426" s="13"/>
      <c r="Z426" s="12"/>
      <c r="AA426" s="13"/>
      <c r="AB426" s="12"/>
      <c r="AC426" s="13"/>
    </row>
    <row r="427" spans="2:29" x14ac:dyDescent="0.35">
      <c r="B427" s="12"/>
      <c r="C427" s="13"/>
      <c r="D427" s="12" t="s">
        <v>1105</v>
      </c>
      <c r="E427" s="13">
        <v>1</v>
      </c>
      <c r="F427" s="12"/>
      <c r="G427" s="13"/>
      <c r="H427" s="12" t="s">
        <v>1877</v>
      </c>
      <c r="I427" s="13">
        <v>55.720001220703125</v>
      </c>
      <c r="J427" s="12" t="s">
        <v>2105</v>
      </c>
      <c r="K427" s="13">
        <v>32.720001220703125</v>
      </c>
      <c r="L427" s="12"/>
      <c r="M427" s="13"/>
      <c r="N427" s="12"/>
      <c r="O427" s="13"/>
      <c r="P427" s="12"/>
      <c r="Q427" s="13"/>
      <c r="R427" s="12"/>
      <c r="S427" s="13"/>
      <c r="T427" s="12"/>
      <c r="U427" s="13"/>
      <c r="V427" s="12"/>
      <c r="W427" s="13"/>
      <c r="X427" s="12"/>
      <c r="Y427" s="13"/>
      <c r="Z427" s="12"/>
      <c r="AA427" s="13"/>
      <c r="AB427" s="12"/>
      <c r="AC427" s="13"/>
    </row>
    <row r="428" spans="2:29" x14ac:dyDescent="0.35">
      <c r="B428" s="12"/>
      <c r="C428" s="13"/>
      <c r="D428" s="12" t="s">
        <v>1106</v>
      </c>
      <c r="E428" s="13">
        <v>46</v>
      </c>
      <c r="F428" s="12"/>
      <c r="G428" s="13"/>
      <c r="H428" s="12" t="s">
        <v>1878</v>
      </c>
      <c r="I428" s="13">
        <v>29.879999160766602</v>
      </c>
      <c r="J428" s="12" t="s">
        <v>2106</v>
      </c>
      <c r="K428" s="13">
        <v>28.030000686645508</v>
      </c>
      <c r="L428" s="12"/>
      <c r="M428" s="13"/>
      <c r="N428" s="12"/>
      <c r="O428" s="13"/>
      <c r="P428" s="12"/>
      <c r="Q428" s="13"/>
      <c r="R428" s="12"/>
      <c r="S428" s="13"/>
      <c r="T428" s="12"/>
      <c r="U428" s="13"/>
      <c r="V428" s="12"/>
      <c r="W428" s="13"/>
      <c r="X428" s="12"/>
      <c r="Y428" s="13"/>
      <c r="Z428" s="12"/>
      <c r="AA428" s="13"/>
      <c r="AB428" s="12"/>
      <c r="AC428" s="13"/>
    </row>
    <row r="429" spans="2:29" x14ac:dyDescent="0.35">
      <c r="B429" s="12"/>
      <c r="C429" s="13"/>
      <c r="D429" s="12" t="s">
        <v>1107</v>
      </c>
      <c r="E429" s="13">
        <v>0.10999999940395355</v>
      </c>
      <c r="F429" s="12"/>
      <c r="G429" s="13"/>
      <c r="H429" s="12" t="s">
        <v>1879</v>
      </c>
      <c r="I429" s="13">
        <v>61.439998626708984</v>
      </c>
      <c r="J429" s="12" t="s">
        <v>2107</v>
      </c>
      <c r="K429" s="13">
        <v>28.690000534057617</v>
      </c>
      <c r="L429" s="12"/>
      <c r="M429" s="13"/>
      <c r="N429" s="12"/>
      <c r="O429" s="13"/>
      <c r="P429" s="12"/>
      <c r="Q429" s="13"/>
      <c r="R429" s="12"/>
      <c r="S429" s="13"/>
      <c r="T429" s="12"/>
      <c r="U429" s="13"/>
      <c r="V429" s="12"/>
      <c r="W429" s="13"/>
      <c r="X429" s="12"/>
      <c r="Y429" s="13"/>
      <c r="Z429" s="12"/>
      <c r="AA429" s="13"/>
      <c r="AB429" s="12"/>
      <c r="AC429" s="13"/>
    </row>
    <row r="430" spans="2:29" x14ac:dyDescent="0.35">
      <c r="B430" s="12"/>
      <c r="C430" s="13"/>
      <c r="D430" s="12" t="s">
        <v>1108</v>
      </c>
      <c r="E430" s="13">
        <v>30</v>
      </c>
      <c r="F430" s="12"/>
      <c r="G430" s="13"/>
      <c r="H430" s="12" t="s">
        <v>1880</v>
      </c>
      <c r="I430" s="13">
        <v>23.809999465942383</v>
      </c>
      <c r="J430" s="12" t="s">
        <v>2108</v>
      </c>
      <c r="K430" s="13">
        <v>128.35000610351562</v>
      </c>
      <c r="L430" s="12"/>
      <c r="M430" s="13"/>
      <c r="N430" s="12"/>
      <c r="O430" s="13"/>
      <c r="P430" s="12"/>
      <c r="Q430" s="13"/>
      <c r="R430" s="12"/>
      <c r="S430" s="13"/>
      <c r="T430" s="12"/>
      <c r="U430" s="13"/>
      <c r="V430" s="12"/>
      <c r="W430" s="13"/>
      <c r="X430" s="12"/>
      <c r="Y430" s="13"/>
      <c r="Z430" s="12"/>
      <c r="AA430" s="13"/>
      <c r="AB430" s="12"/>
      <c r="AC430" s="13"/>
    </row>
    <row r="431" spans="2:29" x14ac:dyDescent="0.35">
      <c r="B431" s="12"/>
      <c r="C431" s="13"/>
      <c r="D431" s="12" t="s">
        <v>1109</v>
      </c>
      <c r="E431" s="13">
        <v>0</v>
      </c>
      <c r="F431" s="12"/>
      <c r="G431" s="13"/>
      <c r="H431" s="12" t="s">
        <v>1881</v>
      </c>
      <c r="I431" s="13">
        <v>14.850000381469727</v>
      </c>
      <c r="J431" s="12" t="s">
        <v>2109</v>
      </c>
      <c r="K431" s="13">
        <v>8.1000003814697266</v>
      </c>
      <c r="L431" s="12"/>
      <c r="M431" s="13"/>
      <c r="N431" s="12"/>
      <c r="O431" s="13"/>
      <c r="P431" s="12"/>
      <c r="Q431" s="13"/>
      <c r="R431" s="12"/>
      <c r="S431" s="13"/>
      <c r="T431" s="12"/>
      <c r="U431" s="13"/>
      <c r="V431" s="12"/>
      <c r="W431" s="13"/>
      <c r="X431" s="12"/>
      <c r="Y431" s="13"/>
      <c r="Z431" s="12"/>
      <c r="AA431" s="13"/>
      <c r="AB431" s="12"/>
      <c r="AC431" s="13"/>
    </row>
    <row r="432" spans="2:29" x14ac:dyDescent="0.35">
      <c r="B432" s="12"/>
      <c r="C432" s="13"/>
      <c r="D432" s="12" t="s">
        <v>1110</v>
      </c>
      <c r="E432" s="13">
        <v>0</v>
      </c>
      <c r="F432" s="12"/>
      <c r="G432" s="13"/>
      <c r="H432" s="12" t="s">
        <v>1882</v>
      </c>
      <c r="I432" s="13">
        <v>0.9092261791229248</v>
      </c>
      <c r="J432" s="12" t="s">
        <v>2110</v>
      </c>
      <c r="K432" s="13">
        <v>1</v>
      </c>
      <c r="L432" s="12"/>
      <c r="M432" s="13"/>
      <c r="N432" s="12"/>
      <c r="O432" s="13"/>
      <c r="P432" s="12"/>
      <c r="Q432" s="13"/>
      <c r="R432" s="12"/>
      <c r="S432" s="13"/>
      <c r="T432" s="12"/>
      <c r="U432" s="13"/>
      <c r="V432" s="12"/>
      <c r="W432" s="13"/>
      <c r="X432" s="12"/>
      <c r="Y432" s="13"/>
      <c r="Z432" s="12"/>
      <c r="AA432" s="13"/>
      <c r="AB432" s="12"/>
      <c r="AC432" s="13"/>
    </row>
    <row r="433" spans="2:29" x14ac:dyDescent="0.35">
      <c r="B433" s="12"/>
      <c r="C433" s="13"/>
      <c r="D433" s="12" t="s">
        <v>1111</v>
      </c>
      <c r="E433" s="13">
        <v>0</v>
      </c>
      <c r="F433" s="12"/>
      <c r="G433" s="13"/>
      <c r="H433" s="12" t="s">
        <v>1883</v>
      </c>
      <c r="I433" s="13">
        <v>0</v>
      </c>
      <c r="J433" s="12" t="s">
        <v>2111</v>
      </c>
      <c r="K433" s="13">
        <v>0</v>
      </c>
      <c r="L433" s="12"/>
      <c r="M433" s="13"/>
      <c r="N433" s="12"/>
      <c r="O433" s="13"/>
      <c r="P433" s="12"/>
      <c r="Q433" s="13"/>
      <c r="R433" s="12"/>
      <c r="S433" s="13"/>
      <c r="T433" s="12"/>
      <c r="U433" s="13"/>
      <c r="V433" s="12"/>
      <c r="W433" s="13"/>
      <c r="X433" s="12"/>
      <c r="Y433" s="13"/>
      <c r="Z433" s="12"/>
      <c r="AA433" s="13"/>
      <c r="AB433" s="12"/>
      <c r="AC433" s="13"/>
    </row>
    <row r="434" spans="2:29" x14ac:dyDescent="0.35">
      <c r="B434" s="12"/>
      <c r="C434" s="13"/>
      <c r="D434" s="12" t="s">
        <v>1112</v>
      </c>
      <c r="E434" s="13">
        <v>0</v>
      </c>
      <c r="F434" s="12"/>
      <c r="G434" s="13"/>
      <c r="H434" s="12" t="s">
        <v>1884</v>
      </c>
      <c r="I434" s="13">
        <v>0.9092261791229248</v>
      </c>
      <c r="J434" s="12" t="s">
        <v>2112</v>
      </c>
      <c r="K434" s="13">
        <v>8.6000003814697266</v>
      </c>
      <c r="L434" s="12"/>
      <c r="M434" s="13"/>
      <c r="N434" s="12"/>
      <c r="O434" s="13"/>
      <c r="P434" s="12"/>
      <c r="Q434" s="13"/>
      <c r="R434" s="12"/>
      <c r="S434" s="13"/>
      <c r="T434" s="12"/>
      <c r="U434" s="13"/>
      <c r="V434" s="12"/>
      <c r="W434" s="13"/>
      <c r="X434" s="12"/>
      <c r="Y434" s="13"/>
      <c r="Z434" s="12"/>
      <c r="AA434" s="13"/>
      <c r="AB434" s="12"/>
      <c r="AC434" s="13"/>
    </row>
    <row r="435" spans="2:29" x14ac:dyDescent="0.35">
      <c r="B435" s="12"/>
      <c r="C435" s="13"/>
      <c r="D435" s="12" t="s">
        <v>1113</v>
      </c>
      <c r="E435" s="13">
        <v>1</v>
      </c>
      <c r="F435" s="12"/>
      <c r="G435" s="13"/>
      <c r="H435" s="12" t="s">
        <v>1885</v>
      </c>
      <c r="I435" s="13">
        <v>0</v>
      </c>
      <c r="J435" s="12" t="s">
        <v>2113</v>
      </c>
      <c r="K435" s="13">
        <v>0</v>
      </c>
      <c r="L435" s="12"/>
      <c r="M435" s="13"/>
      <c r="N435" s="12"/>
      <c r="O435" s="13"/>
      <c r="P435" s="12"/>
      <c r="Q435" s="13"/>
      <c r="R435" s="12"/>
      <c r="S435" s="13"/>
      <c r="T435" s="12"/>
      <c r="U435" s="13"/>
      <c r="V435" s="12"/>
      <c r="W435" s="13"/>
      <c r="X435" s="12"/>
      <c r="Y435" s="13"/>
      <c r="Z435" s="12"/>
      <c r="AA435" s="13"/>
      <c r="AB435" s="12"/>
      <c r="AC435" s="13"/>
    </row>
    <row r="436" spans="2:29" x14ac:dyDescent="0.35">
      <c r="B436" s="12"/>
      <c r="C436" s="13"/>
      <c r="D436" s="12" t="s">
        <v>1114</v>
      </c>
      <c r="E436" s="13">
        <v>35</v>
      </c>
      <c r="F436" s="12"/>
      <c r="G436" s="13"/>
      <c r="H436" s="12" t="s">
        <v>1886</v>
      </c>
      <c r="I436" s="13">
        <v>1</v>
      </c>
      <c r="J436" s="12" t="s">
        <v>2114</v>
      </c>
      <c r="K436" s="13">
        <v>170</v>
      </c>
      <c r="L436" s="12"/>
      <c r="M436" s="13"/>
      <c r="N436" s="12"/>
      <c r="O436" s="13"/>
      <c r="P436" s="12"/>
      <c r="Q436" s="13"/>
      <c r="R436" s="12"/>
      <c r="S436" s="13"/>
      <c r="T436" s="12"/>
      <c r="U436" s="13"/>
      <c r="V436" s="12"/>
      <c r="W436" s="13"/>
      <c r="X436" s="12"/>
      <c r="Y436" s="13"/>
      <c r="Z436" s="12"/>
      <c r="AA436" s="13"/>
      <c r="AB436" s="12"/>
      <c r="AC436" s="13"/>
    </row>
    <row r="437" spans="2:29" x14ac:dyDescent="0.35">
      <c r="B437" s="12"/>
      <c r="C437" s="13"/>
      <c r="D437" s="12" t="s">
        <v>1115</v>
      </c>
      <c r="E437" s="13">
        <v>0</v>
      </c>
      <c r="F437" s="12"/>
      <c r="G437" s="13"/>
      <c r="H437" s="12" t="s">
        <v>1887</v>
      </c>
      <c r="I437" s="13">
        <v>0</v>
      </c>
      <c r="J437" s="12" t="s">
        <v>2115</v>
      </c>
      <c r="K437" s="13">
        <v>22.350000381469727</v>
      </c>
      <c r="L437" s="12"/>
      <c r="M437" s="13"/>
      <c r="N437" s="12"/>
      <c r="O437" s="13"/>
      <c r="P437" s="12"/>
      <c r="Q437" s="13"/>
      <c r="R437" s="12"/>
      <c r="S437" s="13"/>
      <c r="T437" s="12"/>
      <c r="U437" s="13"/>
      <c r="V437" s="12"/>
      <c r="W437" s="13"/>
      <c r="X437" s="12"/>
      <c r="Y437" s="13"/>
      <c r="Z437" s="12"/>
      <c r="AA437" s="13"/>
      <c r="AB437" s="12"/>
      <c r="AC437" s="13"/>
    </row>
    <row r="438" spans="2:29" x14ac:dyDescent="0.35">
      <c r="B438" s="12"/>
      <c r="C438" s="13"/>
      <c r="D438" s="12" t="s">
        <v>1116</v>
      </c>
      <c r="E438" s="13">
        <v>0</v>
      </c>
      <c r="F438" s="12"/>
      <c r="G438" s="13"/>
      <c r="H438" s="12" t="s">
        <v>1888</v>
      </c>
      <c r="I438" s="13">
        <v>1</v>
      </c>
      <c r="J438" s="12" t="s">
        <v>2116</v>
      </c>
      <c r="K438" s="13">
        <v>6.5</v>
      </c>
      <c r="L438" s="12"/>
      <c r="M438" s="13"/>
      <c r="N438" s="12"/>
      <c r="O438" s="13"/>
      <c r="P438" s="12"/>
      <c r="Q438" s="13"/>
      <c r="R438" s="12"/>
      <c r="S438" s="13"/>
      <c r="T438" s="12"/>
      <c r="U438" s="13"/>
      <c r="V438" s="12"/>
      <c r="W438" s="13"/>
      <c r="X438" s="12"/>
      <c r="Y438" s="13"/>
      <c r="Z438" s="12"/>
      <c r="AA438" s="13"/>
      <c r="AB438" s="12"/>
      <c r="AC438" s="13"/>
    </row>
    <row r="439" spans="2:29" x14ac:dyDescent="0.35">
      <c r="B439" s="12"/>
      <c r="C439" s="13"/>
      <c r="D439" s="12" t="s">
        <v>1117</v>
      </c>
      <c r="E439" s="13">
        <v>0</v>
      </c>
      <c r="F439" s="12"/>
      <c r="G439" s="13"/>
      <c r="H439" s="12" t="s">
        <v>1889</v>
      </c>
      <c r="I439" s="13">
        <v>0</v>
      </c>
      <c r="J439" s="12" t="s">
        <v>2117</v>
      </c>
      <c r="K439" s="13">
        <v>0.5</v>
      </c>
      <c r="L439" s="12"/>
      <c r="M439" s="13"/>
      <c r="N439" s="12"/>
      <c r="O439" s="13"/>
      <c r="P439" s="12"/>
      <c r="Q439" s="13"/>
      <c r="R439" s="12"/>
      <c r="S439" s="13"/>
      <c r="T439" s="12"/>
      <c r="U439" s="13"/>
      <c r="V439" s="12"/>
      <c r="W439" s="13"/>
      <c r="X439" s="12"/>
      <c r="Y439" s="13"/>
      <c r="Z439" s="12"/>
      <c r="AA439" s="13"/>
      <c r="AB439" s="12"/>
      <c r="AC439" s="13"/>
    </row>
    <row r="440" spans="2:29" x14ac:dyDescent="0.35">
      <c r="B440" s="12"/>
      <c r="C440" s="13"/>
      <c r="D440" s="12" t="s">
        <v>1118</v>
      </c>
      <c r="E440" s="13">
        <v>0</v>
      </c>
      <c r="F440" s="12"/>
      <c r="G440" s="13"/>
      <c r="H440" s="12" t="s">
        <v>1890</v>
      </c>
      <c r="I440" s="13">
        <v>1</v>
      </c>
      <c r="J440" s="12" t="s">
        <v>2118</v>
      </c>
      <c r="K440" s="13">
        <v>0.50999999046325684</v>
      </c>
      <c r="L440" s="12"/>
      <c r="M440" s="13"/>
      <c r="N440" s="12"/>
      <c r="O440" s="13"/>
      <c r="P440" s="12"/>
      <c r="Q440" s="13"/>
      <c r="R440" s="12"/>
      <c r="S440" s="13"/>
      <c r="T440" s="12"/>
      <c r="U440" s="13"/>
      <c r="V440" s="12"/>
      <c r="W440" s="13"/>
      <c r="X440" s="12"/>
      <c r="Y440" s="13"/>
      <c r="Z440" s="12"/>
      <c r="AA440" s="13"/>
      <c r="AB440" s="12"/>
      <c r="AC440" s="13"/>
    </row>
    <row r="441" spans="2:29" x14ac:dyDescent="0.35">
      <c r="B441" s="12"/>
      <c r="C441" s="13"/>
      <c r="D441" s="12" t="s">
        <v>1119</v>
      </c>
      <c r="E441" s="13">
        <v>0</v>
      </c>
      <c r="F441" s="12"/>
      <c r="G441" s="13"/>
      <c r="H441" s="12" t="s">
        <v>1891</v>
      </c>
      <c r="I441" s="13">
        <v>0</v>
      </c>
      <c r="J441" s="12" t="s">
        <v>2119</v>
      </c>
      <c r="K441" s="13">
        <v>0.44999998807907104</v>
      </c>
      <c r="L441" s="12"/>
      <c r="M441" s="13"/>
      <c r="N441" s="12"/>
      <c r="O441" s="13"/>
      <c r="P441" s="12"/>
      <c r="Q441" s="13"/>
      <c r="R441" s="12"/>
      <c r="S441" s="13"/>
      <c r="T441" s="12"/>
      <c r="U441" s="13"/>
      <c r="V441" s="12"/>
      <c r="W441" s="13"/>
      <c r="X441" s="12"/>
      <c r="Y441" s="13"/>
      <c r="Z441" s="12"/>
      <c r="AA441" s="13"/>
      <c r="AB441" s="12"/>
      <c r="AC441" s="13"/>
    </row>
    <row r="442" spans="2:29" x14ac:dyDescent="0.35">
      <c r="B442" s="12"/>
      <c r="C442" s="13"/>
      <c r="D442" s="12" t="s">
        <v>1120</v>
      </c>
      <c r="E442" s="13">
        <v>0</v>
      </c>
      <c r="F442" s="12"/>
      <c r="G442" s="13"/>
      <c r="H442" s="12" t="s">
        <v>1892</v>
      </c>
      <c r="I442" s="13">
        <v>1</v>
      </c>
      <c r="J442" s="12" t="s">
        <v>2120</v>
      </c>
      <c r="K442" s="13">
        <v>1.4099999666213989</v>
      </c>
      <c r="L442" s="12"/>
      <c r="M442" s="13"/>
      <c r="N442" s="12"/>
      <c r="O442" s="13"/>
      <c r="P442" s="12"/>
      <c r="Q442" s="13"/>
      <c r="R442" s="12"/>
      <c r="S442" s="13"/>
      <c r="T442" s="12"/>
      <c r="U442" s="13"/>
      <c r="V442" s="12"/>
      <c r="W442" s="13"/>
      <c r="X442" s="12"/>
      <c r="Y442" s="13"/>
      <c r="Z442" s="12"/>
      <c r="AA442" s="13"/>
      <c r="AB442" s="12"/>
      <c r="AC442" s="13"/>
    </row>
    <row r="443" spans="2:29" x14ac:dyDescent="0.35">
      <c r="B443" s="12"/>
      <c r="C443" s="13"/>
      <c r="D443" s="12" t="s">
        <v>1121</v>
      </c>
      <c r="E443" s="13" t="s">
        <v>247</v>
      </c>
      <c r="F443" s="12"/>
      <c r="G443" s="13"/>
      <c r="H443" s="12" t="s">
        <v>1893</v>
      </c>
      <c r="I443" s="13">
        <v>0</v>
      </c>
      <c r="J443" s="12" t="s">
        <v>2121</v>
      </c>
      <c r="K443" s="13">
        <v>2.1500000953674316</v>
      </c>
      <c r="L443" s="12"/>
      <c r="M443" s="13"/>
      <c r="N443" s="12"/>
      <c r="O443" s="13"/>
      <c r="P443" s="12"/>
      <c r="Q443" s="13"/>
      <c r="R443" s="12"/>
      <c r="S443" s="13"/>
      <c r="T443" s="12"/>
      <c r="U443" s="13"/>
      <c r="V443" s="12"/>
      <c r="W443" s="13"/>
      <c r="X443" s="12"/>
      <c r="Y443" s="13"/>
      <c r="Z443" s="12"/>
      <c r="AA443" s="13"/>
      <c r="AB443" s="12"/>
      <c r="AC443" s="13"/>
    </row>
    <row r="444" spans="2:29" x14ac:dyDescent="0.35">
      <c r="B444" s="12"/>
      <c r="C444" s="13"/>
      <c r="D444" s="12" t="s">
        <v>1122</v>
      </c>
      <c r="E444" s="13">
        <v>1</v>
      </c>
      <c r="F444" s="12"/>
      <c r="G444" s="13"/>
      <c r="H444" s="12"/>
      <c r="I444" s="13"/>
      <c r="J444" s="12" t="s">
        <v>2122</v>
      </c>
      <c r="K444" s="13">
        <v>1.0199999809265137</v>
      </c>
      <c r="L444" s="12"/>
      <c r="M444" s="13"/>
      <c r="N444" s="12"/>
      <c r="O444" s="13"/>
      <c r="P444" s="12"/>
      <c r="Q444" s="13"/>
      <c r="R444" s="12"/>
      <c r="S444" s="13"/>
      <c r="T444" s="12"/>
      <c r="U444" s="13"/>
      <c r="V444" s="12"/>
      <c r="W444" s="13"/>
      <c r="X444" s="12"/>
      <c r="Y444" s="13"/>
      <c r="Z444" s="12"/>
      <c r="AA444" s="13"/>
      <c r="AB444" s="12"/>
      <c r="AC444" s="13"/>
    </row>
    <row r="445" spans="2:29" x14ac:dyDescent="0.35">
      <c r="B445" s="12"/>
      <c r="C445" s="13"/>
      <c r="D445" s="12" t="s">
        <v>1123</v>
      </c>
      <c r="E445" s="13">
        <v>30</v>
      </c>
      <c r="F445" s="12"/>
      <c r="G445" s="13"/>
      <c r="H445" s="12" t="s">
        <v>1895</v>
      </c>
      <c r="I445" s="13"/>
      <c r="J445" s="12" t="s">
        <v>2123</v>
      </c>
      <c r="K445" s="13">
        <v>0.4699999988079071</v>
      </c>
      <c r="L445" s="12"/>
      <c r="M445" s="13"/>
      <c r="N445" s="12"/>
      <c r="O445" s="13"/>
      <c r="P445" s="12"/>
      <c r="Q445" s="13"/>
      <c r="R445" s="12"/>
      <c r="S445" s="13"/>
      <c r="T445" s="12"/>
      <c r="U445" s="13"/>
      <c r="V445" s="12"/>
      <c r="W445" s="13"/>
      <c r="X445" s="12"/>
      <c r="Y445" s="13"/>
      <c r="Z445" s="12"/>
      <c r="AA445" s="13"/>
      <c r="AB445" s="12"/>
      <c r="AC445" s="13"/>
    </row>
    <row r="446" spans="2:29" x14ac:dyDescent="0.35">
      <c r="B446" s="12"/>
      <c r="C446" s="13"/>
      <c r="D446" s="12" t="s">
        <v>1124</v>
      </c>
      <c r="E446" s="13">
        <v>0</v>
      </c>
      <c r="F446" s="12"/>
      <c r="G446" s="13"/>
      <c r="H446" s="12" t="s">
        <v>1727</v>
      </c>
      <c r="I446" s="13">
        <v>4.9000000953674316</v>
      </c>
      <c r="J446" s="12" t="s">
        <v>2124</v>
      </c>
      <c r="K446" s="13">
        <v>1</v>
      </c>
      <c r="L446" s="12"/>
      <c r="M446" s="13"/>
      <c r="N446" s="12"/>
      <c r="O446" s="13"/>
      <c r="P446" s="12"/>
      <c r="Q446" s="13"/>
      <c r="R446" s="12"/>
      <c r="S446" s="13"/>
      <c r="T446" s="12"/>
      <c r="U446" s="13"/>
      <c r="V446" s="12"/>
      <c r="W446" s="13"/>
      <c r="X446" s="12"/>
      <c r="Y446" s="13"/>
      <c r="Z446" s="12"/>
      <c r="AA446" s="13"/>
      <c r="AB446" s="12"/>
      <c r="AC446" s="13"/>
    </row>
    <row r="447" spans="2:29" x14ac:dyDescent="0.35">
      <c r="B447" s="12"/>
      <c r="C447" s="13"/>
      <c r="D447" s="12" t="s">
        <v>1125</v>
      </c>
      <c r="E447" s="13">
        <v>0</v>
      </c>
      <c r="F447" s="12"/>
      <c r="G447" s="13"/>
      <c r="H447" s="12" t="s">
        <v>1728</v>
      </c>
      <c r="I447" s="13">
        <v>8.8000001907348633</v>
      </c>
      <c r="J447" s="12" t="s">
        <v>2125</v>
      </c>
      <c r="K447" s="13">
        <v>16.489999771118164</v>
      </c>
      <c r="L447" s="12"/>
      <c r="M447" s="13"/>
      <c r="N447" s="12"/>
      <c r="O447" s="13"/>
      <c r="P447" s="12"/>
      <c r="Q447" s="13"/>
      <c r="R447" s="12"/>
      <c r="S447" s="13"/>
      <c r="T447" s="12"/>
      <c r="U447" s="13"/>
      <c r="V447" s="12"/>
      <c r="W447" s="13"/>
      <c r="X447" s="12"/>
      <c r="Y447" s="13"/>
      <c r="Z447" s="12"/>
      <c r="AA447" s="13"/>
      <c r="AB447" s="12"/>
      <c r="AC447" s="13"/>
    </row>
    <row r="448" spans="2:29" x14ac:dyDescent="0.35">
      <c r="B448" s="12"/>
      <c r="C448" s="13"/>
      <c r="D448" s="12" t="s">
        <v>1126</v>
      </c>
      <c r="E448" s="13">
        <v>0</v>
      </c>
      <c r="F448" s="12"/>
      <c r="G448" s="13"/>
      <c r="H448" s="12" t="s">
        <v>1729</v>
      </c>
      <c r="I448" s="13">
        <v>4.9000000953674316</v>
      </c>
      <c r="J448" s="12" t="s">
        <v>2126</v>
      </c>
      <c r="K448" s="13">
        <v>0.93999999761581421</v>
      </c>
      <c r="L448" s="12"/>
      <c r="M448" s="13"/>
      <c r="N448" s="12"/>
      <c r="O448" s="13"/>
      <c r="P448" s="12"/>
      <c r="Q448" s="13"/>
      <c r="R448" s="12"/>
      <c r="S448" s="13"/>
      <c r="T448" s="12"/>
      <c r="U448" s="13"/>
      <c r="V448" s="12"/>
      <c r="W448" s="13"/>
      <c r="X448" s="12"/>
      <c r="Y448" s="13"/>
      <c r="Z448" s="12"/>
      <c r="AA448" s="13"/>
      <c r="AB448" s="12"/>
      <c r="AC448" s="13"/>
    </row>
    <row r="449" spans="2:29" x14ac:dyDescent="0.35">
      <c r="B449" s="12"/>
      <c r="C449" s="13"/>
      <c r="D449" s="12" t="s">
        <v>1127</v>
      </c>
      <c r="E449" s="13">
        <v>0</v>
      </c>
      <c r="F449" s="12"/>
      <c r="G449" s="13"/>
      <c r="H449" s="12" t="s">
        <v>1730</v>
      </c>
      <c r="I449" s="13">
        <v>7.4000000953674316</v>
      </c>
      <c r="J449" s="12" t="s">
        <v>2127</v>
      </c>
      <c r="K449" s="13">
        <v>1.25</v>
      </c>
      <c r="L449" s="12"/>
      <c r="M449" s="13"/>
      <c r="N449" s="12"/>
      <c r="O449" s="13"/>
      <c r="P449" s="12"/>
      <c r="Q449" s="13"/>
      <c r="R449" s="12"/>
      <c r="S449" s="13"/>
      <c r="T449" s="12"/>
      <c r="U449" s="13"/>
      <c r="V449" s="12"/>
      <c r="W449" s="13"/>
      <c r="X449" s="12"/>
      <c r="Y449" s="13"/>
      <c r="Z449" s="12"/>
      <c r="AA449" s="13"/>
      <c r="AB449" s="12"/>
      <c r="AC449" s="13"/>
    </row>
    <row r="450" spans="2:29" x14ac:dyDescent="0.35">
      <c r="B450" s="12"/>
      <c r="C450" s="13"/>
      <c r="D450" s="12" t="s">
        <v>1128</v>
      </c>
      <c r="E450" s="13">
        <v>0</v>
      </c>
      <c r="F450" s="12"/>
      <c r="G450" s="13"/>
      <c r="H450" s="12" t="s">
        <v>1731</v>
      </c>
      <c r="I450" s="13">
        <v>32</v>
      </c>
      <c r="J450" s="12" t="s">
        <v>2128</v>
      </c>
      <c r="K450" s="13">
        <v>0.73000001907348633</v>
      </c>
      <c r="L450" s="12"/>
      <c r="M450" s="13"/>
      <c r="N450" s="12"/>
      <c r="O450" s="13"/>
      <c r="P450" s="12"/>
      <c r="Q450" s="13"/>
      <c r="R450" s="12"/>
      <c r="S450" s="13"/>
      <c r="T450" s="12"/>
      <c r="U450" s="13"/>
      <c r="V450" s="12"/>
      <c r="W450" s="13"/>
      <c r="X450" s="12"/>
      <c r="Y450" s="13"/>
      <c r="Z450" s="12"/>
      <c r="AA450" s="13"/>
      <c r="AB450" s="12"/>
      <c r="AC450" s="13"/>
    </row>
    <row r="451" spans="2:29" x14ac:dyDescent="0.35">
      <c r="B451" s="12"/>
      <c r="C451" s="13"/>
      <c r="D451" s="12" t="s">
        <v>1129</v>
      </c>
      <c r="E451" s="13">
        <v>0</v>
      </c>
      <c r="F451" s="12"/>
      <c r="G451" s="13"/>
      <c r="H451" s="12" t="s">
        <v>1732</v>
      </c>
      <c r="I451" s="13">
        <v>0</v>
      </c>
      <c r="J451" s="12" t="s">
        <v>2129</v>
      </c>
      <c r="K451" s="13">
        <v>1</v>
      </c>
      <c r="L451" s="12"/>
      <c r="M451" s="13"/>
      <c r="N451" s="12"/>
      <c r="O451" s="13"/>
      <c r="P451" s="12"/>
      <c r="Q451" s="13"/>
      <c r="R451" s="12"/>
      <c r="S451" s="13"/>
      <c r="T451" s="12"/>
      <c r="U451" s="13"/>
      <c r="V451" s="12"/>
      <c r="W451" s="13"/>
      <c r="X451" s="12"/>
      <c r="Y451" s="13"/>
      <c r="Z451" s="12"/>
      <c r="AA451" s="13"/>
      <c r="AB451" s="12"/>
      <c r="AC451" s="13"/>
    </row>
    <row r="452" spans="2:29" x14ac:dyDescent="0.35">
      <c r="B452" s="12"/>
      <c r="C452" s="13"/>
      <c r="D452" s="12" t="s">
        <v>1130</v>
      </c>
      <c r="E452" s="13">
        <v>30</v>
      </c>
      <c r="F452" s="12"/>
      <c r="G452" s="13"/>
      <c r="H452" s="12" t="s">
        <v>1733</v>
      </c>
      <c r="I452" s="13">
        <v>32</v>
      </c>
      <c r="J452" s="12" t="s">
        <v>2130</v>
      </c>
      <c r="K452" s="13">
        <v>1.0299999713897705</v>
      </c>
      <c r="L452" s="12"/>
      <c r="M452" s="13"/>
      <c r="N452" s="12"/>
      <c r="O452" s="13"/>
      <c r="P452" s="12"/>
      <c r="Q452" s="13"/>
      <c r="R452" s="12"/>
      <c r="S452" s="13"/>
      <c r="T452" s="12"/>
      <c r="U452" s="13"/>
      <c r="V452" s="12"/>
      <c r="W452" s="13"/>
      <c r="X452" s="12"/>
      <c r="Y452" s="13"/>
      <c r="Z452" s="12"/>
      <c r="AA452" s="13"/>
      <c r="AB452" s="12"/>
      <c r="AC452" s="13"/>
    </row>
    <row r="453" spans="2:29" x14ac:dyDescent="0.35">
      <c r="B453" s="12"/>
      <c r="C453" s="13"/>
      <c r="D453" s="12" t="s">
        <v>1131</v>
      </c>
      <c r="E453" s="13">
        <v>0.20999999344348907</v>
      </c>
      <c r="F453" s="12"/>
      <c r="G453" s="13"/>
      <c r="H453" s="12" t="s">
        <v>1734</v>
      </c>
      <c r="I453" s="13">
        <v>0</v>
      </c>
      <c r="J453" s="12" t="s">
        <v>2131</v>
      </c>
      <c r="K453" s="13">
        <v>1.190000057220459</v>
      </c>
      <c r="L453" s="12"/>
      <c r="M453" s="13"/>
      <c r="N453" s="12"/>
      <c r="O453" s="13"/>
      <c r="P453" s="12"/>
      <c r="Q453" s="13"/>
      <c r="R453" s="12"/>
      <c r="S453" s="13"/>
      <c r="T453" s="12"/>
      <c r="U453" s="13"/>
      <c r="V453" s="12"/>
      <c r="W453" s="13"/>
      <c r="X453" s="12"/>
      <c r="Y453" s="13"/>
      <c r="Z453" s="12"/>
      <c r="AA453" s="13"/>
      <c r="AB453" s="12"/>
      <c r="AC453" s="13"/>
    </row>
    <row r="454" spans="2:29" x14ac:dyDescent="0.35">
      <c r="B454" s="12"/>
      <c r="C454" s="13"/>
      <c r="D454" s="12" t="s">
        <v>1132</v>
      </c>
      <c r="E454" s="13">
        <v>1</v>
      </c>
      <c r="F454" s="12"/>
      <c r="G454" s="13"/>
      <c r="H454" s="12" t="s">
        <v>1735</v>
      </c>
      <c r="I454" s="13" t="s">
        <v>1736</v>
      </c>
      <c r="J454" s="12" t="s">
        <v>2132</v>
      </c>
      <c r="K454" s="13">
        <v>0.46000000834465027</v>
      </c>
      <c r="L454" s="12"/>
      <c r="M454" s="13"/>
      <c r="N454" s="12"/>
      <c r="O454" s="13"/>
      <c r="P454" s="12"/>
      <c r="Q454" s="13"/>
      <c r="R454" s="12"/>
      <c r="S454" s="13"/>
      <c r="T454" s="12"/>
      <c r="U454" s="13"/>
      <c r="V454" s="12"/>
      <c r="W454" s="13"/>
      <c r="X454" s="12"/>
      <c r="Y454" s="13"/>
      <c r="Z454" s="12"/>
      <c r="AA454" s="13"/>
      <c r="AB454" s="12"/>
      <c r="AC454" s="13"/>
    </row>
    <row r="455" spans="2:29" x14ac:dyDescent="0.35">
      <c r="B455" s="12"/>
      <c r="C455" s="13"/>
      <c r="D455" s="12" t="s">
        <v>1133</v>
      </c>
      <c r="E455" s="13">
        <v>61</v>
      </c>
      <c r="F455" s="12"/>
      <c r="G455" s="13"/>
      <c r="H455" s="12" t="s">
        <v>1737</v>
      </c>
      <c r="I455" s="13" t="s">
        <v>1736</v>
      </c>
      <c r="J455" s="12" t="s">
        <v>2133</v>
      </c>
      <c r="K455" s="13">
        <v>0.56000000238418579</v>
      </c>
      <c r="L455" s="12"/>
      <c r="M455" s="13"/>
      <c r="N455" s="12"/>
      <c r="O455" s="13"/>
      <c r="P455" s="12"/>
      <c r="Q455" s="13"/>
      <c r="R455" s="12"/>
      <c r="S455" s="13"/>
      <c r="T455" s="12"/>
      <c r="U455" s="13"/>
      <c r="V455" s="12"/>
      <c r="W455" s="13"/>
      <c r="X455" s="12"/>
      <c r="Y455" s="13"/>
      <c r="Z455" s="12"/>
      <c r="AA455" s="13"/>
      <c r="AB455" s="12"/>
      <c r="AC455" s="13"/>
    </row>
    <row r="456" spans="2:29" x14ac:dyDescent="0.35">
      <c r="B456" s="12"/>
      <c r="C456" s="13"/>
      <c r="D456" s="12" t="s">
        <v>1134</v>
      </c>
      <c r="E456" s="13">
        <v>0</v>
      </c>
      <c r="F456" s="12"/>
      <c r="G456" s="13"/>
      <c r="H456" s="12" t="s">
        <v>1738</v>
      </c>
      <c r="I456" s="13">
        <v>22</v>
      </c>
      <c r="J456" s="12" t="s">
        <v>2134</v>
      </c>
      <c r="K456" s="13">
        <v>1</v>
      </c>
      <c r="L456" s="12"/>
      <c r="M456" s="13"/>
      <c r="N456" s="12"/>
      <c r="O456" s="13"/>
      <c r="P456" s="12"/>
      <c r="Q456" s="13"/>
      <c r="R456" s="12"/>
      <c r="S456" s="13"/>
      <c r="T456" s="12"/>
      <c r="U456" s="13"/>
      <c r="V456" s="12"/>
      <c r="W456" s="13"/>
      <c r="X456" s="12"/>
      <c r="Y456" s="13"/>
      <c r="Z456" s="12"/>
      <c r="AA456" s="13"/>
      <c r="AB456" s="12"/>
      <c r="AC456" s="13"/>
    </row>
    <row r="457" spans="2:29" x14ac:dyDescent="0.35">
      <c r="B457" s="12"/>
      <c r="C457" s="13"/>
      <c r="D457" s="12" t="s">
        <v>1135</v>
      </c>
      <c r="E457" s="13">
        <v>0</v>
      </c>
      <c r="F457" s="12"/>
      <c r="G457" s="13"/>
      <c r="H457" s="12" t="s">
        <v>1739</v>
      </c>
      <c r="I457" s="13">
        <v>14</v>
      </c>
      <c r="J457" s="12" t="s">
        <v>2135</v>
      </c>
      <c r="K457" s="13">
        <v>1</v>
      </c>
      <c r="L457" s="12"/>
      <c r="M457" s="13"/>
      <c r="N457" s="12"/>
      <c r="O457" s="13"/>
      <c r="P457" s="12"/>
      <c r="Q457" s="13"/>
      <c r="R457" s="12"/>
      <c r="S457" s="13"/>
      <c r="T457" s="12"/>
      <c r="U457" s="13"/>
      <c r="V457" s="12"/>
      <c r="W457" s="13"/>
      <c r="X457" s="12"/>
      <c r="Y457" s="13"/>
      <c r="Z457" s="12"/>
      <c r="AA457" s="13"/>
      <c r="AB457" s="12"/>
      <c r="AC457" s="13"/>
    </row>
    <row r="458" spans="2:29" x14ac:dyDescent="0.35">
      <c r="B458" s="12"/>
      <c r="C458" s="13"/>
      <c r="D458" s="12" t="s">
        <v>1136</v>
      </c>
      <c r="E458" s="13">
        <v>0</v>
      </c>
      <c r="F458" s="12"/>
      <c r="G458" s="13"/>
      <c r="H458" s="12" t="s">
        <v>1740</v>
      </c>
      <c r="I458" s="13">
        <v>22</v>
      </c>
      <c r="J458" s="12" t="s">
        <v>2136</v>
      </c>
      <c r="K458" s="13">
        <v>1</v>
      </c>
      <c r="L458" s="12"/>
      <c r="M458" s="13"/>
      <c r="N458" s="12"/>
      <c r="O458" s="13"/>
      <c r="P458" s="12"/>
      <c r="Q458" s="13"/>
      <c r="R458" s="12"/>
      <c r="S458" s="13"/>
      <c r="T458" s="12"/>
      <c r="U458" s="13"/>
      <c r="V458" s="12"/>
      <c r="W458" s="13"/>
      <c r="X458" s="12"/>
      <c r="Y458" s="13"/>
      <c r="Z458" s="12"/>
      <c r="AA458" s="13"/>
      <c r="AB458" s="12"/>
      <c r="AC458" s="13"/>
    </row>
    <row r="459" spans="2:29" x14ac:dyDescent="0.35">
      <c r="B459" s="12"/>
      <c r="C459" s="13"/>
      <c r="D459" s="12" t="s">
        <v>1137</v>
      </c>
      <c r="E459" s="13">
        <v>0</v>
      </c>
      <c r="F459" s="12"/>
      <c r="G459" s="13"/>
      <c r="H459" s="12" t="s">
        <v>1741</v>
      </c>
      <c r="I459" s="13">
        <v>30.299999237060547</v>
      </c>
      <c r="J459" s="12" t="s">
        <v>2137</v>
      </c>
      <c r="K459" s="13">
        <v>1</v>
      </c>
      <c r="L459" s="12"/>
      <c r="M459" s="13"/>
      <c r="N459" s="12"/>
      <c r="O459" s="13"/>
      <c r="P459" s="12"/>
      <c r="Q459" s="13"/>
      <c r="R459" s="12"/>
      <c r="S459" s="13"/>
      <c r="T459" s="12"/>
      <c r="U459" s="13"/>
      <c r="V459" s="12"/>
      <c r="W459" s="13"/>
      <c r="X459" s="12"/>
      <c r="Y459" s="13"/>
      <c r="Z459" s="12"/>
      <c r="AA459" s="13"/>
      <c r="AB459" s="12"/>
      <c r="AC459" s="13"/>
    </row>
    <row r="460" spans="2:29" x14ac:dyDescent="0.35">
      <c r="B460" s="12"/>
      <c r="C460" s="13"/>
      <c r="D460" s="12" t="s">
        <v>1138</v>
      </c>
      <c r="E460" s="13">
        <v>0</v>
      </c>
      <c r="F460" s="12"/>
      <c r="G460" s="13"/>
      <c r="H460" s="12" t="s">
        <v>3510</v>
      </c>
      <c r="I460" s="13">
        <v>1</v>
      </c>
      <c r="J460" s="12" t="s">
        <v>2138</v>
      </c>
      <c r="K460" s="13">
        <v>24.200000762939453</v>
      </c>
      <c r="L460" s="12"/>
      <c r="M460" s="13"/>
      <c r="N460" s="12"/>
      <c r="O460" s="13"/>
      <c r="P460" s="12"/>
      <c r="Q460" s="13"/>
      <c r="R460" s="12"/>
      <c r="S460" s="13"/>
      <c r="T460" s="12"/>
      <c r="U460" s="13"/>
      <c r="V460" s="12"/>
      <c r="W460" s="13"/>
      <c r="X460" s="12"/>
      <c r="Y460" s="13"/>
      <c r="Z460" s="12"/>
      <c r="AA460" s="13"/>
      <c r="AB460" s="12"/>
      <c r="AC460" s="13"/>
    </row>
    <row r="461" spans="2:29" x14ac:dyDescent="0.35">
      <c r="B461" s="12"/>
      <c r="C461" s="13"/>
      <c r="D461" s="12" t="s">
        <v>1139</v>
      </c>
      <c r="E461" s="13">
        <v>0</v>
      </c>
      <c r="F461" s="12"/>
      <c r="G461" s="13"/>
      <c r="H461" s="12" t="s">
        <v>1742</v>
      </c>
      <c r="I461" s="13">
        <v>0</v>
      </c>
      <c r="J461" s="12" t="s">
        <v>2139</v>
      </c>
      <c r="K461" s="13">
        <v>17.299999237060547</v>
      </c>
      <c r="L461" s="12"/>
      <c r="M461" s="13"/>
      <c r="N461" s="12"/>
      <c r="O461" s="13"/>
      <c r="P461" s="12"/>
      <c r="Q461" s="13"/>
      <c r="R461" s="12"/>
      <c r="S461" s="13"/>
      <c r="T461" s="12"/>
      <c r="U461" s="13"/>
      <c r="V461" s="12"/>
      <c r="W461" s="13"/>
      <c r="X461" s="12"/>
      <c r="Y461" s="13"/>
      <c r="Z461" s="12"/>
      <c r="AA461" s="13"/>
      <c r="AB461" s="12"/>
      <c r="AC461" s="13"/>
    </row>
    <row r="462" spans="2:29" x14ac:dyDescent="0.35">
      <c r="B462" s="12"/>
      <c r="C462" s="13"/>
      <c r="D462" s="12" t="s">
        <v>1140</v>
      </c>
      <c r="E462" s="13">
        <v>0.88999998569488525</v>
      </c>
      <c r="F462" s="12"/>
      <c r="G462" s="13"/>
      <c r="H462" s="12" t="s">
        <v>3511</v>
      </c>
      <c r="I462" s="13">
        <v>1</v>
      </c>
      <c r="J462" s="12" t="s">
        <v>2140</v>
      </c>
      <c r="K462" s="13">
        <v>27.239999771118164</v>
      </c>
      <c r="L462" s="12"/>
      <c r="M462" s="13"/>
      <c r="N462" s="12"/>
      <c r="O462" s="13"/>
      <c r="P462" s="12"/>
      <c r="Q462" s="13"/>
      <c r="R462" s="12"/>
      <c r="S462" s="13"/>
      <c r="T462" s="12"/>
      <c r="U462" s="13"/>
      <c r="V462" s="12"/>
      <c r="W462" s="13"/>
      <c r="X462" s="12"/>
      <c r="Y462" s="13"/>
      <c r="Z462" s="12"/>
      <c r="AA462" s="13"/>
      <c r="AB462" s="12"/>
      <c r="AC462" s="13"/>
    </row>
    <row r="463" spans="2:29" x14ac:dyDescent="0.35">
      <c r="B463" s="12"/>
      <c r="C463" s="13"/>
      <c r="D463" s="12" t="s">
        <v>1141</v>
      </c>
      <c r="E463" s="13">
        <v>1</v>
      </c>
      <c r="F463" s="12"/>
      <c r="G463" s="13"/>
      <c r="H463" s="12" t="s">
        <v>1743</v>
      </c>
      <c r="I463" s="13">
        <v>0</v>
      </c>
      <c r="J463" s="12" t="s">
        <v>2141</v>
      </c>
      <c r="K463" s="13">
        <v>26.899999618530273</v>
      </c>
      <c r="L463" s="12"/>
      <c r="M463" s="13"/>
      <c r="N463" s="12"/>
      <c r="O463" s="13"/>
      <c r="P463" s="12"/>
      <c r="Q463" s="13"/>
      <c r="R463" s="12"/>
      <c r="S463" s="13"/>
      <c r="T463" s="12"/>
      <c r="U463" s="13"/>
      <c r="V463" s="12"/>
      <c r="W463" s="13"/>
      <c r="X463" s="12"/>
      <c r="Y463" s="13"/>
      <c r="Z463" s="12"/>
      <c r="AA463" s="13"/>
      <c r="AB463" s="12"/>
      <c r="AC463" s="13"/>
    </row>
    <row r="464" spans="2:29" x14ac:dyDescent="0.35">
      <c r="B464" s="12"/>
      <c r="C464" s="13"/>
      <c r="D464" s="12" t="s">
        <v>1142</v>
      </c>
      <c r="E464" s="13">
        <v>14</v>
      </c>
      <c r="F464" s="12"/>
      <c r="G464" s="13"/>
      <c r="H464" s="12" t="s">
        <v>3512</v>
      </c>
      <c r="I464" s="13">
        <v>0.89999997615814209</v>
      </c>
      <c r="J464" s="12" t="s">
        <v>2142</v>
      </c>
      <c r="K464" s="13">
        <v>27.239999771118164</v>
      </c>
      <c r="L464" s="12"/>
      <c r="M464" s="13"/>
      <c r="N464" s="12"/>
      <c r="O464" s="13"/>
      <c r="P464" s="12"/>
      <c r="Q464" s="13"/>
      <c r="R464" s="12"/>
      <c r="S464" s="13"/>
      <c r="T464" s="12"/>
      <c r="U464" s="13"/>
      <c r="V464" s="12"/>
      <c r="W464" s="13"/>
      <c r="X464" s="12"/>
      <c r="Y464" s="13"/>
      <c r="Z464" s="12"/>
      <c r="AA464" s="13"/>
      <c r="AB464" s="12"/>
      <c r="AC464" s="13"/>
    </row>
    <row r="465" spans="2:29" x14ac:dyDescent="0.35">
      <c r="B465" s="12"/>
      <c r="C465" s="13"/>
      <c r="D465" s="12" t="s">
        <v>1143</v>
      </c>
      <c r="E465" s="13">
        <v>0</v>
      </c>
      <c r="F465" s="12"/>
      <c r="G465" s="13"/>
      <c r="H465" s="12" t="s">
        <v>1744</v>
      </c>
      <c r="I465" s="13">
        <v>0</v>
      </c>
      <c r="J465" s="12" t="s">
        <v>2143</v>
      </c>
      <c r="K465" s="13">
        <v>26.899999618530273</v>
      </c>
      <c r="L465" s="12"/>
      <c r="M465" s="13"/>
      <c r="N465" s="12"/>
      <c r="O465" s="13"/>
      <c r="P465" s="12"/>
      <c r="Q465" s="13"/>
      <c r="R465" s="12"/>
      <c r="S465" s="13"/>
      <c r="T465" s="12"/>
      <c r="U465" s="13"/>
      <c r="V465" s="12"/>
      <c r="W465" s="13"/>
      <c r="X465" s="12"/>
      <c r="Y465" s="13"/>
      <c r="Z465" s="12"/>
      <c r="AA465" s="13"/>
      <c r="AB465" s="12"/>
      <c r="AC465" s="13"/>
    </row>
    <row r="466" spans="2:29" x14ac:dyDescent="0.35">
      <c r="B466" s="12"/>
      <c r="C466" s="13"/>
      <c r="D466" s="12" t="s">
        <v>1144</v>
      </c>
      <c r="E466" s="13">
        <v>0</v>
      </c>
      <c r="F466" s="12"/>
      <c r="G466" s="13"/>
      <c r="H466" s="12" t="s">
        <v>3513</v>
      </c>
      <c r="I466" s="13">
        <v>0.89999997615814209</v>
      </c>
      <c r="J466" s="12" t="s">
        <v>2144</v>
      </c>
      <c r="K466" s="13">
        <v>6.5</v>
      </c>
      <c r="L466" s="12"/>
      <c r="M466" s="13"/>
      <c r="N466" s="12"/>
      <c r="O466" s="13"/>
      <c r="P466" s="12"/>
      <c r="Q466" s="13"/>
      <c r="R466" s="12"/>
      <c r="S466" s="13"/>
      <c r="T466" s="12"/>
      <c r="U466" s="13"/>
      <c r="V466" s="12"/>
      <c r="W466" s="13"/>
      <c r="X466" s="12"/>
      <c r="Y466" s="13"/>
      <c r="Z466" s="12"/>
      <c r="AA466" s="13"/>
      <c r="AB466" s="12"/>
      <c r="AC466" s="13"/>
    </row>
    <row r="467" spans="2:29" x14ac:dyDescent="0.35">
      <c r="B467" s="12"/>
      <c r="C467" s="13"/>
      <c r="D467" s="12" t="s">
        <v>1145</v>
      </c>
      <c r="E467" s="13">
        <v>0</v>
      </c>
      <c r="F467" s="12"/>
      <c r="G467" s="13"/>
      <c r="H467" s="12" t="s">
        <v>1745</v>
      </c>
      <c r="I467" s="13">
        <v>0</v>
      </c>
      <c r="J467" s="12" t="s">
        <v>2145</v>
      </c>
      <c r="K467" s="13">
        <v>13</v>
      </c>
      <c r="L467" s="12"/>
      <c r="M467" s="13"/>
      <c r="N467" s="12"/>
      <c r="O467" s="13"/>
      <c r="P467" s="12"/>
      <c r="Q467" s="13"/>
      <c r="R467" s="12"/>
      <c r="S467" s="13"/>
      <c r="T467" s="12"/>
      <c r="U467" s="13"/>
      <c r="V467" s="12"/>
      <c r="W467" s="13"/>
      <c r="X467" s="12"/>
      <c r="Y467" s="13"/>
      <c r="Z467" s="12"/>
      <c r="AA467" s="13"/>
      <c r="AB467" s="12"/>
      <c r="AC467" s="13"/>
    </row>
    <row r="468" spans="2:29" x14ac:dyDescent="0.35">
      <c r="B468" s="12"/>
      <c r="C468" s="13"/>
      <c r="D468" s="12" t="s">
        <v>1146</v>
      </c>
      <c r="E468" s="13">
        <v>0</v>
      </c>
      <c r="F468" s="12"/>
      <c r="G468" s="13"/>
      <c r="H468" s="12" t="s">
        <v>3514</v>
      </c>
      <c r="I468" s="13">
        <v>1.3700000047683716</v>
      </c>
      <c r="J468" s="12" t="s">
        <v>2146</v>
      </c>
      <c r="K468" s="13">
        <v>6.5</v>
      </c>
      <c r="L468" s="12"/>
      <c r="M468" s="13"/>
      <c r="N468" s="12"/>
      <c r="O468" s="13"/>
      <c r="P468" s="12"/>
      <c r="Q468" s="13"/>
      <c r="R468" s="12"/>
      <c r="S468" s="13"/>
      <c r="T468" s="12"/>
      <c r="U468" s="13"/>
      <c r="V468" s="12"/>
      <c r="W468" s="13"/>
      <c r="X468" s="12"/>
      <c r="Y468" s="13"/>
      <c r="Z468" s="12"/>
      <c r="AA468" s="13"/>
      <c r="AB468" s="12"/>
      <c r="AC468" s="13"/>
    </row>
    <row r="469" spans="2:29" x14ac:dyDescent="0.35">
      <c r="B469" s="12"/>
      <c r="C469" s="13"/>
      <c r="D469" s="12" t="s">
        <v>1147</v>
      </c>
      <c r="E469" s="13">
        <v>0</v>
      </c>
      <c r="F469" s="12"/>
      <c r="G469" s="13"/>
      <c r="H469" s="12" t="s">
        <v>1746</v>
      </c>
      <c r="I469" s="13">
        <v>0</v>
      </c>
      <c r="J469" s="12" t="s">
        <v>2147</v>
      </c>
      <c r="K469" s="13">
        <v>13</v>
      </c>
      <c r="L469" s="12"/>
      <c r="M469" s="13"/>
      <c r="N469" s="12"/>
      <c r="O469" s="13"/>
      <c r="P469" s="12"/>
      <c r="Q469" s="13"/>
      <c r="R469" s="12"/>
      <c r="S469" s="13"/>
      <c r="T469" s="12"/>
      <c r="U469" s="13"/>
      <c r="V469" s="12"/>
      <c r="W469" s="13"/>
      <c r="X469" s="12"/>
      <c r="Y469" s="13"/>
      <c r="Z469" s="12"/>
      <c r="AA469" s="13"/>
      <c r="AB469" s="12"/>
      <c r="AC469" s="13"/>
    </row>
    <row r="470" spans="2:29" x14ac:dyDescent="0.35">
      <c r="B470" s="12"/>
      <c r="C470" s="13"/>
      <c r="D470" s="12" t="s">
        <v>1148</v>
      </c>
      <c r="E470" s="13">
        <v>0</v>
      </c>
      <c r="F470" s="12"/>
      <c r="G470" s="13"/>
      <c r="H470" s="12" t="s">
        <v>3515</v>
      </c>
      <c r="I470" s="13">
        <v>1.3700000047683716</v>
      </c>
      <c r="J470" s="12" t="s">
        <v>2148</v>
      </c>
      <c r="K470" s="13">
        <v>9.9399995803833008</v>
      </c>
      <c r="L470" s="12"/>
      <c r="M470" s="13"/>
      <c r="N470" s="12"/>
      <c r="O470" s="13"/>
      <c r="P470" s="12"/>
      <c r="Q470" s="13"/>
      <c r="R470" s="12"/>
      <c r="S470" s="13"/>
      <c r="T470" s="12"/>
      <c r="U470" s="13"/>
      <c r="V470" s="12"/>
      <c r="W470" s="13"/>
      <c r="X470" s="12"/>
      <c r="Y470" s="13"/>
      <c r="Z470" s="12"/>
      <c r="AA470" s="13"/>
      <c r="AB470" s="12"/>
      <c r="AC470" s="13"/>
    </row>
    <row r="471" spans="2:29" x14ac:dyDescent="0.35">
      <c r="B471" s="12"/>
      <c r="C471" s="13"/>
      <c r="D471" s="12" t="s">
        <v>1149</v>
      </c>
      <c r="E471" s="13">
        <v>0.37000000476837158</v>
      </c>
      <c r="F471" s="12"/>
      <c r="G471" s="13"/>
      <c r="H471" s="12" t="s">
        <v>1747</v>
      </c>
      <c r="I471" s="13">
        <v>0</v>
      </c>
      <c r="J471" s="12" t="s">
        <v>2149</v>
      </c>
      <c r="K471" s="13">
        <v>30</v>
      </c>
      <c r="L471" s="12"/>
      <c r="M471" s="13"/>
      <c r="N471" s="12"/>
      <c r="O471" s="13"/>
      <c r="P471" s="12"/>
      <c r="Q471" s="13"/>
      <c r="R471" s="12"/>
      <c r="S471" s="13"/>
      <c r="T471" s="12"/>
      <c r="U471" s="13"/>
      <c r="V471" s="12"/>
      <c r="W471" s="13"/>
      <c r="X471" s="12"/>
      <c r="Y471" s="13"/>
      <c r="Z471" s="12"/>
      <c r="AA471" s="13"/>
      <c r="AB471" s="12"/>
      <c r="AC471" s="13"/>
    </row>
    <row r="472" spans="2:29" x14ac:dyDescent="0.35">
      <c r="B472" s="12"/>
      <c r="C472" s="13"/>
      <c r="D472" s="12" t="s">
        <v>1150</v>
      </c>
      <c r="E472" s="13">
        <v>1</v>
      </c>
      <c r="F472" s="12"/>
      <c r="G472" s="13"/>
      <c r="H472" s="12" t="s">
        <v>1748</v>
      </c>
      <c r="I472" s="13">
        <v>9.0999998152256012E-2</v>
      </c>
      <c r="J472" s="12" t="s">
        <v>2150</v>
      </c>
      <c r="K472" s="13">
        <v>17.340000152587891</v>
      </c>
      <c r="L472" s="12"/>
      <c r="M472" s="13"/>
      <c r="N472" s="12"/>
      <c r="O472" s="13"/>
      <c r="P472" s="12"/>
      <c r="Q472" s="13"/>
      <c r="R472" s="12"/>
      <c r="S472" s="13"/>
      <c r="T472" s="12"/>
      <c r="U472" s="13"/>
      <c r="V472" s="12"/>
      <c r="W472" s="13"/>
      <c r="X472" s="12"/>
      <c r="Y472" s="13"/>
      <c r="Z472" s="12"/>
      <c r="AA472" s="13"/>
      <c r="AB472" s="12"/>
      <c r="AC472" s="13"/>
    </row>
    <row r="473" spans="2:29" x14ac:dyDescent="0.35">
      <c r="B473" s="12"/>
      <c r="C473" s="13"/>
      <c r="D473" s="12" t="s">
        <v>1151</v>
      </c>
      <c r="E473" s="13">
        <v>60</v>
      </c>
      <c r="F473" s="12"/>
      <c r="G473" s="13"/>
      <c r="H473" s="12" t="s">
        <v>1749</v>
      </c>
      <c r="I473" s="13">
        <v>0</v>
      </c>
      <c r="J473" s="12" t="s">
        <v>2151</v>
      </c>
      <c r="K473" s="13">
        <v>30</v>
      </c>
      <c r="L473" s="12"/>
      <c r="M473" s="13"/>
      <c r="N473" s="12"/>
      <c r="O473" s="13"/>
      <c r="P473" s="12"/>
      <c r="Q473" s="13"/>
      <c r="R473" s="12"/>
      <c r="S473" s="13"/>
      <c r="T473" s="12"/>
      <c r="U473" s="13"/>
      <c r="V473" s="12"/>
      <c r="W473" s="13"/>
      <c r="X473" s="12"/>
      <c r="Y473" s="13"/>
      <c r="Z473" s="12"/>
      <c r="AA473" s="13"/>
      <c r="AB473" s="12"/>
      <c r="AC473" s="13"/>
    </row>
    <row r="474" spans="2:29" x14ac:dyDescent="0.35">
      <c r="B474" s="12"/>
      <c r="C474" s="13"/>
      <c r="D474" s="12" t="s">
        <v>1152</v>
      </c>
      <c r="E474" s="13">
        <v>0</v>
      </c>
      <c r="F474" s="12"/>
      <c r="G474" s="13"/>
      <c r="H474" s="12" t="s">
        <v>1750</v>
      </c>
      <c r="I474" s="13">
        <v>9.0999998152256012E-2</v>
      </c>
      <c r="J474" s="12" t="s">
        <v>2152</v>
      </c>
      <c r="K474" s="13">
        <v>1.3000000035390258E-3</v>
      </c>
      <c r="L474" s="12"/>
      <c r="M474" s="13"/>
      <c r="N474" s="12"/>
      <c r="O474" s="13"/>
      <c r="P474" s="12"/>
      <c r="Q474" s="13"/>
      <c r="R474" s="12"/>
      <c r="S474" s="13"/>
      <c r="T474" s="12"/>
      <c r="U474" s="13"/>
      <c r="V474" s="12"/>
      <c r="W474" s="13"/>
      <c r="X474" s="12"/>
      <c r="Y474" s="13"/>
      <c r="Z474" s="12"/>
      <c r="AA474" s="13"/>
      <c r="AB474" s="12"/>
      <c r="AC474" s="13"/>
    </row>
    <row r="475" spans="2:29" x14ac:dyDescent="0.35">
      <c r="B475" s="12"/>
      <c r="C475" s="13"/>
      <c r="D475" s="12" t="s">
        <v>1153</v>
      </c>
      <c r="E475" s="13">
        <v>0</v>
      </c>
      <c r="F475" s="12"/>
      <c r="G475" s="13"/>
      <c r="H475" s="12" t="s">
        <v>1751</v>
      </c>
      <c r="I475" s="13">
        <v>0</v>
      </c>
      <c r="J475" s="12" t="s">
        <v>2153</v>
      </c>
      <c r="K475" s="13">
        <v>56</v>
      </c>
      <c r="L475" s="12"/>
      <c r="M475" s="13"/>
      <c r="N475" s="12"/>
      <c r="O475" s="13"/>
      <c r="P475" s="12"/>
      <c r="Q475" s="13"/>
      <c r="R475" s="12"/>
      <c r="S475" s="13"/>
      <c r="T475" s="12"/>
      <c r="U475" s="13"/>
      <c r="V475" s="12"/>
      <c r="W475" s="13"/>
      <c r="X475" s="12"/>
      <c r="Y475" s="13"/>
      <c r="Z475" s="12"/>
      <c r="AA475" s="13"/>
      <c r="AB475" s="12"/>
      <c r="AC475" s="13"/>
    </row>
    <row r="476" spans="2:29" x14ac:dyDescent="0.35">
      <c r="B476" s="12"/>
      <c r="C476" s="13"/>
      <c r="D476" s="12" t="s">
        <v>1154</v>
      </c>
      <c r="E476" s="13">
        <v>0</v>
      </c>
      <c r="F476" s="12"/>
      <c r="G476" s="13"/>
      <c r="H476" s="12" t="s">
        <v>1752</v>
      </c>
      <c r="I476" s="13">
        <v>12.699999809265137</v>
      </c>
      <c r="J476" s="12" t="s">
        <v>2154</v>
      </c>
      <c r="K476" s="13">
        <v>1.3000000035390258E-3</v>
      </c>
      <c r="L476" s="12"/>
      <c r="M476" s="13"/>
      <c r="N476" s="12"/>
      <c r="O476" s="13"/>
      <c r="P476" s="12"/>
      <c r="Q476" s="13"/>
      <c r="R476" s="12"/>
      <c r="S476" s="13"/>
      <c r="T476" s="12"/>
      <c r="U476" s="13"/>
      <c r="V476" s="12"/>
      <c r="W476" s="13"/>
      <c r="X476" s="12"/>
      <c r="Y476" s="13"/>
      <c r="Z476" s="12"/>
      <c r="AA476" s="13"/>
      <c r="AB476" s="12"/>
      <c r="AC476" s="13"/>
    </row>
    <row r="477" spans="2:29" x14ac:dyDescent="0.35">
      <c r="B477" s="12"/>
      <c r="C477" s="13"/>
      <c r="D477" s="12" t="s">
        <v>1155</v>
      </c>
      <c r="E477" s="13">
        <v>0</v>
      </c>
      <c r="F477" s="12"/>
      <c r="G477" s="13"/>
      <c r="H477" s="12" t="s">
        <v>1753</v>
      </c>
      <c r="I477" s="13">
        <v>18</v>
      </c>
      <c r="J477" s="12" t="s">
        <v>2155</v>
      </c>
      <c r="K477" s="13">
        <v>56</v>
      </c>
      <c r="L477" s="12"/>
      <c r="M477" s="13"/>
      <c r="N477" s="12"/>
      <c r="O477" s="13"/>
      <c r="P477" s="12"/>
      <c r="Q477" s="13"/>
      <c r="R477" s="12"/>
      <c r="S477" s="13"/>
      <c r="T477" s="12"/>
      <c r="U477" s="13"/>
      <c r="V477" s="12"/>
      <c r="W477" s="13"/>
      <c r="X477" s="12"/>
      <c r="Y477" s="13"/>
      <c r="Z477" s="12"/>
      <c r="AA477" s="13"/>
      <c r="AB477" s="12"/>
      <c r="AC477" s="13"/>
    </row>
    <row r="478" spans="2:29" x14ac:dyDescent="0.35">
      <c r="B478" s="12"/>
      <c r="C478" s="13"/>
      <c r="D478" s="12" t="s">
        <v>1156</v>
      </c>
      <c r="E478" s="13">
        <v>0</v>
      </c>
      <c r="F478" s="12"/>
      <c r="G478" s="13"/>
      <c r="H478" s="12" t="s">
        <v>1754</v>
      </c>
      <c r="I478" s="13">
        <v>12.699999809265137</v>
      </c>
      <c r="J478" s="12" t="s">
        <v>2156</v>
      </c>
      <c r="K478" s="13">
        <v>3</v>
      </c>
      <c r="L478" s="12"/>
      <c r="M478" s="13"/>
      <c r="N478" s="12"/>
      <c r="O478" s="13"/>
      <c r="P478" s="12"/>
      <c r="Q478" s="13"/>
      <c r="R478" s="12"/>
      <c r="S478" s="13"/>
      <c r="T478" s="12"/>
      <c r="U478" s="13"/>
      <c r="V478" s="12"/>
      <c r="W478" s="13"/>
      <c r="X478" s="12"/>
      <c r="Y478" s="13"/>
      <c r="Z478" s="12"/>
      <c r="AA478" s="13"/>
      <c r="AB478" s="12"/>
      <c r="AC478" s="13"/>
    </row>
    <row r="479" spans="2:29" x14ac:dyDescent="0.35">
      <c r="B479" s="12"/>
      <c r="C479" s="13"/>
      <c r="D479" s="12" t="s">
        <v>1157</v>
      </c>
      <c r="E479" s="13">
        <v>0</v>
      </c>
      <c r="F479" s="12"/>
      <c r="G479" s="13"/>
      <c r="H479" s="12" t="s">
        <v>1755</v>
      </c>
      <c r="I479" s="13">
        <v>18</v>
      </c>
      <c r="J479" s="12" t="s">
        <v>2157</v>
      </c>
      <c r="K479" s="13">
        <v>71</v>
      </c>
      <c r="L479" s="12"/>
      <c r="M479" s="13"/>
      <c r="N479" s="12"/>
      <c r="O479" s="13"/>
      <c r="P479" s="12"/>
      <c r="Q479" s="13"/>
      <c r="R479" s="12"/>
      <c r="S479" s="13"/>
      <c r="T479" s="12"/>
      <c r="U479" s="13"/>
      <c r="V479" s="12"/>
      <c r="W479" s="13"/>
      <c r="X479" s="12"/>
      <c r="Y479" s="13"/>
      <c r="Z479" s="12"/>
      <c r="AA479" s="13"/>
      <c r="AB479" s="12"/>
      <c r="AC479" s="13"/>
    </row>
    <row r="480" spans="2:29" x14ac:dyDescent="0.35">
      <c r="B480" s="12"/>
      <c r="C480" s="13"/>
      <c r="D480" s="12" t="s">
        <v>1158</v>
      </c>
      <c r="E480" s="13">
        <v>0.18999999761581421</v>
      </c>
      <c r="F480" s="12"/>
      <c r="G480" s="13"/>
      <c r="H480" s="12" t="s">
        <v>1756</v>
      </c>
      <c r="I480" s="13">
        <v>77.699996948242188</v>
      </c>
      <c r="J480" s="12" t="s">
        <v>2158</v>
      </c>
      <c r="K480" s="13">
        <v>33</v>
      </c>
      <c r="L480" s="12"/>
      <c r="M480" s="13"/>
      <c r="N480" s="12"/>
      <c r="O480" s="13"/>
      <c r="P480" s="12"/>
      <c r="Q480" s="13"/>
      <c r="R480" s="12"/>
      <c r="S480" s="13"/>
      <c r="T480" s="12"/>
      <c r="U480" s="13"/>
      <c r="V480" s="12"/>
      <c r="W480" s="13"/>
      <c r="X480" s="12"/>
      <c r="Y480" s="13"/>
      <c r="Z480" s="12"/>
      <c r="AA480" s="13"/>
      <c r="AB480" s="12"/>
      <c r="AC480" s="13"/>
    </row>
    <row r="481" spans="2:29" x14ac:dyDescent="0.35">
      <c r="B481" s="12"/>
      <c r="C481" s="13"/>
      <c r="D481" s="12" t="s">
        <v>1159</v>
      </c>
      <c r="E481" s="13">
        <v>1</v>
      </c>
      <c r="F481" s="12"/>
      <c r="G481" s="13"/>
      <c r="H481" s="12" t="s">
        <v>1757</v>
      </c>
      <c r="I481" s="13">
        <v>32</v>
      </c>
      <c r="J481" s="12" t="s">
        <v>2159</v>
      </c>
      <c r="K481" s="13">
        <v>36</v>
      </c>
      <c r="L481" s="12"/>
      <c r="M481" s="13"/>
      <c r="N481" s="12"/>
      <c r="O481" s="13"/>
      <c r="P481" s="12"/>
      <c r="Q481" s="13"/>
      <c r="R481" s="12"/>
      <c r="S481" s="13"/>
      <c r="T481" s="12"/>
      <c r="U481" s="13"/>
      <c r="V481" s="12"/>
      <c r="W481" s="13"/>
      <c r="X481" s="12"/>
      <c r="Y481" s="13"/>
      <c r="Z481" s="12"/>
      <c r="AA481" s="13"/>
      <c r="AB481" s="12"/>
      <c r="AC481" s="13"/>
    </row>
    <row r="482" spans="2:29" x14ac:dyDescent="0.35">
      <c r="B482" s="12"/>
      <c r="C482" s="13"/>
      <c r="D482" s="12" t="s">
        <v>1160</v>
      </c>
      <c r="E482" s="13">
        <v>104</v>
      </c>
      <c r="F482" s="12"/>
      <c r="G482" s="13"/>
      <c r="H482" s="12" t="s">
        <v>1758</v>
      </c>
      <c r="I482" s="13">
        <v>77.699996948242188</v>
      </c>
      <c r="J482" s="12" t="s">
        <v>2160</v>
      </c>
      <c r="K482" s="13">
        <v>1</v>
      </c>
      <c r="L482" s="12"/>
      <c r="M482" s="13"/>
      <c r="N482" s="12"/>
      <c r="O482" s="13"/>
      <c r="P482" s="12"/>
      <c r="Q482" s="13"/>
      <c r="R482" s="12"/>
      <c r="S482" s="13"/>
      <c r="T482" s="12"/>
      <c r="U482" s="13"/>
      <c r="V482" s="12"/>
      <c r="W482" s="13"/>
      <c r="X482" s="12"/>
      <c r="Y482" s="13"/>
      <c r="Z482" s="12"/>
      <c r="AA482" s="13"/>
      <c r="AB482" s="12"/>
      <c r="AC482" s="13"/>
    </row>
    <row r="483" spans="2:29" x14ac:dyDescent="0.35">
      <c r="B483" s="12"/>
      <c r="C483" s="13"/>
      <c r="D483" s="12" t="s">
        <v>1161</v>
      </c>
      <c r="E483" s="13">
        <v>0</v>
      </c>
      <c r="F483" s="12"/>
      <c r="G483" s="13"/>
      <c r="H483" s="12" t="s">
        <v>1759</v>
      </c>
      <c r="I483" s="13">
        <v>32</v>
      </c>
      <c r="J483" s="12" t="s">
        <v>2161</v>
      </c>
      <c r="K483" s="13">
        <v>1</v>
      </c>
      <c r="L483" s="12"/>
      <c r="M483" s="13"/>
      <c r="N483" s="12"/>
      <c r="O483" s="13"/>
      <c r="P483" s="12"/>
      <c r="Q483" s="13"/>
      <c r="R483" s="12"/>
      <c r="S483" s="13"/>
      <c r="T483" s="12"/>
      <c r="U483" s="13"/>
      <c r="V483" s="12"/>
      <c r="W483" s="13"/>
      <c r="X483" s="12"/>
      <c r="Y483" s="13"/>
      <c r="Z483" s="12"/>
      <c r="AA483" s="13"/>
      <c r="AB483" s="12"/>
      <c r="AC483" s="13"/>
    </row>
    <row r="484" spans="2:29" x14ac:dyDescent="0.35">
      <c r="B484" s="12"/>
      <c r="C484" s="13"/>
      <c r="D484" s="12" t="s">
        <v>1162</v>
      </c>
      <c r="E484" s="13">
        <v>0</v>
      </c>
      <c r="F484" s="12"/>
      <c r="G484" s="13"/>
      <c r="H484" s="12" t="s">
        <v>3516</v>
      </c>
      <c r="I484" s="13">
        <v>18</v>
      </c>
      <c r="J484" s="12" t="s">
        <v>2162</v>
      </c>
      <c r="K484" s="13">
        <v>2.2999999523162842</v>
      </c>
      <c r="L484" s="12"/>
      <c r="M484" s="13"/>
      <c r="N484" s="12"/>
      <c r="O484" s="13"/>
      <c r="P484" s="12"/>
      <c r="Q484" s="13"/>
      <c r="R484" s="12"/>
      <c r="S484" s="13"/>
      <c r="T484" s="12"/>
      <c r="U484" s="13"/>
      <c r="V484" s="12"/>
      <c r="W484" s="13"/>
      <c r="X484" s="12"/>
      <c r="Y484" s="13"/>
      <c r="Z484" s="12"/>
      <c r="AA484" s="13"/>
      <c r="AB484" s="12"/>
      <c r="AC484" s="13"/>
    </row>
    <row r="485" spans="2:29" x14ac:dyDescent="0.35">
      <c r="B485" s="12"/>
      <c r="C485" s="13"/>
      <c r="D485" s="12" t="s">
        <v>1163</v>
      </c>
      <c r="E485" s="13">
        <v>0</v>
      </c>
      <c r="F485" s="12"/>
      <c r="G485" s="13"/>
      <c r="H485" s="12" t="s">
        <v>1760</v>
      </c>
      <c r="I485" s="13">
        <v>39</v>
      </c>
      <c r="J485" s="12" t="s">
        <v>2163</v>
      </c>
      <c r="K485" s="13">
        <v>100</v>
      </c>
      <c r="L485" s="12"/>
      <c r="M485" s="13"/>
      <c r="N485" s="12"/>
      <c r="O485" s="13"/>
      <c r="P485" s="12"/>
      <c r="Q485" s="13"/>
      <c r="R485" s="12"/>
      <c r="S485" s="13"/>
      <c r="T485" s="12"/>
      <c r="U485" s="13"/>
      <c r="V485" s="12"/>
      <c r="W485" s="13"/>
      <c r="X485" s="12"/>
      <c r="Y485" s="13"/>
      <c r="Z485" s="12"/>
      <c r="AA485" s="13"/>
      <c r="AB485" s="12"/>
      <c r="AC485" s="13"/>
    </row>
    <row r="486" spans="2:29" x14ac:dyDescent="0.35">
      <c r="B486" s="12"/>
      <c r="C486" s="13"/>
      <c r="D486" s="12" t="s">
        <v>1164</v>
      </c>
      <c r="E486" s="13">
        <v>0</v>
      </c>
      <c r="F486" s="12"/>
      <c r="G486" s="13"/>
      <c r="H486" s="12" t="s">
        <v>3517</v>
      </c>
      <c r="I486" s="13">
        <v>18</v>
      </c>
      <c r="J486" s="12" t="s">
        <v>2164</v>
      </c>
      <c r="K486" s="13">
        <v>10.029999732971191</v>
      </c>
      <c r="L486" s="12"/>
      <c r="M486" s="13"/>
      <c r="N486" s="12"/>
      <c r="O486" s="13"/>
      <c r="P486" s="12"/>
      <c r="Q486" s="13"/>
      <c r="R486" s="12"/>
      <c r="S486" s="13"/>
      <c r="T486" s="12"/>
      <c r="U486" s="13"/>
      <c r="V486" s="12"/>
      <c r="W486" s="13"/>
      <c r="X486" s="12"/>
      <c r="Y486" s="13"/>
      <c r="Z486" s="12"/>
      <c r="AA486" s="13"/>
      <c r="AB486" s="12"/>
      <c r="AC486" s="13"/>
    </row>
    <row r="487" spans="2:29" x14ac:dyDescent="0.35">
      <c r="B487" s="12"/>
      <c r="C487" s="13"/>
      <c r="D487" s="12" t="s">
        <v>1165</v>
      </c>
      <c r="E487" s="13">
        <v>0</v>
      </c>
      <c r="F487" s="12"/>
      <c r="G487" s="13"/>
      <c r="H487" s="12" t="s">
        <v>1761</v>
      </c>
      <c r="I487" s="13">
        <v>39</v>
      </c>
      <c r="J487" s="12" t="s">
        <v>2165</v>
      </c>
      <c r="K487" s="13">
        <v>73</v>
      </c>
      <c r="L487" s="12"/>
      <c r="M487" s="13"/>
      <c r="N487" s="12"/>
      <c r="O487" s="13"/>
      <c r="P487" s="12"/>
      <c r="Q487" s="13"/>
      <c r="R487" s="12"/>
      <c r="S487" s="13"/>
      <c r="T487" s="12"/>
      <c r="U487" s="13"/>
      <c r="V487" s="12"/>
      <c r="W487" s="13"/>
      <c r="X487" s="12"/>
      <c r="Y487" s="13"/>
      <c r="Z487" s="12"/>
      <c r="AA487" s="13"/>
      <c r="AB487" s="12"/>
      <c r="AC487" s="13"/>
    </row>
    <row r="488" spans="2:29" x14ac:dyDescent="0.35">
      <c r="B488" s="12"/>
      <c r="C488" s="13"/>
      <c r="D488" s="12" t="s">
        <v>1166</v>
      </c>
      <c r="E488" s="13">
        <v>0</v>
      </c>
      <c r="F488" s="12"/>
      <c r="G488" s="13"/>
      <c r="H488" s="12" t="s">
        <v>1762</v>
      </c>
      <c r="I488" s="13">
        <v>18</v>
      </c>
      <c r="J488" s="12" t="s">
        <v>2166</v>
      </c>
      <c r="K488" s="13">
        <v>448.80999755859375</v>
      </c>
      <c r="L488" s="12"/>
      <c r="M488" s="13"/>
      <c r="N488" s="12"/>
      <c r="O488" s="13"/>
      <c r="P488" s="12"/>
      <c r="Q488" s="13"/>
      <c r="R488" s="12"/>
      <c r="S488" s="13"/>
      <c r="T488" s="12"/>
      <c r="U488" s="13"/>
      <c r="V488" s="12"/>
      <c r="W488" s="13"/>
      <c r="X488" s="12"/>
      <c r="Y488" s="13"/>
      <c r="Z488" s="12"/>
      <c r="AA488" s="13"/>
      <c r="AB488" s="12"/>
      <c r="AC488" s="13"/>
    </row>
    <row r="489" spans="2:29" x14ac:dyDescent="0.35">
      <c r="B489" s="12"/>
      <c r="C489" s="13"/>
      <c r="D489" s="12" t="s">
        <v>1167</v>
      </c>
      <c r="E489" s="13">
        <v>0</v>
      </c>
      <c r="F489" s="12"/>
      <c r="G489" s="13"/>
      <c r="H489" s="12" t="s">
        <v>1763</v>
      </c>
      <c r="I489" s="13">
        <v>34</v>
      </c>
      <c r="J489" s="12" t="s">
        <v>2167</v>
      </c>
      <c r="K489" s="13">
        <v>21.819999694824219</v>
      </c>
      <c r="L489" s="12"/>
      <c r="M489" s="13"/>
      <c r="N489" s="12"/>
      <c r="O489" s="13"/>
      <c r="P489" s="12"/>
      <c r="Q489" s="13"/>
      <c r="R489" s="12"/>
      <c r="S489" s="13"/>
      <c r="T489" s="12"/>
      <c r="U489" s="13"/>
      <c r="V489" s="12"/>
      <c r="W489" s="13"/>
      <c r="X489" s="12"/>
      <c r="Y489" s="13"/>
      <c r="Z489" s="12"/>
      <c r="AA489" s="13"/>
      <c r="AB489" s="12"/>
      <c r="AC489" s="13"/>
    </row>
    <row r="490" spans="2:29" x14ac:dyDescent="0.35">
      <c r="B490" s="12"/>
      <c r="C490" s="13"/>
      <c r="D490" s="12" t="s">
        <v>1168</v>
      </c>
      <c r="E490" s="13">
        <v>1</v>
      </c>
      <c r="F490" s="12"/>
      <c r="G490" s="13"/>
      <c r="H490" s="12" t="s">
        <v>1764</v>
      </c>
      <c r="I490" s="13">
        <v>18</v>
      </c>
      <c r="J490" s="12" t="s">
        <v>2168</v>
      </c>
      <c r="K490" s="13">
        <v>22.440000534057617</v>
      </c>
      <c r="L490" s="12"/>
      <c r="M490" s="13"/>
      <c r="N490" s="12"/>
      <c r="O490" s="13"/>
      <c r="P490" s="12"/>
      <c r="Q490" s="13"/>
      <c r="R490" s="12"/>
      <c r="S490" s="13"/>
      <c r="T490" s="12"/>
      <c r="U490" s="13"/>
      <c r="V490" s="12"/>
      <c r="W490" s="13"/>
      <c r="X490" s="12"/>
      <c r="Y490" s="13"/>
      <c r="Z490" s="12"/>
      <c r="AA490" s="13"/>
      <c r="AB490" s="12"/>
      <c r="AC490" s="13"/>
    </row>
    <row r="491" spans="2:29" x14ac:dyDescent="0.35">
      <c r="B491" s="12"/>
      <c r="C491" s="13"/>
      <c r="D491" s="12" t="s">
        <v>1169</v>
      </c>
      <c r="E491" s="13">
        <v>60</v>
      </c>
      <c r="F491" s="12"/>
      <c r="G491" s="13"/>
      <c r="H491" s="12" t="s">
        <v>1765</v>
      </c>
      <c r="I491" s="13">
        <v>34</v>
      </c>
      <c r="J491" s="12" t="s">
        <v>2169</v>
      </c>
      <c r="K491" s="13">
        <v>31.680000305175781</v>
      </c>
      <c r="L491" s="12"/>
      <c r="M491" s="13"/>
      <c r="N491" s="12"/>
      <c r="O491" s="13"/>
      <c r="P491" s="12"/>
      <c r="Q491" s="13"/>
      <c r="R491" s="12"/>
      <c r="S491" s="13"/>
      <c r="T491" s="12"/>
      <c r="U491" s="13"/>
      <c r="V491" s="12"/>
      <c r="W491" s="13"/>
      <c r="X491" s="12"/>
      <c r="Y491" s="13"/>
      <c r="Z491" s="12"/>
      <c r="AA491" s="13"/>
      <c r="AB491" s="12"/>
      <c r="AC491" s="13"/>
    </row>
    <row r="492" spans="2:29" x14ac:dyDescent="0.35">
      <c r="B492" s="12"/>
      <c r="C492" s="13"/>
      <c r="D492" s="12" t="s">
        <v>1170</v>
      </c>
      <c r="E492" s="13">
        <v>0</v>
      </c>
      <c r="F492" s="12"/>
      <c r="G492" s="13"/>
      <c r="H492" s="12" t="s">
        <v>1766</v>
      </c>
      <c r="I492" s="13">
        <v>40</v>
      </c>
      <c r="J492" s="12" t="s">
        <v>2170</v>
      </c>
      <c r="K492" s="13">
        <v>137.69999694824219</v>
      </c>
      <c r="L492" s="12"/>
      <c r="M492" s="13"/>
      <c r="N492" s="12"/>
      <c r="O492" s="13"/>
      <c r="P492" s="12"/>
      <c r="Q492" s="13"/>
      <c r="R492" s="12"/>
      <c r="S492" s="13"/>
      <c r="T492" s="12"/>
      <c r="U492" s="13"/>
      <c r="V492" s="12"/>
      <c r="W492" s="13"/>
      <c r="X492" s="12"/>
      <c r="Y492" s="13"/>
      <c r="Z492" s="12"/>
      <c r="AA492" s="13"/>
      <c r="AB492" s="12"/>
      <c r="AC492" s="13"/>
    </row>
    <row r="493" spans="2:29" x14ac:dyDescent="0.35">
      <c r="B493" s="12"/>
      <c r="C493" s="13"/>
      <c r="D493" s="12" t="s">
        <v>1171</v>
      </c>
      <c r="E493" s="13">
        <v>0</v>
      </c>
      <c r="F493" s="12"/>
      <c r="G493" s="13"/>
      <c r="H493" s="12" t="s">
        <v>1767</v>
      </c>
      <c r="I493" s="13">
        <v>0</v>
      </c>
      <c r="J493" s="12" t="s">
        <v>2171</v>
      </c>
      <c r="K493" s="13">
        <v>14.420000076293945</v>
      </c>
      <c r="L493" s="12"/>
      <c r="M493" s="13"/>
      <c r="N493" s="12"/>
      <c r="O493" s="13"/>
      <c r="P493" s="12"/>
      <c r="Q493" s="13"/>
      <c r="R493" s="12"/>
      <c r="S493" s="13"/>
      <c r="T493" s="12"/>
      <c r="U493" s="13"/>
      <c r="V493" s="12"/>
      <c r="W493" s="13"/>
      <c r="X493" s="12"/>
      <c r="Y493" s="13"/>
      <c r="Z493" s="12"/>
      <c r="AA493" s="13"/>
      <c r="AB493" s="12"/>
      <c r="AC493" s="13"/>
    </row>
    <row r="494" spans="2:29" x14ac:dyDescent="0.35">
      <c r="B494" s="12"/>
      <c r="C494" s="13"/>
      <c r="D494" s="12" t="s">
        <v>1172</v>
      </c>
      <c r="E494" s="13">
        <v>0</v>
      </c>
      <c r="F494" s="12"/>
      <c r="G494" s="13"/>
      <c r="H494" s="12" t="s">
        <v>1768</v>
      </c>
      <c r="I494" s="13">
        <v>40</v>
      </c>
      <c r="J494" s="12" t="s">
        <v>2172</v>
      </c>
      <c r="K494" s="13">
        <v>1.9700000286102295</v>
      </c>
      <c r="L494" s="12"/>
      <c r="M494" s="13"/>
      <c r="N494" s="12"/>
      <c r="O494" s="13"/>
      <c r="P494" s="12"/>
      <c r="Q494" s="13"/>
      <c r="R494" s="12"/>
      <c r="S494" s="13"/>
      <c r="T494" s="12"/>
      <c r="U494" s="13"/>
      <c r="V494" s="12"/>
      <c r="W494" s="13"/>
      <c r="X494" s="12"/>
      <c r="Y494" s="13"/>
      <c r="Z494" s="12"/>
      <c r="AA494" s="13"/>
      <c r="AB494" s="12"/>
      <c r="AC494" s="13"/>
    </row>
    <row r="495" spans="2:29" x14ac:dyDescent="0.35">
      <c r="B495" s="12"/>
      <c r="C495" s="13"/>
      <c r="D495" s="12" t="s">
        <v>1173</v>
      </c>
      <c r="E495" s="13">
        <v>0</v>
      </c>
      <c r="F495" s="12"/>
      <c r="G495" s="13"/>
      <c r="H495" s="12" t="s">
        <v>1769</v>
      </c>
      <c r="I495" s="13">
        <v>0</v>
      </c>
      <c r="J495" s="12" t="s">
        <v>2173</v>
      </c>
      <c r="K495" s="13">
        <v>24.540000915527344</v>
      </c>
      <c r="L495" s="12"/>
      <c r="M495" s="13"/>
      <c r="N495" s="12"/>
      <c r="O495" s="13"/>
      <c r="P495" s="12"/>
      <c r="Q495" s="13"/>
      <c r="R495" s="12"/>
      <c r="S495" s="13"/>
      <c r="T495" s="12"/>
      <c r="U495" s="13"/>
      <c r="V495" s="12"/>
      <c r="W495" s="13"/>
      <c r="X495" s="12"/>
      <c r="Y495" s="13"/>
      <c r="Z495" s="12"/>
      <c r="AA495" s="13"/>
      <c r="AB495" s="12"/>
      <c r="AC495" s="13"/>
    </row>
    <row r="496" spans="2:29" x14ac:dyDescent="0.35">
      <c r="B496" s="12"/>
      <c r="C496" s="13"/>
      <c r="D496" s="12" t="s">
        <v>1174</v>
      </c>
      <c r="E496" s="13">
        <v>0</v>
      </c>
      <c r="F496" s="12"/>
      <c r="G496" s="13"/>
      <c r="H496" s="12" t="s">
        <v>1770</v>
      </c>
      <c r="I496" s="13">
        <v>6.8000001907348633</v>
      </c>
      <c r="J496" s="12" t="s">
        <v>2174</v>
      </c>
      <c r="K496" s="13">
        <v>8.6000003814697266</v>
      </c>
      <c r="L496" s="12"/>
      <c r="M496" s="13"/>
      <c r="N496" s="12"/>
      <c r="O496" s="13"/>
      <c r="P496" s="12"/>
      <c r="Q496" s="13"/>
      <c r="R496" s="12"/>
      <c r="S496" s="13"/>
      <c r="T496" s="12"/>
      <c r="U496" s="13"/>
      <c r="V496" s="12"/>
      <c r="W496" s="13"/>
      <c r="X496" s="12"/>
      <c r="Y496" s="13"/>
      <c r="Z496" s="12"/>
      <c r="AA496" s="13"/>
      <c r="AB496" s="12"/>
      <c r="AC496" s="13"/>
    </row>
    <row r="497" spans="2:29" x14ac:dyDescent="0.35">
      <c r="B497" s="12"/>
      <c r="C497" s="13"/>
      <c r="D497" s="12" t="s">
        <v>1175</v>
      </c>
      <c r="E497" s="13">
        <v>0</v>
      </c>
      <c r="F497" s="12"/>
      <c r="G497" s="13"/>
      <c r="H497" s="12" t="s">
        <v>1771</v>
      </c>
      <c r="I497" s="13">
        <v>0</v>
      </c>
      <c r="J497" s="12" t="s">
        <v>2175</v>
      </c>
      <c r="K497" s="13">
        <v>0</v>
      </c>
      <c r="L497" s="12"/>
      <c r="M497" s="13"/>
      <c r="N497" s="12"/>
      <c r="O497" s="13"/>
      <c r="P497" s="12"/>
      <c r="Q497" s="13"/>
      <c r="R497" s="12"/>
      <c r="S497" s="13"/>
      <c r="T497" s="12"/>
      <c r="U497" s="13"/>
      <c r="V497" s="12"/>
      <c r="W497" s="13"/>
      <c r="X497" s="12"/>
      <c r="Y497" s="13"/>
      <c r="Z497" s="12"/>
      <c r="AA497" s="13"/>
      <c r="AB497" s="12"/>
      <c r="AC497" s="13"/>
    </row>
    <row r="498" spans="2:29" x14ac:dyDescent="0.35">
      <c r="B498" s="12"/>
      <c r="C498" s="13"/>
      <c r="D498" s="12" t="s">
        <v>1176</v>
      </c>
      <c r="E498" s="13">
        <v>0</v>
      </c>
      <c r="F498" s="12"/>
      <c r="G498" s="13"/>
      <c r="H498" s="12" t="s">
        <v>1772</v>
      </c>
      <c r="I498" s="13">
        <v>6.8000001907348633</v>
      </c>
      <c r="J498" s="12" t="s">
        <v>2176</v>
      </c>
      <c r="K498" s="13">
        <v>123</v>
      </c>
      <c r="L498" s="12"/>
      <c r="M498" s="13"/>
      <c r="N498" s="12"/>
      <c r="O498" s="13"/>
      <c r="P498" s="12"/>
      <c r="Q498" s="13"/>
      <c r="R498" s="12"/>
      <c r="S498" s="13"/>
      <c r="T498" s="12"/>
      <c r="U498" s="13"/>
      <c r="V498" s="12"/>
      <c r="W498" s="13"/>
      <c r="X498" s="12"/>
      <c r="Y498" s="13"/>
      <c r="Z498" s="12"/>
      <c r="AA498" s="13"/>
      <c r="AB498" s="12"/>
      <c r="AC498" s="13"/>
    </row>
    <row r="499" spans="2:29" x14ac:dyDescent="0.35">
      <c r="B499" s="12"/>
      <c r="C499" s="13"/>
      <c r="D499" s="12" t="s">
        <v>1177</v>
      </c>
      <c r="E499" s="13">
        <v>1</v>
      </c>
      <c r="F499" s="12"/>
      <c r="G499" s="13"/>
      <c r="H499" s="12" t="s">
        <v>1773</v>
      </c>
      <c r="I499" s="13">
        <v>0</v>
      </c>
      <c r="J499" s="12" t="s">
        <v>2177</v>
      </c>
      <c r="K499" s="13">
        <v>3</v>
      </c>
      <c r="L499" s="12"/>
      <c r="M499" s="13"/>
      <c r="N499" s="12"/>
      <c r="O499" s="13"/>
      <c r="P499" s="12"/>
      <c r="Q499" s="13"/>
      <c r="R499" s="12"/>
      <c r="S499" s="13"/>
      <c r="T499" s="12"/>
      <c r="U499" s="13"/>
      <c r="V499" s="12"/>
      <c r="W499" s="13"/>
      <c r="X499" s="12"/>
      <c r="Y499" s="13"/>
      <c r="Z499" s="12"/>
      <c r="AA499" s="13"/>
      <c r="AB499" s="12"/>
      <c r="AC499" s="13"/>
    </row>
    <row r="500" spans="2:29" x14ac:dyDescent="0.35">
      <c r="B500" s="12"/>
      <c r="C500" s="13"/>
      <c r="D500" s="12" t="s">
        <v>1178</v>
      </c>
      <c r="E500" s="13">
        <v>60</v>
      </c>
      <c r="F500" s="12"/>
      <c r="G500" s="13"/>
      <c r="H500" s="12" t="s">
        <v>1774</v>
      </c>
      <c r="I500" s="13">
        <v>0.68999999761581421</v>
      </c>
      <c r="J500" s="12" t="s">
        <v>2178</v>
      </c>
      <c r="K500" s="13">
        <v>6.5</v>
      </c>
      <c r="L500" s="12"/>
      <c r="M500" s="13"/>
      <c r="N500" s="12"/>
      <c r="O500" s="13"/>
      <c r="P500" s="12"/>
      <c r="Q500" s="13"/>
      <c r="R500" s="12"/>
      <c r="S500" s="13"/>
      <c r="T500" s="12"/>
      <c r="U500" s="13"/>
      <c r="V500" s="12"/>
      <c r="W500" s="13"/>
      <c r="X500" s="12"/>
      <c r="Y500" s="13"/>
      <c r="Z500" s="12"/>
      <c r="AA500" s="13"/>
      <c r="AB500" s="12"/>
      <c r="AC500" s="13"/>
    </row>
    <row r="501" spans="2:29" x14ac:dyDescent="0.35">
      <c r="B501" s="12"/>
      <c r="C501" s="13"/>
      <c r="D501" s="12" t="s">
        <v>1179</v>
      </c>
      <c r="E501" s="13">
        <v>0</v>
      </c>
      <c r="F501" s="12"/>
      <c r="G501" s="13"/>
      <c r="H501" s="12" t="s">
        <v>1775</v>
      </c>
      <c r="I501" s="13">
        <v>22</v>
      </c>
      <c r="J501" s="12" t="s">
        <v>2179</v>
      </c>
      <c r="K501" s="13">
        <v>0.5</v>
      </c>
      <c r="L501" s="12"/>
      <c r="M501" s="13"/>
      <c r="N501" s="12"/>
      <c r="O501" s="13"/>
      <c r="P501" s="12"/>
      <c r="Q501" s="13"/>
      <c r="R501" s="12"/>
      <c r="S501" s="13"/>
      <c r="T501" s="12"/>
      <c r="U501" s="13"/>
      <c r="V501" s="12"/>
      <c r="W501" s="13"/>
      <c r="X501" s="12"/>
      <c r="Y501" s="13"/>
      <c r="Z501" s="12"/>
      <c r="AA501" s="13"/>
      <c r="AB501" s="12"/>
      <c r="AC501" s="13"/>
    </row>
    <row r="502" spans="2:29" x14ac:dyDescent="0.35">
      <c r="B502" s="12"/>
      <c r="C502" s="13"/>
      <c r="D502" s="12" t="s">
        <v>1180</v>
      </c>
      <c r="E502" s="13">
        <v>0</v>
      </c>
      <c r="F502" s="12"/>
      <c r="G502" s="13"/>
      <c r="H502" s="12" t="s">
        <v>1776</v>
      </c>
      <c r="I502" s="13">
        <v>0.68999999761581421</v>
      </c>
      <c r="J502" s="12" t="s">
        <v>2180</v>
      </c>
      <c r="K502" s="13">
        <v>0.40000000596046448</v>
      </c>
      <c r="L502" s="12"/>
      <c r="M502" s="13"/>
      <c r="N502" s="12"/>
      <c r="O502" s="13"/>
      <c r="P502" s="12"/>
      <c r="Q502" s="13"/>
      <c r="R502" s="12"/>
      <c r="S502" s="13"/>
      <c r="T502" s="12"/>
      <c r="U502" s="13"/>
      <c r="V502" s="12"/>
      <c r="W502" s="13"/>
      <c r="X502" s="12"/>
      <c r="Y502" s="13"/>
      <c r="Z502" s="12"/>
      <c r="AA502" s="13"/>
      <c r="AB502" s="12"/>
      <c r="AC502" s="13"/>
    </row>
    <row r="503" spans="2:29" x14ac:dyDescent="0.35">
      <c r="B503" s="12"/>
      <c r="C503" s="13"/>
      <c r="D503" s="12" t="s">
        <v>1181</v>
      </c>
      <c r="E503" s="13">
        <v>0</v>
      </c>
      <c r="F503" s="12"/>
      <c r="G503" s="13"/>
      <c r="H503" s="12" t="s">
        <v>1777</v>
      </c>
      <c r="I503" s="13">
        <v>22</v>
      </c>
      <c r="J503" s="12" t="s">
        <v>2181</v>
      </c>
      <c r="K503" s="13">
        <v>0</v>
      </c>
      <c r="L503" s="12"/>
      <c r="M503" s="13"/>
      <c r="N503" s="12"/>
      <c r="O503" s="13"/>
      <c r="P503" s="12"/>
      <c r="Q503" s="13"/>
      <c r="R503" s="12"/>
      <c r="S503" s="13"/>
      <c r="T503" s="12"/>
      <c r="U503" s="13"/>
      <c r="V503" s="12"/>
      <c r="W503" s="13"/>
      <c r="X503" s="12"/>
      <c r="Y503" s="13"/>
      <c r="Z503" s="12"/>
      <c r="AA503" s="13"/>
      <c r="AB503" s="12"/>
      <c r="AC503" s="13"/>
    </row>
    <row r="504" spans="2:29" x14ac:dyDescent="0.35">
      <c r="B504" s="12"/>
      <c r="C504" s="13"/>
      <c r="D504" s="12" t="s">
        <v>1182</v>
      </c>
      <c r="E504" s="13">
        <v>0</v>
      </c>
      <c r="F504" s="12"/>
      <c r="G504" s="13"/>
      <c r="H504" s="12" t="s">
        <v>1778</v>
      </c>
      <c r="I504" s="13">
        <v>29.600000381469727</v>
      </c>
      <c r="J504" s="12" t="s">
        <v>2182</v>
      </c>
      <c r="K504" s="13">
        <v>0.86000001430511475</v>
      </c>
      <c r="L504" s="12"/>
      <c r="M504" s="13"/>
      <c r="N504" s="12"/>
      <c r="O504" s="13"/>
      <c r="P504" s="12"/>
      <c r="Q504" s="13"/>
      <c r="R504" s="12"/>
      <c r="S504" s="13"/>
      <c r="T504" s="12"/>
      <c r="U504" s="13"/>
      <c r="V504" s="12"/>
      <c r="W504" s="13"/>
      <c r="X504" s="12"/>
      <c r="Y504" s="13"/>
      <c r="Z504" s="12"/>
      <c r="AA504" s="13"/>
      <c r="AB504" s="12"/>
      <c r="AC504" s="13"/>
    </row>
    <row r="505" spans="2:29" x14ac:dyDescent="0.35">
      <c r="B505" s="12"/>
      <c r="C505" s="13"/>
      <c r="D505" s="12" t="s">
        <v>1183</v>
      </c>
      <c r="E505" s="13">
        <v>0</v>
      </c>
      <c r="F505" s="12"/>
      <c r="G505" s="13"/>
      <c r="H505" s="12" t="s">
        <v>1779</v>
      </c>
      <c r="I505" s="13">
        <v>5.9000000953674316</v>
      </c>
      <c r="J505" s="12" t="s">
        <v>2183</v>
      </c>
      <c r="K505" s="13">
        <v>0.57999998331069946</v>
      </c>
      <c r="L505" s="12"/>
      <c r="M505" s="13"/>
      <c r="N505" s="12"/>
      <c r="O505" s="13"/>
      <c r="P505" s="12"/>
      <c r="Q505" s="13"/>
      <c r="R505" s="12"/>
      <c r="S505" s="13"/>
      <c r="T505" s="12"/>
      <c r="U505" s="13"/>
      <c r="V505" s="12"/>
      <c r="W505" s="13"/>
      <c r="X505" s="12"/>
      <c r="Y505" s="13"/>
      <c r="Z505" s="12"/>
      <c r="AA505" s="13"/>
      <c r="AB505" s="12"/>
      <c r="AC505" s="13"/>
    </row>
    <row r="506" spans="2:29" x14ac:dyDescent="0.35">
      <c r="B506" s="12"/>
      <c r="C506" s="13"/>
      <c r="D506" s="12" t="s">
        <v>1184</v>
      </c>
      <c r="E506" s="13">
        <v>0</v>
      </c>
      <c r="F506" s="12"/>
      <c r="G506" s="13"/>
      <c r="H506" s="12" t="s">
        <v>1780</v>
      </c>
      <c r="I506" s="13">
        <v>29.600000381469727</v>
      </c>
      <c r="J506" s="12" t="s">
        <v>2184</v>
      </c>
      <c r="K506" s="13">
        <v>0</v>
      </c>
      <c r="L506" s="12"/>
      <c r="M506" s="13"/>
      <c r="N506" s="12"/>
      <c r="O506" s="13"/>
      <c r="P506" s="12"/>
      <c r="Q506" s="13"/>
      <c r="R506" s="12"/>
      <c r="S506" s="13"/>
      <c r="T506" s="12"/>
      <c r="U506" s="13"/>
      <c r="V506" s="12"/>
      <c r="W506" s="13"/>
      <c r="X506" s="12"/>
      <c r="Y506" s="13"/>
      <c r="Z506" s="12"/>
      <c r="AA506" s="13"/>
      <c r="AB506" s="12"/>
      <c r="AC506" s="13"/>
    </row>
    <row r="507" spans="2:29" x14ac:dyDescent="0.35">
      <c r="B507" s="12"/>
      <c r="C507" s="13"/>
      <c r="D507" s="12" t="s">
        <v>1185</v>
      </c>
      <c r="E507" s="13">
        <v>5.000000074505806E-2</v>
      </c>
      <c r="F507" s="12"/>
      <c r="G507" s="13"/>
      <c r="H507" s="12" t="s">
        <v>1781</v>
      </c>
      <c r="I507" s="13">
        <v>5.9000000953674316</v>
      </c>
      <c r="J507" s="12" t="s">
        <v>2185</v>
      </c>
      <c r="K507" s="13">
        <v>0.34000000357627869</v>
      </c>
      <c r="L507" s="12"/>
      <c r="M507" s="13"/>
      <c r="N507" s="12"/>
      <c r="O507" s="13"/>
      <c r="P507" s="12"/>
      <c r="Q507" s="13"/>
      <c r="R507" s="12"/>
      <c r="S507" s="13"/>
      <c r="T507" s="12"/>
      <c r="U507" s="13"/>
      <c r="V507" s="12"/>
      <c r="W507" s="13"/>
      <c r="X507" s="12"/>
      <c r="Y507" s="13"/>
      <c r="Z507" s="12"/>
      <c r="AA507" s="13"/>
      <c r="AB507" s="12"/>
      <c r="AC507" s="13"/>
    </row>
    <row r="508" spans="2:29" x14ac:dyDescent="0.35">
      <c r="B508" s="12"/>
      <c r="C508" s="13"/>
      <c r="D508" s="12" t="s">
        <v>1186</v>
      </c>
      <c r="E508" s="13">
        <v>1</v>
      </c>
      <c r="F508" s="12"/>
      <c r="G508" s="13"/>
      <c r="H508" s="12" t="s">
        <v>1782</v>
      </c>
      <c r="I508" s="13">
        <v>36.400001525878906</v>
      </c>
      <c r="J508" s="12" t="s">
        <v>2186</v>
      </c>
      <c r="K508" s="13">
        <v>0</v>
      </c>
      <c r="L508" s="12"/>
      <c r="M508" s="13"/>
      <c r="N508" s="12"/>
      <c r="O508" s="13"/>
      <c r="P508" s="12"/>
      <c r="Q508" s="13"/>
      <c r="R508" s="12"/>
      <c r="S508" s="13"/>
      <c r="T508" s="12"/>
      <c r="U508" s="13"/>
      <c r="V508" s="12"/>
      <c r="W508" s="13"/>
      <c r="X508" s="12"/>
      <c r="Y508" s="13"/>
      <c r="Z508" s="12"/>
      <c r="AA508" s="13"/>
      <c r="AB508" s="12"/>
      <c r="AC508" s="13"/>
    </row>
    <row r="509" spans="2:29" x14ac:dyDescent="0.35">
      <c r="B509" s="12"/>
      <c r="C509" s="13"/>
      <c r="D509" s="12" t="s">
        <v>1187</v>
      </c>
      <c r="E509" s="13">
        <v>42</v>
      </c>
      <c r="F509" s="12"/>
      <c r="G509" s="13"/>
      <c r="H509" s="12" t="s">
        <v>1783</v>
      </c>
      <c r="I509" s="13">
        <v>5.6999998092651367</v>
      </c>
      <c r="J509" s="12" t="s">
        <v>2187</v>
      </c>
      <c r="K509" s="13">
        <v>9.9999997764825821E-3</v>
      </c>
      <c r="L509" s="12"/>
      <c r="M509" s="13"/>
      <c r="N509" s="12"/>
      <c r="O509" s="13"/>
      <c r="P509" s="12"/>
      <c r="Q509" s="13"/>
      <c r="R509" s="12"/>
      <c r="S509" s="13"/>
      <c r="T509" s="12"/>
      <c r="U509" s="13"/>
      <c r="V509" s="12"/>
      <c r="W509" s="13"/>
      <c r="X509" s="12"/>
      <c r="Y509" s="13"/>
      <c r="Z509" s="12"/>
      <c r="AA509" s="13"/>
      <c r="AB509" s="12"/>
      <c r="AC509" s="13"/>
    </row>
    <row r="510" spans="2:29" x14ac:dyDescent="0.35">
      <c r="B510" s="12"/>
      <c r="C510" s="13"/>
      <c r="D510" s="12" t="s">
        <v>1188</v>
      </c>
      <c r="E510" s="13">
        <v>0</v>
      </c>
      <c r="F510" s="12"/>
      <c r="G510" s="13"/>
      <c r="H510" s="12" t="s">
        <v>1784</v>
      </c>
      <c r="I510" s="13">
        <v>36.400001525878906</v>
      </c>
      <c r="J510" s="12" t="s">
        <v>2188</v>
      </c>
      <c r="K510" s="13">
        <v>3.690000057220459</v>
      </c>
      <c r="L510" s="12"/>
      <c r="M510" s="13"/>
      <c r="N510" s="12"/>
      <c r="O510" s="13"/>
      <c r="P510" s="12"/>
      <c r="Q510" s="13"/>
      <c r="R510" s="12"/>
      <c r="S510" s="13"/>
      <c r="T510" s="12"/>
      <c r="U510" s="13"/>
      <c r="V510" s="12"/>
      <c r="W510" s="13"/>
      <c r="X510" s="12"/>
      <c r="Y510" s="13"/>
      <c r="Z510" s="12"/>
      <c r="AA510" s="13"/>
      <c r="AB510" s="12"/>
      <c r="AC510" s="13"/>
    </row>
    <row r="511" spans="2:29" x14ac:dyDescent="0.35">
      <c r="B511" s="12"/>
      <c r="C511" s="13"/>
      <c r="D511" s="12" t="s">
        <v>1189</v>
      </c>
      <c r="E511" s="13">
        <v>0</v>
      </c>
      <c r="F511" s="12"/>
      <c r="G511" s="13"/>
      <c r="H511" s="12" t="s">
        <v>1785</v>
      </c>
      <c r="I511" s="13">
        <v>5.6999998092651367</v>
      </c>
      <c r="J511" s="12" t="s">
        <v>2189</v>
      </c>
      <c r="K511" s="13">
        <v>0</v>
      </c>
      <c r="L511" s="12"/>
      <c r="M511" s="13"/>
      <c r="N511" s="12"/>
      <c r="O511" s="13"/>
      <c r="P511" s="12"/>
      <c r="Q511" s="13"/>
      <c r="R511" s="12"/>
      <c r="S511" s="13"/>
      <c r="T511" s="12"/>
      <c r="U511" s="13"/>
      <c r="V511" s="12"/>
      <c r="W511" s="13"/>
      <c r="X511" s="12"/>
      <c r="Y511" s="13"/>
      <c r="Z511" s="12"/>
      <c r="AA511" s="13"/>
      <c r="AB511" s="12"/>
      <c r="AC511" s="13"/>
    </row>
    <row r="512" spans="2:29" x14ac:dyDescent="0.35">
      <c r="B512" s="12"/>
      <c r="C512" s="13"/>
      <c r="D512" s="12" t="s">
        <v>1190</v>
      </c>
      <c r="E512" s="13">
        <v>0</v>
      </c>
      <c r="F512" s="12"/>
      <c r="G512" s="13"/>
      <c r="H512" s="12" t="s">
        <v>1786</v>
      </c>
      <c r="I512" s="13">
        <v>33.900001525878906</v>
      </c>
      <c r="J512" s="12" t="s">
        <v>2190</v>
      </c>
      <c r="K512" s="13">
        <v>0.40000000596046448</v>
      </c>
      <c r="L512" s="12"/>
      <c r="M512" s="13"/>
      <c r="N512" s="12"/>
      <c r="O512" s="13"/>
      <c r="P512" s="12"/>
      <c r="Q512" s="13"/>
      <c r="R512" s="12"/>
      <c r="S512" s="13"/>
      <c r="T512" s="12"/>
      <c r="U512" s="13"/>
      <c r="V512" s="12"/>
      <c r="W512" s="13"/>
      <c r="X512" s="12"/>
      <c r="Y512" s="13"/>
      <c r="Z512" s="12"/>
      <c r="AA512" s="13"/>
      <c r="AB512" s="12"/>
      <c r="AC512" s="13"/>
    </row>
    <row r="513" spans="2:29" x14ac:dyDescent="0.35">
      <c r="B513" s="12"/>
      <c r="C513" s="13"/>
      <c r="D513" s="12" t="s">
        <v>1191</v>
      </c>
      <c r="E513" s="13">
        <v>0</v>
      </c>
      <c r="F513" s="12"/>
      <c r="G513" s="13"/>
      <c r="H513" s="12" t="s">
        <v>1787</v>
      </c>
      <c r="I513" s="13">
        <v>9</v>
      </c>
      <c r="J513" s="12" t="s">
        <v>2191</v>
      </c>
      <c r="K513" s="13">
        <v>0</v>
      </c>
      <c r="L513" s="12"/>
      <c r="M513" s="13"/>
      <c r="N513" s="12"/>
      <c r="O513" s="13"/>
      <c r="P513" s="12"/>
      <c r="Q513" s="13"/>
      <c r="R513" s="12"/>
      <c r="S513" s="13"/>
      <c r="T513" s="12"/>
      <c r="U513" s="13"/>
      <c r="V513" s="12"/>
      <c r="W513" s="13"/>
      <c r="X513" s="12"/>
      <c r="Y513" s="13"/>
      <c r="Z513" s="12"/>
      <c r="AA513" s="13"/>
      <c r="AB513" s="12"/>
      <c r="AC513" s="13"/>
    </row>
    <row r="514" spans="2:29" x14ac:dyDescent="0.35">
      <c r="B514" s="12"/>
      <c r="C514" s="13"/>
      <c r="D514" s="12" t="s">
        <v>1192</v>
      </c>
      <c r="E514" s="13">
        <v>0</v>
      </c>
      <c r="F514" s="12"/>
      <c r="G514" s="13"/>
      <c r="H514" s="12" t="s">
        <v>1788</v>
      </c>
      <c r="I514" s="13">
        <v>33.900001525878906</v>
      </c>
      <c r="J514" s="12" t="s">
        <v>2192</v>
      </c>
      <c r="K514" s="13">
        <v>0.64999997615814209</v>
      </c>
      <c r="L514" s="12"/>
      <c r="M514" s="13"/>
      <c r="N514" s="12"/>
      <c r="O514" s="13"/>
      <c r="P514" s="12"/>
      <c r="Q514" s="13"/>
      <c r="R514" s="12"/>
      <c r="S514" s="13"/>
      <c r="T514" s="12"/>
      <c r="U514" s="13"/>
      <c r="V514" s="12"/>
      <c r="W514" s="13"/>
      <c r="X514" s="12"/>
      <c r="Y514" s="13"/>
      <c r="Z514" s="12"/>
      <c r="AA514" s="13"/>
      <c r="AB514" s="12"/>
      <c r="AC514" s="13"/>
    </row>
    <row r="515" spans="2:29" x14ac:dyDescent="0.35">
      <c r="B515" s="12"/>
      <c r="C515" s="13"/>
      <c r="D515" s="12" t="s">
        <v>1193</v>
      </c>
      <c r="E515" s="13">
        <v>0</v>
      </c>
      <c r="F515" s="12"/>
      <c r="G515" s="13"/>
      <c r="H515" s="12" t="s">
        <v>1789</v>
      </c>
      <c r="I515" s="13">
        <v>9</v>
      </c>
      <c r="J515" s="12" t="s">
        <v>2193</v>
      </c>
      <c r="K515" s="13">
        <v>5.9999998658895493E-2</v>
      </c>
      <c r="L515" s="12"/>
      <c r="M515" s="13"/>
      <c r="N515" s="12"/>
      <c r="O515" s="13"/>
      <c r="P515" s="12"/>
      <c r="Q515" s="13"/>
      <c r="R515" s="12"/>
      <c r="S515" s="13"/>
      <c r="T515" s="12"/>
      <c r="U515" s="13"/>
      <c r="V515" s="12"/>
      <c r="W515" s="13"/>
      <c r="X515" s="12"/>
      <c r="Y515" s="13"/>
      <c r="Z515" s="12"/>
      <c r="AA515" s="13"/>
      <c r="AB515" s="12"/>
      <c r="AC515" s="13"/>
    </row>
    <row r="516" spans="2:29" x14ac:dyDescent="0.35">
      <c r="B516" s="12"/>
      <c r="C516" s="13"/>
      <c r="D516" s="12" t="s">
        <v>1194</v>
      </c>
      <c r="E516" s="13">
        <v>0</v>
      </c>
      <c r="F516" s="12"/>
      <c r="G516" s="13"/>
      <c r="H516" s="12" t="s">
        <v>1790</v>
      </c>
      <c r="I516" s="13">
        <v>75</v>
      </c>
      <c r="J516" s="12" t="s">
        <v>2194</v>
      </c>
      <c r="K516" s="13">
        <v>0</v>
      </c>
      <c r="L516" s="12"/>
      <c r="M516" s="13"/>
      <c r="N516" s="12"/>
      <c r="O516" s="13"/>
      <c r="P516" s="12"/>
      <c r="Q516" s="13"/>
      <c r="R516" s="12"/>
      <c r="S516" s="13"/>
      <c r="T516" s="12"/>
      <c r="U516" s="13"/>
      <c r="V516" s="12"/>
      <c r="W516" s="13"/>
      <c r="X516" s="12"/>
      <c r="Y516" s="13"/>
      <c r="Z516" s="12"/>
      <c r="AA516" s="13"/>
      <c r="AB516" s="12"/>
      <c r="AC516" s="13"/>
    </row>
    <row r="517" spans="2:29" x14ac:dyDescent="0.35">
      <c r="B517" s="12"/>
      <c r="C517" s="13"/>
      <c r="D517" s="12" t="s">
        <v>1195</v>
      </c>
      <c r="E517" s="13">
        <v>1</v>
      </c>
      <c r="F517" s="12"/>
      <c r="G517" s="13"/>
      <c r="H517" s="12" t="s">
        <v>1791</v>
      </c>
      <c r="I517" s="13">
        <v>0</v>
      </c>
      <c r="J517" s="12" t="s">
        <v>2195</v>
      </c>
      <c r="K517" s="13">
        <v>0.4699999988079071</v>
      </c>
      <c r="L517" s="12"/>
      <c r="M517" s="13"/>
      <c r="N517" s="12"/>
      <c r="O517" s="13"/>
      <c r="P517" s="12"/>
      <c r="Q517" s="13"/>
      <c r="R517" s="12"/>
      <c r="S517" s="13"/>
      <c r="T517" s="12"/>
      <c r="U517" s="13"/>
      <c r="V517" s="12"/>
      <c r="W517" s="13"/>
      <c r="X517" s="12"/>
      <c r="Y517" s="13"/>
      <c r="Z517" s="12"/>
      <c r="AA517" s="13"/>
      <c r="AB517" s="12"/>
      <c r="AC517" s="13"/>
    </row>
    <row r="518" spans="2:29" x14ac:dyDescent="0.35">
      <c r="B518" s="12"/>
      <c r="C518" s="13"/>
      <c r="D518" s="12" t="s">
        <v>1196</v>
      </c>
      <c r="E518" s="13">
        <v>60</v>
      </c>
      <c r="F518" s="12"/>
      <c r="G518" s="13"/>
      <c r="H518" s="12" t="s">
        <v>1792</v>
      </c>
      <c r="I518" s="13">
        <v>75</v>
      </c>
      <c r="J518" s="12" t="s">
        <v>2196</v>
      </c>
      <c r="K518" s="13">
        <v>0</v>
      </c>
      <c r="L518" s="12"/>
      <c r="M518" s="13"/>
      <c r="N518" s="12"/>
      <c r="O518" s="13"/>
      <c r="P518" s="12"/>
      <c r="Q518" s="13"/>
      <c r="R518" s="12"/>
      <c r="S518" s="13"/>
      <c r="T518" s="12"/>
      <c r="U518" s="13"/>
      <c r="V518" s="12"/>
      <c r="W518" s="13"/>
      <c r="X518" s="12"/>
      <c r="Y518" s="13"/>
      <c r="Z518" s="12"/>
      <c r="AA518" s="13"/>
      <c r="AB518" s="12"/>
      <c r="AC518" s="13"/>
    </row>
    <row r="519" spans="2:29" x14ac:dyDescent="0.35">
      <c r="B519" s="12"/>
      <c r="C519" s="13"/>
      <c r="D519" s="12" t="s">
        <v>1197</v>
      </c>
      <c r="E519" s="13">
        <v>0</v>
      </c>
      <c r="F519" s="12"/>
      <c r="G519" s="13"/>
      <c r="H519" s="12" t="s">
        <v>1793</v>
      </c>
      <c r="I519" s="13">
        <v>0</v>
      </c>
      <c r="J519" s="12" t="s">
        <v>2197</v>
      </c>
      <c r="K519" s="13">
        <v>0</v>
      </c>
      <c r="L519" s="12"/>
      <c r="M519" s="13"/>
      <c r="N519" s="12"/>
      <c r="O519" s="13"/>
      <c r="P519" s="12"/>
      <c r="Q519" s="13"/>
      <c r="R519" s="12"/>
      <c r="S519" s="13"/>
      <c r="T519" s="12"/>
      <c r="U519" s="13"/>
      <c r="V519" s="12"/>
      <c r="W519" s="13"/>
      <c r="X519" s="12"/>
      <c r="Y519" s="13"/>
      <c r="Z519" s="12"/>
      <c r="AA519" s="13"/>
      <c r="AB519" s="12"/>
      <c r="AC519" s="13"/>
    </row>
    <row r="520" spans="2:29" x14ac:dyDescent="0.35">
      <c r="B520" s="12"/>
      <c r="C520" s="13"/>
      <c r="D520" s="12" t="s">
        <v>1198</v>
      </c>
      <c r="E520" s="13">
        <v>0</v>
      </c>
      <c r="F520" s="12"/>
      <c r="G520" s="13"/>
      <c r="H520" s="12" t="s">
        <v>1794</v>
      </c>
      <c r="I520" s="13">
        <v>6.8000001907348633</v>
      </c>
      <c r="J520" s="12" t="s">
        <v>2198</v>
      </c>
      <c r="K520" s="13">
        <v>0</v>
      </c>
      <c r="L520" s="12"/>
      <c r="M520" s="13"/>
      <c r="N520" s="12"/>
      <c r="O520" s="13"/>
      <c r="P520" s="12"/>
      <c r="Q520" s="13"/>
      <c r="R520" s="12"/>
      <c r="S520" s="13"/>
      <c r="T520" s="12"/>
      <c r="U520" s="13"/>
      <c r="V520" s="12"/>
      <c r="W520" s="13"/>
      <c r="X520" s="12"/>
      <c r="Y520" s="13"/>
      <c r="Z520" s="12"/>
      <c r="AA520" s="13"/>
      <c r="AB520" s="12"/>
      <c r="AC520" s="13"/>
    </row>
    <row r="521" spans="2:29" x14ac:dyDescent="0.35">
      <c r="B521" s="12"/>
      <c r="C521" s="13"/>
      <c r="D521" s="12" t="s">
        <v>1199</v>
      </c>
      <c r="E521" s="13">
        <v>0</v>
      </c>
      <c r="F521" s="12"/>
      <c r="G521" s="13"/>
      <c r="H521" s="12" t="s">
        <v>1795</v>
      </c>
      <c r="I521" s="13">
        <v>0</v>
      </c>
      <c r="J521" s="12" t="s">
        <v>2199</v>
      </c>
      <c r="K521" s="13">
        <v>0</v>
      </c>
      <c r="L521" s="12"/>
      <c r="M521" s="13"/>
      <c r="N521" s="12"/>
      <c r="O521" s="13"/>
      <c r="P521" s="12"/>
      <c r="Q521" s="13"/>
      <c r="R521" s="12"/>
      <c r="S521" s="13"/>
      <c r="T521" s="12"/>
      <c r="U521" s="13"/>
      <c r="V521" s="12"/>
      <c r="W521" s="13"/>
      <c r="X521" s="12"/>
      <c r="Y521" s="13"/>
      <c r="Z521" s="12"/>
      <c r="AA521" s="13"/>
      <c r="AB521" s="12"/>
      <c r="AC521" s="13"/>
    </row>
    <row r="522" spans="2:29" x14ac:dyDescent="0.35">
      <c r="B522" s="12"/>
      <c r="C522" s="13"/>
      <c r="D522" s="12" t="s">
        <v>1200</v>
      </c>
      <c r="E522" s="13">
        <v>0</v>
      </c>
      <c r="F522" s="12"/>
      <c r="G522" s="13"/>
      <c r="H522" s="12" t="s">
        <v>1796</v>
      </c>
      <c r="I522" s="13">
        <v>6.8000001907348633</v>
      </c>
      <c r="J522" s="12" t="s">
        <v>2200</v>
      </c>
      <c r="K522" s="13">
        <v>1</v>
      </c>
      <c r="L522" s="12"/>
      <c r="M522" s="13"/>
      <c r="N522" s="12"/>
      <c r="O522" s="13"/>
      <c r="P522" s="12"/>
      <c r="Q522" s="13"/>
      <c r="R522" s="12"/>
      <c r="S522" s="13"/>
      <c r="T522" s="12"/>
      <c r="U522" s="13"/>
      <c r="V522" s="12"/>
      <c r="W522" s="13"/>
      <c r="X522" s="12"/>
      <c r="Y522" s="13"/>
      <c r="Z522" s="12"/>
      <c r="AA522" s="13"/>
      <c r="AB522" s="12"/>
      <c r="AC522" s="13"/>
    </row>
    <row r="523" spans="2:29" x14ac:dyDescent="0.35">
      <c r="B523" s="12"/>
      <c r="C523" s="13"/>
      <c r="D523" s="12" t="s">
        <v>1201</v>
      </c>
      <c r="E523" s="13">
        <v>0</v>
      </c>
      <c r="F523" s="12"/>
      <c r="G523" s="13"/>
      <c r="H523" s="12" t="s">
        <v>1797</v>
      </c>
      <c r="I523" s="13">
        <v>0</v>
      </c>
      <c r="J523" s="12" t="s">
        <v>2201</v>
      </c>
      <c r="K523" s="13">
        <v>1</v>
      </c>
      <c r="L523" s="12"/>
      <c r="M523" s="13"/>
      <c r="N523" s="12"/>
      <c r="O523" s="13"/>
      <c r="P523" s="12"/>
      <c r="Q523" s="13"/>
      <c r="R523" s="12"/>
      <c r="S523" s="13"/>
      <c r="T523" s="12"/>
      <c r="U523" s="13"/>
      <c r="V523" s="12"/>
      <c r="W523" s="13"/>
      <c r="X523" s="12"/>
      <c r="Y523" s="13"/>
      <c r="Z523" s="12"/>
      <c r="AA523" s="13"/>
      <c r="AB523" s="12"/>
      <c r="AC523" s="13"/>
    </row>
    <row r="524" spans="2:29" x14ac:dyDescent="0.35">
      <c r="B524" s="12"/>
      <c r="C524" s="13"/>
      <c r="D524" s="12" t="s">
        <v>1202</v>
      </c>
      <c r="E524" s="13">
        <v>0</v>
      </c>
      <c r="F524" s="12"/>
      <c r="G524" s="13"/>
      <c r="H524" s="12" t="s">
        <v>1798</v>
      </c>
      <c r="I524" s="13">
        <v>0.79000002145767212</v>
      </c>
      <c r="J524" s="12" t="s">
        <v>2202</v>
      </c>
      <c r="K524" s="13">
        <v>1</v>
      </c>
      <c r="L524" s="12"/>
      <c r="M524" s="13"/>
      <c r="N524" s="12"/>
      <c r="O524" s="13"/>
      <c r="P524" s="12"/>
      <c r="Q524" s="13"/>
      <c r="R524" s="12"/>
      <c r="S524" s="13"/>
      <c r="T524" s="12"/>
      <c r="U524" s="13"/>
      <c r="V524" s="12"/>
      <c r="W524" s="13"/>
      <c r="X524" s="12"/>
      <c r="Y524" s="13"/>
      <c r="Z524" s="12"/>
      <c r="AA524" s="13"/>
      <c r="AB524" s="12"/>
      <c r="AC524" s="13"/>
    </row>
    <row r="525" spans="2:29" x14ac:dyDescent="0.35">
      <c r="B525" s="12"/>
      <c r="C525" s="13"/>
      <c r="D525" s="12" t="s">
        <v>1203</v>
      </c>
      <c r="E525" s="13">
        <v>0</v>
      </c>
      <c r="F525" s="12"/>
      <c r="G525" s="13"/>
      <c r="H525" s="12" t="s">
        <v>1799</v>
      </c>
      <c r="I525" s="13">
        <v>22</v>
      </c>
      <c r="J525" s="12" t="s">
        <v>2203</v>
      </c>
      <c r="K525" s="13">
        <v>1</v>
      </c>
      <c r="L525" s="12"/>
      <c r="M525" s="13"/>
      <c r="N525" s="12"/>
      <c r="O525" s="13"/>
      <c r="P525" s="12"/>
      <c r="Q525" s="13"/>
      <c r="R525" s="12"/>
      <c r="S525" s="13"/>
      <c r="T525" s="12"/>
      <c r="U525" s="13"/>
      <c r="V525" s="12"/>
      <c r="W525" s="13"/>
      <c r="X525" s="12"/>
      <c r="Y525" s="13"/>
      <c r="Z525" s="12"/>
      <c r="AA525" s="13"/>
      <c r="AB525" s="12"/>
      <c r="AC525" s="13"/>
    </row>
    <row r="526" spans="2:29" x14ac:dyDescent="0.35">
      <c r="B526" s="12"/>
      <c r="C526" s="13"/>
      <c r="D526" s="12" t="s">
        <v>1204</v>
      </c>
      <c r="E526" s="13">
        <v>1</v>
      </c>
      <c r="F526" s="12"/>
      <c r="G526" s="13"/>
      <c r="H526" s="12" t="s">
        <v>1800</v>
      </c>
      <c r="I526" s="13">
        <v>0.79000002145767212</v>
      </c>
      <c r="J526" s="12" t="s">
        <v>2204</v>
      </c>
      <c r="K526" s="13">
        <v>1</v>
      </c>
      <c r="L526" s="12"/>
      <c r="M526" s="13"/>
      <c r="N526" s="12"/>
      <c r="O526" s="13"/>
      <c r="P526" s="12"/>
      <c r="Q526" s="13"/>
      <c r="R526" s="12"/>
      <c r="S526" s="13"/>
      <c r="T526" s="12"/>
      <c r="U526" s="13"/>
      <c r="V526" s="12"/>
      <c r="W526" s="13"/>
      <c r="X526" s="12"/>
      <c r="Y526" s="13"/>
      <c r="Z526" s="12"/>
      <c r="AA526" s="13"/>
      <c r="AB526" s="12"/>
      <c r="AC526" s="13"/>
    </row>
    <row r="527" spans="2:29" x14ac:dyDescent="0.35">
      <c r="B527" s="12"/>
      <c r="C527" s="13"/>
      <c r="D527" s="12" t="s">
        <v>1205</v>
      </c>
      <c r="E527" s="13">
        <v>60</v>
      </c>
      <c r="F527" s="12"/>
      <c r="G527" s="13"/>
      <c r="H527" s="12" t="s">
        <v>1801</v>
      </c>
      <c r="I527" s="13">
        <v>22</v>
      </c>
      <c r="J527" s="12" t="s">
        <v>2205</v>
      </c>
      <c r="K527" s="13">
        <v>1</v>
      </c>
      <c r="L527" s="12"/>
      <c r="M527" s="13"/>
      <c r="N527" s="12"/>
      <c r="O527" s="13"/>
      <c r="P527" s="12"/>
      <c r="Q527" s="13"/>
      <c r="R527" s="12"/>
      <c r="S527" s="13"/>
      <c r="T527" s="12"/>
      <c r="U527" s="13"/>
      <c r="V527" s="12"/>
      <c r="W527" s="13"/>
      <c r="X527" s="12"/>
      <c r="Y527" s="13"/>
      <c r="Z527" s="12"/>
      <c r="AA527" s="13"/>
      <c r="AB527" s="12"/>
      <c r="AC527" s="13"/>
    </row>
    <row r="528" spans="2:29" x14ac:dyDescent="0.35">
      <c r="B528" s="12"/>
      <c r="C528" s="13"/>
      <c r="D528" s="12" t="s">
        <v>1206</v>
      </c>
      <c r="E528" s="13">
        <v>0</v>
      </c>
      <c r="F528" s="12"/>
      <c r="G528" s="13"/>
      <c r="H528" s="12" t="s">
        <v>1802</v>
      </c>
      <c r="I528" s="13">
        <v>29.600000381469727</v>
      </c>
      <c r="J528" s="12" t="s">
        <v>2206</v>
      </c>
      <c r="K528" s="13">
        <v>1</v>
      </c>
      <c r="L528" s="12"/>
      <c r="M528" s="13"/>
      <c r="N528" s="12"/>
      <c r="O528" s="13"/>
      <c r="P528" s="12"/>
      <c r="Q528" s="13"/>
      <c r="R528" s="12"/>
      <c r="S528" s="13"/>
      <c r="T528" s="12"/>
      <c r="U528" s="13"/>
      <c r="V528" s="12"/>
      <c r="W528" s="13"/>
      <c r="X528" s="12"/>
      <c r="Y528" s="13"/>
      <c r="Z528" s="12"/>
      <c r="AA528" s="13"/>
      <c r="AB528" s="12"/>
      <c r="AC528" s="13"/>
    </row>
    <row r="529" spans="2:29" x14ac:dyDescent="0.35">
      <c r="B529" s="12"/>
      <c r="C529" s="13"/>
      <c r="D529" s="12" t="s">
        <v>1207</v>
      </c>
      <c r="E529" s="13">
        <v>0</v>
      </c>
      <c r="F529" s="12"/>
      <c r="G529" s="13"/>
      <c r="H529" s="12" t="s">
        <v>1803</v>
      </c>
      <c r="I529" s="13">
        <v>5.9000000953674316</v>
      </c>
      <c r="J529" s="12" t="s">
        <v>2207</v>
      </c>
      <c r="K529" s="13">
        <v>1</v>
      </c>
      <c r="L529" s="12"/>
      <c r="M529" s="13"/>
      <c r="N529" s="12"/>
      <c r="O529" s="13"/>
      <c r="P529" s="12"/>
      <c r="Q529" s="13"/>
      <c r="R529" s="12"/>
      <c r="S529" s="13"/>
      <c r="T529" s="12"/>
      <c r="U529" s="13"/>
      <c r="V529" s="12"/>
      <c r="W529" s="13"/>
      <c r="X529" s="12"/>
      <c r="Y529" s="13"/>
      <c r="Z529" s="12"/>
      <c r="AA529" s="13"/>
      <c r="AB529" s="12"/>
      <c r="AC529" s="13"/>
    </row>
    <row r="530" spans="2:29" x14ac:dyDescent="0.35">
      <c r="B530" s="12"/>
      <c r="C530" s="13"/>
      <c r="D530" s="12" t="s">
        <v>1208</v>
      </c>
      <c r="E530" s="13">
        <v>0</v>
      </c>
      <c r="F530" s="12"/>
      <c r="G530" s="13"/>
      <c r="H530" s="12" t="s">
        <v>1804</v>
      </c>
      <c r="I530" s="13">
        <v>29.600000381469727</v>
      </c>
      <c r="J530" s="12" t="s">
        <v>2208</v>
      </c>
      <c r="K530" s="13">
        <v>1</v>
      </c>
      <c r="L530" s="12"/>
      <c r="M530" s="13"/>
      <c r="N530" s="12"/>
      <c r="O530" s="13"/>
      <c r="P530" s="12"/>
      <c r="Q530" s="13"/>
      <c r="R530" s="12"/>
      <c r="S530" s="13"/>
      <c r="T530" s="12"/>
      <c r="U530" s="13"/>
      <c r="V530" s="12"/>
      <c r="W530" s="13"/>
      <c r="X530" s="12"/>
      <c r="Y530" s="13"/>
      <c r="Z530" s="12"/>
      <c r="AA530" s="13"/>
      <c r="AB530" s="12"/>
      <c r="AC530" s="13"/>
    </row>
    <row r="531" spans="2:29" x14ac:dyDescent="0.35">
      <c r="B531" s="12"/>
      <c r="C531" s="13"/>
      <c r="D531" s="12" t="s">
        <v>1209</v>
      </c>
      <c r="E531" s="13">
        <v>0</v>
      </c>
      <c r="F531" s="12"/>
      <c r="G531" s="13"/>
      <c r="H531" s="12" t="s">
        <v>1805</v>
      </c>
      <c r="I531" s="13">
        <v>5.9000000953674316</v>
      </c>
      <c r="J531" s="12" t="s">
        <v>2209</v>
      </c>
      <c r="K531" s="13">
        <v>1</v>
      </c>
      <c r="L531" s="12"/>
      <c r="M531" s="13"/>
      <c r="N531" s="12"/>
      <c r="O531" s="13"/>
      <c r="P531" s="12"/>
      <c r="Q531" s="13"/>
      <c r="R531" s="12"/>
      <c r="S531" s="13"/>
      <c r="T531" s="12"/>
      <c r="U531" s="13"/>
      <c r="V531" s="12"/>
      <c r="W531" s="13"/>
      <c r="X531" s="12"/>
      <c r="Y531" s="13"/>
      <c r="Z531" s="12"/>
      <c r="AA531" s="13"/>
      <c r="AB531" s="12"/>
      <c r="AC531" s="13"/>
    </row>
    <row r="532" spans="2:29" x14ac:dyDescent="0.35">
      <c r="B532" s="12"/>
      <c r="C532" s="13"/>
      <c r="D532" s="12" t="s">
        <v>1210</v>
      </c>
      <c r="E532" s="13">
        <v>0</v>
      </c>
      <c r="F532" s="12"/>
      <c r="G532" s="13"/>
      <c r="H532" s="12" t="s">
        <v>1806</v>
      </c>
      <c r="I532" s="13">
        <v>36.400001525878906</v>
      </c>
      <c r="J532" s="12" t="s">
        <v>2210</v>
      </c>
      <c r="K532" s="13">
        <v>1</v>
      </c>
      <c r="L532" s="12"/>
      <c r="M532" s="13"/>
      <c r="N532" s="12"/>
      <c r="O532" s="13"/>
      <c r="P532" s="12"/>
      <c r="Q532" s="13"/>
      <c r="R532" s="12"/>
      <c r="S532" s="13"/>
      <c r="T532" s="12"/>
      <c r="U532" s="13"/>
      <c r="V532" s="12"/>
      <c r="W532" s="13"/>
      <c r="X532" s="12"/>
      <c r="Y532" s="13"/>
      <c r="Z532" s="12"/>
      <c r="AA532" s="13"/>
      <c r="AB532" s="12"/>
      <c r="AC532" s="13"/>
    </row>
    <row r="533" spans="2:29" x14ac:dyDescent="0.35">
      <c r="B533" s="12"/>
      <c r="C533" s="13"/>
      <c r="D533" s="12" t="s">
        <v>1211</v>
      </c>
      <c r="E533" s="13">
        <v>0</v>
      </c>
      <c r="F533" s="12"/>
      <c r="G533" s="13"/>
      <c r="H533" s="12" t="s">
        <v>1807</v>
      </c>
      <c r="I533" s="13">
        <v>5.6999998092651367</v>
      </c>
      <c r="J533" s="12" t="s">
        <v>2211</v>
      </c>
      <c r="K533" s="13">
        <v>1</v>
      </c>
      <c r="L533" s="12"/>
      <c r="M533" s="13"/>
      <c r="N533" s="12"/>
      <c r="O533" s="13"/>
      <c r="P533" s="12"/>
      <c r="Q533" s="13"/>
      <c r="R533" s="12"/>
      <c r="S533" s="13"/>
      <c r="T533" s="12"/>
      <c r="U533" s="13"/>
      <c r="V533" s="12"/>
      <c r="W533" s="13"/>
      <c r="X533" s="12"/>
      <c r="Y533" s="13"/>
      <c r="Z533" s="12"/>
      <c r="AA533" s="13"/>
      <c r="AB533" s="12"/>
      <c r="AC533" s="13"/>
    </row>
    <row r="534" spans="2:29" x14ac:dyDescent="0.35">
      <c r="B534" s="12"/>
      <c r="C534" s="13"/>
      <c r="D534" s="12" t="s">
        <v>1212</v>
      </c>
      <c r="E534" s="13">
        <v>0.81000000238418579</v>
      </c>
      <c r="F534" s="12"/>
      <c r="G534" s="13"/>
      <c r="H534" s="12" t="s">
        <v>1808</v>
      </c>
      <c r="I534" s="13">
        <v>36.400001525878906</v>
      </c>
      <c r="J534" s="12" t="s">
        <v>2212</v>
      </c>
      <c r="K534" s="13">
        <v>1</v>
      </c>
      <c r="L534" s="12"/>
      <c r="M534" s="13"/>
      <c r="N534" s="12"/>
      <c r="O534" s="13"/>
      <c r="P534" s="12"/>
      <c r="Q534" s="13"/>
      <c r="R534" s="12"/>
      <c r="S534" s="13"/>
      <c r="T534" s="12"/>
      <c r="U534" s="13"/>
      <c r="V534" s="12"/>
      <c r="W534" s="13"/>
      <c r="X534" s="12"/>
      <c r="Y534" s="13"/>
      <c r="Z534" s="12"/>
      <c r="AA534" s="13"/>
      <c r="AB534" s="12"/>
      <c r="AC534" s="13"/>
    </row>
    <row r="535" spans="2:29" x14ac:dyDescent="0.35">
      <c r="B535" s="12"/>
      <c r="C535" s="13"/>
      <c r="D535" s="12" t="s">
        <v>1213</v>
      </c>
      <c r="E535" s="13">
        <v>1</v>
      </c>
      <c r="F535" s="12"/>
      <c r="G535" s="13"/>
      <c r="H535" s="12" t="s">
        <v>1809</v>
      </c>
      <c r="I535" s="13">
        <v>5.6999998092651367</v>
      </c>
      <c r="J535" s="12" t="s">
        <v>2213</v>
      </c>
      <c r="K535" s="13">
        <v>1</v>
      </c>
      <c r="L535" s="12"/>
      <c r="M535" s="13"/>
      <c r="N535" s="12"/>
      <c r="O535" s="13"/>
      <c r="P535" s="12"/>
      <c r="Q535" s="13"/>
      <c r="R535" s="12"/>
      <c r="S535" s="13"/>
      <c r="T535" s="12"/>
      <c r="U535" s="13"/>
      <c r="V535" s="12"/>
      <c r="W535" s="13"/>
      <c r="X535" s="12"/>
      <c r="Y535" s="13"/>
      <c r="Z535" s="12"/>
      <c r="AA535" s="13"/>
      <c r="AB535" s="12"/>
      <c r="AC535" s="13"/>
    </row>
    <row r="536" spans="2:29" x14ac:dyDescent="0.35">
      <c r="B536" s="12"/>
      <c r="C536" s="13"/>
      <c r="D536" s="12" t="s">
        <v>1214</v>
      </c>
      <c r="E536" s="13">
        <v>41</v>
      </c>
      <c r="F536" s="12"/>
      <c r="G536" s="13"/>
      <c r="H536" s="12" t="s">
        <v>1810</v>
      </c>
      <c r="I536" s="13">
        <v>44.698654174804688</v>
      </c>
      <c r="J536" s="12" t="s">
        <v>2214</v>
      </c>
      <c r="K536" s="13">
        <v>1</v>
      </c>
      <c r="L536" s="12"/>
      <c r="M536" s="13"/>
      <c r="N536" s="12"/>
      <c r="O536" s="13"/>
      <c r="P536" s="12"/>
      <c r="Q536" s="13"/>
      <c r="R536" s="12"/>
      <c r="S536" s="13"/>
      <c r="T536" s="12"/>
      <c r="U536" s="13"/>
      <c r="V536" s="12"/>
      <c r="W536" s="13"/>
      <c r="X536" s="12"/>
      <c r="Y536" s="13"/>
      <c r="Z536" s="12"/>
      <c r="AA536" s="13"/>
      <c r="AB536" s="12"/>
      <c r="AC536" s="13"/>
    </row>
    <row r="537" spans="2:29" x14ac:dyDescent="0.35">
      <c r="B537" s="12"/>
      <c r="C537" s="13"/>
      <c r="D537" s="12" t="s">
        <v>1215</v>
      </c>
      <c r="E537" s="13">
        <v>0</v>
      </c>
      <c r="F537" s="12"/>
      <c r="G537" s="13"/>
      <c r="H537" s="12" t="s">
        <v>1811</v>
      </c>
      <c r="I537" s="13">
        <v>6</v>
      </c>
      <c r="J537" s="12" t="s">
        <v>2215</v>
      </c>
      <c r="K537" s="13">
        <v>1</v>
      </c>
      <c r="L537" s="12"/>
      <c r="M537" s="13"/>
      <c r="N537" s="12"/>
      <c r="O537" s="13"/>
      <c r="P537" s="12"/>
      <c r="Q537" s="13"/>
      <c r="R537" s="12"/>
      <c r="S537" s="13"/>
      <c r="T537" s="12"/>
      <c r="U537" s="13"/>
      <c r="V537" s="12"/>
      <c r="W537" s="13"/>
      <c r="X537" s="12"/>
      <c r="Y537" s="13"/>
      <c r="Z537" s="12"/>
      <c r="AA537" s="13"/>
      <c r="AB537" s="12"/>
      <c r="AC537" s="13"/>
    </row>
    <row r="538" spans="2:29" x14ac:dyDescent="0.35">
      <c r="B538" s="12"/>
      <c r="C538" s="13"/>
      <c r="D538" s="12" t="s">
        <v>1216</v>
      </c>
      <c r="E538" s="13">
        <v>0</v>
      </c>
      <c r="F538" s="12"/>
      <c r="G538" s="13"/>
      <c r="H538" s="12" t="s">
        <v>1812</v>
      </c>
      <c r="I538" s="13">
        <v>44.698654174804688</v>
      </c>
      <c r="J538" s="12" t="s">
        <v>2216</v>
      </c>
      <c r="K538" s="13">
        <v>1</v>
      </c>
      <c r="L538" s="12"/>
      <c r="M538" s="13"/>
      <c r="N538" s="12"/>
      <c r="O538" s="13"/>
      <c r="P538" s="12"/>
      <c r="Q538" s="13"/>
      <c r="R538" s="12"/>
      <c r="S538" s="13"/>
      <c r="T538" s="12"/>
      <c r="U538" s="13"/>
      <c r="V538" s="12"/>
      <c r="W538" s="13"/>
      <c r="X538" s="12"/>
      <c r="Y538" s="13"/>
      <c r="Z538" s="12"/>
      <c r="AA538" s="13"/>
      <c r="AB538" s="12"/>
      <c r="AC538" s="13"/>
    </row>
    <row r="539" spans="2:29" x14ac:dyDescent="0.35">
      <c r="B539" s="12"/>
      <c r="C539" s="13"/>
      <c r="D539" s="12" t="s">
        <v>1217</v>
      </c>
      <c r="E539" s="13">
        <v>0</v>
      </c>
      <c r="F539" s="12"/>
      <c r="G539" s="13"/>
      <c r="H539" s="12" t="s">
        <v>1813</v>
      </c>
      <c r="I539" s="13">
        <v>6</v>
      </c>
      <c r="J539" s="12" t="s">
        <v>2217</v>
      </c>
      <c r="K539" s="13">
        <v>1</v>
      </c>
      <c r="L539" s="12"/>
      <c r="M539" s="13"/>
      <c r="N539" s="12"/>
      <c r="O539" s="13"/>
      <c r="P539" s="12"/>
      <c r="Q539" s="13"/>
      <c r="R539" s="12"/>
      <c r="S539" s="13"/>
      <c r="T539" s="12"/>
      <c r="U539" s="13"/>
      <c r="V539" s="12"/>
      <c r="W539" s="13"/>
      <c r="X539" s="12"/>
      <c r="Y539" s="13"/>
      <c r="Z539" s="12"/>
      <c r="AA539" s="13"/>
      <c r="AB539" s="12"/>
      <c r="AC539" s="13"/>
    </row>
    <row r="540" spans="2:29" x14ac:dyDescent="0.35">
      <c r="B540" s="12"/>
      <c r="C540" s="13"/>
      <c r="D540" s="12" t="s">
        <v>1218</v>
      </c>
      <c r="E540" s="13">
        <v>0</v>
      </c>
      <c r="F540" s="12"/>
      <c r="G540" s="13"/>
      <c r="H540" s="12" t="s">
        <v>1814</v>
      </c>
      <c r="I540" s="13">
        <v>75</v>
      </c>
      <c r="J540" s="12" t="s">
        <v>2218</v>
      </c>
      <c r="K540" s="13">
        <v>1</v>
      </c>
      <c r="L540" s="12"/>
      <c r="M540" s="13"/>
      <c r="N540" s="12"/>
      <c r="O540" s="13"/>
      <c r="P540" s="12"/>
      <c r="Q540" s="13"/>
      <c r="R540" s="12"/>
      <c r="S540" s="13"/>
      <c r="T540" s="12"/>
      <c r="U540" s="13"/>
      <c r="V540" s="12"/>
      <c r="W540" s="13"/>
      <c r="X540" s="12"/>
      <c r="Y540" s="13"/>
      <c r="Z540" s="12"/>
      <c r="AA540" s="13"/>
      <c r="AB540" s="12"/>
      <c r="AC540" s="13"/>
    </row>
    <row r="541" spans="2:29" x14ac:dyDescent="0.35">
      <c r="B541" s="12"/>
      <c r="C541" s="13"/>
      <c r="D541" s="12" t="s">
        <v>1219</v>
      </c>
      <c r="E541" s="13">
        <v>0</v>
      </c>
      <c r="F541" s="12"/>
      <c r="G541" s="13"/>
      <c r="H541" s="12" t="s">
        <v>1815</v>
      </c>
      <c r="I541" s="13">
        <v>0</v>
      </c>
      <c r="J541" s="12" t="s">
        <v>2219</v>
      </c>
      <c r="K541" s="13">
        <v>1</v>
      </c>
      <c r="L541" s="12"/>
      <c r="M541" s="13"/>
      <c r="N541" s="12"/>
      <c r="O541" s="13"/>
      <c r="P541" s="12"/>
      <c r="Q541" s="13"/>
      <c r="R541" s="12"/>
      <c r="S541" s="13"/>
      <c r="T541" s="12"/>
      <c r="U541" s="13"/>
      <c r="V541" s="12"/>
      <c r="W541" s="13"/>
      <c r="X541" s="12"/>
      <c r="Y541" s="13"/>
      <c r="Z541" s="12"/>
      <c r="AA541" s="13"/>
      <c r="AB541" s="12"/>
      <c r="AC541" s="13"/>
    </row>
    <row r="542" spans="2:29" x14ac:dyDescent="0.35">
      <c r="B542" s="12"/>
      <c r="C542" s="13"/>
      <c r="D542" s="12" t="s">
        <v>1220</v>
      </c>
      <c r="E542" s="13">
        <v>0</v>
      </c>
      <c r="F542" s="12"/>
      <c r="G542" s="13"/>
      <c r="H542" s="12" t="s">
        <v>1816</v>
      </c>
      <c r="I542" s="13">
        <v>75</v>
      </c>
      <c r="J542" s="12" t="s">
        <v>2220</v>
      </c>
      <c r="K542" s="13">
        <v>24.200000762939453</v>
      </c>
      <c r="L542" s="12"/>
      <c r="M542" s="13"/>
      <c r="N542" s="12"/>
      <c r="O542" s="13"/>
      <c r="P542" s="12"/>
      <c r="Q542" s="13"/>
      <c r="R542" s="12"/>
      <c r="S542" s="13"/>
      <c r="T542" s="12"/>
      <c r="U542" s="13"/>
      <c r="V542" s="12"/>
      <c r="W542" s="13"/>
      <c r="X542" s="12"/>
      <c r="Y542" s="13"/>
      <c r="Z542" s="12"/>
      <c r="AA542" s="13"/>
      <c r="AB542" s="12"/>
      <c r="AC542" s="13"/>
    </row>
    <row r="543" spans="2:29" x14ac:dyDescent="0.35">
      <c r="B543" s="12"/>
      <c r="C543" s="13"/>
      <c r="D543" s="12" t="s">
        <v>1221</v>
      </c>
      <c r="E543" s="13">
        <v>0</v>
      </c>
      <c r="F543" s="12"/>
      <c r="G543" s="13"/>
      <c r="H543" s="12" t="s">
        <v>1817</v>
      </c>
      <c r="I543" s="13">
        <v>0</v>
      </c>
      <c r="J543" s="12" t="s">
        <v>2221</v>
      </c>
      <c r="K543" s="13">
        <v>17.299999237060547</v>
      </c>
      <c r="L543" s="12"/>
      <c r="M543" s="13"/>
      <c r="N543" s="12"/>
      <c r="O543" s="13"/>
      <c r="P543" s="12"/>
      <c r="Q543" s="13"/>
      <c r="R543" s="12"/>
      <c r="S543" s="13"/>
      <c r="T543" s="12"/>
      <c r="U543" s="13"/>
      <c r="V543" s="12"/>
      <c r="W543" s="13"/>
      <c r="X543" s="12"/>
      <c r="Y543" s="13"/>
      <c r="Z543" s="12"/>
      <c r="AA543" s="13"/>
      <c r="AB543" s="12"/>
      <c r="AC543" s="13"/>
    </row>
    <row r="544" spans="2:29" x14ac:dyDescent="0.35">
      <c r="B544" s="12"/>
      <c r="C544" s="13"/>
      <c r="D544" s="12" t="s">
        <v>1222</v>
      </c>
      <c r="E544" s="13">
        <v>1</v>
      </c>
      <c r="F544" s="12"/>
      <c r="G544" s="13"/>
      <c r="H544" s="12" t="s">
        <v>1818</v>
      </c>
      <c r="I544" s="13">
        <v>6.8000001907348633</v>
      </c>
      <c r="J544" s="12" t="s">
        <v>2222</v>
      </c>
      <c r="K544" s="13">
        <v>27.239999771118164</v>
      </c>
      <c r="L544" s="12"/>
      <c r="M544" s="13"/>
      <c r="N544" s="12"/>
      <c r="O544" s="13"/>
      <c r="P544" s="12"/>
      <c r="Q544" s="13"/>
      <c r="R544" s="12"/>
      <c r="S544" s="13"/>
      <c r="T544" s="12"/>
      <c r="U544" s="13"/>
      <c r="V544" s="12"/>
      <c r="W544" s="13"/>
      <c r="X544" s="12"/>
      <c r="Y544" s="13"/>
      <c r="Z544" s="12"/>
      <c r="AA544" s="13"/>
      <c r="AB544" s="12"/>
      <c r="AC544" s="13"/>
    </row>
    <row r="545" spans="2:29" x14ac:dyDescent="0.35">
      <c r="B545" s="12"/>
      <c r="C545" s="13"/>
      <c r="D545" s="12" t="s">
        <v>1223</v>
      </c>
      <c r="E545" s="13">
        <v>60</v>
      </c>
      <c r="F545" s="12"/>
      <c r="G545" s="13"/>
      <c r="H545" s="12" t="s">
        <v>1819</v>
      </c>
      <c r="I545" s="13">
        <v>0</v>
      </c>
      <c r="J545" s="12" t="s">
        <v>2223</v>
      </c>
      <c r="K545" s="13">
        <v>26.899999618530273</v>
      </c>
      <c r="L545" s="12"/>
      <c r="M545" s="13"/>
      <c r="N545" s="12"/>
      <c r="O545" s="13"/>
      <c r="P545" s="12"/>
      <c r="Q545" s="13"/>
      <c r="R545" s="12"/>
      <c r="S545" s="13"/>
      <c r="T545" s="12"/>
      <c r="U545" s="13"/>
      <c r="V545" s="12"/>
      <c r="W545" s="13"/>
      <c r="X545" s="12"/>
      <c r="Y545" s="13"/>
      <c r="Z545" s="12"/>
      <c r="AA545" s="13"/>
      <c r="AB545" s="12"/>
      <c r="AC545" s="13"/>
    </row>
    <row r="546" spans="2:29" x14ac:dyDescent="0.35">
      <c r="B546" s="12"/>
      <c r="C546" s="13"/>
      <c r="D546" s="12" t="s">
        <v>1224</v>
      </c>
      <c r="E546" s="13">
        <v>0</v>
      </c>
      <c r="F546" s="12"/>
      <c r="G546" s="13"/>
      <c r="H546" s="12" t="s">
        <v>1820</v>
      </c>
      <c r="I546" s="13">
        <v>6.8000001907348633</v>
      </c>
      <c r="J546" s="12" t="s">
        <v>2224</v>
      </c>
      <c r="K546" s="13">
        <v>27.239999771118164</v>
      </c>
      <c r="L546" s="12"/>
      <c r="M546" s="13"/>
      <c r="N546" s="12"/>
      <c r="O546" s="13"/>
      <c r="P546" s="12"/>
      <c r="Q546" s="13"/>
      <c r="R546" s="12"/>
      <c r="S546" s="13"/>
      <c r="T546" s="12"/>
      <c r="U546" s="13"/>
      <c r="V546" s="12"/>
      <c r="W546" s="13"/>
      <c r="X546" s="12"/>
      <c r="Y546" s="13"/>
      <c r="Z546" s="12"/>
      <c r="AA546" s="13"/>
      <c r="AB546" s="12"/>
      <c r="AC546" s="13"/>
    </row>
    <row r="547" spans="2:29" x14ac:dyDescent="0.35">
      <c r="B547" s="12"/>
      <c r="C547" s="13"/>
      <c r="D547" s="12" t="s">
        <v>1225</v>
      </c>
      <c r="E547" s="13">
        <v>0</v>
      </c>
      <c r="F547" s="12"/>
      <c r="G547" s="13"/>
      <c r="H547" s="12" t="s">
        <v>1821</v>
      </c>
      <c r="I547" s="13">
        <v>0</v>
      </c>
      <c r="J547" s="12" t="s">
        <v>2225</v>
      </c>
      <c r="K547" s="13">
        <v>26.899999618530273</v>
      </c>
      <c r="L547" s="12"/>
      <c r="M547" s="13"/>
      <c r="N547" s="12"/>
      <c r="O547" s="13"/>
      <c r="P547" s="12"/>
      <c r="Q547" s="13"/>
      <c r="R547" s="12"/>
      <c r="S547" s="13"/>
      <c r="T547" s="12"/>
      <c r="U547" s="13"/>
      <c r="V547" s="12"/>
      <c r="W547" s="13"/>
      <c r="X547" s="12"/>
      <c r="Y547" s="13"/>
      <c r="Z547" s="12"/>
      <c r="AA547" s="13"/>
      <c r="AB547" s="12"/>
      <c r="AC547" s="13"/>
    </row>
    <row r="548" spans="2:29" x14ac:dyDescent="0.35">
      <c r="B548" s="12"/>
      <c r="C548" s="13"/>
      <c r="D548" s="12" t="s">
        <v>1226</v>
      </c>
      <c r="E548" s="13">
        <v>0</v>
      </c>
      <c r="F548" s="12"/>
      <c r="G548" s="13"/>
      <c r="H548" s="12" t="s">
        <v>1822</v>
      </c>
      <c r="I548" s="13">
        <v>0.88999998569488525</v>
      </c>
      <c r="J548" s="12" t="s">
        <v>2226</v>
      </c>
      <c r="K548" s="13">
        <v>6.5999999046325684</v>
      </c>
      <c r="L548" s="12"/>
      <c r="M548" s="13"/>
      <c r="N548" s="12"/>
      <c r="O548" s="13"/>
      <c r="P548" s="12"/>
      <c r="Q548" s="13"/>
      <c r="R548" s="12"/>
      <c r="S548" s="13"/>
      <c r="T548" s="12"/>
      <c r="U548" s="13"/>
      <c r="V548" s="12"/>
      <c r="W548" s="13"/>
      <c r="X548" s="12"/>
      <c r="Y548" s="13"/>
      <c r="Z548" s="12"/>
      <c r="AA548" s="13"/>
      <c r="AB548" s="12"/>
      <c r="AC548" s="13"/>
    </row>
    <row r="549" spans="2:29" x14ac:dyDescent="0.35">
      <c r="B549" s="12"/>
      <c r="C549" s="13"/>
      <c r="D549" s="12" t="s">
        <v>1227</v>
      </c>
      <c r="E549" s="13">
        <v>0</v>
      </c>
      <c r="F549" s="12"/>
      <c r="G549" s="13"/>
      <c r="H549" s="12" t="s">
        <v>1823</v>
      </c>
      <c r="I549" s="13">
        <v>22</v>
      </c>
      <c r="J549" s="12" t="s">
        <v>2227</v>
      </c>
      <c r="K549" s="13">
        <v>11</v>
      </c>
      <c r="L549" s="12"/>
      <c r="M549" s="13"/>
      <c r="N549" s="12"/>
      <c r="O549" s="13"/>
      <c r="P549" s="12"/>
      <c r="Q549" s="13"/>
      <c r="R549" s="12"/>
      <c r="S549" s="13"/>
      <c r="T549" s="12"/>
      <c r="U549" s="13"/>
      <c r="V549" s="12"/>
      <c r="W549" s="13"/>
      <c r="X549" s="12"/>
      <c r="Y549" s="13"/>
      <c r="Z549" s="12"/>
      <c r="AA549" s="13"/>
      <c r="AB549" s="12"/>
      <c r="AC549" s="13"/>
    </row>
    <row r="550" spans="2:29" x14ac:dyDescent="0.35">
      <c r="B550" s="12"/>
      <c r="C550" s="13"/>
      <c r="D550" s="12" t="s">
        <v>1228</v>
      </c>
      <c r="E550" s="13">
        <v>0</v>
      </c>
      <c r="F550" s="12"/>
      <c r="G550" s="13"/>
      <c r="H550" s="12" t="s">
        <v>1824</v>
      </c>
      <c r="I550" s="13">
        <v>0.88999998569488525</v>
      </c>
      <c r="J550" s="12" t="s">
        <v>2228</v>
      </c>
      <c r="K550" s="13">
        <v>6.5999999046325684</v>
      </c>
      <c r="L550" s="12"/>
      <c r="M550" s="13"/>
      <c r="N550" s="12"/>
      <c r="O550" s="13"/>
      <c r="P550" s="12"/>
      <c r="Q550" s="13"/>
      <c r="R550" s="12"/>
      <c r="S550" s="13"/>
      <c r="T550" s="12"/>
      <c r="U550" s="13"/>
      <c r="V550" s="12"/>
      <c r="W550" s="13"/>
      <c r="X550" s="12"/>
      <c r="Y550" s="13"/>
      <c r="Z550" s="12"/>
      <c r="AA550" s="13"/>
      <c r="AB550" s="12"/>
      <c r="AC550" s="13"/>
    </row>
    <row r="551" spans="2:29" x14ac:dyDescent="0.35">
      <c r="B551" s="12"/>
      <c r="C551" s="13"/>
      <c r="D551" s="12" t="s">
        <v>1229</v>
      </c>
      <c r="E551" s="13">
        <v>0</v>
      </c>
      <c r="F551" s="12"/>
      <c r="G551" s="13"/>
      <c r="H551" s="12" t="s">
        <v>1825</v>
      </c>
      <c r="I551" s="13">
        <v>22</v>
      </c>
      <c r="J551" s="12" t="s">
        <v>2229</v>
      </c>
      <c r="K551" s="13">
        <v>11</v>
      </c>
      <c r="L551" s="12"/>
      <c r="M551" s="13"/>
      <c r="N551" s="12"/>
      <c r="O551" s="13"/>
      <c r="P551" s="12"/>
      <c r="Q551" s="13"/>
      <c r="R551" s="12"/>
      <c r="S551" s="13"/>
      <c r="T551" s="12"/>
      <c r="U551" s="13"/>
      <c r="V551" s="12"/>
      <c r="W551" s="13"/>
      <c r="X551" s="12"/>
      <c r="Y551" s="13"/>
      <c r="Z551" s="12"/>
      <c r="AA551" s="13"/>
      <c r="AB551" s="12"/>
      <c r="AC551" s="13"/>
    </row>
    <row r="552" spans="2:29" x14ac:dyDescent="0.35">
      <c r="B552" s="12"/>
      <c r="C552" s="13"/>
      <c r="D552" s="12" t="s">
        <v>1230</v>
      </c>
      <c r="E552" s="13">
        <v>4.2800002098083496</v>
      </c>
      <c r="F552" s="12"/>
      <c r="G552" s="13"/>
      <c r="H552" s="12" t="s">
        <v>1826</v>
      </c>
      <c r="I552" s="13">
        <v>29.600000381469727</v>
      </c>
      <c r="J552" s="12" t="s">
        <v>2230</v>
      </c>
      <c r="K552" s="13">
        <v>9.9399995803833008</v>
      </c>
      <c r="L552" s="12"/>
      <c r="M552" s="13"/>
      <c r="N552" s="12"/>
      <c r="O552" s="13"/>
      <c r="P552" s="12"/>
      <c r="Q552" s="13"/>
      <c r="R552" s="12"/>
      <c r="S552" s="13"/>
      <c r="T552" s="12"/>
      <c r="U552" s="13"/>
      <c r="V552" s="12"/>
      <c r="W552" s="13"/>
      <c r="X552" s="12"/>
      <c r="Y552" s="13"/>
      <c r="Z552" s="12"/>
      <c r="AA552" s="13"/>
      <c r="AB552" s="12"/>
      <c r="AC552" s="13"/>
    </row>
    <row r="553" spans="2:29" x14ac:dyDescent="0.35">
      <c r="B553" s="12"/>
      <c r="C553" s="13"/>
      <c r="D553" s="12" t="s">
        <v>1231</v>
      </c>
      <c r="E553" s="13">
        <v>1</v>
      </c>
      <c r="F553" s="12"/>
      <c r="G553" s="13"/>
      <c r="H553" s="12" t="s">
        <v>1827</v>
      </c>
      <c r="I553" s="13">
        <v>5.9000000953674316</v>
      </c>
      <c r="J553" s="12" t="s">
        <v>2231</v>
      </c>
      <c r="K553" s="13">
        <v>30</v>
      </c>
      <c r="L553" s="12"/>
      <c r="M553" s="13"/>
      <c r="N553" s="12"/>
      <c r="O553" s="13"/>
      <c r="P553" s="12"/>
      <c r="Q553" s="13"/>
      <c r="R553" s="12"/>
      <c r="S553" s="13"/>
      <c r="T553" s="12"/>
      <c r="U553" s="13"/>
      <c r="V553" s="12"/>
      <c r="W553" s="13"/>
      <c r="X553" s="12"/>
      <c r="Y553" s="13"/>
      <c r="Z553" s="12"/>
      <c r="AA553" s="13"/>
      <c r="AB553" s="12"/>
      <c r="AC553" s="13"/>
    </row>
    <row r="554" spans="2:29" x14ac:dyDescent="0.35">
      <c r="B554" s="12"/>
      <c r="C554" s="13"/>
      <c r="D554" s="12" t="s">
        <v>1232</v>
      </c>
      <c r="E554" s="13">
        <v>74</v>
      </c>
      <c r="F554" s="12"/>
      <c r="G554" s="13"/>
      <c r="H554" s="12" t="s">
        <v>1828</v>
      </c>
      <c r="I554" s="13">
        <v>29.600000381469727</v>
      </c>
      <c r="J554" s="12" t="s">
        <v>2232</v>
      </c>
      <c r="K554" s="13">
        <v>17.340000152587891</v>
      </c>
      <c r="L554" s="12"/>
      <c r="M554" s="13"/>
      <c r="N554" s="12"/>
      <c r="O554" s="13"/>
      <c r="P554" s="12"/>
      <c r="Q554" s="13"/>
      <c r="R554" s="12"/>
      <c r="S554" s="13"/>
      <c r="T554" s="12"/>
      <c r="U554" s="13"/>
      <c r="V554" s="12"/>
      <c r="W554" s="13"/>
      <c r="X554" s="12"/>
      <c r="Y554" s="13"/>
      <c r="Z554" s="12"/>
      <c r="AA554" s="13"/>
      <c r="AB554" s="12"/>
      <c r="AC554" s="13"/>
    </row>
    <row r="555" spans="2:29" x14ac:dyDescent="0.35">
      <c r="B555" s="12"/>
      <c r="C555" s="13"/>
      <c r="D555" s="12" t="s">
        <v>1233</v>
      </c>
      <c r="E555" s="13">
        <v>0.37000000476837158</v>
      </c>
      <c r="F555" s="12"/>
      <c r="G555" s="13"/>
      <c r="H555" s="12" t="s">
        <v>1829</v>
      </c>
      <c r="I555" s="13">
        <v>5.9000000953674316</v>
      </c>
      <c r="J555" s="12" t="s">
        <v>2233</v>
      </c>
      <c r="K555" s="13">
        <v>30</v>
      </c>
      <c r="L555" s="12"/>
      <c r="M555" s="13"/>
      <c r="N555" s="12"/>
      <c r="O555" s="13"/>
      <c r="P555" s="12"/>
      <c r="Q555" s="13"/>
      <c r="R555" s="12"/>
      <c r="S555" s="13"/>
      <c r="T555" s="12"/>
      <c r="U555" s="13"/>
      <c r="V555" s="12"/>
      <c r="W555" s="13"/>
      <c r="X555" s="12"/>
      <c r="Y555" s="13"/>
      <c r="Z555" s="12"/>
      <c r="AA555" s="13"/>
      <c r="AB555" s="12"/>
      <c r="AC555" s="13"/>
    </row>
    <row r="556" spans="2:29" x14ac:dyDescent="0.35">
      <c r="B556" s="12"/>
      <c r="C556" s="13"/>
      <c r="D556" s="12" t="s">
        <v>1234</v>
      </c>
      <c r="E556" s="13">
        <v>35</v>
      </c>
      <c r="F556" s="12"/>
      <c r="G556" s="13"/>
      <c r="H556" s="12" t="s">
        <v>1830</v>
      </c>
      <c r="I556" s="13">
        <v>36.400001525878906</v>
      </c>
      <c r="J556" s="12" t="s">
        <v>2234</v>
      </c>
      <c r="K556" s="13">
        <v>1.3000000035390258E-3</v>
      </c>
      <c r="L556" s="12"/>
      <c r="M556" s="13"/>
      <c r="N556" s="12"/>
      <c r="O556" s="13"/>
      <c r="P556" s="12"/>
      <c r="Q556" s="13"/>
      <c r="R556" s="12"/>
      <c r="S556" s="13"/>
      <c r="T556" s="12"/>
      <c r="U556" s="13"/>
      <c r="V556" s="12"/>
      <c r="W556" s="13"/>
      <c r="X556" s="12"/>
      <c r="Y556" s="13"/>
      <c r="Z556" s="12"/>
      <c r="AA556" s="13"/>
      <c r="AB556" s="12"/>
      <c r="AC556" s="13"/>
    </row>
    <row r="557" spans="2:29" x14ac:dyDescent="0.35">
      <c r="B557" s="12"/>
      <c r="C557" s="13"/>
      <c r="D557" s="12" t="s">
        <v>1235</v>
      </c>
      <c r="E557" s="13">
        <v>0.68000000715255737</v>
      </c>
      <c r="F557" s="12"/>
      <c r="G557" s="13"/>
      <c r="H557" s="12" t="s">
        <v>1831</v>
      </c>
      <c r="I557" s="13">
        <v>5.6999998092651367</v>
      </c>
      <c r="J557" s="12" t="s">
        <v>2235</v>
      </c>
      <c r="K557" s="13">
        <v>56</v>
      </c>
      <c r="L557" s="12"/>
      <c r="M557" s="13"/>
      <c r="N557" s="12"/>
      <c r="O557" s="13"/>
      <c r="P557" s="12"/>
      <c r="Q557" s="13"/>
      <c r="R557" s="12"/>
      <c r="S557" s="13"/>
      <c r="T557" s="12"/>
      <c r="U557" s="13"/>
      <c r="V557" s="12"/>
      <c r="W557" s="13"/>
      <c r="X557" s="12"/>
      <c r="Y557" s="13"/>
      <c r="Z557" s="12"/>
      <c r="AA557" s="13"/>
      <c r="AB557" s="12"/>
      <c r="AC557" s="13"/>
    </row>
    <row r="558" spans="2:29" x14ac:dyDescent="0.35">
      <c r="B558" s="12"/>
      <c r="C558" s="13"/>
      <c r="D558" s="12" t="s">
        <v>1236</v>
      </c>
      <c r="E558" s="13">
        <v>54</v>
      </c>
      <c r="F558" s="12"/>
      <c r="G558" s="13"/>
      <c r="H558" s="12" t="s">
        <v>1832</v>
      </c>
      <c r="I558" s="13">
        <v>36.400001525878906</v>
      </c>
      <c r="J558" s="12" t="s">
        <v>2236</v>
      </c>
      <c r="K558" s="13">
        <v>1.3000000035390258E-3</v>
      </c>
      <c r="L558" s="12"/>
      <c r="M558" s="13"/>
      <c r="N558" s="12"/>
      <c r="O558" s="13"/>
      <c r="P558" s="12"/>
      <c r="Q558" s="13"/>
      <c r="R558" s="12"/>
      <c r="S558" s="13"/>
      <c r="T558" s="12"/>
      <c r="U558" s="13"/>
      <c r="V558" s="12"/>
      <c r="W558" s="13"/>
      <c r="X558" s="12"/>
      <c r="Y558" s="13"/>
      <c r="Z558" s="12"/>
      <c r="AA558" s="13"/>
      <c r="AB558" s="12"/>
      <c r="AC558" s="13"/>
    </row>
    <row r="559" spans="2:29" x14ac:dyDescent="0.35">
      <c r="B559" s="12"/>
      <c r="C559" s="13"/>
      <c r="D559" s="12" t="s">
        <v>1237</v>
      </c>
      <c r="E559" s="13">
        <v>1.4700000286102295</v>
      </c>
      <c r="F559" s="12"/>
      <c r="G559" s="13"/>
      <c r="H559" s="12" t="s">
        <v>1833</v>
      </c>
      <c r="I559" s="13">
        <v>5.6999998092651367</v>
      </c>
      <c r="J559" s="12" t="s">
        <v>2237</v>
      </c>
      <c r="K559" s="13">
        <v>56</v>
      </c>
      <c r="L559" s="12"/>
      <c r="M559" s="13"/>
      <c r="N559" s="12"/>
      <c r="O559" s="13"/>
      <c r="P559" s="12"/>
      <c r="Q559" s="13"/>
      <c r="R559" s="12"/>
      <c r="S559" s="13"/>
      <c r="T559" s="12"/>
      <c r="U559" s="13"/>
      <c r="V559" s="12"/>
      <c r="W559" s="13"/>
      <c r="X559" s="12"/>
      <c r="Y559" s="13"/>
      <c r="Z559" s="12"/>
      <c r="AA559" s="13"/>
      <c r="AB559" s="12"/>
      <c r="AC559" s="13"/>
    </row>
    <row r="560" spans="2:29" x14ac:dyDescent="0.35">
      <c r="B560" s="12"/>
      <c r="C560" s="13"/>
      <c r="D560" s="12" t="s">
        <v>1238</v>
      </c>
      <c r="E560" s="13">
        <v>46</v>
      </c>
      <c r="F560" s="12"/>
      <c r="G560" s="13"/>
      <c r="H560" s="12" t="s">
        <v>1834</v>
      </c>
      <c r="I560" s="13">
        <v>55.538795471191406</v>
      </c>
      <c r="J560" s="12" t="s">
        <v>2238</v>
      </c>
      <c r="K560" s="13">
        <v>3</v>
      </c>
      <c r="L560" s="12"/>
      <c r="M560" s="13"/>
      <c r="N560" s="12"/>
      <c r="O560" s="13"/>
      <c r="P560" s="12"/>
      <c r="Q560" s="13"/>
      <c r="R560" s="12"/>
      <c r="S560" s="13"/>
      <c r="T560" s="12"/>
      <c r="U560" s="13"/>
      <c r="V560" s="12"/>
      <c r="W560" s="13"/>
      <c r="X560" s="12"/>
      <c r="Y560" s="13"/>
      <c r="Z560" s="12"/>
      <c r="AA560" s="13"/>
      <c r="AB560" s="12"/>
      <c r="AC560" s="13"/>
    </row>
    <row r="561" spans="2:29" x14ac:dyDescent="0.35">
      <c r="B561" s="12"/>
      <c r="C561" s="13"/>
      <c r="D561" s="12" t="s">
        <v>1239</v>
      </c>
      <c r="E561" s="13">
        <v>4.3000001907348633</v>
      </c>
      <c r="F561" s="12"/>
      <c r="G561" s="13"/>
      <c r="H561" s="12" t="s">
        <v>1835</v>
      </c>
      <c r="I561" s="13">
        <v>5</v>
      </c>
      <c r="J561" s="12" t="s">
        <v>2239</v>
      </c>
      <c r="K561" s="13">
        <v>71</v>
      </c>
      <c r="L561" s="12"/>
      <c r="M561" s="13"/>
      <c r="N561" s="12"/>
      <c r="O561" s="13"/>
      <c r="P561" s="12"/>
      <c r="Q561" s="13"/>
      <c r="R561" s="12"/>
      <c r="S561" s="13"/>
      <c r="T561" s="12"/>
      <c r="U561" s="13"/>
      <c r="V561" s="12"/>
      <c r="W561" s="13"/>
      <c r="X561" s="12"/>
      <c r="Y561" s="13"/>
      <c r="Z561" s="12"/>
      <c r="AA561" s="13"/>
      <c r="AB561" s="12"/>
      <c r="AC561" s="13"/>
    </row>
    <row r="562" spans="2:29" x14ac:dyDescent="0.35">
      <c r="B562" s="12"/>
      <c r="C562" s="13"/>
      <c r="D562" s="12" t="s">
        <v>1240</v>
      </c>
      <c r="E562" s="13">
        <v>1</v>
      </c>
      <c r="F562" s="12"/>
      <c r="G562" s="13"/>
      <c r="H562" s="12" t="s">
        <v>1836</v>
      </c>
      <c r="I562" s="13">
        <v>55.538795471191406</v>
      </c>
      <c r="J562" s="12" t="s">
        <v>2240</v>
      </c>
      <c r="K562" s="13">
        <v>12</v>
      </c>
      <c r="L562" s="12"/>
      <c r="M562" s="13"/>
      <c r="N562" s="12"/>
      <c r="O562" s="13"/>
      <c r="P562" s="12"/>
      <c r="Q562" s="13"/>
      <c r="R562" s="12"/>
      <c r="S562" s="13"/>
      <c r="T562" s="12"/>
      <c r="U562" s="13"/>
      <c r="V562" s="12"/>
      <c r="W562" s="13"/>
      <c r="X562" s="12"/>
      <c r="Y562" s="13"/>
      <c r="Z562" s="12"/>
      <c r="AA562" s="13"/>
      <c r="AB562" s="12"/>
      <c r="AC562" s="13"/>
    </row>
    <row r="563" spans="2:29" x14ac:dyDescent="0.35">
      <c r="B563" s="12"/>
      <c r="C563" s="13"/>
      <c r="D563" s="12" t="s">
        <v>1241</v>
      </c>
      <c r="E563" s="13">
        <v>49</v>
      </c>
      <c r="F563" s="12"/>
      <c r="G563" s="13"/>
      <c r="H563" s="12" t="s">
        <v>1837</v>
      </c>
      <c r="I563" s="13">
        <v>5</v>
      </c>
      <c r="J563" s="12" t="s">
        <v>2241</v>
      </c>
      <c r="K563" s="13">
        <v>14</v>
      </c>
      <c r="L563" s="12"/>
      <c r="M563" s="13"/>
      <c r="N563" s="12"/>
      <c r="O563" s="13"/>
      <c r="P563" s="12"/>
      <c r="Q563" s="13"/>
      <c r="R563" s="12"/>
      <c r="S563" s="13"/>
      <c r="T563" s="12"/>
      <c r="U563" s="13"/>
      <c r="V563" s="12"/>
      <c r="W563" s="13"/>
      <c r="X563" s="12"/>
      <c r="Y563" s="13"/>
      <c r="Z563" s="12"/>
      <c r="AA563" s="13"/>
      <c r="AB563" s="12"/>
      <c r="AC563" s="13"/>
    </row>
    <row r="564" spans="2:29" x14ac:dyDescent="0.35">
      <c r="B564" s="12"/>
      <c r="C564" s="13"/>
      <c r="D564" s="12" t="s">
        <v>1242</v>
      </c>
      <c r="E564" s="13">
        <v>0</v>
      </c>
      <c r="F564" s="12"/>
      <c r="G564" s="13"/>
      <c r="H564" s="12" t="s">
        <v>1838</v>
      </c>
      <c r="I564" s="13">
        <v>75</v>
      </c>
      <c r="J564" s="12" t="s">
        <v>2242</v>
      </c>
      <c r="K564" s="13">
        <v>1</v>
      </c>
      <c r="L564" s="12"/>
      <c r="M564" s="13"/>
      <c r="N564" s="12"/>
      <c r="O564" s="13"/>
      <c r="P564" s="12"/>
      <c r="Q564" s="13"/>
      <c r="R564" s="12"/>
      <c r="S564" s="13"/>
      <c r="T564" s="12"/>
      <c r="U564" s="13"/>
      <c r="V564" s="12"/>
      <c r="W564" s="13"/>
      <c r="X564" s="12"/>
      <c r="Y564" s="13"/>
      <c r="Z564" s="12"/>
      <c r="AA564" s="13"/>
      <c r="AB564" s="12"/>
      <c r="AC564" s="13"/>
    </row>
    <row r="565" spans="2:29" x14ac:dyDescent="0.35">
      <c r="B565" s="12"/>
      <c r="C565" s="13"/>
      <c r="D565" s="12" t="s">
        <v>1243</v>
      </c>
      <c r="E565" s="13">
        <v>0</v>
      </c>
      <c r="F565" s="12"/>
      <c r="G565" s="13"/>
      <c r="H565" s="12" t="s">
        <v>1839</v>
      </c>
      <c r="I565" s="13">
        <v>0</v>
      </c>
      <c r="J565" s="12" t="s">
        <v>2243</v>
      </c>
      <c r="K565" s="13">
        <v>1</v>
      </c>
      <c r="L565" s="12"/>
      <c r="M565" s="13"/>
      <c r="N565" s="12"/>
      <c r="O565" s="13"/>
      <c r="P565" s="12"/>
      <c r="Q565" s="13"/>
      <c r="R565" s="12"/>
      <c r="S565" s="13"/>
      <c r="T565" s="12"/>
      <c r="U565" s="13"/>
      <c r="V565" s="12"/>
      <c r="W565" s="13"/>
      <c r="X565" s="12"/>
      <c r="Y565" s="13"/>
      <c r="Z565" s="12"/>
      <c r="AA565" s="13"/>
      <c r="AB565" s="12"/>
      <c r="AC565" s="13"/>
    </row>
    <row r="566" spans="2:29" x14ac:dyDescent="0.35">
      <c r="B566" s="12"/>
      <c r="C566" s="13"/>
      <c r="D566" s="12" t="s">
        <v>1244</v>
      </c>
      <c r="E566" s="13">
        <v>0</v>
      </c>
      <c r="F566" s="12"/>
      <c r="G566" s="13"/>
      <c r="H566" s="12" t="s">
        <v>1840</v>
      </c>
      <c r="I566" s="13">
        <v>75</v>
      </c>
      <c r="J566" s="12" t="s">
        <v>2244</v>
      </c>
      <c r="K566" s="13">
        <v>3.5499999523162842</v>
      </c>
      <c r="L566" s="12"/>
      <c r="M566" s="13"/>
      <c r="N566" s="12"/>
      <c r="O566" s="13"/>
      <c r="P566" s="12"/>
      <c r="Q566" s="13"/>
      <c r="R566" s="12"/>
      <c r="S566" s="13"/>
      <c r="T566" s="12"/>
      <c r="U566" s="13"/>
      <c r="V566" s="12"/>
      <c r="W566" s="13"/>
      <c r="X566" s="12"/>
      <c r="Y566" s="13"/>
      <c r="Z566" s="12"/>
      <c r="AA566" s="13"/>
      <c r="AB566" s="12"/>
      <c r="AC566" s="13"/>
    </row>
    <row r="567" spans="2:29" x14ac:dyDescent="0.35">
      <c r="B567" s="12"/>
      <c r="C567" s="13"/>
      <c r="D567" s="12" t="s">
        <v>1245</v>
      </c>
      <c r="E567" s="13">
        <v>0</v>
      </c>
      <c r="F567" s="12"/>
      <c r="G567" s="13"/>
      <c r="H567" s="12" t="s">
        <v>1841</v>
      </c>
      <c r="I567" s="13">
        <v>0</v>
      </c>
      <c r="J567" s="12" t="s">
        <v>2245</v>
      </c>
      <c r="K567" s="13">
        <v>42</v>
      </c>
      <c r="L567" s="12"/>
      <c r="M567" s="13"/>
      <c r="N567" s="12"/>
      <c r="O567" s="13"/>
      <c r="P567" s="12"/>
      <c r="Q567" s="13"/>
      <c r="R567" s="12"/>
      <c r="S567" s="13"/>
      <c r="T567" s="12"/>
      <c r="U567" s="13"/>
      <c r="V567" s="12"/>
      <c r="W567" s="13"/>
      <c r="X567" s="12"/>
      <c r="Y567" s="13"/>
      <c r="Z567" s="12"/>
      <c r="AA567" s="13"/>
      <c r="AB567" s="12"/>
      <c r="AC567" s="13"/>
    </row>
    <row r="568" spans="2:29" x14ac:dyDescent="0.35">
      <c r="B568" s="12"/>
      <c r="C568" s="13"/>
      <c r="D568" s="12" t="s">
        <v>1246</v>
      </c>
      <c r="E568" s="13">
        <v>0</v>
      </c>
      <c r="F568" s="12"/>
      <c r="G568" s="13"/>
      <c r="H568" s="12" t="s">
        <v>1842</v>
      </c>
      <c r="I568" s="13">
        <v>6.8000001907348633</v>
      </c>
      <c r="J568" s="12" t="s">
        <v>2246</v>
      </c>
      <c r="K568" s="13">
        <v>4.7899999618530273</v>
      </c>
      <c r="L568" s="12"/>
      <c r="M568" s="13"/>
      <c r="N568" s="12"/>
      <c r="O568" s="13"/>
      <c r="P568" s="12"/>
      <c r="Q568" s="13"/>
      <c r="R568" s="12"/>
      <c r="S568" s="13"/>
      <c r="T568" s="12"/>
      <c r="U568" s="13"/>
      <c r="V568" s="12"/>
      <c r="W568" s="13"/>
      <c r="X568" s="12"/>
      <c r="Y568" s="13"/>
      <c r="Z568" s="12"/>
      <c r="AA568" s="13"/>
      <c r="AB568" s="12"/>
      <c r="AC568" s="13"/>
    </row>
    <row r="569" spans="2:29" x14ac:dyDescent="0.35">
      <c r="B569" s="12"/>
      <c r="C569" s="13"/>
      <c r="D569" s="12" t="s">
        <v>1247</v>
      </c>
      <c r="E569" s="13">
        <v>0</v>
      </c>
      <c r="F569" s="12"/>
      <c r="G569" s="13"/>
      <c r="H569" s="12" t="s">
        <v>1843</v>
      </c>
      <c r="I569" s="13">
        <v>0</v>
      </c>
      <c r="J569" s="12" t="s">
        <v>2247</v>
      </c>
      <c r="K569" s="13">
        <v>66</v>
      </c>
      <c r="L569" s="12"/>
      <c r="M569" s="13"/>
      <c r="N569" s="12"/>
      <c r="O569" s="13"/>
      <c r="P569" s="12"/>
      <c r="Q569" s="13"/>
      <c r="R569" s="12"/>
      <c r="S569" s="13"/>
      <c r="T569" s="12"/>
      <c r="U569" s="13"/>
      <c r="V569" s="12"/>
      <c r="W569" s="13"/>
      <c r="X569" s="12"/>
      <c r="Y569" s="13"/>
      <c r="Z569" s="12"/>
      <c r="AA569" s="13"/>
      <c r="AB569" s="12"/>
      <c r="AC569" s="13"/>
    </row>
    <row r="570" spans="2:29" x14ac:dyDescent="0.35">
      <c r="B570" s="12"/>
      <c r="C570" s="13"/>
      <c r="D570" s="12" t="s">
        <v>1248</v>
      </c>
      <c r="E570" s="13">
        <v>1.3799999952316284</v>
      </c>
      <c r="F570" s="12"/>
      <c r="G570" s="13"/>
      <c r="H570" s="12" t="s">
        <v>1844</v>
      </c>
      <c r="I570" s="13">
        <v>6.8000001907348633</v>
      </c>
      <c r="J570" s="12" t="s">
        <v>2248</v>
      </c>
      <c r="K570" s="13">
        <v>448.80999755859375</v>
      </c>
      <c r="L570" s="12"/>
      <c r="M570" s="13"/>
      <c r="N570" s="12"/>
      <c r="O570" s="13"/>
      <c r="P570" s="12"/>
      <c r="Q570" s="13"/>
      <c r="R570" s="12"/>
      <c r="S570" s="13"/>
      <c r="T570" s="12"/>
      <c r="U570" s="13"/>
      <c r="V570" s="12"/>
      <c r="W570" s="13"/>
      <c r="X570" s="12"/>
      <c r="Y570" s="13"/>
      <c r="Z570" s="12"/>
      <c r="AA570" s="13"/>
      <c r="AB570" s="12"/>
      <c r="AC570" s="13"/>
    </row>
    <row r="571" spans="2:29" x14ac:dyDescent="0.35">
      <c r="B571" s="12"/>
      <c r="C571" s="13"/>
      <c r="D571" s="12" t="s">
        <v>1249</v>
      </c>
      <c r="E571" s="13">
        <v>1</v>
      </c>
      <c r="F571" s="12"/>
      <c r="G571" s="13"/>
      <c r="H571" s="12" t="s">
        <v>1845</v>
      </c>
      <c r="I571" s="13">
        <v>0</v>
      </c>
      <c r="J571" s="12" t="s">
        <v>2249</v>
      </c>
      <c r="K571" s="13">
        <v>21.819999694824219</v>
      </c>
      <c r="L571" s="12"/>
      <c r="M571" s="13"/>
      <c r="N571" s="12"/>
      <c r="O571" s="13"/>
      <c r="P571" s="12"/>
      <c r="Q571" s="13"/>
      <c r="R571" s="12"/>
      <c r="S571" s="13"/>
      <c r="T571" s="12"/>
      <c r="U571" s="13"/>
      <c r="V571" s="12"/>
      <c r="W571" s="13"/>
      <c r="X571" s="12"/>
      <c r="Y571" s="13"/>
      <c r="Z571" s="12"/>
      <c r="AA571" s="13"/>
      <c r="AB571" s="12"/>
      <c r="AC571" s="13"/>
    </row>
    <row r="572" spans="2:29" x14ac:dyDescent="0.35">
      <c r="B572" s="12"/>
      <c r="C572" s="13"/>
      <c r="D572" s="12" t="s">
        <v>1250</v>
      </c>
      <c r="E572" s="13">
        <v>41</v>
      </c>
      <c r="F572" s="12"/>
      <c r="G572" s="13"/>
      <c r="H572" s="12" t="s">
        <v>1846</v>
      </c>
      <c r="I572" s="13">
        <v>1</v>
      </c>
      <c r="J572" s="12" t="s">
        <v>2250</v>
      </c>
      <c r="K572" s="13">
        <v>22.440000534057617</v>
      </c>
      <c r="L572" s="12"/>
      <c r="M572" s="13"/>
      <c r="N572" s="12"/>
      <c r="O572" s="13"/>
      <c r="P572" s="12"/>
      <c r="Q572" s="13"/>
      <c r="R572" s="12"/>
      <c r="S572" s="13"/>
      <c r="T572" s="12"/>
      <c r="U572" s="13"/>
      <c r="V572" s="12"/>
      <c r="W572" s="13"/>
      <c r="X572" s="12"/>
      <c r="Y572" s="13"/>
      <c r="Z572" s="12"/>
      <c r="AA572" s="13"/>
      <c r="AB572" s="12"/>
      <c r="AC572" s="13"/>
    </row>
    <row r="573" spans="2:29" x14ac:dyDescent="0.35">
      <c r="B573" s="12"/>
      <c r="C573" s="13"/>
      <c r="D573" s="12" t="s">
        <v>1251</v>
      </c>
      <c r="E573" s="13">
        <v>0</v>
      </c>
      <c r="F573" s="12"/>
      <c r="G573" s="13"/>
      <c r="H573" s="12" t="s">
        <v>1847</v>
      </c>
      <c r="I573" s="13">
        <v>22</v>
      </c>
      <c r="J573" s="12" t="s">
        <v>2251</v>
      </c>
      <c r="K573" s="13">
        <v>31.680000305175781</v>
      </c>
      <c r="L573" s="12"/>
      <c r="M573" s="13"/>
      <c r="N573" s="12"/>
      <c r="O573" s="13"/>
      <c r="P573" s="12"/>
      <c r="Q573" s="13"/>
      <c r="R573" s="12"/>
      <c r="S573" s="13"/>
      <c r="T573" s="12"/>
      <c r="U573" s="13"/>
      <c r="V573" s="12"/>
      <c r="W573" s="13"/>
      <c r="X573" s="12"/>
      <c r="Y573" s="13"/>
      <c r="Z573" s="12"/>
      <c r="AA573" s="13"/>
      <c r="AB573" s="12"/>
      <c r="AC573" s="13"/>
    </row>
    <row r="574" spans="2:29" x14ac:dyDescent="0.35">
      <c r="B574" s="12"/>
      <c r="C574" s="13"/>
      <c r="D574" s="12" t="s">
        <v>1252</v>
      </c>
      <c r="E574" s="13">
        <v>0</v>
      </c>
      <c r="F574" s="12"/>
      <c r="G574" s="13"/>
      <c r="H574" s="12" t="s">
        <v>1848</v>
      </c>
      <c r="I574" s="13">
        <v>1</v>
      </c>
      <c r="J574" s="12" t="s">
        <v>2252</v>
      </c>
      <c r="K574" s="13">
        <v>137.69999694824219</v>
      </c>
      <c r="L574" s="12"/>
      <c r="M574" s="13"/>
      <c r="N574" s="12"/>
      <c r="O574" s="13"/>
      <c r="P574" s="12"/>
      <c r="Q574" s="13"/>
      <c r="R574" s="12"/>
      <c r="S574" s="13"/>
      <c r="T574" s="12"/>
      <c r="U574" s="13"/>
      <c r="V574" s="12"/>
      <c r="W574" s="13"/>
      <c r="X574" s="12"/>
      <c r="Y574" s="13"/>
      <c r="Z574" s="12"/>
      <c r="AA574" s="13"/>
      <c r="AB574" s="12"/>
      <c r="AC574" s="13"/>
    </row>
    <row r="575" spans="2:29" x14ac:dyDescent="0.35">
      <c r="B575" s="12"/>
      <c r="C575" s="13"/>
      <c r="D575" s="12" t="s">
        <v>1253</v>
      </c>
      <c r="E575" s="13">
        <v>0</v>
      </c>
      <c r="F575" s="12"/>
      <c r="G575" s="13"/>
      <c r="H575" s="12" t="s">
        <v>1849</v>
      </c>
      <c r="I575" s="13">
        <v>22</v>
      </c>
      <c r="J575" s="12" t="s">
        <v>2253</v>
      </c>
      <c r="K575" s="13">
        <v>14.420000076293945</v>
      </c>
      <c r="L575" s="12"/>
      <c r="M575" s="13"/>
      <c r="N575" s="12"/>
      <c r="O575" s="13"/>
      <c r="P575" s="12"/>
      <c r="Q575" s="13"/>
      <c r="R575" s="12"/>
      <c r="S575" s="13"/>
      <c r="T575" s="12"/>
      <c r="U575" s="13"/>
      <c r="V575" s="12"/>
      <c r="W575" s="13"/>
      <c r="X575" s="12"/>
      <c r="Y575" s="13"/>
      <c r="Z575" s="12"/>
      <c r="AA575" s="13"/>
      <c r="AB575" s="12"/>
      <c r="AC575" s="13"/>
    </row>
    <row r="576" spans="2:29" x14ac:dyDescent="0.35">
      <c r="B576" s="12"/>
      <c r="C576" s="13"/>
      <c r="D576" s="12" t="s">
        <v>1254</v>
      </c>
      <c r="E576" s="13">
        <v>0</v>
      </c>
      <c r="F576" s="12"/>
      <c r="G576" s="13"/>
      <c r="H576" s="12" t="s">
        <v>1850</v>
      </c>
      <c r="I576" s="13">
        <v>29.600000381469727</v>
      </c>
      <c r="J576" s="12" t="s">
        <v>2254</v>
      </c>
      <c r="K576" s="13">
        <v>1.3799999952316284</v>
      </c>
      <c r="L576" s="12"/>
      <c r="M576" s="13"/>
      <c r="N576" s="12"/>
      <c r="O576" s="13"/>
      <c r="P576" s="12"/>
      <c r="Q576" s="13"/>
      <c r="R576" s="12"/>
      <c r="S576" s="13"/>
      <c r="T576" s="12"/>
      <c r="U576" s="13"/>
      <c r="V576" s="12"/>
      <c r="W576" s="13"/>
      <c r="X576" s="12"/>
      <c r="Y576" s="13"/>
      <c r="Z576" s="12"/>
      <c r="AA576" s="13"/>
      <c r="AB576" s="12"/>
      <c r="AC576" s="13"/>
    </row>
    <row r="577" spans="2:29" x14ac:dyDescent="0.35">
      <c r="B577" s="12"/>
      <c r="C577" s="13"/>
      <c r="D577" s="12" t="s">
        <v>1255</v>
      </c>
      <c r="E577" s="13">
        <v>0</v>
      </c>
      <c r="F577" s="12"/>
      <c r="G577" s="13"/>
      <c r="H577" s="12" t="s">
        <v>1851</v>
      </c>
      <c r="I577" s="13">
        <v>5.9000000953674316</v>
      </c>
      <c r="J577" s="12" t="s">
        <v>2255</v>
      </c>
      <c r="K577" s="13">
        <v>20.190000534057617</v>
      </c>
      <c r="L577" s="12"/>
      <c r="M577" s="13"/>
      <c r="N577" s="12"/>
      <c r="O577" s="13"/>
      <c r="P577" s="12"/>
      <c r="Q577" s="13"/>
      <c r="R577" s="12"/>
      <c r="S577" s="13"/>
      <c r="T577" s="12"/>
      <c r="U577" s="13"/>
      <c r="V577" s="12"/>
      <c r="W577" s="13"/>
      <c r="X577" s="12"/>
      <c r="Y577" s="13"/>
      <c r="Z577" s="12"/>
      <c r="AA577" s="13"/>
      <c r="AB577" s="12"/>
      <c r="AC577" s="13"/>
    </row>
    <row r="578" spans="2:29" x14ac:dyDescent="0.35">
      <c r="B578" s="12"/>
      <c r="C578" s="13"/>
      <c r="D578" s="12" t="s">
        <v>1256</v>
      </c>
      <c r="E578" s="13">
        <v>0</v>
      </c>
      <c r="F578" s="12"/>
      <c r="G578" s="13"/>
      <c r="H578" s="12" t="s">
        <v>1852</v>
      </c>
      <c r="I578" s="13">
        <v>29.600000381469727</v>
      </c>
      <c r="J578" s="12" t="s">
        <v>2256</v>
      </c>
      <c r="K578" s="13">
        <v>8.6000003814697266</v>
      </c>
      <c r="L578" s="12"/>
      <c r="M578" s="13"/>
      <c r="N578" s="12"/>
      <c r="O578" s="13"/>
      <c r="P578" s="12"/>
      <c r="Q578" s="13"/>
      <c r="R578" s="12"/>
      <c r="S578" s="13"/>
      <c r="T578" s="12"/>
      <c r="U578" s="13"/>
      <c r="V578" s="12"/>
      <c r="W578" s="13"/>
      <c r="X578" s="12"/>
      <c r="Y578" s="13"/>
      <c r="Z578" s="12"/>
      <c r="AA578" s="13"/>
      <c r="AB578" s="12"/>
      <c r="AC578" s="13"/>
    </row>
    <row r="579" spans="2:29" x14ac:dyDescent="0.35">
      <c r="B579" s="12"/>
      <c r="C579" s="13"/>
      <c r="D579" s="12" t="s">
        <v>1257</v>
      </c>
      <c r="E579" s="13">
        <v>1.6299999952316284</v>
      </c>
      <c r="F579" s="12"/>
      <c r="G579" s="13"/>
      <c r="H579" s="12" t="s">
        <v>1853</v>
      </c>
      <c r="I579" s="13">
        <v>5.9000000953674316</v>
      </c>
      <c r="J579" s="12" t="s">
        <v>2257</v>
      </c>
      <c r="K579" s="13">
        <v>0</v>
      </c>
      <c r="L579" s="12"/>
      <c r="M579" s="13"/>
      <c r="N579" s="12"/>
      <c r="O579" s="13"/>
      <c r="P579" s="12"/>
      <c r="Q579" s="13"/>
      <c r="R579" s="12"/>
      <c r="S579" s="13"/>
      <c r="T579" s="12"/>
      <c r="U579" s="13"/>
      <c r="V579" s="12"/>
      <c r="W579" s="13"/>
      <c r="X579" s="12"/>
      <c r="Y579" s="13"/>
      <c r="Z579" s="12"/>
      <c r="AA579" s="13"/>
      <c r="AB579" s="12"/>
      <c r="AC579" s="13"/>
    </row>
    <row r="580" spans="2:29" x14ac:dyDescent="0.35">
      <c r="B580" s="12"/>
      <c r="C580" s="13"/>
      <c r="D580" s="12" t="s">
        <v>1258</v>
      </c>
      <c r="E580" s="13">
        <v>1</v>
      </c>
      <c r="F580" s="12"/>
      <c r="G580" s="13"/>
      <c r="H580" s="12" t="s">
        <v>1854</v>
      </c>
      <c r="I580" s="13">
        <v>36.400001525878906</v>
      </c>
      <c r="J580" s="12" t="s">
        <v>2258</v>
      </c>
      <c r="K580" s="13">
        <v>123</v>
      </c>
      <c r="L580" s="12"/>
      <c r="M580" s="13"/>
      <c r="N580" s="12"/>
      <c r="O580" s="13"/>
      <c r="P580" s="12"/>
      <c r="Q580" s="13"/>
      <c r="R580" s="12"/>
      <c r="S580" s="13"/>
      <c r="T580" s="12"/>
      <c r="U580" s="13"/>
      <c r="V580" s="12"/>
      <c r="W580" s="13"/>
      <c r="X580" s="12"/>
      <c r="Y580" s="13"/>
      <c r="Z580" s="12"/>
      <c r="AA580" s="13"/>
      <c r="AB580" s="12"/>
      <c r="AC580" s="13"/>
    </row>
    <row r="581" spans="2:29" x14ac:dyDescent="0.35">
      <c r="B581" s="12"/>
      <c r="C581" s="13"/>
      <c r="D581" s="12" t="s">
        <v>1259</v>
      </c>
      <c r="E581" s="13">
        <v>90</v>
      </c>
      <c r="F581" s="12"/>
      <c r="G581" s="13"/>
      <c r="H581" s="12" t="s">
        <v>1855</v>
      </c>
      <c r="I581" s="13">
        <v>5.6999998092651367</v>
      </c>
      <c r="J581" s="12" t="s">
        <v>2259</v>
      </c>
      <c r="K581" s="13">
        <v>3</v>
      </c>
      <c r="L581" s="12"/>
      <c r="M581" s="13"/>
      <c r="N581" s="12"/>
      <c r="O581" s="13"/>
      <c r="P581" s="12"/>
      <c r="Q581" s="13"/>
      <c r="R581" s="12"/>
      <c r="S581" s="13"/>
      <c r="T581" s="12"/>
      <c r="U581" s="13"/>
      <c r="V581" s="12"/>
      <c r="W581" s="13"/>
      <c r="X581" s="12"/>
      <c r="Y581" s="13"/>
      <c r="Z581" s="12"/>
      <c r="AA581" s="13"/>
      <c r="AB581" s="12"/>
      <c r="AC581" s="13"/>
    </row>
    <row r="582" spans="2:29" x14ac:dyDescent="0.35">
      <c r="B582" s="12"/>
      <c r="C582" s="13"/>
      <c r="D582" s="12" t="s">
        <v>1260</v>
      </c>
      <c r="E582" s="13">
        <v>0</v>
      </c>
      <c r="F582" s="12"/>
      <c r="G582" s="13"/>
      <c r="H582" s="12" t="s">
        <v>1856</v>
      </c>
      <c r="I582" s="13">
        <v>36.400001525878906</v>
      </c>
      <c r="J582" s="12" t="s">
        <v>2260</v>
      </c>
      <c r="K582" s="13">
        <v>6.5</v>
      </c>
      <c r="L582" s="12"/>
      <c r="M582" s="13"/>
      <c r="N582" s="12"/>
      <c r="O582" s="13"/>
      <c r="P582" s="12"/>
      <c r="Q582" s="13"/>
      <c r="R582" s="12"/>
      <c r="S582" s="13"/>
      <c r="T582" s="12"/>
      <c r="U582" s="13"/>
      <c r="V582" s="12"/>
      <c r="W582" s="13"/>
      <c r="X582" s="12"/>
      <c r="Y582" s="13"/>
      <c r="Z582" s="12"/>
      <c r="AA582" s="13"/>
      <c r="AB582" s="12"/>
      <c r="AC582" s="13"/>
    </row>
    <row r="583" spans="2:29" x14ac:dyDescent="0.35">
      <c r="B583" s="12"/>
      <c r="C583" s="13"/>
      <c r="D583" s="12" t="s">
        <v>1261</v>
      </c>
      <c r="E583" s="13">
        <v>0</v>
      </c>
      <c r="F583" s="12"/>
      <c r="G583" s="13"/>
      <c r="H583" s="12" t="s">
        <v>1857</v>
      </c>
      <c r="I583" s="13">
        <v>5.6999998092651367</v>
      </c>
      <c r="J583" s="12" t="s">
        <v>2261</v>
      </c>
      <c r="K583" s="13">
        <v>0.5</v>
      </c>
      <c r="L583" s="12"/>
      <c r="M583" s="13"/>
      <c r="N583" s="12"/>
      <c r="O583" s="13"/>
      <c r="P583" s="12"/>
      <c r="Q583" s="13"/>
      <c r="R583" s="12"/>
      <c r="S583" s="13"/>
      <c r="T583" s="12"/>
      <c r="U583" s="13"/>
      <c r="V583" s="12"/>
      <c r="W583" s="13"/>
      <c r="X583" s="12"/>
      <c r="Y583" s="13"/>
      <c r="Z583" s="12"/>
      <c r="AA583" s="13"/>
      <c r="AB583" s="12"/>
      <c r="AC583" s="13"/>
    </row>
    <row r="584" spans="2:29" x14ac:dyDescent="0.35">
      <c r="B584" s="12"/>
      <c r="C584" s="13"/>
      <c r="D584" s="12" t="s">
        <v>1262</v>
      </c>
      <c r="E584" s="13">
        <v>0</v>
      </c>
      <c r="F584" s="12"/>
      <c r="G584" s="13"/>
      <c r="H584" s="12" t="s">
        <v>1858</v>
      </c>
      <c r="I584" s="13">
        <v>66.400001525878906</v>
      </c>
      <c r="J584" s="12" t="s">
        <v>2262</v>
      </c>
      <c r="K584" s="13">
        <v>1.4600000381469727</v>
      </c>
      <c r="L584" s="12"/>
      <c r="M584" s="13"/>
      <c r="N584" s="12"/>
      <c r="O584" s="13"/>
      <c r="P584" s="12"/>
      <c r="Q584" s="13"/>
      <c r="R584" s="12"/>
      <c r="S584" s="13"/>
      <c r="T584" s="12"/>
      <c r="U584" s="13"/>
      <c r="V584" s="12"/>
      <c r="W584" s="13"/>
      <c r="X584" s="12"/>
      <c r="Y584" s="13"/>
      <c r="Z584" s="12"/>
      <c r="AA584" s="13"/>
      <c r="AB584" s="12"/>
      <c r="AC584" s="13"/>
    </row>
    <row r="585" spans="2:29" x14ac:dyDescent="0.35">
      <c r="B585" s="12"/>
      <c r="C585" s="13"/>
      <c r="D585" s="12" t="s">
        <v>1263</v>
      </c>
      <c r="E585" s="13">
        <v>0</v>
      </c>
      <c r="F585" s="12"/>
      <c r="G585" s="13"/>
      <c r="H585" s="12" t="s">
        <v>1859</v>
      </c>
      <c r="I585" s="13">
        <v>4</v>
      </c>
      <c r="J585" s="12" t="s">
        <v>2263</v>
      </c>
      <c r="K585" s="13">
        <v>0.87999999523162842</v>
      </c>
      <c r="L585" s="12"/>
      <c r="M585" s="13"/>
      <c r="N585" s="12"/>
      <c r="O585" s="13"/>
      <c r="P585" s="12"/>
      <c r="Q585" s="13"/>
      <c r="R585" s="12"/>
      <c r="S585" s="13"/>
      <c r="T585" s="12"/>
      <c r="U585" s="13"/>
      <c r="V585" s="12"/>
      <c r="W585" s="13"/>
      <c r="X585" s="12"/>
      <c r="Y585" s="13"/>
      <c r="Z585" s="12"/>
      <c r="AA585" s="13"/>
      <c r="AB585" s="12"/>
      <c r="AC585" s="13"/>
    </row>
    <row r="586" spans="2:29" x14ac:dyDescent="0.35">
      <c r="B586" s="12"/>
      <c r="C586" s="13"/>
      <c r="D586" s="12" t="s">
        <v>1264</v>
      </c>
      <c r="E586" s="13">
        <v>0</v>
      </c>
      <c r="F586" s="12"/>
      <c r="G586" s="13"/>
      <c r="H586" s="12" t="s">
        <v>1860</v>
      </c>
      <c r="I586" s="13">
        <v>66.400001525878906</v>
      </c>
      <c r="J586" s="12" t="s">
        <v>2264</v>
      </c>
      <c r="K586" s="13">
        <v>1</v>
      </c>
      <c r="L586" s="12"/>
      <c r="M586" s="13"/>
      <c r="N586" s="12"/>
      <c r="O586" s="13"/>
      <c r="P586" s="12"/>
      <c r="Q586" s="13"/>
      <c r="R586" s="12"/>
      <c r="S586" s="13"/>
      <c r="T586" s="12"/>
      <c r="U586" s="13"/>
      <c r="V586" s="12"/>
      <c r="W586" s="13"/>
      <c r="X586" s="12"/>
      <c r="Y586" s="13"/>
      <c r="Z586" s="12"/>
      <c r="AA586" s="13"/>
      <c r="AB586" s="12"/>
      <c r="AC586" s="13"/>
    </row>
    <row r="587" spans="2:29" x14ac:dyDescent="0.35">
      <c r="B587" s="12"/>
      <c r="C587" s="13"/>
      <c r="D587" s="12" t="s">
        <v>1265</v>
      </c>
      <c r="E587" s="13">
        <v>0</v>
      </c>
      <c r="F587" s="12"/>
      <c r="G587" s="13"/>
      <c r="H587" s="12" t="s">
        <v>1861</v>
      </c>
      <c r="I587" s="13">
        <v>4</v>
      </c>
      <c r="J587" s="12" t="s">
        <v>2265</v>
      </c>
      <c r="K587" s="13">
        <v>0.88999998569488525</v>
      </c>
      <c r="L587" s="12"/>
      <c r="M587" s="13"/>
      <c r="N587" s="12"/>
      <c r="O587" s="13"/>
      <c r="P587" s="12"/>
      <c r="Q587" s="13"/>
      <c r="R587" s="12"/>
      <c r="S587" s="13"/>
      <c r="T587" s="12"/>
      <c r="U587" s="13"/>
      <c r="V587" s="12"/>
      <c r="W587" s="13"/>
      <c r="X587" s="12"/>
      <c r="Y587" s="13"/>
      <c r="Z587" s="12"/>
      <c r="AA587" s="13"/>
      <c r="AB587" s="12"/>
      <c r="AC587" s="13"/>
    </row>
    <row r="588" spans="2:29" x14ac:dyDescent="0.35">
      <c r="B588" s="12"/>
      <c r="C588" s="13"/>
      <c r="D588" s="12" t="s">
        <v>1266</v>
      </c>
      <c r="E588" s="13">
        <v>0</v>
      </c>
      <c r="F588" s="12"/>
      <c r="G588" s="13"/>
      <c r="H588" s="12" t="s">
        <v>1862</v>
      </c>
      <c r="I588" s="13">
        <v>75</v>
      </c>
      <c r="J588" s="12" t="s">
        <v>2266</v>
      </c>
      <c r="K588" s="13">
        <v>1.2200000286102295</v>
      </c>
      <c r="L588" s="12"/>
      <c r="M588" s="13"/>
      <c r="N588" s="12"/>
      <c r="O588" s="13"/>
      <c r="P588" s="12"/>
      <c r="Q588" s="13"/>
      <c r="R588" s="12"/>
      <c r="S588" s="13"/>
      <c r="T588" s="12"/>
      <c r="U588" s="13"/>
      <c r="V588" s="12"/>
      <c r="W588" s="13"/>
      <c r="X588" s="12"/>
      <c r="Y588" s="13"/>
      <c r="Z588" s="12"/>
      <c r="AA588" s="13"/>
      <c r="AB588" s="12"/>
      <c r="AC588" s="13"/>
    </row>
    <row r="589" spans="2:29" x14ac:dyDescent="0.35">
      <c r="B589" s="12"/>
      <c r="C589" s="13"/>
      <c r="D589" s="12" t="s">
        <v>1267</v>
      </c>
      <c r="E589" s="13">
        <v>1</v>
      </c>
      <c r="F589" s="12"/>
      <c r="G589" s="13"/>
      <c r="H589" s="12" t="s">
        <v>1863</v>
      </c>
      <c r="I589" s="13">
        <v>0</v>
      </c>
      <c r="J589" s="12" t="s">
        <v>2267</v>
      </c>
      <c r="K589" s="13">
        <v>1</v>
      </c>
      <c r="L589" s="12"/>
      <c r="M589" s="13"/>
      <c r="N589" s="12"/>
      <c r="O589" s="13"/>
      <c r="P589" s="12"/>
      <c r="Q589" s="13"/>
      <c r="R589" s="12"/>
      <c r="S589" s="13"/>
      <c r="T589" s="12"/>
      <c r="U589" s="13"/>
      <c r="V589" s="12"/>
      <c r="W589" s="13"/>
      <c r="X589" s="12"/>
      <c r="Y589" s="13"/>
      <c r="Z589" s="12"/>
      <c r="AA589" s="13"/>
      <c r="AB589" s="12"/>
      <c r="AC589" s="13"/>
    </row>
    <row r="590" spans="2:29" x14ac:dyDescent="0.35">
      <c r="B590" s="12"/>
      <c r="C590" s="13"/>
      <c r="D590" s="12" t="s">
        <v>1268</v>
      </c>
      <c r="E590" s="13">
        <v>60</v>
      </c>
      <c r="F590" s="12"/>
      <c r="G590" s="13"/>
      <c r="H590" s="12" t="s">
        <v>1864</v>
      </c>
      <c r="I590" s="13">
        <v>75</v>
      </c>
      <c r="J590" s="12" t="s">
        <v>2268</v>
      </c>
      <c r="K590" s="13">
        <v>1</v>
      </c>
      <c r="L590" s="12"/>
      <c r="M590" s="13"/>
      <c r="N590" s="12"/>
      <c r="O590" s="13"/>
      <c r="P590" s="12"/>
      <c r="Q590" s="13"/>
      <c r="R590" s="12"/>
      <c r="S590" s="13"/>
      <c r="T590" s="12"/>
      <c r="U590" s="13"/>
      <c r="V590" s="12"/>
      <c r="W590" s="13"/>
      <c r="X590" s="12"/>
      <c r="Y590" s="13"/>
      <c r="Z590" s="12"/>
      <c r="AA590" s="13"/>
      <c r="AB590" s="12"/>
      <c r="AC590" s="13"/>
    </row>
    <row r="591" spans="2:29" x14ac:dyDescent="0.35">
      <c r="B591" s="12"/>
      <c r="C591" s="13"/>
      <c r="D591" s="12" t="s">
        <v>1269</v>
      </c>
      <c r="E591" s="13">
        <v>0</v>
      </c>
      <c r="F591" s="12"/>
      <c r="G591" s="13"/>
      <c r="H591" s="12" t="s">
        <v>1865</v>
      </c>
      <c r="I591" s="13">
        <v>0</v>
      </c>
      <c r="J591" s="12" t="s">
        <v>2269</v>
      </c>
      <c r="K591" s="13">
        <v>4</v>
      </c>
      <c r="L591" s="12"/>
      <c r="M591" s="13"/>
      <c r="N591" s="12"/>
      <c r="O591" s="13"/>
      <c r="P591" s="12"/>
      <c r="Q591" s="13"/>
      <c r="R591" s="12"/>
      <c r="S591" s="13"/>
      <c r="T591" s="12"/>
      <c r="U591" s="13"/>
      <c r="V591" s="12"/>
      <c r="W591" s="13"/>
      <c r="X591" s="12"/>
      <c r="Y591" s="13"/>
      <c r="Z591" s="12"/>
      <c r="AA591" s="13"/>
      <c r="AB591" s="12"/>
      <c r="AC591" s="13"/>
    </row>
    <row r="592" spans="2:29" x14ac:dyDescent="0.35">
      <c r="B592" s="12"/>
      <c r="C592" s="13"/>
      <c r="D592" s="12" t="s">
        <v>1270</v>
      </c>
      <c r="E592" s="13">
        <v>0</v>
      </c>
      <c r="F592" s="12"/>
      <c r="G592" s="13"/>
      <c r="H592" s="12" t="s">
        <v>1866</v>
      </c>
      <c r="I592" s="13">
        <v>53.568374633789062</v>
      </c>
      <c r="J592" s="12" t="s">
        <v>2270</v>
      </c>
      <c r="K592" s="13">
        <v>1.059999942779541</v>
      </c>
      <c r="L592" s="12"/>
      <c r="M592" s="13"/>
      <c r="N592" s="12"/>
      <c r="O592" s="13"/>
      <c r="P592" s="12"/>
      <c r="Q592" s="13"/>
      <c r="R592" s="12"/>
      <c r="S592" s="13"/>
      <c r="T592" s="12"/>
      <c r="U592" s="13"/>
      <c r="V592" s="12"/>
      <c r="W592" s="13"/>
      <c r="X592" s="12"/>
      <c r="Y592" s="13"/>
      <c r="Z592" s="12"/>
      <c r="AA592" s="13"/>
      <c r="AB592" s="12"/>
      <c r="AC592" s="13"/>
    </row>
    <row r="593" spans="2:29" x14ac:dyDescent="0.35">
      <c r="B593" s="12"/>
      <c r="C593" s="13"/>
      <c r="D593" s="12" t="s">
        <v>1271</v>
      </c>
      <c r="E593" s="13">
        <v>0</v>
      </c>
      <c r="F593" s="12"/>
      <c r="G593" s="13"/>
      <c r="H593" s="12" t="s">
        <v>1867</v>
      </c>
      <c r="I593" s="13">
        <v>21</v>
      </c>
      <c r="J593" s="12" t="s">
        <v>2271</v>
      </c>
      <c r="K593" s="13">
        <v>1</v>
      </c>
      <c r="L593" s="12"/>
      <c r="M593" s="13"/>
      <c r="N593" s="12"/>
      <c r="O593" s="13"/>
      <c r="P593" s="12"/>
      <c r="Q593" s="13"/>
      <c r="R593" s="12"/>
      <c r="S593" s="13"/>
      <c r="T593" s="12"/>
      <c r="U593" s="13"/>
      <c r="V593" s="12"/>
      <c r="W593" s="13"/>
      <c r="X593" s="12"/>
      <c r="Y593" s="13"/>
      <c r="Z593" s="12"/>
      <c r="AA593" s="13"/>
      <c r="AB593" s="12"/>
      <c r="AC593" s="13"/>
    </row>
    <row r="594" spans="2:29" x14ac:dyDescent="0.35">
      <c r="B594" s="12"/>
      <c r="C594" s="13"/>
      <c r="D594" s="12" t="s">
        <v>1272</v>
      </c>
      <c r="E594" s="13">
        <v>0</v>
      </c>
      <c r="F594" s="12"/>
      <c r="G594" s="13"/>
      <c r="H594" s="12" t="s">
        <v>1868</v>
      </c>
      <c r="I594" s="13">
        <v>53.568374633789062</v>
      </c>
      <c r="J594" s="12" t="s">
        <v>2272</v>
      </c>
      <c r="K594" s="13">
        <v>0.93999999761581421</v>
      </c>
      <c r="L594" s="12"/>
      <c r="M594" s="13"/>
      <c r="N594" s="12"/>
      <c r="O594" s="13"/>
      <c r="P594" s="12"/>
      <c r="Q594" s="13"/>
      <c r="R594" s="12"/>
      <c r="S594" s="13"/>
      <c r="T594" s="12"/>
      <c r="U594" s="13"/>
      <c r="V594" s="12"/>
      <c r="W594" s="13"/>
      <c r="X594" s="12"/>
      <c r="Y594" s="13"/>
      <c r="Z594" s="12"/>
      <c r="AA594" s="13"/>
      <c r="AB594" s="12"/>
      <c r="AC594" s="13"/>
    </row>
    <row r="595" spans="2:29" x14ac:dyDescent="0.35">
      <c r="B595" s="12"/>
      <c r="C595" s="13"/>
      <c r="D595" s="12" t="s">
        <v>1273</v>
      </c>
      <c r="E595" s="13">
        <v>0</v>
      </c>
      <c r="F595" s="12"/>
      <c r="G595" s="13"/>
      <c r="H595" s="12" t="s">
        <v>1869</v>
      </c>
      <c r="I595" s="13">
        <v>21</v>
      </c>
      <c r="J595" s="12" t="s">
        <v>2273</v>
      </c>
      <c r="K595" s="13">
        <v>1</v>
      </c>
      <c r="L595" s="12"/>
      <c r="M595" s="13"/>
      <c r="N595" s="12"/>
      <c r="O595" s="13"/>
      <c r="P595" s="12"/>
      <c r="Q595" s="13"/>
      <c r="R595" s="12"/>
      <c r="S595" s="13"/>
      <c r="T595" s="12"/>
      <c r="U595" s="13"/>
      <c r="V595" s="12"/>
      <c r="W595" s="13"/>
      <c r="X595" s="12"/>
      <c r="Y595" s="13"/>
      <c r="Z595" s="12"/>
      <c r="AA595" s="13"/>
      <c r="AB595" s="12"/>
      <c r="AC595" s="13"/>
    </row>
    <row r="596" spans="2:29" x14ac:dyDescent="0.35">
      <c r="B596" s="12"/>
      <c r="C596" s="13"/>
      <c r="D596" s="12" t="s">
        <v>1274</v>
      </c>
      <c r="E596" s="13">
        <v>0</v>
      </c>
      <c r="F596" s="12"/>
      <c r="G596" s="13"/>
      <c r="H596" s="12" t="s">
        <v>1870</v>
      </c>
      <c r="I596" s="13">
        <v>1240</v>
      </c>
      <c r="J596" s="12" t="s">
        <v>2274</v>
      </c>
      <c r="K596" s="13">
        <v>0.87000000476837158</v>
      </c>
      <c r="L596" s="12"/>
      <c r="M596" s="13"/>
      <c r="N596" s="12"/>
      <c r="O596" s="13"/>
      <c r="P596" s="12"/>
      <c r="Q596" s="13"/>
      <c r="R596" s="12"/>
      <c r="S596" s="13"/>
      <c r="T596" s="12"/>
      <c r="U596" s="13"/>
      <c r="V596" s="12"/>
      <c r="W596" s="13"/>
      <c r="X596" s="12"/>
      <c r="Y596" s="13"/>
      <c r="Z596" s="12"/>
      <c r="AA596" s="13"/>
      <c r="AB596" s="12"/>
      <c r="AC596" s="13"/>
    </row>
    <row r="597" spans="2:29" x14ac:dyDescent="0.35">
      <c r="B597" s="12"/>
      <c r="C597" s="13"/>
      <c r="D597" s="12" t="s">
        <v>1275</v>
      </c>
      <c r="E597" s="13">
        <v>0</v>
      </c>
      <c r="F597" s="12"/>
      <c r="G597" s="13"/>
      <c r="H597" s="12" t="s">
        <v>1871</v>
      </c>
      <c r="I597" s="13">
        <v>20</v>
      </c>
      <c r="J597" s="12" t="s">
        <v>2275</v>
      </c>
      <c r="K597" s="13">
        <v>1.1100000143051147</v>
      </c>
      <c r="L597" s="12"/>
      <c r="M597" s="13"/>
      <c r="N597" s="12"/>
      <c r="O597" s="13"/>
      <c r="P597" s="12"/>
      <c r="Q597" s="13"/>
      <c r="R597" s="12"/>
      <c r="S597" s="13"/>
      <c r="T597" s="12"/>
      <c r="U597" s="13"/>
      <c r="V597" s="12"/>
      <c r="W597" s="13"/>
      <c r="X597" s="12"/>
      <c r="Y597" s="13"/>
      <c r="Z597" s="12"/>
      <c r="AA597" s="13"/>
      <c r="AB597" s="12"/>
      <c r="AC597" s="13"/>
    </row>
    <row r="598" spans="2:29" x14ac:dyDescent="0.35">
      <c r="B598" s="12"/>
      <c r="C598" s="13"/>
      <c r="D598" s="12" t="s">
        <v>1276</v>
      </c>
      <c r="E598" s="13">
        <v>1</v>
      </c>
      <c r="F598" s="12"/>
      <c r="G598" s="13"/>
      <c r="H598" s="12" t="s">
        <v>1872</v>
      </c>
      <c r="I598" s="13">
        <v>1240</v>
      </c>
      <c r="J598" s="12" t="s">
        <v>2276</v>
      </c>
      <c r="K598" s="13">
        <v>0.62999999523162842</v>
      </c>
      <c r="L598" s="12"/>
      <c r="M598" s="13"/>
      <c r="N598" s="12"/>
      <c r="O598" s="13"/>
      <c r="P598" s="12"/>
      <c r="Q598" s="13"/>
      <c r="R598" s="12"/>
      <c r="S598" s="13"/>
      <c r="T598" s="12"/>
      <c r="U598" s="13"/>
      <c r="V598" s="12"/>
      <c r="W598" s="13"/>
      <c r="X598" s="12"/>
      <c r="Y598" s="13"/>
      <c r="Z598" s="12"/>
      <c r="AA598" s="13"/>
      <c r="AB598" s="12"/>
      <c r="AC598" s="13"/>
    </row>
    <row r="599" spans="2:29" x14ac:dyDescent="0.35">
      <c r="B599" s="12"/>
      <c r="C599" s="13"/>
      <c r="D599" s="12" t="s">
        <v>1277</v>
      </c>
      <c r="E599" s="13">
        <v>60</v>
      </c>
      <c r="F599" s="12"/>
      <c r="G599" s="13"/>
      <c r="H599" s="12" t="s">
        <v>1873</v>
      </c>
      <c r="I599" s="13">
        <v>20</v>
      </c>
      <c r="J599" s="12" t="s">
        <v>2277</v>
      </c>
      <c r="K599" s="13">
        <v>1.8899999856948853</v>
      </c>
      <c r="L599" s="12"/>
      <c r="M599" s="13"/>
      <c r="N599" s="12"/>
      <c r="O599" s="13"/>
      <c r="P599" s="12"/>
      <c r="Q599" s="13"/>
      <c r="R599" s="12"/>
      <c r="S599" s="13"/>
      <c r="T599" s="12"/>
      <c r="U599" s="13"/>
      <c r="V599" s="12"/>
      <c r="W599" s="13"/>
      <c r="X599" s="12"/>
      <c r="Y599" s="13"/>
      <c r="Z599" s="12"/>
      <c r="AA599" s="13"/>
      <c r="AB599" s="12"/>
      <c r="AC599" s="13"/>
    </row>
    <row r="600" spans="2:29" x14ac:dyDescent="0.35">
      <c r="B600" s="12"/>
      <c r="C600" s="13"/>
      <c r="D600" s="12" t="s">
        <v>1278</v>
      </c>
      <c r="E600" s="13">
        <v>0</v>
      </c>
      <c r="F600" s="12"/>
      <c r="G600" s="13"/>
      <c r="H600" s="12" t="s">
        <v>1874</v>
      </c>
      <c r="I600" s="13">
        <v>1.9099999666213989</v>
      </c>
      <c r="J600" s="12" t="s">
        <v>2278</v>
      </c>
      <c r="K600" s="13">
        <v>1</v>
      </c>
      <c r="L600" s="12"/>
      <c r="M600" s="13"/>
      <c r="N600" s="12"/>
      <c r="O600" s="13"/>
      <c r="P600" s="12"/>
      <c r="Q600" s="13"/>
      <c r="R600" s="12"/>
      <c r="S600" s="13"/>
      <c r="T600" s="12"/>
      <c r="U600" s="13"/>
      <c r="V600" s="12"/>
      <c r="W600" s="13"/>
      <c r="X600" s="12"/>
      <c r="Y600" s="13"/>
      <c r="Z600" s="12"/>
      <c r="AA600" s="13"/>
      <c r="AB600" s="12"/>
      <c r="AC600" s="13"/>
    </row>
    <row r="601" spans="2:29" x14ac:dyDescent="0.35">
      <c r="B601" s="12"/>
      <c r="C601" s="13"/>
      <c r="D601" s="12" t="s">
        <v>1279</v>
      </c>
      <c r="E601" s="13">
        <v>0</v>
      </c>
      <c r="F601" s="12"/>
      <c r="G601" s="13"/>
      <c r="H601" s="12" t="s">
        <v>1875</v>
      </c>
      <c r="I601" s="13">
        <v>55.720001220703125</v>
      </c>
      <c r="J601" s="12" t="s">
        <v>2279</v>
      </c>
      <c r="K601" s="13">
        <v>1</v>
      </c>
      <c r="L601" s="12"/>
      <c r="M601" s="13"/>
      <c r="N601" s="12"/>
      <c r="O601" s="13"/>
      <c r="P601" s="12"/>
      <c r="Q601" s="13"/>
      <c r="R601" s="12"/>
      <c r="S601" s="13"/>
      <c r="T601" s="12"/>
      <c r="U601" s="13"/>
      <c r="V601" s="12"/>
      <c r="W601" s="13"/>
      <c r="X601" s="12"/>
      <c r="Y601" s="13"/>
      <c r="Z601" s="12"/>
      <c r="AA601" s="13"/>
      <c r="AB601" s="12"/>
      <c r="AC601" s="13"/>
    </row>
    <row r="602" spans="2:29" x14ac:dyDescent="0.35">
      <c r="B602" s="12"/>
      <c r="C602" s="13"/>
      <c r="D602" s="12" t="s">
        <v>1280</v>
      </c>
      <c r="E602" s="13">
        <v>0</v>
      </c>
      <c r="F602" s="12"/>
      <c r="G602" s="13"/>
      <c r="H602" s="12" t="s">
        <v>1876</v>
      </c>
      <c r="I602" s="13">
        <v>1.9099999666213989</v>
      </c>
      <c r="J602" s="12" t="s">
        <v>2280</v>
      </c>
      <c r="K602" s="13">
        <v>1</v>
      </c>
      <c r="L602" s="12"/>
      <c r="M602" s="13"/>
      <c r="N602" s="12"/>
      <c r="O602" s="13"/>
      <c r="P602" s="12"/>
      <c r="Q602" s="13"/>
      <c r="R602" s="12"/>
      <c r="S602" s="13"/>
      <c r="T602" s="12"/>
      <c r="U602" s="13"/>
      <c r="V602" s="12"/>
      <c r="W602" s="13"/>
      <c r="X602" s="12"/>
      <c r="Y602" s="13"/>
      <c r="Z602" s="12"/>
      <c r="AA602" s="13"/>
      <c r="AB602" s="12"/>
      <c r="AC602" s="13"/>
    </row>
    <row r="603" spans="2:29" x14ac:dyDescent="0.35">
      <c r="B603" s="12"/>
      <c r="C603" s="13"/>
      <c r="D603" s="12" t="s">
        <v>1281</v>
      </c>
      <c r="E603" s="13">
        <v>0</v>
      </c>
      <c r="F603" s="12"/>
      <c r="G603" s="13"/>
      <c r="H603" s="12" t="s">
        <v>1877</v>
      </c>
      <c r="I603" s="13">
        <v>55.720001220703125</v>
      </c>
      <c r="J603" s="12" t="s">
        <v>2281</v>
      </c>
      <c r="K603" s="13">
        <v>1</v>
      </c>
      <c r="L603" s="12"/>
      <c r="M603" s="13"/>
      <c r="N603" s="12"/>
      <c r="O603" s="13"/>
      <c r="P603" s="12"/>
      <c r="Q603" s="13"/>
      <c r="R603" s="12"/>
      <c r="S603" s="13"/>
      <c r="T603" s="12"/>
      <c r="U603" s="13"/>
      <c r="V603" s="12"/>
      <c r="W603" s="13"/>
      <c r="X603" s="12"/>
      <c r="Y603" s="13"/>
      <c r="Z603" s="12"/>
      <c r="AA603" s="13"/>
      <c r="AB603" s="12"/>
      <c r="AC603" s="13"/>
    </row>
    <row r="604" spans="2:29" x14ac:dyDescent="0.35">
      <c r="B604" s="12"/>
      <c r="C604" s="13"/>
      <c r="D604" s="12" t="s">
        <v>1282</v>
      </c>
      <c r="E604" s="13">
        <v>0</v>
      </c>
      <c r="F604" s="12"/>
      <c r="G604" s="13"/>
      <c r="H604" s="12" t="s">
        <v>1878</v>
      </c>
      <c r="I604" s="13">
        <v>29.879999160766602</v>
      </c>
      <c r="J604" s="12" t="s">
        <v>2282</v>
      </c>
      <c r="K604" s="13">
        <v>10.699999809265137</v>
      </c>
      <c r="L604" s="12"/>
      <c r="M604" s="13"/>
      <c r="N604" s="12"/>
      <c r="O604" s="13"/>
      <c r="P604" s="12"/>
      <c r="Q604" s="13"/>
      <c r="R604" s="12"/>
      <c r="S604" s="13"/>
      <c r="T604" s="12"/>
      <c r="U604" s="13"/>
      <c r="V604" s="12"/>
      <c r="W604" s="13"/>
      <c r="X604" s="12"/>
      <c r="Y604" s="13"/>
      <c r="Z604" s="12"/>
      <c r="AA604" s="13"/>
      <c r="AB604" s="12"/>
      <c r="AC604" s="13"/>
    </row>
    <row r="605" spans="2:29" x14ac:dyDescent="0.35">
      <c r="B605" s="12"/>
      <c r="C605" s="13"/>
      <c r="D605" s="12" t="s">
        <v>1283</v>
      </c>
      <c r="E605" s="13">
        <v>0</v>
      </c>
      <c r="F605" s="12"/>
      <c r="G605" s="13"/>
      <c r="H605" s="12" t="s">
        <v>1879</v>
      </c>
      <c r="I605" s="13">
        <v>61.439998626708984</v>
      </c>
      <c r="J605" s="12" t="s">
        <v>2283</v>
      </c>
      <c r="K605" s="13">
        <v>15.199999809265137</v>
      </c>
      <c r="L605" s="12"/>
      <c r="M605" s="13"/>
      <c r="N605" s="12"/>
      <c r="O605" s="13"/>
      <c r="P605" s="12"/>
      <c r="Q605" s="13"/>
      <c r="R605" s="12"/>
      <c r="S605" s="13"/>
      <c r="T605" s="12"/>
      <c r="U605" s="13"/>
      <c r="V605" s="12"/>
      <c r="W605" s="13"/>
      <c r="X605" s="12"/>
      <c r="Y605" s="13"/>
      <c r="Z605" s="12"/>
      <c r="AA605" s="13"/>
      <c r="AB605" s="12"/>
      <c r="AC605" s="13"/>
    </row>
    <row r="606" spans="2:29" x14ac:dyDescent="0.35">
      <c r="B606" s="12"/>
      <c r="C606" s="13"/>
      <c r="D606" s="12" t="s">
        <v>1284</v>
      </c>
      <c r="E606" s="13">
        <v>0.18000000715255737</v>
      </c>
      <c r="F606" s="12"/>
      <c r="G606" s="13"/>
      <c r="H606" s="12" t="s">
        <v>1880</v>
      </c>
      <c r="I606" s="13">
        <v>23.809999465942383</v>
      </c>
      <c r="J606" s="12" t="s">
        <v>2284</v>
      </c>
      <c r="K606" s="13">
        <v>7.940000057220459</v>
      </c>
      <c r="L606" s="12"/>
      <c r="M606" s="13"/>
      <c r="N606" s="12"/>
      <c r="O606" s="13"/>
      <c r="P606" s="12"/>
      <c r="Q606" s="13"/>
      <c r="R606" s="12"/>
      <c r="S606" s="13"/>
      <c r="T606" s="12"/>
      <c r="U606" s="13"/>
      <c r="V606" s="12"/>
      <c r="W606" s="13"/>
      <c r="X606" s="12"/>
      <c r="Y606" s="13"/>
      <c r="Z606" s="12"/>
      <c r="AA606" s="13"/>
      <c r="AB606" s="12"/>
      <c r="AC606" s="13"/>
    </row>
    <row r="607" spans="2:29" x14ac:dyDescent="0.35">
      <c r="B607" s="12"/>
      <c r="C607" s="13"/>
      <c r="D607" s="12" t="s">
        <v>1285</v>
      </c>
      <c r="E607" s="13">
        <v>1</v>
      </c>
      <c r="F607" s="12"/>
      <c r="G607" s="13"/>
      <c r="H607" s="12" t="s">
        <v>1881</v>
      </c>
      <c r="I607" s="13">
        <v>14.850000381469727</v>
      </c>
      <c r="J607" s="12" t="s">
        <v>2285</v>
      </c>
      <c r="K607" s="13">
        <v>7.8299999237060547</v>
      </c>
      <c r="L607" s="12"/>
      <c r="M607" s="13"/>
      <c r="N607" s="12"/>
      <c r="O607" s="13"/>
      <c r="P607" s="12"/>
      <c r="Q607" s="13"/>
      <c r="R607" s="12"/>
      <c r="S607" s="13"/>
      <c r="T607" s="12"/>
      <c r="U607" s="13"/>
      <c r="V607" s="12"/>
      <c r="W607" s="13"/>
      <c r="X607" s="12"/>
      <c r="Y607" s="13"/>
      <c r="Z607" s="12"/>
      <c r="AA607" s="13"/>
      <c r="AB607" s="12"/>
      <c r="AC607" s="13"/>
    </row>
    <row r="608" spans="2:29" x14ac:dyDescent="0.35">
      <c r="B608" s="12"/>
      <c r="C608" s="13"/>
      <c r="D608" s="12" t="s">
        <v>1286</v>
      </c>
      <c r="E608" s="13">
        <v>31</v>
      </c>
      <c r="F608" s="12"/>
      <c r="G608" s="13"/>
      <c r="H608" s="12" t="s">
        <v>1882</v>
      </c>
      <c r="I608" s="13">
        <v>0.58749997615814209</v>
      </c>
      <c r="J608" s="12" t="s">
        <v>2286</v>
      </c>
      <c r="K608" s="13">
        <v>7.940000057220459</v>
      </c>
      <c r="L608" s="12"/>
      <c r="M608" s="13"/>
      <c r="N608" s="12"/>
      <c r="O608" s="13"/>
      <c r="P608" s="12"/>
      <c r="Q608" s="13"/>
      <c r="R608" s="12"/>
      <c r="S608" s="13"/>
      <c r="T608" s="12"/>
      <c r="U608" s="13"/>
      <c r="V608" s="12"/>
      <c r="W608" s="13"/>
      <c r="X608" s="12"/>
      <c r="Y608" s="13"/>
      <c r="Z608" s="12"/>
      <c r="AA608" s="13"/>
      <c r="AB608" s="12"/>
      <c r="AC608" s="13"/>
    </row>
    <row r="609" spans="2:29" x14ac:dyDescent="0.35">
      <c r="B609" s="12"/>
      <c r="C609" s="13"/>
      <c r="D609" s="12" t="s">
        <v>1287</v>
      </c>
      <c r="E609" s="13">
        <v>0</v>
      </c>
      <c r="F609" s="12"/>
      <c r="G609" s="13"/>
      <c r="H609" s="12" t="s">
        <v>1883</v>
      </c>
      <c r="I609" s="13">
        <v>0</v>
      </c>
      <c r="J609" s="12" t="s">
        <v>2287</v>
      </c>
      <c r="K609" s="13">
        <v>7.8299999237060547</v>
      </c>
      <c r="L609" s="12"/>
      <c r="M609" s="13"/>
      <c r="N609" s="12"/>
      <c r="O609" s="13"/>
      <c r="P609" s="12"/>
      <c r="Q609" s="13"/>
      <c r="R609" s="12"/>
      <c r="S609" s="13"/>
      <c r="T609" s="12"/>
      <c r="U609" s="13"/>
      <c r="V609" s="12"/>
      <c r="W609" s="13"/>
      <c r="X609" s="12"/>
      <c r="Y609" s="13"/>
      <c r="Z609" s="12"/>
      <c r="AA609" s="13"/>
      <c r="AB609" s="12"/>
      <c r="AC609" s="13"/>
    </row>
    <row r="610" spans="2:29" x14ac:dyDescent="0.35">
      <c r="B610" s="12"/>
      <c r="C610" s="13"/>
      <c r="D610" s="12" t="s">
        <v>1288</v>
      </c>
      <c r="E610" s="13">
        <v>0</v>
      </c>
      <c r="F610" s="12"/>
      <c r="G610" s="13"/>
      <c r="H610" s="12" t="s">
        <v>1884</v>
      </c>
      <c r="I610" s="13">
        <v>0.58749997615814209</v>
      </c>
      <c r="J610" s="12" t="s">
        <v>2288</v>
      </c>
      <c r="K610" s="13">
        <v>6.8000001907348633</v>
      </c>
      <c r="L610" s="12"/>
      <c r="M610" s="13"/>
      <c r="N610" s="12"/>
      <c r="O610" s="13"/>
      <c r="P610" s="12"/>
      <c r="Q610" s="13"/>
      <c r="R610" s="12"/>
      <c r="S610" s="13"/>
      <c r="T610" s="12"/>
      <c r="U610" s="13"/>
      <c r="V610" s="12"/>
      <c r="W610" s="13"/>
      <c r="X610" s="12"/>
      <c r="Y610" s="13"/>
      <c r="Z610" s="12"/>
      <c r="AA610" s="13"/>
      <c r="AB610" s="12"/>
      <c r="AC610" s="13"/>
    </row>
    <row r="611" spans="2:29" x14ac:dyDescent="0.35">
      <c r="B611" s="12"/>
      <c r="C611" s="13"/>
      <c r="D611" s="12" t="s">
        <v>1289</v>
      </c>
      <c r="E611" s="13">
        <v>0</v>
      </c>
      <c r="F611" s="12"/>
      <c r="G611" s="13"/>
      <c r="H611" s="12" t="s">
        <v>1885</v>
      </c>
      <c r="I611" s="13">
        <v>0</v>
      </c>
      <c r="J611" s="12" t="s">
        <v>2289</v>
      </c>
      <c r="K611" s="13">
        <v>10</v>
      </c>
      <c r="L611" s="12"/>
      <c r="M611" s="13"/>
      <c r="N611" s="12"/>
      <c r="O611" s="13"/>
      <c r="P611" s="12"/>
      <c r="Q611" s="13"/>
      <c r="R611" s="12"/>
      <c r="S611" s="13"/>
      <c r="T611" s="12"/>
      <c r="U611" s="13"/>
      <c r="V611" s="12"/>
      <c r="W611" s="13"/>
      <c r="X611" s="12"/>
      <c r="Y611" s="13"/>
      <c r="Z611" s="12"/>
      <c r="AA611" s="13"/>
      <c r="AB611" s="12"/>
      <c r="AC611" s="13"/>
    </row>
    <row r="612" spans="2:29" x14ac:dyDescent="0.35">
      <c r="B612" s="12"/>
      <c r="C612" s="13"/>
      <c r="D612" s="12" t="s">
        <v>1290</v>
      </c>
      <c r="E612" s="13">
        <v>0</v>
      </c>
      <c r="F612" s="12"/>
      <c r="G612" s="13"/>
      <c r="H612" s="12" t="s">
        <v>1886</v>
      </c>
      <c r="I612" s="13">
        <v>1</v>
      </c>
      <c r="J612" s="12" t="s">
        <v>2290</v>
      </c>
      <c r="K612" s="13">
        <v>6.8000001907348633</v>
      </c>
      <c r="L612" s="12"/>
      <c r="M612" s="13"/>
      <c r="N612" s="12"/>
      <c r="O612" s="13"/>
      <c r="P612" s="12"/>
      <c r="Q612" s="13"/>
      <c r="R612" s="12"/>
      <c r="S612" s="13"/>
      <c r="T612" s="12"/>
      <c r="U612" s="13"/>
      <c r="V612" s="12"/>
      <c r="W612" s="13"/>
      <c r="X612" s="12"/>
      <c r="Y612" s="13"/>
      <c r="Z612" s="12"/>
      <c r="AA612" s="13"/>
      <c r="AB612" s="12"/>
      <c r="AC612" s="13"/>
    </row>
    <row r="613" spans="2:29" x14ac:dyDescent="0.35">
      <c r="B613" s="12"/>
      <c r="C613" s="13"/>
      <c r="D613" s="12" t="s">
        <v>1291</v>
      </c>
      <c r="E613" s="13">
        <v>0</v>
      </c>
      <c r="F613" s="12"/>
      <c r="G613" s="13"/>
      <c r="H613" s="12" t="s">
        <v>1887</v>
      </c>
      <c r="I613" s="13">
        <v>0</v>
      </c>
      <c r="J613" s="12" t="s">
        <v>2291</v>
      </c>
      <c r="K613" s="13">
        <v>10</v>
      </c>
      <c r="L613" s="12"/>
      <c r="M613" s="13"/>
      <c r="N613" s="12"/>
      <c r="O613" s="13"/>
      <c r="P613" s="12"/>
      <c r="Q613" s="13"/>
      <c r="R613" s="12"/>
      <c r="S613" s="13"/>
      <c r="T613" s="12"/>
      <c r="U613" s="13"/>
      <c r="V613" s="12"/>
      <c r="W613" s="13"/>
      <c r="X613" s="12"/>
      <c r="Y613" s="13"/>
      <c r="Z613" s="12"/>
      <c r="AA613" s="13"/>
      <c r="AB613" s="12"/>
      <c r="AC613" s="13"/>
    </row>
    <row r="614" spans="2:29" x14ac:dyDescent="0.35">
      <c r="B614" s="12"/>
      <c r="C614" s="13"/>
      <c r="D614" s="12" t="s">
        <v>1292</v>
      </c>
      <c r="E614" s="13">
        <v>0</v>
      </c>
      <c r="F614" s="12"/>
      <c r="G614" s="13"/>
      <c r="H614" s="12" t="s">
        <v>1888</v>
      </c>
      <c r="I614" s="13">
        <v>1</v>
      </c>
      <c r="J614" s="12" t="s">
        <v>2292</v>
      </c>
      <c r="K614" s="13">
        <v>30</v>
      </c>
      <c r="L614" s="12"/>
      <c r="M614" s="13"/>
      <c r="N614" s="12"/>
      <c r="O614" s="13"/>
      <c r="P614" s="12"/>
      <c r="Q614" s="13"/>
      <c r="R614" s="12"/>
      <c r="S614" s="13"/>
      <c r="T614" s="12"/>
      <c r="U614" s="13"/>
      <c r="V614" s="12"/>
      <c r="W614" s="13"/>
      <c r="X614" s="12"/>
      <c r="Y614" s="13"/>
      <c r="Z614" s="12"/>
      <c r="AA614" s="13"/>
      <c r="AB614" s="12"/>
      <c r="AC614" s="13"/>
    </row>
    <row r="615" spans="2:29" x14ac:dyDescent="0.35">
      <c r="B615" s="12"/>
      <c r="C615" s="13"/>
      <c r="D615" s="12" t="s">
        <v>1293</v>
      </c>
      <c r="E615" s="13">
        <v>0</v>
      </c>
      <c r="F615" s="12"/>
      <c r="G615" s="13"/>
      <c r="H615" s="12" t="s">
        <v>1889</v>
      </c>
      <c r="I615" s="13">
        <v>0</v>
      </c>
      <c r="J615" s="12" t="s">
        <v>2293</v>
      </c>
      <c r="K615" s="13">
        <v>30</v>
      </c>
      <c r="L615" s="12"/>
      <c r="M615" s="13"/>
      <c r="N615" s="12"/>
      <c r="O615" s="13"/>
      <c r="P615" s="12"/>
      <c r="Q615" s="13"/>
      <c r="R615" s="12"/>
      <c r="S615" s="13"/>
      <c r="T615" s="12"/>
      <c r="U615" s="13"/>
      <c r="V615" s="12"/>
      <c r="W615" s="13"/>
      <c r="X615" s="12"/>
      <c r="Y615" s="13"/>
      <c r="Z615" s="12"/>
      <c r="AA615" s="13"/>
      <c r="AB615" s="12"/>
      <c r="AC615" s="13"/>
    </row>
    <row r="616" spans="2:29" x14ac:dyDescent="0.35">
      <c r="B616" s="12"/>
      <c r="C616" s="13"/>
      <c r="D616" s="12" t="s">
        <v>1294</v>
      </c>
      <c r="E616" s="13">
        <v>1</v>
      </c>
      <c r="F616" s="12"/>
      <c r="G616" s="13"/>
      <c r="H616" s="12" t="s">
        <v>1890</v>
      </c>
      <c r="I616" s="13">
        <v>1</v>
      </c>
      <c r="J616" s="12" t="s">
        <v>2294</v>
      </c>
      <c r="K616" s="13">
        <v>30</v>
      </c>
      <c r="L616" s="12"/>
      <c r="M616" s="13"/>
      <c r="N616" s="12"/>
      <c r="O616" s="13"/>
      <c r="P616" s="12"/>
      <c r="Q616" s="13"/>
      <c r="R616" s="12"/>
      <c r="S616" s="13"/>
      <c r="T616" s="12"/>
      <c r="U616" s="13"/>
      <c r="V616" s="12"/>
      <c r="W616" s="13"/>
      <c r="X616" s="12"/>
      <c r="Y616" s="13"/>
      <c r="Z616" s="12"/>
      <c r="AA616" s="13"/>
      <c r="AB616" s="12"/>
      <c r="AC616" s="13"/>
    </row>
    <row r="617" spans="2:29" x14ac:dyDescent="0.35">
      <c r="B617" s="12"/>
      <c r="C617" s="13"/>
      <c r="D617" s="12" t="s">
        <v>1295</v>
      </c>
      <c r="E617" s="13">
        <v>60</v>
      </c>
      <c r="F617" s="12"/>
      <c r="G617" s="13"/>
      <c r="H617" s="12" t="s">
        <v>1891</v>
      </c>
      <c r="I617" s="13">
        <v>0</v>
      </c>
      <c r="J617" s="12" t="s">
        <v>2295</v>
      </c>
      <c r="K617" s="13">
        <v>30</v>
      </c>
      <c r="L617" s="12"/>
      <c r="M617" s="13"/>
      <c r="N617" s="12"/>
      <c r="O617" s="13"/>
      <c r="P617" s="12"/>
      <c r="Q617" s="13"/>
      <c r="R617" s="12"/>
      <c r="S617" s="13"/>
      <c r="T617" s="12"/>
      <c r="U617" s="13"/>
      <c r="V617" s="12"/>
      <c r="W617" s="13"/>
      <c r="X617" s="12"/>
      <c r="Y617" s="13"/>
      <c r="Z617" s="12"/>
      <c r="AA617" s="13"/>
      <c r="AB617" s="12"/>
      <c r="AC617" s="13"/>
    </row>
    <row r="618" spans="2:29" x14ac:dyDescent="0.35">
      <c r="B618" s="12"/>
      <c r="C618" s="13"/>
      <c r="D618" s="12" t="s">
        <v>1296</v>
      </c>
      <c r="E618" s="13">
        <v>0</v>
      </c>
      <c r="F618" s="12"/>
      <c r="G618" s="13"/>
      <c r="H618" s="12" t="s">
        <v>1892</v>
      </c>
      <c r="I618" s="13">
        <v>1</v>
      </c>
      <c r="J618" s="12" t="s">
        <v>2296</v>
      </c>
      <c r="K618" s="13">
        <v>1.3000000035390258E-3</v>
      </c>
      <c r="L618" s="12"/>
      <c r="M618" s="13"/>
      <c r="N618" s="12"/>
      <c r="O618" s="13"/>
      <c r="P618" s="12"/>
      <c r="Q618" s="13"/>
      <c r="R618" s="12"/>
      <c r="S618" s="13"/>
      <c r="T618" s="12"/>
      <c r="U618" s="13"/>
      <c r="V618" s="12"/>
      <c r="W618" s="13"/>
      <c r="X618" s="12"/>
      <c r="Y618" s="13"/>
      <c r="Z618" s="12"/>
      <c r="AA618" s="13"/>
      <c r="AB618" s="12"/>
      <c r="AC618" s="13"/>
    </row>
    <row r="619" spans="2:29" x14ac:dyDescent="0.35">
      <c r="B619" s="12"/>
      <c r="C619" s="13"/>
      <c r="D619" s="12" t="s">
        <v>1297</v>
      </c>
      <c r="E619" s="13">
        <v>0</v>
      </c>
      <c r="F619" s="12"/>
      <c r="G619" s="13"/>
      <c r="H619" s="12" t="s">
        <v>1893</v>
      </c>
      <c r="I619" s="13">
        <v>0</v>
      </c>
      <c r="J619" s="12" t="s">
        <v>2297</v>
      </c>
      <c r="K619" s="13">
        <v>56</v>
      </c>
      <c r="L619" s="12"/>
      <c r="M619" s="13"/>
      <c r="N619" s="12"/>
      <c r="O619" s="13"/>
      <c r="P619" s="12"/>
      <c r="Q619" s="13"/>
      <c r="R619" s="12"/>
      <c r="S619" s="13"/>
      <c r="T619" s="12"/>
      <c r="U619" s="13"/>
      <c r="V619" s="12"/>
      <c r="W619" s="13"/>
      <c r="X619" s="12"/>
      <c r="Y619" s="13"/>
      <c r="Z619" s="12"/>
      <c r="AA619" s="13"/>
      <c r="AB619" s="12"/>
      <c r="AC619" s="13"/>
    </row>
    <row r="620" spans="2:29" x14ac:dyDescent="0.35">
      <c r="B620" s="12"/>
      <c r="C620" s="13"/>
      <c r="D620" s="12" t="s">
        <v>1298</v>
      </c>
      <c r="E620" s="13">
        <v>0</v>
      </c>
      <c r="F620" s="12"/>
      <c r="G620" s="13"/>
      <c r="H620" s="12"/>
      <c r="I620" s="13"/>
      <c r="J620" s="12" t="s">
        <v>2298</v>
      </c>
      <c r="K620" s="13">
        <v>1.3000000035390258E-3</v>
      </c>
      <c r="L620" s="12"/>
      <c r="M620" s="13"/>
      <c r="N620" s="12"/>
      <c r="O620" s="13"/>
      <c r="P620" s="12"/>
      <c r="Q620" s="13"/>
      <c r="R620" s="12"/>
      <c r="S620" s="13"/>
      <c r="T620" s="12"/>
      <c r="U620" s="13"/>
      <c r="V620" s="12"/>
      <c r="W620" s="13"/>
      <c r="X620" s="12"/>
      <c r="Y620" s="13"/>
      <c r="Z620" s="12"/>
      <c r="AA620" s="13"/>
      <c r="AB620" s="12"/>
      <c r="AC620" s="13"/>
    </row>
    <row r="621" spans="2:29" x14ac:dyDescent="0.35">
      <c r="B621" s="12"/>
      <c r="C621" s="13"/>
      <c r="D621" s="12" t="s">
        <v>1299</v>
      </c>
      <c r="E621" s="13">
        <v>0</v>
      </c>
      <c r="F621" s="12"/>
      <c r="G621" s="13"/>
      <c r="H621" s="12" t="s">
        <v>1896</v>
      </c>
      <c r="I621" s="13"/>
      <c r="J621" s="12" t="s">
        <v>2299</v>
      </c>
      <c r="K621" s="13">
        <v>56</v>
      </c>
      <c r="L621" s="12"/>
      <c r="M621" s="13"/>
      <c r="N621" s="12"/>
      <c r="O621" s="13"/>
      <c r="P621" s="12"/>
      <c r="Q621" s="13"/>
      <c r="R621" s="12"/>
      <c r="S621" s="13"/>
      <c r="T621" s="12"/>
      <c r="U621" s="13"/>
      <c r="V621" s="12"/>
      <c r="W621" s="13"/>
      <c r="X621" s="12"/>
      <c r="Y621" s="13"/>
      <c r="Z621" s="12"/>
      <c r="AA621" s="13"/>
      <c r="AB621" s="12"/>
      <c r="AC621" s="13"/>
    </row>
    <row r="622" spans="2:29" x14ac:dyDescent="0.35">
      <c r="B622" s="12"/>
      <c r="C622" s="13"/>
      <c r="D622" s="12" t="s">
        <v>1300</v>
      </c>
      <c r="E622" s="13">
        <v>0</v>
      </c>
      <c r="F622" s="12"/>
      <c r="G622" s="13"/>
      <c r="H622" s="12" t="s">
        <v>1727</v>
      </c>
      <c r="I622" s="13">
        <v>5.5</v>
      </c>
      <c r="J622" s="12" t="s">
        <v>2300</v>
      </c>
      <c r="K622" s="13">
        <v>3</v>
      </c>
      <c r="L622" s="12"/>
      <c r="M622" s="13"/>
      <c r="N622" s="12"/>
      <c r="O622" s="13"/>
      <c r="P622" s="12"/>
      <c r="Q622" s="13"/>
      <c r="R622" s="12"/>
      <c r="S622" s="13"/>
      <c r="T622" s="12"/>
      <c r="U622" s="13"/>
      <c r="V622" s="12"/>
      <c r="W622" s="13"/>
      <c r="X622" s="12"/>
      <c r="Y622" s="13"/>
      <c r="Z622" s="12"/>
      <c r="AA622" s="13"/>
      <c r="AB622" s="12"/>
      <c r="AC622" s="13"/>
    </row>
    <row r="623" spans="2:29" x14ac:dyDescent="0.35">
      <c r="B623" s="12"/>
      <c r="C623" s="13"/>
      <c r="D623" s="12" t="s">
        <v>1301</v>
      </c>
      <c r="E623" s="13">
        <v>0</v>
      </c>
      <c r="F623" s="12"/>
      <c r="G623" s="13"/>
      <c r="H623" s="12" t="s">
        <v>1728</v>
      </c>
      <c r="I623" s="13">
        <v>11.100000381469727</v>
      </c>
      <c r="J623" s="12" t="s">
        <v>2301</v>
      </c>
      <c r="K623" s="13">
        <v>71</v>
      </c>
      <c r="L623" s="12"/>
      <c r="M623" s="13"/>
      <c r="N623" s="12"/>
      <c r="O623" s="13"/>
      <c r="P623" s="12"/>
      <c r="Q623" s="13"/>
      <c r="R623" s="12"/>
      <c r="S623" s="13"/>
      <c r="T623" s="12"/>
      <c r="U623" s="13"/>
      <c r="V623" s="12"/>
      <c r="W623" s="13"/>
      <c r="X623" s="12"/>
      <c r="Y623" s="13"/>
      <c r="Z623" s="12"/>
      <c r="AA623" s="13"/>
      <c r="AB623" s="12"/>
      <c r="AC623" s="13"/>
    </row>
    <row r="624" spans="2:29" x14ac:dyDescent="0.35">
      <c r="B624" s="12"/>
      <c r="C624" s="13"/>
      <c r="D624" s="12" t="s">
        <v>1302</v>
      </c>
      <c r="E624" s="13">
        <v>0</v>
      </c>
      <c r="F624" s="12"/>
      <c r="G624" s="13"/>
      <c r="H624" s="12" t="s">
        <v>1729</v>
      </c>
      <c r="I624" s="13">
        <v>5.5</v>
      </c>
      <c r="J624" s="12" t="s">
        <v>2302</v>
      </c>
      <c r="K624" s="13">
        <v>9</v>
      </c>
      <c r="L624" s="12"/>
      <c r="M624" s="13"/>
      <c r="N624" s="12"/>
      <c r="O624" s="13"/>
      <c r="P624" s="12"/>
      <c r="Q624" s="13"/>
      <c r="R624" s="12"/>
      <c r="S624" s="13"/>
      <c r="T624" s="12"/>
      <c r="U624" s="13"/>
      <c r="V624" s="12"/>
      <c r="W624" s="13"/>
      <c r="X624" s="12"/>
      <c r="Y624" s="13"/>
      <c r="Z624" s="12"/>
      <c r="AA624" s="13"/>
      <c r="AB624" s="12"/>
      <c r="AC624" s="13"/>
    </row>
    <row r="625" spans="2:29" x14ac:dyDescent="0.35">
      <c r="B625" s="12"/>
      <c r="C625" s="13"/>
      <c r="D625" s="12" t="s">
        <v>1303</v>
      </c>
      <c r="E625" s="13">
        <v>1</v>
      </c>
      <c r="F625" s="12"/>
      <c r="G625" s="13"/>
      <c r="H625" s="12" t="s">
        <v>1730</v>
      </c>
      <c r="I625" s="13">
        <v>11.100000381469727</v>
      </c>
      <c r="J625" s="12" t="s">
        <v>2303</v>
      </c>
      <c r="K625" s="13">
        <v>2</v>
      </c>
      <c r="L625" s="12"/>
      <c r="M625" s="13"/>
      <c r="N625" s="12"/>
      <c r="O625" s="13"/>
      <c r="P625" s="12"/>
      <c r="Q625" s="13"/>
      <c r="R625" s="12"/>
      <c r="S625" s="13"/>
      <c r="T625" s="12"/>
      <c r="U625" s="13"/>
      <c r="V625" s="12"/>
      <c r="W625" s="13"/>
      <c r="X625" s="12"/>
      <c r="Y625" s="13"/>
      <c r="Z625" s="12"/>
      <c r="AA625" s="13"/>
      <c r="AB625" s="12"/>
      <c r="AC625" s="13"/>
    </row>
    <row r="626" spans="2:29" x14ac:dyDescent="0.35">
      <c r="B626" s="12"/>
      <c r="C626" s="13"/>
      <c r="D626" s="12" t="s">
        <v>1304</v>
      </c>
      <c r="E626" s="13">
        <v>0</v>
      </c>
      <c r="F626" s="12"/>
      <c r="G626" s="13"/>
      <c r="H626" s="12" t="s">
        <v>1731</v>
      </c>
      <c r="I626" s="13">
        <v>32</v>
      </c>
      <c r="J626" s="12" t="s">
        <v>2304</v>
      </c>
      <c r="K626" s="13">
        <v>1</v>
      </c>
      <c r="L626" s="12"/>
      <c r="M626" s="13"/>
      <c r="N626" s="12"/>
      <c r="O626" s="13"/>
      <c r="P626" s="12"/>
      <c r="Q626" s="13"/>
      <c r="R626" s="12"/>
      <c r="S626" s="13"/>
      <c r="T626" s="12"/>
      <c r="U626" s="13"/>
      <c r="V626" s="12"/>
      <c r="W626" s="13"/>
      <c r="X626" s="12"/>
      <c r="Y626" s="13"/>
      <c r="Z626" s="12"/>
      <c r="AA626" s="13"/>
      <c r="AB626" s="12"/>
      <c r="AC626" s="13"/>
    </row>
    <row r="627" spans="2:29" x14ac:dyDescent="0.35">
      <c r="B627" s="12"/>
      <c r="C627" s="13"/>
      <c r="D627" s="12" t="s">
        <v>1305</v>
      </c>
      <c r="E627" s="13">
        <v>0</v>
      </c>
      <c r="F627" s="12"/>
      <c r="G627" s="13"/>
      <c r="H627" s="12" t="s">
        <v>1732</v>
      </c>
      <c r="I627" s="13">
        <v>0</v>
      </c>
      <c r="J627" s="12" t="s">
        <v>2305</v>
      </c>
      <c r="K627" s="13">
        <v>1</v>
      </c>
      <c r="L627" s="12"/>
      <c r="M627" s="13"/>
      <c r="N627" s="12"/>
      <c r="O627" s="13"/>
      <c r="P627" s="12"/>
      <c r="Q627" s="13"/>
      <c r="R627" s="12"/>
      <c r="S627" s="13"/>
      <c r="T627" s="12"/>
      <c r="U627" s="13"/>
      <c r="V627" s="12"/>
      <c r="W627" s="13"/>
      <c r="X627" s="12"/>
      <c r="Y627" s="13"/>
      <c r="Z627" s="12"/>
      <c r="AA627" s="13"/>
      <c r="AB627" s="12"/>
      <c r="AC627" s="13"/>
    </row>
    <row r="628" spans="2:29" x14ac:dyDescent="0.35">
      <c r="B628" s="12"/>
      <c r="C628" s="13"/>
      <c r="D628" s="12" t="s">
        <v>1306</v>
      </c>
      <c r="E628" s="13">
        <v>0</v>
      </c>
      <c r="F628" s="12"/>
      <c r="G628" s="13"/>
      <c r="H628" s="12" t="s">
        <v>1733</v>
      </c>
      <c r="I628" s="13">
        <v>32</v>
      </c>
      <c r="J628" s="12" t="s">
        <v>2306</v>
      </c>
      <c r="K628" s="13">
        <v>1.25</v>
      </c>
      <c r="L628" s="12"/>
      <c r="M628" s="13"/>
      <c r="N628" s="12"/>
      <c r="O628" s="13"/>
      <c r="P628" s="12"/>
      <c r="Q628" s="13"/>
      <c r="R628" s="12"/>
      <c r="S628" s="13"/>
      <c r="T628" s="12"/>
      <c r="U628" s="13"/>
      <c r="V628" s="12"/>
      <c r="W628" s="13"/>
      <c r="X628" s="12"/>
      <c r="Y628" s="13"/>
      <c r="Z628" s="12"/>
      <c r="AA628" s="13"/>
      <c r="AB628" s="12"/>
      <c r="AC628" s="13"/>
    </row>
    <row r="629" spans="2:29" x14ac:dyDescent="0.35">
      <c r="B629" s="12"/>
      <c r="C629" s="13"/>
      <c r="D629" s="12" t="s">
        <v>1307</v>
      </c>
      <c r="E629" s="13">
        <v>0</v>
      </c>
      <c r="F629" s="12"/>
      <c r="G629" s="13"/>
      <c r="H629" s="12" t="s">
        <v>1734</v>
      </c>
      <c r="I629" s="13">
        <v>0</v>
      </c>
      <c r="J629" s="12" t="s">
        <v>2307</v>
      </c>
      <c r="K629" s="13">
        <v>30</v>
      </c>
      <c r="L629" s="12"/>
      <c r="M629" s="13"/>
      <c r="N629" s="12"/>
      <c r="O629" s="13"/>
      <c r="P629" s="12"/>
      <c r="Q629" s="13"/>
      <c r="R629" s="12"/>
      <c r="S629" s="13"/>
      <c r="T629" s="12"/>
      <c r="U629" s="13"/>
      <c r="V629" s="12"/>
      <c r="W629" s="13"/>
      <c r="X629" s="12"/>
      <c r="Y629" s="13"/>
      <c r="Z629" s="12"/>
      <c r="AA629" s="13"/>
      <c r="AB629" s="12"/>
      <c r="AC629" s="13"/>
    </row>
    <row r="630" spans="2:29" x14ac:dyDescent="0.35">
      <c r="B630" s="12"/>
      <c r="C630" s="13"/>
      <c r="D630" s="12" t="s">
        <v>1308</v>
      </c>
      <c r="E630" s="13">
        <v>0</v>
      </c>
      <c r="F630" s="12"/>
      <c r="G630" s="13"/>
      <c r="H630" s="12" t="s">
        <v>1735</v>
      </c>
      <c r="I630" s="13" t="s">
        <v>1736</v>
      </c>
      <c r="J630" s="12" t="s">
        <v>2308</v>
      </c>
      <c r="K630" s="13">
        <v>5.8600001335144043</v>
      </c>
      <c r="L630" s="12"/>
      <c r="M630" s="13"/>
      <c r="N630" s="12"/>
      <c r="O630" s="13"/>
      <c r="P630" s="12"/>
      <c r="Q630" s="13"/>
      <c r="R630" s="12"/>
      <c r="S630" s="13"/>
      <c r="T630" s="12"/>
      <c r="U630" s="13"/>
      <c r="V630" s="12"/>
      <c r="W630" s="13"/>
      <c r="X630" s="12"/>
      <c r="Y630" s="13"/>
      <c r="Z630" s="12"/>
      <c r="AA630" s="13"/>
      <c r="AB630" s="12"/>
      <c r="AC630" s="13"/>
    </row>
    <row r="631" spans="2:29" x14ac:dyDescent="0.35">
      <c r="B631" s="12"/>
      <c r="C631" s="13"/>
      <c r="D631" s="12" t="s">
        <v>1309</v>
      </c>
      <c r="E631" s="13">
        <v>0</v>
      </c>
      <c r="F631" s="12"/>
      <c r="G631" s="13"/>
      <c r="H631" s="12" t="s">
        <v>1737</v>
      </c>
      <c r="I631" s="13" t="s">
        <v>1736</v>
      </c>
      <c r="J631" s="12" t="s">
        <v>2309</v>
      </c>
      <c r="K631" s="13">
        <v>84</v>
      </c>
      <c r="L631" s="12"/>
      <c r="M631" s="13"/>
      <c r="N631" s="12"/>
      <c r="O631" s="13"/>
      <c r="P631" s="12"/>
      <c r="Q631" s="13"/>
      <c r="R631" s="12"/>
      <c r="S631" s="13"/>
      <c r="T631" s="12"/>
      <c r="U631" s="13"/>
      <c r="V631" s="12"/>
      <c r="W631" s="13"/>
      <c r="X631" s="12"/>
      <c r="Y631" s="13"/>
      <c r="Z631" s="12"/>
      <c r="AA631" s="13"/>
      <c r="AB631" s="12"/>
      <c r="AC631" s="13"/>
    </row>
    <row r="632" spans="2:29" x14ac:dyDescent="0.35">
      <c r="B632" s="12"/>
      <c r="C632" s="13"/>
      <c r="D632" s="12" t="s">
        <v>1310</v>
      </c>
      <c r="E632" s="13">
        <v>0</v>
      </c>
      <c r="F632" s="12"/>
      <c r="G632" s="13"/>
      <c r="H632" s="12" t="s">
        <v>1738</v>
      </c>
      <c r="I632" s="13">
        <v>18</v>
      </c>
      <c r="J632" s="12" t="s">
        <v>2310</v>
      </c>
      <c r="K632" s="13">
        <v>289.94000244140625</v>
      </c>
      <c r="L632" s="12"/>
      <c r="M632" s="13"/>
      <c r="N632" s="12"/>
      <c r="O632" s="13"/>
      <c r="P632" s="12"/>
      <c r="Q632" s="13"/>
      <c r="R632" s="12"/>
      <c r="S632" s="13"/>
      <c r="T632" s="12"/>
      <c r="U632" s="13"/>
      <c r="V632" s="12"/>
      <c r="W632" s="13"/>
      <c r="X632" s="12"/>
      <c r="Y632" s="13"/>
      <c r="Z632" s="12"/>
      <c r="AA632" s="13"/>
      <c r="AB632" s="12"/>
      <c r="AC632" s="13"/>
    </row>
    <row r="633" spans="2:29" x14ac:dyDescent="0.35">
      <c r="B633" s="12"/>
      <c r="C633" s="13"/>
      <c r="D633" s="12" t="s">
        <v>1311</v>
      </c>
      <c r="E633" s="13">
        <v>0</v>
      </c>
      <c r="F633" s="12"/>
      <c r="G633" s="13"/>
      <c r="H633" s="12" t="s">
        <v>1739</v>
      </c>
      <c r="I633" s="13">
        <v>21.600000381469727</v>
      </c>
      <c r="J633" s="12" t="s">
        <v>2311</v>
      </c>
      <c r="K633" s="13">
        <v>49.369998931884766</v>
      </c>
      <c r="L633" s="12"/>
      <c r="M633" s="13"/>
      <c r="N633" s="12"/>
      <c r="O633" s="13"/>
      <c r="P633" s="12"/>
      <c r="Q633" s="13"/>
      <c r="R633" s="12"/>
      <c r="S633" s="13"/>
      <c r="T633" s="12"/>
      <c r="U633" s="13"/>
      <c r="V633" s="12"/>
      <c r="W633" s="13"/>
      <c r="X633" s="12"/>
      <c r="Y633" s="13"/>
      <c r="Z633" s="12"/>
      <c r="AA633" s="13"/>
      <c r="AB633" s="12"/>
      <c r="AC633" s="13"/>
    </row>
    <row r="634" spans="2:29" x14ac:dyDescent="0.35">
      <c r="B634" s="12"/>
      <c r="C634" s="13"/>
      <c r="D634" s="12" t="s">
        <v>1312</v>
      </c>
      <c r="E634" s="13">
        <v>1</v>
      </c>
      <c r="F634" s="12"/>
      <c r="G634" s="13"/>
      <c r="H634" s="12" t="s">
        <v>1740</v>
      </c>
      <c r="I634" s="13">
        <v>18</v>
      </c>
      <c r="J634" s="12" t="s">
        <v>2312</v>
      </c>
      <c r="K634" s="13">
        <v>56.189998626708984</v>
      </c>
      <c r="L634" s="12"/>
      <c r="M634" s="13"/>
      <c r="N634" s="12"/>
      <c r="O634" s="13"/>
      <c r="P634" s="12"/>
      <c r="Q634" s="13"/>
      <c r="R634" s="12"/>
      <c r="S634" s="13"/>
      <c r="T634" s="12"/>
      <c r="U634" s="13"/>
      <c r="V634" s="12"/>
      <c r="W634" s="13"/>
      <c r="X634" s="12"/>
      <c r="Y634" s="13"/>
      <c r="Z634" s="12"/>
      <c r="AA634" s="13"/>
      <c r="AB634" s="12"/>
      <c r="AC634" s="13"/>
    </row>
    <row r="635" spans="2:29" x14ac:dyDescent="0.35">
      <c r="B635" s="12"/>
      <c r="C635" s="13"/>
      <c r="D635" s="12" t="s">
        <v>1313</v>
      </c>
      <c r="E635" s="13">
        <v>0</v>
      </c>
      <c r="F635" s="12"/>
      <c r="G635" s="13"/>
      <c r="H635" s="12" t="s">
        <v>1741</v>
      </c>
      <c r="I635" s="13">
        <v>21.600000381469727</v>
      </c>
      <c r="J635" s="12" t="s">
        <v>2313</v>
      </c>
      <c r="K635" s="13">
        <v>30</v>
      </c>
      <c r="L635" s="12"/>
      <c r="M635" s="13"/>
      <c r="N635" s="12"/>
      <c r="O635" s="13"/>
      <c r="P635" s="12"/>
      <c r="Q635" s="13"/>
      <c r="R635" s="12"/>
      <c r="S635" s="13"/>
      <c r="T635" s="12"/>
      <c r="U635" s="13"/>
      <c r="V635" s="12"/>
      <c r="W635" s="13"/>
      <c r="X635" s="12"/>
      <c r="Y635" s="13"/>
      <c r="Z635" s="12"/>
      <c r="AA635" s="13"/>
      <c r="AB635" s="12"/>
      <c r="AC635" s="13"/>
    </row>
    <row r="636" spans="2:29" x14ac:dyDescent="0.35">
      <c r="B636" s="12"/>
      <c r="C636" s="13"/>
      <c r="D636" s="12" t="s">
        <v>1314</v>
      </c>
      <c r="E636" s="13">
        <v>0</v>
      </c>
      <c r="F636" s="12"/>
      <c r="G636" s="13"/>
      <c r="H636" s="12" t="s">
        <v>3510</v>
      </c>
      <c r="I636" s="13">
        <v>1</v>
      </c>
      <c r="J636" s="12" t="s">
        <v>2314</v>
      </c>
      <c r="K636" s="13">
        <v>127</v>
      </c>
      <c r="L636" s="12"/>
      <c r="M636" s="13"/>
      <c r="N636" s="12"/>
      <c r="O636" s="13"/>
      <c r="P636" s="12"/>
      <c r="Q636" s="13"/>
      <c r="R636" s="12"/>
      <c r="S636" s="13"/>
      <c r="T636" s="12"/>
      <c r="U636" s="13"/>
      <c r="V636" s="12"/>
      <c r="W636" s="13"/>
      <c r="X636" s="12"/>
      <c r="Y636" s="13"/>
      <c r="Z636" s="12"/>
      <c r="AA636" s="13"/>
      <c r="AB636" s="12"/>
      <c r="AC636" s="13"/>
    </row>
    <row r="637" spans="2:29" x14ac:dyDescent="0.35">
      <c r="B637" s="12"/>
      <c r="C637" s="13"/>
      <c r="D637" s="12" t="s">
        <v>1315</v>
      </c>
      <c r="E637" s="13">
        <v>0</v>
      </c>
      <c r="F637" s="12"/>
      <c r="G637" s="13"/>
      <c r="H637" s="12" t="s">
        <v>1742</v>
      </c>
      <c r="I637" s="13">
        <v>0</v>
      </c>
      <c r="J637" s="12" t="s">
        <v>2315</v>
      </c>
      <c r="K637" s="13">
        <v>30</v>
      </c>
      <c r="L637" s="12"/>
      <c r="M637" s="13"/>
      <c r="N637" s="12"/>
      <c r="O637" s="13"/>
      <c r="P637" s="12"/>
      <c r="Q637" s="13"/>
      <c r="R637" s="12"/>
      <c r="S637" s="13"/>
      <c r="T637" s="12"/>
      <c r="U637" s="13"/>
      <c r="V637" s="12"/>
      <c r="W637" s="13"/>
      <c r="X637" s="12"/>
      <c r="Y637" s="13"/>
      <c r="Z637" s="12"/>
      <c r="AA637" s="13"/>
      <c r="AB637" s="12"/>
      <c r="AC637" s="13"/>
    </row>
    <row r="638" spans="2:29" x14ac:dyDescent="0.35">
      <c r="B638" s="12"/>
      <c r="C638" s="13"/>
      <c r="D638" s="12" t="s">
        <v>1316</v>
      </c>
      <c r="E638" s="13">
        <v>0</v>
      </c>
      <c r="F638" s="12"/>
      <c r="G638" s="13"/>
      <c r="H638" s="12" t="s">
        <v>3511</v>
      </c>
      <c r="I638" s="13">
        <v>1</v>
      </c>
      <c r="J638" s="12" t="s">
        <v>2316</v>
      </c>
      <c r="K638" s="13">
        <v>1.1000000238418579</v>
      </c>
      <c r="L638" s="12"/>
      <c r="M638" s="13"/>
      <c r="N638" s="12"/>
      <c r="O638" s="13"/>
      <c r="P638" s="12"/>
      <c r="Q638" s="13"/>
      <c r="R638" s="12"/>
      <c r="S638" s="13"/>
      <c r="T638" s="12"/>
      <c r="U638" s="13"/>
      <c r="V638" s="12"/>
      <c r="W638" s="13"/>
      <c r="X638" s="12"/>
      <c r="Y638" s="13"/>
      <c r="Z638" s="12"/>
      <c r="AA638" s="13"/>
      <c r="AB638" s="12"/>
      <c r="AC638" s="13"/>
    </row>
    <row r="639" spans="2:29" x14ac:dyDescent="0.35">
      <c r="B639" s="12"/>
      <c r="C639" s="13"/>
      <c r="D639" s="12" t="s">
        <v>1317</v>
      </c>
      <c r="E639" s="13">
        <v>0</v>
      </c>
      <c r="F639" s="12"/>
      <c r="G639" s="13"/>
      <c r="H639" s="12" t="s">
        <v>1743</v>
      </c>
      <c r="I639" s="13">
        <v>0</v>
      </c>
      <c r="J639" s="12" t="s">
        <v>2317</v>
      </c>
      <c r="K639" s="13">
        <v>9.1499996185302734</v>
      </c>
      <c r="L639" s="12"/>
      <c r="M639" s="13"/>
      <c r="N639" s="12"/>
      <c r="O639" s="13"/>
      <c r="P639" s="12"/>
      <c r="Q639" s="13"/>
      <c r="R639" s="12"/>
      <c r="S639" s="13"/>
      <c r="T639" s="12"/>
      <c r="U639" s="13"/>
      <c r="V639" s="12"/>
      <c r="W639" s="13"/>
      <c r="X639" s="12"/>
      <c r="Y639" s="13"/>
      <c r="Z639" s="12"/>
      <c r="AA639" s="13"/>
      <c r="AB639" s="12"/>
      <c r="AC639" s="13"/>
    </row>
    <row r="640" spans="2:29" x14ac:dyDescent="0.35">
      <c r="B640" s="12"/>
      <c r="C640" s="13"/>
      <c r="D640" s="12" t="s">
        <v>1318</v>
      </c>
      <c r="E640" s="13">
        <v>0</v>
      </c>
      <c r="F640" s="12"/>
      <c r="G640" s="13"/>
      <c r="H640" s="12" t="s">
        <v>3512</v>
      </c>
      <c r="I640" s="13">
        <v>0.89999997615814209</v>
      </c>
      <c r="J640" s="12" t="s">
        <v>2318</v>
      </c>
      <c r="K640" s="13">
        <v>8.6000003814697266</v>
      </c>
      <c r="L640" s="12"/>
      <c r="M640" s="13"/>
      <c r="N640" s="12"/>
      <c r="O640" s="13"/>
      <c r="P640" s="12"/>
      <c r="Q640" s="13"/>
      <c r="R640" s="12"/>
      <c r="S640" s="13"/>
      <c r="T640" s="12"/>
      <c r="U640" s="13"/>
      <c r="V640" s="12"/>
      <c r="W640" s="13"/>
      <c r="X640" s="12"/>
      <c r="Y640" s="13"/>
      <c r="Z640" s="12"/>
      <c r="AA640" s="13"/>
      <c r="AB640" s="12"/>
      <c r="AC640" s="13"/>
    </row>
    <row r="641" spans="2:29" x14ac:dyDescent="0.35">
      <c r="B641" s="12"/>
      <c r="C641" s="13"/>
      <c r="D641" s="12" t="s">
        <v>1319</v>
      </c>
      <c r="E641" s="13">
        <v>0</v>
      </c>
      <c r="F641" s="12"/>
      <c r="G641" s="13"/>
      <c r="H641" s="12" t="s">
        <v>1744</v>
      </c>
      <c r="I641" s="13">
        <v>0</v>
      </c>
      <c r="J641" s="12" t="s">
        <v>2319</v>
      </c>
      <c r="K641" s="13">
        <v>0</v>
      </c>
      <c r="L641" s="12"/>
      <c r="M641" s="13"/>
      <c r="N641" s="12"/>
      <c r="O641" s="13"/>
      <c r="P641" s="12"/>
      <c r="Q641" s="13"/>
      <c r="R641" s="12"/>
      <c r="S641" s="13"/>
      <c r="T641" s="12"/>
      <c r="U641" s="13"/>
      <c r="V641" s="12"/>
      <c r="W641" s="13"/>
      <c r="X641" s="12"/>
      <c r="Y641" s="13"/>
      <c r="Z641" s="12"/>
      <c r="AA641" s="13"/>
      <c r="AB641" s="12"/>
      <c r="AC641" s="13"/>
    </row>
    <row r="642" spans="2:29" x14ac:dyDescent="0.35">
      <c r="B642" s="12"/>
      <c r="C642" s="13"/>
      <c r="D642" s="12" t="s">
        <v>1320</v>
      </c>
      <c r="E642" s="13">
        <v>0</v>
      </c>
      <c r="F642" s="12"/>
      <c r="G642" s="13"/>
      <c r="H642" s="12" t="s">
        <v>3513</v>
      </c>
      <c r="I642" s="13">
        <v>0.89999997615814209</v>
      </c>
      <c r="J642" s="12" t="s">
        <v>2320</v>
      </c>
      <c r="K642" s="13">
        <v>480</v>
      </c>
      <c r="L642" s="12"/>
      <c r="M642" s="13"/>
      <c r="N642" s="12"/>
      <c r="O642" s="13"/>
      <c r="P642" s="12"/>
      <c r="Q642" s="13"/>
      <c r="R642" s="12"/>
      <c r="S642" s="13"/>
      <c r="T642" s="12"/>
      <c r="U642" s="13"/>
      <c r="V642" s="12"/>
      <c r="W642" s="13"/>
      <c r="X642" s="12"/>
      <c r="Y642" s="13"/>
      <c r="Z642" s="12"/>
      <c r="AA642" s="13"/>
      <c r="AB642" s="12"/>
      <c r="AC642" s="13"/>
    </row>
    <row r="643" spans="2:29" x14ac:dyDescent="0.35">
      <c r="B643" s="12"/>
      <c r="C643" s="13"/>
      <c r="D643" s="12" t="s">
        <v>1321</v>
      </c>
      <c r="E643" s="13">
        <v>1</v>
      </c>
      <c r="F643" s="12"/>
      <c r="G643" s="13"/>
      <c r="H643" s="12" t="s">
        <v>1745</v>
      </c>
      <c r="I643" s="13">
        <v>0</v>
      </c>
      <c r="J643" s="12" t="s">
        <v>2321</v>
      </c>
      <c r="K643" s="13">
        <v>10</v>
      </c>
      <c r="L643" s="12"/>
      <c r="M643" s="13"/>
      <c r="N643" s="12"/>
      <c r="O643" s="13"/>
      <c r="P643" s="12"/>
      <c r="Q643" s="13"/>
      <c r="R643" s="12"/>
      <c r="S643" s="13"/>
      <c r="T643" s="12"/>
      <c r="U643" s="13"/>
      <c r="V643" s="12"/>
      <c r="W643" s="13"/>
      <c r="X643" s="12"/>
      <c r="Y643" s="13"/>
      <c r="Z643" s="12"/>
      <c r="AA643" s="13"/>
      <c r="AB643" s="12"/>
      <c r="AC643" s="13"/>
    </row>
    <row r="644" spans="2:29" x14ac:dyDescent="0.35">
      <c r="B644" s="12"/>
      <c r="C644" s="13"/>
      <c r="D644" s="12" t="s">
        <v>1322</v>
      </c>
      <c r="E644" s="13">
        <v>0</v>
      </c>
      <c r="F644" s="12"/>
      <c r="G644" s="13"/>
      <c r="H644" s="12" t="s">
        <v>3514</v>
      </c>
      <c r="I644" s="13">
        <v>1.3700000047683716</v>
      </c>
      <c r="J644" s="12" t="s">
        <v>2322</v>
      </c>
      <c r="K644" s="13">
        <v>6.5</v>
      </c>
      <c r="L644" s="12"/>
      <c r="M644" s="13"/>
      <c r="N644" s="12"/>
      <c r="O644" s="13"/>
      <c r="P644" s="12"/>
      <c r="Q644" s="13"/>
      <c r="R644" s="12"/>
      <c r="S644" s="13"/>
      <c r="T644" s="12"/>
      <c r="U644" s="13"/>
      <c r="V644" s="12"/>
      <c r="W644" s="13"/>
      <c r="X644" s="12"/>
      <c r="Y644" s="13"/>
      <c r="Z644" s="12"/>
      <c r="AA644" s="13"/>
      <c r="AB644" s="12"/>
      <c r="AC644" s="13"/>
    </row>
    <row r="645" spans="2:29" x14ac:dyDescent="0.35">
      <c r="B645" s="12"/>
      <c r="C645" s="13"/>
      <c r="D645" s="12" t="s">
        <v>1323</v>
      </c>
      <c r="E645" s="13">
        <v>0</v>
      </c>
      <c r="F645" s="12"/>
      <c r="G645" s="13"/>
      <c r="H645" s="12" t="s">
        <v>1746</v>
      </c>
      <c r="I645" s="13">
        <v>0</v>
      </c>
      <c r="J645" s="12" t="s">
        <v>2323</v>
      </c>
      <c r="K645" s="13">
        <v>0.5</v>
      </c>
      <c r="L645" s="12"/>
      <c r="M645" s="13"/>
      <c r="N645" s="12"/>
      <c r="O645" s="13"/>
      <c r="P645" s="12"/>
      <c r="Q645" s="13"/>
      <c r="R645" s="12"/>
      <c r="S645" s="13"/>
      <c r="T645" s="12"/>
      <c r="U645" s="13"/>
      <c r="V645" s="12"/>
      <c r="W645" s="13"/>
      <c r="X645" s="12"/>
      <c r="Y645" s="13"/>
      <c r="Z645" s="12"/>
      <c r="AA645" s="13"/>
      <c r="AB645" s="12"/>
      <c r="AC645" s="13"/>
    </row>
    <row r="646" spans="2:29" x14ac:dyDescent="0.35">
      <c r="B646" s="12"/>
      <c r="C646" s="13"/>
      <c r="D646" s="12" t="s">
        <v>1324</v>
      </c>
      <c r="E646" s="13">
        <v>0</v>
      </c>
      <c r="F646" s="12"/>
      <c r="G646" s="13"/>
      <c r="H646" s="12" t="s">
        <v>3515</v>
      </c>
      <c r="I646" s="13">
        <v>1.3700000047683716</v>
      </c>
      <c r="J646" s="12" t="s">
        <v>2324</v>
      </c>
      <c r="K646" s="13">
        <v>1.5</v>
      </c>
      <c r="L646" s="12"/>
      <c r="M646" s="13"/>
      <c r="N646" s="12"/>
      <c r="O646" s="13"/>
      <c r="P646" s="12"/>
      <c r="Q646" s="13"/>
      <c r="R646" s="12"/>
      <c r="S646" s="13"/>
      <c r="T646" s="12"/>
      <c r="U646" s="13"/>
      <c r="V646" s="12"/>
      <c r="W646" s="13"/>
      <c r="X646" s="12"/>
      <c r="Y646" s="13"/>
      <c r="Z646" s="12"/>
      <c r="AA646" s="13"/>
      <c r="AB646" s="12"/>
      <c r="AC646" s="13"/>
    </row>
    <row r="647" spans="2:29" x14ac:dyDescent="0.35">
      <c r="B647" s="12"/>
      <c r="C647" s="13"/>
      <c r="D647" s="12" t="s">
        <v>1325</v>
      </c>
      <c r="E647" s="13">
        <v>0</v>
      </c>
      <c r="F647" s="12"/>
      <c r="G647" s="13"/>
      <c r="H647" s="12" t="s">
        <v>1747</v>
      </c>
      <c r="I647" s="13">
        <v>0</v>
      </c>
      <c r="J647" s="12" t="s">
        <v>2325</v>
      </c>
      <c r="K647" s="13">
        <v>0.86000001430511475</v>
      </c>
      <c r="L647" s="12"/>
      <c r="M647" s="13"/>
      <c r="N647" s="12"/>
      <c r="O647" s="13"/>
      <c r="P647" s="12"/>
      <c r="Q647" s="13"/>
      <c r="R647" s="12"/>
      <c r="S647" s="13"/>
      <c r="T647" s="12"/>
      <c r="U647" s="13"/>
      <c r="V647" s="12"/>
      <c r="W647" s="13"/>
      <c r="X647" s="12"/>
      <c r="Y647" s="13"/>
      <c r="Z647" s="12"/>
      <c r="AA647" s="13"/>
      <c r="AB647" s="12"/>
      <c r="AC647" s="13"/>
    </row>
    <row r="648" spans="2:29" x14ac:dyDescent="0.35">
      <c r="B648" s="12"/>
      <c r="C648" s="13"/>
      <c r="D648" s="12" t="s">
        <v>1326</v>
      </c>
      <c r="E648" s="13">
        <v>0</v>
      </c>
      <c r="F648" s="12"/>
      <c r="G648" s="13"/>
      <c r="H648" s="12" t="s">
        <v>1748</v>
      </c>
      <c r="I648" s="13">
        <v>9.0999998152256012E-2</v>
      </c>
      <c r="J648" s="12" t="s">
        <v>2326</v>
      </c>
      <c r="K648" s="13">
        <v>0.60000002384185791</v>
      </c>
      <c r="L648" s="12"/>
      <c r="M648" s="13"/>
      <c r="N648" s="12"/>
      <c r="O648" s="13"/>
      <c r="P648" s="12"/>
      <c r="Q648" s="13"/>
      <c r="R648" s="12"/>
      <c r="S648" s="13"/>
      <c r="T648" s="12"/>
      <c r="U648" s="13"/>
      <c r="V648" s="12"/>
      <c r="W648" s="13"/>
      <c r="X648" s="12"/>
      <c r="Y648" s="13"/>
      <c r="Z648" s="12"/>
      <c r="AA648" s="13"/>
      <c r="AB648" s="12"/>
      <c r="AC648" s="13"/>
    </row>
    <row r="649" spans="2:29" x14ac:dyDescent="0.35">
      <c r="B649" s="12"/>
      <c r="C649" s="13"/>
      <c r="D649" s="12" t="s">
        <v>1327</v>
      </c>
      <c r="E649" s="13">
        <v>0</v>
      </c>
      <c r="F649" s="12"/>
      <c r="G649" s="13"/>
      <c r="H649" s="12" t="s">
        <v>1749</v>
      </c>
      <c r="I649" s="13">
        <v>0</v>
      </c>
      <c r="J649" s="12" t="s">
        <v>2327</v>
      </c>
      <c r="K649" s="13">
        <v>1.5399999618530273</v>
      </c>
      <c r="L649" s="12"/>
      <c r="M649" s="13"/>
      <c r="N649" s="12"/>
      <c r="O649" s="13"/>
      <c r="P649" s="12"/>
      <c r="Q649" s="13"/>
      <c r="R649" s="12"/>
      <c r="S649" s="13"/>
      <c r="T649" s="12"/>
      <c r="U649" s="13"/>
      <c r="V649" s="12"/>
      <c r="W649" s="13"/>
      <c r="X649" s="12"/>
      <c r="Y649" s="13"/>
      <c r="Z649" s="12"/>
      <c r="AA649" s="13"/>
      <c r="AB649" s="12"/>
      <c r="AC649" s="13"/>
    </row>
    <row r="650" spans="2:29" x14ac:dyDescent="0.35">
      <c r="B650" s="12"/>
      <c r="C650" s="13"/>
      <c r="D650" s="12" t="s">
        <v>1328</v>
      </c>
      <c r="E650" s="13">
        <v>0</v>
      </c>
      <c r="F650" s="12"/>
      <c r="G650" s="13"/>
      <c r="H650" s="12" t="s">
        <v>1750</v>
      </c>
      <c r="I650" s="13">
        <v>9.0999998152256012E-2</v>
      </c>
      <c r="J650" s="12" t="s">
        <v>2328</v>
      </c>
      <c r="K650" s="13">
        <v>1.7100000381469727</v>
      </c>
      <c r="L650" s="12"/>
      <c r="M650" s="13"/>
      <c r="N650" s="12"/>
      <c r="O650" s="13"/>
      <c r="P650" s="12"/>
      <c r="Q650" s="13"/>
      <c r="R650" s="12"/>
      <c r="S650" s="13"/>
      <c r="T650" s="12"/>
      <c r="U650" s="13"/>
      <c r="V650" s="12"/>
      <c r="W650" s="13"/>
      <c r="X650" s="12"/>
      <c r="Y650" s="13"/>
      <c r="Z650" s="12"/>
      <c r="AA650" s="13"/>
      <c r="AB650" s="12"/>
      <c r="AC650" s="13"/>
    </row>
    <row r="651" spans="2:29" x14ac:dyDescent="0.35">
      <c r="B651" s="12"/>
      <c r="C651" s="13"/>
      <c r="D651" s="12"/>
      <c r="E651" s="13"/>
      <c r="F651" s="12"/>
      <c r="G651" s="13"/>
      <c r="H651" s="12" t="s">
        <v>1751</v>
      </c>
      <c r="I651" s="13">
        <v>0</v>
      </c>
      <c r="J651" s="12" t="s">
        <v>2329</v>
      </c>
      <c r="K651" s="13">
        <v>0.5899999737739563</v>
      </c>
      <c r="L651" s="12"/>
      <c r="M651" s="13"/>
      <c r="N651" s="12"/>
      <c r="O651" s="13"/>
      <c r="P651" s="12"/>
      <c r="Q651" s="13"/>
      <c r="R651" s="12"/>
      <c r="S651" s="13"/>
      <c r="T651" s="12"/>
      <c r="U651" s="13"/>
      <c r="V651" s="12"/>
      <c r="W651" s="13"/>
      <c r="X651" s="12"/>
      <c r="Y651" s="13"/>
      <c r="Z651" s="12"/>
      <c r="AA651" s="13"/>
      <c r="AB651" s="12"/>
      <c r="AC651" s="13"/>
    </row>
    <row r="652" spans="2:29" x14ac:dyDescent="0.35">
      <c r="B652" s="12"/>
      <c r="C652" s="13"/>
      <c r="D652" s="12"/>
      <c r="E652" s="13"/>
      <c r="F652" s="12"/>
      <c r="G652" s="13"/>
      <c r="H652" s="12" t="s">
        <v>1752</v>
      </c>
      <c r="I652" s="13">
        <v>12.699999809265137</v>
      </c>
      <c r="J652" s="12" t="s">
        <v>2330</v>
      </c>
      <c r="K652" s="13">
        <v>1</v>
      </c>
      <c r="L652" s="12"/>
      <c r="M652" s="13"/>
      <c r="N652" s="12"/>
      <c r="O652" s="13"/>
      <c r="P652" s="12"/>
      <c r="Q652" s="13"/>
      <c r="R652" s="12"/>
      <c r="S652" s="13"/>
      <c r="T652" s="12"/>
      <c r="U652" s="13"/>
      <c r="V652" s="12"/>
      <c r="W652" s="13"/>
      <c r="X652" s="12"/>
      <c r="Y652" s="13"/>
      <c r="Z652" s="12"/>
      <c r="AA652" s="13"/>
      <c r="AB652" s="12"/>
      <c r="AC652" s="13"/>
    </row>
    <row r="653" spans="2:29" x14ac:dyDescent="0.35">
      <c r="B653" s="12"/>
      <c r="C653" s="13"/>
      <c r="D653" s="12"/>
      <c r="E653" s="13"/>
      <c r="F653" s="12"/>
      <c r="G653" s="13"/>
      <c r="H653" s="12" t="s">
        <v>1753</v>
      </c>
      <c r="I653" s="13">
        <v>18</v>
      </c>
      <c r="J653" s="12" t="s">
        <v>2331</v>
      </c>
      <c r="K653" s="13">
        <v>98.44000244140625</v>
      </c>
      <c r="L653" s="12"/>
      <c r="M653" s="13"/>
      <c r="N653" s="12"/>
      <c r="O653" s="13"/>
      <c r="P653" s="12"/>
      <c r="Q653" s="13"/>
      <c r="R653" s="12"/>
      <c r="S653" s="13"/>
      <c r="T653" s="12"/>
      <c r="U653" s="13"/>
      <c r="V653" s="12"/>
      <c r="W653" s="13"/>
      <c r="X653" s="12"/>
      <c r="Y653" s="13"/>
      <c r="Z653" s="12"/>
      <c r="AA653" s="13"/>
      <c r="AB653" s="12"/>
      <c r="AC653" s="13"/>
    </row>
    <row r="654" spans="2:29" x14ac:dyDescent="0.35">
      <c r="B654" s="12"/>
      <c r="C654" s="13"/>
      <c r="D654" s="12"/>
      <c r="E654" s="13"/>
      <c r="F654" s="12"/>
      <c r="G654" s="13"/>
      <c r="H654" s="12" t="s">
        <v>1754</v>
      </c>
      <c r="I654" s="13">
        <v>12.699999809265137</v>
      </c>
      <c r="J654" s="12" t="s">
        <v>2332</v>
      </c>
      <c r="K654" s="13">
        <v>1.2300000190734863</v>
      </c>
      <c r="L654" s="12"/>
      <c r="M654" s="13"/>
      <c r="N654" s="12"/>
      <c r="O654" s="13"/>
      <c r="P654" s="12"/>
      <c r="Q654" s="13"/>
      <c r="R654" s="12"/>
      <c r="S654" s="13"/>
      <c r="T654" s="12"/>
      <c r="U654" s="13"/>
      <c r="V654" s="12"/>
      <c r="W654" s="13"/>
      <c r="X654" s="12"/>
      <c r="Y654" s="13"/>
      <c r="Z654" s="12"/>
      <c r="AA654" s="13"/>
      <c r="AB654" s="12"/>
      <c r="AC654" s="13"/>
    </row>
    <row r="655" spans="2:29" x14ac:dyDescent="0.35">
      <c r="B655" s="12"/>
      <c r="C655" s="13"/>
      <c r="D655" s="12"/>
      <c r="E655" s="13"/>
      <c r="F655" s="12"/>
      <c r="G655" s="13"/>
      <c r="H655" s="12" t="s">
        <v>1755</v>
      </c>
      <c r="I655" s="13">
        <v>18</v>
      </c>
      <c r="J655" s="12" t="s">
        <v>2333</v>
      </c>
      <c r="K655" s="13">
        <v>1.2899999618530273</v>
      </c>
      <c r="L655" s="12"/>
      <c r="M655" s="13"/>
      <c r="N655" s="12"/>
      <c r="O655" s="13"/>
      <c r="P655" s="12"/>
      <c r="Q655" s="13"/>
      <c r="R655" s="12"/>
      <c r="S655" s="13"/>
      <c r="T655" s="12"/>
      <c r="U655" s="13"/>
      <c r="V655" s="12"/>
      <c r="W655" s="13"/>
      <c r="X655" s="12"/>
      <c r="Y655" s="13"/>
      <c r="Z655" s="12"/>
      <c r="AA655" s="13"/>
      <c r="AB655" s="12"/>
      <c r="AC655" s="13"/>
    </row>
    <row r="656" spans="2:29" x14ac:dyDescent="0.35">
      <c r="B656" s="12"/>
      <c r="C656" s="13"/>
      <c r="D656" s="12"/>
      <c r="E656" s="13"/>
      <c r="F656" s="12"/>
      <c r="G656" s="13"/>
      <c r="H656" s="12" t="s">
        <v>1756</v>
      </c>
      <c r="I656" s="13">
        <v>88.800003051757813</v>
      </c>
      <c r="J656" s="12" t="s">
        <v>2334</v>
      </c>
      <c r="K656" s="13">
        <v>1.2799999713897705</v>
      </c>
      <c r="L656" s="12"/>
      <c r="M656" s="13"/>
      <c r="N656" s="12"/>
      <c r="O656" s="13"/>
      <c r="P656" s="12"/>
      <c r="Q656" s="13"/>
      <c r="R656" s="12"/>
      <c r="S656" s="13"/>
      <c r="T656" s="12"/>
      <c r="U656" s="13"/>
      <c r="V656" s="12"/>
      <c r="W656" s="13"/>
      <c r="X656" s="12"/>
      <c r="Y656" s="13"/>
      <c r="Z656" s="12"/>
      <c r="AA656" s="13"/>
      <c r="AB656" s="12"/>
      <c r="AC656" s="13"/>
    </row>
    <row r="657" spans="2:29" x14ac:dyDescent="0.35">
      <c r="B657" s="12"/>
      <c r="C657" s="13"/>
      <c r="D657" s="12"/>
      <c r="E657" s="13"/>
      <c r="F657" s="12"/>
      <c r="G657" s="13"/>
      <c r="H657" s="12" t="s">
        <v>1757</v>
      </c>
      <c r="I657" s="13">
        <v>33</v>
      </c>
      <c r="J657" s="12" t="s">
        <v>2335</v>
      </c>
      <c r="K657" s="13">
        <v>1</v>
      </c>
      <c r="L657" s="12"/>
      <c r="M657" s="13"/>
      <c r="N657" s="12"/>
      <c r="O657" s="13"/>
      <c r="P657" s="12"/>
      <c r="Q657" s="13"/>
      <c r="R657" s="12"/>
      <c r="S657" s="13"/>
      <c r="T657" s="12"/>
      <c r="U657" s="13"/>
      <c r="V657" s="12"/>
      <c r="W657" s="13"/>
      <c r="X657" s="12"/>
      <c r="Y657" s="13"/>
      <c r="Z657" s="12"/>
      <c r="AA657" s="13"/>
      <c r="AB657" s="12"/>
      <c r="AC657" s="13"/>
    </row>
    <row r="658" spans="2:29" x14ac:dyDescent="0.35">
      <c r="B658" s="12"/>
      <c r="C658" s="13"/>
      <c r="D658" s="12"/>
      <c r="E658" s="13"/>
      <c r="F658" s="12"/>
      <c r="G658" s="13"/>
      <c r="H658" s="12" t="s">
        <v>1758</v>
      </c>
      <c r="I658" s="13">
        <v>88.800003051757813</v>
      </c>
      <c r="J658" s="12" t="s">
        <v>2336</v>
      </c>
      <c r="K658" s="13">
        <v>1.2899999618530273</v>
      </c>
      <c r="L658" s="12"/>
      <c r="M658" s="13"/>
      <c r="N658" s="12"/>
      <c r="O658" s="13"/>
      <c r="P658" s="12"/>
      <c r="Q658" s="13"/>
      <c r="R658" s="12"/>
      <c r="S658" s="13"/>
      <c r="T658" s="12"/>
      <c r="U658" s="13"/>
      <c r="V658" s="12"/>
      <c r="W658" s="13"/>
      <c r="X658" s="12"/>
      <c r="Y658" s="13"/>
      <c r="Z658" s="12"/>
      <c r="AA658" s="13"/>
      <c r="AB658" s="12"/>
      <c r="AC658" s="13"/>
    </row>
    <row r="659" spans="2:29" x14ac:dyDescent="0.35">
      <c r="B659" s="12"/>
      <c r="C659" s="13"/>
      <c r="D659" s="12"/>
      <c r="E659" s="13"/>
      <c r="F659" s="12"/>
      <c r="G659" s="13"/>
      <c r="H659" s="12" t="s">
        <v>1759</v>
      </c>
      <c r="I659" s="13">
        <v>33</v>
      </c>
      <c r="J659" s="12" t="s">
        <v>2337</v>
      </c>
      <c r="K659" s="13">
        <v>1.0800000429153442</v>
      </c>
      <c r="L659" s="12"/>
      <c r="M659" s="13"/>
      <c r="N659" s="12"/>
      <c r="O659" s="13"/>
      <c r="P659" s="12"/>
      <c r="Q659" s="13"/>
      <c r="R659" s="12"/>
      <c r="S659" s="13"/>
      <c r="T659" s="12"/>
      <c r="U659" s="13"/>
      <c r="V659" s="12"/>
      <c r="W659" s="13"/>
      <c r="X659" s="12"/>
      <c r="Y659" s="13"/>
      <c r="Z659" s="12"/>
      <c r="AA659" s="13"/>
      <c r="AB659" s="12"/>
      <c r="AC659" s="13"/>
    </row>
    <row r="660" spans="2:29" x14ac:dyDescent="0.35">
      <c r="B660" s="12"/>
      <c r="C660" s="13"/>
      <c r="D660" s="12"/>
      <c r="E660" s="13"/>
      <c r="F660" s="12"/>
      <c r="G660" s="13"/>
      <c r="H660" s="12" t="s">
        <v>3516</v>
      </c>
      <c r="I660" s="13">
        <v>32</v>
      </c>
      <c r="J660" s="12" t="s">
        <v>2338</v>
      </c>
      <c r="K660" s="13">
        <v>0.77999997138977051</v>
      </c>
      <c r="L660" s="12"/>
      <c r="M660" s="13"/>
      <c r="N660" s="12"/>
      <c r="O660" s="13"/>
      <c r="P660" s="12"/>
      <c r="Q660" s="13"/>
      <c r="R660" s="12"/>
      <c r="S660" s="13"/>
      <c r="T660" s="12"/>
      <c r="U660" s="13"/>
      <c r="V660" s="12"/>
      <c r="W660" s="13"/>
      <c r="X660" s="12"/>
      <c r="Y660" s="13"/>
      <c r="Z660" s="12"/>
      <c r="AA660" s="13"/>
      <c r="AB660" s="12"/>
      <c r="AC660" s="13"/>
    </row>
    <row r="661" spans="2:29" x14ac:dyDescent="0.35">
      <c r="B661" s="12"/>
      <c r="C661" s="13"/>
      <c r="D661" s="12"/>
      <c r="E661" s="13"/>
      <c r="F661" s="12"/>
      <c r="G661" s="13"/>
      <c r="H661" s="12" t="s">
        <v>1760</v>
      </c>
      <c r="I661" s="13">
        <v>28</v>
      </c>
      <c r="J661" s="12" t="s">
        <v>2339</v>
      </c>
      <c r="K661" s="13">
        <v>1.0800000429153442</v>
      </c>
      <c r="L661" s="12"/>
      <c r="M661" s="13"/>
      <c r="N661" s="12"/>
      <c r="O661" s="13"/>
      <c r="P661" s="12"/>
      <c r="Q661" s="13"/>
      <c r="R661" s="12"/>
      <c r="S661" s="13"/>
      <c r="T661" s="12"/>
      <c r="U661" s="13"/>
      <c r="V661" s="12"/>
      <c r="W661" s="13"/>
      <c r="X661" s="12"/>
      <c r="Y661" s="13"/>
      <c r="Z661" s="12"/>
      <c r="AA661" s="13"/>
      <c r="AB661" s="12"/>
      <c r="AC661" s="13"/>
    </row>
    <row r="662" spans="2:29" x14ac:dyDescent="0.35">
      <c r="B662" s="12"/>
      <c r="C662" s="13"/>
      <c r="D662" s="12"/>
      <c r="E662" s="13"/>
      <c r="F662" s="12"/>
      <c r="G662" s="13"/>
      <c r="H662" s="12" t="s">
        <v>3517</v>
      </c>
      <c r="I662" s="13">
        <v>32</v>
      </c>
      <c r="J662" s="12" t="s">
        <v>2340</v>
      </c>
      <c r="K662" s="13">
        <v>1</v>
      </c>
      <c r="L662" s="12"/>
      <c r="M662" s="13"/>
      <c r="N662" s="12"/>
      <c r="O662" s="13"/>
      <c r="P662" s="12"/>
      <c r="Q662" s="13"/>
      <c r="R662" s="12"/>
      <c r="S662" s="13"/>
      <c r="T662" s="12"/>
      <c r="U662" s="13"/>
      <c r="V662" s="12"/>
      <c r="W662" s="13"/>
      <c r="X662" s="12"/>
      <c r="Y662" s="13"/>
      <c r="Z662" s="12"/>
      <c r="AA662" s="13"/>
      <c r="AB662" s="12"/>
      <c r="AC662" s="13"/>
    </row>
    <row r="663" spans="2:29" x14ac:dyDescent="0.35">
      <c r="B663" s="12"/>
      <c r="C663" s="13"/>
      <c r="D663" s="12"/>
      <c r="E663" s="13"/>
      <c r="F663" s="12"/>
      <c r="G663" s="13"/>
      <c r="H663" s="12" t="s">
        <v>1761</v>
      </c>
      <c r="I663" s="13">
        <v>28</v>
      </c>
      <c r="J663" s="12" t="s">
        <v>2341</v>
      </c>
      <c r="K663" s="13">
        <v>1</v>
      </c>
      <c r="L663" s="12"/>
      <c r="M663" s="13"/>
      <c r="N663" s="12"/>
      <c r="O663" s="13"/>
      <c r="P663" s="12"/>
      <c r="Q663" s="13"/>
      <c r="R663" s="12"/>
      <c r="S663" s="13"/>
      <c r="T663" s="12"/>
      <c r="U663" s="13"/>
      <c r="V663" s="12"/>
      <c r="W663" s="13"/>
      <c r="X663" s="12"/>
      <c r="Y663" s="13"/>
      <c r="Z663" s="12"/>
      <c r="AA663" s="13"/>
      <c r="AB663" s="12"/>
      <c r="AC663" s="13"/>
    </row>
    <row r="664" spans="2:29" x14ac:dyDescent="0.35">
      <c r="B664" s="12"/>
      <c r="C664" s="13"/>
      <c r="D664" s="12"/>
      <c r="E664" s="13"/>
      <c r="F664" s="12"/>
      <c r="G664" s="13"/>
      <c r="H664" s="12" t="s">
        <v>1762</v>
      </c>
      <c r="I664" s="13">
        <v>16.799999237060547</v>
      </c>
      <c r="J664" s="12" t="s">
        <v>2342</v>
      </c>
      <c r="K664" s="13">
        <v>1</v>
      </c>
      <c r="L664" s="12"/>
      <c r="M664" s="13"/>
      <c r="N664" s="12"/>
      <c r="O664" s="13"/>
      <c r="P664" s="12"/>
      <c r="Q664" s="13"/>
      <c r="R664" s="12"/>
      <c r="S664" s="13"/>
      <c r="T664" s="12"/>
      <c r="U664" s="13"/>
      <c r="V664" s="12"/>
      <c r="W664" s="13"/>
      <c r="X664" s="12"/>
      <c r="Y664" s="13"/>
      <c r="Z664" s="12"/>
      <c r="AA664" s="13"/>
      <c r="AB664" s="12"/>
      <c r="AC664" s="13"/>
    </row>
    <row r="665" spans="2:29" x14ac:dyDescent="0.35">
      <c r="B665" s="12"/>
      <c r="C665" s="13"/>
      <c r="D665" s="12"/>
      <c r="E665" s="13"/>
      <c r="F665" s="12"/>
      <c r="G665" s="13"/>
      <c r="H665" s="12" t="s">
        <v>1763</v>
      </c>
      <c r="I665" s="13">
        <v>37</v>
      </c>
      <c r="J665" s="12" t="s">
        <v>2343</v>
      </c>
      <c r="K665" s="13">
        <v>1</v>
      </c>
      <c r="L665" s="12"/>
      <c r="M665" s="13"/>
      <c r="N665" s="12"/>
      <c r="O665" s="13"/>
      <c r="P665" s="12"/>
      <c r="Q665" s="13"/>
      <c r="R665" s="12"/>
      <c r="S665" s="13"/>
      <c r="T665" s="12"/>
      <c r="U665" s="13"/>
      <c r="V665" s="12"/>
      <c r="W665" s="13"/>
      <c r="X665" s="12"/>
      <c r="Y665" s="13"/>
      <c r="Z665" s="12"/>
      <c r="AA665" s="13"/>
      <c r="AB665" s="12"/>
      <c r="AC665" s="13"/>
    </row>
    <row r="666" spans="2:29" x14ac:dyDescent="0.35">
      <c r="B666" s="12"/>
      <c r="C666" s="13"/>
      <c r="D666" s="12"/>
      <c r="E666" s="13"/>
      <c r="F666" s="12"/>
      <c r="G666" s="13"/>
      <c r="H666" s="12" t="s">
        <v>1764</v>
      </c>
      <c r="I666" s="13">
        <v>16.799999237060547</v>
      </c>
      <c r="J666" s="12" t="s">
        <v>2344</v>
      </c>
      <c r="K666" s="13">
        <v>10.699999809265137</v>
      </c>
      <c r="L666" s="12"/>
      <c r="M666" s="13"/>
      <c r="N666" s="12"/>
      <c r="O666" s="13"/>
      <c r="P666" s="12"/>
      <c r="Q666" s="13"/>
      <c r="R666" s="12"/>
      <c r="S666" s="13"/>
      <c r="T666" s="12"/>
      <c r="U666" s="13"/>
      <c r="V666" s="12"/>
      <c r="W666" s="13"/>
      <c r="X666" s="12"/>
      <c r="Y666" s="13"/>
      <c r="Z666" s="12"/>
      <c r="AA666" s="13"/>
      <c r="AB666" s="12"/>
      <c r="AC666" s="13"/>
    </row>
    <row r="667" spans="2:29" x14ac:dyDescent="0.35">
      <c r="B667" s="12"/>
      <c r="C667" s="13"/>
      <c r="D667" s="12"/>
      <c r="E667" s="13"/>
      <c r="F667" s="12"/>
      <c r="G667" s="13"/>
      <c r="H667" s="12" t="s">
        <v>1765</v>
      </c>
      <c r="I667" s="13">
        <v>37</v>
      </c>
      <c r="J667" s="12" t="s">
        <v>2345</v>
      </c>
      <c r="K667" s="13">
        <v>15.199999809265137</v>
      </c>
      <c r="L667" s="12"/>
      <c r="M667" s="13"/>
      <c r="N667" s="12"/>
      <c r="O667" s="13"/>
      <c r="P667" s="12"/>
      <c r="Q667" s="13"/>
      <c r="R667" s="12"/>
      <c r="S667" s="13"/>
      <c r="T667" s="12"/>
      <c r="U667" s="13"/>
      <c r="V667" s="12"/>
      <c r="W667" s="13"/>
      <c r="X667" s="12"/>
      <c r="Y667" s="13"/>
      <c r="Z667" s="12"/>
      <c r="AA667" s="13"/>
      <c r="AB667" s="12"/>
      <c r="AC667" s="13"/>
    </row>
    <row r="668" spans="2:29" x14ac:dyDescent="0.35">
      <c r="B668" s="12"/>
      <c r="C668" s="13"/>
      <c r="D668" s="12"/>
      <c r="E668" s="13"/>
      <c r="F668" s="12"/>
      <c r="G668" s="13"/>
      <c r="H668" s="12" t="s">
        <v>1766</v>
      </c>
      <c r="I668" s="13">
        <v>40</v>
      </c>
      <c r="J668" s="12" t="s">
        <v>2346</v>
      </c>
      <c r="K668" s="13">
        <v>7.940000057220459</v>
      </c>
      <c r="L668" s="12"/>
      <c r="M668" s="13"/>
      <c r="N668" s="12"/>
      <c r="O668" s="13"/>
      <c r="P668" s="12"/>
      <c r="Q668" s="13"/>
      <c r="R668" s="12"/>
      <c r="S668" s="13"/>
      <c r="T668" s="12"/>
      <c r="U668" s="13"/>
      <c r="V668" s="12"/>
      <c r="W668" s="13"/>
      <c r="X668" s="12"/>
      <c r="Y668" s="13"/>
      <c r="Z668" s="12"/>
      <c r="AA668" s="13"/>
      <c r="AB668" s="12"/>
      <c r="AC668" s="13"/>
    </row>
    <row r="669" spans="2:29" x14ac:dyDescent="0.35">
      <c r="B669" s="12"/>
      <c r="C669" s="13"/>
      <c r="D669" s="12"/>
      <c r="E669" s="13"/>
      <c r="F669" s="12"/>
      <c r="G669" s="13"/>
      <c r="H669" s="12" t="s">
        <v>1767</v>
      </c>
      <c r="I669" s="13">
        <v>0</v>
      </c>
      <c r="J669" s="12" t="s">
        <v>2347</v>
      </c>
      <c r="K669" s="13">
        <v>7.8299999237060547</v>
      </c>
      <c r="L669" s="12"/>
      <c r="M669" s="13"/>
      <c r="N669" s="12"/>
      <c r="O669" s="13"/>
      <c r="P669" s="12"/>
      <c r="Q669" s="13"/>
      <c r="R669" s="12"/>
      <c r="S669" s="13"/>
      <c r="T669" s="12"/>
      <c r="U669" s="13"/>
      <c r="V669" s="12"/>
      <c r="W669" s="13"/>
      <c r="X669" s="12"/>
      <c r="Y669" s="13"/>
      <c r="Z669" s="12"/>
      <c r="AA669" s="13"/>
      <c r="AB669" s="12"/>
      <c r="AC669" s="13"/>
    </row>
    <row r="670" spans="2:29" x14ac:dyDescent="0.35">
      <c r="B670" s="12"/>
      <c r="C670" s="13"/>
      <c r="D670" s="12"/>
      <c r="E670" s="13"/>
      <c r="F670" s="12"/>
      <c r="G670" s="13"/>
      <c r="H670" s="12" t="s">
        <v>1768</v>
      </c>
      <c r="I670" s="13">
        <v>40</v>
      </c>
      <c r="J670" s="12" t="s">
        <v>2348</v>
      </c>
      <c r="K670" s="13">
        <v>7.940000057220459</v>
      </c>
      <c r="L670" s="12"/>
      <c r="M670" s="13"/>
      <c r="N670" s="12"/>
      <c r="O670" s="13"/>
      <c r="P670" s="12"/>
      <c r="Q670" s="13"/>
      <c r="R670" s="12"/>
      <c r="S670" s="13"/>
      <c r="T670" s="12"/>
      <c r="U670" s="13"/>
      <c r="V670" s="12"/>
      <c r="W670" s="13"/>
      <c r="X670" s="12"/>
      <c r="Y670" s="13"/>
      <c r="Z670" s="12"/>
      <c r="AA670" s="13"/>
      <c r="AB670" s="12"/>
      <c r="AC670" s="13"/>
    </row>
    <row r="671" spans="2:29" x14ac:dyDescent="0.35">
      <c r="B671" s="12"/>
      <c r="C671" s="13"/>
      <c r="D671" s="12"/>
      <c r="E671" s="13"/>
      <c r="F671" s="12"/>
      <c r="G671" s="13"/>
      <c r="H671" s="12" t="s">
        <v>1769</v>
      </c>
      <c r="I671" s="13">
        <v>0</v>
      </c>
      <c r="J671" s="12" t="s">
        <v>2349</v>
      </c>
      <c r="K671" s="13">
        <v>7.8299999237060547</v>
      </c>
      <c r="L671" s="12"/>
      <c r="M671" s="13"/>
      <c r="N671" s="12"/>
      <c r="O671" s="13"/>
      <c r="P671" s="12"/>
      <c r="Q671" s="13"/>
      <c r="R671" s="12"/>
      <c r="S671" s="13"/>
      <c r="T671" s="12"/>
      <c r="U671" s="13"/>
      <c r="V671" s="12"/>
      <c r="W671" s="13"/>
      <c r="X671" s="12"/>
      <c r="Y671" s="13"/>
      <c r="Z671" s="12"/>
      <c r="AA671" s="13"/>
      <c r="AB671" s="12"/>
      <c r="AC671" s="13"/>
    </row>
    <row r="672" spans="2:29" x14ac:dyDescent="0.35">
      <c r="B672" s="12"/>
      <c r="C672" s="13"/>
      <c r="D672" s="12"/>
      <c r="E672" s="13"/>
      <c r="F672" s="12"/>
      <c r="G672" s="13"/>
      <c r="H672" s="12" t="s">
        <v>1770</v>
      </c>
      <c r="I672" s="13">
        <v>6.8000001907348633</v>
      </c>
      <c r="J672" s="12" t="s">
        <v>2350</v>
      </c>
      <c r="K672" s="13">
        <v>7</v>
      </c>
      <c r="L672" s="12"/>
      <c r="M672" s="13"/>
      <c r="N672" s="12"/>
      <c r="O672" s="13"/>
      <c r="P672" s="12"/>
      <c r="Q672" s="13"/>
      <c r="R672" s="12"/>
      <c r="S672" s="13"/>
      <c r="T672" s="12"/>
      <c r="U672" s="13"/>
      <c r="V672" s="12"/>
      <c r="W672" s="13"/>
      <c r="X672" s="12"/>
      <c r="Y672" s="13"/>
      <c r="Z672" s="12"/>
      <c r="AA672" s="13"/>
      <c r="AB672" s="12"/>
      <c r="AC672" s="13"/>
    </row>
    <row r="673" spans="2:29" x14ac:dyDescent="0.35">
      <c r="B673" s="12"/>
      <c r="C673" s="13"/>
      <c r="D673" s="12"/>
      <c r="E673" s="13"/>
      <c r="F673" s="12"/>
      <c r="G673" s="13"/>
      <c r="H673" s="12" t="s">
        <v>1771</v>
      </c>
      <c r="I673" s="13">
        <v>0</v>
      </c>
      <c r="J673" s="12" t="s">
        <v>2351</v>
      </c>
      <c r="K673" s="13">
        <v>10</v>
      </c>
      <c r="L673" s="12"/>
      <c r="M673" s="13"/>
      <c r="N673" s="12"/>
      <c r="O673" s="13"/>
      <c r="P673" s="12"/>
      <c r="Q673" s="13"/>
      <c r="R673" s="12"/>
      <c r="S673" s="13"/>
      <c r="T673" s="12"/>
      <c r="U673" s="13"/>
      <c r="V673" s="12"/>
      <c r="W673" s="13"/>
      <c r="X673" s="12"/>
      <c r="Y673" s="13"/>
      <c r="Z673" s="12"/>
      <c r="AA673" s="13"/>
      <c r="AB673" s="12"/>
      <c r="AC673" s="13"/>
    </row>
    <row r="674" spans="2:29" x14ac:dyDescent="0.35">
      <c r="B674" s="12"/>
      <c r="C674" s="13"/>
      <c r="D674" s="12"/>
      <c r="E674" s="13"/>
      <c r="F674" s="12"/>
      <c r="G674" s="13"/>
      <c r="H674" s="12" t="s">
        <v>1772</v>
      </c>
      <c r="I674" s="13">
        <v>6.8000001907348633</v>
      </c>
      <c r="J674" s="12" t="s">
        <v>2352</v>
      </c>
      <c r="K674" s="13">
        <v>7</v>
      </c>
      <c r="L674" s="12"/>
      <c r="M674" s="13"/>
      <c r="N674" s="12"/>
      <c r="O674" s="13"/>
      <c r="P674" s="12"/>
      <c r="Q674" s="13"/>
      <c r="R674" s="12"/>
      <c r="S674" s="13"/>
      <c r="T674" s="12"/>
      <c r="U674" s="13"/>
      <c r="V674" s="12"/>
      <c r="W674" s="13"/>
      <c r="X674" s="12"/>
      <c r="Y674" s="13"/>
      <c r="Z674" s="12"/>
      <c r="AA674" s="13"/>
      <c r="AB674" s="12"/>
      <c r="AC674" s="13"/>
    </row>
    <row r="675" spans="2:29" x14ac:dyDescent="0.35">
      <c r="B675" s="12"/>
      <c r="C675" s="13"/>
      <c r="D675" s="12"/>
      <c r="E675" s="13"/>
      <c r="F675" s="12"/>
      <c r="G675" s="13"/>
      <c r="H675" s="12" t="s">
        <v>1773</v>
      </c>
      <c r="I675" s="13">
        <v>0</v>
      </c>
      <c r="J675" s="12" t="s">
        <v>2353</v>
      </c>
      <c r="K675" s="13">
        <v>10</v>
      </c>
      <c r="L675" s="12"/>
      <c r="M675" s="13"/>
      <c r="N675" s="12"/>
      <c r="O675" s="13"/>
      <c r="P675" s="12"/>
      <c r="Q675" s="13"/>
      <c r="R675" s="12"/>
      <c r="S675" s="13"/>
      <c r="T675" s="12"/>
      <c r="U675" s="13"/>
      <c r="V675" s="12"/>
      <c r="W675" s="13"/>
      <c r="X675" s="12"/>
      <c r="Y675" s="13"/>
      <c r="Z675" s="12"/>
      <c r="AA675" s="13"/>
      <c r="AB675" s="12"/>
      <c r="AC675" s="13"/>
    </row>
    <row r="676" spans="2:29" x14ac:dyDescent="0.35">
      <c r="B676" s="12"/>
      <c r="C676" s="13"/>
      <c r="D676" s="12"/>
      <c r="E676" s="13"/>
      <c r="F676" s="12"/>
      <c r="G676" s="13"/>
      <c r="H676" s="12" t="s">
        <v>1774</v>
      </c>
      <c r="I676" s="13">
        <v>0.70999997854232788</v>
      </c>
      <c r="J676" s="12" t="s">
        <v>2354</v>
      </c>
      <c r="K676" s="13">
        <v>30</v>
      </c>
      <c r="L676" s="12"/>
      <c r="M676" s="13"/>
      <c r="N676" s="12"/>
      <c r="O676" s="13"/>
      <c r="P676" s="12"/>
      <c r="Q676" s="13"/>
      <c r="R676" s="12"/>
      <c r="S676" s="13"/>
      <c r="T676" s="12"/>
      <c r="U676" s="13"/>
      <c r="V676" s="12"/>
      <c r="W676" s="13"/>
      <c r="X676" s="12"/>
      <c r="Y676" s="13"/>
      <c r="Z676" s="12"/>
      <c r="AA676" s="13"/>
      <c r="AB676" s="12"/>
      <c r="AC676" s="13"/>
    </row>
    <row r="677" spans="2:29" x14ac:dyDescent="0.35">
      <c r="B677" s="12"/>
      <c r="C677" s="13"/>
      <c r="D677" s="12"/>
      <c r="E677" s="13"/>
      <c r="F677" s="12"/>
      <c r="G677" s="13"/>
      <c r="H677" s="12" t="s">
        <v>1775</v>
      </c>
      <c r="I677" s="13">
        <v>11</v>
      </c>
      <c r="J677" s="12" t="s">
        <v>2355</v>
      </c>
      <c r="K677" s="13">
        <v>30</v>
      </c>
      <c r="L677" s="12"/>
      <c r="M677" s="13"/>
      <c r="N677" s="12"/>
      <c r="O677" s="13"/>
      <c r="P677" s="12"/>
      <c r="Q677" s="13"/>
      <c r="R677" s="12"/>
      <c r="S677" s="13"/>
      <c r="T677" s="12"/>
      <c r="U677" s="13"/>
      <c r="V677" s="12"/>
      <c r="W677" s="13"/>
      <c r="X677" s="12"/>
      <c r="Y677" s="13"/>
      <c r="Z677" s="12"/>
      <c r="AA677" s="13"/>
      <c r="AB677" s="12"/>
      <c r="AC677" s="13"/>
    </row>
    <row r="678" spans="2:29" x14ac:dyDescent="0.35">
      <c r="B678" s="12"/>
      <c r="C678" s="13"/>
      <c r="D678" s="12"/>
      <c r="E678" s="13"/>
      <c r="F678" s="12"/>
      <c r="G678" s="13"/>
      <c r="H678" s="12" t="s">
        <v>1776</v>
      </c>
      <c r="I678" s="13">
        <v>0.70999997854232788</v>
      </c>
      <c r="J678" s="12" t="s">
        <v>2356</v>
      </c>
      <c r="K678" s="13">
        <v>30</v>
      </c>
      <c r="L678" s="12"/>
      <c r="M678" s="13"/>
      <c r="N678" s="12"/>
      <c r="O678" s="13"/>
      <c r="P678" s="12"/>
      <c r="Q678" s="13"/>
      <c r="R678" s="12"/>
      <c r="S678" s="13"/>
      <c r="T678" s="12"/>
      <c r="U678" s="13"/>
      <c r="V678" s="12"/>
      <c r="W678" s="13"/>
      <c r="X678" s="12"/>
      <c r="Y678" s="13"/>
      <c r="Z678" s="12"/>
      <c r="AA678" s="13"/>
      <c r="AB678" s="12"/>
      <c r="AC678" s="13"/>
    </row>
    <row r="679" spans="2:29" x14ac:dyDescent="0.35">
      <c r="B679" s="12"/>
      <c r="C679" s="13"/>
      <c r="D679" s="12"/>
      <c r="E679" s="13"/>
      <c r="F679" s="12"/>
      <c r="G679" s="13"/>
      <c r="H679" s="12" t="s">
        <v>1777</v>
      </c>
      <c r="I679" s="13">
        <v>11</v>
      </c>
      <c r="J679" s="12" t="s">
        <v>2357</v>
      </c>
      <c r="K679" s="13">
        <v>30</v>
      </c>
      <c r="L679" s="12"/>
      <c r="M679" s="13"/>
      <c r="N679" s="12"/>
      <c r="O679" s="13"/>
      <c r="P679" s="12"/>
      <c r="Q679" s="13"/>
      <c r="R679" s="12"/>
      <c r="S679" s="13"/>
      <c r="T679" s="12"/>
      <c r="U679" s="13"/>
      <c r="V679" s="12"/>
      <c r="W679" s="13"/>
      <c r="X679" s="12"/>
      <c r="Y679" s="13"/>
      <c r="Z679" s="12"/>
      <c r="AA679" s="13"/>
      <c r="AB679" s="12"/>
      <c r="AC679" s="13"/>
    </row>
    <row r="680" spans="2:29" x14ac:dyDescent="0.35">
      <c r="B680" s="12"/>
      <c r="C680" s="13"/>
      <c r="D680" s="12"/>
      <c r="E680" s="13"/>
      <c r="F680" s="12"/>
      <c r="G680" s="13"/>
      <c r="H680" s="12" t="s">
        <v>1778</v>
      </c>
      <c r="I680" s="13">
        <v>33.200000762939453</v>
      </c>
      <c r="J680" s="12" t="s">
        <v>2358</v>
      </c>
      <c r="K680" s="13">
        <v>1.3000000035390258E-3</v>
      </c>
      <c r="L680" s="12"/>
      <c r="M680" s="13"/>
      <c r="N680" s="12"/>
      <c r="O680" s="13"/>
      <c r="P680" s="12"/>
      <c r="Q680" s="13"/>
      <c r="R680" s="12"/>
      <c r="S680" s="13"/>
      <c r="T680" s="12"/>
      <c r="U680" s="13"/>
      <c r="V680" s="12"/>
      <c r="W680" s="13"/>
      <c r="X680" s="12"/>
      <c r="Y680" s="13"/>
      <c r="Z680" s="12"/>
      <c r="AA680" s="13"/>
      <c r="AB680" s="12"/>
      <c r="AC680" s="13"/>
    </row>
    <row r="681" spans="2:29" x14ac:dyDescent="0.35">
      <c r="B681" s="12"/>
      <c r="C681" s="13"/>
      <c r="D681" s="12"/>
      <c r="E681" s="13"/>
      <c r="F681" s="12"/>
      <c r="G681" s="13"/>
      <c r="H681" s="12" t="s">
        <v>1779</v>
      </c>
      <c r="I681" s="13">
        <v>10.399999618530273</v>
      </c>
      <c r="J681" s="12" t="s">
        <v>2359</v>
      </c>
      <c r="K681" s="13">
        <v>56</v>
      </c>
      <c r="L681" s="12"/>
      <c r="M681" s="13"/>
      <c r="N681" s="12"/>
      <c r="O681" s="13"/>
      <c r="P681" s="12"/>
      <c r="Q681" s="13"/>
      <c r="R681" s="12"/>
      <c r="S681" s="13"/>
      <c r="T681" s="12"/>
      <c r="U681" s="13"/>
      <c r="V681" s="12"/>
      <c r="W681" s="13"/>
      <c r="X681" s="12"/>
      <c r="Y681" s="13"/>
      <c r="Z681" s="12"/>
      <c r="AA681" s="13"/>
      <c r="AB681" s="12"/>
      <c r="AC681" s="13"/>
    </row>
    <row r="682" spans="2:29" x14ac:dyDescent="0.35">
      <c r="B682" s="12"/>
      <c r="C682" s="13"/>
      <c r="D682" s="12"/>
      <c r="E682" s="13"/>
      <c r="F682" s="12"/>
      <c r="G682" s="13"/>
      <c r="H682" s="12" t="s">
        <v>1780</v>
      </c>
      <c r="I682" s="13">
        <v>33.200000762939453</v>
      </c>
      <c r="J682" s="12" t="s">
        <v>2360</v>
      </c>
      <c r="K682" s="13">
        <v>1.3000000035390258E-3</v>
      </c>
      <c r="L682" s="12"/>
      <c r="M682" s="13"/>
      <c r="N682" s="12"/>
      <c r="O682" s="13"/>
      <c r="P682" s="12"/>
      <c r="Q682" s="13"/>
      <c r="R682" s="12"/>
      <c r="S682" s="13"/>
      <c r="T682" s="12"/>
      <c r="U682" s="13"/>
      <c r="V682" s="12"/>
      <c r="W682" s="13"/>
      <c r="X682" s="12"/>
      <c r="Y682" s="13"/>
      <c r="Z682" s="12"/>
      <c r="AA682" s="13"/>
      <c r="AB682" s="12"/>
      <c r="AC682" s="13"/>
    </row>
    <row r="683" spans="2:29" x14ac:dyDescent="0.35">
      <c r="B683" s="12"/>
      <c r="C683" s="13"/>
      <c r="D683" s="12"/>
      <c r="E683" s="13"/>
      <c r="F683" s="12"/>
      <c r="G683" s="13"/>
      <c r="H683" s="12" t="s">
        <v>1781</v>
      </c>
      <c r="I683" s="13">
        <v>10.399999618530273</v>
      </c>
      <c r="J683" s="12" t="s">
        <v>2361</v>
      </c>
      <c r="K683" s="13">
        <v>56</v>
      </c>
      <c r="L683" s="12"/>
      <c r="M683" s="13"/>
      <c r="N683" s="12"/>
      <c r="O683" s="13"/>
      <c r="P683" s="12"/>
      <c r="Q683" s="13"/>
      <c r="R683" s="12"/>
      <c r="S683" s="13"/>
      <c r="T683" s="12"/>
      <c r="U683" s="13"/>
      <c r="V683" s="12"/>
      <c r="W683" s="13"/>
      <c r="X683" s="12"/>
      <c r="Y683" s="13"/>
      <c r="Z683" s="12"/>
      <c r="AA683" s="13"/>
      <c r="AB683" s="12"/>
      <c r="AC683" s="13"/>
    </row>
    <row r="684" spans="2:29" x14ac:dyDescent="0.35">
      <c r="B684" s="12"/>
      <c r="C684" s="13"/>
      <c r="D684" s="12"/>
      <c r="E684" s="13"/>
      <c r="F684" s="12"/>
      <c r="G684" s="13"/>
      <c r="H684" s="12" t="s">
        <v>1782</v>
      </c>
      <c r="I684" s="13">
        <v>40.400001525878906</v>
      </c>
      <c r="J684" s="12" t="s">
        <v>2362</v>
      </c>
      <c r="K684" s="13">
        <v>3</v>
      </c>
      <c r="L684" s="12"/>
      <c r="M684" s="13"/>
      <c r="N684" s="12"/>
      <c r="O684" s="13"/>
      <c r="P684" s="12"/>
      <c r="Q684" s="13"/>
      <c r="R684" s="12"/>
      <c r="S684" s="13"/>
      <c r="T684" s="12"/>
      <c r="U684" s="13"/>
      <c r="V684" s="12"/>
      <c r="W684" s="13"/>
      <c r="X684" s="12"/>
      <c r="Y684" s="13"/>
      <c r="Z684" s="12"/>
      <c r="AA684" s="13"/>
      <c r="AB684" s="12"/>
      <c r="AC684" s="13"/>
    </row>
    <row r="685" spans="2:29" x14ac:dyDescent="0.35">
      <c r="B685" s="12"/>
      <c r="C685" s="13"/>
      <c r="D685" s="12"/>
      <c r="E685" s="13"/>
      <c r="F685" s="12"/>
      <c r="G685" s="13"/>
      <c r="H685" s="12" t="s">
        <v>1783</v>
      </c>
      <c r="I685" s="13">
        <v>6.8000001907348633</v>
      </c>
      <c r="J685" s="12" t="s">
        <v>2363</v>
      </c>
      <c r="K685" s="13">
        <v>71</v>
      </c>
      <c r="L685" s="12"/>
      <c r="M685" s="13"/>
      <c r="N685" s="12"/>
      <c r="O685" s="13"/>
      <c r="P685" s="12"/>
      <c r="Q685" s="13"/>
      <c r="R685" s="12"/>
      <c r="S685" s="13"/>
      <c r="T685" s="12"/>
      <c r="U685" s="13"/>
      <c r="V685" s="12"/>
      <c r="W685" s="13"/>
      <c r="X685" s="12"/>
      <c r="Y685" s="13"/>
      <c r="Z685" s="12"/>
      <c r="AA685" s="13"/>
      <c r="AB685" s="12"/>
      <c r="AC685" s="13"/>
    </row>
    <row r="686" spans="2:29" x14ac:dyDescent="0.35">
      <c r="B686" s="12"/>
      <c r="C686" s="13"/>
      <c r="D686" s="12"/>
      <c r="E686" s="13"/>
      <c r="F686" s="12"/>
      <c r="G686" s="13"/>
      <c r="H686" s="12" t="s">
        <v>1784</v>
      </c>
      <c r="I686" s="13">
        <v>40.400001525878906</v>
      </c>
      <c r="J686" s="12" t="s">
        <v>2364</v>
      </c>
      <c r="K686" s="13">
        <v>3</v>
      </c>
      <c r="L686" s="12"/>
      <c r="M686" s="13"/>
      <c r="N686" s="12"/>
      <c r="O686" s="13"/>
      <c r="P686" s="12"/>
      <c r="Q686" s="13"/>
      <c r="R686" s="12"/>
      <c r="S686" s="13"/>
      <c r="T686" s="12"/>
      <c r="U686" s="13"/>
      <c r="V686" s="12"/>
      <c r="W686" s="13"/>
      <c r="X686" s="12"/>
      <c r="Y686" s="13"/>
      <c r="Z686" s="12"/>
      <c r="AA686" s="13"/>
      <c r="AB686" s="12"/>
      <c r="AC686" s="13"/>
    </row>
    <row r="687" spans="2:29" x14ac:dyDescent="0.35">
      <c r="B687" s="12"/>
      <c r="C687" s="13"/>
      <c r="D687" s="12"/>
      <c r="E687" s="13"/>
      <c r="F687" s="12"/>
      <c r="G687" s="13"/>
      <c r="H687" s="12" t="s">
        <v>1785</v>
      </c>
      <c r="I687" s="13">
        <v>6.8000001907348633</v>
      </c>
      <c r="J687" s="12" t="s">
        <v>2365</v>
      </c>
      <c r="K687" s="13">
        <v>71</v>
      </c>
      <c r="L687" s="12"/>
      <c r="M687" s="13"/>
      <c r="N687" s="12"/>
      <c r="O687" s="13"/>
      <c r="P687" s="12"/>
      <c r="Q687" s="13"/>
      <c r="R687" s="12"/>
      <c r="S687" s="13"/>
      <c r="T687" s="12"/>
      <c r="U687" s="13"/>
      <c r="V687" s="12"/>
      <c r="W687" s="13"/>
      <c r="X687" s="12"/>
      <c r="Y687" s="13"/>
      <c r="Z687" s="12"/>
      <c r="AA687" s="13"/>
      <c r="AB687" s="12"/>
      <c r="AC687" s="13"/>
    </row>
    <row r="688" spans="2:29" x14ac:dyDescent="0.35">
      <c r="B688" s="12"/>
      <c r="C688" s="13"/>
      <c r="D688" s="12"/>
      <c r="E688" s="13"/>
      <c r="F688" s="12"/>
      <c r="G688" s="13"/>
      <c r="H688" s="12" t="s">
        <v>1786</v>
      </c>
      <c r="I688" s="13">
        <v>33.599998474121094</v>
      </c>
      <c r="J688" s="12" t="s">
        <v>2366</v>
      </c>
      <c r="K688" s="13">
        <v>1</v>
      </c>
      <c r="L688" s="12"/>
      <c r="M688" s="13"/>
      <c r="N688" s="12"/>
      <c r="O688" s="13"/>
      <c r="P688" s="12"/>
      <c r="Q688" s="13"/>
      <c r="R688" s="12"/>
      <c r="S688" s="13"/>
      <c r="T688" s="12"/>
      <c r="U688" s="13"/>
      <c r="V688" s="12"/>
      <c r="W688" s="13"/>
      <c r="X688" s="12"/>
      <c r="Y688" s="13"/>
      <c r="Z688" s="12"/>
      <c r="AA688" s="13"/>
      <c r="AB688" s="12"/>
      <c r="AC688" s="13"/>
    </row>
    <row r="689" spans="2:29" x14ac:dyDescent="0.35">
      <c r="B689" s="12"/>
      <c r="C689" s="13"/>
      <c r="D689" s="12"/>
      <c r="E689" s="13"/>
      <c r="F689" s="12"/>
      <c r="G689" s="13"/>
      <c r="H689" s="12" t="s">
        <v>1787</v>
      </c>
      <c r="I689" s="13">
        <v>11</v>
      </c>
      <c r="J689" s="12" t="s">
        <v>2367</v>
      </c>
      <c r="K689" s="13">
        <v>1</v>
      </c>
      <c r="L689" s="12"/>
      <c r="M689" s="13"/>
      <c r="N689" s="12"/>
      <c r="O689" s="13"/>
      <c r="P689" s="12"/>
      <c r="Q689" s="13"/>
      <c r="R689" s="12"/>
      <c r="S689" s="13"/>
      <c r="T689" s="12"/>
      <c r="U689" s="13"/>
      <c r="V689" s="12"/>
      <c r="W689" s="13"/>
      <c r="X689" s="12"/>
      <c r="Y689" s="13"/>
      <c r="Z689" s="12"/>
      <c r="AA689" s="13"/>
      <c r="AB689" s="12"/>
      <c r="AC689" s="13"/>
    </row>
    <row r="690" spans="2:29" x14ac:dyDescent="0.35">
      <c r="B690" s="12"/>
      <c r="C690" s="13"/>
      <c r="D690" s="12"/>
      <c r="E690" s="13"/>
      <c r="F690" s="12"/>
      <c r="G690" s="13"/>
      <c r="H690" s="12" t="s">
        <v>1788</v>
      </c>
      <c r="I690" s="13">
        <v>33.599998474121094</v>
      </c>
      <c r="J690" s="12" t="s">
        <v>2368</v>
      </c>
      <c r="K690" s="13">
        <v>1.25</v>
      </c>
      <c r="L690" s="12"/>
      <c r="M690" s="13"/>
      <c r="N690" s="12"/>
      <c r="O690" s="13"/>
      <c r="P690" s="12"/>
      <c r="Q690" s="13"/>
      <c r="R690" s="12"/>
      <c r="S690" s="13"/>
      <c r="T690" s="12"/>
      <c r="U690" s="13"/>
      <c r="V690" s="12"/>
      <c r="W690" s="13"/>
      <c r="X690" s="12"/>
      <c r="Y690" s="13"/>
      <c r="Z690" s="12"/>
      <c r="AA690" s="13"/>
      <c r="AB690" s="12"/>
      <c r="AC690" s="13"/>
    </row>
    <row r="691" spans="2:29" x14ac:dyDescent="0.35">
      <c r="B691" s="12"/>
      <c r="C691" s="13"/>
      <c r="D691" s="12"/>
      <c r="E691" s="13"/>
      <c r="F691" s="12"/>
      <c r="G691" s="13"/>
      <c r="H691" s="12" t="s">
        <v>1789</v>
      </c>
      <c r="I691" s="13">
        <v>11</v>
      </c>
      <c r="J691" s="12" t="s">
        <v>2369</v>
      </c>
      <c r="K691" s="13">
        <v>30</v>
      </c>
      <c r="L691" s="12"/>
      <c r="M691" s="13"/>
      <c r="N691" s="12"/>
      <c r="O691" s="13"/>
      <c r="P691" s="12"/>
      <c r="Q691" s="13"/>
      <c r="R691" s="12"/>
      <c r="S691" s="13"/>
      <c r="T691" s="12"/>
      <c r="U691" s="13"/>
      <c r="V691" s="12"/>
      <c r="W691" s="13"/>
      <c r="X691" s="12"/>
      <c r="Y691" s="13"/>
      <c r="Z691" s="12"/>
      <c r="AA691" s="13"/>
      <c r="AB691" s="12"/>
      <c r="AC691" s="13"/>
    </row>
    <row r="692" spans="2:29" x14ac:dyDescent="0.35">
      <c r="B692" s="12"/>
      <c r="C692" s="13"/>
      <c r="D692" s="12"/>
      <c r="E692" s="13"/>
      <c r="F692" s="12"/>
      <c r="G692" s="13"/>
      <c r="H692" s="12" t="s">
        <v>1790</v>
      </c>
      <c r="I692" s="13">
        <v>75</v>
      </c>
      <c r="J692" s="12" t="s">
        <v>2370</v>
      </c>
      <c r="K692" s="13">
        <v>8.6099996566772461</v>
      </c>
      <c r="L692" s="12"/>
      <c r="M692" s="13"/>
      <c r="N692" s="12"/>
      <c r="O692" s="13"/>
      <c r="P692" s="12"/>
      <c r="Q692" s="13"/>
      <c r="R692" s="12"/>
      <c r="S692" s="13"/>
      <c r="T692" s="12"/>
      <c r="U692" s="13"/>
      <c r="V692" s="12"/>
      <c r="W692" s="13"/>
      <c r="X692" s="12"/>
      <c r="Y692" s="13"/>
      <c r="Z692" s="12"/>
      <c r="AA692" s="13"/>
      <c r="AB692" s="12"/>
      <c r="AC692" s="13"/>
    </row>
    <row r="693" spans="2:29" x14ac:dyDescent="0.35">
      <c r="B693" s="12"/>
      <c r="C693" s="13"/>
      <c r="D693" s="12"/>
      <c r="E693" s="13"/>
      <c r="F693" s="12"/>
      <c r="G693" s="13"/>
      <c r="H693" s="12" t="s">
        <v>1791</v>
      </c>
      <c r="I693" s="13">
        <v>0</v>
      </c>
      <c r="J693" s="12" t="s">
        <v>2371</v>
      </c>
      <c r="K693" s="13">
        <v>88</v>
      </c>
      <c r="L693" s="12"/>
      <c r="M693" s="13"/>
      <c r="N693" s="12"/>
      <c r="O693" s="13"/>
      <c r="P693" s="12"/>
      <c r="Q693" s="13"/>
      <c r="R693" s="12"/>
      <c r="S693" s="13"/>
      <c r="T693" s="12"/>
      <c r="U693" s="13"/>
      <c r="V693" s="12"/>
      <c r="W693" s="13"/>
      <c r="X693" s="12"/>
      <c r="Y693" s="13"/>
      <c r="Z693" s="12"/>
      <c r="AA693" s="13"/>
      <c r="AB693" s="12"/>
      <c r="AC693" s="13"/>
    </row>
    <row r="694" spans="2:29" x14ac:dyDescent="0.35">
      <c r="B694" s="12"/>
      <c r="C694" s="13"/>
      <c r="D694" s="12"/>
      <c r="E694" s="13"/>
      <c r="F694" s="12"/>
      <c r="G694" s="13"/>
      <c r="H694" s="12" t="s">
        <v>1792</v>
      </c>
      <c r="I694" s="13">
        <v>75</v>
      </c>
      <c r="J694" s="12" t="s">
        <v>2372</v>
      </c>
      <c r="K694" s="13">
        <v>289.94000244140625</v>
      </c>
      <c r="L694" s="12"/>
      <c r="M694" s="13"/>
      <c r="N694" s="12"/>
      <c r="O694" s="13"/>
      <c r="P694" s="12"/>
      <c r="Q694" s="13"/>
      <c r="R694" s="12"/>
      <c r="S694" s="13"/>
      <c r="T694" s="12"/>
      <c r="U694" s="13"/>
      <c r="V694" s="12"/>
      <c r="W694" s="13"/>
      <c r="X694" s="12"/>
      <c r="Y694" s="13"/>
      <c r="Z694" s="12"/>
      <c r="AA694" s="13"/>
      <c r="AB694" s="12"/>
      <c r="AC694" s="13"/>
    </row>
    <row r="695" spans="2:29" x14ac:dyDescent="0.35">
      <c r="B695" s="12"/>
      <c r="C695" s="13"/>
      <c r="D695" s="12"/>
      <c r="E695" s="13"/>
      <c r="F695" s="12"/>
      <c r="G695" s="13"/>
      <c r="H695" s="12" t="s">
        <v>1793</v>
      </c>
      <c r="I695" s="13">
        <v>0</v>
      </c>
      <c r="J695" s="12" t="s">
        <v>2373</v>
      </c>
      <c r="K695" s="13">
        <v>49.369998931884766</v>
      </c>
      <c r="L695" s="12"/>
      <c r="M695" s="13"/>
      <c r="N695" s="12"/>
      <c r="O695" s="13"/>
      <c r="P695" s="12"/>
      <c r="Q695" s="13"/>
      <c r="R695" s="12"/>
      <c r="S695" s="13"/>
      <c r="T695" s="12"/>
      <c r="U695" s="13"/>
      <c r="V695" s="12"/>
      <c r="W695" s="13"/>
      <c r="X695" s="12"/>
      <c r="Y695" s="13"/>
      <c r="Z695" s="12"/>
      <c r="AA695" s="13"/>
      <c r="AB695" s="12"/>
      <c r="AC695" s="13"/>
    </row>
    <row r="696" spans="2:29" x14ac:dyDescent="0.35">
      <c r="B696" s="12"/>
      <c r="C696" s="13"/>
      <c r="D696" s="12"/>
      <c r="E696" s="13"/>
      <c r="F696" s="12"/>
      <c r="G696" s="13"/>
      <c r="H696" s="12" t="s">
        <v>1794</v>
      </c>
      <c r="I696" s="13">
        <v>6.8000001907348633</v>
      </c>
      <c r="J696" s="12" t="s">
        <v>2374</v>
      </c>
      <c r="K696" s="13">
        <v>56.189998626708984</v>
      </c>
      <c r="L696" s="12"/>
      <c r="M696" s="13"/>
      <c r="N696" s="12"/>
      <c r="O696" s="13"/>
      <c r="P696" s="12"/>
      <c r="Q696" s="13"/>
      <c r="R696" s="12"/>
      <c r="S696" s="13"/>
      <c r="T696" s="12"/>
      <c r="U696" s="13"/>
      <c r="V696" s="12"/>
      <c r="W696" s="13"/>
      <c r="X696" s="12"/>
      <c r="Y696" s="13"/>
      <c r="Z696" s="12"/>
      <c r="AA696" s="13"/>
      <c r="AB696" s="12"/>
      <c r="AC696" s="13"/>
    </row>
    <row r="697" spans="2:29" x14ac:dyDescent="0.35">
      <c r="B697" s="12"/>
      <c r="C697" s="13"/>
      <c r="D697" s="12"/>
      <c r="E697" s="13"/>
      <c r="F697" s="12"/>
      <c r="G697" s="13"/>
      <c r="H697" s="12" t="s">
        <v>1795</v>
      </c>
      <c r="I697" s="13">
        <v>0</v>
      </c>
      <c r="J697" s="12" t="s">
        <v>2375</v>
      </c>
      <c r="K697" s="13">
        <v>30</v>
      </c>
      <c r="L697" s="12"/>
      <c r="M697" s="13"/>
      <c r="N697" s="12"/>
      <c r="O697" s="13"/>
      <c r="P697" s="12"/>
      <c r="Q697" s="13"/>
      <c r="R697" s="12"/>
      <c r="S697" s="13"/>
      <c r="T697" s="12"/>
      <c r="U697" s="13"/>
      <c r="V697" s="12"/>
      <c r="W697" s="13"/>
      <c r="X697" s="12"/>
      <c r="Y697" s="13"/>
      <c r="Z697" s="12"/>
      <c r="AA697" s="13"/>
      <c r="AB697" s="12"/>
      <c r="AC697" s="13"/>
    </row>
    <row r="698" spans="2:29" x14ac:dyDescent="0.35">
      <c r="B698" s="12"/>
      <c r="C698" s="13"/>
      <c r="D698" s="12"/>
      <c r="E698" s="13"/>
      <c r="F698" s="12"/>
      <c r="G698" s="13"/>
      <c r="H698" s="12" t="s">
        <v>1796</v>
      </c>
      <c r="I698" s="13">
        <v>6.8000001907348633</v>
      </c>
      <c r="J698" s="12" t="s">
        <v>2376</v>
      </c>
      <c r="K698" s="13">
        <v>127</v>
      </c>
      <c r="L698" s="12"/>
      <c r="M698" s="13"/>
      <c r="N698" s="12"/>
      <c r="O698" s="13"/>
      <c r="P698" s="12"/>
      <c r="Q698" s="13"/>
      <c r="R698" s="12"/>
      <c r="S698" s="13"/>
      <c r="T698" s="12"/>
      <c r="U698" s="13"/>
      <c r="V698" s="12"/>
      <c r="W698" s="13"/>
      <c r="X698" s="12"/>
      <c r="Y698" s="13"/>
      <c r="Z698" s="12"/>
      <c r="AA698" s="13"/>
      <c r="AB698" s="12"/>
      <c r="AC698" s="13"/>
    </row>
    <row r="699" spans="2:29" x14ac:dyDescent="0.35">
      <c r="B699" s="12"/>
      <c r="C699" s="13"/>
      <c r="D699" s="12"/>
      <c r="E699" s="13"/>
      <c r="F699" s="12"/>
      <c r="G699" s="13"/>
      <c r="H699" s="12" t="s">
        <v>1797</v>
      </c>
      <c r="I699" s="13">
        <v>0</v>
      </c>
      <c r="J699" s="12" t="s">
        <v>2377</v>
      </c>
      <c r="K699" s="13">
        <v>30</v>
      </c>
      <c r="L699" s="12"/>
      <c r="M699" s="13"/>
      <c r="N699" s="12"/>
      <c r="O699" s="13"/>
      <c r="P699" s="12"/>
      <c r="Q699" s="13"/>
      <c r="R699" s="12"/>
      <c r="S699" s="13"/>
      <c r="T699" s="12"/>
      <c r="U699" s="13"/>
      <c r="V699" s="12"/>
      <c r="W699" s="13"/>
      <c r="X699" s="12"/>
      <c r="Y699" s="13"/>
      <c r="Z699" s="12"/>
      <c r="AA699" s="13"/>
      <c r="AB699" s="12"/>
      <c r="AC699" s="13"/>
    </row>
    <row r="700" spans="2:29" x14ac:dyDescent="0.35">
      <c r="B700" s="12"/>
      <c r="C700" s="13"/>
      <c r="D700" s="12"/>
      <c r="E700" s="13"/>
      <c r="F700" s="12"/>
      <c r="G700" s="13"/>
      <c r="H700" s="12" t="s">
        <v>1798</v>
      </c>
      <c r="I700" s="13">
        <v>0.81000000238418579</v>
      </c>
      <c r="J700" s="12" t="s">
        <v>2378</v>
      </c>
      <c r="K700" s="13">
        <v>1.1000000238418579</v>
      </c>
      <c r="L700" s="12"/>
      <c r="M700" s="13"/>
      <c r="N700" s="12"/>
      <c r="O700" s="13"/>
      <c r="P700" s="12"/>
      <c r="Q700" s="13"/>
      <c r="R700" s="12"/>
      <c r="S700" s="13"/>
      <c r="T700" s="12"/>
      <c r="U700" s="13"/>
      <c r="V700" s="12"/>
      <c r="W700" s="13"/>
      <c r="X700" s="12"/>
      <c r="Y700" s="13"/>
      <c r="Z700" s="12"/>
      <c r="AA700" s="13"/>
      <c r="AB700" s="12"/>
      <c r="AC700" s="13"/>
    </row>
    <row r="701" spans="2:29" x14ac:dyDescent="0.35">
      <c r="B701" s="12"/>
      <c r="C701" s="13"/>
      <c r="D701" s="12"/>
      <c r="E701" s="13"/>
      <c r="F701" s="12"/>
      <c r="G701" s="13"/>
      <c r="H701" s="12" t="s">
        <v>1799</v>
      </c>
      <c r="I701" s="13">
        <v>11</v>
      </c>
      <c r="J701" s="12" t="s">
        <v>2379</v>
      </c>
      <c r="K701" s="13">
        <v>9.1499996185302734</v>
      </c>
      <c r="L701" s="12"/>
      <c r="M701" s="13"/>
      <c r="N701" s="12"/>
      <c r="O701" s="13"/>
      <c r="P701" s="12"/>
      <c r="Q701" s="13"/>
      <c r="R701" s="12"/>
      <c r="S701" s="13"/>
      <c r="T701" s="12"/>
      <c r="U701" s="13"/>
      <c r="V701" s="12"/>
      <c r="W701" s="13"/>
      <c r="X701" s="12"/>
      <c r="Y701" s="13"/>
      <c r="Z701" s="12"/>
      <c r="AA701" s="13"/>
      <c r="AB701" s="12"/>
      <c r="AC701" s="13"/>
    </row>
    <row r="702" spans="2:29" x14ac:dyDescent="0.35">
      <c r="B702" s="12"/>
      <c r="C702" s="13"/>
      <c r="D702" s="12"/>
      <c r="E702" s="13"/>
      <c r="F702" s="12"/>
      <c r="G702" s="13"/>
      <c r="H702" s="12" t="s">
        <v>1800</v>
      </c>
      <c r="I702" s="13">
        <v>0.81000000238418579</v>
      </c>
      <c r="J702" s="12" t="s">
        <v>2380</v>
      </c>
      <c r="K702" s="13">
        <v>8.6000003814697266</v>
      </c>
      <c r="L702" s="12"/>
      <c r="M702" s="13"/>
      <c r="N702" s="12"/>
      <c r="O702" s="13"/>
      <c r="P702" s="12"/>
      <c r="Q702" s="13"/>
      <c r="R702" s="12"/>
      <c r="S702" s="13"/>
      <c r="T702" s="12"/>
      <c r="U702" s="13"/>
      <c r="V702" s="12"/>
      <c r="W702" s="13"/>
      <c r="X702" s="12"/>
      <c r="Y702" s="13"/>
      <c r="Z702" s="12"/>
      <c r="AA702" s="13"/>
      <c r="AB702" s="12"/>
      <c r="AC702" s="13"/>
    </row>
    <row r="703" spans="2:29" x14ac:dyDescent="0.35">
      <c r="B703" s="12"/>
      <c r="C703" s="13"/>
      <c r="D703" s="12"/>
      <c r="E703" s="13"/>
      <c r="F703" s="12"/>
      <c r="G703" s="13"/>
      <c r="H703" s="12" t="s">
        <v>1801</v>
      </c>
      <c r="I703" s="13">
        <v>11</v>
      </c>
      <c r="J703" s="12" t="s">
        <v>2381</v>
      </c>
      <c r="K703" s="13">
        <v>0</v>
      </c>
      <c r="L703" s="12"/>
      <c r="M703" s="13"/>
      <c r="N703" s="12"/>
      <c r="O703" s="13"/>
      <c r="P703" s="12"/>
      <c r="Q703" s="13"/>
      <c r="R703" s="12"/>
      <c r="S703" s="13"/>
      <c r="T703" s="12"/>
      <c r="U703" s="13"/>
      <c r="V703" s="12"/>
      <c r="W703" s="13"/>
      <c r="X703" s="12"/>
      <c r="Y703" s="13"/>
      <c r="Z703" s="12"/>
      <c r="AA703" s="13"/>
      <c r="AB703" s="12"/>
      <c r="AC703" s="13"/>
    </row>
    <row r="704" spans="2:29" x14ac:dyDescent="0.35">
      <c r="B704" s="12"/>
      <c r="C704" s="13"/>
      <c r="D704" s="12"/>
      <c r="E704" s="13"/>
      <c r="F704" s="12"/>
      <c r="G704" s="13"/>
      <c r="H704" s="12" t="s">
        <v>1802</v>
      </c>
      <c r="I704" s="13">
        <v>33.200000762939453</v>
      </c>
      <c r="J704" s="12" t="s">
        <v>2382</v>
      </c>
      <c r="K704" s="13">
        <v>480</v>
      </c>
      <c r="L704" s="12"/>
      <c r="M704" s="13"/>
      <c r="N704" s="12"/>
      <c r="O704" s="13"/>
      <c r="P704" s="12"/>
      <c r="Q704" s="13"/>
      <c r="R704" s="12"/>
      <c r="S704" s="13"/>
      <c r="T704" s="12"/>
      <c r="U704" s="13"/>
      <c r="V704" s="12"/>
      <c r="W704" s="13"/>
      <c r="X704" s="12"/>
      <c r="Y704" s="13"/>
      <c r="Z704" s="12"/>
      <c r="AA704" s="13"/>
      <c r="AB704" s="12"/>
      <c r="AC704" s="13"/>
    </row>
    <row r="705" spans="2:29" x14ac:dyDescent="0.35">
      <c r="B705" s="12"/>
      <c r="C705" s="13"/>
      <c r="D705" s="12"/>
      <c r="E705" s="13"/>
      <c r="F705" s="12"/>
      <c r="G705" s="13"/>
      <c r="H705" s="12" t="s">
        <v>1803</v>
      </c>
      <c r="I705" s="13">
        <v>10.399999618530273</v>
      </c>
      <c r="J705" s="12" t="s">
        <v>2383</v>
      </c>
      <c r="K705" s="13">
        <v>10</v>
      </c>
      <c r="L705" s="12"/>
      <c r="M705" s="13"/>
      <c r="N705" s="12"/>
      <c r="O705" s="13"/>
      <c r="P705" s="12"/>
      <c r="Q705" s="13"/>
      <c r="R705" s="12"/>
      <c r="S705" s="13"/>
      <c r="T705" s="12"/>
      <c r="U705" s="13"/>
      <c r="V705" s="12"/>
      <c r="W705" s="13"/>
      <c r="X705" s="12"/>
      <c r="Y705" s="13"/>
      <c r="Z705" s="12"/>
      <c r="AA705" s="13"/>
      <c r="AB705" s="12"/>
      <c r="AC705" s="13"/>
    </row>
    <row r="706" spans="2:29" x14ac:dyDescent="0.35">
      <c r="B706" s="12"/>
      <c r="C706" s="13"/>
      <c r="D706" s="12"/>
      <c r="E706" s="13"/>
      <c r="F706" s="12"/>
      <c r="G706" s="13"/>
      <c r="H706" s="12" t="s">
        <v>1804</v>
      </c>
      <c r="I706" s="13">
        <v>33.200000762939453</v>
      </c>
      <c r="J706" s="12" t="s">
        <v>2384</v>
      </c>
      <c r="K706" s="13">
        <v>6.5</v>
      </c>
      <c r="L706" s="12"/>
      <c r="M706" s="13"/>
      <c r="N706" s="12"/>
      <c r="O706" s="13"/>
      <c r="P706" s="12"/>
      <c r="Q706" s="13"/>
      <c r="R706" s="12"/>
      <c r="S706" s="13"/>
      <c r="T706" s="12"/>
      <c r="U706" s="13"/>
      <c r="V706" s="12"/>
      <c r="W706" s="13"/>
      <c r="X706" s="12"/>
      <c r="Y706" s="13"/>
      <c r="Z706" s="12"/>
      <c r="AA706" s="13"/>
      <c r="AB706" s="12"/>
      <c r="AC706" s="13"/>
    </row>
    <row r="707" spans="2:29" x14ac:dyDescent="0.35">
      <c r="B707" s="12"/>
      <c r="C707" s="13"/>
      <c r="D707" s="12"/>
      <c r="E707" s="13"/>
      <c r="F707" s="12"/>
      <c r="G707" s="13"/>
      <c r="H707" s="12" t="s">
        <v>1805</v>
      </c>
      <c r="I707" s="13">
        <v>10.399999618530273</v>
      </c>
      <c r="J707" s="12" t="s">
        <v>2385</v>
      </c>
      <c r="K707" s="13">
        <v>0.5</v>
      </c>
      <c r="L707" s="12"/>
      <c r="M707" s="13"/>
      <c r="N707" s="12"/>
      <c r="O707" s="13"/>
      <c r="P707" s="12"/>
      <c r="Q707" s="13"/>
      <c r="R707" s="12"/>
      <c r="S707" s="13"/>
      <c r="T707" s="12"/>
      <c r="U707" s="13"/>
      <c r="V707" s="12"/>
      <c r="W707" s="13"/>
      <c r="X707" s="12"/>
      <c r="Y707" s="13"/>
      <c r="Z707" s="12"/>
      <c r="AA707" s="13"/>
      <c r="AB707" s="12"/>
      <c r="AC707" s="13"/>
    </row>
    <row r="708" spans="2:29" x14ac:dyDescent="0.35">
      <c r="B708" s="12"/>
      <c r="C708" s="13"/>
      <c r="D708" s="12"/>
      <c r="E708" s="13"/>
      <c r="F708" s="12"/>
      <c r="G708" s="13"/>
      <c r="H708" s="12" t="s">
        <v>1806</v>
      </c>
      <c r="I708" s="13">
        <v>40.400001525878906</v>
      </c>
      <c r="J708" s="12" t="s">
        <v>2386</v>
      </c>
      <c r="K708" s="13">
        <v>1.5099999904632568</v>
      </c>
      <c r="L708" s="12"/>
      <c r="M708" s="13"/>
      <c r="N708" s="12"/>
      <c r="O708" s="13"/>
      <c r="P708" s="12"/>
      <c r="Q708" s="13"/>
      <c r="R708" s="12"/>
      <c r="S708" s="13"/>
      <c r="T708" s="12"/>
      <c r="U708" s="13"/>
      <c r="V708" s="12"/>
      <c r="W708" s="13"/>
      <c r="X708" s="12"/>
      <c r="Y708" s="13"/>
      <c r="Z708" s="12"/>
      <c r="AA708" s="13"/>
      <c r="AB708" s="12"/>
      <c r="AC708" s="13"/>
    </row>
    <row r="709" spans="2:29" x14ac:dyDescent="0.35">
      <c r="B709" s="12"/>
      <c r="C709" s="13"/>
      <c r="D709" s="12"/>
      <c r="E709" s="13"/>
      <c r="F709" s="12"/>
      <c r="G709" s="13"/>
      <c r="H709" s="12" t="s">
        <v>1807</v>
      </c>
      <c r="I709" s="13">
        <v>6.8000001907348633</v>
      </c>
      <c r="J709" s="12" t="s">
        <v>2387</v>
      </c>
      <c r="K709" s="13">
        <v>0.86000001430511475</v>
      </c>
      <c r="L709" s="12"/>
      <c r="M709" s="13"/>
      <c r="N709" s="12"/>
      <c r="O709" s="13"/>
      <c r="P709" s="12"/>
      <c r="Q709" s="13"/>
      <c r="R709" s="12"/>
      <c r="S709" s="13"/>
      <c r="T709" s="12"/>
      <c r="U709" s="13"/>
      <c r="V709" s="12"/>
      <c r="W709" s="13"/>
      <c r="X709" s="12"/>
      <c r="Y709" s="13"/>
      <c r="Z709" s="12"/>
      <c r="AA709" s="13"/>
      <c r="AB709" s="12"/>
      <c r="AC709" s="13"/>
    </row>
    <row r="710" spans="2:29" x14ac:dyDescent="0.35">
      <c r="B710" s="12"/>
      <c r="C710" s="13"/>
      <c r="D710" s="12"/>
      <c r="E710" s="13"/>
      <c r="F710" s="12"/>
      <c r="G710" s="13"/>
      <c r="H710" s="12" t="s">
        <v>1808</v>
      </c>
      <c r="I710" s="13">
        <v>40.400001525878906</v>
      </c>
      <c r="J710" s="12" t="s">
        <v>2388</v>
      </c>
      <c r="K710" s="13">
        <v>0.60000002384185791</v>
      </c>
      <c r="L710" s="12"/>
      <c r="M710" s="13"/>
      <c r="N710" s="12"/>
      <c r="O710" s="13"/>
      <c r="P710" s="12"/>
      <c r="Q710" s="13"/>
      <c r="R710" s="12"/>
      <c r="S710" s="13"/>
      <c r="T710" s="12"/>
      <c r="U710" s="13"/>
      <c r="V710" s="12"/>
      <c r="W710" s="13"/>
      <c r="X710" s="12"/>
      <c r="Y710" s="13"/>
      <c r="Z710" s="12"/>
      <c r="AA710" s="13"/>
      <c r="AB710" s="12"/>
      <c r="AC710" s="13"/>
    </row>
    <row r="711" spans="2:29" x14ac:dyDescent="0.35">
      <c r="B711" s="12"/>
      <c r="C711" s="13"/>
      <c r="D711" s="12"/>
      <c r="E711" s="13"/>
      <c r="F711" s="12"/>
      <c r="G711" s="13"/>
      <c r="H711" s="12" t="s">
        <v>1809</v>
      </c>
      <c r="I711" s="13">
        <v>6.8000001907348633</v>
      </c>
      <c r="J711" s="12" t="s">
        <v>2389</v>
      </c>
      <c r="K711" s="13">
        <v>1.5399999618530273</v>
      </c>
      <c r="L711" s="12"/>
      <c r="M711" s="13"/>
      <c r="N711" s="12"/>
      <c r="O711" s="13"/>
      <c r="P711" s="12"/>
      <c r="Q711" s="13"/>
      <c r="R711" s="12"/>
      <c r="S711" s="13"/>
      <c r="T711" s="12"/>
      <c r="U711" s="13"/>
      <c r="V711" s="12"/>
      <c r="W711" s="13"/>
      <c r="X711" s="12"/>
      <c r="Y711" s="13"/>
      <c r="Z711" s="12"/>
      <c r="AA711" s="13"/>
      <c r="AB711" s="12"/>
      <c r="AC711" s="13"/>
    </row>
    <row r="712" spans="2:29" x14ac:dyDescent="0.35">
      <c r="B712" s="12"/>
      <c r="C712" s="13"/>
      <c r="D712" s="12"/>
      <c r="E712" s="13"/>
      <c r="F712" s="12"/>
      <c r="G712" s="13"/>
      <c r="H712" s="12" t="s">
        <v>1810</v>
      </c>
      <c r="I712" s="13">
        <v>44.858043670654297</v>
      </c>
      <c r="J712" s="12" t="s">
        <v>2390</v>
      </c>
      <c r="K712" s="13">
        <v>1.7100000381469727</v>
      </c>
      <c r="L712" s="12"/>
      <c r="M712" s="13"/>
      <c r="N712" s="12"/>
      <c r="O712" s="13"/>
      <c r="P712" s="12"/>
      <c r="Q712" s="13"/>
      <c r="R712" s="12"/>
      <c r="S712" s="13"/>
      <c r="T712" s="12"/>
      <c r="U712" s="13"/>
      <c r="V712" s="12"/>
      <c r="W712" s="13"/>
      <c r="X712" s="12"/>
      <c r="Y712" s="13"/>
      <c r="Z712" s="12"/>
      <c r="AA712" s="13"/>
      <c r="AB712" s="12"/>
      <c r="AC712" s="13"/>
    </row>
    <row r="713" spans="2:29" x14ac:dyDescent="0.35">
      <c r="B713" s="12"/>
      <c r="C713" s="13"/>
      <c r="D713" s="12"/>
      <c r="E713" s="13"/>
      <c r="F713" s="12"/>
      <c r="G713" s="13"/>
      <c r="H713" s="12" t="s">
        <v>1811</v>
      </c>
      <c r="I713" s="13">
        <v>7</v>
      </c>
      <c r="J713" s="12" t="s">
        <v>2391</v>
      </c>
      <c r="K713" s="13">
        <v>0.5899999737739563</v>
      </c>
      <c r="L713" s="12"/>
      <c r="M713" s="13"/>
      <c r="N713" s="12"/>
      <c r="O713" s="13"/>
      <c r="P713" s="12"/>
      <c r="Q713" s="13"/>
      <c r="R713" s="12"/>
      <c r="S713" s="13"/>
      <c r="T713" s="12"/>
      <c r="U713" s="13"/>
      <c r="V713" s="12"/>
      <c r="W713" s="13"/>
      <c r="X713" s="12"/>
      <c r="Y713" s="13"/>
      <c r="Z713" s="12"/>
      <c r="AA713" s="13"/>
      <c r="AB713" s="12"/>
      <c r="AC713" s="13"/>
    </row>
    <row r="714" spans="2:29" x14ac:dyDescent="0.35">
      <c r="B714" s="12"/>
      <c r="C714" s="13"/>
      <c r="D714" s="12"/>
      <c r="E714" s="13"/>
      <c r="F714" s="12"/>
      <c r="G714" s="13"/>
      <c r="H714" s="12" t="s">
        <v>1812</v>
      </c>
      <c r="I714" s="13">
        <v>44.858043670654297</v>
      </c>
      <c r="J714" s="12" t="s">
        <v>2392</v>
      </c>
      <c r="K714" s="13">
        <v>1</v>
      </c>
      <c r="L714" s="12"/>
      <c r="M714" s="13"/>
      <c r="N714" s="12"/>
      <c r="O714" s="13"/>
      <c r="P714" s="12"/>
      <c r="Q714" s="13"/>
      <c r="R714" s="12"/>
      <c r="S714" s="13"/>
      <c r="T714" s="12"/>
      <c r="U714" s="13"/>
      <c r="V714" s="12"/>
      <c r="W714" s="13"/>
      <c r="X714" s="12"/>
      <c r="Y714" s="13"/>
      <c r="Z714" s="12"/>
      <c r="AA714" s="13"/>
      <c r="AB714" s="12"/>
      <c r="AC714" s="13"/>
    </row>
    <row r="715" spans="2:29" x14ac:dyDescent="0.35">
      <c r="B715" s="12"/>
      <c r="C715" s="13"/>
      <c r="D715" s="12"/>
      <c r="E715" s="13"/>
      <c r="F715" s="12"/>
      <c r="G715" s="13"/>
      <c r="H715" s="12" t="s">
        <v>1813</v>
      </c>
      <c r="I715" s="13">
        <v>7</v>
      </c>
      <c r="J715" s="12" t="s">
        <v>2393</v>
      </c>
      <c r="K715" s="13">
        <v>98.44000244140625</v>
      </c>
      <c r="L715" s="12"/>
      <c r="M715" s="13"/>
      <c r="N715" s="12"/>
      <c r="O715" s="13"/>
      <c r="P715" s="12"/>
      <c r="Q715" s="13"/>
      <c r="R715" s="12"/>
      <c r="S715" s="13"/>
      <c r="T715" s="12"/>
      <c r="U715" s="13"/>
      <c r="V715" s="12"/>
      <c r="W715" s="13"/>
      <c r="X715" s="12"/>
      <c r="Y715" s="13"/>
      <c r="Z715" s="12"/>
      <c r="AA715" s="13"/>
      <c r="AB715" s="12"/>
      <c r="AC715" s="13"/>
    </row>
    <row r="716" spans="2:29" x14ac:dyDescent="0.35">
      <c r="B716" s="12"/>
      <c r="C716" s="13"/>
      <c r="D716" s="12"/>
      <c r="E716" s="13"/>
      <c r="F716" s="12"/>
      <c r="G716" s="13"/>
      <c r="H716" s="12" t="s">
        <v>1814</v>
      </c>
      <c r="I716" s="13">
        <v>75</v>
      </c>
      <c r="J716" s="12" t="s">
        <v>2394</v>
      </c>
      <c r="K716" s="13">
        <v>1.2300000190734863</v>
      </c>
      <c r="L716" s="12"/>
      <c r="M716" s="13"/>
      <c r="N716" s="12"/>
      <c r="O716" s="13"/>
      <c r="P716" s="12"/>
      <c r="Q716" s="13"/>
      <c r="R716" s="12"/>
      <c r="S716" s="13"/>
      <c r="T716" s="12"/>
      <c r="U716" s="13"/>
      <c r="V716" s="12"/>
      <c r="W716" s="13"/>
      <c r="X716" s="12"/>
      <c r="Y716" s="13"/>
      <c r="Z716" s="12"/>
      <c r="AA716" s="13"/>
      <c r="AB716" s="12"/>
      <c r="AC716" s="13"/>
    </row>
    <row r="717" spans="2:29" x14ac:dyDescent="0.35">
      <c r="B717" s="12"/>
      <c r="C717" s="13"/>
      <c r="D717" s="12"/>
      <c r="E717" s="13"/>
      <c r="F717" s="12"/>
      <c r="G717" s="13"/>
      <c r="H717" s="12" t="s">
        <v>1815</v>
      </c>
      <c r="I717" s="13">
        <v>0</v>
      </c>
      <c r="J717" s="12" t="s">
        <v>2395</v>
      </c>
      <c r="K717" s="13">
        <v>1.2899999618530273</v>
      </c>
      <c r="L717" s="12"/>
      <c r="M717" s="13"/>
      <c r="N717" s="12"/>
      <c r="O717" s="13"/>
      <c r="P717" s="12"/>
      <c r="Q717" s="13"/>
      <c r="R717" s="12"/>
      <c r="S717" s="13"/>
      <c r="T717" s="12"/>
      <c r="U717" s="13"/>
      <c r="V717" s="12"/>
      <c r="W717" s="13"/>
      <c r="X717" s="12"/>
      <c r="Y717" s="13"/>
      <c r="Z717" s="12"/>
      <c r="AA717" s="13"/>
      <c r="AB717" s="12"/>
      <c r="AC717" s="13"/>
    </row>
    <row r="718" spans="2:29" x14ac:dyDescent="0.35">
      <c r="B718" s="12"/>
      <c r="C718" s="13"/>
      <c r="D718" s="12"/>
      <c r="E718" s="13"/>
      <c r="F718" s="12"/>
      <c r="G718" s="13"/>
      <c r="H718" s="12" t="s">
        <v>1816</v>
      </c>
      <c r="I718" s="13">
        <v>75</v>
      </c>
      <c r="J718" s="12" t="s">
        <v>2396</v>
      </c>
      <c r="K718" s="13">
        <v>1.2799999713897705</v>
      </c>
      <c r="L718" s="12"/>
      <c r="M718" s="13"/>
      <c r="N718" s="12"/>
      <c r="O718" s="13"/>
      <c r="P718" s="12"/>
      <c r="Q718" s="13"/>
      <c r="R718" s="12"/>
      <c r="S718" s="13"/>
      <c r="T718" s="12"/>
      <c r="U718" s="13"/>
      <c r="V718" s="12"/>
      <c r="W718" s="13"/>
      <c r="X718" s="12"/>
      <c r="Y718" s="13"/>
      <c r="Z718" s="12"/>
      <c r="AA718" s="13"/>
      <c r="AB718" s="12"/>
      <c r="AC718" s="13"/>
    </row>
    <row r="719" spans="2:29" x14ac:dyDescent="0.35">
      <c r="B719" s="12"/>
      <c r="C719" s="13"/>
      <c r="D719" s="12"/>
      <c r="E719" s="13"/>
      <c r="F719" s="12"/>
      <c r="G719" s="13"/>
      <c r="H719" s="12" t="s">
        <v>1817</v>
      </c>
      <c r="I719" s="13">
        <v>0</v>
      </c>
      <c r="J719" s="12" t="s">
        <v>2397</v>
      </c>
      <c r="K719" s="13">
        <v>1</v>
      </c>
      <c r="L719" s="12"/>
      <c r="M719" s="13"/>
      <c r="N719" s="12"/>
      <c r="O719" s="13"/>
      <c r="P719" s="12"/>
      <c r="Q719" s="13"/>
      <c r="R719" s="12"/>
      <c r="S719" s="13"/>
      <c r="T719" s="12"/>
      <c r="U719" s="13"/>
      <c r="V719" s="12"/>
      <c r="W719" s="13"/>
      <c r="X719" s="12"/>
      <c r="Y719" s="13"/>
      <c r="Z719" s="12"/>
      <c r="AA719" s="13"/>
      <c r="AB719" s="12"/>
      <c r="AC719" s="13"/>
    </row>
    <row r="720" spans="2:29" x14ac:dyDescent="0.35">
      <c r="B720" s="12"/>
      <c r="C720" s="13"/>
      <c r="D720" s="12"/>
      <c r="E720" s="13"/>
      <c r="F720" s="12"/>
      <c r="G720" s="13"/>
      <c r="H720" s="12" t="s">
        <v>1818</v>
      </c>
      <c r="I720" s="13">
        <v>6.8000001907348633</v>
      </c>
      <c r="J720" s="12" t="s">
        <v>2398</v>
      </c>
      <c r="K720" s="13">
        <v>1.2899999618530273</v>
      </c>
      <c r="L720" s="12"/>
      <c r="M720" s="13"/>
      <c r="N720" s="12"/>
      <c r="O720" s="13"/>
      <c r="P720" s="12"/>
      <c r="Q720" s="13"/>
      <c r="R720" s="12"/>
      <c r="S720" s="13"/>
      <c r="T720" s="12"/>
      <c r="U720" s="13"/>
      <c r="V720" s="12"/>
      <c r="W720" s="13"/>
      <c r="X720" s="12"/>
      <c r="Y720" s="13"/>
      <c r="Z720" s="12"/>
      <c r="AA720" s="13"/>
      <c r="AB720" s="12"/>
      <c r="AC720" s="13"/>
    </row>
    <row r="721" spans="2:29" x14ac:dyDescent="0.35">
      <c r="B721" s="12"/>
      <c r="C721" s="13"/>
      <c r="D721" s="12"/>
      <c r="E721" s="13"/>
      <c r="F721" s="12"/>
      <c r="G721" s="13"/>
      <c r="H721" s="12" t="s">
        <v>1819</v>
      </c>
      <c r="I721" s="13">
        <v>0</v>
      </c>
      <c r="J721" s="12" t="s">
        <v>2399</v>
      </c>
      <c r="K721" s="13">
        <v>1.0800000429153442</v>
      </c>
      <c r="L721" s="12"/>
      <c r="M721" s="13"/>
      <c r="N721" s="12"/>
      <c r="O721" s="13"/>
      <c r="P721" s="12"/>
      <c r="Q721" s="13"/>
      <c r="R721" s="12"/>
      <c r="S721" s="13"/>
      <c r="T721" s="12"/>
      <c r="U721" s="13"/>
      <c r="V721" s="12"/>
      <c r="W721" s="13"/>
      <c r="X721" s="12"/>
      <c r="Y721" s="13"/>
      <c r="Z721" s="12"/>
      <c r="AA721" s="13"/>
      <c r="AB721" s="12"/>
      <c r="AC721" s="13"/>
    </row>
    <row r="722" spans="2:29" x14ac:dyDescent="0.35">
      <c r="B722" s="12"/>
      <c r="C722" s="13"/>
      <c r="D722" s="12"/>
      <c r="E722" s="13"/>
      <c r="F722" s="12"/>
      <c r="G722" s="13"/>
      <c r="H722" s="12" t="s">
        <v>1820</v>
      </c>
      <c r="I722" s="13">
        <v>6.8000001907348633</v>
      </c>
      <c r="J722" s="12" t="s">
        <v>2400</v>
      </c>
      <c r="K722" s="13">
        <v>0.77999997138977051</v>
      </c>
      <c r="L722" s="12"/>
      <c r="M722" s="13"/>
      <c r="N722" s="12"/>
      <c r="O722" s="13"/>
      <c r="P722" s="12"/>
      <c r="Q722" s="13"/>
      <c r="R722" s="12"/>
      <c r="S722" s="13"/>
      <c r="T722" s="12"/>
      <c r="U722" s="13"/>
      <c r="V722" s="12"/>
      <c r="W722" s="13"/>
      <c r="X722" s="12"/>
      <c r="Y722" s="13"/>
      <c r="Z722" s="12"/>
      <c r="AA722" s="13"/>
      <c r="AB722" s="12"/>
      <c r="AC722" s="13"/>
    </row>
    <row r="723" spans="2:29" x14ac:dyDescent="0.35">
      <c r="B723" s="12"/>
      <c r="C723" s="13"/>
      <c r="D723" s="12"/>
      <c r="E723" s="13"/>
      <c r="F723" s="12"/>
      <c r="G723" s="13"/>
      <c r="H723" s="12" t="s">
        <v>1821</v>
      </c>
      <c r="I723" s="13">
        <v>0</v>
      </c>
      <c r="J723" s="12" t="s">
        <v>2401</v>
      </c>
      <c r="K723" s="13">
        <v>1.0800000429153442</v>
      </c>
      <c r="L723" s="12"/>
      <c r="M723" s="13"/>
      <c r="N723" s="12"/>
      <c r="O723" s="13"/>
      <c r="P723" s="12"/>
      <c r="Q723" s="13"/>
      <c r="R723" s="12"/>
      <c r="S723" s="13"/>
      <c r="T723" s="12"/>
      <c r="U723" s="13"/>
      <c r="V723" s="12"/>
      <c r="W723" s="13"/>
      <c r="X723" s="12"/>
      <c r="Y723" s="13"/>
      <c r="Z723" s="12"/>
      <c r="AA723" s="13"/>
      <c r="AB723" s="12"/>
      <c r="AC723" s="13"/>
    </row>
    <row r="724" spans="2:29" x14ac:dyDescent="0.35">
      <c r="B724" s="12"/>
      <c r="C724" s="13"/>
      <c r="D724" s="12"/>
      <c r="E724" s="13"/>
      <c r="F724" s="12"/>
      <c r="G724" s="13"/>
      <c r="H724" s="12" t="s">
        <v>1822</v>
      </c>
      <c r="I724" s="13">
        <v>0.93000000715255737</v>
      </c>
      <c r="J724" s="12" t="s">
        <v>2402</v>
      </c>
      <c r="K724" s="13">
        <v>1</v>
      </c>
      <c r="L724" s="12"/>
      <c r="M724" s="13"/>
      <c r="N724" s="12"/>
      <c r="O724" s="13"/>
      <c r="P724" s="12"/>
      <c r="Q724" s="13"/>
      <c r="R724" s="12"/>
      <c r="S724" s="13"/>
      <c r="T724" s="12"/>
      <c r="U724" s="13"/>
      <c r="V724" s="12"/>
      <c r="W724" s="13"/>
      <c r="X724" s="12"/>
      <c r="Y724" s="13"/>
      <c r="Z724" s="12"/>
      <c r="AA724" s="13"/>
      <c r="AB724" s="12"/>
      <c r="AC724" s="13"/>
    </row>
    <row r="725" spans="2:29" x14ac:dyDescent="0.35">
      <c r="B725" s="12"/>
      <c r="C725" s="13"/>
      <c r="D725" s="12"/>
      <c r="E725" s="13"/>
      <c r="F725" s="12"/>
      <c r="G725" s="13"/>
      <c r="H725" s="12" t="s">
        <v>1823</v>
      </c>
      <c r="I725" s="13">
        <v>11</v>
      </c>
      <c r="J725" s="12" t="s">
        <v>2403</v>
      </c>
      <c r="K725" s="13">
        <v>1</v>
      </c>
      <c r="L725" s="12"/>
      <c r="M725" s="13"/>
      <c r="N725" s="12"/>
      <c r="O725" s="13"/>
      <c r="P725" s="12"/>
      <c r="Q725" s="13"/>
      <c r="R725" s="12"/>
      <c r="S725" s="13"/>
      <c r="T725" s="12"/>
      <c r="U725" s="13"/>
      <c r="V725" s="12"/>
      <c r="W725" s="13"/>
      <c r="X725" s="12"/>
      <c r="Y725" s="13"/>
      <c r="Z725" s="12"/>
      <c r="AA725" s="13"/>
      <c r="AB725" s="12"/>
      <c r="AC725" s="13"/>
    </row>
    <row r="726" spans="2:29" x14ac:dyDescent="0.35">
      <c r="B726" s="12"/>
      <c r="C726" s="13"/>
      <c r="D726" s="12"/>
      <c r="E726" s="13"/>
      <c r="F726" s="12"/>
      <c r="G726" s="13"/>
      <c r="H726" s="12" t="s">
        <v>1824</v>
      </c>
      <c r="I726" s="13">
        <v>0.93000000715255737</v>
      </c>
      <c r="J726" s="12" t="s">
        <v>2404</v>
      </c>
      <c r="K726" s="13">
        <v>1</v>
      </c>
      <c r="L726" s="12"/>
      <c r="M726" s="13"/>
      <c r="N726" s="12"/>
      <c r="O726" s="13"/>
      <c r="P726" s="12"/>
      <c r="Q726" s="13"/>
      <c r="R726" s="12"/>
      <c r="S726" s="13"/>
      <c r="T726" s="12"/>
      <c r="U726" s="13"/>
      <c r="V726" s="12"/>
      <c r="W726" s="13"/>
      <c r="X726" s="12"/>
      <c r="Y726" s="13"/>
      <c r="Z726" s="12"/>
      <c r="AA726" s="13"/>
      <c r="AB726" s="12"/>
      <c r="AC726" s="13"/>
    </row>
    <row r="727" spans="2:29" x14ac:dyDescent="0.35">
      <c r="B727" s="12"/>
      <c r="C727" s="13"/>
      <c r="D727" s="12"/>
      <c r="E727" s="13"/>
      <c r="F727" s="12"/>
      <c r="G727" s="13"/>
      <c r="H727" s="12" t="s">
        <v>1825</v>
      </c>
      <c r="I727" s="13">
        <v>11</v>
      </c>
      <c r="J727" s="12" t="s">
        <v>2405</v>
      </c>
      <c r="K727" s="13">
        <v>1</v>
      </c>
      <c r="L727" s="12"/>
      <c r="M727" s="13"/>
      <c r="N727" s="12"/>
      <c r="O727" s="13"/>
      <c r="P727" s="12"/>
      <c r="Q727" s="13"/>
      <c r="R727" s="12"/>
      <c r="S727" s="13"/>
      <c r="T727" s="12"/>
      <c r="U727" s="13"/>
      <c r="V727" s="12"/>
      <c r="W727" s="13"/>
      <c r="X727" s="12"/>
      <c r="Y727" s="13"/>
      <c r="Z727" s="12"/>
      <c r="AA727" s="13"/>
      <c r="AB727" s="12"/>
      <c r="AC727" s="13"/>
    </row>
    <row r="728" spans="2:29" x14ac:dyDescent="0.35">
      <c r="B728" s="12"/>
      <c r="C728" s="13"/>
      <c r="D728" s="12"/>
      <c r="E728" s="13"/>
      <c r="F728" s="12"/>
      <c r="G728" s="13"/>
      <c r="H728" s="12" t="s">
        <v>1826</v>
      </c>
      <c r="I728" s="13">
        <v>33.200000762939453</v>
      </c>
      <c r="J728" s="12" t="s">
        <v>2406</v>
      </c>
      <c r="K728" s="13">
        <v>10.699999809265137</v>
      </c>
      <c r="L728" s="12"/>
      <c r="M728" s="13"/>
      <c r="N728" s="12"/>
      <c r="O728" s="13"/>
      <c r="P728" s="12"/>
      <c r="Q728" s="13"/>
      <c r="R728" s="12"/>
      <c r="S728" s="13"/>
      <c r="T728" s="12"/>
      <c r="U728" s="13"/>
      <c r="V728" s="12"/>
      <c r="W728" s="13"/>
      <c r="X728" s="12"/>
      <c r="Y728" s="13"/>
      <c r="Z728" s="12"/>
      <c r="AA728" s="13"/>
      <c r="AB728" s="12"/>
      <c r="AC728" s="13"/>
    </row>
    <row r="729" spans="2:29" x14ac:dyDescent="0.35">
      <c r="B729" s="12"/>
      <c r="C729" s="13"/>
      <c r="D729" s="12"/>
      <c r="E729" s="13"/>
      <c r="F729" s="12"/>
      <c r="G729" s="13"/>
      <c r="H729" s="12" t="s">
        <v>1827</v>
      </c>
      <c r="I729" s="13">
        <v>10.399999618530273</v>
      </c>
      <c r="J729" s="12" t="s">
        <v>2407</v>
      </c>
      <c r="K729" s="13">
        <v>15.199999809265137</v>
      </c>
      <c r="L729" s="12"/>
      <c r="M729" s="13"/>
      <c r="N729" s="12"/>
      <c r="O729" s="13"/>
      <c r="P729" s="12"/>
      <c r="Q729" s="13"/>
      <c r="R729" s="12"/>
      <c r="S729" s="13"/>
      <c r="T729" s="12"/>
      <c r="U729" s="13"/>
      <c r="V729" s="12"/>
      <c r="W729" s="13"/>
      <c r="X729" s="12"/>
      <c r="Y729" s="13"/>
      <c r="Z729" s="12"/>
      <c r="AA729" s="13"/>
      <c r="AB729" s="12"/>
      <c r="AC729" s="13"/>
    </row>
    <row r="730" spans="2:29" x14ac:dyDescent="0.35">
      <c r="B730" s="12"/>
      <c r="C730" s="13"/>
      <c r="D730" s="12"/>
      <c r="E730" s="13"/>
      <c r="F730" s="12"/>
      <c r="G730" s="13"/>
      <c r="H730" s="12" t="s">
        <v>1828</v>
      </c>
      <c r="I730" s="13">
        <v>33.200000762939453</v>
      </c>
      <c r="J730" s="12" t="s">
        <v>2408</v>
      </c>
      <c r="K730" s="13">
        <v>7.940000057220459</v>
      </c>
      <c r="L730" s="12"/>
      <c r="M730" s="13"/>
      <c r="N730" s="12"/>
      <c r="O730" s="13"/>
      <c r="P730" s="12"/>
      <c r="Q730" s="13"/>
      <c r="R730" s="12"/>
      <c r="S730" s="13"/>
      <c r="T730" s="12"/>
      <c r="U730" s="13"/>
      <c r="V730" s="12"/>
      <c r="W730" s="13"/>
      <c r="X730" s="12"/>
      <c r="Y730" s="13"/>
      <c r="Z730" s="12"/>
      <c r="AA730" s="13"/>
      <c r="AB730" s="12"/>
      <c r="AC730" s="13"/>
    </row>
    <row r="731" spans="2:29" x14ac:dyDescent="0.35">
      <c r="B731" s="12"/>
      <c r="C731" s="13"/>
      <c r="D731" s="12"/>
      <c r="E731" s="13"/>
      <c r="F731" s="12"/>
      <c r="G731" s="13"/>
      <c r="H731" s="12" t="s">
        <v>1829</v>
      </c>
      <c r="I731" s="13">
        <v>10.399999618530273</v>
      </c>
      <c r="J731" s="12" t="s">
        <v>2409</v>
      </c>
      <c r="K731" s="13">
        <v>7.8299999237060547</v>
      </c>
      <c r="L731" s="12"/>
      <c r="M731" s="13"/>
      <c r="N731" s="12"/>
      <c r="O731" s="13"/>
      <c r="P731" s="12"/>
      <c r="Q731" s="13"/>
      <c r="R731" s="12"/>
      <c r="S731" s="13"/>
      <c r="T731" s="12"/>
      <c r="U731" s="13"/>
      <c r="V731" s="12"/>
      <c r="W731" s="13"/>
      <c r="X731" s="12"/>
      <c r="Y731" s="13"/>
      <c r="Z731" s="12"/>
      <c r="AA731" s="13"/>
      <c r="AB731" s="12"/>
      <c r="AC731" s="13"/>
    </row>
    <row r="732" spans="2:29" x14ac:dyDescent="0.35">
      <c r="B732" s="12"/>
      <c r="C732" s="13"/>
      <c r="D732" s="12"/>
      <c r="E732" s="13"/>
      <c r="F732" s="12"/>
      <c r="G732" s="13"/>
      <c r="H732" s="12" t="s">
        <v>1830</v>
      </c>
      <c r="I732" s="13">
        <v>40.400001525878906</v>
      </c>
      <c r="J732" s="12" t="s">
        <v>2410</v>
      </c>
      <c r="K732" s="13">
        <v>7.940000057220459</v>
      </c>
      <c r="L732" s="12"/>
      <c r="M732" s="13"/>
      <c r="N732" s="12"/>
      <c r="O732" s="13"/>
      <c r="P732" s="12"/>
      <c r="Q732" s="13"/>
      <c r="R732" s="12"/>
      <c r="S732" s="13"/>
      <c r="T732" s="12"/>
      <c r="U732" s="13"/>
      <c r="V732" s="12"/>
      <c r="W732" s="13"/>
      <c r="X732" s="12"/>
      <c r="Y732" s="13"/>
      <c r="Z732" s="12"/>
      <c r="AA732" s="13"/>
      <c r="AB732" s="12"/>
      <c r="AC732" s="13"/>
    </row>
    <row r="733" spans="2:29" x14ac:dyDescent="0.35">
      <c r="B733" s="12"/>
      <c r="C733" s="13"/>
      <c r="D733" s="12"/>
      <c r="E733" s="13"/>
      <c r="F733" s="12"/>
      <c r="G733" s="13"/>
      <c r="H733" s="12" t="s">
        <v>1831</v>
      </c>
      <c r="I733" s="13">
        <v>6.8000001907348633</v>
      </c>
      <c r="J733" s="12" t="s">
        <v>2411</v>
      </c>
      <c r="K733" s="13">
        <v>7.8299999237060547</v>
      </c>
      <c r="L733" s="12"/>
      <c r="M733" s="13"/>
      <c r="N733" s="12"/>
      <c r="O733" s="13"/>
      <c r="P733" s="12"/>
      <c r="Q733" s="13"/>
      <c r="R733" s="12"/>
      <c r="S733" s="13"/>
      <c r="T733" s="12"/>
      <c r="U733" s="13"/>
      <c r="V733" s="12"/>
      <c r="W733" s="13"/>
      <c r="X733" s="12"/>
      <c r="Y733" s="13"/>
      <c r="Z733" s="12"/>
      <c r="AA733" s="13"/>
      <c r="AB733" s="12"/>
      <c r="AC733" s="13"/>
    </row>
    <row r="734" spans="2:29" x14ac:dyDescent="0.35">
      <c r="B734" s="12"/>
      <c r="C734" s="13"/>
      <c r="D734" s="12"/>
      <c r="E734" s="13"/>
      <c r="F734" s="12"/>
      <c r="G734" s="13"/>
      <c r="H734" s="12" t="s">
        <v>1832</v>
      </c>
      <c r="I734" s="13">
        <v>40.400001525878906</v>
      </c>
      <c r="J734" s="12" t="s">
        <v>2412</v>
      </c>
      <c r="K734" s="13">
        <v>7.0999999046325684</v>
      </c>
      <c r="L734" s="12"/>
      <c r="M734" s="13"/>
      <c r="N734" s="12"/>
      <c r="O734" s="13"/>
      <c r="P734" s="12"/>
      <c r="Q734" s="13"/>
      <c r="R734" s="12"/>
      <c r="S734" s="13"/>
      <c r="T734" s="12"/>
      <c r="U734" s="13"/>
      <c r="V734" s="12"/>
      <c r="W734" s="13"/>
      <c r="X734" s="12"/>
      <c r="Y734" s="13"/>
      <c r="Z734" s="12"/>
      <c r="AA734" s="13"/>
      <c r="AB734" s="12"/>
      <c r="AC734" s="13"/>
    </row>
    <row r="735" spans="2:29" x14ac:dyDescent="0.35">
      <c r="B735" s="12"/>
      <c r="C735" s="13"/>
      <c r="D735" s="12"/>
      <c r="E735" s="13"/>
      <c r="F735" s="12"/>
      <c r="G735" s="13"/>
      <c r="H735" s="12" t="s">
        <v>1833</v>
      </c>
      <c r="I735" s="13">
        <v>6.8000001907348633</v>
      </c>
      <c r="J735" s="12" t="s">
        <v>2413</v>
      </c>
      <c r="K735" s="13">
        <v>7</v>
      </c>
      <c r="L735" s="12"/>
      <c r="M735" s="13"/>
      <c r="N735" s="12"/>
      <c r="O735" s="13"/>
      <c r="P735" s="12"/>
      <c r="Q735" s="13"/>
      <c r="R735" s="12"/>
      <c r="S735" s="13"/>
      <c r="T735" s="12"/>
      <c r="U735" s="13"/>
      <c r="V735" s="12"/>
      <c r="W735" s="13"/>
      <c r="X735" s="12"/>
      <c r="Y735" s="13"/>
      <c r="Z735" s="12"/>
      <c r="AA735" s="13"/>
      <c r="AB735" s="12"/>
      <c r="AC735" s="13"/>
    </row>
    <row r="736" spans="2:29" x14ac:dyDescent="0.35">
      <c r="B736" s="12"/>
      <c r="C736" s="13"/>
      <c r="D736" s="12"/>
      <c r="E736" s="13"/>
      <c r="F736" s="12"/>
      <c r="G736" s="13"/>
      <c r="H736" s="12" t="s">
        <v>1834</v>
      </c>
      <c r="I736" s="13">
        <v>56.070293426513672</v>
      </c>
      <c r="J736" s="12" t="s">
        <v>2414</v>
      </c>
      <c r="K736" s="13">
        <v>7.0999999046325684</v>
      </c>
      <c r="L736" s="12"/>
      <c r="M736" s="13"/>
      <c r="N736" s="12"/>
      <c r="O736" s="13"/>
      <c r="P736" s="12"/>
      <c r="Q736" s="13"/>
      <c r="R736" s="12"/>
      <c r="S736" s="13"/>
      <c r="T736" s="12"/>
      <c r="U736" s="13"/>
      <c r="V736" s="12"/>
      <c r="W736" s="13"/>
      <c r="X736" s="12"/>
      <c r="Y736" s="13"/>
      <c r="Z736" s="12"/>
      <c r="AA736" s="13"/>
      <c r="AB736" s="12"/>
      <c r="AC736" s="13"/>
    </row>
    <row r="737" spans="2:29" x14ac:dyDescent="0.35">
      <c r="B737" s="12"/>
      <c r="C737" s="13"/>
      <c r="D737" s="12"/>
      <c r="E737" s="13"/>
      <c r="F737" s="12"/>
      <c r="G737" s="13"/>
      <c r="H737" s="12" t="s">
        <v>1835</v>
      </c>
      <c r="I737" s="13">
        <v>5</v>
      </c>
      <c r="J737" s="12" t="s">
        <v>2415</v>
      </c>
      <c r="K737" s="13">
        <v>7</v>
      </c>
      <c r="L737" s="12"/>
      <c r="M737" s="13"/>
      <c r="N737" s="12"/>
      <c r="O737" s="13"/>
      <c r="P737" s="12"/>
      <c r="Q737" s="13"/>
      <c r="R737" s="12"/>
      <c r="S737" s="13"/>
      <c r="T737" s="12"/>
      <c r="U737" s="13"/>
      <c r="V737" s="12"/>
      <c r="W737" s="13"/>
      <c r="X737" s="12"/>
      <c r="Y737" s="13"/>
      <c r="Z737" s="12"/>
      <c r="AA737" s="13"/>
      <c r="AB737" s="12"/>
      <c r="AC737" s="13"/>
    </row>
    <row r="738" spans="2:29" x14ac:dyDescent="0.35">
      <c r="B738" s="12"/>
      <c r="C738" s="13"/>
      <c r="D738" s="12"/>
      <c r="E738" s="13"/>
      <c r="F738" s="12"/>
      <c r="G738" s="13"/>
      <c r="H738" s="12" t="s">
        <v>1836</v>
      </c>
      <c r="I738" s="13">
        <v>56.070293426513672</v>
      </c>
      <c r="J738" s="12" t="s">
        <v>2416</v>
      </c>
      <c r="K738" s="13">
        <v>30</v>
      </c>
      <c r="L738" s="12"/>
      <c r="M738" s="13"/>
      <c r="N738" s="12"/>
      <c r="O738" s="13"/>
      <c r="P738" s="12"/>
      <c r="Q738" s="13"/>
      <c r="R738" s="12"/>
      <c r="S738" s="13"/>
      <c r="T738" s="12"/>
      <c r="U738" s="13"/>
      <c r="V738" s="12"/>
      <c r="W738" s="13"/>
      <c r="X738" s="12"/>
      <c r="Y738" s="13"/>
      <c r="Z738" s="12"/>
      <c r="AA738" s="13"/>
      <c r="AB738" s="12"/>
      <c r="AC738" s="13"/>
    </row>
    <row r="739" spans="2:29" x14ac:dyDescent="0.35">
      <c r="B739" s="12"/>
      <c r="C739" s="13"/>
      <c r="D739" s="12"/>
      <c r="E739" s="13"/>
      <c r="F739" s="12"/>
      <c r="G739" s="13"/>
      <c r="H739" s="12" t="s">
        <v>1837</v>
      </c>
      <c r="I739" s="13">
        <v>5</v>
      </c>
      <c r="J739" s="12" t="s">
        <v>2417</v>
      </c>
      <c r="K739" s="13">
        <v>30</v>
      </c>
      <c r="L739" s="12"/>
      <c r="M739" s="13"/>
      <c r="N739" s="12"/>
      <c r="O739" s="13"/>
      <c r="P739" s="12"/>
      <c r="Q739" s="13"/>
      <c r="R739" s="12"/>
      <c r="S739" s="13"/>
      <c r="T739" s="12"/>
      <c r="U739" s="13"/>
      <c r="V739" s="12"/>
      <c r="W739" s="13"/>
      <c r="X739" s="12"/>
      <c r="Y739" s="13"/>
      <c r="Z739" s="12"/>
      <c r="AA739" s="13"/>
      <c r="AB739" s="12"/>
      <c r="AC739" s="13"/>
    </row>
    <row r="740" spans="2:29" x14ac:dyDescent="0.35">
      <c r="B740" s="12"/>
      <c r="C740" s="13"/>
      <c r="D740" s="12"/>
      <c r="E740" s="13"/>
      <c r="F740" s="12"/>
      <c r="G740" s="13"/>
      <c r="H740" s="12" t="s">
        <v>1838</v>
      </c>
      <c r="I740" s="13">
        <v>75</v>
      </c>
      <c r="J740" s="12" t="s">
        <v>2418</v>
      </c>
      <c r="K740" s="13">
        <v>30</v>
      </c>
      <c r="L740" s="12"/>
      <c r="M740" s="13"/>
      <c r="N740" s="12"/>
      <c r="O740" s="13"/>
      <c r="P740" s="12"/>
      <c r="Q740" s="13"/>
      <c r="R740" s="12"/>
      <c r="S740" s="13"/>
      <c r="T740" s="12"/>
      <c r="U740" s="13"/>
      <c r="V740" s="12"/>
      <c r="W740" s="13"/>
      <c r="X740" s="12"/>
      <c r="Y740" s="13"/>
      <c r="Z740" s="12"/>
      <c r="AA740" s="13"/>
      <c r="AB740" s="12"/>
      <c r="AC740" s="13"/>
    </row>
    <row r="741" spans="2:29" x14ac:dyDescent="0.35">
      <c r="B741" s="12"/>
      <c r="C741" s="13"/>
      <c r="D741" s="12"/>
      <c r="E741" s="13"/>
      <c r="F741" s="12"/>
      <c r="G741" s="13"/>
      <c r="H741" s="12" t="s">
        <v>1839</v>
      </c>
      <c r="I741" s="13">
        <v>0</v>
      </c>
      <c r="J741" s="12" t="s">
        <v>2419</v>
      </c>
      <c r="K741" s="13">
        <v>30</v>
      </c>
      <c r="L741" s="12"/>
      <c r="M741" s="13"/>
      <c r="N741" s="12"/>
      <c r="O741" s="13"/>
      <c r="P741" s="12"/>
      <c r="Q741" s="13"/>
      <c r="R741" s="12"/>
      <c r="S741" s="13"/>
      <c r="T741" s="12"/>
      <c r="U741" s="13"/>
      <c r="V741" s="12"/>
      <c r="W741" s="13"/>
      <c r="X741" s="12"/>
      <c r="Y741" s="13"/>
      <c r="Z741" s="12"/>
      <c r="AA741" s="13"/>
      <c r="AB741" s="12"/>
      <c r="AC741" s="13"/>
    </row>
    <row r="742" spans="2:29" x14ac:dyDescent="0.35">
      <c r="B742" s="12"/>
      <c r="C742" s="13"/>
      <c r="D742" s="12"/>
      <c r="E742" s="13"/>
      <c r="F742" s="12"/>
      <c r="G742" s="13"/>
      <c r="H742" s="12" t="s">
        <v>1840</v>
      </c>
      <c r="I742" s="13">
        <v>75</v>
      </c>
      <c r="J742" s="12" t="s">
        <v>2420</v>
      </c>
      <c r="K742" s="13">
        <v>1.3000000035390258E-3</v>
      </c>
      <c r="L742" s="12"/>
      <c r="M742" s="13"/>
      <c r="N742" s="12"/>
      <c r="O742" s="13"/>
      <c r="P742" s="12"/>
      <c r="Q742" s="13"/>
      <c r="R742" s="12"/>
      <c r="S742" s="13"/>
      <c r="T742" s="12"/>
      <c r="U742" s="13"/>
      <c r="V742" s="12"/>
      <c r="W742" s="13"/>
      <c r="X742" s="12"/>
      <c r="Y742" s="13"/>
      <c r="Z742" s="12"/>
      <c r="AA742" s="13"/>
      <c r="AB742" s="12"/>
      <c r="AC742" s="13"/>
    </row>
    <row r="743" spans="2:29" x14ac:dyDescent="0.35">
      <c r="B743" s="12"/>
      <c r="C743" s="13"/>
      <c r="D743" s="12"/>
      <c r="E743" s="13"/>
      <c r="F743" s="12"/>
      <c r="G743" s="13"/>
      <c r="H743" s="12" t="s">
        <v>1841</v>
      </c>
      <c r="I743" s="13">
        <v>0</v>
      </c>
      <c r="J743" s="12" t="s">
        <v>2421</v>
      </c>
      <c r="K743" s="13">
        <v>56</v>
      </c>
      <c r="L743" s="12"/>
      <c r="M743" s="13"/>
      <c r="N743" s="12"/>
      <c r="O743" s="13"/>
      <c r="P743" s="12"/>
      <c r="Q743" s="13"/>
      <c r="R743" s="12"/>
      <c r="S743" s="13"/>
      <c r="T743" s="12"/>
      <c r="U743" s="13"/>
      <c r="V743" s="12"/>
      <c r="W743" s="13"/>
      <c r="X743" s="12"/>
      <c r="Y743" s="13"/>
      <c r="Z743" s="12"/>
      <c r="AA743" s="13"/>
      <c r="AB743" s="12"/>
      <c r="AC743" s="13"/>
    </row>
    <row r="744" spans="2:29" x14ac:dyDescent="0.35">
      <c r="B744" s="12"/>
      <c r="C744" s="13"/>
      <c r="D744" s="12"/>
      <c r="E744" s="13"/>
      <c r="F744" s="12"/>
      <c r="G744" s="13"/>
      <c r="H744" s="12" t="s">
        <v>1842</v>
      </c>
      <c r="I744" s="13">
        <v>6.8000001907348633</v>
      </c>
      <c r="J744" s="12" t="s">
        <v>2422</v>
      </c>
      <c r="K744" s="13">
        <v>1.3000000035390258E-3</v>
      </c>
      <c r="L744" s="12"/>
      <c r="M744" s="13"/>
      <c r="N744" s="12"/>
      <c r="O744" s="13"/>
      <c r="P744" s="12"/>
      <c r="Q744" s="13"/>
      <c r="R744" s="12"/>
      <c r="S744" s="13"/>
      <c r="T744" s="12"/>
      <c r="U744" s="13"/>
      <c r="V744" s="12"/>
      <c r="W744" s="13"/>
      <c r="X744" s="12"/>
      <c r="Y744" s="13"/>
      <c r="Z744" s="12"/>
      <c r="AA744" s="13"/>
      <c r="AB744" s="12"/>
      <c r="AC744" s="13"/>
    </row>
    <row r="745" spans="2:29" x14ac:dyDescent="0.35">
      <c r="B745" s="12"/>
      <c r="C745" s="13"/>
      <c r="D745" s="12"/>
      <c r="E745" s="13"/>
      <c r="F745" s="12"/>
      <c r="G745" s="13"/>
      <c r="H745" s="12" t="s">
        <v>1843</v>
      </c>
      <c r="I745" s="13">
        <v>0</v>
      </c>
      <c r="J745" s="12" t="s">
        <v>2423</v>
      </c>
      <c r="K745" s="13">
        <v>56</v>
      </c>
      <c r="L745" s="12"/>
      <c r="M745" s="13"/>
      <c r="N745" s="12"/>
      <c r="O745" s="13"/>
      <c r="P745" s="12"/>
      <c r="Q745" s="13"/>
      <c r="R745" s="12"/>
      <c r="S745" s="13"/>
      <c r="T745" s="12"/>
      <c r="U745" s="13"/>
      <c r="V745" s="12"/>
      <c r="W745" s="13"/>
      <c r="X745" s="12"/>
      <c r="Y745" s="13"/>
      <c r="Z745" s="12"/>
      <c r="AA745" s="13"/>
      <c r="AB745" s="12"/>
      <c r="AC745" s="13"/>
    </row>
    <row r="746" spans="2:29" x14ac:dyDescent="0.35">
      <c r="B746" s="12"/>
      <c r="C746" s="13"/>
      <c r="D746" s="12"/>
      <c r="E746" s="13"/>
      <c r="F746" s="12"/>
      <c r="G746" s="13"/>
      <c r="H746" s="12" t="s">
        <v>1844</v>
      </c>
      <c r="I746" s="13">
        <v>6.8000001907348633</v>
      </c>
      <c r="J746" s="12" t="s">
        <v>2424</v>
      </c>
      <c r="K746" s="13">
        <v>3</v>
      </c>
      <c r="L746" s="12"/>
      <c r="M746" s="13"/>
      <c r="N746" s="12"/>
      <c r="O746" s="13"/>
      <c r="P746" s="12"/>
      <c r="Q746" s="13"/>
      <c r="R746" s="12"/>
      <c r="S746" s="13"/>
      <c r="T746" s="12"/>
      <c r="U746" s="13"/>
      <c r="V746" s="12"/>
      <c r="W746" s="13"/>
      <c r="X746" s="12"/>
      <c r="Y746" s="13"/>
      <c r="Z746" s="12"/>
      <c r="AA746" s="13"/>
      <c r="AB746" s="12"/>
      <c r="AC746" s="13"/>
    </row>
    <row r="747" spans="2:29" x14ac:dyDescent="0.35">
      <c r="B747" s="12"/>
      <c r="C747" s="13"/>
      <c r="D747" s="12"/>
      <c r="E747" s="13"/>
      <c r="F747" s="12"/>
      <c r="G747" s="13"/>
      <c r="H747" s="12" t="s">
        <v>1845</v>
      </c>
      <c r="I747" s="13">
        <v>0</v>
      </c>
      <c r="J747" s="12" t="s">
        <v>2425</v>
      </c>
      <c r="K747" s="13">
        <v>71</v>
      </c>
      <c r="L747" s="12"/>
      <c r="M747" s="13"/>
      <c r="N747" s="12"/>
      <c r="O747" s="13"/>
      <c r="P747" s="12"/>
      <c r="Q747" s="13"/>
      <c r="R747" s="12"/>
      <c r="S747" s="13"/>
      <c r="T747" s="12"/>
      <c r="U747" s="13"/>
      <c r="V747" s="12"/>
      <c r="W747" s="13"/>
      <c r="X747" s="12"/>
      <c r="Y747" s="13"/>
      <c r="Z747" s="12"/>
      <c r="AA747" s="13"/>
      <c r="AB747" s="12"/>
      <c r="AC747" s="13"/>
    </row>
    <row r="748" spans="2:29" x14ac:dyDescent="0.35">
      <c r="B748" s="12"/>
      <c r="C748" s="13"/>
      <c r="D748" s="12"/>
      <c r="E748" s="13"/>
      <c r="F748" s="12"/>
      <c r="G748" s="13"/>
      <c r="H748" s="12" t="s">
        <v>1846</v>
      </c>
      <c r="I748" s="13">
        <v>1.0399999618530273</v>
      </c>
      <c r="J748" s="12" t="s">
        <v>2426</v>
      </c>
      <c r="K748" s="13">
        <v>3</v>
      </c>
      <c r="L748" s="12"/>
      <c r="M748" s="13"/>
      <c r="N748" s="12"/>
      <c r="O748" s="13"/>
      <c r="P748" s="12"/>
      <c r="Q748" s="13"/>
      <c r="R748" s="12"/>
      <c r="S748" s="13"/>
      <c r="T748" s="12"/>
      <c r="U748" s="13"/>
      <c r="V748" s="12"/>
      <c r="W748" s="13"/>
      <c r="X748" s="12"/>
      <c r="Y748" s="13"/>
      <c r="Z748" s="12"/>
      <c r="AA748" s="13"/>
      <c r="AB748" s="12"/>
      <c r="AC748" s="13"/>
    </row>
    <row r="749" spans="2:29" x14ac:dyDescent="0.35">
      <c r="B749" s="12"/>
      <c r="C749" s="13"/>
      <c r="D749" s="12"/>
      <c r="E749" s="13"/>
      <c r="F749" s="12"/>
      <c r="G749" s="13"/>
      <c r="H749" s="12" t="s">
        <v>1847</v>
      </c>
      <c r="I749" s="13">
        <v>11</v>
      </c>
      <c r="J749" s="12" t="s">
        <v>2427</v>
      </c>
      <c r="K749" s="13">
        <v>71</v>
      </c>
      <c r="L749" s="12"/>
      <c r="M749" s="13"/>
      <c r="N749" s="12"/>
      <c r="O749" s="13"/>
      <c r="P749" s="12"/>
      <c r="Q749" s="13"/>
      <c r="R749" s="12"/>
      <c r="S749" s="13"/>
      <c r="T749" s="12"/>
      <c r="U749" s="13"/>
      <c r="V749" s="12"/>
      <c r="W749" s="13"/>
      <c r="X749" s="12"/>
      <c r="Y749" s="13"/>
      <c r="Z749" s="12"/>
      <c r="AA749" s="13"/>
      <c r="AB749" s="12"/>
      <c r="AC749" s="13"/>
    </row>
    <row r="750" spans="2:29" x14ac:dyDescent="0.35">
      <c r="B750" s="12"/>
      <c r="C750" s="13"/>
      <c r="D750" s="12"/>
      <c r="E750" s="13"/>
      <c r="F750" s="12"/>
      <c r="G750" s="13"/>
      <c r="H750" s="12" t="s">
        <v>1848</v>
      </c>
      <c r="I750" s="13">
        <v>1.0399999618530273</v>
      </c>
      <c r="J750" s="12" t="s">
        <v>2428</v>
      </c>
      <c r="K750" s="13">
        <v>1</v>
      </c>
      <c r="L750" s="12"/>
      <c r="M750" s="13"/>
      <c r="N750" s="12"/>
      <c r="O750" s="13"/>
      <c r="P750" s="12"/>
      <c r="Q750" s="13"/>
      <c r="R750" s="12"/>
      <c r="S750" s="13"/>
      <c r="T750" s="12"/>
      <c r="U750" s="13"/>
      <c r="V750" s="12"/>
      <c r="W750" s="13"/>
      <c r="X750" s="12"/>
      <c r="Y750" s="13"/>
      <c r="Z750" s="12"/>
      <c r="AA750" s="13"/>
      <c r="AB750" s="12"/>
      <c r="AC750" s="13"/>
    </row>
    <row r="751" spans="2:29" x14ac:dyDescent="0.35">
      <c r="B751" s="12"/>
      <c r="C751" s="13"/>
      <c r="D751" s="12"/>
      <c r="E751" s="13"/>
      <c r="F751" s="12"/>
      <c r="G751" s="13"/>
      <c r="H751" s="12" t="s">
        <v>1849</v>
      </c>
      <c r="I751" s="13">
        <v>11</v>
      </c>
      <c r="J751" s="12" t="s">
        <v>2429</v>
      </c>
      <c r="K751" s="13">
        <v>1</v>
      </c>
      <c r="L751" s="12"/>
      <c r="M751" s="13"/>
      <c r="N751" s="12"/>
      <c r="O751" s="13"/>
      <c r="P751" s="12"/>
      <c r="Q751" s="13"/>
      <c r="R751" s="12"/>
      <c r="S751" s="13"/>
      <c r="T751" s="12"/>
      <c r="U751" s="13"/>
      <c r="V751" s="12"/>
      <c r="W751" s="13"/>
      <c r="X751" s="12"/>
      <c r="Y751" s="13"/>
      <c r="Z751" s="12"/>
      <c r="AA751" s="13"/>
      <c r="AB751" s="12"/>
      <c r="AC751" s="13"/>
    </row>
    <row r="752" spans="2:29" x14ac:dyDescent="0.35">
      <c r="B752" s="12"/>
      <c r="C752" s="13"/>
      <c r="D752" s="12"/>
      <c r="E752" s="13"/>
      <c r="F752" s="12"/>
      <c r="G752" s="13"/>
      <c r="H752" s="12" t="s">
        <v>1850</v>
      </c>
      <c r="I752" s="13">
        <v>33.200000762939453</v>
      </c>
      <c r="J752" s="12" t="s">
        <v>2430</v>
      </c>
      <c r="K752" s="13">
        <v>1.25</v>
      </c>
      <c r="L752" s="12"/>
      <c r="M752" s="13"/>
      <c r="N752" s="12"/>
      <c r="O752" s="13"/>
      <c r="P752" s="12"/>
      <c r="Q752" s="13"/>
      <c r="R752" s="12"/>
      <c r="S752" s="13"/>
      <c r="T752" s="12"/>
      <c r="U752" s="13"/>
      <c r="V752" s="12"/>
      <c r="W752" s="13"/>
      <c r="X752" s="12"/>
      <c r="Y752" s="13"/>
      <c r="Z752" s="12"/>
      <c r="AA752" s="13"/>
      <c r="AB752" s="12"/>
      <c r="AC752" s="13"/>
    </row>
    <row r="753" spans="2:29" x14ac:dyDescent="0.35">
      <c r="B753" s="12"/>
      <c r="C753" s="13"/>
      <c r="D753" s="12"/>
      <c r="E753" s="13"/>
      <c r="F753" s="12"/>
      <c r="G753" s="13"/>
      <c r="H753" s="12" t="s">
        <v>1851</v>
      </c>
      <c r="I753" s="13">
        <v>10.399999618530273</v>
      </c>
      <c r="J753" s="12" t="s">
        <v>2431</v>
      </c>
      <c r="K753" s="13">
        <v>30</v>
      </c>
      <c r="L753" s="12"/>
      <c r="M753" s="13"/>
      <c r="N753" s="12"/>
      <c r="O753" s="13"/>
      <c r="P753" s="12"/>
      <c r="Q753" s="13"/>
      <c r="R753" s="12"/>
      <c r="S753" s="13"/>
      <c r="T753" s="12"/>
      <c r="U753" s="13"/>
      <c r="V753" s="12"/>
      <c r="W753" s="13"/>
      <c r="X753" s="12"/>
      <c r="Y753" s="13"/>
      <c r="Z753" s="12"/>
      <c r="AA753" s="13"/>
      <c r="AB753" s="12"/>
      <c r="AC753" s="13"/>
    </row>
    <row r="754" spans="2:29" x14ac:dyDescent="0.35">
      <c r="B754" s="12"/>
      <c r="C754" s="13"/>
      <c r="D754" s="12"/>
      <c r="E754" s="13"/>
      <c r="F754" s="12"/>
      <c r="G754" s="13"/>
      <c r="H754" s="12" t="s">
        <v>1852</v>
      </c>
      <c r="I754" s="13">
        <v>33.200000762939453</v>
      </c>
      <c r="J754" s="12" t="s">
        <v>2432</v>
      </c>
      <c r="K754" s="13">
        <v>8.0600004196166992</v>
      </c>
      <c r="L754" s="12"/>
      <c r="M754" s="13"/>
      <c r="N754" s="12"/>
      <c r="O754" s="13"/>
      <c r="P754" s="12"/>
      <c r="Q754" s="13"/>
      <c r="R754" s="12"/>
      <c r="S754" s="13"/>
      <c r="T754" s="12"/>
      <c r="U754" s="13"/>
      <c r="V754" s="12"/>
      <c r="W754" s="13"/>
      <c r="X754" s="12"/>
      <c r="Y754" s="13"/>
      <c r="Z754" s="12"/>
      <c r="AA754" s="13"/>
      <c r="AB754" s="12"/>
      <c r="AC754" s="13"/>
    </row>
    <row r="755" spans="2:29" x14ac:dyDescent="0.35">
      <c r="B755" s="12"/>
      <c r="C755" s="13"/>
      <c r="D755" s="12"/>
      <c r="E755" s="13"/>
      <c r="F755" s="12"/>
      <c r="G755" s="13"/>
      <c r="H755" s="12" t="s">
        <v>1853</v>
      </c>
      <c r="I755" s="13">
        <v>10.399999618530273</v>
      </c>
      <c r="J755" s="12" t="s">
        <v>2433</v>
      </c>
      <c r="K755" s="13">
        <v>65</v>
      </c>
      <c r="L755" s="12"/>
      <c r="M755" s="13"/>
      <c r="N755" s="12"/>
      <c r="O755" s="13"/>
      <c r="P755" s="12"/>
      <c r="Q755" s="13"/>
      <c r="R755" s="12"/>
      <c r="S755" s="13"/>
      <c r="T755" s="12"/>
      <c r="U755" s="13"/>
      <c r="V755" s="12"/>
      <c r="W755" s="13"/>
      <c r="X755" s="12"/>
      <c r="Y755" s="13"/>
      <c r="Z755" s="12"/>
      <c r="AA755" s="13"/>
      <c r="AB755" s="12"/>
      <c r="AC755" s="13"/>
    </row>
    <row r="756" spans="2:29" x14ac:dyDescent="0.35">
      <c r="B756" s="12"/>
      <c r="C756" s="13"/>
      <c r="D756" s="12"/>
      <c r="E756" s="13"/>
      <c r="F756" s="12"/>
      <c r="G756" s="13"/>
      <c r="H756" s="12" t="s">
        <v>1854</v>
      </c>
      <c r="I756" s="13">
        <v>40.400001525878906</v>
      </c>
      <c r="J756" s="12" t="s">
        <v>2434</v>
      </c>
      <c r="K756" s="13">
        <v>289.94000244140625</v>
      </c>
      <c r="L756" s="12"/>
      <c r="M756" s="13"/>
      <c r="N756" s="12"/>
      <c r="O756" s="13"/>
      <c r="P756" s="12"/>
      <c r="Q756" s="13"/>
      <c r="R756" s="12"/>
      <c r="S756" s="13"/>
      <c r="T756" s="12"/>
      <c r="U756" s="13"/>
      <c r="V756" s="12"/>
      <c r="W756" s="13"/>
      <c r="X756" s="12"/>
      <c r="Y756" s="13"/>
      <c r="Z756" s="12"/>
      <c r="AA756" s="13"/>
      <c r="AB756" s="12"/>
      <c r="AC756" s="13"/>
    </row>
    <row r="757" spans="2:29" x14ac:dyDescent="0.35">
      <c r="B757" s="12"/>
      <c r="C757" s="13"/>
      <c r="D757" s="12"/>
      <c r="E757" s="13"/>
      <c r="F757" s="12"/>
      <c r="G757" s="13"/>
      <c r="H757" s="12" t="s">
        <v>1855</v>
      </c>
      <c r="I757" s="13">
        <v>6.8000001907348633</v>
      </c>
      <c r="J757" s="12" t="s">
        <v>2435</v>
      </c>
      <c r="K757" s="13">
        <v>49.369998931884766</v>
      </c>
      <c r="L757" s="12"/>
      <c r="M757" s="13"/>
      <c r="N757" s="12"/>
      <c r="O757" s="13"/>
      <c r="P757" s="12"/>
      <c r="Q757" s="13"/>
      <c r="R757" s="12"/>
      <c r="S757" s="13"/>
      <c r="T757" s="12"/>
      <c r="U757" s="13"/>
      <c r="V757" s="12"/>
      <c r="W757" s="13"/>
      <c r="X757" s="12"/>
      <c r="Y757" s="13"/>
      <c r="Z757" s="12"/>
      <c r="AA757" s="13"/>
      <c r="AB757" s="12"/>
      <c r="AC757" s="13"/>
    </row>
    <row r="758" spans="2:29" x14ac:dyDescent="0.35">
      <c r="B758" s="12"/>
      <c r="C758" s="13"/>
      <c r="D758" s="12"/>
      <c r="E758" s="13"/>
      <c r="F758" s="12"/>
      <c r="G758" s="13"/>
      <c r="H758" s="12" t="s">
        <v>1856</v>
      </c>
      <c r="I758" s="13">
        <v>40.400001525878906</v>
      </c>
      <c r="J758" s="12" t="s">
        <v>2436</v>
      </c>
      <c r="K758" s="13">
        <v>56.189998626708984</v>
      </c>
      <c r="L758" s="12"/>
      <c r="M758" s="13"/>
      <c r="N758" s="12"/>
      <c r="O758" s="13"/>
      <c r="P758" s="12"/>
      <c r="Q758" s="13"/>
      <c r="R758" s="12"/>
      <c r="S758" s="13"/>
      <c r="T758" s="12"/>
      <c r="U758" s="13"/>
      <c r="V758" s="12"/>
      <c r="W758" s="13"/>
      <c r="X758" s="12"/>
      <c r="Y758" s="13"/>
      <c r="Z758" s="12"/>
      <c r="AA758" s="13"/>
      <c r="AB758" s="12"/>
      <c r="AC758" s="13"/>
    </row>
    <row r="759" spans="2:29" x14ac:dyDescent="0.35">
      <c r="B759" s="12"/>
      <c r="C759" s="13"/>
      <c r="D759" s="12"/>
      <c r="E759" s="13"/>
      <c r="F759" s="12"/>
      <c r="G759" s="13"/>
      <c r="H759" s="12" t="s">
        <v>1857</v>
      </c>
      <c r="I759" s="13">
        <v>6.8000001907348633</v>
      </c>
      <c r="J759" s="12" t="s">
        <v>2437</v>
      </c>
      <c r="K759" s="13">
        <v>30</v>
      </c>
      <c r="L759" s="12"/>
      <c r="M759" s="13"/>
      <c r="N759" s="12"/>
      <c r="O759" s="13"/>
      <c r="P759" s="12"/>
      <c r="Q759" s="13"/>
      <c r="R759" s="12"/>
      <c r="S759" s="13"/>
      <c r="T759" s="12"/>
      <c r="U759" s="13"/>
      <c r="V759" s="12"/>
      <c r="W759" s="13"/>
      <c r="X759" s="12"/>
      <c r="Y759" s="13"/>
      <c r="Z759" s="12"/>
      <c r="AA759" s="13"/>
      <c r="AB759" s="12"/>
      <c r="AC759" s="13"/>
    </row>
    <row r="760" spans="2:29" x14ac:dyDescent="0.35">
      <c r="B760" s="12"/>
      <c r="C760" s="13"/>
      <c r="D760" s="12"/>
      <c r="E760" s="13"/>
      <c r="F760" s="12"/>
      <c r="G760" s="13"/>
      <c r="H760" s="12" t="s">
        <v>1858</v>
      </c>
      <c r="I760" s="13">
        <v>67.300003051757813</v>
      </c>
      <c r="J760" s="12" t="s">
        <v>2438</v>
      </c>
      <c r="K760" s="13">
        <v>127</v>
      </c>
      <c r="L760" s="12"/>
      <c r="M760" s="13"/>
      <c r="N760" s="12"/>
      <c r="O760" s="13"/>
      <c r="P760" s="12"/>
      <c r="Q760" s="13"/>
      <c r="R760" s="12"/>
      <c r="S760" s="13"/>
      <c r="T760" s="12"/>
      <c r="U760" s="13"/>
      <c r="V760" s="12"/>
      <c r="W760" s="13"/>
      <c r="X760" s="12"/>
      <c r="Y760" s="13"/>
      <c r="Z760" s="12"/>
      <c r="AA760" s="13"/>
      <c r="AB760" s="12"/>
      <c r="AC760" s="13"/>
    </row>
    <row r="761" spans="2:29" x14ac:dyDescent="0.35">
      <c r="B761" s="12"/>
      <c r="C761" s="13"/>
      <c r="D761" s="12"/>
      <c r="E761" s="13"/>
      <c r="F761" s="12"/>
      <c r="G761" s="13"/>
      <c r="H761" s="12" t="s">
        <v>1859</v>
      </c>
      <c r="I761" s="13">
        <v>4</v>
      </c>
      <c r="J761" s="12" t="s">
        <v>2439</v>
      </c>
      <c r="K761" s="13">
        <v>30</v>
      </c>
      <c r="L761" s="12"/>
      <c r="M761" s="13"/>
      <c r="N761" s="12"/>
      <c r="O761" s="13"/>
      <c r="P761" s="12"/>
      <c r="Q761" s="13"/>
      <c r="R761" s="12"/>
      <c r="S761" s="13"/>
      <c r="T761" s="12"/>
      <c r="U761" s="13"/>
      <c r="V761" s="12"/>
      <c r="W761" s="13"/>
      <c r="X761" s="12"/>
      <c r="Y761" s="13"/>
      <c r="Z761" s="12"/>
      <c r="AA761" s="13"/>
      <c r="AB761" s="12"/>
      <c r="AC761" s="13"/>
    </row>
    <row r="762" spans="2:29" x14ac:dyDescent="0.35">
      <c r="B762" s="12"/>
      <c r="C762" s="13"/>
      <c r="D762" s="12"/>
      <c r="E762" s="13"/>
      <c r="F762" s="12"/>
      <c r="G762" s="13"/>
      <c r="H762" s="12" t="s">
        <v>1860</v>
      </c>
      <c r="I762" s="13">
        <v>67.300003051757813</v>
      </c>
      <c r="J762" s="12" t="s">
        <v>2440</v>
      </c>
      <c r="K762" s="13">
        <v>1.0800000429153442</v>
      </c>
      <c r="L762" s="12"/>
      <c r="M762" s="13"/>
      <c r="N762" s="12"/>
      <c r="O762" s="13"/>
      <c r="P762" s="12"/>
      <c r="Q762" s="13"/>
      <c r="R762" s="12"/>
      <c r="S762" s="13"/>
      <c r="T762" s="12"/>
      <c r="U762" s="13"/>
      <c r="V762" s="12"/>
      <c r="W762" s="13"/>
      <c r="X762" s="12"/>
      <c r="Y762" s="13"/>
      <c r="Z762" s="12"/>
      <c r="AA762" s="13"/>
      <c r="AB762" s="12"/>
      <c r="AC762" s="13"/>
    </row>
    <row r="763" spans="2:29" x14ac:dyDescent="0.35">
      <c r="B763" s="12"/>
      <c r="C763" s="13"/>
      <c r="D763" s="12"/>
      <c r="E763" s="13"/>
      <c r="F763" s="12"/>
      <c r="G763" s="13"/>
      <c r="H763" s="12" t="s">
        <v>1861</v>
      </c>
      <c r="I763" s="13">
        <v>4</v>
      </c>
      <c r="J763" s="12" t="s">
        <v>2441</v>
      </c>
      <c r="K763" s="13">
        <v>16.069999694824219</v>
      </c>
      <c r="L763" s="12"/>
      <c r="M763" s="13"/>
      <c r="N763" s="12"/>
      <c r="O763" s="13"/>
      <c r="P763" s="12"/>
      <c r="Q763" s="13"/>
      <c r="R763" s="12"/>
      <c r="S763" s="13"/>
      <c r="T763" s="12"/>
      <c r="U763" s="13"/>
      <c r="V763" s="12"/>
      <c r="W763" s="13"/>
      <c r="X763" s="12"/>
      <c r="Y763" s="13"/>
      <c r="Z763" s="12"/>
      <c r="AA763" s="13"/>
      <c r="AB763" s="12"/>
      <c r="AC763" s="13"/>
    </row>
    <row r="764" spans="2:29" x14ac:dyDescent="0.35">
      <c r="B764" s="12"/>
      <c r="C764" s="13"/>
      <c r="D764" s="12"/>
      <c r="E764" s="13"/>
      <c r="F764" s="12"/>
      <c r="G764" s="13"/>
      <c r="H764" s="12" t="s">
        <v>1862</v>
      </c>
      <c r="I764" s="13">
        <v>75</v>
      </c>
      <c r="J764" s="12" t="s">
        <v>2442</v>
      </c>
      <c r="K764" s="13">
        <v>8.6000003814697266</v>
      </c>
      <c r="L764" s="12"/>
      <c r="M764" s="13"/>
      <c r="N764" s="12"/>
      <c r="O764" s="13"/>
      <c r="P764" s="12"/>
      <c r="Q764" s="13"/>
      <c r="R764" s="12"/>
      <c r="S764" s="13"/>
      <c r="T764" s="12"/>
      <c r="U764" s="13"/>
      <c r="V764" s="12"/>
      <c r="W764" s="13"/>
      <c r="X764" s="12"/>
      <c r="Y764" s="13"/>
      <c r="Z764" s="12"/>
      <c r="AA764" s="13"/>
      <c r="AB764" s="12"/>
      <c r="AC764" s="13"/>
    </row>
    <row r="765" spans="2:29" x14ac:dyDescent="0.35">
      <c r="B765" s="12"/>
      <c r="C765" s="13"/>
      <c r="D765" s="12"/>
      <c r="E765" s="13"/>
      <c r="F765" s="12"/>
      <c r="G765" s="13"/>
      <c r="H765" s="12" t="s">
        <v>1863</v>
      </c>
      <c r="I765" s="13">
        <v>0</v>
      </c>
      <c r="J765" s="12" t="s">
        <v>2443</v>
      </c>
      <c r="K765" s="13">
        <v>0</v>
      </c>
      <c r="L765" s="12"/>
      <c r="M765" s="13"/>
      <c r="N765" s="12"/>
      <c r="O765" s="13"/>
      <c r="P765" s="12"/>
      <c r="Q765" s="13"/>
      <c r="R765" s="12"/>
      <c r="S765" s="13"/>
      <c r="T765" s="12"/>
      <c r="U765" s="13"/>
      <c r="V765" s="12"/>
      <c r="W765" s="13"/>
      <c r="X765" s="12"/>
      <c r="Y765" s="13"/>
      <c r="Z765" s="12"/>
      <c r="AA765" s="13"/>
      <c r="AB765" s="12"/>
      <c r="AC765" s="13"/>
    </row>
    <row r="766" spans="2:29" x14ac:dyDescent="0.35">
      <c r="B766" s="12"/>
      <c r="C766" s="13"/>
      <c r="D766" s="12"/>
      <c r="E766" s="13"/>
      <c r="F766" s="12"/>
      <c r="G766" s="13"/>
      <c r="H766" s="12" t="s">
        <v>1864</v>
      </c>
      <c r="I766" s="13">
        <v>75</v>
      </c>
      <c r="J766" s="12" t="s">
        <v>2444</v>
      </c>
      <c r="K766" s="13">
        <v>480</v>
      </c>
      <c r="L766" s="12"/>
      <c r="M766" s="13"/>
      <c r="N766" s="12"/>
      <c r="O766" s="13"/>
      <c r="P766" s="12"/>
      <c r="Q766" s="13"/>
      <c r="R766" s="12"/>
      <c r="S766" s="13"/>
      <c r="T766" s="12"/>
      <c r="U766" s="13"/>
      <c r="V766" s="12"/>
      <c r="W766" s="13"/>
      <c r="X766" s="12"/>
      <c r="Y766" s="13"/>
      <c r="Z766" s="12"/>
      <c r="AA766" s="13"/>
      <c r="AB766" s="12"/>
      <c r="AC766" s="13"/>
    </row>
    <row r="767" spans="2:29" x14ac:dyDescent="0.35">
      <c r="B767" s="12"/>
      <c r="C767" s="13"/>
      <c r="D767" s="12"/>
      <c r="E767" s="13"/>
      <c r="F767" s="12"/>
      <c r="G767" s="13"/>
      <c r="H767" s="12" t="s">
        <v>1865</v>
      </c>
      <c r="I767" s="13">
        <v>0</v>
      </c>
      <c r="J767" s="12" t="s">
        <v>2445</v>
      </c>
      <c r="K767" s="13">
        <v>10</v>
      </c>
      <c r="L767" s="12"/>
      <c r="M767" s="13"/>
      <c r="N767" s="12"/>
      <c r="O767" s="13"/>
      <c r="P767" s="12"/>
      <c r="Q767" s="13"/>
      <c r="R767" s="12"/>
      <c r="S767" s="13"/>
      <c r="T767" s="12"/>
      <c r="U767" s="13"/>
      <c r="V767" s="12"/>
      <c r="W767" s="13"/>
      <c r="X767" s="12"/>
      <c r="Y767" s="13"/>
      <c r="Z767" s="12"/>
      <c r="AA767" s="13"/>
      <c r="AB767" s="12"/>
      <c r="AC767" s="13"/>
    </row>
    <row r="768" spans="2:29" x14ac:dyDescent="0.35">
      <c r="B768" s="12"/>
      <c r="C768" s="13"/>
      <c r="D768" s="12"/>
      <c r="E768" s="13"/>
      <c r="F768" s="12"/>
      <c r="G768" s="13"/>
      <c r="H768" s="12" t="s">
        <v>1866</v>
      </c>
      <c r="I768" s="13">
        <v>51.799999237060547</v>
      </c>
      <c r="J768" s="12" t="s">
        <v>2446</v>
      </c>
      <c r="K768" s="13">
        <v>6.5</v>
      </c>
      <c r="L768" s="12"/>
      <c r="M768" s="13"/>
      <c r="N768" s="12"/>
      <c r="O768" s="13"/>
      <c r="P768" s="12"/>
      <c r="Q768" s="13"/>
      <c r="R768" s="12"/>
      <c r="S768" s="13"/>
      <c r="T768" s="12"/>
      <c r="U768" s="13"/>
      <c r="V768" s="12"/>
      <c r="W768" s="13"/>
      <c r="X768" s="12"/>
      <c r="Y768" s="13"/>
      <c r="Z768" s="12"/>
      <c r="AA768" s="13"/>
      <c r="AB768" s="12"/>
      <c r="AC768" s="13"/>
    </row>
    <row r="769" spans="2:29" x14ac:dyDescent="0.35">
      <c r="B769" s="12"/>
      <c r="C769" s="13"/>
      <c r="D769" s="12"/>
      <c r="E769" s="13"/>
      <c r="F769" s="12"/>
      <c r="G769" s="13"/>
      <c r="H769" s="12" t="s">
        <v>1867</v>
      </c>
      <c r="I769" s="13">
        <v>15</v>
      </c>
      <c r="J769" s="12" t="s">
        <v>2447</v>
      </c>
      <c r="K769" s="13">
        <v>0.5</v>
      </c>
      <c r="L769" s="12"/>
      <c r="M769" s="13"/>
      <c r="N769" s="12"/>
      <c r="O769" s="13"/>
      <c r="P769" s="12"/>
      <c r="Q769" s="13"/>
      <c r="R769" s="12"/>
      <c r="S769" s="13"/>
      <c r="T769" s="12"/>
      <c r="U769" s="13"/>
      <c r="V769" s="12"/>
      <c r="W769" s="13"/>
      <c r="X769" s="12"/>
      <c r="Y769" s="13"/>
      <c r="Z769" s="12"/>
      <c r="AA769" s="13"/>
      <c r="AB769" s="12"/>
      <c r="AC769" s="13"/>
    </row>
    <row r="770" spans="2:29" x14ac:dyDescent="0.35">
      <c r="B770" s="12"/>
      <c r="C770" s="13"/>
      <c r="D770" s="12"/>
      <c r="E770" s="13"/>
      <c r="F770" s="12"/>
      <c r="G770" s="13"/>
      <c r="H770" s="12" t="s">
        <v>1868</v>
      </c>
      <c r="I770" s="13">
        <v>51.799999237060547</v>
      </c>
      <c r="J770" s="12" t="s">
        <v>2448</v>
      </c>
      <c r="K770" s="13">
        <v>1.5199999809265137</v>
      </c>
      <c r="L770" s="12"/>
      <c r="M770" s="13"/>
      <c r="N770" s="12"/>
      <c r="O770" s="13"/>
      <c r="P770" s="12"/>
      <c r="Q770" s="13"/>
      <c r="R770" s="12"/>
      <c r="S770" s="13"/>
      <c r="T770" s="12"/>
      <c r="U770" s="13"/>
      <c r="V770" s="12"/>
      <c r="W770" s="13"/>
      <c r="X770" s="12"/>
      <c r="Y770" s="13"/>
      <c r="Z770" s="12"/>
      <c r="AA770" s="13"/>
      <c r="AB770" s="12"/>
      <c r="AC770" s="13"/>
    </row>
    <row r="771" spans="2:29" x14ac:dyDescent="0.35">
      <c r="B771" s="12"/>
      <c r="C771" s="13"/>
      <c r="D771" s="12"/>
      <c r="E771" s="13"/>
      <c r="F771" s="12"/>
      <c r="G771" s="13"/>
      <c r="H771" s="12" t="s">
        <v>1869</v>
      </c>
      <c r="I771" s="13">
        <v>15</v>
      </c>
      <c r="J771" s="12" t="s">
        <v>2449</v>
      </c>
      <c r="K771" s="13">
        <v>0.88999998569488525</v>
      </c>
      <c r="L771" s="12"/>
      <c r="M771" s="13"/>
      <c r="N771" s="12"/>
      <c r="O771" s="13"/>
      <c r="P771" s="12"/>
      <c r="Q771" s="13"/>
      <c r="R771" s="12"/>
      <c r="S771" s="13"/>
      <c r="T771" s="12"/>
      <c r="U771" s="13"/>
      <c r="V771" s="12"/>
      <c r="W771" s="13"/>
      <c r="X771" s="12"/>
      <c r="Y771" s="13"/>
      <c r="Z771" s="12"/>
      <c r="AA771" s="13"/>
      <c r="AB771" s="12"/>
      <c r="AC771" s="13"/>
    </row>
    <row r="772" spans="2:29" x14ac:dyDescent="0.35">
      <c r="B772" s="12"/>
      <c r="C772" s="13"/>
      <c r="D772" s="12"/>
      <c r="E772" s="13"/>
      <c r="F772" s="12"/>
      <c r="G772" s="13"/>
      <c r="H772" s="12" t="s">
        <v>1870</v>
      </c>
      <c r="I772" s="13">
        <v>1540</v>
      </c>
      <c r="J772" s="12" t="s">
        <v>2450</v>
      </c>
      <c r="K772" s="13">
        <v>0.60000002384185791</v>
      </c>
      <c r="L772" s="12"/>
      <c r="M772" s="13"/>
      <c r="N772" s="12"/>
      <c r="O772" s="13"/>
      <c r="P772" s="12"/>
      <c r="Q772" s="13"/>
      <c r="R772" s="12"/>
      <c r="S772" s="13"/>
      <c r="T772" s="12"/>
      <c r="U772" s="13"/>
      <c r="V772" s="12"/>
      <c r="W772" s="13"/>
      <c r="X772" s="12"/>
      <c r="Y772" s="13"/>
      <c r="Z772" s="12"/>
      <c r="AA772" s="13"/>
      <c r="AB772" s="12"/>
      <c r="AC772" s="13"/>
    </row>
    <row r="773" spans="2:29" x14ac:dyDescent="0.35">
      <c r="B773" s="12"/>
      <c r="C773" s="13"/>
      <c r="D773" s="12"/>
      <c r="E773" s="13"/>
      <c r="F773" s="12"/>
      <c r="G773" s="13"/>
      <c r="H773" s="12" t="s">
        <v>1871</v>
      </c>
      <c r="I773" s="13">
        <v>29</v>
      </c>
      <c r="J773" s="12" t="s">
        <v>2451</v>
      </c>
      <c r="K773" s="13">
        <v>1.6000000238418579</v>
      </c>
      <c r="L773" s="12"/>
      <c r="M773" s="13"/>
      <c r="N773" s="12"/>
      <c r="O773" s="13"/>
      <c r="P773" s="12"/>
      <c r="Q773" s="13"/>
      <c r="R773" s="12"/>
      <c r="S773" s="13"/>
      <c r="T773" s="12"/>
      <c r="U773" s="13"/>
      <c r="V773" s="12"/>
      <c r="W773" s="13"/>
      <c r="X773" s="12"/>
      <c r="Y773" s="13"/>
      <c r="Z773" s="12"/>
      <c r="AA773" s="13"/>
      <c r="AB773" s="12"/>
      <c r="AC773" s="13"/>
    </row>
    <row r="774" spans="2:29" x14ac:dyDescent="0.35">
      <c r="B774" s="12"/>
      <c r="C774" s="13"/>
      <c r="D774" s="12"/>
      <c r="E774" s="13"/>
      <c r="F774" s="12"/>
      <c r="G774" s="13"/>
      <c r="H774" s="12" t="s">
        <v>1872</v>
      </c>
      <c r="I774" s="13">
        <v>1540</v>
      </c>
      <c r="J774" s="12" t="s">
        <v>2452</v>
      </c>
      <c r="K774" s="13">
        <v>1.2000000476837158</v>
      </c>
      <c r="L774" s="12"/>
      <c r="M774" s="13"/>
      <c r="N774" s="12"/>
      <c r="O774" s="13"/>
      <c r="P774" s="12"/>
      <c r="Q774" s="13"/>
      <c r="R774" s="12"/>
      <c r="S774" s="13"/>
      <c r="T774" s="12"/>
      <c r="U774" s="13"/>
      <c r="V774" s="12"/>
      <c r="W774" s="13"/>
      <c r="X774" s="12"/>
      <c r="Y774" s="13"/>
      <c r="Z774" s="12"/>
      <c r="AA774" s="13"/>
      <c r="AB774" s="12"/>
      <c r="AC774" s="13"/>
    </row>
    <row r="775" spans="2:29" x14ac:dyDescent="0.35">
      <c r="B775" s="12"/>
      <c r="C775" s="13"/>
      <c r="D775" s="12"/>
      <c r="E775" s="13"/>
      <c r="F775" s="12"/>
      <c r="G775" s="13"/>
      <c r="H775" s="12" t="s">
        <v>1873</v>
      </c>
      <c r="I775" s="13">
        <v>29</v>
      </c>
      <c r="J775" s="12" t="s">
        <v>2453</v>
      </c>
      <c r="K775" s="13">
        <v>0.5899999737739563</v>
      </c>
      <c r="L775" s="12"/>
      <c r="M775" s="13"/>
      <c r="N775" s="12"/>
      <c r="O775" s="13"/>
      <c r="P775" s="12"/>
      <c r="Q775" s="13"/>
      <c r="R775" s="12"/>
      <c r="S775" s="13"/>
      <c r="T775" s="12"/>
      <c r="U775" s="13"/>
      <c r="V775" s="12"/>
      <c r="W775" s="13"/>
      <c r="X775" s="12"/>
      <c r="Y775" s="13"/>
      <c r="Z775" s="12"/>
      <c r="AA775" s="13"/>
      <c r="AB775" s="12"/>
      <c r="AC775" s="13"/>
    </row>
    <row r="776" spans="2:29" x14ac:dyDescent="0.35">
      <c r="B776" s="12"/>
      <c r="C776" s="13"/>
      <c r="D776" s="12"/>
      <c r="E776" s="13"/>
      <c r="F776" s="12"/>
      <c r="G776" s="13"/>
      <c r="H776" s="12" t="s">
        <v>1874</v>
      </c>
      <c r="I776" s="13">
        <v>8.4099998474121094</v>
      </c>
      <c r="J776" s="12" t="s">
        <v>2454</v>
      </c>
      <c r="K776" s="13">
        <v>1</v>
      </c>
      <c r="L776" s="12"/>
      <c r="M776" s="13"/>
      <c r="N776" s="12"/>
      <c r="O776" s="13"/>
      <c r="P776" s="12"/>
      <c r="Q776" s="13"/>
      <c r="R776" s="12"/>
      <c r="S776" s="13"/>
      <c r="T776" s="12"/>
      <c r="U776" s="13"/>
      <c r="V776" s="12"/>
      <c r="W776" s="13"/>
      <c r="X776" s="12"/>
      <c r="Y776" s="13"/>
      <c r="Z776" s="12"/>
      <c r="AA776" s="13"/>
      <c r="AB776" s="12"/>
      <c r="AC776" s="13"/>
    </row>
    <row r="777" spans="2:29" x14ac:dyDescent="0.35">
      <c r="B777" s="12"/>
      <c r="C777" s="13"/>
      <c r="D777" s="12"/>
      <c r="E777" s="13"/>
      <c r="F777" s="12"/>
      <c r="G777" s="13"/>
      <c r="H777" s="12" t="s">
        <v>1875</v>
      </c>
      <c r="I777" s="13">
        <v>39.610000610351563</v>
      </c>
      <c r="J777" s="12" t="s">
        <v>2455</v>
      </c>
      <c r="K777" s="13">
        <v>109.18000030517578</v>
      </c>
      <c r="L777" s="12"/>
      <c r="M777" s="13"/>
      <c r="N777" s="12"/>
      <c r="O777" s="13"/>
      <c r="P777" s="12"/>
      <c r="Q777" s="13"/>
      <c r="R777" s="12"/>
      <c r="S777" s="13"/>
      <c r="T777" s="12"/>
      <c r="U777" s="13"/>
      <c r="V777" s="12"/>
      <c r="W777" s="13"/>
      <c r="X777" s="12"/>
      <c r="Y777" s="13"/>
      <c r="Z777" s="12"/>
      <c r="AA777" s="13"/>
      <c r="AB777" s="12"/>
      <c r="AC777" s="13"/>
    </row>
    <row r="778" spans="2:29" x14ac:dyDescent="0.35">
      <c r="B778" s="12"/>
      <c r="C778" s="13"/>
      <c r="D778" s="12"/>
      <c r="E778" s="13"/>
      <c r="F778" s="12"/>
      <c r="G778" s="13"/>
      <c r="H778" s="12" t="s">
        <v>1876</v>
      </c>
      <c r="I778" s="13">
        <v>9.6400003433227539</v>
      </c>
      <c r="J778" s="12" t="s">
        <v>2456</v>
      </c>
      <c r="K778" s="13">
        <v>1.2400000095367432</v>
      </c>
      <c r="L778" s="12"/>
      <c r="M778" s="13"/>
      <c r="N778" s="12"/>
      <c r="O778" s="13"/>
      <c r="P778" s="12"/>
      <c r="Q778" s="13"/>
      <c r="R778" s="12"/>
      <c r="S778" s="13"/>
      <c r="T778" s="12"/>
      <c r="U778" s="13"/>
      <c r="V778" s="12"/>
      <c r="W778" s="13"/>
      <c r="X778" s="12"/>
      <c r="Y778" s="13"/>
      <c r="Z778" s="12"/>
      <c r="AA778" s="13"/>
      <c r="AB778" s="12"/>
      <c r="AC778" s="13"/>
    </row>
    <row r="779" spans="2:29" x14ac:dyDescent="0.35">
      <c r="B779" s="12"/>
      <c r="C779" s="13"/>
      <c r="D779" s="12"/>
      <c r="E779" s="13"/>
      <c r="F779" s="12"/>
      <c r="G779" s="13"/>
      <c r="H779" s="12" t="s">
        <v>1877</v>
      </c>
      <c r="I779" s="13">
        <v>56.200000762939453</v>
      </c>
      <c r="J779" s="12" t="s">
        <v>2457</v>
      </c>
      <c r="K779" s="13">
        <v>1.2899999618530273</v>
      </c>
      <c r="L779" s="12"/>
      <c r="M779" s="13"/>
      <c r="N779" s="12"/>
      <c r="O779" s="13"/>
      <c r="P779" s="12"/>
      <c r="Q779" s="13"/>
      <c r="R779" s="12"/>
      <c r="S779" s="13"/>
      <c r="T779" s="12"/>
      <c r="U779" s="13"/>
      <c r="V779" s="12"/>
      <c r="W779" s="13"/>
      <c r="X779" s="12"/>
      <c r="Y779" s="13"/>
      <c r="Z779" s="12"/>
      <c r="AA779" s="13"/>
      <c r="AB779" s="12"/>
      <c r="AC779" s="13"/>
    </row>
    <row r="780" spans="2:29" x14ac:dyDescent="0.35">
      <c r="B780" s="12"/>
      <c r="C780" s="13"/>
      <c r="D780" s="12"/>
      <c r="E780" s="13"/>
      <c r="F780" s="12"/>
      <c r="G780" s="13"/>
      <c r="H780" s="12" t="s">
        <v>1878</v>
      </c>
      <c r="I780" s="13">
        <v>28.920000076293945</v>
      </c>
      <c r="J780" s="12" t="s">
        <v>2458</v>
      </c>
      <c r="K780" s="13">
        <v>1.2799999713897705</v>
      </c>
      <c r="L780" s="12"/>
      <c r="M780" s="13"/>
      <c r="N780" s="12"/>
      <c r="O780" s="13"/>
      <c r="P780" s="12"/>
      <c r="Q780" s="13"/>
      <c r="R780" s="12"/>
      <c r="S780" s="13"/>
      <c r="T780" s="12"/>
      <c r="U780" s="13"/>
      <c r="V780" s="12"/>
      <c r="W780" s="13"/>
      <c r="X780" s="12"/>
      <c r="Y780" s="13"/>
      <c r="Z780" s="12"/>
      <c r="AA780" s="13"/>
      <c r="AB780" s="12"/>
      <c r="AC780" s="13"/>
    </row>
    <row r="781" spans="2:29" x14ac:dyDescent="0.35">
      <c r="B781" s="12"/>
      <c r="C781" s="13"/>
      <c r="D781" s="12"/>
      <c r="E781" s="13"/>
      <c r="F781" s="12"/>
      <c r="G781" s="13"/>
      <c r="H781" s="12" t="s">
        <v>1879</v>
      </c>
      <c r="I781" s="13">
        <v>15.090000152587891</v>
      </c>
      <c r="J781" s="12" t="s">
        <v>2459</v>
      </c>
      <c r="K781" s="13">
        <v>1</v>
      </c>
      <c r="L781" s="12"/>
      <c r="M781" s="13"/>
      <c r="N781" s="12"/>
      <c r="O781" s="13"/>
      <c r="P781" s="12"/>
      <c r="Q781" s="13"/>
      <c r="R781" s="12"/>
      <c r="S781" s="13"/>
      <c r="T781" s="12"/>
      <c r="U781" s="13"/>
      <c r="V781" s="12"/>
      <c r="W781" s="13"/>
      <c r="X781" s="12"/>
      <c r="Y781" s="13"/>
      <c r="Z781" s="12"/>
      <c r="AA781" s="13"/>
      <c r="AB781" s="12"/>
      <c r="AC781" s="13"/>
    </row>
    <row r="782" spans="2:29" x14ac:dyDescent="0.35">
      <c r="B782" s="12"/>
      <c r="C782" s="13"/>
      <c r="D782" s="12"/>
      <c r="E782" s="13"/>
      <c r="F782" s="12"/>
      <c r="G782" s="13"/>
      <c r="H782" s="12" t="s">
        <v>1880</v>
      </c>
      <c r="I782" s="13">
        <v>22.790000915527344</v>
      </c>
      <c r="J782" s="12" t="s">
        <v>2460</v>
      </c>
      <c r="K782" s="13">
        <v>1.2999999523162842</v>
      </c>
      <c r="L782" s="12"/>
      <c r="M782" s="13"/>
      <c r="N782" s="12"/>
      <c r="O782" s="13"/>
      <c r="P782" s="12"/>
      <c r="Q782" s="13"/>
      <c r="R782" s="12"/>
      <c r="S782" s="13"/>
      <c r="T782" s="12"/>
      <c r="U782" s="13"/>
      <c r="V782" s="12"/>
      <c r="W782" s="13"/>
      <c r="X782" s="12"/>
      <c r="Y782" s="13"/>
      <c r="Z782" s="12"/>
      <c r="AA782" s="13"/>
      <c r="AB782" s="12"/>
      <c r="AC782" s="13"/>
    </row>
    <row r="783" spans="2:29" x14ac:dyDescent="0.35">
      <c r="B783" s="12"/>
      <c r="C783" s="13"/>
      <c r="D783" s="12"/>
      <c r="E783" s="13"/>
      <c r="F783" s="12"/>
      <c r="G783" s="13"/>
      <c r="H783" s="12" t="s">
        <v>1881</v>
      </c>
      <c r="I783" s="13">
        <v>28.920000076293945</v>
      </c>
      <c r="J783" s="12" t="s">
        <v>2461</v>
      </c>
      <c r="K783" s="13">
        <v>1.2300000190734863</v>
      </c>
      <c r="L783" s="12"/>
      <c r="M783" s="13"/>
      <c r="N783" s="12"/>
      <c r="O783" s="13"/>
      <c r="P783" s="12"/>
      <c r="Q783" s="13"/>
      <c r="R783" s="12"/>
      <c r="S783" s="13"/>
      <c r="T783" s="12"/>
      <c r="U783" s="13"/>
      <c r="V783" s="12"/>
      <c r="W783" s="13"/>
      <c r="X783" s="12"/>
      <c r="Y783" s="13"/>
      <c r="Z783" s="12"/>
      <c r="AA783" s="13"/>
      <c r="AB783" s="12"/>
      <c r="AC783" s="13"/>
    </row>
    <row r="784" spans="2:29" x14ac:dyDescent="0.35">
      <c r="B784" s="12"/>
      <c r="C784" s="13"/>
      <c r="D784" s="12"/>
      <c r="E784" s="13"/>
      <c r="F784" s="12"/>
      <c r="G784" s="13"/>
      <c r="H784" s="12" t="s">
        <v>1882</v>
      </c>
      <c r="I784" s="13">
        <v>1.2869048118591309</v>
      </c>
      <c r="J784" s="12" t="s">
        <v>2462</v>
      </c>
      <c r="K784" s="13">
        <v>0.80000001192092896</v>
      </c>
      <c r="L784" s="12"/>
      <c r="M784" s="13"/>
      <c r="N784" s="12"/>
      <c r="O784" s="13"/>
      <c r="P784" s="12"/>
      <c r="Q784" s="13"/>
      <c r="R784" s="12"/>
      <c r="S784" s="13"/>
      <c r="T784" s="12"/>
      <c r="U784" s="13"/>
      <c r="V784" s="12"/>
      <c r="W784" s="13"/>
      <c r="X784" s="12"/>
      <c r="Y784" s="13"/>
      <c r="Z784" s="12"/>
      <c r="AA784" s="13"/>
      <c r="AB784" s="12"/>
      <c r="AC784" s="13"/>
    </row>
    <row r="785" spans="2:29" x14ac:dyDescent="0.35">
      <c r="B785" s="12"/>
      <c r="C785" s="13"/>
      <c r="D785" s="12"/>
      <c r="E785" s="13"/>
      <c r="F785" s="12"/>
      <c r="G785" s="13"/>
      <c r="H785" s="12" t="s">
        <v>1883</v>
      </c>
      <c r="I785" s="13">
        <v>0</v>
      </c>
      <c r="J785" s="12" t="s">
        <v>2463</v>
      </c>
      <c r="K785" s="13">
        <v>0.93000000715255737</v>
      </c>
      <c r="L785" s="12"/>
      <c r="M785" s="13"/>
      <c r="N785" s="12"/>
      <c r="O785" s="13"/>
      <c r="P785" s="12"/>
      <c r="Q785" s="13"/>
      <c r="R785" s="12"/>
      <c r="S785" s="13"/>
      <c r="T785" s="12"/>
      <c r="U785" s="13"/>
      <c r="V785" s="12"/>
      <c r="W785" s="13"/>
      <c r="X785" s="12"/>
      <c r="Y785" s="13"/>
      <c r="Z785" s="12"/>
      <c r="AA785" s="13"/>
      <c r="AB785" s="12"/>
      <c r="AC785" s="13"/>
    </row>
    <row r="786" spans="2:29" x14ac:dyDescent="0.35">
      <c r="B786" s="12"/>
      <c r="C786" s="13"/>
      <c r="D786" s="12"/>
      <c r="E786" s="13"/>
      <c r="F786" s="12"/>
      <c r="G786" s="13"/>
      <c r="H786" s="12" t="s">
        <v>1884</v>
      </c>
      <c r="I786" s="13">
        <v>1.2869048118591309</v>
      </c>
      <c r="J786" s="12" t="s">
        <v>2464</v>
      </c>
      <c r="K786" s="13">
        <v>1</v>
      </c>
      <c r="L786" s="12"/>
      <c r="M786" s="13"/>
      <c r="N786" s="12"/>
      <c r="O786" s="13"/>
      <c r="P786" s="12"/>
      <c r="Q786" s="13"/>
      <c r="R786" s="12"/>
      <c r="S786" s="13"/>
      <c r="T786" s="12"/>
      <c r="U786" s="13"/>
      <c r="V786" s="12"/>
      <c r="W786" s="13"/>
      <c r="X786" s="12"/>
      <c r="Y786" s="13"/>
      <c r="Z786" s="12"/>
      <c r="AA786" s="13"/>
      <c r="AB786" s="12"/>
      <c r="AC786" s="13"/>
    </row>
    <row r="787" spans="2:29" x14ac:dyDescent="0.35">
      <c r="B787" s="12"/>
      <c r="C787" s="13"/>
      <c r="D787" s="12"/>
      <c r="E787" s="13"/>
      <c r="F787" s="12"/>
      <c r="G787" s="13"/>
      <c r="H787" s="12" t="s">
        <v>1885</v>
      </c>
      <c r="I787" s="13">
        <v>0</v>
      </c>
      <c r="J787" s="12" t="s">
        <v>2465</v>
      </c>
      <c r="K787" s="13">
        <v>1</v>
      </c>
      <c r="L787" s="12"/>
      <c r="M787" s="13"/>
      <c r="N787" s="12"/>
      <c r="O787" s="13"/>
      <c r="P787" s="12"/>
      <c r="Q787" s="13"/>
      <c r="R787" s="12"/>
      <c r="S787" s="13"/>
      <c r="T787" s="12"/>
      <c r="U787" s="13"/>
      <c r="V787" s="12"/>
      <c r="W787" s="13"/>
      <c r="X787" s="12"/>
      <c r="Y787" s="13"/>
      <c r="Z787" s="12"/>
      <c r="AA787" s="13"/>
      <c r="AB787" s="12"/>
      <c r="AC787" s="13"/>
    </row>
    <row r="788" spans="2:29" x14ac:dyDescent="0.35">
      <c r="B788" s="12"/>
      <c r="C788" s="13"/>
      <c r="D788" s="12"/>
      <c r="E788" s="13"/>
      <c r="F788" s="12"/>
      <c r="G788" s="13"/>
      <c r="H788" s="12" t="s">
        <v>1886</v>
      </c>
      <c r="I788" s="13">
        <v>1</v>
      </c>
      <c r="J788" s="12" t="s">
        <v>2466</v>
      </c>
      <c r="K788" s="13">
        <v>1</v>
      </c>
      <c r="L788" s="12"/>
      <c r="M788" s="13"/>
      <c r="N788" s="12"/>
      <c r="O788" s="13"/>
      <c r="P788" s="12"/>
      <c r="Q788" s="13"/>
      <c r="R788" s="12"/>
      <c r="S788" s="13"/>
      <c r="T788" s="12"/>
      <c r="U788" s="13"/>
      <c r="V788" s="12"/>
      <c r="W788" s="13"/>
      <c r="X788" s="12"/>
      <c r="Y788" s="13"/>
      <c r="Z788" s="12"/>
      <c r="AA788" s="13"/>
      <c r="AB788" s="12"/>
      <c r="AC788" s="13"/>
    </row>
    <row r="789" spans="2:29" x14ac:dyDescent="0.35">
      <c r="B789" s="12"/>
      <c r="C789" s="13"/>
      <c r="D789" s="12"/>
      <c r="E789" s="13"/>
      <c r="F789" s="12"/>
      <c r="G789" s="13"/>
      <c r="H789" s="12" t="s">
        <v>1887</v>
      </c>
      <c r="I789" s="13">
        <v>0</v>
      </c>
      <c r="J789" s="12" t="s">
        <v>2467</v>
      </c>
      <c r="K789" s="13">
        <v>1</v>
      </c>
      <c r="L789" s="12"/>
      <c r="M789" s="13"/>
      <c r="N789" s="12"/>
      <c r="O789" s="13"/>
      <c r="P789" s="12"/>
      <c r="Q789" s="13"/>
      <c r="R789" s="12"/>
      <c r="S789" s="13"/>
      <c r="T789" s="12"/>
      <c r="U789" s="13"/>
      <c r="V789" s="12"/>
      <c r="W789" s="13"/>
      <c r="X789" s="12"/>
      <c r="Y789" s="13"/>
      <c r="Z789" s="12"/>
      <c r="AA789" s="13"/>
      <c r="AB789" s="12"/>
      <c r="AC789" s="13"/>
    </row>
    <row r="790" spans="2:29" x14ac:dyDescent="0.35">
      <c r="B790" s="12"/>
      <c r="C790" s="13"/>
      <c r="D790" s="12"/>
      <c r="E790" s="13"/>
      <c r="F790" s="12"/>
      <c r="G790" s="13"/>
      <c r="H790" s="12" t="s">
        <v>1888</v>
      </c>
      <c r="I790" s="13">
        <v>1</v>
      </c>
      <c r="J790" s="12" t="s">
        <v>2468</v>
      </c>
      <c r="K790" s="13">
        <v>10.699999809265137</v>
      </c>
      <c r="L790" s="12"/>
      <c r="M790" s="13"/>
      <c r="N790" s="12"/>
      <c r="O790" s="13"/>
      <c r="P790" s="12"/>
      <c r="Q790" s="13"/>
      <c r="R790" s="12"/>
      <c r="S790" s="13"/>
      <c r="T790" s="12"/>
      <c r="U790" s="13"/>
      <c r="V790" s="12"/>
      <c r="W790" s="13"/>
      <c r="X790" s="12"/>
      <c r="Y790" s="13"/>
      <c r="Z790" s="12"/>
      <c r="AA790" s="13"/>
      <c r="AB790" s="12"/>
      <c r="AC790" s="13"/>
    </row>
    <row r="791" spans="2:29" x14ac:dyDescent="0.35">
      <c r="B791" s="12"/>
      <c r="C791" s="13"/>
      <c r="D791" s="12"/>
      <c r="E791" s="13"/>
      <c r="F791" s="12"/>
      <c r="G791" s="13"/>
      <c r="H791" s="12" t="s">
        <v>1889</v>
      </c>
      <c r="I791" s="13">
        <v>0</v>
      </c>
      <c r="J791" s="12" t="s">
        <v>2469</v>
      </c>
      <c r="K791" s="13">
        <v>15.199999809265137</v>
      </c>
      <c r="L791" s="12"/>
      <c r="M791" s="13"/>
      <c r="N791" s="12"/>
      <c r="O791" s="13"/>
      <c r="P791" s="12"/>
      <c r="Q791" s="13"/>
      <c r="R791" s="12"/>
      <c r="S791" s="13"/>
      <c r="T791" s="12"/>
      <c r="U791" s="13"/>
      <c r="V791" s="12"/>
      <c r="W791" s="13"/>
      <c r="X791" s="12"/>
      <c r="Y791" s="13"/>
      <c r="Z791" s="12"/>
      <c r="AA791" s="13"/>
      <c r="AB791" s="12"/>
      <c r="AC791" s="13"/>
    </row>
    <row r="792" spans="2:29" x14ac:dyDescent="0.35">
      <c r="B792" s="12"/>
      <c r="C792" s="13"/>
      <c r="D792" s="12"/>
      <c r="E792" s="13"/>
      <c r="F792" s="12"/>
      <c r="G792" s="13"/>
      <c r="H792" s="12" t="s">
        <v>1890</v>
      </c>
      <c r="I792" s="13">
        <v>1</v>
      </c>
      <c r="J792" s="12" t="s">
        <v>2470</v>
      </c>
      <c r="K792" s="13">
        <v>7.940000057220459</v>
      </c>
      <c r="L792" s="12"/>
      <c r="M792" s="13"/>
      <c r="N792" s="12"/>
      <c r="O792" s="13"/>
      <c r="P792" s="12"/>
      <c r="Q792" s="13"/>
      <c r="R792" s="12"/>
      <c r="S792" s="13"/>
      <c r="T792" s="12"/>
      <c r="U792" s="13"/>
      <c r="V792" s="12"/>
      <c r="W792" s="13"/>
      <c r="X792" s="12"/>
      <c r="Y792" s="13"/>
      <c r="Z792" s="12"/>
      <c r="AA792" s="13"/>
      <c r="AB792" s="12"/>
      <c r="AC792" s="13"/>
    </row>
    <row r="793" spans="2:29" x14ac:dyDescent="0.35">
      <c r="B793" s="12"/>
      <c r="C793" s="13"/>
      <c r="D793" s="12"/>
      <c r="E793" s="13"/>
      <c r="F793" s="12"/>
      <c r="G793" s="13"/>
      <c r="H793" s="12" t="s">
        <v>1891</v>
      </c>
      <c r="I793" s="13">
        <v>0</v>
      </c>
      <c r="J793" s="12" t="s">
        <v>2471</v>
      </c>
      <c r="K793" s="13">
        <v>7.8299999237060547</v>
      </c>
      <c r="L793" s="12"/>
      <c r="M793" s="13"/>
      <c r="N793" s="12"/>
      <c r="O793" s="13"/>
      <c r="P793" s="12"/>
      <c r="Q793" s="13"/>
      <c r="R793" s="12"/>
      <c r="S793" s="13"/>
      <c r="T793" s="12"/>
      <c r="U793" s="13"/>
      <c r="V793" s="12"/>
      <c r="W793" s="13"/>
      <c r="X793" s="12"/>
      <c r="Y793" s="13"/>
      <c r="Z793" s="12"/>
      <c r="AA793" s="13"/>
      <c r="AB793" s="12"/>
      <c r="AC793" s="13"/>
    </row>
    <row r="794" spans="2:29" x14ac:dyDescent="0.35">
      <c r="B794" s="12"/>
      <c r="C794" s="13"/>
      <c r="D794" s="12"/>
      <c r="E794" s="13"/>
      <c r="F794" s="12"/>
      <c r="G794" s="13"/>
      <c r="H794" s="12" t="s">
        <v>1892</v>
      </c>
      <c r="I794" s="13">
        <v>1</v>
      </c>
      <c r="J794" s="12" t="s">
        <v>2472</v>
      </c>
      <c r="K794" s="13">
        <v>7.940000057220459</v>
      </c>
      <c r="L794" s="12"/>
      <c r="M794" s="13"/>
      <c r="N794" s="12"/>
      <c r="O794" s="13"/>
      <c r="P794" s="12"/>
      <c r="Q794" s="13"/>
      <c r="R794" s="12"/>
      <c r="S794" s="13"/>
      <c r="T794" s="12"/>
      <c r="U794" s="13"/>
      <c r="V794" s="12"/>
      <c r="W794" s="13"/>
      <c r="X794" s="12"/>
      <c r="Y794" s="13"/>
      <c r="Z794" s="12"/>
      <c r="AA794" s="13"/>
      <c r="AB794" s="12"/>
      <c r="AC794" s="13"/>
    </row>
    <row r="795" spans="2:29" x14ac:dyDescent="0.35">
      <c r="B795" s="12"/>
      <c r="C795" s="13"/>
      <c r="D795" s="12"/>
      <c r="E795" s="13"/>
      <c r="F795" s="12"/>
      <c r="G795" s="13"/>
      <c r="H795" s="12" t="s">
        <v>1893</v>
      </c>
      <c r="I795" s="13">
        <v>0</v>
      </c>
      <c r="J795" s="12" t="s">
        <v>2473</v>
      </c>
      <c r="K795" s="13">
        <v>7.8299999237060547</v>
      </c>
      <c r="L795" s="12"/>
      <c r="M795" s="13"/>
      <c r="N795" s="12"/>
      <c r="O795" s="13"/>
      <c r="P795" s="12"/>
      <c r="Q795" s="13"/>
      <c r="R795" s="12"/>
      <c r="S795" s="13"/>
      <c r="T795" s="12"/>
      <c r="U795" s="13"/>
      <c r="V795" s="12"/>
      <c r="W795" s="13"/>
      <c r="X795" s="12"/>
      <c r="Y795" s="13"/>
      <c r="Z795" s="12"/>
      <c r="AA795" s="13"/>
      <c r="AB795" s="12"/>
      <c r="AC795" s="13"/>
    </row>
    <row r="796" spans="2:29" x14ac:dyDescent="0.35">
      <c r="B796" s="12"/>
      <c r="C796" s="13"/>
      <c r="D796" s="12"/>
      <c r="E796" s="13"/>
      <c r="F796" s="12"/>
      <c r="G796" s="13"/>
      <c r="H796" s="12"/>
      <c r="I796" s="13"/>
      <c r="J796" s="12" t="s">
        <v>2474</v>
      </c>
      <c r="K796" s="13">
        <v>7.3000001907348633</v>
      </c>
      <c r="L796" s="12"/>
      <c r="M796" s="13"/>
      <c r="N796" s="12"/>
      <c r="O796" s="13"/>
      <c r="P796" s="12"/>
      <c r="Q796" s="13"/>
      <c r="R796" s="12"/>
      <c r="S796" s="13"/>
      <c r="T796" s="12"/>
      <c r="U796" s="13"/>
      <c r="V796" s="12"/>
      <c r="W796" s="13"/>
      <c r="X796" s="12"/>
      <c r="Y796" s="13"/>
      <c r="Z796" s="12"/>
      <c r="AA796" s="13"/>
      <c r="AB796" s="12"/>
      <c r="AC796" s="13"/>
    </row>
    <row r="797" spans="2:29" x14ac:dyDescent="0.35">
      <c r="B797" s="12"/>
      <c r="C797" s="13"/>
      <c r="D797" s="12"/>
      <c r="E797" s="13"/>
      <c r="F797" s="12"/>
      <c r="G797" s="13"/>
      <c r="H797" s="12" t="s">
        <v>1897</v>
      </c>
      <c r="I797" s="13"/>
      <c r="J797" s="12" t="s">
        <v>2475</v>
      </c>
      <c r="K797" s="13">
        <v>6</v>
      </c>
      <c r="L797" s="12"/>
      <c r="M797" s="13"/>
      <c r="N797" s="12"/>
      <c r="O797" s="13"/>
      <c r="P797" s="12"/>
      <c r="Q797" s="13"/>
      <c r="R797" s="12"/>
      <c r="S797" s="13"/>
      <c r="T797" s="12"/>
      <c r="U797" s="13"/>
      <c r="V797" s="12"/>
      <c r="W797" s="13"/>
      <c r="X797" s="12"/>
      <c r="Y797" s="13"/>
      <c r="Z797" s="12"/>
      <c r="AA797" s="13"/>
      <c r="AB797" s="12"/>
      <c r="AC797" s="13"/>
    </row>
    <row r="798" spans="2:29" x14ac:dyDescent="0.35">
      <c r="B798" s="12"/>
      <c r="C798" s="13"/>
      <c r="D798" s="12"/>
      <c r="E798" s="13"/>
      <c r="F798" s="12"/>
      <c r="G798" s="13"/>
      <c r="H798" s="12" t="s">
        <v>1727</v>
      </c>
      <c r="I798" s="13">
        <v>5</v>
      </c>
      <c r="J798" s="12" t="s">
        <v>2476</v>
      </c>
      <c r="K798" s="13">
        <v>7.3000001907348633</v>
      </c>
      <c r="L798" s="12"/>
      <c r="M798" s="13"/>
      <c r="N798" s="12"/>
      <c r="O798" s="13"/>
      <c r="P798" s="12"/>
      <c r="Q798" s="13"/>
      <c r="R798" s="12"/>
      <c r="S798" s="13"/>
      <c r="T798" s="12"/>
      <c r="U798" s="13"/>
      <c r="V798" s="12"/>
      <c r="W798" s="13"/>
      <c r="X798" s="12"/>
      <c r="Y798" s="13"/>
      <c r="Z798" s="12"/>
      <c r="AA798" s="13"/>
      <c r="AB798" s="12"/>
      <c r="AC798" s="13"/>
    </row>
    <row r="799" spans="2:29" x14ac:dyDescent="0.35">
      <c r="B799" s="12"/>
      <c r="C799" s="13"/>
      <c r="D799" s="12"/>
      <c r="E799" s="13"/>
      <c r="F799" s="12"/>
      <c r="G799" s="13"/>
      <c r="H799" s="12" t="s">
        <v>1728</v>
      </c>
      <c r="I799" s="13">
        <v>5.1999998092651367</v>
      </c>
      <c r="J799" s="12" t="s">
        <v>2477</v>
      </c>
      <c r="K799" s="13">
        <v>6</v>
      </c>
      <c r="L799" s="12"/>
      <c r="M799" s="13"/>
      <c r="N799" s="12"/>
      <c r="O799" s="13"/>
      <c r="P799" s="12"/>
      <c r="Q799" s="13"/>
      <c r="R799" s="12"/>
      <c r="S799" s="13"/>
      <c r="T799" s="12"/>
      <c r="U799" s="13"/>
      <c r="V799" s="12"/>
      <c r="W799" s="13"/>
      <c r="X799" s="12"/>
      <c r="Y799" s="13"/>
      <c r="Z799" s="12"/>
      <c r="AA799" s="13"/>
      <c r="AB799" s="12"/>
      <c r="AC799" s="13"/>
    </row>
    <row r="800" spans="2:29" x14ac:dyDescent="0.35">
      <c r="B800" s="12"/>
      <c r="C800" s="13"/>
      <c r="D800" s="12"/>
      <c r="E800" s="13"/>
      <c r="F800" s="12"/>
      <c r="G800" s="13"/>
      <c r="H800" s="12" t="s">
        <v>1729</v>
      </c>
      <c r="I800" s="13">
        <v>5</v>
      </c>
      <c r="J800" s="12" t="s">
        <v>2478</v>
      </c>
      <c r="K800" s="13">
        <v>30</v>
      </c>
      <c r="L800" s="12"/>
      <c r="M800" s="13"/>
      <c r="N800" s="12"/>
      <c r="O800" s="13"/>
      <c r="P800" s="12"/>
      <c r="Q800" s="13"/>
      <c r="R800" s="12"/>
      <c r="S800" s="13"/>
      <c r="T800" s="12"/>
      <c r="U800" s="13"/>
      <c r="V800" s="12"/>
      <c r="W800" s="13"/>
      <c r="X800" s="12"/>
      <c r="Y800" s="13"/>
      <c r="Z800" s="12"/>
      <c r="AA800" s="13"/>
      <c r="AB800" s="12"/>
      <c r="AC800" s="13"/>
    </row>
    <row r="801" spans="2:29" x14ac:dyDescent="0.35">
      <c r="B801" s="12"/>
      <c r="C801" s="13"/>
      <c r="D801" s="12"/>
      <c r="E801" s="13"/>
      <c r="F801" s="12"/>
      <c r="G801" s="13"/>
      <c r="H801" s="12" t="s">
        <v>1730</v>
      </c>
      <c r="I801" s="13">
        <v>6.0999999046325684</v>
      </c>
      <c r="J801" s="12" t="s">
        <v>2479</v>
      </c>
      <c r="K801" s="13">
        <v>30</v>
      </c>
      <c r="L801" s="12"/>
      <c r="M801" s="13"/>
      <c r="N801" s="12"/>
      <c r="O801" s="13"/>
      <c r="P801" s="12"/>
      <c r="Q801" s="13"/>
      <c r="R801" s="12"/>
      <c r="S801" s="13"/>
      <c r="T801" s="12"/>
      <c r="U801" s="13"/>
      <c r="V801" s="12"/>
      <c r="W801" s="13"/>
      <c r="X801" s="12"/>
      <c r="Y801" s="13"/>
      <c r="Z801" s="12"/>
      <c r="AA801" s="13"/>
      <c r="AB801" s="12"/>
      <c r="AC801" s="13"/>
    </row>
    <row r="802" spans="2:29" x14ac:dyDescent="0.35">
      <c r="B802" s="12"/>
      <c r="C802" s="13"/>
      <c r="D802" s="12"/>
      <c r="E802" s="13"/>
      <c r="F802" s="12"/>
      <c r="G802" s="13"/>
      <c r="H802" s="12" t="s">
        <v>1731</v>
      </c>
      <c r="I802" s="13">
        <v>32</v>
      </c>
      <c r="J802" s="12" t="s">
        <v>2480</v>
      </c>
      <c r="K802" s="13">
        <v>30</v>
      </c>
      <c r="L802" s="12"/>
      <c r="M802" s="13"/>
      <c r="N802" s="12"/>
      <c r="O802" s="13"/>
      <c r="P802" s="12"/>
      <c r="Q802" s="13"/>
      <c r="R802" s="12"/>
      <c r="S802" s="13"/>
      <c r="T802" s="12"/>
      <c r="U802" s="13"/>
      <c r="V802" s="12"/>
      <c r="W802" s="13"/>
      <c r="X802" s="12"/>
      <c r="Y802" s="13"/>
      <c r="Z802" s="12"/>
      <c r="AA802" s="13"/>
      <c r="AB802" s="12"/>
      <c r="AC802" s="13"/>
    </row>
    <row r="803" spans="2:29" x14ac:dyDescent="0.35">
      <c r="B803" s="12"/>
      <c r="C803" s="13"/>
      <c r="D803" s="12"/>
      <c r="E803" s="13"/>
      <c r="F803" s="12"/>
      <c r="G803" s="13"/>
      <c r="H803" s="12" t="s">
        <v>1732</v>
      </c>
      <c r="I803" s="13">
        <v>0</v>
      </c>
      <c r="J803" s="12" t="s">
        <v>2481</v>
      </c>
      <c r="K803" s="13">
        <v>30</v>
      </c>
      <c r="L803" s="12"/>
      <c r="M803" s="13"/>
      <c r="N803" s="12"/>
      <c r="O803" s="13"/>
      <c r="P803" s="12"/>
      <c r="Q803" s="13"/>
      <c r="R803" s="12"/>
      <c r="S803" s="13"/>
      <c r="T803" s="12"/>
      <c r="U803" s="13"/>
      <c r="V803" s="12"/>
      <c r="W803" s="13"/>
      <c r="X803" s="12"/>
      <c r="Y803" s="13"/>
      <c r="Z803" s="12"/>
      <c r="AA803" s="13"/>
      <c r="AB803" s="12"/>
      <c r="AC803" s="13"/>
    </row>
    <row r="804" spans="2:29" x14ac:dyDescent="0.35">
      <c r="B804" s="12"/>
      <c r="C804" s="13"/>
      <c r="D804" s="12"/>
      <c r="E804" s="13"/>
      <c r="F804" s="12"/>
      <c r="G804" s="13"/>
      <c r="H804" s="12" t="s">
        <v>1733</v>
      </c>
      <c r="I804" s="13">
        <v>32</v>
      </c>
      <c r="J804" s="12" t="s">
        <v>2482</v>
      </c>
      <c r="K804" s="13">
        <v>1.3000000035390258E-3</v>
      </c>
      <c r="L804" s="12"/>
      <c r="M804" s="13"/>
      <c r="N804" s="12"/>
      <c r="O804" s="13"/>
      <c r="P804" s="12"/>
      <c r="Q804" s="13"/>
      <c r="R804" s="12"/>
      <c r="S804" s="13"/>
      <c r="T804" s="12"/>
      <c r="U804" s="13"/>
      <c r="V804" s="12"/>
      <c r="W804" s="13"/>
      <c r="X804" s="12"/>
      <c r="Y804" s="13"/>
      <c r="Z804" s="12"/>
      <c r="AA804" s="13"/>
      <c r="AB804" s="12"/>
      <c r="AC804" s="13"/>
    </row>
    <row r="805" spans="2:29" x14ac:dyDescent="0.35">
      <c r="B805" s="12"/>
      <c r="C805" s="13"/>
      <c r="D805" s="12"/>
      <c r="E805" s="13"/>
      <c r="F805" s="12"/>
      <c r="G805" s="13"/>
      <c r="H805" s="12" t="s">
        <v>1734</v>
      </c>
      <c r="I805" s="13">
        <v>0</v>
      </c>
      <c r="J805" s="12" t="s">
        <v>2483</v>
      </c>
      <c r="K805" s="13">
        <v>56</v>
      </c>
      <c r="L805" s="12"/>
      <c r="M805" s="13"/>
      <c r="N805" s="12"/>
      <c r="O805" s="13"/>
      <c r="P805" s="12"/>
      <c r="Q805" s="13"/>
      <c r="R805" s="12"/>
      <c r="S805" s="13"/>
      <c r="T805" s="12"/>
      <c r="U805" s="13"/>
      <c r="V805" s="12"/>
      <c r="W805" s="13"/>
      <c r="X805" s="12"/>
      <c r="Y805" s="13"/>
      <c r="Z805" s="12"/>
      <c r="AA805" s="13"/>
      <c r="AB805" s="12"/>
      <c r="AC805" s="13"/>
    </row>
    <row r="806" spans="2:29" x14ac:dyDescent="0.35">
      <c r="B806" s="12"/>
      <c r="C806" s="13"/>
      <c r="D806" s="12"/>
      <c r="E806" s="13"/>
      <c r="F806" s="12"/>
      <c r="G806" s="13"/>
      <c r="H806" s="12" t="s">
        <v>1735</v>
      </c>
      <c r="I806" s="13" t="s">
        <v>1736</v>
      </c>
      <c r="J806" s="12" t="s">
        <v>2484</v>
      </c>
      <c r="K806" s="13">
        <v>1.3000000035390258E-3</v>
      </c>
      <c r="L806" s="12"/>
      <c r="M806" s="13"/>
      <c r="N806" s="12"/>
      <c r="O806" s="13"/>
      <c r="P806" s="12"/>
      <c r="Q806" s="13"/>
      <c r="R806" s="12"/>
      <c r="S806" s="13"/>
      <c r="T806" s="12"/>
      <c r="U806" s="13"/>
      <c r="V806" s="12"/>
      <c r="W806" s="13"/>
      <c r="X806" s="12"/>
      <c r="Y806" s="13"/>
      <c r="Z806" s="12"/>
      <c r="AA806" s="13"/>
      <c r="AB806" s="12"/>
      <c r="AC806" s="13"/>
    </row>
    <row r="807" spans="2:29" x14ac:dyDescent="0.35">
      <c r="B807" s="12"/>
      <c r="C807" s="13"/>
      <c r="D807" s="12"/>
      <c r="E807" s="13"/>
      <c r="F807" s="12"/>
      <c r="G807" s="13"/>
      <c r="H807" s="12" t="s">
        <v>1737</v>
      </c>
      <c r="I807" s="13" t="s">
        <v>1736</v>
      </c>
      <c r="J807" s="12" t="s">
        <v>2485</v>
      </c>
      <c r="K807" s="13">
        <v>56</v>
      </c>
      <c r="L807" s="12"/>
      <c r="M807" s="13"/>
      <c r="N807" s="12"/>
      <c r="O807" s="13"/>
      <c r="P807" s="12"/>
      <c r="Q807" s="13"/>
      <c r="R807" s="12"/>
      <c r="S807" s="13"/>
      <c r="T807" s="12"/>
      <c r="U807" s="13"/>
      <c r="V807" s="12"/>
      <c r="W807" s="13"/>
      <c r="X807" s="12"/>
      <c r="Y807" s="13"/>
      <c r="Z807" s="12"/>
      <c r="AA807" s="13"/>
      <c r="AB807" s="12"/>
      <c r="AC807" s="13"/>
    </row>
    <row r="808" spans="2:29" x14ac:dyDescent="0.35">
      <c r="B808" s="12"/>
      <c r="C808" s="13"/>
      <c r="D808" s="12"/>
      <c r="E808" s="13"/>
      <c r="F808" s="12"/>
      <c r="G808" s="13"/>
      <c r="H808" s="12" t="s">
        <v>1738</v>
      </c>
      <c r="I808" s="13">
        <v>13</v>
      </c>
      <c r="J808" s="12" t="s">
        <v>2486</v>
      </c>
      <c r="K808" s="13">
        <v>3</v>
      </c>
      <c r="L808" s="12"/>
      <c r="M808" s="13"/>
      <c r="N808" s="12"/>
      <c r="O808" s="13"/>
      <c r="P808" s="12"/>
      <c r="Q808" s="13"/>
      <c r="R808" s="12"/>
      <c r="S808" s="13"/>
      <c r="T808" s="12"/>
      <c r="U808" s="13"/>
      <c r="V808" s="12"/>
      <c r="W808" s="13"/>
      <c r="X808" s="12"/>
      <c r="Y808" s="13"/>
      <c r="Z808" s="12"/>
      <c r="AA808" s="13"/>
      <c r="AB808" s="12"/>
      <c r="AC808" s="13"/>
    </row>
    <row r="809" spans="2:29" x14ac:dyDescent="0.35">
      <c r="B809" s="12"/>
      <c r="C809" s="13"/>
      <c r="D809" s="12"/>
      <c r="E809" s="13"/>
      <c r="F809" s="12"/>
      <c r="G809" s="13"/>
      <c r="H809" s="12" t="s">
        <v>1739</v>
      </c>
      <c r="I809" s="13">
        <v>22.700000762939453</v>
      </c>
      <c r="J809" s="12" t="s">
        <v>2487</v>
      </c>
      <c r="K809" s="13">
        <v>71</v>
      </c>
      <c r="L809" s="12"/>
      <c r="M809" s="13"/>
      <c r="N809" s="12"/>
      <c r="O809" s="13"/>
      <c r="P809" s="12"/>
      <c r="Q809" s="13"/>
      <c r="R809" s="12"/>
      <c r="S809" s="13"/>
      <c r="T809" s="12"/>
      <c r="U809" s="13"/>
      <c r="V809" s="12"/>
      <c r="W809" s="13"/>
      <c r="X809" s="12"/>
      <c r="Y809" s="13"/>
      <c r="Z809" s="12"/>
      <c r="AA809" s="13"/>
      <c r="AB809" s="12"/>
      <c r="AC809" s="13"/>
    </row>
    <row r="810" spans="2:29" x14ac:dyDescent="0.35">
      <c r="B810" s="12"/>
      <c r="C810" s="13"/>
      <c r="D810" s="12"/>
      <c r="E810" s="13"/>
      <c r="F810" s="12"/>
      <c r="G810" s="13"/>
      <c r="H810" s="12" t="s">
        <v>1740</v>
      </c>
      <c r="I810" s="13">
        <v>13</v>
      </c>
      <c r="J810" s="12" t="s">
        <v>2488</v>
      </c>
      <c r="K810" s="13">
        <v>3</v>
      </c>
      <c r="L810" s="12"/>
      <c r="M810" s="13"/>
      <c r="N810" s="12"/>
      <c r="O810" s="13"/>
      <c r="P810" s="12"/>
      <c r="Q810" s="13"/>
      <c r="R810" s="12"/>
      <c r="S810" s="13"/>
      <c r="T810" s="12"/>
      <c r="U810" s="13"/>
      <c r="V810" s="12"/>
      <c r="W810" s="13"/>
      <c r="X810" s="12"/>
      <c r="Y810" s="13"/>
      <c r="Z810" s="12"/>
      <c r="AA810" s="13"/>
      <c r="AB810" s="12"/>
      <c r="AC810" s="13"/>
    </row>
    <row r="811" spans="2:29" x14ac:dyDescent="0.35">
      <c r="B811" s="12"/>
      <c r="C811" s="13"/>
      <c r="D811" s="12"/>
      <c r="E811" s="13"/>
      <c r="F811" s="12"/>
      <c r="G811" s="13"/>
      <c r="H811" s="12" t="s">
        <v>1741</v>
      </c>
      <c r="I811" s="13">
        <v>22.700000762939453</v>
      </c>
      <c r="J811" s="12" t="s">
        <v>2489</v>
      </c>
      <c r="K811" s="13">
        <v>71</v>
      </c>
      <c r="L811" s="12"/>
      <c r="M811" s="13"/>
      <c r="N811" s="12"/>
      <c r="O811" s="13"/>
      <c r="P811" s="12"/>
      <c r="Q811" s="13"/>
      <c r="R811" s="12"/>
      <c r="S811" s="13"/>
      <c r="T811" s="12"/>
      <c r="U811" s="13"/>
      <c r="V811" s="12"/>
      <c r="W811" s="13"/>
      <c r="X811" s="12"/>
      <c r="Y811" s="13"/>
      <c r="Z811" s="12"/>
      <c r="AA811" s="13"/>
      <c r="AB811" s="12"/>
      <c r="AC811" s="13"/>
    </row>
    <row r="812" spans="2:29" x14ac:dyDescent="0.35">
      <c r="B812" s="12"/>
      <c r="C812" s="13"/>
      <c r="D812" s="12"/>
      <c r="E812" s="13"/>
      <c r="F812" s="12"/>
      <c r="G812" s="13"/>
      <c r="H812" s="12" t="s">
        <v>3510</v>
      </c>
      <c r="I812" s="13">
        <v>1</v>
      </c>
      <c r="J812" s="12" t="s">
        <v>2490</v>
      </c>
      <c r="K812" s="13">
        <v>1</v>
      </c>
      <c r="L812" s="12"/>
      <c r="M812" s="13"/>
      <c r="N812" s="12"/>
      <c r="O812" s="13"/>
      <c r="P812" s="12"/>
      <c r="Q812" s="13"/>
      <c r="R812" s="12"/>
      <c r="S812" s="13"/>
      <c r="T812" s="12"/>
      <c r="U812" s="13"/>
      <c r="V812" s="12"/>
      <c r="W812" s="13"/>
      <c r="X812" s="12"/>
      <c r="Y812" s="13"/>
      <c r="Z812" s="12"/>
      <c r="AA812" s="13"/>
      <c r="AB812" s="12"/>
      <c r="AC812" s="13"/>
    </row>
    <row r="813" spans="2:29" x14ac:dyDescent="0.35">
      <c r="B813" s="12"/>
      <c r="C813" s="13"/>
      <c r="D813" s="12"/>
      <c r="E813" s="13"/>
      <c r="F813" s="12"/>
      <c r="G813" s="13"/>
      <c r="H813" s="12" t="s">
        <v>1742</v>
      </c>
      <c r="I813" s="13">
        <v>0</v>
      </c>
      <c r="J813" s="12" t="s">
        <v>2491</v>
      </c>
      <c r="K813" s="13">
        <v>1</v>
      </c>
      <c r="L813" s="12"/>
      <c r="M813" s="13"/>
      <c r="N813" s="12"/>
      <c r="O813" s="13"/>
      <c r="P813" s="12"/>
      <c r="Q813" s="13"/>
      <c r="R813" s="12"/>
      <c r="S813" s="13"/>
      <c r="T813" s="12"/>
      <c r="U813" s="13"/>
      <c r="V813" s="12"/>
      <c r="W813" s="13"/>
      <c r="X813" s="12"/>
      <c r="Y813" s="13"/>
      <c r="Z813" s="12"/>
      <c r="AA813" s="13"/>
      <c r="AB813" s="12"/>
      <c r="AC813" s="13"/>
    </row>
    <row r="814" spans="2:29" x14ac:dyDescent="0.35">
      <c r="B814" s="12"/>
      <c r="C814" s="13"/>
      <c r="D814" s="12"/>
      <c r="E814" s="13"/>
      <c r="F814" s="12"/>
      <c r="G814" s="13"/>
      <c r="H814" s="12" t="s">
        <v>3511</v>
      </c>
      <c r="I814" s="13">
        <v>1</v>
      </c>
      <c r="J814" s="12" t="s">
        <v>2492</v>
      </c>
      <c r="K814" s="13">
        <v>1.25</v>
      </c>
      <c r="L814" s="12"/>
      <c r="M814" s="13"/>
      <c r="N814" s="12"/>
      <c r="O814" s="13"/>
      <c r="P814" s="12"/>
      <c r="Q814" s="13"/>
      <c r="R814" s="12"/>
      <c r="S814" s="13"/>
      <c r="T814" s="12"/>
      <c r="U814" s="13"/>
      <c r="V814" s="12"/>
      <c r="W814" s="13"/>
      <c r="X814" s="12"/>
      <c r="Y814" s="13"/>
      <c r="Z814" s="12"/>
      <c r="AA814" s="13"/>
      <c r="AB814" s="12"/>
      <c r="AC814" s="13"/>
    </row>
    <row r="815" spans="2:29" x14ac:dyDescent="0.35">
      <c r="B815" s="12"/>
      <c r="C815" s="13"/>
      <c r="D815" s="12"/>
      <c r="E815" s="13"/>
      <c r="F815" s="12"/>
      <c r="G815" s="13"/>
      <c r="H815" s="12" t="s">
        <v>1743</v>
      </c>
      <c r="I815" s="13">
        <v>0</v>
      </c>
      <c r="J815" s="12" t="s">
        <v>2493</v>
      </c>
      <c r="K815" s="13">
        <v>30</v>
      </c>
      <c r="L815" s="12"/>
      <c r="M815" s="13"/>
      <c r="N815" s="12"/>
      <c r="O815" s="13"/>
      <c r="P815" s="12"/>
      <c r="Q815" s="13"/>
      <c r="R815" s="12"/>
      <c r="S815" s="13"/>
      <c r="T815" s="12"/>
      <c r="U815" s="13"/>
      <c r="V815" s="12"/>
      <c r="W815" s="13"/>
      <c r="X815" s="12"/>
      <c r="Y815" s="13"/>
      <c r="Z815" s="12"/>
      <c r="AA815" s="13"/>
      <c r="AB815" s="12"/>
      <c r="AC815" s="13"/>
    </row>
    <row r="816" spans="2:29" x14ac:dyDescent="0.35">
      <c r="B816" s="12"/>
      <c r="C816" s="13"/>
      <c r="D816" s="12"/>
      <c r="E816" s="13"/>
      <c r="F816" s="12"/>
      <c r="G816" s="13"/>
      <c r="H816" s="12" t="s">
        <v>3512</v>
      </c>
      <c r="I816" s="13">
        <v>0.89999997615814209</v>
      </c>
      <c r="J816" s="12" t="s">
        <v>2494</v>
      </c>
      <c r="K816" s="13">
        <v>5.9600000381469727</v>
      </c>
      <c r="L816" s="12"/>
      <c r="M816" s="13"/>
      <c r="N816" s="12"/>
      <c r="O816" s="13"/>
      <c r="P816" s="12"/>
      <c r="Q816" s="13"/>
      <c r="R816" s="12"/>
      <c r="S816" s="13"/>
      <c r="T816" s="12"/>
      <c r="U816" s="13"/>
      <c r="V816" s="12"/>
      <c r="W816" s="13"/>
      <c r="X816" s="12"/>
      <c r="Y816" s="13"/>
      <c r="Z816" s="12"/>
      <c r="AA816" s="13"/>
      <c r="AB816" s="12"/>
      <c r="AC816" s="13"/>
    </row>
    <row r="817" spans="2:29" x14ac:dyDescent="0.35">
      <c r="B817" s="12"/>
      <c r="C817" s="13"/>
      <c r="D817" s="12"/>
      <c r="E817" s="13"/>
      <c r="F817" s="12"/>
      <c r="G817" s="13"/>
      <c r="H817" s="12" t="s">
        <v>1744</v>
      </c>
      <c r="I817" s="13">
        <v>0</v>
      </c>
      <c r="J817" s="12" t="s">
        <v>2495</v>
      </c>
      <c r="K817" s="13">
        <v>65</v>
      </c>
      <c r="L817" s="12"/>
      <c r="M817" s="13"/>
      <c r="N817" s="12"/>
      <c r="O817" s="13"/>
      <c r="P817" s="12"/>
      <c r="Q817" s="13"/>
      <c r="R817" s="12"/>
      <c r="S817" s="13"/>
      <c r="T817" s="12"/>
      <c r="U817" s="13"/>
      <c r="V817" s="12"/>
      <c r="W817" s="13"/>
      <c r="X817" s="12"/>
      <c r="Y817" s="13"/>
      <c r="Z817" s="12"/>
      <c r="AA817" s="13"/>
      <c r="AB817" s="12"/>
      <c r="AC817" s="13"/>
    </row>
    <row r="818" spans="2:29" x14ac:dyDescent="0.35">
      <c r="B818" s="12"/>
      <c r="C818" s="13"/>
      <c r="D818" s="12"/>
      <c r="E818" s="13"/>
      <c r="F818" s="12"/>
      <c r="G818" s="13"/>
      <c r="H818" s="12" t="s">
        <v>3513</v>
      </c>
      <c r="I818" s="13">
        <v>0.89999997615814209</v>
      </c>
      <c r="J818" s="12" t="s">
        <v>2496</v>
      </c>
      <c r="K818" s="13">
        <v>289.94000244140625</v>
      </c>
      <c r="L818" s="12"/>
      <c r="M818" s="13"/>
      <c r="N818" s="12"/>
      <c r="O818" s="13"/>
      <c r="P818" s="12"/>
      <c r="Q818" s="13"/>
      <c r="R818" s="12"/>
      <c r="S818" s="13"/>
      <c r="T818" s="12"/>
      <c r="U818" s="13"/>
      <c r="V818" s="12"/>
      <c r="W818" s="13"/>
      <c r="X818" s="12"/>
      <c r="Y818" s="13"/>
      <c r="Z818" s="12"/>
      <c r="AA818" s="13"/>
      <c r="AB818" s="12"/>
      <c r="AC818" s="13"/>
    </row>
    <row r="819" spans="2:29" x14ac:dyDescent="0.35">
      <c r="B819" s="12"/>
      <c r="C819" s="13"/>
      <c r="D819" s="12"/>
      <c r="E819" s="13"/>
      <c r="F819" s="12"/>
      <c r="G819" s="13"/>
      <c r="H819" s="12" t="s">
        <v>1745</v>
      </c>
      <c r="I819" s="13">
        <v>0</v>
      </c>
      <c r="J819" s="12" t="s">
        <v>2497</v>
      </c>
      <c r="K819" s="13">
        <v>49.369998931884766</v>
      </c>
      <c r="L819" s="12"/>
      <c r="M819" s="13"/>
      <c r="N819" s="12"/>
      <c r="O819" s="13"/>
      <c r="P819" s="12"/>
      <c r="Q819" s="13"/>
      <c r="R819" s="12"/>
      <c r="S819" s="13"/>
      <c r="T819" s="12"/>
      <c r="U819" s="13"/>
      <c r="V819" s="12"/>
      <c r="W819" s="13"/>
      <c r="X819" s="12"/>
      <c r="Y819" s="13"/>
      <c r="Z819" s="12"/>
      <c r="AA819" s="13"/>
      <c r="AB819" s="12"/>
      <c r="AC819" s="13"/>
    </row>
    <row r="820" spans="2:29" x14ac:dyDescent="0.35">
      <c r="B820" s="12"/>
      <c r="C820" s="13"/>
      <c r="D820" s="12"/>
      <c r="E820" s="13"/>
      <c r="F820" s="12"/>
      <c r="G820" s="13"/>
      <c r="H820" s="12" t="s">
        <v>3514</v>
      </c>
      <c r="I820" s="13">
        <v>1.3700000047683716</v>
      </c>
      <c r="J820" s="12" t="s">
        <v>2498</v>
      </c>
      <c r="K820" s="13">
        <v>56.189998626708984</v>
      </c>
      <c r="L820" s="12"/>
      <c r="M820" s="13"/>
      <c r="N820" s="12"/>
      <c r="O820" s="13"/>
      <c r="P820" s="12"/>
      <c r="Q820" s="13"/>
      <c r="R820" s="12"/>
      <c r="S820" s="13"/>
      <c r="T820" s="12"/>
      <c r="U820" s="13"/>
      <c r="V820" s="12"/>
      <c r="W820" s="13"/>
      <c r="X820" s="12"/>
      <c r="Y820" s="13"/>
      <c r="Z820" s="12"/>
      <c r="AA820" s="13"/>
      <c r="AB820" s="12"/>
      <c r="AC820" s="13"/>
    </row>
    <row r="821" spans="2:29" x14ac:dyDescent="0.35">
      <c r="B821" s="12"/>
      <c r="C821" s="13"/>
      <c r="D821" s="12"/>
      <c r="E821" s="13"/>
      <c r="F821" s="12"/>
      <c r="G821" s="13"/>
      <c r="H821" s="12" t="s">
        <v>1746</v>
      </c>
      <c r="I821" s="13">
        <v>0</v>
      </c>
      <c r="J821" s="12" t="s">
        <v>2499</v>
      </c>
      <c r="K821" s="13">
        <v>30</v>
      </c>
      <c r="L821" s="12"/>
      <c r="M821" s="13"/>
      <c r="N821" s="12"/>
      <c r="O821" s="13"/>
      <c r="P821" s="12"/>
      <c r="Q821" s="13"/>
      <c r="R821" s="12"/>
      <c r="S821" s="13"/>
      <c r="T821" s="12"/>
      <c r="U821" s="13"/>
      <c r="V821" s="12"/>
      <c r="W821" s="13"/>
      <c r="X821" s="12"/>
      <c r="Y821" s="13"/>
      <c r="Z821" s="12"/>
      <c r="AA821" s="13"/>
      <c r="AB821" s="12"/>
      <c r="AC821" s="13"/>
    </row>
    <row r="822" spans="2:29" x14ac:dyDescent="0.35">
      <c r="B822" s="12"/>
      <c r="C822" s="13"/>
      <c r="D822" s="12"/>
      <c r="E822" s="13"/>
      <c r="F822" s="12"/>
      <c r="G822" s="13"/>
      <c r="H822" s="12" t="s">
        <v>3515</v>
      </c>
      <c r="I822" s="13">
        <v>1.3700000047683716</v>
      </c>
      <c r="J822" s="12" t="s">
        <v>2500</v>
      </c>
      <c r="K822" s="13">
        <v>127</v>
      </c>
      <c r="L822" s="12"/>
      <c r="M822" s="13"/>
      <c r="N822" s="12"/>
      <c r="O822" s="13"/>
      <c r="P822" s="12"/>
      <c r="Q822" s="13"/>
      <c r="R822" s="12"/>
      <c r="S822" s="13"/>
      <c r="T822" s="12"/>
      <c r="U822" s="13"/>
      <c r="V822" s="12"/>
      <c r="W822" s="13"/>
      <c r="X822" s="12"/>
      <c r="Y822" s="13"/>
      <c r="Z822" s="12"/>
      <c r="AA822" s="13"/>
      <c r="AB822" s="12"/>
      <c r="AC822" s="13"/>
    </row>
    <row r="823" spans="2:29" x14ac:dyDescent="0.35">
      <c r="B823" s="12"/>
      <c r="C823" s="13"/>
      <c r="D823" s="12"/>
      <c r="E823" s="13"/>
      <c r="F823" s="12"/>
      <c r="G823" s="13"/>
      <c r="H823" s="12" t="s">
        <v>1747</v>
      </c>
      <c r="I823" s="13">
        <v>0</v>
      </c>
      <c r="J823" s="12" t="s">
        <v>2501</v>
      </c>
      <c r="K823" s="13">
        <v>30</v>
      </c>
      <c r="L823" s="12"/>
      <c r="M823" s="13"/>
      <c r="N823" s="12"/>
      <c r="O823" s="13"/>
      <c r="P823" s="12"/>
      <c r="Q823" s="13"/>
      <c r="R823" s="12"/>
      <c r="S823" s="13"/>
      <c r="T823" s="12"/>
      <c r="U823" s="13"/>
      <c r="V823" s="12"/>
      <c r="W823" s="13"/>
      <c r="X823" s="12"/>
      <c r="Y823" s="13"/>
      <c r="Z823" s="12"/>
      <c r="AA823" s="13"/>
      <c r="AB823" s="12"/>
      <c r="AC823" s="13"/>
    </row>
    <row r="824" spans="2:29" x14ac:dyDescent="0.35">
      <c r="B824" s="12"/>
      <c r="C824" s="13"/>
      <c r="D824" s="12"/>
      <c r="E824" s="13"/>
      <c r="F824" s="12"/>
      <c r="G824" s="13"/>
      <c r="H824" s="12" t="s">
        <v>1748</v>
      </c>
      <c r="I824" s="13">
        <v>9.0999998152256012E-2</v>
      </c>
      <c r="J824" s="12" t="s">
        <v>2502</v>
      </c>
      <c r="K824" s="13">
        <v>1.0399999618530273</v>
      </c>
      <c r="L824" s="12"/>
      <c r="M824" s="13"/>
      <c r="N824" s="12"/>
      <c r="O824" s="13"/>
      <c r="P824" s="12"/>
      <c r="Q824" s="13"/>
      <c r="R824" s="12"/>
      <c r="S824" s="13"/>
      <c r="T824" s="12"/>
      <c r="U824" s="13"/>
      <c r="V824" s="12"/>
      <c r="W824" s="13"/>
      <c r="X824" s="12"/>
      <c r="Y824" s="13"/>
      <c r="Z824" s="12"/>
      <c r="AA824" s="13"/>
      <c r="AB824" s="12"/>
      <c r="AC824" s="13"/>
    </row>
    <row r="825" spans="2:29" x14ac:dyDescent="0.35">
      <c r="B825" s="12"/>
      <c r="C825" s="13"/>
      <c r="D825" s="12"/>
      <c r="E825" s="13"/>
      <c r="F825" s="12"/>
      <c r="G825" s="13"/>
      <c r="H825" s="12" t="s">
        <v>1749</v>
      </c>
      <c r="I825" s="13">
        <v>0</v>
      </c>
      <c r="J825" s="12" t="s">
        <v>2503</v>
      </c>
      <c r="K825" s="13">
        <v>12.399999618530273</v>
      </c>
      <c r="L825" s="12"/>
      <c r="M825" s="13"/>
      <c r="N825" s="12"/>
      <c r="O825" s="13"/>
      <c r="P825" s="12"/>
      <c r="Q825" s="13"/>
      <c r="R825" s="12"/>
      <c r="S825" s="13"/>
      <c r="T825" s="12"/>
      <c r="U825" s="13"/>
      <c r="V825" s="12"/>
      <c r="W825" s="13"/>
      <c r="X825" s="12"/>
      <c r="Y825" s="13"/>
      <c r="Z825" s="12"/>
      <c r="AA825" s="13"/>
      <c r="AB825" s="12"/>
      <c r="AC825" s="13"/>
    </row>
    <row r="826" spans="2:29" x14ac:dyDescent="0.35">
      <c r="B826" s="12"/>
      <c r="C826" s="13"/>
      <c r="D826" s="12"/>
      <c r="E826" s="13"/>
      <c r="F826" s="12"/>
      <c r="G826" s="13"/>
      <c r="H826" s="12" t="s">
        <v>1750</v>
      </c>
      <c r="I826" s="13">
        <v>9.0999998152256012E-2</v>
      </c>
      <c r="J826" s="12" t="s">
        <v>2504</v>
      </c>
      <c r="K826" s="13">
        <v>8.6000003814697266</v>
      </c>
      <c r="L826" s="12"/>
      <c r="M826" s="13"/>
      <c r="N826" s="12"/>
      <c r="O826" s="13"/>
      <c r="P826" s="12"/>
      <c r="Q826" s="13"/>
      <c r="R826" s="12"/>
      <c r="S826" s="13"/>
      <c r="T826" s="12"/>
      <c r="U826" s="13"/>
      <c r="V826" s="12"/>
      <c r="W826" s="13"/>
      <c r="X826" s="12"/>
      <c r="Y826" s="13"/>
      <c r="Z826" s="12"/>
      <c r="AA826" s="13"/>
      <c r="AB826" s="12"/>
      <c r="AC826" s="13"/>
    </row>
    <row r="827" spans="2:29" x14ac:dyDescent="0.35">
      <c r="B827" s="12"/>
      <c r="C827" s="13"/>
      <c r="D827" s="12"/>
      <c r="E827" s="13"/>
      <c r="F827" s="12"/>
      <c r="G827" s="13"/>
      <c r="H827" s="12" t="s">
        <v>1751</v>
      </c>
      <c r="I827" s="13">
        <v>0</v>
      </c>
      <c r="J827" s="12" t="s">
        <v>2505</v>
      </c>
      <c r="K827" s="13">
        <v>0</v>
      </c>
      <c r="L827" s="12"/>
      <c r="M827" s="13"/>
      <c r="N827" s="12"/>
      <c r="O827" s="13"/>
      <c r="P827" s="12"/>
      <c r="Q827" s="13"/>
      <c r="R827" s="12"/>
      <c r="S827" s="13"/>
      <c r="T827" s="12"/>
      <c r="U827" s="13"/>
      <c r="V827" s="12"/>
      <c r="W827" s="13"/>
      <c r="X827" s="12"/>
      <c r="Y827" s="13"/>
      <c r="Z827" s="12"/>
      <c r="AA827" s="13"/>
      <c r="AB827" s="12"/>
      <c r="AC827" s="13"/>
    </row>
    <row r="828" spans="2:29" x14ac:dyDescent="0.35">
      <c r="B828" s="12"/>
      <c r="C828" s="13"/>
      <c r="D828" s="12"/>
      <c r="E828" s="13"/>
      <c r="F828" s="12"/>
      <c r="G828" s="13"/>
      <c r="H828" s="12" t="s">
        <v>1752</v>
      </c>
      <c r="I828" s="13">
        <v>12.699999809265137</v>
      </c>
      <c r="J828" s="12" t="s">
        <v>2506</v>
      </c>
      <c r="K828" s="13">
        <v>480</v>
      </c>
      <c r="L828" s="12"/>
      <c r="M828" s="13"/>
      <c r="N828" s="12"/>
      <c r="O828" s="13"/>
      <c r="P828" s="12"/>
      <c r="Q828" s="13"/>
      <c r="R828" s="12"/>
      <c r="S828" s="13"/>
      <c r="T828" s="12"/>
      <c r="U828" s="13"/>
      <c r="V828" s="12"/>
      <c r="W828" s="13"/>
      <c r="X828" s="12"/>
      <c r="Y828" s="13"/>
      <c r="Z828" s="12"/>
      <c r="AA828" s="13"/>
      <c r="AB828" s="12"/>
      <c r="AC828" s="13"/>
    </row>
    <row r="829" spans="2:29" x14ac:dyDescent="0.35">
      <c r="B829" s="12"/>
      <c r="C829" s="13"/>
      <c r="D829" s="12"/>
      <c r="E829" s="13"/>
      <c r="F829" s="12"/>
      <c r="G829" s="13"/>
      <c r="H829" s="12" t="s">
        <v>1753</v>
      </c>
      <c r="I829" s="13">
        <v>18</v>
      </c>
      <c r="J829" s="12" t="s">
        <v>2507</v>
      </c>
      <c r="K829" s="13">
        <v>10</v>
      </c>
      <c r="L829" s="12"/>
      <c r="M829" s="13"/>
      <c r="N829" s="12"/>
      <c r="O829" s="13"/>
      <c r="P829" s="12"/>
      <c r="Q829" s="13"/>
      <c r="R829" s="12"/>
      <c r="S829" s="13"/>
      <c r="T829" s="12"/>
      <c r="U829" s="13"/>
      <c r="V829" s="12"/>
      <c r="W829" s="13"/>
      <c r="X829" s="12"/>
      <c r="Y829" s="13"/>
      <c r="Z829" s="12"/>
      <c r="AA829" s="13"/>
      <c r="AB829" s="12"/>
      <c r="AC829" s="13"/>
    </row>
    <row r="830" spans="2:29" x14ac:dyDescent="0.35">
      <c r="B830" s="12"/>
      <c r="C830" s="13"/>
      <c r="D830" s="12"/>
      <c r="E830" s="13"/>
      <c r="F830" s="12"/>
      <c r="G830" s="13"/>
      <c r="H830" s="12" t="s">
        <v>1754</v>
      </c>
      <c r="I830" s="13">
        <v>12.699999809265137</v>
      </c>
      <c r="J830" s="12" t="s">
        <v>2508</v>
      </c>
      <c r="K830" s="13">
        <v>6.5</v>
      </c>
      <c r="L830" s="12"/>
      <c r="M830" s="13"/>
      <c r="N830" s="12"/>
      <c r="O830" s="13"/>
      <c r="P830" s="12"/>
      <c r="Q830" s="13"/>
      <c r="R830" s="12"/>
      <c r="S830" s="13"/>
      <c r="T830" s="12"/>
      <c r="U830" s="13"/>
      <c r="V830" s="12"/>
      <c r="W830" s="13"/>
      <c r="X830" s="12"/>
      <c r="Y830" s="13"/>
      <c r="Z830" s="12"/>
      <c r="AA830" s="13"/>
      <c r="AB830" s="12"/>
      <c r="AC830" s="13"/>
    </row>
    <row r="831" spans="2:29" x14ac:dyDescent="0.35">
      <c r="B831" s="12"/>
      <c r="C831" s="13"/>
      <c r="D831" s="12"/>
      <c r="E831" s="13"/>
      <c r="F831" s="12"/>
      <c r="G831" s="13"/>
      <c r="H831" s="12" t="s">
        <v>1755</v>
      </c>
      <c r="I831" s="13">
        <v>18</v>
      </c>
      <c r="J831" s="12" t="s">
        <v>2509</v>
      </c>
      <c r="K831" s="13">
        <v>0.5</v>
      </c>
      <c r="L831" s="12"/>
      <c r="M831" s="13"/>
      <c r="N831" s="12"/>
      <c r="O831" s="13"/>
      <c r="P831" s="12"/>
      <c r="Q831" s="13"/>
      <c r="R831" s="12"/>
      <c r="S831" s="13"/>
      <c r="T831" s="12"/>
      <c r="U831" s="13"/>
      <c r="V831" s="12"/>
      <c r="W831" s="13"/>
      <c r="X831" s="12"/>
      <c r="Y831" s="13"/>
      <c r="Z831" s="12"/>
      <c r="AA831" s="13"/>
      <c r="AB831" s="12"/>
      <c r="AC831" s="13"/>
    </row>
    <row r="832" spans="2:29" x14ac:dyDescent="0.35">
      <c r="B832" s="12"/>
      <c r="C832" s="13"/>
      <c r="D832" s="12"/>
      <c r="E832" s="13"/>
      <c r="F832" s="12"/>
      <c r="G832" s="13"/>
      <c r="H832" s="12" t="s">
        <v>1756</v>
      </c>
      <c r="I832" s="13">
        <v>65.400001525878906</v>
      </c>
      <c r="J832" s="12" t="s">
        <v>2510</v>
      </c>
      <c r="K832" s="13">
        <v>1.5099999904632568</v>
      </c>
      <c r="L832" s="12"/>
      <c r="M832" s="13"/>
      <c r="N832" s="12"/>
      <c r="O832" s="13"/>
      <c r="P832" s="12"/>
      <c r="Q832" s="13"/>
      <c r="R832" s="12"/>
      <c r="S832" s="13"/>
      <c r="T832" s="12"/>
      <c r="U832" s="13"/>
      <c r="V832" s="12"/>
      <c r="W832" s="13"/>
      <c r="X832" s="12"/>
      <c r="Y832" s="13"/>
      <c r="Z832" s="12"/>
      <c r="AA832" s="13"/>
      <c r="AB832" s="12"/>
      <c r="AC832" s="13"/>
    </row>
    <row r="833" spans="2:29" x14ac:dyDescent="0.35">
      <c r="B833" s="12"/>
      <c r="C833" s="13"/>
      <c r="D833" s="12"/>
      <c r="E833" s="13"/>
      <c r="F833" s="12"/>
      <c r="G833" s="13"/>
      <c r="H833" s="12" t="s">
        <v>1757</v>
      </c>
      <c r="I833" s="13">
        <v>83</v>
      </c>
      <c r="J833" s="12" t="s">
        <v>2511</v>
      </c>
      <c r="K833" s="13">
        <v>0.88999998569488525</v>
      </c>
      <c r="L833" s="12"/>
      <c r="M833" s="13"/>
      <c r="N833" s="12"/>
      <c r="O833" s="13"/>
      <c r="P833" s="12"/>
      <c r="Q833" s="13"/>
      <c r="R833" s="12"/>
      <c r="S833" s="13"/>
      <c r="T833" s="12"/>
      <c r="U833" s="13"/>
      <c r="V833" s="12"/>
      <c r="W833" s="13"/>
      <c r="X833" s="12"/>
      <c r="Y833" s="13"/>
      <c r="Z833" s="12"/>
      <c r="AA833" s="13"/>
      <c r="AB833" s="12"/>
      <c r="AC833" s="13"/>
    </row>
    <row r="834" spans="2:29" x14ac:dyDescent="0.35">
      <c r="B834" s="12"/>
      <c r="C834" s="13"/>
      <c r="D834" s="12"/>
      <c r="E834" s="13"/>
      <c r="F834" s="12"/>
      <c r="G834" s="13"/>
      <c r="H834" s="12" t="s">
        <v>1758</v>
      </c>
      <c r="I834" s="13">
        <v>65.400001525878906</v>
      </c>
      <c r="J834" s="12" t="s">
        <v>2512</v>
      </c>
      <c r="K834" s="13">
        <v>0.60000002384185791</v>
      </c>
      <c r="L834" s="12"/>
      <c r="M834" s="13"/>
      <c r="N834" s="12"/>
      <c r="O834" s="13"/>
      <c r="P834" s="12"/>
      <c r="Q834" s="13"/>
      <c r="R834" s="12"/>
      <c r="S834" s="13"/>
      <c r="T834" s="12"/>
      <c r="U834" s="13"/>
      <c r="V834" s="12"/>
      <c r="W834" s="13"/>
      <c r="X834" s="12"/>
      <c r="Y834" s="13"/>
      <c r="Z834" s="12"/>
      <c r="AA834" s="13"/>
      <c r="AB834" s="12"/>
      <c r="AC834" s="13"/>
    </row>
    <row r="835" spans="2:29" x14ac:dyDescent="0.35">
      <c r="B835" s="12"/>
      <c r="C835" s="13"/>
      <c r="D835" s="12"/>
      <c r="E835" s="13"/>
      <c r="F835" s="12"/>
      <c r="G835" s="13"/>
      <c r="H835" s="12" t="s">
        <v>1759</v>
      </c>
      <c r="I835" s="13">
        <v>83</v>
      </c>
      <c r="J835" s="12" t="s">
        <v>2513</v>
      </c>
      <c r="K835" s="13">
        <v>1.6000000238418579</v>
      </c>
      <c r="L835" s="12"/>
      <c r="M835" s="13"/>
      <c r="N835" s="12"/>
      <c r="O835" s="13"/>
      <c r="P835" s="12"/>
      <c r="Q835" s="13"/>
      <c r="R835" s="12"/>
      <c r="S835" s="13"/>
      <c r="T835" s="12"/>
      <c r="U835" s="13"/>
      <c r="V835" s="12"/>
      <c r="W835" s="13"/>
      <c r="X835" s="12"/>
      <c r="Y835" s="13"/>
      <c r="Z835" s="12"/>
      <c r="AA835" s="13"/>
      <c r="AB835" s="12"/>
      <c r="AC835" s="13"/>
    </row>
    <row r="836" spans="2:29" x14ac:dyDescent="0.35">
      <c r="B836" s="12"/>
      <c r="C836" s="13"/>
      <c r="D836" s="12"/>
      <c r="E836" s="13"/>
      <c r="F836" s="12"/>
      <c r="G836" s="13"/>
      <c r="H836" s="12" t="s">
        <v>3516</v>
      </c>
      <c r="I836" s="13">
        <v>292</v>
      </c>
      <c r="J836" s="12" t="s">
        <v>2514</v>
      </c>
      <c r="K836" s="13">
        <v>1.2000000476837158</v>
      </c>
      <c r="L836" s="12"/>
      <c r="M836" s="13"/>
      <c r="N836" s="12"/>
      <c r="O836" s="13"/>
      <c r="P836" s="12"/>
      <c r="Q836" s="13"/>
      <c r="R836" s="12"/>
      <c r="S836" s="13"/>
      <c r="T836" s="12"/>
      <c r="U836" s="13"/>
      <c r="V836" s="12"/>
      <c r="W836" s="13"/>
      <c r="X836" s="12"/>
      <c r="Y836" s="13"/>
      <c r="Z836" s="12"/>
      <c r="AA836" s="13"/>
      <c r="AB836" s="12"/>
      <c r="AC836" s="13"/>
    </row>
    <row r="837" spans="2:29" x14ac:dyDescent="0.35">
      <c r="B837" s="12"/>
      <c r="C837" s="13"/>
      <c r="D837" s="12"/>
      <c r="E837" s="13"/>
      <c r="F837" s="12"/>
      <c r="G837" s="13"/>
      <c r="H837" s="12" t="s">
        <v>1760</v>
      </c>
      <c r="I837" s="13">
        <v>16</v>
      </c>
      <c r="J837" s="12" t="s">
        <v>2515</v>
      </c>
      <c r="K837" s="13">
        <v>0.5899999737739563</v>
      </c>
      <c r="L837" s="12"/>
      <c r="M837" s="13"/>
      <c r="N837" s="12"/>
      <c r="O837" s="13"/>
      <c r="P837" s="12"/>
      <c r="Q837" s="13"/>
      <c r="R837" s="12"/>
      <c r="S837" s="13"/>
      <c r="T837" s="12"/>
      <c r="U837" s="13"/>
      <c r="V837" s="12"/>
      <c r="W837" s="13"/>
      <c r="X837" s="12"/>
      <c r="Y837" s="13"/>
      <c r="Z837" s="12"/>
      <c r="AA837" s="13"/>
      <c r="AB837" s="12"/>
      <c r="AC837" s="13"/>
    </row>
    <row r="838" spans="2:29" x14ac:dyDescent="0.35">
      <c r="B838" s="12"/>
      <c r="C838" s="13"/>
      <c r="D838" s="12"/>
      <c r="E838" s="13"/>
      <c r="F838" s="12"/>
      <c r="G838" s="13"/>
      <c r="H838" s="12" t="s">
        <v>3517</v>
      </c>
      <c r="I838" s="13">
        <v>292</v>
      </c>
      <c r="J838" s="12" t="s">
        <v>2516</v>
      </c>
      <c r="K838" s="13">
        <v>1</v>
      </c>
      <c r="L838" s="12"/>
      <c r="M838" s="13"/>
      <c r="N838" s="12"/>
      <c r="O838" s="13"/>
      <c r="P838" s="12"/>
      <c r="Q838" s="13"/>
      <c r="R838" s="12"/>
      <c r="S838" s="13"/>
      <c r="T838" s="12"/>
      <c r="U838" s="13"/>
      <c r="V838" s="12"/>
      <c r="W838" s="13"/>
      <c r="X838" s="12"/>
      <c r="Y838" s="13"/>
      <c r="Z838" s="12"/>
      <c r="AA838" s="13"/>
      <c r="AB838" s="12"/>
      <c r="AC838" s="13"/>
    </row>
    <row r="839" spans="2:29" x14ac:dyDescent="0.35">
      <c r="B839" s="12"/>
      <c r="C839" s="13"/>
      <c r="D839" s="12"/>
      <c r="E839" s="13"/>
      <c r="F839" s="12"/>
      <c r="G839" s="13"/>
      <c r="H839" s="12" t="s">
        <v>1761</v>
      </c>
      <c r="I839" s="13">
        <v>16</v>
      </c>
      <c r="J839" s="12" t="s">
        <v>2517</v>
      </c>
      <c r="K839" s="13">
        <v>108</v>
      </c>
      <c r="L839" s="12"/>
      <c r="M839" s="13"/>
      <c r="N839" s="12"/>
      <c r="O839" s="13"/>
      <c r="P839" s="12"/>
      <c r="Q839" s="13"/>
      <c r="R839" s="12"/>
      <c r="S839" s="13"/>
      <c r="T839" s="12"/>
      <c r="U839" s="13"/>
      <c r="V839" s="12"/>
      <c r="W839" s="13"/>
      <c r="X839" s="12"/>
      <c r="Y839" s="13"/>
      <c r="Z839" s="12"/>
      <c r="AA839" s="13"/>
      <c r="AB839" s="12"/>
      <c r="AC839" s="13"/>
    </row>
    <row r="840" spans="2:29" x14ac:dyDescent="0.35">
      <c r="B840" s="12"/>
      <c r="C840" s="13"/>
      <c r="D840" s="12"/>
      <c r="E840" s="13"/>
      <c r="F840" s="12"/>
      <c r="G840" s="13"/>
      <c r="H840" s="12" t="s">
        <v>1762</v>
      </c>
      <c r="I840" s="13">
        <v>15.899999618530273</v>
      </c>
      <c r="J840" s="12" t="s">
        <v>2518</v>
      </c>
      <c r="K840" s="13">
        <v>1.2400000095367432</v>
      </c>
      <c r="L840" s="12"/>
      <c r="M840" s="13"/>
      <c r="N840" s="12"/>
      <c r="O840" s="13"/>
      <c r="P840" s="12"/>
      <c r="Q840" s="13"/>
      <c r="R840" s="12"/>
      <c r="S840" s="13"/>
      <c r="T840" s="12"/>
      <c r="U840" s="13"/>
      <c r="V840" s="12"/>
      <c r="W840" s="13"/>
      <c r="X840" s="12"/>
      <c r="Y840" s="13"/>
      <c r="Z840" s="12"/>
      <c r="AA840" s="13"/>
      <c r="AB840" s="12"/>
      <c r="AC840" s="13"/>
    </row>
    <row r="841" spans="2:29" x14ac:dyDescent="0.35">
      <c r="B841" s="12"/>
      <c r="C841" s="13"/>
      <c r="D841" s="12"/>
      <c r="E841" s="13"/>
      <c r="F841" s="12"/>
      <c r="G841" s="13"/>
      <c r="H841" s="12" t="s">
        <v>1763</v>
      </c>
      <c r="I841" s="13">
        <v>57</v>
      </c>
      <c r="J841" s="12" t="s">
        <v>2519</v>
      </c>
      <c r="K841" s="13">
        <v>1.2899999618530273</v>
      </c>
      <c r="L841" s="12"/>
      <c r="M841" s="13"/>
      <c r="N841" s="12"/>
      <c r="O841" s="13"/>
      <c r="P841" s="12"/>
      <c r="Q841" s="13"/>
      <c r="R841" s="12"/>
      <c r="S841" s="13"/>
      <c r="T841" s="12"/>
      <c r="U841" s="13"/>
      <c r="V841" s="12"/>
      <c r="W841" s="13"/>
      <c r="X841" s="12"/>
      <c r="Y841" s="13"/>
      <c r="Z841" s="12"/>
      <c r="AA841" s="13"/>
      <c r="AB841" s="12"/>
      <c r="AC841" s="13"/>
    </row>
    <row r="842" spans="2:29" x14ac:dyDescent="0.35">
      <c r="B842" s="12"/>
      <c r="C842" s="13"/>
      <c r="D842" s="12"/>
      <c r="E842" s="13"/>
      <c r="F842" s="12"/>
      <c r="G842" s="13"/>
      <c r="H842" s="12" t="s">
        <v>1764</v>
      </c>
      <c r="I842" s="13">
        <v>15.899999618530273</v>
      </c>
      <c r="J842" s="12" t="s">
        <v>2520</v>
      </c>
      <c r="K842" s="13">
        <v>1.2799999713897705</v>
      </c>
      <c r="L842" s="12"/>
      <c r="M842" s="13"/>
      <c r="N842" s="12"/>
      <c r="O842" s="13"/>
      <c r="P842" s="12"/>
      <c r="Q842" s="13"/>
      <c r="R842" s="12"/>
      <c r="S842" s="13"/>
      <c r="T842" s="12"/>
      <c r="U842" s="13"/>
      <c r="V842" s="12"/>
      <c r="W842" s="13"/>
      <c r="X842" s="12"/>
      <c r="Y842" s="13"/>
      <c r="Z842" s="12"/>
      <c r="AA842" s="13"/>
      <c r="AB842" s="12"/>
      <c r="AC842" s="13"/>
    </row>
    <row r="843" spans="2:29" x14ac:dyDescent="0.35">
      <c r="B843" s="12"/>
      <c r="C843" s="13"/>
      <c r="D843" s="12"/>
      <c r="E843" s="13"/>
      <c r="F843" s="12"/>
      <c r="G843" s="13"/>
      <c r="H843" s="12" t="s">
        <v>1765</v>
      </c>
      <c r="I843" s="13">
        <v>57</v>
      </c>
      <c r="J843" s="12" t="s">
        <v>2521</v>
      </c>
      <c r="K843" s="13">
        <v>1</v>
      </c>
      <c r="L843" s="12"/>
      <c r="M843" s="13"/>
      <c r="N843" s="12"/>
      <c r="O843" s="13"/>
      <c r="P843" s="12"/>
      <c r="Q843" s="13"/>
      <c r="R843" s="12"/>
      <c r="S843" s="13"/>
      <c r="T843" s="12"/>
      <c r="U843" s="13"/>
      <c r="V843" s="12"/>
      <c r="W843" s="13"/>
      <c r="X843" s="12"/>
      <c r="Y843" s="13"/>
      <c r="Z843" s="12"/>
      <c r="AA843" s="13"/>
      <c r="AB843" s="12"/>
      <c r="AC843" s="13"/>
    </row>
    <row r="844" spans="2:29" x14ac:dyDescent="0.35">
      <c r="B844" s="12"/>
      <c r="C844" s="13"/>
      <c r="D844" s="12"/>
      <c r="E844" s="13"/>
      <c r="F844" s="12"/>
      <c r="G844" s="13"/>
      <c r="H844" s="12" t="s">
        <v>1766</v>
      </c>
      <c r="I844" s="13">
        <v>40</v>
      </c>
      <c r="J844" s="12" t="s">
        <v>2522</v>
      </c>
      <c r="K844" s="13">
        <v>1.2999999523162842</v>
      </c>
      <c r="L844" s="12"/>
      <c r="M844" s="13"/>
      <c r="N844" s="12"/>
      <c r="O844" s="13"/>
      <c r="P844" s="12"/>
      <c r="Q844" s="13"/>
      <c r="R844" s="12"/>
      <c r="S844" s="13"/>
      <c r="T844" s="12"/>
      <c r="U844" s="13"/>
      <c r="V844" s="12"/>
      <c r="W844" s="13"/>
      <c r="X844" s="12"/>
      <c r="Y844" s="13"/>
      <c r="Z844" s="12"/>
      <c r="AA844" s="13"/>
      <c r="AB844" s="12"/>
      <c r="AC844" s="13"/>
    </row>
    <row r="845" spans="2:29" x14ac:dyDescent="0.35">
      <c r="B845" s="12"/>
      <c r="C845" s="13"/>
      <c r="D845" s="12"/>
      <c r="E845" s="13"/>
      <c r="F845" s="12"/>
      <c r="G845" s="13"/>
      <c r="H845" s="12" t="s">
        <v>1767</v>
      </c>
      <c r="I845" s="13">
        <v>0</v>
      </c>
      <c r="J845" s="12" t="s">
        <v>2523</v>
      </c>
      <c r="K845" s="13">
        <v>1.2300000190734863</v>
      </c>
      <c r="L845" s="12"/>
      <c r="M845" s="13"/>
      <c r="N845" s="12"/>
      <c r="O845" s="13"/>
      <c r="P845" s="12"/>
      <c r="Q845" s="13"/>
      <c r="R845" s="12"/>
      <c r="S845" s="13"/>
      <c r="T845" s="12"/>
      <c r="U845" s="13"/>
      <c r="V845" s="12"/>
      <c r="W845" s="13"/>
      <c r="X845" s="12"/>
      <c r="Y845" s="13"/>
      <c r="Z845" s="12"/>
      <c r="AA845" s="13"/>
      <c r="AB845" s="12"/>
      <c r="AC845" s="13"/>
    </row>
    <row r="846" spans="2:29" x14ac:dyDescent="0.35">
      <c r="B846" s="12"/>
      <c r="C846" s="13"/>
      <c r="D846" s="12"/>
      <c r="E846" s="13"/>
      <c r="F846" s="12"/>
      <c r="G846" s="13"/>
      <c r="H846" s="12" t="s">
        <v>1768</v>
      </c>
      <c r="I846" s="13">
        <v>40</v>
      </c>
      <c r="J846" s="12" t="s">
        <v>2524</v>
      </c>
      <c r="K846" s="13">
        <v>0.80000001192092896</v>
      </c>
      <c r="L846" s="12"/>
      <c r="M846" s="13"/>
      <c r="N846" s="12"/>
      <c r="O846" s="13"/>
      <c r="P846" s="12"/>
      <c r="Q846" s="13"/>
      <c r="R846" s="12"/>
      <c r="S846" s="13"/>
      <c r="T846" s="12"/>
      <c r="U846" s="13"/>
      <c r="V846" s="12"/>
      <c r="W846" s="13"/>
      <c r="X846" s="12"/>
      <c r="Y846" s="13"/>
      <c r="Z846" s="12"/>
      <c r="AA846" s="13"/>
      <c r="AB846" s="12"/>
      <c r="AC846" s="13"/>
    </row>
    <row r="847" spans="2:29" x14ac:dyDescent="0.35">
      <c r="B847" s="12"/>
      <c r="C847" s="13"/>
      <c r="D847" s="12"/>
      <c r="E847" s="13"/>
      <c r="F847" s="12"/>
      <c r="G847" s="13"/>
      <c r="H847" s="12" t="s">
        <v>1769</v>
      </c>
      <c r="I847" s="13">
        <v>0</v>
      </c>
      <c r="J847" s="12" t="s">
        <v>2525</v>
      </c>
      <c r="K847" s="13">
        <v>0.93000000715255737</v>
      </c>
      <c r="L847" s="12"/>
      <c r="M847" s="13"/>
      <c r="N847" s="12"/>
      <c r="O847" s="13"/>
      <c r="P847" s="12"/>
      <c r="Q847" s="13"/>
      <c r="R847" s="12"/>
      <c r="S847" s="13"/>
      <c r="T847" s="12"/>
      <c r="U847" s="13"/>
      <c r="V847" s="12"/>
      <c r="W847" s="13"/>
      <c r="X847" s="12"/>
      <c r="Y847" s="13"/>
      <c r="Z847" s="12"/>
      <c r="AA847" s="13"/>
      <c r="AB847" s="12"/>
      <c r="AC847" s="13"/>
    </row>
    <row r="848" spans="2:29" x14ac:dyDescent="0.35">
      <c r="B848" s="12"/>
      <c r="C848" s="13"/>
      <c r="D848" s="12"/>
      <c r="E848" s="13"/>
      <c r="F848" s="12"/>
      <c r="G848" s="13"/>
      <c r="H848" s="12" t="s">
        <v>1770</v>
      </c>
      <c r="I848" s="13">
        <v>6.8000001907348633</v>
      </c>
      <c r="J848" s="12" t="s">
        <v>2526</v>
      </c>
      <c r="K848" s="13">
        <v>1</v>
      </c>
      <c r="L848" s="12"/>
      <c r="M848" s="13"/>
      <c r="N848" s="12"/>
      <c r="O848" s="13"/>
      <c r="P848" s="12"/>
      <c r="Q848" s="13"/>
      <c r="R848" s="12"/>
      <c r="S848" s="13"/>
      <c r="T848" s="12"/>
      <c r="U848" s="13"/>
      <c r="V848" s="12"/>
      <c r="W848" s="13"/>
      <c r="X848" s="12"/>
      <c r="Y848" s="13"/>
      <c r="Z848" s="12"/>
      <c r="AA848" s="13"/>
      <c r="AB848" s="12"/>
      <c r="AC848" s="13"/>
    </row>
    <row r="849" spans="2:29" x14ac:dyDescent="0.35">
      <c r="B849" s="12"/>
      <c r="C849" s="13"/>
      <c r="D849" s="12"/>
      <c r="E849" s="13"/>
      <c r="F849" s="12"/>
      <c r="G849" s="13"/>
      <c r="H849" s="12" t="s">
        <v>1771</v>
      </c>
      <c r="I849" s="13">
        <v>0</v>
      </c>
      <c r="J849" s="12" t="s">
        <v>2527</v>
      </c>
      <c r="K849" s="13">
        <v>1</v>
      </c>
      <c r="L849" s="12"/>
      <c r="M849" s="13"/>
      <c r="N849" s="12"/>
      <c r="O849" s="13"/>
      <c r="P849" s="12"/>
      <c r="Q849" s="13"/>
      <c r="R849" s="12"/>
      <c r="S849" s="13"/>
      <c r="T849" s="12"/>
      <c r="U849" s="13"/>
      <c r="V849" s="12"/>
      <c r="W849" s="13"/>
      <c r="X849" s="12"/>
      <c r="Y849" s="13"/>
      <c r="Z849" s="12"/>
      <c r="AA849" s="13"/>
      <c r="AB849" s="12"/>
      <c r="AC849" s="13"/>
    </row>
    <row r="850" spans="2:29" x14ac:dyDescent="0.35">
      <c r="B850" s="12"/>
      <c r="C850" s="13"/>
      <c r="D850" s="12"/>
      <c r="E850" s="13"/>
      <c r="F850" s="12"/>
      <c r="G850" s="13"/>
      <c r="H850" s="12" t="s">
        <v>1772</v>
      </c>
      <c r="I850" s="13">
        <v>6.8000001907348633</v>
      </c>
      <c r="J850" s="12" t="s">
        <v>2528</v>
      </c>
      <c r="K850" s="13">
        <v>1</v>
      </c>
      <c r="L850" s="12"/>
      <c r="M850" s="13"/>
      <c r="N850" s="12"/>
      <c r="O850" s="13"/>
      <c r="P850" s="12"/>
      <c r="Q850" s="13"/>
      <c r="R850" s="12"/>
      <c r="S850" s="13"/>
      <c r="T850" s="12"/>
      <c r="U850" s="13"/>
      <c r="V850" s="12"/>
      <c r="W850" s="13"/>
      <c r="X850" s="12"/>
      <c r="Y850" s="13"/>
      <c r="Z850" s="12"/>
      <c r="AA850" s="13"/>
      <c r="AB850" s="12"/>
      <c r="AC850" s="13"/>
    </row>
    <row r="851" spans="2:29" x14ac:dyDescent="0.35">
      <c r="B851" s="12"/>
      <c r="C851" s="13"/>
      <c r="D851" s="12"/>
      <c r="E851" s="13"/>
      <c r="F851" s="12"/>
      <c r="G851" s="13"/>
      <c r="H851" s="12" t="s">
        <v>1773</v>
      </c>
      <c r="I851" s="13">
        <v>0</v>
      </c>
      <c r="J851" s="12" t="s">
        <v>2529</v>
      </c>
      <c r="K851" s="13">
        <v>1</v>
      </c>
      <c r="L851" s="12"/>
      <c r="M851" s="13"/>
      <c r="N851" s="12"/>
      <c r="O851" s="13"/>
      <c r="P851" s="12"/>
      <c r="Q851" s="13"/>
      <c r="R851" s="12"/>
      <c r="S851" s="13"/>
      <c r="T851" s="12"/>
      <c r="U851" s="13"/>
      <c r="V851" s="12"/>
      <c r="W851" s="13"/>
      <c r="X851" s="12"/>
      <c r="Y851" s="13"/>
      <c r="Z851" s="12"/>
      <c r="AA851" s="13"/>
      <c r="AB851" s="12"/>
      <c r="AC851" s="13"/>
    </row>
    <row r="852" spans="2:29" x14ac:dyDescent="0.35">
      <c r="B852" s="12"/>
      <c r="C852" s="13"/>
      <c r="D852" s="12"/>
      <c r="E852" s="13"/>
      <c r="F852" s="12"/>
      <c r="G852" s="13"/>
      <c r="H852" s="12" t="s">
        <v>1774</v>
      </c>
      <c r="I852" s="13">
        <v>0.4699999988079071</v>
      </c>
      <c r="J852" s="12" t="s">
        <v>2530</v>
      </c>
      <c r="K852" s="13">
        <v>6.5</v>
      </c>
      <c r="L852" s="12"/>
      <c r="M852" s="13"/>
      <c r="N852" s="12"/>
      <c r="O852" s="13"/>
      <c r="P852" s="12"/>
      <c r="Q852" s="13"/>
      <c r="R852" s="12"/>
      <c r="S852" s="13"/>
      <c r="T852" s="12"/>
      <c r="U852" s="13"/>
      <c r="V852" s="12"/>
      <c r="W852" s="13"/>
      <c r="X852" s="12"/>
      <c r="Y852" s="13"/>
      <c r="Z852" s="12"/>
      <c r="AA852" s="13"/>
      <c r="AB852" s="12"/>
      <c r="AC852" s="13"/>
    </row>
    <row r="853" spans="2:29" x14ac:dyDescent="0.35">
      <c r="B853" s="12"/>
      <c r="C853" s="13"/>
      <c r="D853" s="12"/>
      <c r="E853" s="13"/>
      <c r="F853" s="12"/>
      <c r="G853" s="13"/>
      <c r="H853" s="12" t="s">
        <v>1775</v>
      </c>
      <c r="I853" s="13">
        <v>4</v>
      </c>
      <c r="J853" s="12" t="s">
        <v>2531</v>
      </c>
      <c r="K853" s="13">
        <v>15</v>
      </c>
      <c r="L853" s="12"/>
      <c r="M853" s="13"/>
      <c r="N853" s="12"/>
      <c r="O853" s="13"/>
      <c r="P853" s="12"/>
      <c r="Q853" s="13"/>
      <c r="R853" s="12"/>
      <c r="S853" s="13"/>
      <c r="T853" s="12"/>
      <c r="U853" s="13"/>
      <c r="V853" s="12"/>
      <c r="W853" s="13"/>
      <c r="X853" s="12"/>
      <c r="Y853" s="13"/>
      <c r="Z853" s="12"/>
      <c r="AA853" s="13"/>
      <c r="AB853" s="12"/>
      <c r="AC853" s="13"/>
    </row>
    <row r="854" spans="2:29" x14ac:dyDescent="0.35">
      <c r="B854" s="12"/>
      <c r="C854" s="13"/>
      <c r="D854" s="12"/>
      <c r="E854" s="13"/>
      <c r="F854" s="12"/>
      <c r="G854" s="13"/>
      <c r="H854" s="12" t="s">
        <v>1776</v>
      </c>
      <c r="I854" s="13">
        <v>0.4699999988079071</v>
      </c>
      <c r="J854" s="12" t="s">
        <v>2532</v>
      </c>
      <c r="K854" s="13">
        <v>6.5</v>
      </c>
      <c r="L854" s="12"/>
      <c r="M854" s="13"/>
      <c r="N854" s="12"/>
      <c r="O854" s="13"/>
      <c r="P854" s="12"/>
      <c r="Q854" s="13"/>
      <c r="R854" s="12"/>
      <c r="S854" s="13"/>
      <c r="T854" s="12"/>
      <c r="U854" s="13"/>
      <c r="V854" s="12"/>
      <c r="W854" s="13"/>
      <c r="X854" s="12"/>
      <c r="Y854" s="13"/>
      <c r="Z854" s="12"/>
      <c r="AA854" s="13"/>
      <c r="AB854" s="12"/>
      <c r="AC854" s="13"/>
    </row>
    <row r="855" spans="2:29" x14ac:dyDescent="0.35">
      <c r="B855" s="12"/>
      <c r="C855" s="13"/>
      <c r="D855" s="12"/>
      <c r="E855" s="13"/>
      <c r="F855" s="12"/>
      <c r="G855" s="13"/>
      <c r="H855" s="12" t="s">
        <v>1777</v>
      </c>
      <c r="I855" s="13">
        <v>4</v>
      </c>
      <c r="J855" s="12" t="s">
        <v>2533</v>
      </c>
      <c r="K855" s="13">
        <v>15</v>
      </c>
      <c r="L855" s="12"/>
      <c r="M855" s="13"/>
      <c r="N855" s="12"/>
      <c r="O855" s="13"/>
      <c r="P855" s="12"/>
      <c r="Q855" s="13"/>
      <c r="R855" s="12"/>
      <c r="S855" s="13"/>
      <c r="T855" s="12"/>
      <c r="U855" s="13"/>
      <c r="V855" s="12"/>
      <c r="W855" s="13"/>
      <c r="X855" s="12"/>
      <c r="Y855" s="13"/>
      <c r="Z855" s="12"/>
      <c r="AA855" s="13"/>
      <c r="AB855" s="12"/>
      <c r="AC855" s="13"/>
    </row>
    <row r="856" spans="2:29" x14ac:dyDescent="0.35">
      <c r="B856" s="12"/>
      <c r="C856" s="13"/>
      <c r="D856" s="12"/>
      <c r="E856" s="13"/>
      <c r="F856" s="12"/>
      <c r="G856" s="13"/>
      <c r="H856" s="12" t="s">
        <v>1778</v>
      </c>
      <c r="I856" s="13">
        <v>27.700000762939453</v>
      </c>
      <c r="J856" s="12" t="s">
        <v>2534</v>
      </c>
      <c r="K856" s="13">
        <v>90.870002746582031</v>
      </c>
      <c r="L856" s="12"/>
      <c r="M856" s="13"/>
      <c r="N856" s="12"/>
      <c r="O856" s="13"/>
      <c r="P856" s="12"/>
      <c r="Q856" s="13"/>
      <c r="R856" s="12"/>
      <c r="S856" s="13"/>
      <c r="T856" s="12"/>
      <c r="U856" s="13"/>
      <c r="V856" s="12"/>
      <c r="W856" s="13"/>
      <c r="X856" s="12"/>
      <c r="Y856" s="13"/>
      <c r="Z856" s="12"/>
      <c r="AA856" s="13"/>
      <c r="AB856" s="12"/>
      <c r="AC856" s="13"/>
    </row>
    <row r="857" spans="2:29" x14ac:dyDescent="0.35">
      <c r="B857" s="12"/>
      <c r="C857" s="13"/>
      <c r="D857" s="12"/>
      <c r="E857" s="13"/>
      <c r="F857" s="12"/>
      <c r="G857" s="13"/>
      <c r="H857" s="12" t="s">
        <v>1779</v>
      </c>
      <c r="I857" s="13">
        <v>9.1999998092651367</v>
      </c>
      <c r="J857" s="12" t="s">
        <v>2535</v>
      </c>
      <c r="K857" s="13">
        <v>30</v>
      </c>
      <c r="L857" s="12"/>
      <c r="M857" s="13"/>
      <c r="N857" s="12"/>
      <c r="O857" s="13"/>
      <c r="P857" s="12"/>
      <c r="Q857" s="13"/>
      <c r="R857" s="12"/>
      <c r="S857" s="13"/>
      <c r="T857" s="12"/>
      <c r="U857" s="13"/>
      <c r="V857" s="12"/>
      <c r="W857" s="13"/>
      <c r="X857" s="12"/>
      <c r="Y857" s="13"/>
      <c r="Z857" s="12"/>
      <c r="AA857" s="13"/>
      <c r="AB857" s="12"/>
      <c r="AC857" s="13"/>
    </row>
    <row r="858" spans="2:29" x14ac:dyDescent="0.35">
      <c r="B858" s="12"/>
      <c r="C858" s="13"/>
      <c r="D858" s="12"/>
      <c r="E858" s="13"/>
      <c r="F858" s="12"/>
      <c r="G858" s="13"/>
      <c r="H858" s="12" t="s">
        <v>1780</v>
      </c>
      <c r="I858" s="13">
        <v>27.700000762939453</v>
      </c>
      <c r="J858" s="12" t="s">
        <v>2536</v>
      </c>
      <c r="K858" s="13">
        <v>44.430000305175781</v>
      </c>
      <c r="L858" s="12"/>
      <c r="M858" s="13"/>
      <c r="N858" s="12"/>
      <c r="O858" s="13"/>
      <c r="P858" s="12"/>
      <c r="Q858" s="13"/>
      <c r="R858" s="12"/>
      <c r="S858" s="13"/>
      <c r="T858" s="12"/>
      <c r="U858" s="13"/>
      <c r="V858" s="12"/>
      <c r="W858" s="13"/>
      <c r="X858" s="12"/>
      <c r="Y858" s="13"/>
      <c r="Z858" s="12"/>
      <c r="AA858" s="13"/>
      <c r="AB858" s="12"/>
      <c r="AC858" s="13"/>
    </row>
    <row r="859" spans="2:29" x14ac:dyDescent="0.35">
      <c r="B859" s="12"/>
      <c r="C859" s="13"/>
      <c r="D859" s="12"/>
      <c r="E859" s="13"/>
      <c r="F859" s="12"/>
      <c r="G859" s="13"/>
      <c r="H859" s="12" t="s">
        <v>1781</v>
      </c>
      <c r="I859" s="13">
        <v>9.1999998092651367</v>
      </c>
      <c r="J859" s="12" t="s">
        <v>2537</v>
      </c>
      <c r="K859" s="13">
        <v>30</v>
      </c>
      <c r="L859" s="12"/>
      <c r="M859" s="13"/>
      <c r="N859" s="12"/>
      <c r="O859" s="13"/>
      <c r="P859" s="12"/>
      <c r="Q859" s="13"/>
      <c r="R859" s="12"/>
      <c r="S859" s="13"/>
      <c r="T859" s="12"/>
      <c r="U859" s="13"/>
      <c r="V859" s="12"/>
      <c r="W859" s="13"/>
      <c r="X859" s="12"/>
      <c r="Y859" s="13"/>
      <c r="Z859" s="12"/>
      <c r="AA859" s="13"/>
      <c r="AB859" s="12"/>
      <c r="AC859" s="13"/>
    </row>
    <row r="860" spans="2:29" x14ac:dyDescent="0.35">
      <c r="B860" s="12"/>
      <c r="C860" s="13"/>
      <c r="D860" s="12"/>
      <c r="E860" s="13"/>
      <c r="F860" s="12"/>
      <c r="G860" s="13"/>
      <c r="H860" s="12" t="s">
        <v>1782</v>
      </c>
      <c r="I860" s="13">
        <v>34.200000762939453</v>
      </c>
      <c r="J860" s="12" t="s">
        <v>2538</v>
      </c>
      <c r="K860" s="13">
        <v>1.3000000035390258E-3</v>
      </c>
      <c r="L860" s="12"/>
      <c r="M860" s="13"/>
      <c r="N860" s="12"/>
      <c r="O860" s="13"/>
      <c r="P860" s="12"/>
      <c r="Q860" s="13"/>
      <c r="R860" s="12"/>
      <c r="S860" s="13"/>
      <c r="T860" s="12"/>
      <c r="U860" s="13"/>
      <c r="V860" s="12"/>
      <c r="W860" s="13"/>
      <c r="X860" s="12"/>
      <c r="Y860" s="13"/>
      <c r="Z860" s="12"/>
      <c r="AA860" s="13"/>
      <c r="AB860" s="12"/>
      <c r="AC860" s="13"/>
    </row>
    <row r="861" spans="2:29" x14ac:dyDescent="0.35">
      <c r="B861" s="12"/>
      <c r="C861" s="13"/>
      <c r="D861" s="12"/>
      <c r="E861" s="13"/>
      <c r="F861" s="12"/>
      <c r="G861" s="13"/>
      <c r="H861" s="12" t="s">
        <v>1783</v>
      </c>
      <c r="I861" s="13">
        <v>4.0999999046325684</v>
      </c>
      <c r="J861" s="12" t="s">
        <v>2539</v>
      </c>
      <c r="K861" s="13">
        <v>56</v>
      </c>
      <c r="L861" s="12"/>
      <c r="M861" s="13"/>
      <c r="N861" s="12"/>
      <c r="O861" s="13"/>
      <c r="P861" s="12"/>
      <c r="Q861" s="13"/>
      <c r="R861" s="12"/>
      <c r="S861" s="13"/>
      <c r="T861" s="12"/>
      <c r="U861" s="13"/>
      <c r="V861" s="12"/>
      <c r="W861" s="13"/>
      <c r="X861" s="12"/>
      <c r="Y861" s="13"/>
      <c r="Z861" s="12"/>
      <c r="AA861" s="13"/>
      <c r="AB861" s="12"/>
      <c r="AC861" s="13"/>
    </row>
    <row r="862" spans="2:29" x14ac:dyDescent="0.35">
      <c r="B862" s="12"/>
      <c r="C862" s="13"/>
      <c r="D862" s="12"/>
      <c r="E862" s="13"/>
      <c r="F862" s="12"/>
      <c r="G862" s="13"/>
      <c r="H862" s="12" t="s">
        <v>1784</v>
      </c>
      <c r="I862" s="13">
        <v>34.200000762939453</v>
      </c>
      <c r="J862" s="12" t="s">
        <v>2540</v>
      </c>
      <c r="K862" s="13">
        <v>1.3000000035390258E-3</v>
      </c>
      <c r="L862" s="12"/>
      <c r="M862" s="13"/>
      <c r="N862" s="12"/>
      <c r="O862" s="13"/>
      <c r="P862" s="12"/>
      <c r="Q862" s="13"/>
      <c r="R862" s="12"/>
      <c r="S862" s="13"/>
      <c r="T862" s="12"/>
      <c r="U862" s="13"/>
      <c r="V862" s="12"/>
      <c r="W862" s="13"/>
      <c r="X862" s="12"/>
      <c r="Y862" s="13"/>
      <c r="Z862" s="12"/>
      <c r="AA862" s="13"/>
      <c r="AB862" s="12"/>
      <c r="AC862" s="13"/>
    </row>
    <row r="863" spans="2:29" x14ac:dyDescent="0.35">
      <c r="B863" s="12"/>
      <c r="C863" s="13"/>
      <c r="D863" s="12"/>
      <c r="E863" s="13"/>
      <c r="F863" s="12"/>
      <c r="G863" s="13"/>
      <c r="H863" s="12" t="s">
        <v>1785</v>
      </c>
      <c r="I863" s="13">
        <v>4.0999999046325684</v>
      </c>
      <c r="J863" s="12" t="s">
        <v>2541</v>
      </c>
      <c r="K863" s="13">
        <v>56</v>
      </c>
      <c r="L863" s="12"/>
      <c r="M863" s="13"/>
      <c r="N863" s="12"/>
      <c r="O863" s="13"/>
      <c r="P863" s="12"/>
      <c r="Q863" s="13"/>
      <c r="R863" s="12"/>
      <c r="S863" s="13"/>
      <c r="T863" s="12"/>
      <c r="U863" s="13"/>
      <c r="V863" s="12"/>
      <c r="W863" s="13"/>
      <c r="X863" s="12"/>
      <c r="Y863" s="13"/>
      <c r="Z863" s="12"/>
      <c r="AA863" s="13"/>
      <c r="AB863" s="12"/>
      <c r="AC863" s="13"/>
    </row>
    <row r="864" spans="2:29" x14ac:dyDescent="0.35">
      <c r="B864" s="12"/>
      <c r="C864" s="13"/>
      <c r="D864" s="12"/>
      <c r="E864" s="13"/>
      <c r="F864" s="12"/>
      <c r="G864" s="13"/>
      <c r="H864" s="12" t="s">
        <v>1786</v>
      </c>
      <c r="I864" s="13">
        <v>35.5</v>
      </c>
      <c r="J864" s="12" t="s">
        <v>2542</v>
      </c>
      <c r="K864" s="13">
        <v>3</v>
      </c>
      <c r="L864" s="12"/>
      <c r="M864" s="13"/>
      <c r="N864" s="12"/>
      <c r="O864" s="13"/>
      <c r="P864" s="12"/>
      <c r="Q864" s="13"/>
      <c r="R864" s="12"/>
      <c r="S864" s="13"/>
      <c r="T864" s="12"/>
      <c r="U864" s="13"/>
      <c r="V864" s="12"/>
      <c r="W864" s="13"/>
      <c r="X864" s="12"/>
      <c r="Y864" s="13"/>
      <c r="Z864" s="12"/>
      <c r="AA864" s="13"/>
      <c r="AB864" s="12"/>
      <c r="AC864" s="13"/>
    </row>
    <row r="865" spans="2:29" x14ac:dyDescent="0.35">
      <c r="B865" s="12"/>
      <c r="C865" s="13"/>
      <c r="D865" s="12"/>
      <c r="E865" s="13"/>
      <c r="F865" s="12"/>
      <c r="G865" s="13"/>
      <c r="H865" s="12" t="s">
        <v>1787</v>
      </c>
      <c r="I865" s="13">
        <v>17</v>
      </c>
      <c r="J865" s="12" t="s">
        <v>2543</v>
      </c>
      <c r="K865" s="13">
        <v>71</v>
      </c>
      <c r="L865" s="12"/>
      <c r="M865" s="13"/>
      <c r="N865" s="12"/>
      <c r="O865" s="13"/>
      <c r="P865" s="12"/>
      <c r="Q865" s="13"/>
      <c r="R865" s="12"/>
      <c r="S865" s="13"/>
      <c r="T865" s="12"/>
      <c r="U865" s="13"/>
      <c r="V865" s="12"/>
      <c r="W865" s="13"/>
      <c r="X865" s="12"/>
      <c r="Y865" s="13"/>
      <c r="Z865" s="12"/>
      <c r="AA865" s="13"/>
      <c r="AB865" s="12"/>
      <c r="AC865" s="13"/>
    </row>
    <row r="866" spans="2:29" x14ac:dyDescent="0.35">
      <c r="B866" s="12"/>
      <c r="C866" s="13"/>
      <c r="D866" s="12"/>
      <c r="E866" s="13"/>
      <c r="F866" s="12"/>
      <c r="G866" s="13"/>
      <c r="H866" s="12" t="s">
        <v>1788</v>
      </c>
      <c r="I866" s="13">
        <v>35.5</v>
      </c>
      <c r="J866" s="12" t="s">
        <v>2544</v>
      </c>
      <c r="K866" s="13">
        <v>3</v>
      </c>
      <c r="L866" s="12"/>
      <c r="M866" s="13"/>
      <c r="N866" s="12"/>
      <c r="O866" s="13"/>
      <c r="P866" s="12"/>
      <c r="Q866" s="13"/>
      <c r="R866" s="12"/>
      <c r="S866" s="13"/>
      <c r="T866" s="12"/>
      <c r="U866" s="13"/>
      <c r="V866" s="12"/>
      <c r="W866" s="13"/>
      <c r="X866" s="12"/>
      <c r="Y866" s="13"/>
      <c r="Z866" s="12"/>
      <c r="AA866" s="13"/>
      <c r="AB866" s="12"/>
      <c r="AC866" s="13"/>
    </row>
    <row r="867" spans="2:29" x14ac:dyDescent="0.35">
      <c r="B867" s="12"/>
      <c r="C867" s="13"/>
      <c r="D867" s="12"/>
      <c r="E867" s="13"/>
      <c r="F867" s="12"/>
      <c r="G867" s="13"/>
      <c r="H867" s="12" t="s">
        <v>1789</v>
      </c>
      <c r="I867" s="13">
        <v>17</v>
      </c>
      <c r="J867" s="12" t="s">
        <v>2545</v>
      </c>
      <c r="K867" s="13">
        <v>71</v>
      </c>
      <c r="L867" s="12"/>
      <c r="M867" s="13"/>
      <c r="N867" s="12"/>
      <c r="O867" s="13"/>
      <c r="P867" s="12"/>
      <c r="Q867" s="13"/>
      <c r="R867" s="12"/>
      <c r="S867" s="13"/>
      <c r="T867" s="12"/>
      <c r="U867" s="13"/>
      <c r="V867" s="12"/>
      <c r="W867" s="13"/>
      <c r="X867" s="12"/>
      <c r="Y867" s="13"/>
      <c r="Z867" s="12"/>
      <c r="AA867" s="13"/>
      <c r="AB867" s="12"/>
      <c r="AC867" s="13"/>
    </row>
    <row r="868" spans="2:29" x14ac:dyDescent="0.35">
      <c r="B868" s="12"/>
      <c r="C868" s="13"/>
      <c r="D868" s="12"/>
      <c r="E868" s="13"/>
      <c r="F868" s="12"/>
      <c r="G868" s="13"/>
      <c r="H868" s="12" t="s">
        <v>1790</v>
      </c>
      <c r="I868" s="13">
        <v>75</v>
      </c>
      <c r="J868" s="12" t="s">
        <v>2546</v>
      </c>
      <c r="K868" s="13">
        <v>1</v>
      </c>
      <c r="L868" s="12"/>
      <c r="M868" s="13"/>
      <c r="N868" s="12"/>
      <c r="O868" s="13"/>
      <c r="P868" s="12"/>
      <c r="Q868" s="13"/>
      <c r="R868" s="12"/>
      <c r="S868" s="13"/>
      <c r="T868" s="12"/>
      <c r="U868" s="13"/>
      <c r="V868" s="12"/>
      <c r="W868" s="13"/>
      <c r="X868" s="12"/>
      <c r="Y868" s="13"/>
      <c r="Z868" s="12"/>
      <c r="AA868" s="13"/>
      <c r="AB868" s="12"/>
      <c r="AC868" s="13"/>
    </row>
    <row r="869" spans="2:29" x14ac:dyDescent="0.35">
      <c r="B869" s="12"/>
      <c r="C869" s="13"/>
      <c r="D869" s="12"/>
      <c r="E869" s="13"/>
      <c r="F869" s="12"/>
      <c r="G869" s="13"/>
      <c r="H869" s="12" t="s">
        <v>1791</v>
      </c>
      <c r="I869" s="13">
        <v>0</v>
      </c>
      <c r="J869" s="12" t="s">
        <v>2547</v>
      </c>
      <c r="K869" s="13">
        <v>1</v>
      </c>
      <c r="L869" s="12"/>
      <c r="M869" s="13"/>
      <c r="N869" s="12"/>
      <c r="O869" s="13"/>
      <c r="P869" s="12"/>
      <c r="Q869" s="13"/>
      <c r="R869" s="12"/>
      <c r="S869" s="13"/>
      <c r="T869" s="12"/>
      <c r="U869" s="13"/>
      <c r="V869" s="12"/>
      <c r="W869" s="13"/>
      <c r="X869" s="12"/>
      <c r="Y869" s="13"/>
      <c r="Z869" s="12"/>
      <c r="AA869" s="13"/>
      <c r="AB869" s="12"/>
      <c r="AC869" s="13"/>
    </row>
    <row r="870" spans="2:29" x14ac:dyDescent="0.35">
      <c r="B870" s="12"/>
      <c r="C870" s="13"/>
      <c r="D870" s="12"/>
      <c r="E870" s="13"/>
      <c r="F870" s="12"/>
      <c r="G870" s="13"/>
      <c r="H870" s="12" t="s">
        <v>1792</v>
      </c>
      <c r="I870" s="13">
        <v>75</v>
      </c>
      <c r="J870" s="12" t="s">
        <v>2548</v>
      </c>
      <c r="K870" s="13">
        <v>0.60000002384185791</v>
      </c>
      <c r="L870" s="12"/>
      <c r="M870" s="13"/>
      <c r="N870" s="12"/>
      <c r="O870" s="13"/>
      <c r="P870" s="12"/>
      <c r="Q870" s="13"/>
      <c r="R870" s="12"/>
      <c r="S870" s="13"/>
      <c r="T870" s="12"/>
      <c r="U870" s="13"/>
      <c r="V870" s="12"/>
      <c r="W870" s="13"/>
      <c r="X870" s="12"/>
      <c r="Y870" s="13"/>
      <c r="Z870" s="12"/>
      <c r="AA870" s="13"/>
      <c r="AB870" s="12"/>
      <c r="AC870" s="13"/>
    </row>
    <row r="871" spans="2:29" x14ac:dyDescent="0.35">
      <c r="B871" s="12"/>
      <c r="C871" s="13"/>
      <c r="D871" s="12"/>
      <c r="E871" s="13"/>
      <c r="F871" s="12"/>
      <c r="G871" s="13"/>
      <c r="H871" s="12" t="s">
        <v>1793</v>
      </c>
      <c r="I871" s="13">
        <v>0</v>
      </c>
      <c r="J871" s="12" t="s">
        <v>2549</v>
      </c>
      <c r="K871" s="13">
        <v>50</v>
      </c>
      <c r="L871" s="12"/>
      <c r="M871" s="13"/>
      <c r="N871" s="12"/>
      <c r="O871" s="13"/>
      <c r="P871" s="12"/>
      <c r="Q871" s="13"/>
      <c r="R871" s="12"/>
      <c r="S871" s="13"/>
      <c r="T871" s="12"/>
      <c r="U871" s="13"/>
      <c r="V871" s="12"/>
      <c r="W871" s="13"/>
      <c r="X871" s="12"/>
      <c r="Y871" s="13"/>
      <c r="Z871" s="12"/>
      <c r="AA871" s="13"/>
      <c r="AB871" s="12"/>
      <c r="AC871" s="13"/>
    </row>
    <row r="872" spans="2:29" x14ac:dyDescent="0.35">
      <c r="B872" s="12"/>
      <c r="C872" s="13"/>
      <c r="D872" s="12"/>
      <c r="E872" s="13"/>
      <c r="F872" s="12"/>
      <c r="G872" s="13"/>
      <c r="H872" s="12" t="s">
        <v>1794</v>
      </c>
      <c r="I872" s="13">
        <v>6.8000001907348633</v>
      </c>
      <c r="J872" s="12" t="s">
        <v>2550</v>
      </c>
      <c r="K872" s="13">
        <v>0.60000002384185791</v>
      </c>
      <c r="L872" s="12"/>
      <c r="M872" s="13"/>
      <c r="N872" s="12"/>
      <c r="O872" s="13"/>
      <c r="P872" s="12"/>
      <c r="Q872" s="13"/>
      <c r="R872" s="12"/>
      <c r="S872" s="13"/>
      <c r="T872" s="12"/>
      <c r="U872" s="13"/>
      <c r="V872" s="12"/>
      <c r="W872" s="13"/>
      <c r="X872" s="12"/>
      <c r="Y872" s="13"/>
      <c r="Z872" s="12"/>
      <c r="AA872" s="13"/>
      <c r="AB872" s="12"/>
      <c r="AC872" s="13"/>
    </row>
    <row r="873" spans="2:29" x14ac:dyDescent="0.35">
      <c r="B873" s="12"/>
      <c r="C873" s="13"/>
      <c r="D873" s="12"/>
      <c r="E873" s="13"/>
      <c r="F873" s="12"/>
      <c r="G873" s="13"/>
      <c r="H873" s="12" t="s">
        <v>1795</v>
      </c>
      <c r="I873" s="13">
        <v>0</v>
      </c>
      <c r="J873" s="12" t="s">
        <v>2551</v>
      </c>
      <c r="K873" s="13">
        <v>50</v>
      </c>
      <c r="L873" s="12"/>
      <c r="M873" s="13"/>
      <c r="N873" s="12"/>
      <c r="O873" s="13"/>
      <c r="P873" s="12"/>
      <c r="Q873" s="13"/>
      <c r="R873" s="12"/>
      <c r="S873" s="13"/>
      <c r="T873" s="12"/>
      <c r="U873" s="13"/>
      <c r="V873" s="12"/>
      <c r="W873" s="13"/>
      <c r="X873" s="12"/>
      <c r="Y873" s="13"/>
      <c r="Z873" s="12"/>
      <c r="AA873" s="13"/>
      <c r="AB873" s="12"/>
      <c r="AC873" s="13"/>
    </row>
    <row r="874" spans="2:29" x14ac:dyDescent="0.35">
      <c r="B874" s="12"/>
      <c r="C874" s="13"/>
      <c r="D874" s="12"/>
      <c r="E874" s="13"/>
      <c r="F874" s="12"/>
      <c r="G874" s="13"/>
      <c r="H874" s="12" t="s">
        <v>1796</v>
      </c>
      <c r="I874" s="13">
        <v>6.8000001907348633</v>
      </c>
      <c r="J874" s="12" t="s">
        <v>2552</v>
      </c>
      <c r="K874" s="13">
        <v>1</v>
      </c>
      <c r="L874" s="12"/>
      <c r="M874" s="13"/>
      <c r="N874" s="12"/>
      <c r="O874" s="13"/>
      <c r="P874" s="12"/>
      <c r="Q874" s="13"/>
      <c r="R874" s="12"/>
      <c r="S874" s="13"/>
      <c r="T874" s="12"/>
      <c r="U874" s="13"/>
      <c r="V874" s="12"/>
      <c r="W874" s="13"/>
      <c r="X874" s="12"/>
      <c r="Y874" s="13"/>
      <c r="Z874" s="12"/>
      <c r="AA874" s="13"/>
      <c r="AB874" s="12"/>
      <c r="AC874" s="13"/>
    </row>
    <row r="875" spans="2:29" x14ac:dyDescent="0.35">
      <c r="B875" s="12"/>
      <c r="C875" s="13"/>
      <c r="D875" s="12"/>
      <c r="E875" s="13"/>
      <c r="F875" s="12"/>
      <c r="G875" s="13"/>
      <c r="H875" s="12" t="s">
        <v>1797</v>
      </c>
      <c r="I875" s="13">
        <v>0</v>
      </c>
      <c r="J875" s="12" t="s">
        <v>2553</v>
      </c>
      <c r="K875" s="13">
        <v>0</v>
      </c>
      <c r="L875" s="12"/>
      <c r="M875" s="13"/>
      <c r="N875" s="12"/>
      <c r="O875" s="13"/>
      <c r="P875" s="12"/>
      <c r="Q875" s="13"/>
      <c r="R875" s="12"/>
      <c r="S875" s="13"/>
      <c r="T875" s="12"/>
      <c r="U875" s="13"/>
      <c r="V875" s="12"/>
      <c r="W875" s="13"/>
      <c r="X875" s="12"/>
      <c r="Y875" s="13"/>
      <c r="Z875" s="12"/>
      <c r="AA875" s="13"/>
      <c r="AB875" s="12"/>
      <c r="AC875" s="13"/>
    </row>
    <row r="876" spans="2:29" x14ac:dyDescent="0.35">
      <c r="B876" s="12"/>
      <c r="C876" s="13"/>
      <c r="D876" s="12"/>
      <c r="E876" s="13"/>
      <c r="F876" s="12"/>
      <c r="G876" s="13"/>
      <c r="H876" s="12" t="s">
        <v>1798</v>
      </c>
      <c r="I876" s="13">
        <v>0.52999997138977051</v>
      </c>
      <c r="J876" s="12" t="s">
        <v>2554</v>
      </c>
      <c r="K876" s="13">
        <v>8.6000003814697266</v>
      </c>
      <c r="L876" s="12"/>
      <c r="M876" s="13"/>
      <c r="N876" s="12"/>
      <c r="O876" s="13"/>
      <c r="P876" s="12"/>
      <c r="Q876" s="13"/>
      <c r="R876" s="12"/>
      <c r="S876" s="13"/>
      <c r="T876" s="12"/>
      <c r="U876" s="13"/>
      <c r="V876" s="12"/>
      <c r="W876" s="13"/>
      <c r="X876" s="12"/>
      <c r="Y876" s="13"/>
      <c r="Z876" s="12"/>
      <c r="AA876" s="13"/>
      <c r="AB876" s="12"/>
      <c r="AC876" s="13"/>
    </row>
    <row r="877" spans="2:29" x14ac:dyDescent="0.35">
      <c r="B877" s="12"/>
      <c r="C877" s="13"/>
      <c r="D877" s="12"/>
      <c r="E877" s="13"/>
      <c r="F877" s="12"/>
      <c r="G877" s="13"/>
      <c r="H877" s="12" t="s">
        <v>1799</v>
      </c>
      <c r="I877" s="13">
        <v>4</v>
      </c>
      <c r="J877" s="12" t="s">
        <v>2555</v>
      </c>
      <c r="K877" s="13">
        <v>0</v>
      </c>
      <c r="L877" s="12"/>
      <c r="M877" s="13"/>
      <c r="N877" s="12"/>
      <c r="O877" s="13"/>
      <c r="P877" s="12"/>
      <c r="Q877" s="13"/>
      <c r="R877" s="12"/>
      <c r="S877" s="13"/>
      <c r="T877" s="12"/>
      <c r="U877" s="13"/>
      <c r="V877" s="12"/>
      <c r="W877" s="13"/>
      <c r="X877" s="12"/>
      <c r="Y877" s="13"/>
      <c r="Z877" s="12"/>
      <c r="AA877" s="13"/>
      <c r="AB877" s="12"/>
      <c r="AC877" s="13"/>
    </row>
    <row r="878" spans="2:29" x14ac:dyDescent="0.35">
      <c r="B878" s="12"/>
      <c r="C878" s="13"/>
      <c r="D878" s="12"/>
      <c r="E878" s="13"/>
      <c r="F878" s="12"/>
      <c r="G878" s="13"/>
      <c r="H878" s="12" t="s">
        <v>1800</v>
      </c>
      <c r="I878" s="13">
        <v>0.52999997138977051</v>
      </c>
      <c r="J878" s="12" t="s">
        <v>2556</v>
      </c>
      <c r="K878" s="13">
        <v>830</v>
      </c>
      <c r="L878" s="12"/>
      <c r="M878" s="13"/>
      <c r="N878" s="12"/>
      <c r="O878" s="13"/>
      <c r="P878" s="12"/>
      <c r="Q878" s="13"/>
      <c r="R878" s="12"/>
      <c r="S878" s="13"/>
      <c r="T878" s="12"/>
      <c r="U878" s="13"/>
      <c r="V878" s="12"/>
      <c r="W878" s="13"/>
      <c r="X878" s="12"/>
      <c r="Y878" s="13"/>
      <c r="Z878" s="12"/>
      <c r="AA878" s="13"/>
      <c r="AB878" s="12"/>
      <c r="AC878" s="13"/>
    </row>
    <row r="879" spans="2:29" x14ac:dyDescent="0.35">
      <c r="B879" s="12"/>
      <c r="C879" s="13"/>
      <c r="D879" s="12"/>
      <c r="E879" s="13"/>
      <c r="F879" s="12"/>
      <c r="G879" s="13"/>
      <c r="H879" s="12" t="s">
        <v>1801</v>
      </c>
      <c r="I879" s="13">
        <v>4</v>
      </c>
      <c r="J879" s="12" t="s">
        <v>2557</v>
      </c>
      <c r="K879" s="13">
        <v>13</v>
      </c>
      <c r="L879" s="12"/>
      <c r="M879" s="13"/>
      <c r="N879" s="12"/>
      <c r="O879" s="13"/>
      <c r="P879" s="12"/>
      <c r="Q879" s="13"/>
      <c r="R879" s="12"/>
      <c r="S879" s="13"/>
      <c r="T879" s="12"/>
      <c r="U879" s="13"/>
      <c r="V879" s="12"/>
      <c r="W879" s="13"/>
      <c r="X879" s="12"/>
      <c r="Y879" s="13"/>
      <c r="Z879" s="12"/>
      <c r="AA879" s="13"/>
      <c r="AB879" s="12"/>
      <c r="AC879" s="13"/>
    </row>
    <row r="880" spans="2:29" x14ac:dyDescent="0.35">
      <c r="B880" s="12"/>
      <c r="C880" s="13"/>
      <c r="D880" s="12"/>
      <c r="E880" s="13"/>
      <c r="F880" s="12"/>
      <c r="G880" s="13"/>
      <c r="H880" s="12" t="s">
        <v>1802</v>
      </c>
      <c r="I880" s="13">
        <v>27.700000762939453</v>
      </c>
      <c r="J880" s="12" t="s">
        <v>2558</v>
      </c>
      <c r="K880" s="13">
        <v>6.5</v>
      </c>
      <c r="L880" s="12"/>
      <c r="M880" s="13"/>
      <c r="N880" s="12"/>
      <c r="O880" s="13"/>
      <c r="P880" s="12"/>
      <c r="Q880" s="13"/>
      <c r="R880" s="12"/>
      <c r="S880" s="13"/>
      <c r="T880" s="12"/>
      <c r="U880" s="13"/>
      <c r="V880" s="12"/>
      <c r="W880" s="13"/>
      <c r="X880" s="12"/>
      <c r="Y880" s="13"/>
      <c r="Z880" s="12"/>
      <c r="AA880" s="13"/>
      <c r="AB880" s="12"/>
      <c r="AC880" s="13"/>
    </row>
    <row r="881" spans="2:29" x14ac:dyDescent="0.35">
      <c r="B881" s="12"/>
      <c r="C881" s="13"/>
      <c r="D881" s="12"/>
      <c r="E881" s="13"/>
      <c r="F881" s="12"/>
      <c r="G881" s="13"/>
      <c r="H881" s="12" t="s">
        <v>1803</v>
      </c>
      <c r="I881" s="13">
        <v>9.1999998092651367</v>
      </c>
      <c r="J881" s="12" t="s">
        <v>2559</v>
      </c>
      <c r="K881" s="13">
        <v>0.5</v>
      </c>
      <c r="L881" s="12"/>
      <c r="M881" s="13"/>
      <c r="N881" s="12"/>
      <c r="O881" s="13"/>
      <c r="P881" s="12"/>
      <c r="Q881" s="13"/>
      <c r="R881" s="12"/>
      <c r="S881" s="13"/>
      <c r="T881" s="12"/>
      <c r="U881" s="13"/>
      <c r="V881" s="12"/>
      <c r="W881" s="13"/>
      <c r="X881" s="12"/>
      <c r="Y881" s="13"/>
      <c r="Z881" s="12"/>
      <c r="AA881" s="13"/>
      <c r="AB881" s="12"/>
      <c r="AC881" s="13"/>
    </row>
    <row r="882" spans="2:29" x14ac:dyDescent="0.35">
      <c r="B882" s="12"/>
      <c r="C882" s="13"/>
      <c r="D882" s="12"/>
      <c r="E882" s="13"/>
      <c r="F882" s="12"/>
      <c r="G882" s="13"/>
      <c r="H882" s="12" t="s">
        <v>1804</v>
      </c>
      <c r="I882" s="13">
        <v>27.700000762939453</v>
      </c>
      <c r="J882" s="12" t="s">
        <v>2560</v>
      </c>
      <c r="K882" s="13">
        <v>0.56999999284744263</v>
      </c>
      <c r="L882" s="12"/>
      <c r="M882" s="13"/>
      <c r="N882" s="12"/>
      <c r="O882" s="13"/>
      <c r="P882" s="12"/>
      <c r="Q882" s="13"/>
      <c r="R882" s="12"/>
      <c r="S882" s="13"/>
      <c r="T882" s="12"/>
      <c r="U882" s="13"/>
      <c r="V882" s="12"/>
      <c r="W882" s="13"/>
      <c r="X882" s="12"/>
      <c r="Y882" s="13"/>
      <c r="Z882" s="12"/>
      <c r="AA882" s="13"/>
      <c r="AB882" s="12"/>
      <c r="AC882" s="13"/>
    </row>
    <row r="883" spans="2:29" x14ac:dyDescent="0.35">
      <c r="B883" s="12"/>
      <c r="C883" s="13"/>
      <c r="D883" s="12"/>
      <c r="E883" s="13"/>
      <c r="F883" s="12"/>
      <c r="G883" s="13"/>
      <c r="H883" s="12" t="s">
        <v>1805</v>
      </c>
      <c r="I883" s="13">
        <v>9.1999998092651367</v>
      </c>
      <c r="J883" s="12" t="s">
        <v>2561</v>
      </c>
      <c r="K883" s="13">
        <v>0.93000000715255737</v>
      </c>
      <c r="L883" s="12"/>
      <c r="M883" s="13"/>
      <c r="N883" s="12"/>
      <c r="O883" s="13"/>
      <c r="P883" s="12"/>
      <c r="Q883" s="13"/>
      <c r="R883" s="12"/>
      <c r="S883" s="13"/>
      <c r="T883" s="12"/>
      <c r="U883" s="13"/>
      <c r="V883" s="12"/>
      <c r="W883" s="13"/>
      <c r="X883" s="12"/>
      <c r="Y883" s="13"/>
      <c r="Z883" s="12"/>
      <c r="AA883" s="13"/>
      <c r="AB883" s="12"/>
      <c r="AC883" s="13"/>
    </row>
    <row r="884" spans="2:29" x14ac:dyDescent="0.35">
      <c r="B884" s="12"/>
      <c r="C884" s="13"/>
      <c r="D884" s="12"/>
      <c r="E884" s="13"/>
      <c r="F884" s="12"/>
      <c r="G884" s="13"/>
      <c r="H884" s="12" t="s">
        <v>1806</v>
      </c>
      <c r="I884" s="13">
        <v>34.200000762939453</v>
      </c>
      <c r="J884" s="12" t="s">
        <v>2562</v>
      </c>
      <c r="K884" s="13">
        <v>1.9999999552965164E-2</v>
      </c>
      <c r="L884" s="12"/>
      <c r="M884" s="13"/>
      <c r="N884" s="12"/>
      <c r="O884" s="13"/>
      <c r="P884" s="12"/>
      <c r="Q884" s="13"/>
      <c r="R884" s="12"/>
      <c r="S884" s="13"/>
      <c r="T884" s="12"/>
      <c r="U884" s="13"/>
      <c r="V884" s="12"/>
      <c r="W884" s="13"/>
      <c r="X884" s="12"/>
      <c r="Y884" s="13"/>
      <c r="Z884" s="12"/>
      <c r="AA884" s="13"/>
      <c r="AB884" s="12"/>
      <c r="AC884" s="13"/>
    </row>
    <row r="885" spans="2:29" x14ac:dyDescent="0.35">
      <c r="B885" s="12"/>
      <c r="C885" s="13"/>
      <c r="D885" s="12"/>
      <c r="E885" s="13"/>
      <c r="F885" s="12"/>
      <c r="G885" s="13"/>
      <c r="H885" s="12" t="s">
        <v>1807</v>
      </c>
      <c r="I885" s="13">
        <v>4.0999999046325684</v>
      </c>
      <c r="J885" s="12" t="s">
        <v>2563</v>
      </c>
      <c r="K885" s="13">
        <v>5.9499998092651367</v>
      </c>
      <c r="L885" s="12"/>
      <c r="M885" s="13"/>
      <c r="N885" s="12"/>
      <c r="O885" s="13"/>
      <c r="P885" s="12"/>
      <c r="Q885" s="13"/>
      <c r="R885" s="12"/>
      <c r="S885" s="13"/>
      <c r="T885" s="12"/>
      <c r="U885" s="13"/>
      <c r="V885" s="12"/>
      <c r="W885" s="13"/>
      <c r="X885" s="12"/>
      <c r="Y885" s="13"/>
      <c r="Z885" s="12"/>
      <c r="AA885" s="13"/>
      <c r="AB885" s="12"/>
      <c r="AC885" s="13"/>
    </row>
    <row r="886" spans="2:29" x14ac:dyDescent="0.35">
      <c r="B886" s="12"/>
      <c r="C886" s="13"/>
      <c r="D886" s="12"/>
      <c r="E886" s="13"/>
      <c r="F886" s="12"/>
      <c r="G886" s="13"/>
      <c r="H886" s="12" t="s">
        <v>1808</v>
      </c>
      <c r="I886" s="13">
        <v>34.200000762939453</v>
      </c>
      <c r="J886" s="12" t="s">
        <v>2564</v>
      </c>
      <c r="K886" s="13">
        <v>1.7599999904632568</v>
      </c>
      <c r="L886" s="12"/>
      <c r="M886" s="13"/>
      <c r="N886" s="12"/>
      <c r="O886" s="13"/>
      <c r="P886" s="12"/>
      <c r="Q886" s="13"/>
      <c r="R886" s="12"/>
      <c r="S886" s="13"/>
      <c r="T886" s="12"/>
      <c r="U886" s="13"/>
      <c r="V886" s="12"/>
      <c r="W886" s="13"/>
      <c r="X886" s="12"/>
      <c r="Y886" s="13"/>
      <c r="Z886" s="12"/>
      <c r="AA886" s="13"/>
      <c r="AB886" s="12"/>
      <c r="AC886" s="13"/>
    </row>
    <row r="887" spans="2:29" x14ac:dyDescent="0.35">
      <c r="B887" s="12"/>
      <c r="C887" s="13"/>
      <c r="D887" s="12"/>
      <c r="E887" s="13"/>
      <c r="F887" s="12"/>
      <c r="G887" s="13"/>
      <c r="H887" s="12" t="s">
        <v>1809</v>
      </c>
      <c r="I887" s="13">
        <v>4.0999999046325684</v>
      </c>
      <c r="J887" s="12" t="s">
        <v>2565</v>
      </c>
      <c r="K887" s="13">
        <v>0.12999999523162842</v>
      </c>
      <c r="L887" s="12"/>
      <c r="M887" s="13"/>
      <c r="N887" s="12"/>
      <c r="O887" s="13"/>
      <c r="P887" s="12"/>
      <c r="Q887" s="13"/>
      <c r="R887" s="12"/>
      <c r="S887" s="13"/>
      <c r="T887" s="12"/>
      <c r="U887" s="13"/>
      <c r="V887" s="12"/>
      <c r="W887" s="13"/>
      <c r="X887" s="12"/>
      <c r="Y887" s="13"/>
      <c r="Z887" s="12"/>
      <c r="AA887" s="13"/>
      <c r="AB887" s="12"/>
      <c r="AC887" s="13"/>
    </row>
    <row r="888" spans="2:29" x14ac:dyDescent="0.35">
      <c r="B888" s="12"/>
      <c r="C888" s="13"/>
      <c r="D888" s="12"/>
      <c r="E888" s="13"/>
      <c r="F888" s="12"/>
      <c r="G888" s="13"/>
      <c r="H888" s="12" t="s">
        <v>1810</v>
      </c>
      <c r="I888" s="13">
        <v>46.099998474121094</v>
      </c>
      <c r="J888" s="12" t="s">
        <v>2566</v>
      </c>
      <c r="K888" s="13">
        <v>1</v>
      </c>
      <c r="L888" s="12"/>
      <c r="M888" s="13"/>
      <c r="N888" s="12"/>
      <c r="O888" s="13"/>
      <c r="P888" s="12"/>
      <c r="Q888" s="13"/>
      <c r="R888" s="12"/>
      <c r="S888" s="13"/>
      <c r="T888" s="12"/>
      <c r="U888" s="13"/>
      <c r="V888" s="12"/>
      <c r="W888" s="13"/>
      <c r="X888" s="12"/>
      <c r="Y888" s="13"/>
      <c r="Z888" s="12"/>
      <c r="AA888" s="13"/>
      <c r="AB888" s="12"/>
      <c r="AC888" s="13"/>
    </row>
    <row r="889" spans="2:29" x14ac:dyDescent="0.35">
      <c r="B889" s="12"/>
      <c r="C889" s="13"/>
      <c r="D889" s="12"/>
      <c r="E889" s="13"/>
      <c r="F889" s="12"/>
      <c r="G889" s="13"/>
      <c r="H889" s="12" t="s">
        <v>1811</v>
      </c>
      <c r="I889" s="13">
        <v>11</v>
      </c>
      <c r="J889" s="12" t="s">
        <v>2567</v>
      </c>
      <c r="K889" s="13">
        <v>1.1000000238418579</v>
      </c>
      <c r="L889" s="12"/>
      <c r="M889" s="13"/>
      <c r="N889" s="12"/>
      <c r="O889" s="13"/>
      <c r="P889" s="12"/>
      <c r="Q889" s="13"/>
      <c r="R889" s="12"/>
      <c r="S889" s="13"/>
      <c r="T889" s="12"/>
      <c r="U889" s="13"/>
      <c r="V889" s="12"/>
      <c r="W889" s="13"/>
      <c r="X889" s="12"/>
      <c r="Y889" s="13"/>
      <c r="Z889" s="12"/>
      <c r="AA889" s="13"/>
      <c r="AB889" s="12"/>
      <c r="AC889" s="13"/>
    </row>
    <row r="890" spans="2:29" x14ac:dyDescent="0.35">
      <c r="B890" s="12"/>
      <c r="C890" s="13"/>
      <c r="D890" s="12"/>
      <c r="E890" s="13"/>
      <c r="F890" s="12"/>
      <c r="G890" s="13"/>
      <c r="H890" s="12" t="s">
        <v>1812</v>
      </c>
      <c r="I890" s="13">
        <v>46.099998474121094</v>
      </c>
      <c r="J890" s="12" t="s">
        <v>2568</v>
      </c>
      <c r="K890" s="13">
        <v>2.9999999329447746E-2</v>
      </c>
      <c r="L890" s="12"/>
      <c r="M890" s="13"/>
      <c r="N890" s="12"/>
      <c r="O890" s="13"/>
      <c r="P890" s="12"/>
      <c r="Q890" s="13"/>
      <c r="R890" s="12"/>
      <c r="S890" s="13"/>
      <c r="T890" s="12"/>
      <c r="U890" s="13"/>
      <c r="V890" s="12"/>
      <c r="W890" s="13"/>
      <c r="X890" s="12"/>
      <c r="Y890" s="13"/>
      <c r="Z890" s="12"/>
      <c r="AA890" s="13"/>
      <c r="AB890" s="12"/>
      <c r="AC890" s="13"/>
    </row>
    <row r="891" spans="2:29" x14ac:dyDescent="0.35">
      <c r="B891" s="12"/>
      <c r="C891" s="13"/>
      <c r="D891" s="12"/>
      <c r="E891" s="13"/>
      <c r="F891" s="12"/>
      <c r="G891" s="13"/>
      <c r="H891" s="12" t="s">
        <v>1813</v>
      </c>
      <c r="I891" s="13">
        <v>11</v>
      </c>
      <c r="J891" s="12" t="s">
        <v>2569</v>
      </c>
      <c r="K891" s="13">
        <v>4.7199997901916504</v>
      </c>
      <c r="L891" s="12"/>
      <c r="M891" s="13"/>
      <c r="N891" s="12"/>
      <c r="O891" s="13"/>
      <c r="P891" s="12"/>
      <c r="Q891" s="13"/>
      <c r="R891" s="12"/>
      <c r="S891" s="13"/>
      <c r="T891" s="12"/>
      <c r="U891" s="13"/>
      <c r="V891" s="12"/>
      <c r="W891" s="13"/>
      <c r="X891" s="12"/>
      <c r="Y891" s="13"/>
      <c r="Z891" s="12"/>
      <c r="AA891" s="13"/>
      <c r="AB891" s="12"/>
      <c r="AC891" s="13"/>
    </row>
    <row r="892" spans="2:29" x14ac:dyDescent="0.35">
      <c r="B892" s="12"/>
      <c r="C892" s="13"/>
      <c r="D892" s="12"/>
      <c r="E892" s="13"/>
      <c r="F892" s="12"/>
      <c r="G892" s="13"/>
      <c r="H892" s="12" t="s">
        <v>1814</v>
      </c>
      <c r="I892" s="13">
        <v>75</v>
      </c>
      <c r="J892" s="12" t="s">
        <v>2570</v>
      </c>
      <c r="K892" s="13">
        <v>1.059999942779541</v>
      </c>
      <c r="L892" s="12"/>
      <c r="M892" s="13"/>
      <c r="N892" s="12"/>
      <c r="O892" s="13"/>
      <c r="P892" s="12"/>
      <c r="Q892" s="13"/>
      <c r="R892" s="12"/>
      <c r="S892" s="13"/>
      <c r="T892" s="12"/>
      <c r="U892" s="13"/>
      <c r="V892" s="12"/>
      <c r="W892" s="13"/>
      <c r="X892" s="12"/>
      <c r="Y892" s="13"/>
      <c r="Z892" s="12"/>
      <c r="AA892" s="13"/>
      <c r="AB892" s="12"/>
      <c r="AC892" s="13"/>
    </row>
    <row r="893" spans="2:29" x14ac:dyDescent="0.35">
      <c r="B893" s="12"/>
      <c r="C893" s="13"/>
      <c r="D893" s="12"/>
      <c r="E893" s="13"/>
      <c r="F893" s="12"/>
      <c r="G893" s="13"/>
      <c r="H893" s="12" t="s">
        <v>1815</v>
      </c>
      <c r="I893" s="13">
        <v>0</v>
      </c>
      <c r="J893" s="12" t="s">
        <v>2571</v>
      </c>
      <c r="K893" s="13">
        <v>1</v>
      </c>
      <c r="L893" s="12"/>
      <c r="M893" s="13"/>
      <c r="N893" s="12"/>
      <c r="O893" s="13"/>
      <c r="P893" s="12"/>
      <c r="Q893" s="13"/>
      <c r="R893" s="12"/>
      <c r="S893" s="13"/>
      <c r="T893" s="12"/>
      <c r="U893" s="13"/>
      <c r="V893" s="12"/>
      <c r="W893" s="13"/>
      <c r="X893" s="12"/>
      <c r="Y893" s="13"/>
      <c r="Z893" s="12"/>
      <c r="AA893" s="13"/>
      <c r="AB893" s="12"/>
      <c r="AC893" s="13"/>
    </row>
    <row r="894" spans="2:29" x14ac:dyDescent="0.35">
      <c r="B894" s="12"/>
      <c r="C894" s="13"/>
      <c r="D894" s="12"/>
      <c r="E894" s="13"/>
      <c r="F894" s="12"/>
      <c r="G894" s="13"/>
      <c r="H894" s="12" t="s">
        <v>1816</v>
      </c>
      <c r="I894" s="13">
        <v>75</v>
      </c>
      <c r="J894" s="12" t="s">
        <v>2572</v>
      </c>
      <c r="K894" s="13">
        <v>2.7699999809265137</v>
      </c>
      <c r="L894" s="12"/>
      <c r="M894" s="13"/>
      <c r="N894" s="12"/>
      <c r="O894" s="13"/>
      <c r="P894" s="12"/>
      <c r="Q894" s="13"/>
      <c r="R894" s="12"/>
      <c r="S894" s="13"/>
      <c r="T894" s="12"/>
      <c r="U894" s="13"/>
      <c r="V894" s="12"/>
      <c r="W894" s="13"/>
      <c r="X894" s="12"/>
      <c r="Y894" s="13"/>
      <c r="Z894" s="12"/>
      <c r="AA894" s="13"/>
      <c r="AB894" s="12"/>
      <c r="AC894" s="13"/>
    </row>
    <row r="895" spans="2:29" x14ac:dyDescent="0.35">
      <c r="B895" s="12"/>
      <c r="C895" s="13"/>
      <c r="D895" s="12"/>
      <c r="E895" s="13"/>
      <c r="F895" s="12"/>
      <c r="G895" s="13"/>
      <c r="H895" s="12" t="s">
        <v>1817</v>
      </c>
      <c r="I895" s="13">
        <v>0</v>
      </c>
      <c r="J895" s="12" t="s">
        <v>2573</v>
      </c>
      <c r="K895" s="13">
        <v>1.8799999952316284</v>
      </c>
      <c r="L895" s="12"/>
      <c r="M895" s="13"/>
      <c r="N895" s="12"/>
      <c r="O895" s="13"/>
      <c r="P895" s="12"/>
      <c r="Q895" s="13"/>
      <c r="R895" s="12"/>
      <c r="S895" s="13"/>
      <c r="T895" s="12"/>
      <c r="U895" s="13"/>
      <c r="V895" s="12"/>
      <c r="W895" s="13"/>
      <c r="X895" s="12"/>
      <c r="Y895" s="13"/>
      <c r="Z895" s="12"/>
      <c r="AA895" s="13"/>
      <c r="AB895" s="12"/>
      <c r="AC895" s="13"/>
    </row>
    <row r="896" spans="2:29" x14ac:dyDescent="0.35">
      <c r="B896" s="12"/>
      <c r="C896" s="13"/>
      <c r="D896" s="12"/>
      <c r="E896" s="13"/>
      <c r="F896" s="12"/>
      <c r="G896" s="13"/>
      <c r="H896" s="12" t="s">
        <v>1818</v>
      </c>
      <c r="I896" s="13">
        <v>6.8000001907348633</v>
      </c>
      <c r="J896" s="12" t="s">
        <v>2574</v>
      </c>
      <c r="K896" s="13">
        <v>0.23999999463558197</v>
      </c>
      <c r="L896" s="12"/>
      <c r="M896" s="13"/>
      <c r="N896" s="12"/>
      <c r="O896" s="13"/>
      <c r="P896" s="12"/>
      <c r="Q896" s="13"/>
      <c r="R896" s="12"/>
      <c r="S896" s="13"/>
      <c r="T896" s="12"/>
      <c r="U896" s="13"/>
      <c r="V896" s="12"/>
      <c r="W896" s="13"/>
      <c r="X896" s="12"/>
      <c r="Y896" s="13"/>
      <c r="Z896" s="12"/>
      <c r="AA896" s="13"/>
      <c r="AB896" s="12"/>
      <c r="AC896" s="13"/>
    </row>
    <row r="897" spans="2:29" x14ac:dyDescent="0.35">
      <c r="B897" s="12"/>
      <c r="C897" s="13"/>
      <c r="D897" s="12"/>
      <c r="E897" s="13"/>
      <c r="F897" s="12"/>
      <c r="G897" s="13"/>
      <c r="H897" s="12" t="s">
        <v>1819</v>
      </c>
      <c r="I897" s="13">
        <v>0</v>
      </c>
      <c r="J897" s="12" t="s">
        <v>2575</v>
      </c>
      <c r="K897" s="13">
        <v>0.70999997854232788</v>
      </c>
      <c r="L897" s="12"/>
      <c r="M897" s="13"/>
      <c r="N897" s="12"/>
      <c r="O897" s="13"/>
      <c r="P897" s="12"/>
      <c r="Q897" s="13"/>
      <c r="R897" s="12"/>
      <c r="S897" s="13"/>
      <c r="T897" s="12"/>
      <c r="U897" s="13"/>
      <c r="V897" s="12"/>
      <c r="W897" s="13"/>
      <c r="X897" s="12"/>
      <c r="Y897" s="13"/>
      <c r="Z897" s="12"/>
      <c r="AA897" s="13"/>
      <c r="AB897" s="12"/>
      <c r="AC897" s="13"/>
    </row>
    <row r="898" spans="2:29" x14ac:dyDescent="0.35">
      <c r="B898" s="12"/>
      <c r="C898" s="13"/>
      <c r="D898" s="12"/>
      <c r="E898" s="13"/>
      <c r="F898" s="12"/>
      <c r="G898" s="13"/>
      <c r="H898" s="12" t="s">
        <v>1820</v>
      </c>
      <c r="I898" s="13">
        <v>6.8000001907348633</v>
      </c>
      <c r="J898" s="12" t="s">
        <v>2576</v>
      </c>
      <c r="K898" s="13">
        <v>1</v>
      </c>
      <c r="L898" s="12"/>
      <c r="M898" s="13"/>
      <c r="N898" s="12"/>
      <c r="O898" s="13"/>
      <c r="P898" s="12"/>
      <c r="Q898" s="13"/>
      <c r="R898" s="12"/>
      <c r="S898" s="13"/>
      <c r="T898" s="12"/>
      <c r="U898" s="13"/>
      <c r="V898" s="12"/>
      <c r="W898" s="13"/>
      <c r="X898" s="12"/>
      <c r="Y898" s="13"/>
      <c r="Z898" s="12"/>
      <c r="AA898" s="13"/>
      <c r="AB898" s="12"/>
      <c r="AC898" s="13"/>
    </row>
    <row r="899" spans="2:29" x14ac:dyDescent="0.35">
      <c r="B899" s="12"/>
      <c r="C899" s="13"/>
      <c r="D899" s="12"/>
      <c r="E899" s="13"/>
      <c r="F899" s="12"/>
      <c r="G899" s="13"/>
      <c r="H899" s="12" t="s">
        <v>1821</v>
      </c>
      <c r="I899" s="13">
        <v>0</v>
      </c>
      <c r="J899" s="12" t="s">
        <v>2577</v>
      </c>
      <c r="K899" s="13">
        <v>1</v>
      </c>
      <c r="L899" s="12"/>
      <c r="M899" s="13"/>
      <c r="N899" s="12"/>
      <c r="O899" s="13"/>
      <c r="P899" s="12"/>
      <c r="Q899" s="13"/>
      <c r="R899" s="12"/>
      <c r="S899" s="13"/>
      <c r="T899" s="12"/>
      <c r="U899" s="13"/>
      <c r="V899" s="12"/>
      <c r="W899" s="13"/>
      <c r="X899" s="12"/>
      <c r="Y899" s="13"/>
      <c r="Z899" s="12"/>
      <c r="AA899" s="13"/>
      <c r="AB899" s="12"/>
      <c r="AC899" s="13"/>
    </row>
    <row r="900" spans="2:29" x14ac:dyDescent="0.35">
      <c r="B900" s="12"/>
      <c r="C900" s="13"/>
      <c r="D900" s="12"/>
      <c r="E900" s="13"/>
      <c r="F900" s="12"/>
      <c r="G900" s="13"/>
      <c r="H900" s="12" t="s">
        <v>1822</v>
      </c>
      <c r="I900" s="13">
        <v>0.60000002384185791</v>
      </c>
      <c r="J900" s="12" t="s">
        <v>2578</v>
      </c>
      <c r="K900" s="13">
        <v>1</v>
      </c>
      <c r="L900" s="12"/>
      <c r="M900" s="13"/>
      <c r="N900" s="12"/>
      <c r="O900" s="13"/>
      <c r="P900" s="12"/>
      <c r="Q900" s="13"/>
      <c r="R900" s="12"/>
      <c r="S900" s="13"/>
      <c r="T900" s="12"/>
      <c r="U900" s="13"/>
      <c r="V900" s="12"/>
      <c r="W900" s="13"/>
      <c r="X900" s="12"/>
      <c r="Y900" s="13"/>
      <c r="Z900" s="12"/>
      <c r="AA900" s="13"/>
      <c r="AB900" s="12"/>
      <c r="AC900" s="13"/>
    </row>
    <row r="901" spans="2:29" x14ac:dyDescent="0.35">
      <c r="B901" s="12"/>
      <c r="C901" s="13"/>
      <c r="D901" s="12"/>
      <c r="E901" s="13"/>
      <c r="F901" s="12"/>
      <c r="G901" s="13"/>
      <c r="H901" s="12" t="s">
        <v>1823</v>
      </c>
      <c r="I901" s="13">
        <v>4</v>
      </c>
      <c r="J901" s="12" t="s">
        <v>2579</v>
      </c>
      <c r="K901" s="13">
        <v>1</v>
      </c>
      <c r="L901" s="12"/>
      <c r="M901" s="13"/>
      <c r="N901" s="12"/>
      <c r="O901" s="13"/>
      <c r="P901" s="12"/>
      <c r="Q901" s="13"/>
      <c r="R901" s="12"/>
      <c r="S901" s="13"/>
      <c r="T901" s="12"/>
      <c r="U901" s="13"/>
      <c r="V901" s="12"/>
      <c r="W901" s="13"/>
      <c r="X901" s="12"/>
      <c r="Y901" s="13"/>
      <c r="Z901" s="12"/>
      <c r="AA901" s="13"/>
      <c r="AB901" s="12"/>
      <c r="AC901" s="13"/>
    </row>
    <row r="902" spans="2:29" x14ac:dyDescent="0.35">
      <c r="B902" s="12"/>
      <c r="C902" s="13"/>
      <c r="D902" s="12"/>
      <c r="E902" s="13"/>
      <c r="F902" s="12"/>
      <c r="G902" s="13"/>
      <c r="H902" s="12" t="s">
        <v>1824</v>
      </c>
      <c r="I902" s="13">
        <v>0.60000002384185791</v>
      </c>
      <c r="J902" s="12" t="s">
        <v>1132</v>
      </c>
      <c r="K902" s="13">
        <v>1</v>
      </c>
      <c r="L902" s="12"/>
      <c r="M902" s="13"/>
      <c r="N902" s="12"/>
      <c r="O902" s="13"/>
      <c r="P902" s="12"/>
      <c r="Q902" s="13"/>
      <c r="R902" s="12"/>
      <c r="S902" s="13"/>
      <c r="T902" s="12"/>
      <c r="U902" s="13"/>
      <c r="V902" s="12"/>
      <c r="W902" s="13"/>
      <c r="X902" s="12"/>
      <c r="Y902" s="13"/>
      <c r="Z902" s="12"/>
      <c r="AA902" s="13"/>
      <c r="AB902" s="12"/>
      <c r="AC902" s="13"/>
    </row>
    <row r="903" spans="2:29" x14ac:dyDescent="0.35">
      <c r="B903" s="12"/>
      <c r="C903" s="13"/>
      <c r="D903" s="12"/>
      <c r="E903" s="13"/>
      <c r="F903" s="12"/>
      <c r="G903" s="13"/>
      <c r="H903" s="12" t="s">
        <v>1825</v>
      </c>
      <c r="I903" s="13">
        <v>4</v>
      </c>
      <c r="J903" s="12" t="s">
        <v>1133</v>
      </c>
      <c r="K903" s="13">
        <v>65</v>
      </c>
      <c r="L903" s="12"/>
      <c r="M903" s="13"/>
      <c r="N903" s="12"/>
      <c r="O903" s="13"/>
      <c r="P903" s="12"/>
      <c r="Q903" s="13"/>
      <c r="R903" s="12"/>
      <c r="S903" s="13"/>
      <c r="T903" s="12"/>
      <c r="U903" s="13"/>
      <c r="V903" s="12"/>
      <c r="W903" s="13"/>
      <c r="X903" s="12"/>
      <c r="Y903" s="13"/>
      <c r="Z903" s="12"/>
      <c r="AA903" s="13"/>
      <c r="AB903" s="12"/>
      <c r="AC903" s="13"/>
    </row>
    <row r="904" spans="2:29" x14ac:dyDescent="0.35">
      <c r="B904" s="12"/>
      <c r="C904" s="13"/>
      <c r="D904" s="12"/>
      <c r="E904" s="13"/>
      <c r="F904" s="12"/>
      <c r="G904" s="13"/>
      <c r="H904" s="12" t="s">
        <v>1826</v>
      </c>
      <c r="I904" s="13">
        <v>27.700000762939453</v>
      </c>
      <c r="J904" s="12" t="s">
        <v>1134</v>
      </c>
      <c r="K904" s="13">
        <v>0</v>
      </c>
      <c r="L904" s="12"/>
      <c r="M904" s="13"/>
      <c r="N904" s="12"/>
      <c r="O904" s="13"/>
      <c r="P904" s="12"/>
      <c r="Q904" s="13"/>
      <c r="R904" s="12"/>
      <c r="S904" s="13"/>
      <c r="T904" s="12"/>
      <c r="U904" s="13"/>
      <c r="V904" s="12"/>
      <c r="W904" s="13"/>
      <c r="X904" s="12"/>
      <c r="Y904" s="13"/>
      <c r="Z904" s="12"/>
      <c r="AA904" s="13"/>
      <c r="AB904" s="12"/>
      <c r="AC904" s="13"/>
    </row>
    <row r="905" spans="2:29" x14ac:dyDescent="0.35">
      <c r="B905" s="12"/>
      <c r="C905" s="13"/>
      <c r="D905" s="12"/>
      <c r="E905" s="13"/>
      <c r="F905" s="12"/>
      <c r="G905" s="13"/>
      <c r="H905" s="12" t="s">
        <v>1827</v>
      </c>
      <c r="I905" s="13">
        <v>9.1999998092651367</v>
      </c>
      <c r="J905" s="12" t="s">
        <v>1135</v>
      </c>
      <c r="K905" s="13">
        <v>0</v>
      </c>
      <c r="L905" s="12"/>
      <c r="M905" s="13"/>
      <c r="N905" s="12"/>
      <c r="O905" s="13"/>
      <c r="P905" s="12"/>
      <c r="Q905" s="13"/>
      <c r="R905" s="12"/>
      <c r="S905" s="13"/>
      <c r="T905" s="12"/>
      <c r="U905" s="13"/>
      <c r="V905" s="12"/>
      <c r="W905" s="13"/>
      <c r="X905" s="12"/>
      <c r="Y905" s="13"/>
      <c r="Z905" s="12"/>
      <c r="AA905" s="13"/>
      <c r="AB905" s="12"/>
      <c r="AC905" s="13"/>
    </row>
    <row r="906" spans="2:29" x14ac:dyDescent="0.35">
      <c r="B906" s="12"/>
      <c r="C906" s="13"/>
      <c r="D906" s="12"/>
      <c r="E906" s="13"/>
      <c r="F906" s="12"/>
      <c r="G906" s="13"/>
      <c r="H906" s="12" t="s">
        <v>1828</v>
      </c>
      <c r="I906" s="13">
        <v>27.700000762939453</v>
      </c>
      <c r="J906" s="12" t="s">
        <v>1136</v>
      </c>
      <c r="K906" s="13">
        <v>0</v>
      </c>
      <c r="L906" s="12"/>
      <c r="M906" s="13"/>
      <c r="N906" s="12"/>
      <c r="O906" s="13"/>
      <c r="P906" s="12"/>
      <c r="Q906" s="13"/>
      <c r="R906" s="12"/>
      <c r="S906" s="13"/>
      <c r="T906" s="12"/>
      <c r="U906" s="13"/>
      <c r="V906" s="12"/>
      <c r="W906" s="13"/>
      <c r="X906" s="12"/>
      <c r="Y906" s="13"/>
      <c r="Z906" s="12"/>
      <c r="AA906" s="13"/>
      <c r="AB906" s="12"/>
      <c r="AC906" s="13"/>
    </row>
    <row r="907" spans="2:29" x14ac:dyDescent="0.35">
      <c r="B907" s="12"/>
      <c r="C907" s="13"/>
      <c r="D907" s="12"/>
      <c r="E907" s="13"/>
      <c r="F907" s="12"/>
      <c r="G907" s="13"/>
      <c r="H907" s="12" t="s">
        <v>1829</v>
      </c>
      <c r="I907" s="13">
        <v>9.1999998092651367</v>
      </c>
      <c r="J907" s="12" t="s">
        <v>1137</v>
      </c>
      <c r="K907" s="13">
        <v>0</v>
      </c>
      <c r="L907" s="12"/>
      <c r="M907" s="13"/>
      <c r="N907" s="12"/>
      <c r="O907" s="13"/>
      <c r="P907" s="12"/>
      <c r="Q907" s="13"/>
      <c r="R907" s="12"/>
      <c r="S907" s="13"/>
      <c r="T907" s="12"/>
      <c r="U907" s="13"/>
      <c r="V907" s="12"/>
      <c r="W907" s="13"/>
      <c r="X907" s="12"/>
      <c r="Y907" s="13"/>
      <c r="Z907" s="12"/>
      <c r="AA907" s="13"/>
      <c r="AB907" s="12"/>
      <c r="AC907" s="13"/>
    </row>
    <row r="908" spans="2:29" x14ac:dyDescent="0.35">
      <c r="B908" s="12"/>
      <c r="C908" s="13"/>
      <c r="D908" s="12"/>
      <c r="E908" s="13"/>
      <c r="F908" s="12"/>
      <c r="G908" s="13"/>
      <c r="H908" s="12" t="s">
        <v>1830</v>
      </c>
      <c r="I908" s="13">
        <v>34.200000762939453</v>
      </c>
      <c r="J908" s="12" t="s">
        <v>1138</v>
      </c>
      <c r="K908" s="13">
        <v>0</v>
      </c>
      <c r="L908" s="12"/>
      <c r="M908" s="13"/>
      <c r="N908" s="12"/>
      <c r="O908" s="13"/>
      <c r="P908" s="12"/>
      <c r="Q908" s="13"/>
      <c r="R908" s="12"/>
      <c r="S908" s="13"/>
      <c r="T908" s="12"/>
      <c r="U908" s="13"/>
      <c r="V908" s="12"/>
      <c r="W908" s="13"/>
      <c r="X908" s="12"/>
      <c r="Y908" s="13"/>
      <c r="Z908" s="12"/>
      <c r="AA908" s="13"/>
      <c r="AB908" s="12"/>
      <c r="AC908" s="13"/>
    </row>
    <row r="909" spans="2:29" x14ac:dyDescent="0.35">
      <c r="B909" s="12"/>
      <c r="C909" s="13"/>
      <c r="D909" s="12"/>
      <c r="E909" s="13"/>
      <c r="F909" s="12"/>
      <c r="G909" s="13"/>
      <c r="H909" s="12" t="s">
        <v>1831</v>
      </c>
      <c r="I909" s="13">
        <v>4.0999999046325684</v>
      </c>
      <c r="J909" s="12" t="s">
        <v>1139</v>
      </c>
      <c r="K909" s="13">
        <v>0</v>
      </c>
      <c r="L909" s="12"/>
      <c r="M909" s="13"/>
      <c r="N909" s="12"/>
      <c r="O909" s="13"/>
      <c r="P909" s="12"/>
      <c r="Q909" s="13"/>
      <c r="R909" s="12"/>
      <c r="S909" s="13"/>
      <c r="T909" s="12"/>
      <c r="U909" s="13"/>
      <c r="V909" s="12"/>
      <c r="W909" s="13"/>
      <c r="X909" s="12"/>
      <c r="Y909" s="13"/>
      <c r="Z909" s="12"/>
      <c r="AA909" s="13"/>
      <c r="AB909" s="12"/>
      <c r="AC909" s="13"/>
    </row>
    <row r="910" spans="2:29" x14ac:dyDescent="0.35">
      <c r="B910" s="12"/>
      <c r="C910" s="13"/>
      <c r="D910" s="12"/>
      <c r="E910" s="13"/>
      <c r="F910" s="12"/>
      <c r="G910" s="13"/>
      <c r="H910" s="12" t="s">
        <v>1832</v>
      </c>
      <c r="I910" s="13">
        <v>34.200000762939453</v>
      </c>
      <c r="J910" s="12" t="s">
        <v>2580</v>
      </c>
      <c r="K910" s="13">
        <v>1</v>
      </c>
      <c r="L910" s="12"/>
      <c r="M910" s="13"/>
      <c r="N910" s="12"/>
      <c r="O910" s="13"/>
      <c r="P910" s="12"/>
      <c r="Q910" s="13"/>
      <c r="R910" s="12"/>
      <c r="S910" s="13"/>
      <c r="T910" s="12"/>
      <c r="U910" s="13"/>
      <c r="V910" s="12"/>
      <c r="W910" s="13"/>
      <c r="X910" s="12"/>
      <c r="Y910" s="13"/>
      <c r="Z910" s="12"/>
      <c r="AA910" s="13"/>
      <c r="AB910" s="12"/>
      <c r="AC910" s="13"/>
    </row>
    <row r="911" spans="2:29" x14ac:dyDescent="0.35">
      <c r="B911" s="12"/>
      <c r="C911" s="13"/>
      <c r="D911" s="12"/>
      <c r="E911" s="13"/>
      <c r="F911" s="12"/>
      <c r="G911" s="13"/>
      <c r="H911" s="12" t="s">
        <v>1833</v>
      </c>
      <c r="I911" s="13">
        <v>4.0999999046325684</v>
      </c>
      <c r="J911" s="12" t="s">
        <v>2581</v>
      </c>
      <c r="K911" s="13">
        <v>88</v>
      </c>
      <c r="L911" s="12"/>
      <c r="M911" s="13"/>
      <c r="N911" s="12"/>
      <c r="O911" s="13"/>
      <c r="P911" s="12"/>
      <c r="Q911" s="13"/>
      <c r="R911" s="12"/>
      <c r="S911" s="13"/>
      <c r="T911" s="12"/>
      <c r="U911" s="13"/>
      <c r="V911" s="12"/>
      <c r="W911" s="13"/>
      <c r="X911" s="12"/>
      <c r="Y911" s="13"/>
      <c r="Z911" s="12"/>
      <c r="AA911" s="13"/>
      <c r="AB911" s="12"/>
      <c r="AC911" s="13"/>
    </row>
    <row r="912" spans="2:29" x14ac:dyDescent="0.35">
      <c r="B912" s="12"/>
      <c r="C912" s="13"/>
      <c r="D912" s="12"/>
      <c r="E912" s="13"/>
      <c r="F912" s="12"/>
      <c r="G912" s="13"/>
      <c r="H912" s="12" t="s">
        <v>1834</v>
      </c>
      <c r="I912" s="13">
        <v>56.75</v>
      </c>
      <c r="J912" s="12" t="s">
        <v>2582</v>
      </c>
      <c r="K912" s="13">
        <v>0</v>
      </c>
      <c r="L912" s="12"/>
      <c r="M912" s="13"/>
      <c r="N912" s="12"/>
      <c r="O912" s="13"/>
      <c r="P912" s="12"/>
      <c r="Q912" s="13"/>
      <c r="R912" s="12"/>
      <c r="S912" s="13"/>
      <c r="T912" s="12"/>
      <c r="U912" s="13"/>
      <c r="V912" s="12"/>
      <c r="W912" s="13"/>
      <c r="X912" s="12"/>
      <c r="Y912" s="13"/>
      <c r="Z912" s="12"/>
      <c r="AA912" s="13"/>
      <c r="AB912" s="12"/>
      <c r="AC912" s="13"/>
    </row>
    <row r="913" spans="2:29" x14ac:dyDescent="0.35">
      <c r="B913" s="12"/>
      <c r="C913" s="13"/>
      <c r="D913" s="12"/>
      <c r="E913" s="13"/>
      <c r="F913" s="12"/>
      <c r="G913" s="13"/>
      <c r="H913" s="12" t="s">
        <v>1835</v>
      </c>
      <c r="I913" s="13">
        <v>7</v>
      </c>
      <c r="J913" s="12" t="s">
        <v>2583</v>
      </c>
      <c r="K913" s="13">
        <v>0</v>
      </c>
      <c r="L913" s="12"/>
      <c r="M913" s="13"/>
      <c r="N913" s="12"/>
      <c r="O913" s="13"/>
      <c r="P913" s="12"/>
      <c r="Q913" s="13"/>
      <c r="R913" s="12"/>
      <c r="S913" s="13"/>
      <c r="T913" s="12"/>
      <c r="U913" s="13"/>
      <c r="V913" s="12"/>
      <c r="W913" s="13"/>
      <c r="X913" s="12"/>
      <c r="Y913" s="13"/>
      <c r="Z913" s="12"/>
      <c r="AA913" s="13"/>
      <c r="AB913" s="12"/>
      <c r="AC913" s="13"/>
    </row>
    <row r="914" spans="2:29" x14ac:dyDescent="0.35">
      <c r="B914" s="12"/>
      <c r="C914" s="13"/>
      <c r="D914" s="12"/>
      <c r="E914" s="13"/>
      <c r="F914" s="12"/>
      <c r="G914" s="13"/>
      <c r="H914" s="12" t="s">
        <v>1836</v>
      </c>
      <c r="I914" s="13">
        <v>56.75</v>
      </c>
      <c r="J914" s="12" t="s">
        <v>2584</v>
      </c>
      <c r="K914" s="13">
        <v>0</v>
      </c>
      <c r="L914" s="12"/>
      <c r="M914" s="13"/>
      <c r="N914" s="12"/>
      <c r="O914" s="13"/>
      <c r="P914" s="12"/>
      <c r="Q914" s="13"/>
      <c r="R914" s="12"/>
      <c r="S914" s="13"/>
      <c r="T914" s="12"/>
      <c r="U914" s="13"/>
      <c r="V914" s="12"/>
      <c r="W914" s="13"/>
      <c r="X914" s="12"/>
      <c r="Y914" s="13"/>
      <c r="Z914" s="12"/>
      <c r="AA914" s="13"/>
      <c r="AB914" s="12"/>
      <c r="AC914" s="13"/>
    </row>
    <row r="915" spans="2:29" x14ac:dyDescent="0.35">
      <c r="B915" s="12"/>
      <c r="C915" s="13"/>
      <c r="D915" s="12"/>
      <c r="E915" s="13"/>
      <c r="F915" s="12"/>
      <c r="G915" s="13"/>
      <c r="H915" s="12" t="s">
        <v>1837</v>
      </c>
      <c r="I915" s="13">
        <v>7</v>
      </c>
      <c r="J915" s="12" t="s">
        <v>2585</v>
      </c>
      <c r="K915" s="13">
        <v>0</v>
      </c>
      <c r="L915" s="12"/>
      <c r="M915" s="13"/>
      <c r="N915" s="12"/>
      <c r="O915" s="13"/>
      <c r="P915" s="12"/>
      <c r="Q915" s="13"/>
      <c r="R915" s="12"/>
      <c r="S915" s="13"/>
      <c r="T915" s="12"/>
      <c r="U915" s="13"/>
      <c r="V915" s="12"/>
      <c r="W915" s="13"/>
      <c r="X915" s="12"/>
      <c r="Y915" s="13"/>
      <c r="Z915" s="12"/>
      <c r="AA915" s="13"/>
      <c r="AB915" s="12"/>
      <c r="AC915" s="13"/>
    </row>
    <row r="916" spans="2:29" x14ac:dyDescent="0.35">
      <c r="B916" s="12"/>
      <c r="C916" s="13"/>
      <c r="D916" s="12"/>
      <c r="E916" s="13"/>
      <c r="F916" s="12"/>
      <c r="G916" s="13"/>
      <c r="H916" s="12" t="s">
        <v>1838</v>
      </c>
      <c r="I916" s="13">
        <v>75</v>
      </c>
      <c r="J916" s="12" t="s">
        <v>2586</v>
      </c>
      <c r="K916" s="13">
        <v>0</v>
      </c>
      <c r="L916" s="12"/>
      <c r="M916" s="13"/>
      <c r="N916" s="12"/>
      <c r="O916" s="13"/>
      <c r="P916" s="12"/>
      <c r="Q916" s="13"/>
      <c r="R916" s="12"/>
      <c r="S916" s="13"/>
      <c r="T916" s="12"/>
      <c r="U916" s="13"/>
      <c r="V916" s="12"/>
      <c r="W916" s="13"/>
      <c r="X916" s="12"/>
      <c r="Y916" s="13"/>
      <c r="Z916" s="12"/>
      <c r="AA916" s="13"/>
      <c r="AB916" s="12"/>
      <c r="AC916" s="13"/>
    </row>
    <row r="917" spans="2:29" x14ac:dyDescent="0.35">
      <c r="B917" s="12"/>
      <c r="C917" s="13"/>
      <c r="D917" s="12"/>
      <c r="E917" s="13"/>
      <c r="F917" s="12"/>
      <c r="G917" s="13"/>
      <c r="H917" s="12" t="s">
        <v>1839</v>
      </c>
      <c r="I917" s="13">
        <v>0</v>
      </c>
      <c r="J917" s="12" t="s">
        <v>2587</v>
      </c>
      <c r="K917" s="13">
        <v>0</v>
      </c>
      <c r="L917" s="12"/>
      <c r="M917" s="13"/>
      <c r="N917" s="12"/>
      <c r="O917" s="13"/>
      <c r="P917" s="12"/>
      <c r="Q917" s="13"/>
      <c r="R917" s="12"/>
      <c r="S917" s="13"/>
      <c r="T917" s="12"/>
      <c r="U917" s="13"/>
      <c r="V917" s="12"/>
      <c r="W917" s="13"/>
      <c r="X917" s="12"/>
      <c r="Y917" s="13"/>
      <c r="Z917" s="12"/>
      <c r="AA917" s="13"/>
      <c r="AB917" s="12"/>
      <c r="AC917" s="13"/>
    </row>
    <row r="918" spans="2:29" x14ac:dyDescent="0.35">
      <c r="B918" s="12"/>
      <c r="C918" s="13"/>
      <c r="D918" s="12"/>
      <c r="E918" s="13"/>
      <c r="F918" s="12"/>
      <c r="G918" s="13"/>
      <c r="H918" s="12" t="s">
        <v>1840</v>
      </c>
      <c r="I918" s="13">
        <v>75</v>
      </c>
      <c r="J918" s="12" t="s">
        <v>1150</v>
      </c>
      <c r="K918" s="13">
        <v>1</v>
      </c>
      <c r="L918" s="12"/>
      <c r="M918" s="13"/>
      <c r="N918" s="12"/>
      <c r="O918" s="13"/>
      <c r="P918" s="12"/>
      <c r="Q918" s="13"/>
      <c r="R918" s="12"/>
      <c r="S918" s="13"/>
      <c r="T918" s="12"/>
      <c r="U918" s="13"/>
      <c r="V918" s="12"/>
      <c r="W918" s="13"/>
      <c r="X918" s="12"/>
      <c r="Y918" s="13"/>
      <c r="Z918" s="12"/>
      <c r="AA918" s="13"/>
      <c r="AB918" s="12"/>
      <c r="AC918" s="13"/>
    </row>
    <row r="919" spans="2:29" x14ac:dyDescent="0.35">
      <c r="B919" s="12"/>
      <c r="C919" s="13"/>
      <c r="D919" s="12"/>
      <c r="E919" s="13"/>
      <c r="F919" s="12"/>
      <c r="G919" s="13"/>
      <c r="H919" s="12" t="s">
        <v>1841</v>
      </c>
      <c r="I919" s="13">
        <v>0</v>
      </c>
      <c r="J919" s="12" t="s">
        <v>1151</v>
      </c>
      <c r="K919" s="13">
        <v>79</v>
      </c>
      <c r="L919" s="12"/>
      <c r="M919" s="13"/>
      <c r="N919" s="12"/>
      <c r="O919" s="13"/>
      <c r="P919" s="12"/>
      <c r="Q919" s="13"/>
      <c r="R919" s="12"/>
      <c r="S919" s="13"/>
      <c r="T919" s="12"/>
      <c r="U919" s="13"/>
      <c r="V919" s="12"/>
      <c r="W919" s="13"/>
      <c r="X919" s="12"/>
      <c r="Y919" s="13"/>
      <c r="Z919" s="12"/>
      <c r="AA919" s="13"/>
      <c r="AB919" s="12"/>
      <c r="AC919" s="13"/>
    </row>
    <row r="920" spans="2:29" x14ac:dyDescent="0.35">
      <c r="B920" s="12"/>
      <c r="C920" s="13"/>
      <c r="D920" s="12"/>
      <c r="E920" s="13"/>
      <c r="F920" s="12"/>
      <c r="G920" s="13"/>
      <c r="H920" s="12" t="s">
        <v>1842</v>
      </c>
      <c r="I920" s="13">
        <v>6.8000001907348633</v>
      </c>
      <c r="J920" s="12" t="s">
        <v>1152</v>
      </c>
      <c r="K920" s="13">
        <v>0</v>
      </c>
      <c r="L920" s="12"/>
      <c r="M920" s="13"/>
      <c r="N920" s="12"/>
      <c r="O920" s="13"/>
      <c r="P920" s="12"/>
      <c r="Q920" s="13"/>
      <c r="R920" s="12"/>
      <c r="S920" s="13"/>
      <c r="T920" s="12"/>
      <c r="U920" s="13"/>
      <c r="V920" s="12"/>
      <c r="W920" s="13"/>
      <c r="X920" s="12"/>
      <c r="Y920" s="13"/>
      <c r="Z920" s="12"/>
      <c r="AA920" s="13"/>
      <c r="AB920" s="12"/>
      <c r="AC920" s="13"/>
    </row>
    <row r="921" spans="2:29" x14ac:dyDescent="0.35">
      <c r="B921" s="12"/>
      <c r="C921" s="13"/>
      <c r="D921" s="12"/>
      <c r="E921" s="13"/>
      <c r="F921" s="12"/>
      <c r="G921" s="13"/>
      <c r="H921" s="12" t="s">
        <v>1843</v>
      </c>
      <c r="I921" s="13">
        <v>0</v>
      </c>
      <c r="J921" s="12" t="s">
        <v>1153</v>
      </c>
      <c r="K921" s="13">
        <v>0</v>
      </c>
      <c r="L921" s="12"/>
      <c r="M921" s="13"/>
      <c r="N921" s="12"/>
      <c r="O921" s="13"/>
      <c r="P921" s="12"/>
      <c r="Q921" s="13"/>
      <c r="R921" s="12"/>
      <c r="S921" s="13"/>
      <c r="T921" s="12"/>
      <c r="U921" s="13"/>
      <c r="V921" s="12"/>
      <c r="W921" s="13"/>
      <c r="X921" s="12"/>
      <c r="Y921" s="13"/>
      <c r="Z921" s="12"/>
      <c r="AA921" s="13"/>
      <c r="AB921" s="12"/>
      <c r="AC921" s="13"/>
    </row>
    <row r="922" spans="2:29" x14ac:dyDescent="0.35">
      <c r="B922" s="12"/>
      <c r="C922" s="13"/>
      <c r="D922" s="12"/>
      <c r="E922" s="13"/>
      <c r="F922" s="12"/>
      <c r="G922" s="13"/>
      <c r="H922" s="12" t="s">
        <v>1844</v>
      </c>
      <c r="I922" s="13">
        <v>6.8000001907348633</v>
      </c>
      <c r="J922" s="12" t="s">
        <v>1154</v>
      </c>
      <c r="K922" s="13">
        <v>0</v>
      </c>
      <c r="L922" s="12"/>
      <c r="M922" s="13"/>
      <c r="N922" s="12"/>
      <c r="O922" s="13"/>
      <c r="P922" s="12"/>
      <c r="Q922" s="13"/>
      <c r="R922" s="12"/>
      <c r="S922" s="13"/>
      <c r="T922" s="12"/>
      <c r="U922" s="13"/>
      <c r="V922" s="12"/>
      <c r="W922" s="13"/>
      <c r="X922" s="12"/>
      <c r="Y922" s="13"/>
      <c r="Z922" s="12"/>
      <c r="AA922" s="13"/>
      <c r="AB922" s="12"/>
      <c r="AC922" s="13"/>
    </row>
    <row r="923" spans="2:29" x14ac:dyDescent="0.35">
      <c r="B923" s="12"/>
      <c r="C923" s="13"/>
      <c r="D923" s="12"/>
      <c r="E923" s="13"/>
      <c r="F923" s="12"/>
      <c r="G923" s="13"/>
      <c r="H923" s="12" t="s">
        <v>1845</v>
      </c>
      <c r="I923" s="13">
        <v>0</v>
      </c>
      <c r="J923" s="12" t="s">
        <v>1155</v>
      </c>
      <c r="K923" s="13">
        <v>0</v>
      </c>
      <c r="L923" s="12"/>
      <c r="M923" s="13"/>
      <c r="N923" s="12"/>
      <c r="O923" s="13"/>
      <c r="P923" s="12"/>
      <c r="Q923" s="13"/>
      <c r="R923" s="12"/>
      <c r="S923" s="13"/>
      <c r="T923" s="12"/>
      <c r="U923" s="13"/>
      <c r="V923" s="12"/>
      <c r="W923" s="13"/>
      <c r="X923" s="12"/>
      <c r="Y923" s="13"/>
      <c r="Z923" s="12"/>
      <c r="AA923" s="13"/>
      <c r="AB923" s="12"/>
      <c r="AC923" s="13"/>
    </row>
    <row r="924" spans="2:29" x14ac:dyDescent="0.35">
      <c r="B924" s="12"/>
      <c r="C924" s="13"/>
      <c r="D924" s="12"/>
      <c r="E924" s="13"/>
      <c r="F924" s="12"/>
      <c r="G924" s="13"/>
      <c r="H924" s="12" t="s">
        <v>1846</v>
      </c>
      <c r="I924" s="13">
        <v>0.68000000715255737</v>
      </c>
      <c r="J924" s="12" t="s">
        <v>1156</v>
      </c>
      <c r="K924" s="13">
        <v>0</v>
      </c>
      <c r="L924" s="12"/>
      <c r="M924" s="13"/>
      <c r="N924" s="12"/>
      <c r="O924" s="13"/>
      <c r="P924" s="12"/>
      <c r="Q924" s="13"/>
      <c r="R924" s="12"/>
      <c r="S924" s="13"/>
      <c r="T924" s="12"/>
      <c r="U924" s="13"/>
      <c r="V924" s="12"/>
      <c r="W924" s="13"/>
      <c r="X924" s="12"/>
      <c r="Y924" s="13"/>
      <c r="Z924" s="12"/>
      <c r="AA924" s="13"/>
      <c r="AB924" s="12"/>
      <c r="AC924" s="13"/>
    </row>
    <row r="925" spans="2:29" x14ac:dyDescent="0.35">
      <c r="B925" s="12"/>
      <c r="C925" s="13"/>
      <c r="D925" s="12"/>
      <c r="E925" s="13"/>
      <c r="F925" s="12"/>
      <c r="G925" s="13"/>
      <c r="H925" s="12" t="s">
        <v>1847</v>
      </c>
      <c r="I925" s="13">
        <v>4</v>
      </c>
      <c r="J925" s="12" t="s">
        <v>1157</v>
      </c>
      <c r="K925" s="13">
        <v>0</v>
      </c>
      <c r="L925" s="12"/>
      <c r="M925" s="13"/>
      <c r="N925" s="12"/>
      <c r="O925" s="13"/>
      <c r="P925" s="12"/>
      <c r="Q925" s="13"/>
      <c r="R925" s="12"/>
      <c r="S925" s="13"/>
      <c r="T925" s="12"/>
      <c r="U925" s="13"/>
      <c r="V925" s="12"/>
      <c r="W925" s="13"/>
      <c r="X925" s="12"/>
      <c r="Y925" s="13"/>
      <c r="Z925" s="12"/>
      <c r="AA925" s="13"/>
      <c r="AB925" s="12"/>
      <c r="AC925" s="13"/>
    </row>
    <row r="926" spans="2:29" x14ac:dyDescent="0.35">
      <c r="B926" s="12"/>
      <c r="C926" s="13"/>
      <c r="D926" s="12"/>
      <c r="E926" s="13"/>
      <c r="F926" s="12"/>
      <c r="G926" s="13"/>
      <c r="H926" s="12" t="s">
        <v>1848</v>
      </c>
      <c r="I926" s="13">
        <v>0.68000000715255737</v>
      </c>
      <c r="J926" s="12" t="s">
        <v>1159</v>
      </c>
      <c r="K926" s="13">
        <v>1</v>
      </c>
      <c r="L926" s="12"/>
      <c r="M926" s="13"/>
      <c r="N926" s="12"/>
      <c r="O926" s="13"/>
      <c r="P926" s="12"/>
      <c r="Q926" s="13"/>
      <c r="R926" s="12"/>
      <c r="S926" s="13"/>
      <c r="T926" s="12"/>
      <c r="U926" s="13"/>
      <c r="V926" s="12"/>
      <c r="W926" s="13"/>
      <c r="X926" s="12"/>
      <c r="Y926" s="13"/>
      <c r="Z926" s="12"/>
      <c r="AA926" s="13"/>
      <c r="AB926" s="12"/>
      <c r="AC926" s="13"/>
    </row>
    <row r="927" spans="2:29" x14ac:dyDescent="0.35">
      <c r="B927" s="12"/>
      <c r="C927" s="13"/>
      <c r="D927" s="12"/>
      <c r="E927" s="13"/>
      <c r="F927" s="12"/>
      <c r="G927" s="13"/>
      <c r="H927" s="12" t="s">
        <v>1849</v>
      </c>
      <c r="I927" s="13">
        <v>4</v>
      </c>
      <c r="J927" s="12" t="s">
        <v>1160</v>
      </c>
      <c r="K927" s="13">
        <v>64</v>
      </c>
      <c r="L927" s="12"/>
      <c r="M927" s="13"/>
      <c r="N927" s="12"/>
      <c r="O927" s="13"/>
      <c r="P927" s="12"/>
      <c r="Q927" s="13"/>
      <c r="R927" s="12"/>
      <c r="S927" s="13"/>
      <c r="T927" s="12"/>
      <c r="U927" s="13"/>
      <c r="V927" s="12"/>
      <c r="W927" s="13"/>
      <c r="X927" s="12"/>
      <c r="Y927" s="13"/>
      <c r="Z927" s="12"/>
      <c r="AA927" s="13"/>
      <c r="AB927" s="12"/>
      <c r="AC927" s="13"/>
    </row>
    <row r="928" spans="2:29" x14ac:dyDescent="0.35">
      <c r="B928" s="12"/>
      <c r="C928" s="13"/>
      <c r="D928" s="12"/>
      <c r="E928" s="13"/>
      <c r="F928" s="12"/>
      <c r="G928" s="13"/>
      <c r="H928" s="12" t="s">
        <v>1850</v>
      </c>
      <c r="I928" s="13">
        <v>27.700000762939453</v>
      </c>
      <c r="J928" s="12" t="s">
        <v>1161</v>
      </c>
      <c r="K928" s="13">
        <v>0</v>
      </c>
      <c r="L928" s="12"/>
      <c r="M928" s="13"/>
      <c r="N928" s="12"/>
      <c r="O928" s="13"/>
      <c r="P928" s="12"/>
      <c r="Q928" s="13"/>
      <c r="R928" s="12"/>
      <c r="S928" s="13"/>
      <c r="T928" s="12"/>
      <c r="U928" s="13"/>
      <c r="V928" s="12"/>
      <c r="W928" s="13"/>
      <c r="X928" s="12"/>
      <c r="Y928" s="13"/>
      <c r="Z928" s="12"/>
      <c r="AA928" s="13"/>
      <c r="AB928" s="12"/>
      <c r="AC928" s="13"/>
    </row>
    <row r="929" spans="2:29" x14ac:dyDescent="0.35">
      <c r="B929" s="12"/>
      <c r="C929" s="13"/>
      <c r="D929" s="12"/>
      <c r="E929" s="13"/>
      <c r="F929" s="12"/>
      <c r="G929" s="13"/>
      <c r="H929" s="12" t="s">
        <v>1851</v>
      </c>
      <c r="I929" s="13">
        <v>9.1999998092651367</v>
      </c>
      <c r="J929" s="12" t="s">
        <v>1162</v>
      </c>
      <c r="K929" s="13">
        <v>0</v>
      </c>
      <c r="L929" s="12"/>
      <c r="M929" s="13"/>
      <c r="N929" s="12"/>
      <c r="O929" s="13"/>
      <c r="P929" s="12"/>
      <c r="Q929" s="13"/>
      <c r="R929" s="12"/>
      <c r="S929" s="13"/>
      <c r="T929" s="12"/>
      <c r="U929" s="13"/>
      <c r="V929" s="12"/>
      <c r="W929" s="13"/>
      <c r="X929" s="12"/>
      <c r="Y929" s="13"/>
      <c r="Z929" s="12"/>
      <c r="AA929" s="13"/>
      <c r="AB929" s="12"/>
      <c r="AC929" s="13"/>
    </row>
    <row r="930" spans="2:29" x14ac:dyDescent="0.35">
      <c r="B930" s="12"/>
      <c r="C930" s="13"/>
      <c r="D930" s="12"/>
      <c r="E930" s="13"/>
      <c r="F930" s="12"/>
      <c r="G930" s="13"/>
      <c r="H930" s="12" t="s">
        <v>1852</v>
      </c>
      <c r="I930" s="13">
        <v>27.700000762939453</v>
      </c>
      <c r="J930" s="12" t="s">
        <v>1163</v>
      </c>
      <c r="K930" s="13">
        <v>0</v>
      </c>
      <c r="L930" s="12"/>
      <c r="M930" s="13"/>
      <c r="N930" s="12"/>
      <c r="O930" s="13"/>
      <c r="P930" s="12"/>
      <c r="Q930" s="13"/>
      <c r="R930" s="12"/>
      <c r="S930" s="13"/>
      <c r="T930" s="12"/>
      <c r="U930" s="13"/>
      <c r="V930" s="12"/>
      <c r="W930" s="13"/>
      <c r="X930" s="12"/>
      <c r="Y930" s="13"/>
      <c r="Z930" s="12"/>
      <c r="AA930" s="13"/>
      <c r="AB930" s="12"/>
      <c r="AC930" s="13"/>
    </row>
    <row r="931" spans="2:29" x14ac:dyDescent="0.35">
      <c r="B931" s="12"/>
      <c r="C931" s="13"/>
      <c r="D931" s="12"/>
      <c r="E931" s="13"/>
      <c r="F931" s="12"/>
      <c r="G931" s="13"/>
      <c r="H931" s="12" t="s">
        <v>1853</v>
      </c>
      <c r="I931" s="13">
        <v>9.1999998092651367</v>
      </c>
      <c r="J931" s="12" t="s">
        <v>1164</v>
      </c>
      <c r="K931" s="13">
        <v>0</v>
      </c>
      <c r="L931" s="12"/>
      <c r="M931" s="13"/>
      <c r="N931" s="12"/>
      <c r="O931" s="13"/>
      <c r="P931" s="12"/>
      <c r="Q931" s="13"/>
      <c r="R931" s="12"/>
      <c r="S931" s="13"/>
      <c r="T931" s="12"/>
      <c r="U931" s="13"/>
      <c r="V931" s="12"/>
      <c r="W931" s="13"/>
      <c r="X931" s="12"/>
      <c r="Y931" s="13"/>
      <c r="Z931" s="12"/>
      <c r="AA931" s="13"/>
      <c r="AB931" s="12"/>
      <c r="AC931" s="13"/>
    </row>
    <row r="932" spans="2:29" x14ac:dyDescent="0.35">
      <c r="B932" s="12"/>
      <c r="C932" s="13"/>
      <c r="D932" s="12"/>
      <c r="E932" s="13"/>
      <c r="F932" s="12"/>
      <c r="G932" s="13"/>
      <c r="H932" s="12" t="s">
        <v>1854</v>
      </c>
      <c r="I932" s="13">
        <v>34.200000762939453</v>
      </c>
      <c r="J932" s="12" t="s">
        <v>1165</v>
      </c>
      <c r="K932" s="13">
        <v>0</v>
      </c>
      <c r="L932" s="12"/>
      <c r="M932" s="13"/>
      <c r="N932" s="12"/>
      <c r="O932" s="13"/>
      <c r="P932" s="12"/>
      <c r="Q932" s="13"/>
      <c r="R932" s="12"/>
      <c r="S932" s="13"/>
      <c r="T932" s="12"/>
      <c r="U932" s="13"/>
      <c r="V932" s="12"/>
      <c r="W932" s="13"/>
      <c r="X932" s="12"/>
      <c r="Y932" s="13"/>
      <c r="Z932" s="12"/>
      <c r="AA932" s="13"/>
      <c r="AB932" s="12"/>
      <c r="AC932" s="13"/>
    </row>
    <row r="933" spans="2:29" x14ac:dyDescent="0.35">
      <c r="B933" s="12"/>
      <c r="C933" s="13"/>
      <c r="D933" s="12"/>
      <c r="E933" s="13"/>
      <c r="F933" s="12"/>
      <c r="G933" s="13"/>
      <c r="H933" s="12" t="s">
        <v>1855</v>
      </c>
      <c r="I933" s="13">
        <v>4.0999999046325684</v>
      </c>
      <c r="J933" s="12" t="s">
        <v>1166</v>
      </c>
      <c r="K933" s="13">
        <v>0</v>
      </c>
      <c r="L933" s="12"/>
      <c r="M933" s="13"/>
      <c r="N933" s="12"/>
      <c r="O933" s="13"/>
      <c r="P933" s="12"/>
      <c r="Q933" s="13"/>
      <c r="R933" s="12"/>
      <c r="S933" s="13"/>
      <c r="T933" s="12"/>
      <c r="U933" s="13"/>
      <c r="V933" s="12"/>
      <c r="W933" s="13"/>
      <c r="X933" s="12"/>
      <c r="Y933" s="13"/>
      <c r="Z933" s="12"/>
      <c r="AA933" s="13"/>
      <c r="AB933" s="12"/>
      <c r="AC933" s="13"/>
    </row>
    <row r="934" spans="2:29" x14ac:dyDescent="0.35">
      <c r="B934" s="12"/>
      <c r="C934" s="13"/>
      <c r="D934" s="12"/>
      <c r="E934" s="13"/>
      <c r="F934" s="12"/>
      <c r="G934" s="13"/>
      <c r="H934" s="12" t="s">
        <v>1856</v>
      </c>
      <c r="I934" s="13">
        <v>34.200000762939453</v>
      </c>
      <c r="J934" s="12" t="s">
        <v>1168</v>
      </c>
      <c r="K934" s="13">
        <v>1</v>
      </c>
      <c r="L934" s="12"/>
      <c r="M934" s="13"/>
      <c r="N934" s="12"/>
      <c r="O934" s="13"/>
      <c r="P934" s="12"/>
      <c r="Q934" s="13"/>
      <c r="R934" s="12"/>
      <c r="S934" s="13"/>
      <c r="T934" s="12"/>
      <c r="U934" s="13"/>
      <c r="V934" s="12"/>
      <c r="W934" s="13"/>
      <c r="X934" s="12"/>
      <c r="Y934" s="13"/>
      <c r="Z934" s="12"/>
      <c r="AA934" s="13"/>
      <c r="AB934" s="12"/>
      <c r="AC934" s="13"/>
    </row>
    <row r="935" spans="2:29" x14ac:dyDescent="0.35">
      <c r="B935" s="12"/>
      <c r="C935" s="13"/>
      <c r="D935" s="12"/>
      <c r="E935" s="13"/>
      <c r="F935" s="12"/>
      <c r="G935" s="13"/>
      <c r="H935" s="12" t="s">
        <v>1857</v>
      </c>
      <c r="I935" s="13">
        <v>4.0999999046325684</v>
      </c>
      <c r="J935" s="12" t="s">
        <v>1169</v>
      </c>
      <c r="K935" s="13">
        <v>106</v>
      </c>
      <c r="L935" s="12"/>
      <c r="M935" s="13"/>
      <c r="N935" s="12"/>
      <c r="O935" s="13"/>
      <c r="P935" s="12"/>
      <c r="Q935" s="13"/>
      <c r="R935" s="12"/>
      <c r="S935" s="13"/>
      <c r="T935" s="12"/>
      <c r="U935" s="13"/>
      <c r="V935" s="12"/>
      <c r="W935" s="13"/>
      <c r="X935" s="12"/>
      <c r="Y935" s="13"/>
      <c r="Z935" s="12"/>
      <c r="AA935" s="13"/>
      <c r="AB935" s="12"/>
      <c r="AC935" s="13"/>
    </row>
    <row r="936" spans="2:29" x14ac:dyDescent="0.35">
      <c r="B936" s="12"/>
      <c r="C936" s="13"/>
      <c r="D936" s="12"/>
      <c r="E936" s="13"/>
      <c r="F936" s="12"/>
      <c r="G936" s="13"/>
      <c r="H936" s="12" t="s">
        <v>1858</v>
      </c>
      <c r="I936" s="13">
        <v>67.400001525878906</v>
      </c>
      <c r="J936" s="12" t="s">
        <v>1170</v>
      </c>
      <c r="K936" s="13">
        <v>0</v>
      </c>
      <c r="L936" s="12"/>
      <c r="M936" s="13"/>
      <c r="N936" s="12"/>
      <c r="O936" s="13"/>
      <c r="P936" s="12"/>
      <c r="Q936" s="13"/>
      <c r="R936" s="12"/>
      <c r="S936" s="13"/>
      <c r="T936" s="12"/>
      <c r="U936" s="13"/>
      <c r="V936" s="12"/>
      <c r="W936" s="13"/>
      <c r="X936" s="12"/>
      <c r="Y936" s="13"/>
      <c r="Z936" s="12"/>
      <c r="AA936" s="13"/>
      <c r="AB936" s="12"/>
      <c r="AC936" s="13"/>
    </row>
    <row r="937" spans="2:29" x14ac:dyDescent="0.35">
      <c r="B937" s="12"/>
      <c r="C937" s="13"/>
      <c r="D937" s="12"/>
      <c r="E937" s="13"/>
      <c r="F937" s="12"/>
      <c r="G937" s="13"/>
      <c r="H937" s="12" t="s">
        <v>1859</v>
      </c>
      <c r="I937" s="13">
        <v>4</v>
      </c>
      <c r="J937" s="12" t="s">
        <v>1171</v>
      </c>
      <c r="K937" s="13">
        <v>0</v>
      </c>
      <c r="L937" s="12"/>
      <c r="M937" s="13"/>
      <c r="N937" s="12"/>
      <c r="O937" s="13"/>
      <c r="P937" s="12"/>
      <c r="Q937" s="13"/>
      <c r="R937" s="12"/>
      <c r="S937" s="13"/>
      <c r="T937" s="12"/>
      <c r="U937" s="13"/>
      <c r="V937" s="12"/>
      <c r="W937" s="13"/>
      <c r="X937" s="12"/>
      <c r="Y937" s="13"/>
      <c r="Z937" s="12"/>
      <c r="AA937" s="13"/>
      <c r="AB937" s="12"/>
      <c r="AC937" s="13"/>
    </row>
    <row r="938" spans="2:29" x14ac:dyDescent="0.35">
      <c r="B938" s="12"/>
      <c r="C938" s="13"/>
      <c r="D938" s="12"/>
      <c r="E938" s="13"/>
      <c r="F938" s="12"/>
      <c r="G938" s="13"/>
      <c r="H938" s="12" t="s">
        <v>1860</v>
      </c>
      <c r="I938" s="13">
        <v>67.400001525878906</v>
      </c>
      <c r="J938" s="12" t="s">
        <v>1172</v>
      </c>
      <c r="K938" s="13">
        <v>0</v>
      </c>
      <c r="L938" s="12"/>
      <c r="M938" s="13"/>
      <c r="N938" s="12"/>
      <c r="O938" s="13"/>
      <c r="P938" s="12"/>
      <c r="Q938" s="13"/>
      <c r="R938" s="12"/>
      <c r="S938" s="13"/>
      <c r="T938" s="12"/>
      <c r="U938" s="13"/>
      <c r="V938" s="12"/>
      <c r="W938" s="13"/>
      <c r="X938" s="12"/>
      <c r="Y938" s="13"/>
      <c r="Z938" s="12"/>
      <c r="AA938" s="13"/>
      <c r="AB938" s="12"/>
      <c r="AC938" s="13"/>
    </row>
    <row r="939" spans="2:29" x14ac:dyDescent="0.35">
      <c r="B939" s="12"/>
      <c r="C939" s="13"/>
      <c r="D939" s="12"/>
      <c r="E939" s="13"/>
      <c r="F939" s="12"/>
      <c r="G939" s="13"/>
      <c r="H939" s="12" t="s">
        <v>1861</v>
      </c>
      <c r="I939" s="13">
        <v>4</v>
      </c>
      <c r="J939" s="12" t="s">
        <v>1173</v>
      </c>
      <c r="K939" s="13">
        <v>0</v>
      </c>
      <c r="L939" s="12"/>
      <c r="M939" s="13"/>
      <c r="N939" s="12"/>
      <c r="O939" s="13"/>
      <c r="P939" s="12"/>
      <c r="Q939" s="13"/>
      <c r="R939" s="12"/>
      <c r="S939" s="13"/>
      <c r="T939" s="12"/>
      <c r="U939" s="13"/>
      <c r="V939" s="12"/>
      <c r="W939" s="13"/>
      <c r="X939" s="12"/>
      <c r="Y939" s="13"/>
      <c r="Z939" s="12"/>
      <c r="AA939" s="13"/>
      <c r="AB939" s="12"/>
      <c r="AC939" s="13"/>
    </row>
    <row r="940" spans="2:29" x14ac:dyDescent="0.35">
      <c r="B940" s="12"/>
      <c r="C940" s="13"/>
      <c r="D940" s="12"/>
      <c r="E940" s="13"/>
      <c r="F940" s="12"/>
      <c r="G940" s="13"/>
      <c r="H940" s="12" t="s">
        <v>1862</v>
      </c>
      <c r="I940" s="13">
        <v>75</v>
      </c>
      <c r="J940" s="12" t="s">
        <v>1174</v>
      </c>
      <c r="K940" s="13">
        <v>0</v>
      </c>
      <c r="L940" s="12"/>
      <c r="M940" s="13"/>
      <c r="N940" s="12"/>
      <c r="O940" s="13"/>
      <c r="P940" s="12"/>
      <c r="Q940" s="13"/>
      <c r="R940" s="12"/>
      <c r="S940" s="13"/>
      <c r="T940" s="12"/>
      <c r="U940" s="13"/>
      <c r="V940" s="12"/>
      <c r="W940" s="13"/>
      <c r="X940" s="12"/>
      <c r="Y940" s="13"/>
      <c r="Z940" s="12"/>
      <c r="AA940" s="13"/>
      <c r="AB940" s="12"/>
      <c r="AC940" s="13"/>
    </row>
    <row r="941" spans="2:29" x14ac:dyDescent="0.35">
      <c r="B941" s="12"/>
      <c r="C941" s="13"/>
      <c r="D941" s="12"/>
      <c r="E941" s="13"/>
      <c r="F941" s="12"/>
      <c r="G941" s="13"/>
      <c r="H941" s="12" t="s">
        <v>1863</v>
      </c>
      <c r="I941" s="13">
        <v>0</v>
      </c>
      <c r="J941" s="12" t="s">
        <v>1175</v>
      </c>
      <c r="K941" s="13">
        <v>0</v>
      </c>
      <c r="L941" s="12"/>
      <c r="M941" s="13"/>
      <c r="N941" s="12"/>
      <c r="O941" s="13"/>
      <c r="P941" s="12"/>
      <c r="Q941" s="13"/>
      <c r="R941" s="12"/>
      <c r="S941" s="13"/>
      <c r="T941" s="12"/>
      <c r="U941" s="13"/>
      <c r="V941" s="12"/>
      <c r="W941" s="13"/>
      <c r="X941" s="12"/>
      <c r="Y941" s="13"/>
      <c r="Z941" s="12"/>
      <c r="AA941" s="13"/>
      <c r="AB941" s="12"/>
      <c r="AC941" s="13"/>
    </row>
    <row r="942" spans="2:29" x14ac:dyDescent="0.35">
      <c r="B942" s="12"/>
      <c r="C942" s="13"/>
      <c r="D942" s="12"/>
      <c r="E942" s="13"/>
      <c r="F942" s="12"/>
      <c r="G942" s="13"/>
      <c r="H942" s="12" t="s">
        <v>1864</v>
      </c>
      <c r="I942" s="13">
        <v>75</v>
      </c>
      <c r="J942" s="12" t="s">
        <v>1186</v>
      </c>
      <c r="K942" s="13">
        <v>1</v>
      </c>
      <c r="L942" s="12"/>
      <c r="M942" s="13"/>
      <c r="N942" s="12"/>
      <c r="O942" s="13"/>
      <c r="P942" s="12"/>
      <c r="Q942" s="13"/>
      <c r="R942" s="12"/>
      <c r="S942" s="13"/>
      <c r="T942" s="12"/>
      <c r="U942" s="13"/>
      <c r="V942" s="12"/>
      <c r="W942" s="13"/>
      <c r="X942" s="12"/>
      <c r="Y942" s="13"/>
      <c r="Z942" s="12"/>
      <c r="AA942" s="13"/>
      <c r="AB942" s="12"/>
      <c r="AC942" s="13"/>
    </row>
    <row r="943" spans="2:29" x14ac:dyDescent="0.35">
      <c r="B943" s="12"/>
      <c r="C943" s="13"/>
      <c r="D943" s="12"/>
      <c r="E943" s="13"/>
      <c r="F943" s="12"/>
      <c r="G943" s="13"/>
      <c r="H943" s="12" t="s">
        <v>1865</v>
      </c>
      <c r="I943" s="13">
        <v>0</v>
      </c>
      <c r="J943" s="12" t="s">
        <v>1187</v>
      </c>
      <c r="K943" s="13">
        <v>63</v>
      </c>
      <c r="L943" s="12"/>
      <c r="M943" s="13"/>
      <c r="N943" s="12"/>
      <c r="O943" s="13"/>
      <c r="P943" s="12"/>
      <c r="Q943" s="13"/>
      <c r="R943" s="12"/>
      <c r="S943" s="13"/>
      <c r="T943" s="12"/>
      <c r="U943" s="13"/>
      <c r="V943" s="12"/>
      <c r="W943" s="13"/>
      <c r="X943" s="12"/>
      <c r="Y943" s="13"/>
      <c r="Z943" s="12"/>
      <c r="AA943" s="13"/>
      <c r="AB943" s="12"/>
      <c r="AC943" s="13"/>
    </row>
    <row r="944" spans="2:29" x14ac:dyDescent="0.35">
      <c r="B944" s="12"/>
      <c r="C944" s="13"/>
      <c r="D944" s="12"/>
      <c r="E944" s="13"/>
      <c r="F944" s="12"/>
      <c r="G944" s="13"/>
      <c r="H944" s="12" t="s">
        <v>1866</v>
      </c>
      <c r="I944" s="13">
        <v>46.866664886474609</v>
      </c>
      <c r="J944" s="12" t="s">
        <v>1188</v>
      </c>
      <c r="K944" s="13">
        <v>0</v>
      </c>
      <c r="L944" s="12"/>
      <c r="M944" s="13"/>
      <c r="N944" s="12"/>
      <c r="O944" s="13"/>
      <c r="P944" s="12"/>
      <c r="Q944" s="13"/>
      <c r="R944" s="12"/>
      <c r="S944" s="13"/>
      <c r="T944" s="12"/>
      <c r="U944" s="13"/>
      <c r="V944" s="12"/>
      <c r="W944" s="13"/>
      <c r="X944" s="12"/>
      <c r="Y944" s="13"/>
      <c r="Z944" s="12"/>
      <c r="AA944" s="13"/>
      <c r="AB944" s="12"/>
      <c r="AC944" s="13"/>
    </row>
    <row r="945" spans="2:29" x14ac:dyDescent="0.35">
      <c r="B945" s="12"/>
      <c r="C945" s="13"/>
      <c r="D945" s="12"/>
      <c r="E945" s="13"/>
      <c r="F945" s="12"/>
      <c r="G945" s="13"/>
      <c r="H945" s="12" t="s">
        <v>1867</v>
      </c>
      <c r="I945" s="13">
        <v>24</v>
      </c>
      <c r="J945" s="12" t="s">
        <v>1189</v>
      </c>
      <c r="K945" s="13">
        <v>0</v>
      </c>
      <c r="L945" s="12"/>
      <c r="M945" s="13"/>
      <c r="N945" s="12"/>
      <c r="O945" s="13"/>
      <c r="P945" s="12"/>
      <c r="Q945" s="13"/>
      <c r="R945" s="12"/>
      <c r="S945" s="13"/>
      <c r="T945" s="12"/>
      <c r="U945" s="13"/>
      <c r="V945" s="12"/>
      <c r="W945" s="13"/>
      <c r="X945" s="12"/>
      <c r="Y945" s="13"/>
      <c r="Z945" s="12"/>
      <c r="AA945" s="13"/>
      <c r="AB945" s="12"/>
      <c r="AC945" s="13"/>
    </row>
    <row r="946" spans="2:29" x14ac:dyDescent="0.35">
      <c r="B946" s="12"/>
      <c r="C946" s="13"/>
      <c r="D946" s="12"/>
      <c r="E946" s="13"/>
      <c r="F946" s="12"/>
      <c r="G946" s="13"/>
      <c r="H946" s="12" t="s">
        <v>1868</v>
      </c>
      <c r="I946" s="13">
        <v>46.866664886474609</v>
      </c>
      <c r="J946" s="12" t="s">
        <v>1190</v>
      </c>
      <c r="K946" s="13">
        <v>0</v>
      </c>
      <c r="L946" s="12"/>
      <c r="M946" s="13"/>
      <c r="N946" s="12"/>
      <c r="O946" s="13"/>
      <c r="P946" s="12"/>
      <c r="Q946" s="13"/>
      <c r="R946" s="12"/>
      <c r="S946" s="13"/>
      <c r="T946" s="12"/>
      <c r="U946" s="13"/>
      <c r="V946" s="12"/>
      <c r="W946" s="13"/>
      <c r="X946" s="12"/>
      <c r="Y946" s="13"/>
      <c r="Z946" s="12"/>
      <c r="AA946" s="13"/>
      <c r="AB946" s="12"/>
      <c r="AC946" s="13"/>
    </row>
    <row r="947" spans="2:29" x14ac:dyDescent="0.35">
      <c r="B947" s="12"/>
      <c r="C947" s="13"/>
      <c r="D947" s="12"/>
      <c r="E947" s="13"/>
      <c r="F947" s="12"/>
      <c r="G947" s="13"/>
      <c r="H947" s="12" t="s">
        <v>1869</v>
      </c>
      <c r="I947" s="13">
        <v>24</v>
      </c>
      <c r="J947" s="12" t="s">
        <v>1191</v>
      </c>
      <c r="K947" s="13">
        <v>0</v>
      </c>
      <c r="L947" s="12"/>
      <c r="M947" s="13"/>
      <c r="N947" s="12"/>
      <c r="O947" s="13"/>
      <c r="P947" s="12"/>
      <c r="Q947" s="13"/>
      <c r="R947" s="12"/>
      <c r="S947" s="13"/>
      <c r="T947" s="12"/>
      <c r="U947" s="13"/>
      <c r="V947" s="12"/>
      <c r="W947" s="13"/>
      <c r="X947" s="12"/>
      <c r="Y947" s="13"/>
      <c r="Z947" s="12"/>
      <c r="AA947" s="13"/>
      <c r="AB947" s="12"/>
      <c r="AC947" s="13"/>
    </row>
    <row r="948" spans="2:29" x14ac:dyDescent="0.35">
      <c r="B948" s="12"/>
      <c r="C948" s="13"/>
      <c r="D948" s="12"/>
      <c r="E948" s="13"/>
      <c r="F948" s="12"/>
      <c r="G948" s="13"/>
      <c r="H948" s="12" t="s">
        <v>1870</v>
      </c>
      <c r="I948" s="13">
        <v>1580</v>
      </c>
      <c r="J948" s="12" t="s">
        <v>1192</v>
      </c>
      <c r="K948" s="13">
        <v>0</v>
      </c>
      <c r="L948" s="12"/>
      <c r="M948" s="13"/>
      <c r="N948" s="12"/>
      <c r="O948" s="13"/>
      <c r="P948" s="12"/>
      <c r="Q948" s="13"/>
      <c r="R948" s="12"/>
      <c r="S948" s="13"/>
      <c r="T948" s="12"/>
      <c r="U948" s="13"/>
      <c r="V948" s="12"/>
      <c r="W948" s="13"/>
      <c r="X948" s="12"/>
      <c r="Y948" s="13"/>
      <c r="Z948" s="12"/>
      <c r="AA948" s="13"/>
      <c r="AB948" s="12"/>
      <c r="AC948" s="13"/>
    </row>
    <row r="949" spans="2:29" x14ac:dyDescent="0.35">
      <c r="B949" s="12"/>
      <c r="C949" s="13"/>
      <c r="D949" s="12"/>
      <c r="E949" s="13"/>
      <c r="F949" s="12"/>
      <c r="G949" s="13"/>
      <c r="H949" s="12" t="s">
        <v>1871</v>
      </c>
      <c r="I949" s="13">
        <v>20</v>
      </c>
      <c r="J949" s="12" t="s">
        <v>1193</v>
      </c>
      <c r="K949" s="13">
        <v>0</v>
      </c>
      <c r="L949" s="12"/>
      <c r="M949" s="13"/>
      <c r="N949" s="12"/>
      <c r="O949" s="13"/>
      <c r="P949" s="12"/>
      <c r="Q949" s="13"/>
      <c r="R949" s="12"/>
      <c r="S949" s="13"/>
      <c r="T949" s="12"/>
      <c r="U949" s="13"/>
      <c r="V949" s="12"/>
      <c r="W949" s="13"/>
      <c r="X949" s="12"/>
      <c r="Y949" s="13"/>
      <c r="Z949" s="12"/>
      <c r="AA949" s="13"/>
      <c r="AB949" s="12"/>
      <c r="AC949" s="13"/>
    </row>
    <row r="950" spans="2:29" x14ac:dyDescent="0.35">
      <c r="B950" s="12"/>
      <c r="C950" s="13"/>
      <c r="D950" s="12"/>
      <c r="E950" s="13"/>
      <c r="F950" s="12"/>
      <c r="G950" s="13"/>
      <c r="H950" s="12" t="s">
        <v>1872</v>
      </c>
      <c r="I950" s="13">
        <v>1580</v>
      </c>
      <c r="J950" s="12" t="s">
        <v>2588</v>
      </c>
      <c r="K950" s="13">
        <v>1</v>
      </c>
      <c r="L950" s="12"/>
      <c r="M950" s="13"/>
      <c r="N950" s="12"/>
      <c r="O950" s="13"/>
      <c r="P950" s="12"/>
      <c r="Q950" s="13"/>
      <c r="R950" s="12"/>
      <c r="S950" s="13"/>
      <c r="T950" s="12"/>
      <c r="U950" s="13"/>
      <c r="V950" s="12"/>
      <c r="W950" s="13"/>
      <c r="X950" s="12"/>
      <c r="Y950" s="13"/>
      <c r="Z950" s="12"/>
      <c r="AA950" s="13"/>
      <c r="AB950" s="12"/>
      <c r="AC950" s="13"/>
    </row>
    <row r="951" spans="2:29" x14ac:dyDescent="0.35">
      <c r="B951" s="12"/>
      <c r="C951" s="13"/>
      <c r="D951" s="12"/>
      <c r="E951" s="13"/>
      <c r="F951" s="12"/>
      <c r="G951" s="13"/>
      <c r="H951" s="12" t="s">
        <v>1873</v>
      </c>
      <c r="I951" s="13">
        <v>20</v>
      </c>
      <c r="J951" s="12" t="s">
        <v>2589</v>
      </c>
      <c r="K951" s="13">
        <v>31</v>
      </c>
      <c r="L951" s="12"/>
      <c r="M951" s="13"/>
      <c r="N951" s="12"/>
      <c r="O951" s="13"/>
      <c r="P951" s="12"/>
      <c r="Q951" s="13"/>
      <c r="R951" s="12"/>
      <c r="S951" s="13"/>
      <c r="T951" s="12"/>
      <c r="U951" s="13"/>
      <c r="V951" s="12"/>
      <c r="W951" s="13"/>
      <c r="X951" s="12"/>
      <c r="Y951" s="13"/>
      <c r="Z951" s="12"/>
      <c r="AA951" s="13"/>
      <c r="AB951" s="12"/>
      <c r="AC951" s="13"/>
    </row>
    <row r="952" spans="2:29" x14ac:dyDescent="0.35">
      <c r="B952" s="12"/>
      <c r="C952" s="13"/>
      <c r="D952" s="12"/>
      <c r="E952" s="13"/>
      <c r="F952" s="12"/>
      <c r="G952" s="13"/>
      <c r="H952" s="12" t="s">
        <v>1874</v>
      </c>
      <c r="I952" s="13">
        <v>1.8999999761581421</v>
      </c>
      <c r="J952" s="12" t="s">
        <v>2590</v>
      </c>
      <c r="K952" s="13">
        <v>0</v>
      </c>
      <c r="L952" s="12"/>
      <c r="M952" s="13"/>
      <c r="N952" s="12"/>
      <c r="O952" s="13"/>
      <c r="P952" s="12"/>
      <c r="Q952" s="13"/>
      <c r="R952" s="12"/>
      <c r="S952" s="13"/>
      <c r="T952" s="12"/>
      <c r="U952" s="13"/>
      <c r="V952" s="12"/>
      <c r="W952" s="13"/>
      <c r="X952" s="12"/>
      <c r="Y952" s="13"/>
      <c r="Z952" s="12"/>
      <c r="AA952" s="13"/>
      <c r="AB952" s="12"/>
      <c r="AC952" s="13"/>
    </row>
    <row r="953" spans="2:29" x14ac:dyDescent="0.35">
      <c r="B953" s="12"/>
      <c r="C953" s="13"/>
      <c r="D953" s="12"/>
      <c r="E953" s="13"/>
      <c r="F953" s="12"/>
      <c r="G953" s="13"/>
      <c r="H953" s="12" t="s">
        <v>1875</v>
      </c>
      <c r="I953" s="13">
        <v>55.720001220703125</v>
      </c>
      <c r="J953" s="12" t="s">
        <v>2591</v>
      </c>
      <c r="K953" s="13">
        <v>0</v>
      </c>
      <c r="L953" s="12"/>
      <c r="M953" s="13"/>
      <c r="N953" s="12"/>
      <c r="O953" s="13"/>
      <c r="P953" s="12"/>
      <c r="Q953" s="13"/>
      <c r="R953" s="12"/>
      <c r="S953" s="13"/>
      <c r="T953" s="12"/>
      <c r="U953" s="13"/>
      <c r="V953" s="12"/>
      <c r="W953" s="13"/>
      <c r="X953" s="12"/>
      <c r="Y953" s="13"/>
      <c r="Z953" s="12"/>
      <c r="AA953" s="13"/>
      <c r="AB953" s="12"/>
      <c r="AC953" s="13"/>
    </row>
    <row r="954" spans="2:29" x14ac:dyDescent="0.35">
      <c r="B954" s="12"/>
      <c r="C954" s="13"/>
      <c r="D954" s="12"/>
      <c r="E954" s="13"/>
      <c r="F954" s="12"/>
      <c r="G954" s="13"/>
      <c r="H954" s="12" t="s">
        <v>1876</v>
      </c>
      <c r="I954" s="13">
        <v>1.9099999666213989</v>
      </c>
      <c r="J954" s="12" t="s">
        <v>2592</v>
      </c>
      <c r="K954" s="13">
        <v>0</v>
      </c>
      <c r="L954" s="12"/>
      <c r="M954" s="13"/>
      <c r="N954" s="12"/>
      <c r="O954" s="13"/>
      <c r="P954" s="12"/>
      <c r="Q954" s="13"/>
      <c r="R954" s="12"/>
      <c r="S954" s="13"/>
      <c r="T954" s="12"/>
      <c r="U954" s="13"/>
      <c r="V954" s="12"/>
      <c r="W954" s="13"/>
      <c r="X954" s="12"/>
      <c r="Y954" s="13"/>
      <c r="Z954" s="12"/>
      <c r="AA954" s="13"/>
      <c r="AB954" s="12"/>
      <c r="AC954" s="13"/>
    </row>
    <row r="955" spans="2:29" x14ac:dyDescent="0.35">
      <c r="B955" s="12"/>
      <c r="C955" s="13"/>
      <c r="D955" s="12"/>
      <c r="E955" s="13"/>
      <c r="F955" s="12"/>
      <c r="G955" s="13"/>
      <c r="H955" s="12" t="s">
        <v>1877</v>
      </c>
      <c r="I955" s="13">
        <v>55.720001220703125</v>
      </c>
      <c r="J955" s="12" t="s">
        <v>2593</v>
      </c>
      <c r="K955" s="13">
        <v>0</v>
      </c>
      <c r="L955" s="12"/>
      <c r="M955" s="13"/>
      <c r="N955" s="12"/>
      <c r="O955" s="13"/>
      <c r="P955" s="12"/>
      <c r="Q955" s="13"/>
      <c r="R955" s="12"/>
      <c r="S955" s="13"/>
      <c r="T955" s="12"/>
      <c r="U955" s="13"/>
      <c r="V955" s="12"/>
      <c r="W955" s="13"/>
      <c r="X955" s="12"/>
      <c r="Y955" s="13"/>
      <c r="Z955" s="12"/>
      <c r="AA955" s="13"/>
      <c r="AB955" s="12"/>
      <c r="AC955" s="13"/>
    </row>
    <row r="956" spans="2:29" x14ac:dyDescent="0.35">
      <c r="B956" s="12"/>
      <c r="C956" s="13"/>
      <c r="D956" s="12"/>
      <c r="E956" s="13"/>
      <c r="F956" s="12"/>
      <c r="G956" s="13"/>
      <c r="H956" s="12" t="s">
        <v>1878</v>
      </c>
      <c r="I956" s="13">
        <v>13.199999809265137</v>
      </c>
      <c r="J956" s="12" t="s">
        <v>2594</v>
      </c>
      <c r="K956" s="13">
        <v>0</v>
      </c>
      <c r="L956" s="12"/>
      <c r="M956" s="13"/>
      <c r="N956" s="12"/>
      <c r="O956" s="13"/>
      <c r="P956" s="12"/>
      <c r="Q956" s="13"/>
      <c r="R956" s="12"/>
      <c r="S956" s="13"/>
      <c r="T956" s="12"/>
      <c r="U956" s="13"/>
      <c r="V956" s="12"/>
      <c r="W956" s="13"/>
      <c r="X956" s="12"/>
      <c r="Y956" s="13"/>
      <c r="Z956" s="12"/>
      <c r="AA956" s="13"/>
      <c r="AB956" s="12"/>
      <c r="AC956" s="13"/>
    </row>
    <row r="957" spans="2:29" x14ac:dyDescent="0.35">
      <c r="B957" s="12"/>
      <c r="C957" s="13"/>
      <c r="D957" s="12"/>
      <c r="E957" s="13"/>
      <c r="F957" s="12"/>
      <c r="G957" s="13"/>
      <c r="H957" s="12" t="s">
        <v>1879</v>
      </c>
      <c r="I957" s="13">
        <v>18</v>
      </c>
      <c r="J957" s="12" t="s">
        <v>2595</v>
      </c>
      <c r="K957" s="13">
        <v>0</v>
      </c>
      <c r="L957" s="12"/>
      <c r="M957" s="13"/>
      <c r="N957" s="12"/>
      <c r="O957" s="13"/>
      <c r="P957" s="12"/>
      <c r="Q957" s="13"/>
      <c r="R957" s="12"/>
      <c r="S957" s="13"/>
      <c r="T957" s="12"/>
      <c r="U957" s="13"/>
      <c r="V957" s="12"/>
      <c r="W957" s="13"/>
      <c r="X957" s="12"/>
      <c r="Y957" s="13"/>
      <c r="Z957" s="12"/>
      <c r="AA957" s="13"/>
      <c r="AB957" s="12"/>
      <c r="AC957" s="13"/>
    </row>
    <row r="958" spans="2:29" x14ac:dyDescent="0.35">
      <c r="B958" s="12"/>
      <c r="C958" s="13"/>
      <c r="D958" s="12"/>
      <c r="E958" s="13"/>
      <c r="F958" s="12"/>
      <c r="G958" s="13"/>
      <c r="H958" s="12" t="s">
        <v>1880</v>
      </c>
      <c r="I958" s="13">
        <v>12.600000381469727</v>
      </c>
      <c r="J958" s="12" t="s">
        <v>2596</v>
      </c>
      <c r="K958" s="13">
        <v>1</v>
      </c>
      <c r="L958" s="12"/>
      <c r="M958" s="13"/>
      <c r="N958" s="12"/>
      <c r="O958" s="13"/>
      <c r="P958" s="12"/>
      <c r="Q958" s="13"/>
      <c r="R958" s="12"/>
      <c r="S958" s="13"/>
      <c r="T958" s="12"/>
      <c r="U958" s="13"/>
      <c r="V958" s="12"/>
      <c r="W958" s="13"/>
      <c r="X958" s="12"/>
      <c r="Y958" s="13"/>
      <c r="Z958" s="12"/>
      <c r="AA958" s="13"/>
      <c r="AB958" s="12"/>
      <c r="AC958" s="13"/>
    </row>
    <row r="959" spans="2:29" x14ac:dyDescent="0.35">
      <c r="B959" s="12"/>
      <c r="C959" s="13"/>
      <c r="D959" s="12"/>
      <c r="E959" s="13"/>
      <c r="F959" s="12"/>
      <c r="G959" s="13"/>
      <c r="H959" s="12" t="s">
        <v>1881</v>
      </c>
      <c r="I959" s="13">
        <v>9.8999996185302734</v>
      </c>
      <c r="J959" s="12" t="s">
        <v>2597</v>
      </c>
      <c r="K959" s="13">
        <v>43</v>
      </c>
      <c r="L959" s="12"/>
      <c r="M959" s="13"/>
      <c r="N959" s="12"/>
      <c r="O959" s="13"/>
      <c r="P959" s="12"/>
      <c r="Q959" s="13"/>
      <c r="R959" s="12"/>
      <c r="S959" s="13"/>
      <c r="T959" s="12"/>
      <c r="U959" s="13"/>
      <c r="V959" s="12"/>
      <c r="W959" s="13"/>
      <c r="X959" s="12"/>
      <c r="Y959" s="13"/>
      <c r="Z959" s="12"/>
      <c r="AA959" s="13"/>
      <c r="AB959" s="12"/>
      <c r="AC959" s="13"/>
    </row>
    <row r="960" spans="2:29" x14ac:dyDescent="0.35">
      <c r="B960" s="12"/>
      <c r="C960" s="13"/>
      <c r="D960" s="12"/>
      <c r="E960" s="13"/>
      <c r="F960" s="12"/>
      <c r="G960" s="13"/>
      <c r="H960" s="12" t="s">
        <v>1882</v>
      </c>
      <c r="I960" s="13">
        <v>2.1261904239654541</v>
      </c>
      <c r="J960" s="12" t="s">
        <v>2598</v>
      </c>
      <c r="K960" s="13">
        <v>0</v>
      </c>
      <c r="L960" s="12"/>
      <c r="M960" s="13"/>
      <c r="N960" s="12"/>
      <c r="O960" s="13"/>
      <c r="P960" s="12"/>
      <c r="Q960" s="13"/>
      <c r="R960" s="12"/>
      <c r="S960" s="13"/>
      <c r="T960" s="12"/>
      <c r="U960" s="13"/>
      <c r="V960" s="12"/>
      <c r="W960" s="13"/>
      <c r="X960" s="12"/>
      <c r="Y960" s="13"/>
      <c r="Z960" s="12"/>
      <c r="AA960" s="13"/>
      <c r="AB960" s="12"/>
      <c r="AC960" s="13"/>
    </row>
    <row r="961" spans="2:29" x14ac:dyDescent="0.35">
      <c r="B961" s="12"/>
      <c r="C961" s="13"/>
      <c r="D961" s="12"/>
      <c r="E961" s="13"/>
      <c r="F961" s="12"/>
      <c r="G961" s="13"/>
      <c r="H961" s="12" t="s">
        <v>1883</v>
      </c>
      <c r="I961" s="13">
        <v>0</v>
      </c>
      <c r="J961" s="12" t="s">
        <v>2599</v>
      </c>
      <c r="K961" s="13">
        <v>0</v>
      </c>
      <c r="L961" s="12"/>
      <c r="M961" s="13"/>
      <c r="N961" s="12"/>
      <c r="O961" s="13"/>
      <c r="P961" s="12"/>
      <c r="Q961" s="13"/>
      <c r="R961" s="12"/>
      <c r="S961" s="13"/>
      <c r="T961" s="12"/>
      <c r="U961" s="13"/>
      <c r="V961" s="12"/>
      <c r="W961" s="13"/>
      <c r="X961" s="12"/>
      <c r="Y961" s="13"/>
      <c r="Z961" s="12"/>
      <c r="AA961" s="13"/>
      <c r="AB961" s="12"/>
      <c r="AC961" s="13"/>
    </row>
    <row r="962" spans="2:29" x14ac:dyDescent="0.35">
      <c r="B962" s="12"/>
      <c r="C962" s="13"/>
      <c r="D962" s="12"/>
      <c r="E962" s="13"/>
      <c r="F962" s="12"/>
      <c r="G962" s="13"/>
      <c r="H962" s="12" t="s">
        <v>1884</v>
      </c>
      <c r="I962" s="13">
        <v>2.1261904239654541</v>
      </c>
      <c r="J962" s="12" t="s">
        <v>2600</v>
      </c>
      <c r="K962" s="13">
        <v>0</v>
      </c>
      <c r="L962" s="12"/>
      <c r="M962" s="13"/>
      <c r="N962" s="12"/>
      <c r="O962" s="13"/>
      <c r="P962" s="12"/>
      <c r="Q962" s="13"/>
      <c r="R962" s="12"/>
      <c r="S962" s="13"/>
      <c r="T962" s="12"/>
      <c r="U962" s="13"/>
      <c r="V962" s="12"/>
      <c r="W962" s="13"/>
      <c r="X962" s="12"/>
      <c r="Y962" s="13"/>
      <c r="Z962" s="12"/>
      <c r="AA962" s="13"/>
      <c r="AB962" s="12"/>
      <c r="AC962" s="13"/>
    </row>
    <row r="963" spans="2:29" x14ac:dyDescent="0.35">
      <c r="B963" s="12"/>
      <c r="C963" s="13"/>
      <c r="D963" s="12"/>
      <c r="E963" s="13"/>
      <c r="F963" s="12"/>
      <c r="G963" s="13"/>
      <c r="H963" s="12" t="s">
        <v>1885</v>
      </c>
      <c r="I963" s="13">
        <v>0</v>
      </c>
      <c r="J963" s="12" t="s">
        <v>2601</v>
      </c>
      <c r="K963" s="13">
        <v>0</v>
      </c>
      <c r="L963" s="12"/>
      <c r="M963" s="13"/>
      <c r="N963" s="12"/>
      <c r="O963" s="13"/>
      <c r="P963" s="12"/>
      <c r="Q963" s="13"/>
      <c r="R963" s="12"/>
      <c r="S963" s="13"/>
      <c r="T963" s="12"/>
      <c r="U963" s="13"/>
      <c r="V963" s="12"/>
      <c r="W963" s="13"/>
      <c r="X963" s="12"/>
      <c r="Y963" s="13"/>
      <c r="Z963" s="12"/>
      <c r="AA963" s="13"/>
      <c r="AB963" s="12"/>
      <c r="AC963" s="13"/>
    </row>
    <row r="964" spans="2:29" x14ac:dyDescent="0.35">
      <c r="B964" s="12"/>
      <c r="C964" s="13"/>
      <c r="D964" s="12"/>
      <c r="E964" s="13"/>
      <c r="F964" s="12"/>
      <c r="G964" s="13"/>
      <c r="H964" s="12" t="s">
        <v>1886</v>
      </c>
      <c r="I964" s="13">
        <v>1</v>
      </c>
      <c r="J964" s="12" t="s">
        <v>2602</v>
      </c>
      <c r="K964" s="13">
        <v>0</v>
      </c>
      <c r="L964" s="12"/>
      <c r="M964" s="13"/>
      <c r="N964" s="12"/>
      <c r="O964" s="13"/>
      <c r="P964" s="12"/>
      <c r="Q964" s="13"/>
      <c r="R964" s="12"/>
      <c r="S964" s="13"/>
      <c r="T964" s="12"/>
      <c r="U964" s="13"/>
      <c r="V964" s="12"/>
      <c r="W964" s="13"/>
      <c r="X964" s="12"/>
      <c r="Y964" s="13"/>
      <c r="Z964" s="12"/>
      <c r="AA964" s="13"/>
      <c r="AB964" s="12"/>
      <c r="AC964" s="13"/>
    </row>
    <row r="965" spans="2:29" x14ac:dyDescent="0.35">
      <c r="B965" s="12"/>
      <c r="C965" s="13"/>
      <c r="D965" s="12"/>
      <c r="E965" s="13"/>
      <c r="F965" s="12"/>
      <c r="G965" s="13"/>
      <c r="H965" s="12" t="s">
        <v>1887</v>
      </c>
      <c r="I965" s="13">
        <v>0</v>
      </c>
      <c r="J965" s="12" t="s">
        <v>2603</v>
      </c>
      <c r="K965" s="13">
        <v>0</v>
      </c>
      <c r="L965" s="12"/>
      <c r="M965" s="13"/>
      <c r="N965" s="12"/>
      <c r="O965" s="13"/>
      <c r="P965" s="12"/>
      <c r="Q965" s="13"/>
      <c r="R965" s="12"/>
      <c r="S965" s="13"/>
      <c r="T965" s="12"/>
      <c r="U965" s="13"/>
      <c r="V965" s="12"/>
      <c r="W965" s="13"/>
      <c r="X965" s="12"/>
      <c r="Y965" s="13"/>
      <c r="Z965" s="12"/>
      <c r="AA965" s="13"/>
      <c r="AB965" s="12"/>
      <c r="AC965" s="13"/>
    </row>
    <row r="966" spans="2:29" x14ac:dyDescent="0.35">
      <c r="B966" s="12"/>
      <c r="C966" s="13"/>
      <c r="D966" s="12"/>
      <c r="E966" s="13"/>
      <c r="F966" s="12"/>
      <c r="G966" s="13"/>
      <c r="H966" s="12" t="s">
        <v>1888</v>
      </c>
      <c r="I966" s="13">
        <v>1</v>
      </c>
      <c r="J966" s="12" t="s">
        <v>2604</v>
      </c>
      <c r="K966" s="13">
        <v>1</v>
      </c>
      <c r="L966" s="12"/>
      <c r="M966" s="13"/>
      <c r="N966" s="12"/>
      <c r="O966" s="13"/>
      <c r="P966" s="12"/>
      <c r="Q966" s="13"/>
      <c r="R966" s="12"/>
      <c r="S966" s="13"/>
      <c r="T966" s="12"/>
      <c r="U966" s="13"/>
      <c r="V966" s="12"/>
      <c r="W966" s="13"/>
      <c r="X966" s="12"/>
      <c r="Y966" s="13"/>
      <c r="Z966" s="12"/>
      <c r="AA966" s="13"/>
      <c r="AB966" s="12"/>
      <c r="AC966" s="13"/>
    </row>
    <row r="967" spans="2:29" x14ac:dyDescent="0.35">
      <c r="B967" s="12"/>
      <c r="C967" s="13"/>
      <c r="D967" s="12"/>
      <c r="E967" s="13"/>
      <c r="F967" s="12"/>
      <c r="G967" s="13"/>
      <c r="H967" s="12" t="s">
        <v>1889</v>
      </c>
      <c r="I967" s="13">
        <v>0</v>
      </c>
      <c r="J967" s="12" t="s">
        <v>2605</v>
      </c>
      <c r="K967" s="13">
        <v>41</v>
      </c>
      <c r="L967" s="12"/>
      <c r="M967" s="13"/>
      <c r="N967" s="12"/>
      <c r="O967" s="13"/>
      <c r="P967" s="12"/>
      <c r="Q967" s="13"/>
      <c r="R967" s="12"/>
      <c r="S967" s="13"/>
      <c r="T967" s="12"/>
      <c r="U967" s="13"/>
      <c r="V967" s="12"/>
      <c r="W967" s="13"/>
      <c r="X967" s="12"/>
      <c r="Y967" s="13"/>
      <c r="Z967" s="12"/>
      <c r="AA967" s="13"/>
      <c r="AB967" s="12"/>
      <c r="AC967" s="13"/>
    </row>
    <row r="968" spans="2:29" x14ac:dyDescent="0.35">
      <c r="B968" s="12"/>
      <c r="C968" s="13"/>
      <c r="D968" s="12"/>
      <c r="E968" s="13"/>
      <c r="F968" s="12"/>
      <c r="G968" s="13"/>
      <c r="H968" s="12" t="s">
        <v>1890</v>
      </c>
      <c r="I968" s="13">
        <v>1</v>
      </c>
      <c r="J968" s="12" t="s">
        <v>2606</v>
      </c>
      <c r="K968" s="13">
        <v>0</v>
      </c>
      <c r="L968" s="12"/>
      <c r="M968" s="13"/>
      <c r="N968" s="12"/>
      <c r="O968" s="13"/>
      <c r="P968" s="12"/>
      <c r="Q968" s="13"/>
      <c r="R968" s="12"/>
      <c r="S968" s="13"/>
      <c r="T968" s="12"/>
      <c r="U968" s="13"/>
      <c r="V968" s="12"/>
      <c r="W968" s="13"/>
      <c r="X968" s="12"/>
      <c r="Y968" s="13"/>
      <c r="Z968" s="12"/>
      <c r="AA968" s="13"/>
      <c r="AB968" s="12"/>
      <c r="AC968" s="13"/>
    </row>
    <row r="969" spans="2:29" x14ac:dyDescent="0.35">
      <c r="B969" s="12"/>
      <c r="C969" s="13"/>
      <c r="D969" s="12"/>
      <c r="E969" s="13"/>
      <c r="F969" s="12"/>
      <c r="G969" s="13"/>
      <c r="H969" s="12" t="s">
        <v>1891</v>
      </c>
      <c r="I969" s="13">
        <v>0</v>
      </c>
      <c r="J969" s="12" t="s">
        <v>2607</v>
      </c>
      <c r="K969" s="13">
        <v>0</v>
      </c>
      <c r="L969" s="12"/>
      <c r="M969" s="13"/>
      <c r="N969" s="12"/>
      <c r="O969" s="13"/>
      <c r="P969" s="12"/>
      <c r="Q969" s="13"/>
      <c r="R969" s="12"/>
      <c r="S969" s="13"/>
      <c r="T969" s="12"/>
      <c r="U969" s="13"/>
      <c r="V969" s="12"/>
      <c r="W969" s="13"/>
      <c r="X969" s="12"/>
      <c r="Y969" s="13"/>
      <c r="Z969" s="12"/>
      <c r="AA969" s="13"/>
      <c r="AB969" s="12"/>
      <c r="AC969" s="13"/>
    </row>
    <row r="970" spans="2:29" x14ac:dyDescent="0.35">
      <c r="B970" s="12"/>
      <c r="C970" s="13"/>
      <c r="D970" s="12"/>
      <c r="E970" s="13"/>
      <c r="F970" s="12"/>
      <c r="G970" s="13"/>
      <c r="H970" s="12" t="s">
        <v>1892</v>
      </c>
      <c r="I970" s="13">
        <v>1</v>
      </c>
      <c r="J970" s="12" t="s">
        <v>2608</v>
      </c>
      <c r="K970" s="13">
        <v>0</v>
      </c>
      <c r="L970" s="12"/>
      <c r="M970" s="13"/>
      <c r="N970" s="12"/>
      <c r="O970" s="13"/>
      <c r="P970" s="12"/>
      <c r="Q970" s="13"/>
      <c r="R970" s="12"/>
      <c r="S970" s="13"/>
      <c r="T970" s="12"/>
      <c r="U970" s="13"/>
      <c r="V970" s="12"/>
      <c r="W970" s="13"/>
      <c r="X970" s="12"/>
      <c r="Y970" s="13"/>
      <c r="Z970" s="12"/>
      <c r="AA970" s="13"/>
      <c r="AB970" s="12"/>
      <c r="AC970" s="13"/>
    </row>
    <row r="971" spans="2:29" x14ac:dyDescent="0.35">
      <c r="B971" s="12"/>
      <c r="C971" s="13"/>
      <c r="D971" s="12"/>
      <c r="E971" s="13"/>
      <c r="F971" s="12"/>
      <c r="G971" s="13"/>
      <c r="H971" s="12" t="s">
        <v>1893</v>
      </c>
      <c r="I971" s="13">
        <v>0</v>
      </c>
      <c r="J971" s="12" t="s">
        <v>2609</v>
      </c>
      <c r="K971" s="13">
        <v>0</v>
      </c>
      <c r="L971" s="12"/>
      <c r="M971" s="13"/>
      <c r="N971" s="12"/>
      <c r="O971" s="13"/>
      <c r="P971" s="12"/>
      <c r="Q971" s="13"/>
      <c r="R971" s="12"/>
      <c r="S971" s="13"/>
      <c r="T971" s="12"/>
      <c r="U971" s="13"/>
      <c r="V971" s="12"/>
      <c r="W971" s="13"/>
      <c r="X971" s="12"/>
      <c r="Y971" s="13"/>
      <c r="Z971" s="12"/>
      <c r="AA971" s="13"/>
      <c r="AB971" s="12"/>
      <c r="AC971" s="13"/>
    </row>
    <row r="972" spans="2:29" x14ac:dyDescent="0.35">
      <c r="B972" s="12"/>
      <c r="C972" s="13"/>
      <c r="D972" s="12"/>
      <c r="E972" s="13"/>
      <c r="F972" s="12"/>
      <c r="G972" s="13"/>
      <c r="H972" s="12"/>
      <c r="I972" s="13"/>
      <c r="J972" s="12" t="s">
        <v>2610</v>
      </c>
      <c r="K972" s="13">
        <v>0</v>
      </c>
      <c r="L972" s="12"/>
      <c r="M972" s="13"/>
      <c r="N972" s="12"/>
      <c r="O972" s="13"/>
      <c r="P972" s="12"/>
      <c r="Q972" s="13"/>
      <c r="R972" s="12"/>
      <c r="S972" s="13"/>
      <c r="T972" s="12"/>
      <c r="U972" s="13"/>
      <c r="V972" s="12"/>
      <c r="W972" s="13"/>
      <c r="X972" s="12"/>
      <c r="Y972" s="13"/>
      <c r="Z972" s="12"/>
      <c r="AA972" s="13"/>
      <c r="AB972" s="12"/>
      <c r="AC972" s="13"/>
    </row>
    <row r="973" spans="2:29" x14ac:dyDescent="0.35">
      <c r="B973" s="12"/>
      <c r="C973" s="13"/>
      <c r="D973" s="12"/>
      <c r="E973" s="13"/>
      <c r="F973" s="12"/>
      <c r="G973" s="13"/>
      <c r="H973" s="12" t="s">
        <v>1898</v>
      </c>
      <c r="I973" s="13"/>
      <c r="J973" s="12" t="s">
        <v>2611</v>
      </c>
      <c r="K973" s="13">
        <v>0</v>
      </c>
      <c r="L973" s="12"/>
      <c r="M973" s="13"/>
      <c r="N973" s="12"/>
      <c r="O973" s="13"/>
      <c r="P973" s="12"/>
      <c r="Q973" s="13"/>
      <c r="R973" s="12"/>
      <c r="S973" s="13"/>
      <c r="T973" s="12"/>
      <c r="U973" s="13"/>
      <c r="V973" s="12"/>
      <c r="W973" s="13"/>
      <c r="X973" s="12"/>
      <c r="Y973" s="13"/>
      <c r="Z973" s="12"/>
      <c r="AA973" s="13"/>
      <c r="AB973" s="12"/>
      <c r="AC973" s="13"/>
    </row>
    <row r="974" spans="2:29" x14ac:dyDescent="0.35">
      <c r="B974" s="12"/>
      <c r="C974" s="13"/>
      <c r="D974" s="12"/>
      <c r="E974" s="13"/>
      <c r="F974" s="12"/>
      <c r="G974" s="13"/>
      <c r="H974" s="12" t="s">
        <v>1727</v>
      </c>
      <c r="I974" s="13">
        <v>5.5</v>
      </c>
      <c r="J974" s="12" t="s">
        <v>1222</v>
      </c>
      <c r="K974" s="13">
        <v>1</v>
      </c>
      <c r="L974" s="12"/>
      <c r="M974" s="13"/>
      <c r="N974" s="12"/>
      <c r="O974" s="13"/>
      <c r="P974" s="12"/>
      <c r="Q974" s="13"/>
      <c r="R974" s="12"/>
      <c r="S974" s="13"/>
      <c r="T974" s="12"/>
      <c r="U974" s="13"/>
      <c r="V974" s="12"/>
      <c r="W974" s="13"/>
      <c r="X974" s="12"/>
      <c r="Y974" s="13"/>
      <c r="Z974" s="12"/>
      <c r="AA974" s="13"/>
      <c r="AB974" s="12"/>
      <c r="AC974" s="13"/>
    </row>
    <row r="975" spans="2:29" x14ac:dyDescent="0.35">
      <c r="B975" s="12"/>
      <c r="C975" s="13"/>
      <c r="D975" s="12"/>
      <c r="E975" s="13"/>
      <c r="F975" s="12"/>
      <c r="G975" s="13"/>
      <c r="H975" s="12" t="s">
        <v>1728</v>
      </c>
      <c r="I975" s="13">
        <v>11</v>
      </c>
      <c r="J975" s="12" t="s">
        <v>1223</v>
      </c>
      <c r="K975" s="13">
        <v>75</v>
      </c>
      <c r="L975" s="12"/>
      <c r="M975" s="13"/>
      <c r="N975" s="12"/>
      <c r="O975" s="13"/>
      <c r="P975" s="12"/>
      <c r="Q975" s="13"/>
      <c r="R975" s="12"/>
      <c r="S975" s="13"/>
      <c r="T975" s="12"/>
      <c r="U975" s="13"/>
      <c r="V975" s="12"/>
      <c r="W975" s="13"/>
      <c r="X975" s="12"/>
      <c r="Y975" s="13"/>
      <c r="Z975" s="12"/>
      <c r="AA975" s="13"/>
      <c r="AB975" s="12"/>
      <c r="AC975" s="13"/>
    </row>
    <row r="976" spans="2:29" x14ac:dyDescent="0.35">
      <c r="B976" s="12"/>
      <c r="C976" s="13"/>
      <c r="D976" s="12"/>
      <c r="E976" s="13"/>
      <c r="F976" s="12"/>
      <c r="G976" s="13"/>
      <c r="H976" s="12" t="s">
        <v>1729</v>
      </c>
      <c r="I976" s="13">
        <v>5.5</v>
      </c>
      <c r="J976" s="12" t="s">
        <v>1224</v>
      </c>
      <c r="K976" s="13">
        <v>0</v>
      </c>
      <c r="L976" s="12"/>
      <c r="M976" s="13"/>
      <c r="N976" s="12"/>
      <c r="O976" s="13"/>
      <c r="P976" s="12"/>
      <c r="Q976" s="13"/>
      <c r="R976" s="12"/>
      <c r="S976" s="13"/>
      <c r="T976" s="12"/>
      <c r="U976" s="13"/>
      <c r="V976" s="12"/>
      <c r="W976" s="13"/>
      <c r="X976" s="12"/>
      <c r="Y976" s="13"/>
      <c r="Z976" s="12"/>
      <c r="AA976" s="13"/>
      <c r="AB976" s="12"/>
      <c r="AC976" s="13"/>
    </row>
    <row r="977" spans="2:29" x14ac:dyDescent="0.35">
      <c r="B977" s="12"/>
      <c r="C977" s="13"/>
      <c r="D977" s="12"/>
      <c r="E977" s="13"/>
      <c r="F977" s="12"/>
      <c r="G977" s="13"/>
      <c r="H977" s="12" t="s">
        <v>1730</v>
      </c>
      <c r="I977" s="13">
        <v>11</v>
      </c>
      <c r="J977" s="12" t="s">
        <v>1225</v>
      </c>
      <c r="K977" s="13">
        <v>0</v>
      </c>
      <c r="L977" s="12"/>
      <c r="M977" s="13"/>
      <c r="N977" s="12"/>
      <c r="O977" s="13"/>
      <c r="P977" s="12"/>
      <c r="Q977" s="13"/>
      <c r="R977" s="12"/>
      <c r="S977" s="13"/>
      <c r="T977" s="12"/>
      <c r="U977" s="13"/>
      <c r="V977" s="12"/>
      <c r="W977" s="13"/>
      <c r="X977" s="12"/>
      <c r="Y977" s="13"/>
      <c r="Z977" s="12"/>
      <c r="AA977" s="13"/>
      <c r="AB977" s="12"/>
      <c r="AC977" s="13"/>
    </row>
    <row r="978" spans="2:29" x14ac:dyDescent="0.35">
      <c r="B978" s="12"/>
      <c r="C978" s="13"/>
      <c r="D978" s="12"/>
      <c r="E978" s="13"/>
      <c r="F978" s="12"/>
      <c r="G978" s="13"/>
      <c r="H978" s="12" t="s">
        <v>1731</v>
      </c>
      <c r="I978" s="13">
        <v>32</v>
      </c>
      <c r="J978" s="12" t="s">
        <v>1226</v>
      </c>
      <c r="K978" s="13">
        <v>0</v>
      </c>
      <c r="L978" s="12"/>
      <c r="M978" s="13"/>
      <c r="N978" s="12"/>
      <c r="O978" s="13"/>
      <c r="P978" s="12"/>
      <c r="Q978" s="13"/>
      <c r="R978" s="12"/>
      <c r="S978" s="13"/>
      <c r="T978" s="12"/>
      <c r="U978" s="13"/>
      <c r="V978" s="12"/>
      <c r="W978" s="13"/>
      <c r="X978" s="12"/>
      <c r="Y978" s="13"/>
      <c r="Z978" s="12"/>
      <c r="AA978" s="13"/>
      <c r="AB978" s="12"/>
      <c r="AC978" s="13"/>
    </row>
    <row r="979" spans="2:29" x14ac:dyDescent="0.35">
      <c r="B979" s="12"/>
      <c r="C979" s="13"/>
      <c r="D979" s="12"/>
      <c r="E979" s="13"/>
      <c r="F979" s="12"/>
      <c r="G979" s="13"/>
      <c r="H979" s="12" t="s">
        <v>1732</v>
      </c>
      <c r="I979" s="13">
        <v>0</v>
      </c>
      <c r="J979" s="12" t="s">
        <v>1227</v>
      </c>
      <c r="K979" s="13">
        <v>0</v>
      </c>
      <c r="L979" s="12"/>
      <c r="M979" s="13"/>
      <c r="N979" s="12"/>
      <c r="O979" s="13"/>
      <c r="P979" s="12"/>
      <c r="Q979" s="13"/>
      <c r="R979" s="12"/>
      <c r="S979" s="13"/>
      <c r="T979" s="12"/>
      <c r="U979" s="13"/>
      <c r="V979" s="12"/>
      <c r="W979" s="13"/>
      <c r="X979" s="12"/>
      <c r="Y979" s="13"/>
      <c r="Z979" s="12"/>
      <c r="AA979" s="13"/>
      <c r="AB979" s="12"/>
      <c r="AC979" s="13"/>
    </row>
    <row r="980" spans="2:29" x14ac:dyDescent="0.35">
      <c r="B980" s="12"/>
      <c r="C980" s="13"/>
      <c r="D980" s="12"/>
      <c r="E980" s="13"/>
      <c r="F980" s="12"/>
      <c r="G980" s="13"/>
      <c r="H980" s="12" t="s">
        <v>1733</v>
      </c>
      <c r="I980" s="13">
        <v>32</v>
      </c>
      <c r="J980" s="12" t="s">
        <v>1228</v>
      </c>
      <c r="K980" s="13">
        <v>0</v>
      </c>
      <c r="L980" s="12"/>
      <c r="M980" s="13"/>
      <c r="N980" s="12"/>
      <c r="O980" s="13"/>
      <c r="P980" s="12"/>
      <c r="Q980" s="13"/>
      <c r="R980" s="12"/>
      <c r="S980" s="13"/>
      <c r="T980" s="12"/>
      <c r="U980" s="13"/>
      <c r="V980" s="12"/>
      <c r="W980" s="13"/>
      <c r="X980" s="12"/>
      <c r="Y980" s="13"/>
      <c r="Z980" s="12"/>
      <c r="AA980" s="13"/>
      <c r="AB980" s="12"/>
      <c r="AC980" s="13"/>
    </row>
    <row r="981" spans="2:29" x14ac:dyDescent="0.35">
      <c r="B981" s="12"/>
      <c r="C981" s="13"/>
      <c r="D981" s="12"/>
      <c r="E981" s="13"/>
      <c r="F981" s="12"/>
      <c r="G981" s="13"/>
      <c r="H981" s="12" t="s">
        <v>1734</v>
      </c>
      <c r="I981" s="13">
        <v>0</v>
      </c>
      <c r="J981" s="12" t="s">
        <v>1229</v>
      </c>
      <c r="K981" s="13">
        <v>0</v>
      </c>
      <c r="L981" s="12"/>
      <c r="M981" s="13"/>
      <c r="N981" s="12"/>
      <c r="O981" s="13"/>
      <c r="P981" s="12"/>
      <c r="Q981" s="13"/>
      <c r="R981" s="12"/>
      <c r="S981" s="13"/>
      <c r="T981" s="12"/>
      <c r="U981" s="13"/>
      <c r="V981" s="12"/>
      <c r="W981" s="13"/>
      <c r="X981" s="12"/>
      <c r="Y981" s="13"/>
      <c r="Z981" s="12"/>
      <c r="AA981" s="13"/>
      <c r="AB981" s="12"/>
      <c r="AC981" s="13"/>
    </row>
    <row r="982" spans="2:29" x14ac:dyDescent="0.35">
      <c r="B982" s="12"/>
      <c r="C982" s="13"/>
      <c r="D982" s="12"/>
      <c r="E982" s="13"/>
      <c r="F982" s="12"/>
      <c r="G982" s="13"/>
      <c r="H982" s="12" t="s">
        <v>1735</v>
      </c>
      <c r="I982" s="13" t="s">
        <v>1736</v>
      </c>
      <c r="J982" s="12" t="s">
        <v>1249</v>
      </c>
      <c r="K982" s="13">
        <v>1</v>
      </c>
      <c r="L982" s="12"/>
      <c r="M982" s="13"/>
      <c r="N982" s="12"/>
      <c r="O982" s="13"/>
      <c r="P982" s="12"/>
      <c r="Q982" s="13"/>
      <c r="R982" s="12"/>
      <c r="S982" s="13"/>
      <c r="T982" s="12"/>
      <c r="U982" s="13"/>
      <c r="V982" s="12"/>
      <c r="W982" s="13"/>
      <c r="X982" s="12"/>
      <c r="Y982" s="13"/>
      <c r="Z982" s="12"/>
      <c r="AA982" s="13"/>
      <c r="AB982" s="12"/>
      <c r="AC982" s="13"/>
    </row>
    <row r="983" spans="2:29" x14ac:dyDescent="0.35">
      <c r="B983" s="12"/>
      <c r="C983" s="13"/>
      <c r="D983" s="12"/>
      <c r="E983" s="13"/>
      <c r="F983" s="12"/>
      <c r="G983" s="13"/>
      <c r="H983" s="12" t="s">
        <v>1737</v>
      </c>
      <c r="I983" s="13" t="s">
        <v>1736</v>
      </c>
      <c r="J983" s="12" t="s">
        <v>1250</v>
      </c>
      <c r="K983" s="13">
        <v>74</v>
      </c>
      <c r="L983" s="12"/>
      <c r="M983" s="13"/>
      <c r="N983" s="12"/>
      <c r="O983" s="13"/>
      <c r="P983" s="12"/>
      <c r="Q983" s="13"/>
      <c r="R983" s="12"/>
      <c r="S983" s="13"/>
      <c r="T983" s="12"/>
      <c r="U983" s="13"/>
      <c r="V983" s="12"/>
      <c r="W983" s="13"/>
      <c r="X983" s="12"/>
      <c r="Y983" s="13"/>
      <c r="Z983" s="12"/>
      <c r="AA983" s="13"/>
      <c r="AB983" s="12"/>
      <c r="AC983" s="13"/>
    </row>
    <row r="984" spans="2:29" x14ac:dyDescent="0.35">
      <c r="B984" s="12"/>
      <c r="C984" s="13"/>
      <c r="D984" s="12"/>
      <c r="E984" s="13"/>
      <c r="F984" s="12"/>
      <c r="G984" s="13"/>
      <c r="H984" s="12" t="s">
        <v>1738</v>
      </c>
      <c r="I984" s="13">
        <v>22</v>
      </c>
      <c r="J984" s="12" t="s">
        <v>1251</v>
      </c>
      <c r="K984" s="13">
        <v>0</v>
      </c>
      <c r="L984" s="12"/>
      <c r="M984" s="13"/>
      <c r="N984" s="12"/>
      <c r="O984" s="13"/>
      <c r="P984" s="12"/>
      <c r="Q984" s="13"/>
      <c r="R984" s="12"/>
      <c r="S984" s="13"/>
      <c r="T984" s="12"/>
      <c r="U984" s="13"/>
      <c r="V984" s="12"/>
      <c r="W984" s="13"/>
      <c r="X984" s="12"/>
      <c r="Y984" s="13"/>
      <c r="Z984" s="12"/>
      <c r="AA984" s="13"/>
      <c r="AB984" s="12"/>
      <c r="AC984" s="13"/>
    </row>
    <row r="985" spans="2:29" x14ac:dyDescent="0.35">
      <c r="B985" s="12"/>
      <c r="C985" s="13"/>
      <c r="D985" s="12"/>
      <c r="E985" s="13"/>
      <c r="F985" s="12"/>
      <c r="G985" s="13"/>
      <c r="H985" s="12" t="s">
        <v>1739</v>
      </c>
      <c r="I985" s="13">
        <v>9.1000003814697266</v>
      </c>
      <c r="J985" s="12" t="s">
        <v>1252</v>
      </c>
      <c r="K985" s="13">
        <v>0</v>
      </c>
      <c r="L985" s="12"/>
      <c r="M985" s="13"/>
      <c r="N985" s="12"/>
      <c r="O985" s="13"/>
      <c r="P985" s="12"/>
      <c r="Q985" s="13"/>
      <c r="R985" s="12"/>
      <c r="S985" s="13"/>
      <c r="T985" s="12"/>
      <c r="U985" s="13"/>
      <c r="V985" s="12"/>
      <c r="W985" s="13"/>
      <c r="X985" s="12"/>
      <c r="Y985" s="13"/>
      <c r="Z985" s="12"/>
      <c r="AA985" s="13"/>
      <c r="AB985" s="12"/>
      <c r="AC985" s="13"/>
    </row>
    <row r="986" spans="2:29" x14ac:dyDescent="0.35">
      <c r="B986" s="12"/>
      <c r="C986" s="13"/>
      <c r="D986" s="12"/>
      <c r="E986" s="13"/>
      <c r="F986" s="12"/>
      <c r="G986" s="13"/>
      <c r="H986" s="12" t="s">
        <v>1740</v>
      </c>
      <c r="I986" s="13">
        <v>22</v>
      </c>
      <c r="J986" s="12" t="s">
        <v>1253</v>
      </c>
      <c r="K986" s="13">
        <v>0</v>
      </c>
      <c r="L986" s="12"/>
      <c r="M986" s="13"/>
      <c r="N986" s="12"/>
      <c r="O986" s="13"/>
      <c r="P986" s="12"/>
      <c r="Q986" s="13"/>
      <c r="R986" s="12"/>
      <c r="S986" s="13"/>
      <c r="T986" s="12"/>
      <c r="U986" s="13"/>
      <c r="V986" s="12"/>
      <c r="W986" s="13"/>
      <c r="X986" s="12"/>
      <c r="Y986" s="13"/>
      <c r="Z986" s="12"/>
      <c r="AA986" s="13"/>
      <c r="AB986" s="12"/>
      <c r="AC986" s="13"/>
    </row>
    <row r="987" spans="2:29" x14ac:dyDescent="0.35">
      <c r="B987" s="12"/>
      <c r="C987" s="13"/>
      <c r="D987" s="12"/>
      <c r="E987" s="13"/>
      <c r="F987" s="12"/>
      <c r="G987" s="13"/>
      <c r="H987" s="12" t="s">
        <v>1741</v>
      </c>
      <c r="I987" s="13">
        <v>9.1000003814697266</v>
      </c>
      <c r="J987" s="12" t="s">
        <v>1254</v>
      </c>
      <c r="K987" s="13">
        <v>0</v>
      </c>
      <c r="L987" s="12"/>
      <c r="M987" s="13"/>
      <c r="N987" s="12"/>
      <c r="O987" s="13"/>
      <c r="P987" s="12"/>
      <c r="Q987" s="13"/>
      <c r="R987" s="12"/>
      <c r="S987" s="13"/>
      <c r="T987" s="12"/>
      <c r="U987" s="13"/>
      <c r="V987" s="12"/>
      <c r="W987" s="13"/>
      <c r="X987" s="12"/>
      <c r="Y987" s="13"/>
      <c r="Z987" s="12"/>
      <c r="AA987" s="13"/>
      <c r="AB987" s="12"/>
      <c r="AC987" s="13"/>
    </row>
    <row r="988" spans="2:29" x14ac:dyDescent="0.35">
      <c r="B988" s="12"/>
      <c r="C988" s="13"/>
      <c r="D988" s="12"/>
      <c r="E988" s="13"/>
      <c r="F988" s="12"/>
      <c r="G988" s="13"/>
      <c r="H988" s="12" t="s">
        <v>3510</v>
      </c>
      <c r="I988" s="13">
        <v>1</v>
      </c>
      <c r="J988" s="12" t="s">
        <v>1255</v>
      </c>
      <c r="K988" s="13">
        <v>0</v>
      </c>
      <c r="L988" s="12"/>
      <c r="M988" s="13"/>
      <c r="N988" s="12"/>
      <c r="O988" s="13"/>
      <c r="P988" s="12"/>
      <c r="Q988" s="13"/>
      <c r="R988" s="12"/>
      <c r="S988" s="13"/>
      <c r="T988" s="12"/>
      <c r="U988" s="13"/>
      <c r="V988" s="12"/>
      <c r="W988" s="13"/>
      <c r="X988" s="12"/>
      <c r="Y988" s="13"/>
      <c r="Z988" s="12"/>
      <c r="AA988" s="13"/>
      <c r="AB988" s="12"/>
      <c r="AC988" s="13"/>
    </row>
    <row r="989" spans="2:29" x14ac:dyDescent="0.35">
      <c r="B989" s="12"/>
      <c r="C989" s="13"/>
      <c r="D989" s="12"/>
      <c r="E989" s="13"/>
      <c r="F989" s="12"/>
      <c r="G989" s="13"/>
      <c r="H989" s="12" t="s">
        <v>1742</v>
      </c>
      <c r="I989" s="13">
        <v>0</v>
      </c>
      <c r="J989" s="12" t="s">
        <v>1256</v>
      </c>
      <c r="K989" s="13">
        <v>0</v>
      </c>
      <c r="L989" s="12"/>
      <c r="M989" s="13"/>
      <c r="N989" s="12"/>
      <c r="O989" s="13"/>
      <c r="P989" s="12"/>
      <c r="Q989" s="13"/>
      <c r="R989" s="12"/>
      <c r="S989" s="13"/>
      <c r="T989" s="12"/>
      <c r="U989" s="13"/>
      <c r="V989" s="12"/>
      <c r="W989" s="13"/>
      <c r="X989" s="12"/>
      <c r="Y989" s="13"/>
      <c r="Z989" s="12"/>
      <c r="AA989" s="13"/>
      <c r="AB989" s="12"/>
      <c r="AC989" s="13"/>
    </row>
    <row r="990" spans="2:29" x14ac:dyDescent="0.35">
      <c r="B990" s="12"/>
      <c r="C990" s="13"/>
      <c r="D990" s="12"/>
      <c r="E990" s="13"/>
      <c r="F990" s="12"/>
      <c r="G990" s="13"/>
      <c r="H990" s="12" t="s">
        <v>3511</v>
      </c>
      <c r="I990" s="13">
        <v>1</v>
      </c>
      <c r="J990" s="12" t="s">
        <v>2612</v>
      </c>
      <c r="K990" s="13">
        <v>1</v>
      </c>
      <c r="L990" s="12"/>
      <c r="M990" s="13"/>
      <c r="N990" s="12"/>
      <c r="O990" s="13"/>
      <c r="P990" s="12"/>
      <c r="Q990" s="13"/>
      <c r="R990" s="12"/>
      <c r="S990" s="13"/>
      <c r="T990" s="12"/>
      <c r="U990" s="13"/>
      <c r="V990" s="12"/>
      <c r="W990" s="13"/>
      <c r="X990" s="12"/>
      <c r="Y990" s="13"/>
      <c r="Z990" s="12"/>
      <c r="AA990" s="13"/>
      <c r="AB990" s="12"/>
      <c r="AC990" s="13"/>
    </row>
    <row r="991" spans="2:29" x14ac:dyDescent="0.35">
      <c r="B991" s="12"/>
      <c r="C991" s="13"/>
      <c r="D991" s="12"/>
      <c r="E991" s="13"/>
      <c r="F991" s="12"/>
      <c r="G991" s="13"/>
      <c r="H991" s="12" t="s">
        <v>1743</v>
      </c>
      <c r="I991" s="13">
        <v>0</v>
      </c>
      <c r="J991" s="12" t="s">
        <v>2613</v>
      </c>
      <c r="K991" s="13">
        <v>60</v>
      </c>
      <c r="L991" s="12"/>
      <c r="M991" s="13"/>
      <c r="N991" s="12"/>
      <c r="O991" s="13"/>
      <c r="P991" s="12"/>
      <c r="Q991" s="13"/>
      <c r="R991" s="12"/>
      <c r="S991" s="13"/>
      <c r="T991" s="12"/>
      <c r="U991" s="13"/>
      <c r="V991" s="12"/>
      <c r="W991" s="13"/>
      <c r="X991" s="12"/>
      <c r="Y991" s="13"/>
      <c r="Z991" s="12"/>
      <c r="AA991" s="13"/>
      <c r="AB991" s="12"/>
      <c r="AC991" s="13"/>
    </row>
    <row r="992" spans="2:29" x14ac:dyDescent="0.35">
      <c r="B992" s="12"/>
      <c r="C992" s="13"/>
      <c r="D992" s="12"/>
      <c r="E992" s="13"/>
      <c r="F992" s="12"/>
      <c r="G992" s="13"/>
      <c r="H992" s="12" t="s">
        <v>3512</v>
      </c>
      <c r="I992" s="13">
        <v>0.89999997615814209</v>
      </c>
      <c r="J992" s="12" t="s">
        <v>2614</v>
      </c>
      <c r="K992" s="13">
        <v>0</v>
      </c>
      <c r="L992" s="12"/>
      <c r="M992" s="13"/>
      <c r="N992" s="12"/>
      <c r="O992" s="13"/>
      <c r="P992" s="12"/>
      <c r="Q992" s="13"/>
      <c r="R992" s="12"/>
      <c r="S992" s="13"/>
      <c r="T992" s="12"/>
      <c r="U992" s="13"/>
      <c r="V992" s="12"/>
      <c r="W992" s="13"/>
      <c r="X992" s="12"/>
      <c r="Y992" s="13"/>
      <c r="Z992" s="12"/>
      <c r="AA992" s="13"/>
      <c r="AB992" s="12"/>
      <c r="AC992" s="13"/>
    </row>
    <row r="993" spans="2:29" x14ac:dyDescent="0.35">
      <c r="B993" s="12"/>
      <c r="C993" s="13"/>
      <c r="D993" s="12"/>
      <c r="E993" s="13"/>
      <c r="F993" s="12"/>
      <c r="G993" s="13"/>
      <c r="H993" s="12" t="s">
        <v>1744</v>
      </c>
      <c r="I993" s="13">
        <v>0</v>
      </c>
      <c r="J993" s="12" t="s">
        <v>2615</v>
      </c>
      <c r="K993" s="13">
        <v>0</v>
      </c>
      <c r="L993" s="12"/>
      <c r="M993" s="13"/>
      <c r="N993" s="12"/>
      <c r="O993" s="13"/>
      <c r="P993" s="12"/>
      <c r="Q993" s="13"/>
      <c r="R993" s="12"/>
      <c r="S993" s="13"/>
      <c r="T993" s="12"/>
      <c r="U993" s="13"/>
      <c r="V993" s="12"/>
      <c r="W993" s="13"/>
      <c r="X993" s="12"/>
      <c r="Y993" s="13"/>
      <c r="Z993" s="12"/>
      <c r="AA993" s="13"/>
      <c r="AB993" s="12"/>
      <c r="AC993" s="13"/>
    </row>
    <row r="994" spans="2:29" x14ac:dyDescent="0.35">
      <c r="B994" s="12"/>
      <c r="C994" s="13"/>
      <c r="D994" s="12"/>
      <c r="E994" s="13"/>
      <c r="F994" s="12"/>
      <c r="G994" s="13"/>
      <c r="H994" s="12" t="s">
        <v>3513</v>
      </c>
      <c r="I994" s="13">
        <v>0.89999997615814209</v>
      </c>
      <c r="J994" s="12" t="s">
        <v>2616</v>
      </c>
      <c r="K994" s="13">
        <v>0</v>
      </c>
      <c r="L994" s="12"/>
      <c r="M994" s="13"/>
      <c r="N994" s="12"/>
      <c r="O994" s="13"/>
      <c r="P994" s="12"/>
      <c r="Q994" s="13"/>
      <c r="R994" s="12"/>
      <c r="S994" s="13"/>
      <c r="T994" s="12"/>
      <c r="U994" s="13"/>
      <c r="V994" s="12"/>
      <c r="W994" s="13"/>
      <c r="X994" s="12"/>
      <c r="Y994" s="13"/>
      <c r="Z994" s="12"/>
      <c r="AA994" s="13"/>
      <c r="AB994" s="12"/>
      <c r="AC994" s="13"/>
    </row>
    <row r="995" spans="2:29" x14ac:dyDescent="0.35">
      <c r="B995" s="12"/>
      <c r="C995" s="13"/>
      <c r="D995" s="12"/>
      <c r="E995" s="13"/>
      <c r="F995" s="12"/>
      <c r="G995" s="13"/>
      <c r="H995" s="12" t="s">
        <v>1745</v>
      </c>
      <c r="I995" s="13">
        <v>0</v>
      </c>
      <c r="J995" s="12" t="s">
        <v>2617</v>
      </c>
      <c r="K995" s="13">
        <v>0</v>
      </c>
      <c r="L995" s="12"/>
      <c r="M995" s="13"/>
      <c r="N995" s="12"/>
      <c r="O995" s="13"/>
      <c r="P995" s="12"/>
      <c r="Q995" s="13"/>
      <c r="R995" s="12"/>
      <c r="S995" s="13"/>
      <c r="T995" s="12"/>
      <c r="U995" s="13"/>
      <c r="V995" s="12"/>
      <c r="W995" s="13"/>
      <c r="X995" s="12"/>
      <c r="Y995" s="13"/>
      <c r="Z995" s="12"/>
      <c r="AA995" s="13"/>
      <c r="AB995" s="12"/>
      <c r="AC995" s="13"/>
    </row>
    <row r="996" spans="2:29" x14ac:dyDescent="0.35">
      <c r="B996" s="12"/>
      <c r="C996" s="13"/>
      <c r="D996" s="12"/>
      <c r="E996" s="13"/>
      <c r="F996" s="12"/>
      <c r="G996" s="13"/>
      <c r="H996" s="12" t="s">
        <v>3514</v>
      </c>
      <c r="I996" s="13">
        <v>1.3700000047683716</v>
      </c>
      <c r="J996" s="12" t="s">
        <v>2618</v>
      </c>
      <c r="K996" s="13">
        <v>0</v>
      </c>
      <c r="L996" s="12"/>
      <c r="M996" s="13"/>
      <c r="N996" s="12"/>
      <c r="O996" s="13"/>
      <c r="P996" s="12"/>
      <c r="Q996" s="13"/>
      <c r="R996" s="12"/>
      <c r="S996" s="13"/>
      <c r="T996" s="12"/>
      <c r="U996" s="13"/>
      <c r="V996" s="12"/>
      <c r="W996" s="13"/>
      <c r="X996" s="12"/>
      <c r="Y996" s="13"/>
      <c r="Z996" s="12"/>
      <c r="AA996" s="13"/>
      <c r="AB996" s="12"/>
      <c r="AC996" s="13"/>
    </row>
    <row r="997" spans="2:29" x14ac:dyDescent="0.35">
      <c r="B997" s="12"/>
      <c r="C997" s="13"/>
      <c r="D997" s="12"/>
      <c r="E997" s="13"/>
      <c r="F997" s="12"/>
      <c r="G997" s="13"/>
      <c r="H997" s="12" t="s">
        <v>1746</v>
      </c>
      <c r="I997" s="13">
        <v>0</v>
      </c>
      <c r="J997" s="12" t="s">
        <v>2619</v>
      </c>
      <c r="K997" s="13">
        <v>0</v>
      </c>
      <c r="L997" s="12"/>
      <c r="M997" s="13"/>
      <c r="N997" s="12"/>
      <c r="O997" s="13"/>
      <c r="P997" s="12"/>
      <c r="Q997" s="13"/>
      <c r="R997" s="12"/>
      <c r="S997" s="13"/>
      <c r="T997" s="12"/>
      <c r="U997" s="13"/>
      <c r="V997" s="12"/>
      <c r="W997" s="13"/>
      <c r="X997" s="12"/>
      <c r="Y997" s="13"/>
      <c r="Z997" s="12"/>
      <c r="AA997" s="13"/>
      <c r="AB997" s="12"/>
      <c r="AC997" s="13"/>
    </row>
    <row r="998" spans="2:29" x14ac:dyDescent="0.35">
      <c r="B998" s="12"/>
      <c r="C998" s="13"/>
      <c r="D998" s="12"/>
      <c r="E998" s="13"/>
      <c r="F998" s="12"/>
      <c r="G998" s="13"/>
      <c r="H998" s="12" t="s">
        <v>3515</v>
      </c>
      <c r="I998" s="13">
        <v>1.3700000047683716</v>
      </c>
      <c r="J998" s="12" t="s">
        <v>1258</v>
      </c>
      <c r="K998" s="13">
        <v>1</v>
      </c>
      <c r="L998" s="12"/>
      <c r="M998" s="13"/>
      <c r="N998" s="12"/>
      <c r="O998" s="13"/>
      <c r="P998" s="12"/>
      <c r="Q998" s="13"/>
      <c r="R998" s="12"/>
      <c r="S998" s="13"/>
      <c r="T998" s="12"/>
      <c r="U998" s="13"/>
      <c r="V998" s="12"/>
      <c r="W998" s="13"/>
      <c r="X998" s="12"/>
      <c r="Y998" s="13"/>
      <c r="Z998" s="12"/>
      <c r="AA998" s="13"/>
      <c r="AB998" s="12"/>
      <c r="AC998" s="13"/>
    </row>
    <row r="999" spans="2:29" x14ac:dyDescent="0.35">
      <c r="B999" s="12"/>
      <c r="C999" s="13"/>
      <c r="D999" s="12"/>
      <c r="E999" s="13"/>
      <c r="F999" s="12"/>
      <c r="G999" s="13"/>
      <c r="H999" s="12" t="s">
        <v>1747</v>
      </c>
      <c r="I999" s="13">
        <v>0</v>
      </c>
      <c r="J999" s="12" t="s">
        <v>1259</v>
      </c>
      <c r="K999" s="13">
        <v>49</v>
      </c>
      <c r="L999" s="12"/>
      <c r="M999" s="13"/>
      <c r="N999" s="12"/>
      <c r="O999" s="13"/>
      <c r="P999" s="12"/>
      <c r="Q999" s="13"/>
      <c r="R999" s="12"/>
      <c r="S999" s="13"/>
      <c r="T999" s="12"/>
      <c r="U999" s="13"/>
      <c r="V999" s="12"/>
      <c r="W999" s="13"/>
      <c r="X999" s="12"/>
      <c r="Y999" s="13"/>
      <c r="Z999" s="12"/>
      <c r="AA999" s="13"/>
      <c r="AB999" s="12"/>
      <c r="AC999" s="13"/>
    </row>
    <row r="1000" spans="2:29" x14ac:dyDescent="0.35">
      <c r="B1000" s="12"/>
      <c r="C1000" s="13"/>
      <c r="D1000" s="12"/>
      <c r="E1000" s="13"/>
      <c r="F1000" s="12"/>
      <c r="G1000" s="13"/>
      <c r="H1000" s="12" t="s">
        <v>1748</v>
      </c>
      <c r="I1000" s="13">
        <v>9.0999998152256012E-2</v>
      </c>
      <c r="J1000" s="12" t="s">
        <v>1260</v>
      </c>
      <c r="K1000" s="13">
        <v>0</v>
      </c>
      <c r="L1000" s="12"/>
      <c r="M1000" s="13"/>
      <c r="N1000" s="12"/>
      <c r="O1000" s="13"/>
      <c r="P1000" s="12"/>
      <c r="Q1000" s="13"/>
      <c r="R1000" s="12"/>
      <c r="S1000" s="13"/>
      <c r="T1000" s="12"/>
      <c r="U1000" s="13"/>
      <c r="V1000" s="12"/>
      <c r="W1000" s="13"/>
      <c r="X1000" s="12"/>
      <c r="Y1000" s="13"/>
      <c r="Z1000" s="12"/>
      <c r="AA1000" s="13"/>
      <c r="AB1000" s="12"/>
      <c r="AC1000" s="13"/>
    </row>
    <row r="1001" spans="2:29" x14ac:dyDescent="0.35">
      <c r="B1001" s="12"/>
      <c r="C1001" s="13"/>
      <c r="D1001" s="12"/>
      <c r="E1001" s="13"/>
      <c r="F1001" s="12"/>
      <c r="G1001" s="13"/>
      <c r="H1001" s="12" t="s">
        <v>1749</v>
      </c>
      <c r="I1001" s="13">
        <v>0</v>
      </c>
      <c r="J1001" s="12" t="s">
        <v>1261</v>
      </c>
      <c r="K1001" s="13">
        <v>0</v>
      </c>
      <c r="L1001" s="12"/>
      <c r="M1001" s="13"/>
      <c r="N1001" s="12"/>
      <c r="O1001" s="13"/>
      <c r="P1001" s="12"/>
      <c r="Q1001" s="13"/>
      <c r="R1001" s="12"/>
      <c r="S1001" s="13"/>
      <c r="T1001" s="12"/>
      <c r="U1001" s="13"/>
      <c r="V1001" s="12"/>
      <c r="W1001" s="13"/>
      <c r="X1001" s="12"/>
      <c r="Y1001" s="13"/>
      <c r="Z1001" s="12"/>
      <c r="AA1001" s="13"/>
      <c r="AB1001" s="12"/>
      <c r="AC1001" s="13"/>
    </row>
    <row r="1002" spans="2:29" x14ac:dyDescent="0.35">
      <c r="B1002" s="12"/>
      <c r="C1002" s="13"/>
      <c r="D1002" s="12"/>
      <c r="E1002" s="13"/>
      <c r="F1002" s="12"/>
      <c r="G1002" s="13"/>
      <c r="H1002" s="12" t="s">
        <v>1750</v>
      </c>
      <c r="I1002" s="13">
        <v>9.0999998152256012E-2</v>
      </c>
      <c r="J1002" s="12" t="s">
        <v>1262</v>
      </c>
      <c r="K1002" s="13">
        <v>0</v>
      </c>
      <c r="L1002" s="12"/>
      <c r="M1002" s="13"/>
      <c r="N1002" s="12"/>
      <c r="O1002" s="13"/>
      <c r="P1002" s="12"/>
      <c r="Q1002" s="13"/>
      <c r="R1002" s="12"/>
      <c r="S1002" s="13"/>
      <c r="T1002" s="12"/>
      <c r="U1002" s="13"/>
      <c r="V1002" s="12"/>
      <c r="W1002" s="13"/>
      <c r="X1002" s="12"/>
      <c r="Y1002" s="13"/>
      <c r="Z1002" s="12"/>
      <c r="AA1002" s="13"/>
      <c r="AB1002" s="12"/>
      <c r="AC1002" s="13"/>
    </row>
    <row r="1003" spans="2:29" x14ac:dyDescent="0.35">
      <c r="B1003" s="12"/>
      <c r="C1003" s="13"/>
      <c r="D1003" s="12"/>
      <c r="E1003" s="13"/>
      <c r="F1003" s="12"/>
      <c r="G1003" s="13"/>
      <c r="H1003" s="12" t="s">
        <v>1751</v>
      </c>
      <c r="I1003" s="13">
        <v>0</v>
      </c>
      <c r="J1003" s="12" t="s">
        <v>1263</v>
      </c>
      <c r="K1003" s="13">
        <v>0</v>
      </c>
      <c r="L1003" s="12"/>
      <c r="M1003" s="13"/>
      <c r="N1003" s="12"/>
      <c r="O1003" s="13"/>
      <c r="P1003" s="12"/>
      <c r="Q1003" s="13"/>
      <c r="R1003" s="12"/>
      <c r="S1003" s="13"/>
      <c r="T1003" s="12"/>
      <c r="U1003" s="13"/>
      <c r="V1003" s="12"/>
      <c r="W1003" s="13"/>
      <c r="X1003" s="12"/>
      <c r="Y1003" s="13"/>
      <c r="Z1003" s="12"/>
      <c r="AA1003" s="13"/>
      <c r="AB1003" s="12"/>
      <c r="AC1003" s="13"/>
    </row>
    <row r="1004" spans="2:29" x14ac:dyDescent="0.35">
      <c r="B1004" s="12"/>
      <c r="C1004" s="13"/>
      <c r="D1004" s="12"/>
      <c r="E1004" s="13"/>
      <c r="F1004" s="12"/>
      <c r="G1004" s="13"/>
      <c r="H1004" s="12" t="s">
        <v>1752</v>
      </c>
      <c r="I1004" s="13">
        <v>12.699999809265137</v>
      </c>
      <c r="J1004" s="12" t="s">
        <v>1264</v>
      </c>
      <c r="K1004" s="13">
        <v>0</v>
      </c>
      <c r="L1004" s="12"/>
      <c r="M1004" s="13"/>
      <c r="N1004" s="12"/>
      <c r="O1004" s="13"/>
      <c r="P1004" s="12"/>
      <c r="Q1004" s="13"/>
      <c r="R1004" s="12"/>
      <c r="S1004" s="13"/>
      <c r="T1004" s="12"/>
      <c r="U1004" s="13"/>
      <c r="V1004" s="12"/>
      <c r="W1004" s="13"/>
      <c r="X1004" s="12"/>
      <c r="Y1004" s="13"/>
      <c r="Z1004" s="12"/>
      <c r="AA1004" s="13"/>
      <c r="AB1004" s="12"/>
      <c r="AC1004" s="13"/>
    </row>
    <row r="1005" spans="2:29" x14ac:dyDescent="0.35">
      <c r="B1005" s="12"/>
      <c r="C1005" s="13"/>
      <c r="D1005" s="12"/>
      <c r="E1005" s="13"/>
      <c r="F1005" s="12"/>
      <c r="G1005" s="13"/>
      <c r="H1005" s="12" t="s">
        <v>1753</v>
      </c>
      <c r="I1005" s="13">
        <v>18</v>
      </c>
      <c r="J1005" s="12" t="s">
        <v>1265</v>
      </c>
      <c r="K1005" s="13">
        <v>0</v>
      </c>
      <c r="L1005" s="12"/>
      <c r="M1005" s="13"/>
      <c r="N1005" s="12"/>
      <c r="O1005" s="13"/>
      <c r="P1005" s="12"/>
      <c r="Q1005" s="13"/>
      <c r="R1005" s="12"/>
      <c r="S1005" s="13"/>
      <c r="T1005" s="12"/>
      <c r="U1005" s="13"/>
      <c r="V1005" s="12"/>
      <c r="W1005" s="13"/>
      <c r="X1005" s="12"/>
      <c r="Y1005" s="13"/>
      <c r="Z1005" s="12"/>
      <c r="AA1005" s="13"/>
      <c r="AB1005" s="12"/>
      <c r="AC1005" s="13"/>
    </row>
    <row r="1006" spans="2:29" x14ac:dyDescent="0.35">
      <c r="B1006" s="12"/>
      <c r="C1006" s="13"/>
      <c r="D1006" s="12"/>
      <c r="E1006" s="13"/>
      <c r="F1006" s="12"/>
      <c r="G1006" s="13"/>
      <c r="H1006" s="12" t="s">
        <v>1754</v>
      </c>
      <c r="I1006" s="13">
        <v>12.699999809265137</v>
      </c>
      <c r="J1006" s="12" t="s">
        <v>2620</v>
      </c>
      <c r="K1006" s="13">
        <v>1</v>
      </c>
      <c r="L1006" s="12"/>
      <c r="M1006" s="13"/>
      <c r="N1006" s="12"/>
      <c r="O1006" s="13"/>
      <c r="P1006" s="12"/>
      <c r="Q1006" s="13"/>
      <c r="R1006" s="12"/>
      <c r="S1006" s="13"/>
      <c r="T1006" s="12"/>
      <c r="U1006" s="13"/>
      <c r="V1006" s="12"/>
      <c r="W1006" s="13"/>
      <c r="X1006" s="12"/>
      <c r="Y1006" s="13"/>
      <c r="Z1006" s="12"/>
      <c r="AA1006" s="13"/>
      <c r="AB1006" s="12"/>
      <c r="AC1006" s="13"/>
    </row>
    <row r="1007" spans="2:29" x14ac:dyDescent="0.35">
      <c r="B1007" s="12"/>
      <c r="C1007" s="13"/>
      <c r="D1007" s="12"/>
      <c r="E1007" s="13"/>
      <c r="F1007" s="12"/>
      <c r="G1007" s="13"/>
      <c r="H1007" s="12" t="s">
        <v>1755</v>
      </c>
      <c r="I1007" s="13">
        <v>18</v>
      </c>
      <c r="J1007" s="12" t="s">
        <v>2621</v>
      </c>
      <c r="K1007" s="13">
        <v>74</v>
      </c>
      <c r="L1007" s="12"/>
      <c r="M1007" s="13"/>
      <c r="N1007" s="12"/>
      <c r="O1007" s="13"/>
      <c r="P1007" s="12"/>
      <c r="Q1007" s="13"/>
      <c r="R1007" s="12"/>
      <c r="S1007" s="13"/>
      <c r="T1007" s="12"/>
      <c r="U1007" s="13"/>
      <c r="V1007" s="12"/>
      <c r="W1007" s="13"/>
      <c r="X1007" s="12"/>
      <c r="Y1007" s="13"/>
      <c r="Z1007" s="12"/>
      <c r="AA1007" s="13"/>
      <c r="AB1007" s="12"/>
      <c r="AC1007" s="13"/>
    </row>
    <row r="1008" spans="2:29" x14ac:dyDescent="0.35">
      <c r="B1008" s="12"/>
      <c r="C1008" s="13"/>
      <c r="D1008" s="12"/>
      <c r="E1008" s="13"/>
      <c r="F1008" s="12"/>
      <c r="G1008" s="13"/>
      <c r="H1008" s="12" t="s">
        <v>1756</v>
      </c>
      <c r="I1008" s="13">
        <v>168.39999389648437</v>
      </c>
      <c r="J1008" s="12" t="s">
        <v>2622</v>
      </c>
      <c r="K1008" s="13">
        <v>0</v>
      </c>
      <c r="L1008" s="12"/>
      <c r="M1008" s="13"/>
      <c r="N1008" s="12"/>
      <c r="O1008" s="13"/>
      <c r="P1008" s="12"/>
      <c r="Q1008" s="13"/>
      <c r="R1008" s="12"/>
      <c r="S1008" s="13"/>
      <c r="T1008" s="12"/>
      <c r="U1008" s="13"/>
      <c r="V1008" s="12"/>
      <c r="W1008" s="13"/>
      <c r="X1008" s="12"/>
      <c r="Y1008" s="13"/>
      <c r="Z1008" s="12"/>
      <c r="AA1008" s="13"/>
      <c r="AB1008" s="12"/>
      <c r="AC1008" s="13"/>
    </row>
    <row r="1009" spans="2:29" x14ac:dyDescent="0.35">
      <c r="B1009" s="12"/>
      <c r="C1009" s="13"/>
      <c r="D1009" s="12"/>
      <c r="E1009" s="13"/>
      <c r="F1009" s="12"/>
      <c r="G1009" s="13"/>
      <c r="H1009" s="12" t="s">
        <v>1757</v>
      </c>
      <c r="I1009" s="13">
        <v>26</v>
      </c>
      <c r="J1009" s="12" t="s">
        <v>2623</v>
      </c>
      <c r="K1009" s="13">
        <v>0</v>
      </c>
      <c r="L1009" s="12"/>
      <c r="M1009" s="13"/>
      <c r="N1009" s="12"/>
      <c r="O1009" s="13"/>
      <c r="P1009" s="12"/>
      <c r="Q1009" s="13"/>
      <c r="R1009" s="12"/>
      <c r="S1009" s="13"/>
      <c r="T1009" s="12"/>
      <c r="U1009" s="13"/>
      <c r="V1009" s="12"/>
      <c r="W1009" s="13"/>
      <c r="X1009" s="12"/>
      <c r="Y1009" s="13"/>
      <c r="Z1009" s="12"/>
      <c r="AA1009" s="13"/>
      <c r="AB1009" s="12"/>
      <c r="AC1009" s="13"/>
    </row>
    <row r="1010" spans="2:29" x14ac:dyDescent="0.35">
      <c r="B1010" s="12"/>
      <c r="C1010" s="13"/>
      <c r="D1010" s="12"/>
      <c r="E1010" s="13"/>
      <c r="F1010" s="12"/>
      <c r="G1010" s="13"/>
      <c r="H1010" s="12" t="s">
        <v>1758</v>
      </c>
      <c r="I1010" s="13">
        <v>168.39999389648437</v>
      </c>
      <c r="J1010" s="12" t="s">
        <v>2624</v>
      </c>
      <c r="K1010" s="13">
        <v>0</v>
      </c>
      <c r="L1010" s="12"/>
      <c r="M1010" s="13"/>
      <c r="N1010" s="12"/>
      <c r="O1010" s="13"/>
      <c r="P1010" s="12"/>
      <c r="Q1010" s="13"/>
      <c r="R1010" s="12"/>
      <c r="S1010" s="13"/>
      <c r="T1010" s="12"/>
      <c r="U1010" s="13"/>
      <c r="V1010" s="12"/>
      <c r="W1010" s="13"/>
      <c r="X1010" s="12"/>
      <c r="Y1010" s="13"/>
      <c r="Z1010" s="12"/>
      <c r="AA1010" s="13"/>
      <c r="AB1010" s="12"/>
      <c r="AC1010" s="13"/>
    </row>
    <row r="1011" spans="2:29" x14ac:dyDescent="0.35">
      <c r="B1011" s="12"/>
      <c r="C1011" s="13"/>
      <c r="D1011" s="12"/>
      <c r="E1011" s="13"/>
      <c r="F1011" s="12"/>
      <c r="G1011" s="13"/>
      <c r="H1011" s="12" t="s">
        <v>1759</v>
      </c>
      <c r="I1011" s="13">
        <v>26</v>
      </c>
      <c r="J1011" s="12" t="s">
        <v>2625</v>
      </c>
      <c r="K1011" s="13">
        <v>0</v>
      </c>
      <c r="L1011" s="12"/>
      <c r="M1011" s="13"/>
      <c r="N1011" s="12"/>
      <c r="O1011" s="13"/>
      <c r="P1011" s="12"/>
      <c r="Q1011" s="13"/>
      <c r="R1011" s="12"/>
      <c r="S1011" s="13"/>
      <c r="T1011" s="12"/>
      <c r="U1011" s="13"/>
      <c r="V1011" s="12"/>
      <c r="W1011" s="13"/>
      <c r="X1011" s="12"/>
      <c r="Y1011" s="13"/>
      <c r="Z1011" s="12"/>
      <c r="AA1011" s="13"/>
      <c r="AB1011" s="12"/>
      <c r="AC1011" s="13"/>
    </row>
    <row r="1012" spans="2:29" x14ac:dyDescent="0.35">
      <c r="B1012" s="12"/>
      <c r="C1012" s="13"/>
      <c r="D1012" s="12"/>
      <c r="E1012" s="13"/>
      <c r="F1012" s="12"/>
      <c r="G1012" s="13"/>
      <c r="H1012" s="12" t="s">
        <v>3516</v>
      </c>
      <c r="I1012" s="13">
        <v>14</v>
      </c>
      <c r="J1012" s="12" t="s">
        <v>2626</v>
      </c>
      <c r="K1012" s="13">
        <v>0</v>
      </c>
      <c r="L1012" s="12"/>
      <c r="M1012" s="13"/>
      <c r="N1012" s="12"/>
      <c r="O1012" s="13"/>
      <c r="P1012" s="12"/>
      <c r="Q1012" s="13"/>
      <c r="R1012" s="12"/>
      <c r="S1012" s="13"/>
      <c r="T1012" s="12"/>
      <c r="U1012" s="13"/>
      <c r="V1012" s="12"/>
      <c r="W1012" s="13"/>
      <c r="X1012" s="12"/>
      <c r="Y1012" s="13"/>
      <c r="Z1012" s="12"/>
      <c r="AA1012" s="13"/>
      <c r="AB1012" s="12"/>
      <c r="AC1012" s="13"/>
    </row>
    <row r="1013" spans="2:29" x14ac:dyDescent="0.35">
      <c r="B1013" s="12"/>
      <c r="C1013" s="13"/>
      <c r="D1013" s="12"/>
      <c r="E1013" s="13"/>
      <c r="F1013" s="12"/>
      <c r="G1013" s="13"/>
      <c r="H1013" s="12" t="s">
        <v>1760</v>
      </c>
      <c r="I1013" s="13">
        <v>50</v>
      </c>
      <c r="J1013" s="12" t="s">
        <v>2627</v>
      </c>
      <c r="K1013" s="13">
        <v>0</v>
      </c>
      <c r="L1013" s="12"/>
      <c r="M1013" s="13"/>
      <c r="N1013" s="12"/>
      <c r="O1013" s="13"/>
      <c r="P1013" s="12"/>
      <c r="Q1013" s="13"/>
      <c r="R1013" s="12"/>
      <c r="S1013" s="13"/>
      <c r="T1013" s="12"/>
      <c r="U1013" s="13"/>
      <c r="V1013" s="12"/>
      <c r="W1013" s="13"/>
      <c r="X1013" s="12"/>
      <c r="Y1013" s="13"/>
      <c r="Z1013" s="12"/>
      <c r="AA1013" s="13"/>
      <c r="AB1013" s="12"/>
      <c r="AC1013" s="13"/>
    </row>
    <row r="1014" spans="2:29" x14ac:dyDescent="0.35">
      <c r="B1014" s="12"/>
      <c r="C1014" s="13"/>
      <c r="D1014" s="12"/>
      <c r="E1014" s="13"/>
      <c r="F1014" s="12"/>
      <c r="G1014" s="13"/>
      <c r="H1014" s="12" t="s">
        <v>3517</v>
      </c>
      <c r="I1014" s="13">
        <v>14</v>
      </c>
      <c r="J1014" s="12" t="s">
        <v>2628</v>
      </c>
      <c r="K1014" s="13">
        <v>1</v>
      </c>
      <c r="L1014" s="12"/>
      <c r="M1014" s="13"/>
      <c r="N1014" s="12"/>
      <c r="O1014" s="13"/>
      <c r="P1014" s="12"/>
      <c r="Q1014" s="13"/>
      <c r="R1014" s="12"/>
      <c r="S1014" s="13"/>
      <c r="T1014" s="12"/>
      <c r="U1014" s="13"/>
      <c r="V1014" s="12"/>
      <c r="W1014" s="13"/>
      <c r="X1014" s="12"/>
      <c r="Y1014" s="13"/>
      <c r="Z1014" s="12"/>
      <c r="AA1014" s="13"/>
      <c r="AB1014" s="12"/>
      <c r="AC1014" s="13"/>
    </row>
    <row r="1015" spans="2:29" x14ac:dyDescent="0.35">
      <c r="B1015" s="12"/>
      <c r="C1015" s="13"/>
      <c r="D1015" s="12"/>
      <c r="E1015" s="13"/>
      <c r="F1015" s="12"/>
      <c r="G1015" s="13"/>
      <c r="H1015" s="12" t="s">
        <v>1761</v>
      </c>
      <c r="I1015" s="13">
        <v>50</v>
      </c>
      <c r="J1015" s="12" t="s">
        <v>2629</v>
      </c>
      <c r="K1015" s="13">
        <v>106</v>
      </c>
      <c r="L1015" s="12"/>
      <c r="M1015" s="13"/>
      <c r="N1015" s="12"/>
      <c r="O1015" s="13"/>
      <c r="P1015" s="12"/>
      <c r="Q1015" s="13"/>
      <c r="R1015" s="12"/>
      <c r="S1015" s="13"/>
      <c r="T1015" s="12"/>
      <c r="U1015" s="13"/>
      <c r="V1015" s="12"/>
      <c r="W1015" s="13"/>
      <c r="X1015" s="12"/>
      <c r="Y1015" s="13"/>
      <c r="Z1015" s="12"/>
      <c r="AA1015" s="13"/>
      <c r="AB1015" s="12"/>
      <c r="AC1015" s="13"/>
    </row>
    <row r="1016" spans="2:29" x14ac:dyDescent="0.35">
      <c r="B1016" s="12"/>
      <c r="C1016" s="13"/>
      <c r="D1016" s="12"/>
      <c r="E1016" s="13"/>
      <c r="F1016" s="12"/>
      <c r="G1016" s="13"/>
      <c r="H1016" s="12" t="s">
        <v>1762</v>
      </c>
      <c r="I1016" s="13">
        <v>42.099998474121094</v>
      </c>
      <c r="J1016" s="12" t="s">
        <v>2630</v>
      </c>
      <c r="K1016" s="13">
        <v>0</v>
      </c>
      <c r="L1016" s="12"/>
      <c r="M1016" s="13"/>
      <c r="N1016" s="12"/>
      <c r="O1016" s="13"/>
      <c r="P1016" s="12"/>
      <c r="Q1016" s="13"/>
      <c r="R1016" s="12"/>
      <c r="S1016" s="13"/>
      <c r="T1016" s="12"/>
      <c r="U1016" s="13"/>
      <c r="V1016" s="12"/>
      <c r="W1016" s="13"/>
      <c r="X1016" s="12"/>
      <c r="Y1016" s="13"/>
      <c r="Z1016" s="12"/>
      <c r="AA1016" s="13"/>
      <c r="AB1016" s="12"/>
      <c r="AC1016" s="13"/>
    </row>
    <row r="1017" spans="2:29" x14ac:dyDescent="0.35">
      <c r="B1017" s="12"/>
      <c r="C1017" s="13"/>
      <c r="D1017" s="12"/>
      <c r="E1017" s="13"/>
      <c r="F1017" s="12"/>
      <c r="G1017" s="13"/>
      <c r="H1017" s="12" t="s">
        <v>1763</v>
      </c>
      <c r="I1017" s="13">
        <v>29</v>
      </c>
      <c r="J1017" s="12" t="s">
        <v>2631</v>
      </c>
      <c r="K1017" s="13">
        <v>0</v>
      </c>
      <c r="L1017" s="12"/>
      <c r="M1017" s="13"/>
      <c r="N1017" s="12"/>
      <c r="O1017" s="13"/>
      <c r="P1017" s="12"/>
      <c r="Q1017" s="13"/>
      <c r="R1017" s="12"/>
      <c r="S1017" s="13"/>
      <c r="T1017" s="12"/>
      <c r="U1017" s="13"/>
      <c r="V1017" s="12"/>
      <c r="W1017" s="13"/>
      <c r="X1017" s="12"/>
      <c r="Y1017" s="13"/>
      <c r="Z1017" s="12"/>
      <c r="AA1017" s="13"/>
      <c r="AB1017" s="12"/>
      <c r="AC1017" s="13"/>
    </row>
    <row r="1018" spans="2:29" x14ac:dyDescent="0.35">
      <c r="B1018" s="12"/>
      <c r="C1018" s="13"/>
      <c r="D1018" s="12"/>
      <c r="E1018" s="13"/>
      <c r="F1018" s="12"/>
      <c r="G1018" s="13"/>
      <c r="H1018" s="12" t="s">
        <v>1764</v>
      </c>
      <c r="I1018" s="13">
        <v>42.099998474121094</v>
      </c>
      <c r="J1018" s="12" t="s">
        <v>2632</v>
      </c>
      <c r="K1018" s="13">
        <v>0</v>
      </c>
      <c r="L1018" s="12"/>
      <c r="M1018" s="13"/>
      <c r="N1018" s="12"/>
      <c r="O1018" s="13"/>
      <c r="P1018" s="12"/>
      <c r="Q1018" s="13"/>
      <c r="R1018" s="12"/>
      <c r="S1018" s="13"/>
      <c r="T1018" s="12"/>
      <c r="U1018" s="13"/>
      <c r="V1018" s="12"/>
      <c r="W1018" s="13"/>
      <c r="X1018" s="12"/>
      <c r="Y1018" s="13"/>
      <c r="Z1018" s="12"/>
      <c r="AA1018" s="13"/>
      <c r="AB1018" s="12"/>
      <c r="AC1018" s="13"/>
    </row>
    <row r="1019" spans="2:29" x14ac:dyDescent="0.35">
      <c r="B1019" s="12"/>
      <c r="C1019" s="13"/>
      <c r="D1019" s="12"/>
      <c r="E1019" s="13"/>
      <c r="F1019" s="12"/>
      <c r="G1019" s="13"/>
      <c r="H1019" s="12" t="s">
        <v>1765</v>
      </c>
      <c r="I1019" s="13">
        <v>29</v>
      </c>
      <c r="J1019" s="12" t="s">
        <v>2633</v>
      </c>
      <c r="K1019" s="13">
        <v>0</v>
      </c>
      <c r="L1019" s="12"/>
      <c r="M1019" s="13"/>
      <c r="N1019" s="12"/>
      <c r="O1019" s="13"/>
      <c r="P1019" s="12"/>
      <c r="Q1019" s="13"/>
      <c r="R1019" s="12"/>
      <c r="S1019" s="13"/>
      <c r="T1019" s="12"/>
      <c r="U1019" s="13"/>
      <c r="V1019" s="12"/>
      <c r="W1019" s="13"/>
      <c r="X1019" s="12"/>
      <c r="Y1019" s="13"/>
      <c r="Z1019" s="12"/>
      <c r="AA1019" s="13"/>
      <c r="AB1019" s="12"/>
      <c r="AC1019" s="13"/>
    </row>
    <row r="1020" spans="2:29" x14ac:dyDescent="0.35">
      <c r="B1020" s="12"/>
      <c r="C1020" s="13"/>
      <c r="D1020" s="12"/>
      <c r="E1020" s="13"/>
      <c r="F1020" s="12"/>
      <c r="G1020" s="13"/>
      <c r="H1020" s="12" t="s">
        <v>1766</v>
      </c>
      <c r="I1020" s="13">
        <v>40</v>
      </c>
      <c r="J1020" s="12" t="s">
        <v>2634</v>
      </c>
      <c r="K1020" s="13">
        <v>0</v>
      </c>
      <c r="L1020" s="12"/>
      <c r="M1020" s="13"/>
      <c r="N1020" s="12"/>
      <c r="O1020" s="13"/>
      <c r="P1020" s="12"/>
      <c r="Q1020" s="13"/>
      <c r="R1020" s="12"/>
      <c r="S1020" s="13"/>
      <c r="T1020" s="12"/>
      <c r="U1020" s="13"/>
      <c r="V1020" s="12"/>
      <c r="W1020" s="13"/>
      <c r="X1020" s="12"/>
      <c r="Y1020" s="13"/>
      <c r="Z1020" s="12"/>
      <c r="AA1020" s="13"/>
      <c r="AB1020" s="12"/>
      <c r="AC1020" s="13"/>
    </row>
    <row r="1021" spans="2:29" x14ac:dyDescent="0.35">
      <c r="B1021" s="12"/>
      <c r="C1021" s="13"/>
      <c r="D1021" s="12"/>
      <c r="E1021" s="13"/>
      <c r="F1021" s="12"/>
      <c r="G1021" s="13"/>
      <c r="H1021" s="12" t="s">
        <v>1767</v>
      </c>
      <c r="I1021" s="13">
        <v>0</v>
      </c>
      <c r="J1021" s="12" t="s">
        <v>2635</v>
      </c>
      <c r="K1021" s="13">
        <v>0</v>
      </c>
      <c r="L1021" s="12"/>
      <c r="M1021" s="13"/>
      <c r="N1021" s="12"/>
      <c r="O1021" s="13"/>
      <c r="P1021" s="12"/>
      <c r="Q1021" s="13"/>
      <c r="R1021" s="12"/>
      <c r="S1021" s="13"/>
      <c r="T1021" s="12"/>
      <c r="U1021" s="13"/>
      <c r="V1021" s="12"/>
      <c r="W1021" s="13"/>
      <c r="X1021" s="12"/>
      <c r="Y1021" s="13"/>
      <c r="Z1021" s="12"/>
      <c r="AA1021" s="13"/>
      <c r="AB1021" s="12"/>
      <c r="AC1021" s="13"/>
    </row>
    <row r="1022" spans="2:29" x14ac:dyDescent="0.35">
      <c r="B1022" s="12"/>
      <c r="C1022" s="13"/>
      <c r="D1022" s="12"/>
      <c r="E1022" s="13"/>
      <c r="F1022" s="12"/>
      <c r="G1022" s="13"/>
      <c r="H1022" s="12" t="s">
        <v>1768</v>
      </c>
      <c r="I1022" s="13">
        <v>40</v>
      </c>
      <c r="J1022" s="12" t="s">
        <v>1294</v>
      </c>
      <c r="K1022" s="13">
        <v>1</v>
      </c>
      <c r="L1022" s="12"/>
      <c r="M1022" s="13"/>
      <c r="N1022" s="12"/>
      <c r="O1022" s="13"/>
      <c r="P1022" s="12"/>
      <c r="Q1022" s="13"/>
      <c r="R1022" s="12"/>
      <c r="S1022" s="13"/>
      <c r="T1022" s="12"/>
      <c r="U1022" s="13"/>
      <c r="V1022" s="12"/>
      <c r="W1022" s="13"/>
      <c r="X1022" s="12"/>
      <c r="Y1022" s="13"/>
      <c r="Z1022" s="12"/>
      <c r="AA1022" s="13"/>
      <c r="AB1022" s="12"/>
      <c r="AC1022" s="13"/>
    </row>
    <row r="1023" spans="2:29" x14ac:dyDescent="0.35">
      <c r="B1023" s="12"/>
      <c r="C1023" s="13"/>
      <c r="D1023" s="12"/>
      <c r="E1023" s="13"/>
      <c r="F1023" s="12"/>
      <c r="G1023" s="13"/>
      <c r="H1023" s="12" t="s">
        <v>1769</v>
      </c>
      <c r="I1023" s="13">
        <v>0</v>
      </c>
      <c r="J1023" s="12" t="s">
        <v>1295</v>
      </c>
      <c r="K1023" s="13">
        <v>99</v>
      </c>
      <c r="L1023" s="12"/>
      <c r="M1023" s="13"/>
      <c r="N1023" s="12"/>
      <c r="O1023" s="13"/>
      <c r="P1023" s="12"/>
      <c r="Q1023" s="13"/>
      <c r="R1023" s="12"/>
      <c r="S1023" s="13"/>
      <c r="T1023" s="12"/>
      <c r="U1023" s="13"/>
      <c r="V1023" s="12"/>
      <c r="W1023" s="13"/>
      <c r="X1023" s="12"/>
      <c r="Y1023" s="13"/>
      <c r="Z1023" s="12"/>
      <c r="AA1023" s="13"/>
      <c r="AB1023" s="12"/>
      <c r="AC1023" s="13"/>
    </row>
    <row r="1024" spans="2:29" x14ac:dyDescent="0.35">
      <c r="B1024" s="12"/>
      <c r="C1024" s="13"/>
      <c r="D1024" s="12"/>
      <c r="E1024" s="13"/>
      <c r="F1024" s="12"/>
      <c r="G1024" s="13"/>
      <c r="H1024" s="12" t="s">
        <v>1770</v>
      </c>
      <c r="I1024" s="13">
        <v>6.8000001907348633</v>
      </c>
      <c r="J1024" s="12" t="s">
        <v>1296</v>
      </c>
      <c r="K1024" s="13">
        <v>0</v>
      </c>
      <c r="L1024" s="12"/>
      <c r="M1024" s="13"/>
      <c r="N1024" s="12"/>
      <c r="O1024" s="13"/>
      <c r="P1024" s="12"/>
      <c r="Q1024" s="13"/>
      <c r="R1024" s="12"/>
      <c r="S1024" s="13"/>
      <c r="T1024" s="12"/>
      <c r="U1024" s="13"/>
      <c r="V1024" s="12"/>
      <c r="W1024" s="13"/>
      <c r="X1024" s="12"/>
      <c r="Y1024" s="13"/>
      <c r="Z1024" s="12"/>
      <c r="AA1024" s="13"/>
      <c r="AB1024" s="12"/>
      <c r="AC1024" s="13"/>
    </row>
    <row r="1025" spans="2:29" x14ac:dyDescent="0.35">
      <c r="B1025" s="12"/>
      <c r="C1025" s="13"/>
      <c r="D1025" s="12"/>
      <c r="E1025" s="13"/>
      <c r="F1025" s="12"/>
      <c r="G1025" s="13"/>
      <c r="H1025" s="12" t="s">
        <v>1771</v>
      </c>
      <c r="I1025" s="13">
        <v>0</v>
      </c>
      <c r="J1025" s="12" t="s">
        <v>1297</v>
      </c>
      <c r="K1025" s="13">
        <v>0</v>
      </c>
      <c r="L1025" s="12"/>
      <c r="M1025" s="13"/>
      <c r="N1025" s="12"/>
      <c r="O1025" s="13"/>
      <c r="P1025" s="12"/>
      <c r="Q1025" s="13"/>
      <c r="R1025" s="12"/>
      <c r="S1025" s="13"/>
      <c r="T1025" s="12"/>
      <c r="U1025" s="13"/>
      <c r="V1025" s="12"/>
      <c r="W1025" s="13"/>
      <c r="X1025" s="12"/>
      <c r="Y1025" s="13"/>
      <c r="Z1025" s="12"/>
      <c r="AA1025" s="13"/>
      <c r="AB1025" s="12"/>
      <c r="AC1025" s="13"/>
    </row>
    <row r="1026" spans="2:29" x14ac:dyDescent="0.35">
      <c r="B1026" s="12"/>
      <c r="C1026" s="13"/>
      <c r="D1026" s="12"/>
      <c r="E1026" s="13"/>
      <c r="F1026" s="12"/>
      <c r="G1026" s="13"/>
      <c r="H1026" s="12" t="s">
        <v>1772</v>
      </c>
      <c r="I1026" s="13">
        <v>6.8000001907348633</v>
      </c>
      <c r="J1026" s="12" t="s">
        <v>1298</v>
      </c>
      <c r="K1026" s="13">
        <v>0</v>
      </c>
      <c r="L1026" s="12"/>
      <c r="M1026" s="13"/>
      <c r="N1026" s="12"/>
      <c r="O1026" s="13"/>
      <c r="P1026" s="12"/>
      <c r="Q1026" s="13"/>
      <c r="R1026" s="12"/>
      <c r="S1026" s="13"/>
      <c r="T1026" s="12"/>
      <c r="U1026" s="13"/>
      <c r="V1026" s="12"/>
      <c r="W1026" s="13"/>
      <c r="X1026" s="12"/>
      <c r="Y1026" s="13"/>
      <c r="Z1026" s="12"/>
      <c r="AA1026" s="13"/>
      <c r="AB1026" s="12"/>
      <c r="AC1026" s="13"/>
    </row>
    <row r="1027" spans="2:29" x14ac:dyDescent="0.35">
      <c r="B1027" s="12"/>
      <c r="C1027" s="13"/>
      <c r="D1027" s="12"/>
      <c r="E1027" s="13"/>
      <c r="F1027" s="12"/>
      <c r="G1027" s="13"/>
      <c r="H1027" s="12" t="s">
        <v>1773</v>
      </c>
      <c r="I1027" s="13">
        <v>0</v>
      </c>
      <c r="J1027" s="12" t="s">
        <v>1299</v>
      </c>
      <c r="K1027" s="13">
        <v>0</v>
      </c>
      <c r="L1027" s="12"/>
      <c r="M1027" s="13"/>
      <c r="N1027" s="12"/>
      <c r="O1027" s="13"/>
      <c r="P1027" s="12"/>
      <c r="Q1027" s="13"/>
      <c r="R1027" s="12"/>
      <c r="S1027" s="13"/>
      <c r="T1027" s="12"/>
      <c r="U1027" s="13"/>
      <c r="V1027" s="12"/>
      <c r="W1027" s="13"/>
      <c r="X1027" s="12"/>
      <c r="Y1027" s="13"/>
      <c r="Z1027" s="12"/>
      <c r="AA1027" s="13"/>
      <c r="AB1027" s="12"/>
      <c r="AC1027" s="13"/>
    </row>
    <row r="1028" spans="2:29" x14ac:dyDescent="0.35">
      <c r="B1028" s="12"/>
      <c r="C1028" s="13"/>
      <c r="D1028" s="12"/>
      <c r="E1028" s="13"/>
      <c r="F1028" s="12"/>
      <c r="G1028" s="13"/>
      <c r="H1028" s="12" t="s">
        <v>1774</v>
      </c>
      <c r="I1028" s="13">
        <v>0.87000000476837158</v>
      </c>
      <c r="J1028" s="12" t="s">
        <v>1300</v>
      </c>
      <c r="K1028" s="13">
        <v>0</v>
      </c>
      <c r="L1028" s="12"/>
      <c r="M1028" s="13"/>
      <c r="N1028" s="12"/>
      <c r="O1028" s="13"/>
      <c r="P1028" s="12"/>
      <c r="Q1028" s="13"/>
      <c r="R1028" s="12"/>
      <c r="S1028" s="13"/>
      <c r="T1028" s="12"/>
      <c r="U1028" s="13"/>
      <c r="V1028" s="12"/>
      <c r="W1028" s="13"/>
      <c r="X1028" s="12"/>
      <c r="Y1028" s="13"/>
      <c r="Z1028" s="12"/>
      <c r="AA1028" s="13"/>
      <c r="AB1028" s="12"/>
      <c r="AC1028" s="13"/>
    </row>
    <row r="1029" spans="2:29" x14ac:dyDescent="0.35">
      <c r="B1029" s="12"/>
      <c r="C1029" s="13"/>
      <c r="D1029" s="12"/>
      <c r="E1029" s="13"/>
      <c r="F1029" s="12"/>
      <c r="G1029" s="13"/>
      <c r="H1029" s="12" t="s">
        <v>1775</v>
      </c>
      <c r="I1029" s="13">
        <v>9</v>
      </c>
      <c r="J1029" s="12" t="s">
        <v>1301</v>
      </c>
      <c r="K1029" s="13">
        <v>0</v>
      </c>
      <c r="L1029" s="12"/>
      <c r="M1029" s="13"/>
      <c r="N1029" s="12"/>
      <c r="O1029" s="13"/>
      <c r="P1029" s="12"/>
      <c r="Q1029" s="13"/>
      <c r="R1029" s="12"/>
      <c r="S1029" s="13"/>
      <c r="T1029" s="12"/>
      <c r="U1029" s="13"/>
      <c r="V1029" s="12"/>
      <c r="W1029" s="13"/>
      <c r="X1029" s="12"/>
      <c r="Y1029" s="13"/>
      <c r="Z1029" s="12"/>
      <c r="AA1029" s="13"/>
      <c r="AB1029" s="12"/>
      <c r="AC1029" s="13"/>
    </row>
    <row r="1030" spans="2:29" x14ac:dyDescent="0.35">
      <c r="B1030" s="12"/>
      <c r="C1030" s="13"/>
      <c r="D1030" s="12"/>
      <c r="E1030" s="13"/>
      <c r="F1030" s="12"/>
      <c r="G1030" s="13"/>
      <c r="H1030" s="12" t="s">
        <v>1776</v>
      </c>
      <c r="I1030" s="13">
        <v>0.87000000476837158</v>
      </c>
      <c r="J1030" s="12" t="s">
        <v>2636</v>
      </c>
      <c r="K1030" s="13">
        <v>1</v>
      </c>
      <c r="L1030" s="12"/>
      <c r="M1030" s="13"/>
      <c r="N1030" s="12"/>
      <c r="O1030" s="13"/>
      <c r="P1030" s="12"/>
      <c r="Q1030" s="13"/>
      <c r="R1030" s="12"/>
      <c r="S1030" s="13"/>
      <c r="T1030" s="12"/>
      <c r="U1030" s="13"/>
      <c r="V1030" s="12"/>
      <c r="W1030" s="13"/>
      <c r="X1030" s="12"/>
      <c r="Y1030" s="13"/>
      <c r="Z1030" s="12"/>
      <c r="AA1030" s="13"/>
      <c r="AB1030" s="12"/>
      <c r="AC1030" s="13"/>
    </row>
    <row r="1031" spans="2:29" x14ac:dyDescent="0.35">
      <c r="B1031" s="12"/>
      <c r="C1031" s="13"/>
      <c r="D1031" s="12"/>
      <c r="E1031" s="13"/>
      <c r="F1031" s="12"/>
      <c r="G1031" s="13"/>
      <c r="H1031" s="12" t="s">
        <v>1777</v>
      </c>
      <c r="I1031" s="13">
        <v>9</v>
      </c>
      <c r="J1031" s="12" t="s">
        <v>2637</v>
      </c>
      <c r="K1031" s="13">
        <v>0</v>
      </c>
      <c r="L1031" s="12"/>
      <c r="M1031" s="13"/>
      <c r="N1031" s="12"/>
      <c r="O1031" s="13"/>
      <c r="P1031" s="12"/>
      <c r="Q1031" s="13"/>
      <c r="R1031" s="12"/>
      <c r="S1031" s="13"/>
      <c r="T1031" s="12"/>
      <c r="U1031" s="13"/>
      <c r="V1031" s="12"/>
      <c r="W1031" s="13"/>
      <c r="X1031" s="12"/>
      <c r="Y1031" s="13"/>
      <c r="Z1031" s="12"/>
      <c r="AA1031" s="13"/>
      <c r="AB1031" s="12"/>
      <c r="AC1031" s="13"/>
    </row>
    <row r="1032" spans="2:29" x14ac:dyDescent="0.35">
      <c r="B1032" s="12"/>
      <c r="C1032" s="13"/>
      <c r="D1032" s="12"/>
      <c r="E1032" s="13"/>
      <c r="F1032" s="12"/>
      <c r="G1032" s="13"/>
      <c r="H1032" s="12" t="s">
        <v>1778</v>
      </c>
      <c r="I1032" s="13">
        <v>29.600000381469727</v>
      </c>
      <c r="J1032" s="12" t="s">
        <v>2638</v>
      </c>
      <c r="K1032" s="13">
        <v>0</v>
      </c>
      <c r="L1032" s="12"/>
      <c r="M1032" s="13"/>
      <c r="N1032" s="12"/>
      <c r="O1032" s="13"/>
      <c r="P1032" s="12"/>
      <c r="Q1032" s="13"/>
      <c r="R1032" s="12"/>
      <c r="S1032" s="13"/>
      <c r="T1032" s="12"/>
      <c r="U1032" s="13"/>
      <c r="V1032" s="12"/>
      <c r="W1032" s="13"/>
      <c r="X1032" s="12"/>
      <c r="Y1032" s="13"/>
      <c r="Z1032" s="12"/>
      <c r="AA1032" s="13"/>
      <c r="AB1032" s="12"/>
      <c r="AC1032" s="13"/>
    </row>
    <row r="1033" spans="2:29" x14ac:dyDescent="0.35">
      <c r="B1033" s="12"/>
      <c r="C1033" s="13"/>
      <c r="D1033" s="12"/>
      <c r="E1033" s="13"/>
      <c r="F1033" s="12"/>
      <c r="G1033" s="13"/>
      <c r="H1033" s="12" t="s">
        <v>1779</v>
      </c>
      <c r="I1033" s="13">
        <v>5.9000000953674316</v>
      </c>
      <c r="J1033" s="12" t="s">
        <v>2639</v>
      </c>
      <c r="K1033" s="13">
        <v>0</v>
      </c>
      <c r="L1033" s="12"/>
      <c r="M1033" s="13"/>
      <c r="N1033" s="12"/>
      <c r="O1033" s="13"/>
      <c r="P1033" s="12"/>
      <c r="Q1033" s="13"/>
      <c r="R1033" s="12"/>
      <c r="S1033" s="13"/>
      <c r="T1033" s="12"/>
      <c r="U1033" s="13"/>
      <c r="V1033" s="12"/>
      <c r="W1033" s="13"/>
      <c r="X1033" s="12"/>
      <c r="Y1033" s="13"/>
      <c r="Z1033" s="12"/>
      <c r="AA1033" s="13"/>
      <c r="AB1033" s="12"/>
      <c r="AC1033" s="13"/>
    </row>
    <row r="1034" spans="2:29" x14ac:dyDescent="0.35">
      <c r="B1034" s="12"/>
      <c r="C1034" s="13"/>
      <c r="D1034" s="12"/>
      <c r="E1034" s="13"/>
      <c r="F1034" s="12"/>
      <c r="G1034" s="13"/>
      <c r="H1034" s="12" t="s">
        <v>1780</v>
      </c>
      <c r="I1034" s="13">
        <v>29.600000381469727</v>
      </c>
      <c r="J1034" s="12" t="s">
        <v>2640</v>
      </c>
      <c r="K1034" s="13">
        <v>0</v>
      </c>
      <c r="L1034" s="12"/>
      <c r="M1034" s="13"/>
      <c r="N1034" s="12"/>
      <c r="O1034" s="13"/>
      <c r="P1034" s="12"/>
      <c r="Q1034" s="13"/>
      <c r="R1034" s="12"/>
      <c r="S1034" s="13"/>
      <c r="T1034" s="12"/>
      <c r="U1034" s="13"/>
      <c r="V1034" s="12"/>
      <c r="W1034" s="13"/>
      <c r="X1034" s="12"/>
      <c r="Y1034" s="13"/>
      <c r="Z1034" s="12"/>
      <c r="AA1034" s="13"/>
      <c r="AB1034" s="12"/>
      <c r="AC1034" s="13"/>
    </row>
    <row r="1035" spans="2:29" x14ac:dyDescent="0.35">
      <c r="B1035" s="12"/>
      <c r="C1035" s="13"/>
      <c r="D1035" s="12"/>
      <c r="E1035" s="13"/>
      <c r="F1035" s="12"/>
      <c r="G1035" s="13"/>
      <c r="H1035" s="12" t="s">
        <v>1781</v>
      </c>
      <c r="I1035" s="13">
        <v>5.9000000953674316</v>
      </c>
      <c r="J1035" s="12" t="s">
        <v>2641</v>
      </c>
      <c r="K1035" s="13">
        <v>0</v>
      </c>
      <c r="L1035" s="12"/>
      <c r="M1035" s="13"/>
      <c r="N1035" s="12"/>
      <c r="O1035" s="13"/>
      <c r="P1035" s="12"/>
      <c r="Q1035" s="13"/>
      <c r="R1035" s="12"/>
      <c r="S1035" s="13"/>
      <c r="T1035" s="12"/>
      <c r="U1035" s="13"/>
      <c r="V1035" s="12"/>
      <c r="W1035" s="13"/>
      <c r="X1035" s="12"/>
      <c r="Y1035" s="13"/>
      <c r="Z1035" s="12"/>
      <c r="AA1035" s="13"/>
      <c r="AB1035" s="12"/>
      <c r="AC1035" s="13"/>
    </row>
    <row r="1036" spans="2:29" x14ac:dyDescent="0.35">
      <c r="B1036" s="12"/>
      <c r="C1036" s="13"/>
      <c r="D1036" s="12"/>
      <c r="E1036" s="13"/>
      <c r="F1036" s="12"/>
      <c r="G1036" s="13"/>
      <c r="H1036" s="12" t="s">
        <v>1782</v>
      </c>
      <c r="I1036" s="13">
        <v>36.400001525878906</v>
      </c>
      <c r="J1036" s="12" t="s">
        <v>2642</v>
      </c>
      <c r="K1036" s="13">
        <v>0</v>
      </c>
      <c r="L1036" s="12"/>
      <c r="M1036" s="13"/>
      <c r="N1036" s="12"/>
      <c r="O1036" s="13"/>
      <c r="P1036" s="12"/>
      <c r="Q1036" s="13"/>
      <c r="R1036" s="12"/>
      <c r="S1036" s="13"/>
      <c r="T1036" s="12"/>
      <c r="U1036" s="13"/>
      <c r="V1036" s="12"/>
      <c r="W1036" s="13"/>
      <c r="X1036" s="12"/>
      <c r="Y1036" s="13"/>
      <c r="Z1036" s="12"/>
      <c r="AA1036" s="13"/>
      <c r="AB1036" s="12"/>
      <c r="AC1036" s="13"/>
    </row>
    <row r="1037" spans="2:29" x14ac:dyDescent="0.35">
      <c r="B1037" s="12"/>
      <c r="C1037" s="13"/>
      <c r="D1037" s="12"/>
      <c r="E1037" s="13"/>
      <c r="F1037" s="12"/>
      <c r="G1037" s="13"/>
      <c r="H1037" s="12" t="s">
        <v>1783</v>
      </c>
      <c r="I1037" s="13">
        <v>5.6999998092651367</v>
      </c>
      <c r="J1037" s="12" t="s">
        <v>2643</v>
      </c>
      <c r="K1037" s="13">
        <v>0</v>
      </c>
      <c r="L1037" s="12"/>
      <c r="M1037" s="13"/>
      <c r="N1037" s="12"/>
      <c r="O1037" s="13"/>
      <c r="P1037" s="12"/>
      <c r="Q1037" s="13"/>
      <c r="R1037" s="12"/>
      <c r="S1037" s="13"/>
      <c r="T1037" s="12"/>
      <c r="U1037" s="13"/>
      <c r="V1037" s="12"/>
      <c r="W1037" s="13"/>
      <c r="X1037" s="12"/>
      <c r="Y1037" s="13"/>
      <c r="Z1037" s="12"/>
      <c r="AA1037" s="13"/>
      <c r="AB1037" s="12"/>
      <c r="AC1037" s="13"/>
    </row>
    <row r="1038" spans="2:29" x14ac:dyDescent="0.35">
      <c r="B1038" s="12"/>
      <c r="C1038" s="13"/>
      <c r="D1038" s="12"/>
      <c r="E1038" s="13"/>
      <c r="F1038" s="12"/>
      <c r="G1038" s="13"/>
      <c r="H1038" s="12" t="s">
        <v>1784</v>
      </c>
      <c r="I1038" s="13">
        <v>36.400001525878906</v>
      </c>
      <c r="J1038" s="12" t="s">
        <v>2644</v>
      </c>
      <c r="K1038" s="13">
        <v>1</v>
      </c>
      <c r="L1038" s="12"/>
      <c r="M1038" s="13"/>
      <c r="N1038" s="12"/>
      <c r="O1038" s="13"/>
      <c r="P1038" s="12"/>
      <c r="Q1038" s="13"/>
      <c r="R1038" s="12"/>
      <c r="S1038" s="13"/>
      <c r="T1038" s="12"/>
      <c r="U1038" s="13"/>
      <c r="V1038" s="12"/>
      <c r="W1038" s="13"/>
      <c r="X1038" s="12"/>
      <c r="Y1038" s="13"/>
      <c r="Z1038" s="12"/>
      <c r="AA1038" s="13"/>
      <c r="AB1038" s="12"/>
      <c r="AC1038" s="13"/>
    </row>
    <row r="1039" spans="2:29" x14ac:dyDescent="0.35">
      <c r="B1039" s="12"/>
      <c r="C1039" s="13"/>
      <c r="D1039" s="12"/>
      <c r="E1039" s="13"/>
      <c r="F1039" s="12"/>
      <c r="G1039" s="13"/>
      <c r="H1039" s="12" t="s">
        <v>1785</v>
      </c>
      <c r="I1039" s="13">
        <v>5.6999998092651367</v>
      </c>
      <c r="J1039" s="12" t="s">
        <v>2645</v>
      </c>
      <c r="K1039" s="13">
        <v>0</v>
      </c>
      <c r="L1039" s="12"/>
      <c r="M1039" s="13"/>
      <c r="N1039" s="12"/>
      <c r="O1039" s="13"/>
      <c r="P1039" s="12"/>
      <c r="Q1039" s="13"/>
      <c r="R1039" s="12"/>
      <c r="S1039" s="13"/>
      <c r="T1039" s="12"/>
      <c r="U1039" s="13"/>
      <c r="V1039" s="12"/>
      <c r="W1039" s="13"/>
      <c r="X1039" s="12"/>
      <c r="Y1039" s="13"/>
      <c r="Z1039" s="12"/>
      <c r="AA1039" s="13"/>
      <c r="AB1039" s="12"/>
      <c r="AC1039" s="13"/>
    </row>
    <row r="1040" spans="2:29" x14ac:dyDescent="0.35">
      <c r="B1040" s="12"/>
      <c r="C1040" s="13"/>
      <c r="D1040" s="12"/>
      <c r="E1040" s="13"/>
      <c r="F1040" s="12"/>
      <c r="G1040" s="13"/>
      <c r="H1040" s="12" t="s">
        <v>1786</v>
      </c>
      <c r="I1040" s="13">
        <v>33.900001525878906</v>
      </c>
      <c r="J1040" s="12" t="s">
        <v>2646</v>
      </c>
      <c r="K1040" s="13">
        <v>0</v>
      </c>
      <c r="L1040" s="12"/>
      <c r="M1040" s="13"/>
      <c r="N1040" s="12"/>
      <c r="O1040" s="13"/>
      <c r="P1040" s="12"/>
      <c r="Q1040" s="13"/>
      <c r="R1040" s="12"/>
      <c r="S1040" s="13"/>
      <c r="T1040" s="12"/>
      <c r="U1040" s="13"/>
      <c r="V1040" s="12"/>
      <c r="W1040" s="13"/>
      <c r="X1040" s="12"/>
      <c r="Y1040" s="13"/>
      <c r="Z1040" s="12"/>
      <c r="AA1040" s="13"/>
      <c r="AB1040" s="12"/>
      <c r="AC1040" s="13"/>
    </row>
    <row r="1041" spans="2:29" x14ac:dyDescent="0.35">
      <c r="B1041" s="12"/>
      <c r="C1041" s="13"/>
      <c r="D1041" s="12"/>
      <c r="E1041" s="13"/>
      <c r="F1041" s="12"/>
      <c r="G1041" s="13"/>
      <c r="H1041" s="12" t="s">
        <v>1787</v>
      </c>
      <c r="I1041" s="13">
        <v>9</v>
      </c>
      <c r="J1041" s="12" t="s">
        <v>2647</v>
      </c>
      <c r="K1041" s="13">
        <v>0</v>
      </c>
      <c r="L1041" s="12"/>
      <c r="M1041" s="13"/>
      <c r="N1041" s="12"/>
      <c r="O1041" s="13"/>
      <c r="P1041" s="12"/>
      <c r="Q1041" s="13"/>
      <c r="R1041" s="12"/>
      <c r="S1041" s="13"/>
      <c r="T1041" s="12"/>
      <c r="U1041" s="13"/>
      <c r="V1041" s="12"/>
      <c r="W1041" s="13"/>
      <c r="X1041" s="12"/>
      <c r="Y1041" s="13"/>
      <c r="Z1041" s="12"/>
      <c r="AA1041" s="13"/>
      <c r="AB1041" s="12"/>
      <c r="AC1041" s="13"/>
    </row>
    <row r="1042" spans="2:29" x14ac:dyDescent="0.35">
      <c r="B1042" s="12"/>
      <c r="C1042" s="13"/>
      <c r="D1042" s="12"/>
      <c r="E1042" s="13"/>
      <c r="F1042" s="12"/>
      <c r="G1042" s="13"/>
      <c r="H1042" s="12" t="s">
        <v>1788</v>
      </c>
      <c r="I1042" s="13">
        <v>33.900001525878906</v>
      </c>
      <c r="J1042" s="12" t="s">
        <v>2648</v>
      </c>
      <c r="K1042" s="13">
        <v>0</v>
      </c>
      <c r="L1042" s="12"/>
      <c r="M1042" s="13"/>
      <c r="N1042" s="12"/>
      <c r="O1042" s="13"/>
      <c r="P1042" s="12"/>
      <c r="Q1042" s="13"/>
      <c r="R1042" s="12"/>
      <c r="S1042" s="13"/>
      <c r="T1042" s="12"/>
      <c r="U1042" s="13"/>
      <c r="V1042" s="12"/>
      <c r="W1042" s="13"/>
      <c r="X1042" s="12"/>
      <c r="Y1042" s="13"/>
      <c r="Z1042" s="12"/>
      <c r="AA1042" s="13"/>
      <c r="AB1042" s="12"/>
      <c r="AC1042" s="13"/>
    </row>
    <row r="1043" spans="2:29" x14ac:dyDescent="0.35">
      <c r="B1043" s="12"/>
      <c r="C1043" s="13"/>
      <c r="D1043" s="12"/>
      <c r="E1043" s="13"/>
      <c r="F1043" s="12"/>
      <c r="G1043" s="13"/>
      <c r="H1043" s="12" t="s">
        <v>1789</v>
      </c>
      <c r="I1043" s="13">
        <v>9</v>
      </c>
      <c r="J1043" s="12" t="s">
        <v>2649</v>
      </c>
      <c r="K1043" s="13">
        <v>0</v>
      </c>
      <c r="L1043" s="12"/>
      <c r="M1043" s="13"/>
      <c r="N1043" s="12"/>
      <c r="O1043" s="13"/>
      <c r="P1043" s="12"/>
      <c r="Q1043" s="13"/>
      <c r="R1043" s="12"/>
      <c r="S1043" s="13"/>
      <c r="T1043" s="12"/>
      <c r="U1043" s="13"/>
      <c r="V1043" s="12"/>
      <c r="W1043" s="13"/>
      <c r="X1043" s="12"/>
      <c r="Y1043" s="13"/>
      <c r="Z1043" s="12"/>
      <c r="AA1043" s="13"/>
      <c r="AB1043" s="12"/>
      <c r="AC1043" s="13"/>
    </row>
    <row r="1044" spans="2:29" x14ac:dyDescent="0.35">
      <c r="B1044" s="12"/>
      <c r="C1044" s="13"/>
      <c r="D1044" s="12"/>
      <c r="E1044" s="13"/>
      <c r="F1044" s="12"/>
      <c r="G1044" s="13"/>
      <c r="H1044" s="12" t="s">
        <v>1790</v>
      </c>
      <c r="I1044" s="13">
        <v>75</v>
      </c>
      <c r="J1044" s="12" t="s">
        <v>2650</v>
      </c>
      <c r="K1044" s="13">
        <v>0</v>
      </c>
      <c r="L1044" s="12"/>
      <c r="M1044" s="13"/>
      <c r="N1044" s="12"/>
      <c r="O1044" s="13"/>
      <c r="P1044" s="12"/>
      <c r="Q1044" s="13"/>
      <c r="R1044" s="12"/>
      <c r="S1044" s="13"/>
      <c r="T1044" s="12"/>
      <c r="U1044" s="13"/>
      <c r="V1044" s="12"/>
      <c r="W1044" s="13"/>
      <c r="X1044" s="12"/>
      <c r="Y1044" s="13"/>
      <c r="Z1044" s="12"/>
      <c r="AA1044" s="13"/>
      <c r="AB1044" s="12"/>
      <c r="AC1044" s="13"/>
    </row>
    <row r="1045" spans="2:29" x14ac:dyDescent="0.35">
      <c r="B1045" s="12"/>
      <c r="C1045" s="13"/>
      <c r="D1045" s="12"/>
      <c r="E1045" s="13"/>
      <c r="F1045" s="12"/>
      <c r="G1045" s="13"/>
      <c r="H1045" s="12" t="s">
        <v>1791</v>
      </c>
      <c r="I1045" s="13">
        <v>0</v>
      </c>
      <c r="J1045" s="12" t="s">
        <v>2651</v>
      </c>
      <c r="K1045" s="13">
        <v>0</v>
      </c>
      <c r="L1045" s="12"/>
      <c r="M1045" s="13"/>
      <c r="N1045" s="12"/>
      <c r="O1045" s="13"/>
      <c r="P1045" s="12"/>
      <c r="Q1045" s="13"/>
      <c r="R1045" s="12"/>
      <c r="S1045" s="13"/>
      <c r="T1045" s="12"/>
      <c r="U1045" s="13"/>
      <c r="V1045" s="12"/>
      <c r="W1045" s="13"/>
      <c r="X1045" s="12"/>
      <c r="Y1045" s="13"/>
      <c r="Z1045" s="12"/>
      <c r="AA1045" s="13"/>
      <c r="AB1045" s="12"/>
      <c r="AC1045" s="13"/>
    </row>
    <row r="1046" spans="2:29" x14ac:dyDescent="0.35">
      <c r="B1046" s="12"/>
      <c r="C1046" s="13"/>
      <c r="D1046" s="12"/>
      <c r="E1046" s="13"/>
      <c r="F1046" s="12"/>
      <c r="G1046" s="13"/>
      <c r="H1046" s="12" t="s">
        <v>1792</v>
      </c>
      <c r="I1046" s="13">
        <v>75</v>
      </c>
      <c r="J1046" s="12" t="s">
        <v>2652</v>
      </c>
      <c r="K1046" s="13">
        <v>1</v>
      </c>
      <c r="L1046" s="12"/>
      <c r="M1046" s="13"/>
      <c r="N1046" s="12"/>
      <c r="O1046" s="13"/>
      <c r="P1046" s="12"/>
      <c r="Q1046" s="13"/>
      <c r="R1046" s="12"/>
      <c r="S1046" s="13"/>
      <c r="T1046" s="12"/>
      <c r="U1046" s="13"/>
      <c r="V1046" s="12"/>
      <c r="W1046" s="13"/>
      <c r="X1046" s="12"/>
      <c r="Y1046" s="13"/>
      <c r="Z1046" s="12"/>
      <c r="AA1046" s="13"/>
      <c r="AB1046" s="12"/>
      <c r="AC1046" s="13"/>
    </row>
    <row r="1047" spans="2:29" x14ac:dyDescent="0.35">
      <c r="B1047" s="12"/>
      <c r="C1047" s="13"/>
      <c r="D1047" s="12"/>
      <c r="E1047" s="13"/>
      <c r="F1047" s="12"/>
      <c r="G1047" s="13"/>
      <c r="H1047" s="12" t="s">
        <v>1793</v>
      </c>
      <c r="I1047" s="13">
        <v>0</v>
      </c>
      <c r="J1047" s="12" t="s">
        <v>2653</v>
      </c>
      <c r="K1047" s="13">
        <v>0</v>
      </c>
      <c r="L1047" s="12"/>
      <c r="M1047" s="13"/>
      <c r="N1047" s="12"/>
      <c r="O1047" s="13"/>
      <c r="P1047" s="12"/>
      <c r="Q1047" s="13"/>
      <c r="R1047" s="12"/>
      <c r="S1047" s="13"/>
      <c r="T1047" s="12"/>
      <c r="U1047" s="13"/>
      <c r="V1047" s="12"/>
      <c r="W1047" s="13"/>
      <c r="X1047" s="12"/>
      <c r="Y1047" s="13"/>
      <c r="Z1047" s="12"/>
      <c r="AA1047" s="13"/>
      <c r="AB1047" s="12"/>
      <c r="AC1047" s="13"/>
    </row>
    <row r="1048" spans="2:29" x14ac:dyDescent="0.35">
      <c r="B1048" s="12"/>
      <c r="C1048" s="13"/>
      <c r="D1048" s="12"/>
      <c r="E1048" s="13"/>
      <c r="F1048" s="12"/>
      <c r="G1048" s="13"/>
      <c r="H1048" s="12" t="s">
        <v>1794</v>
      </c>
      <c r="I1048" s="13">
        <v>6.8000001907348633</v>
      </c>
      <c r="J1048" s="12" t="s">
        <v>2654</v>
      </c>
      <c r="K1048" s="13">
        <v>0</v>
      </c>
      <c r="L1048" s="12"/>
      <c r="M1048" s="13"/>
      <c r="N1048" s="12"/>
      <c r="O1048" s="13"/>
      <c r="P1048" s="12"/>
      <c r="Q1048" s="13"/>
      <c r="R1048" s="12"/>
      <c r="S1048" s="13"/>
      <c r="T1048" s="12"/>
      <c r="U1048" s="13"/>
      <c r="V1048" s="12"/>
      <c r="W1048" s="13"/>
      <c r="X1048" s="12"/>
      <c r="Y1048" s="13"/>
      <c r="Z1048" s="12"/>
      <c r="AA1048" s="13"/>
      <c r="AB1048" s="12"/>
      <c r="AC1048" s="13"/>
    </row>
    <row r="1049" spans="2:29" x14ac:dyDescent="0.35">
      <c r="B1049" s="12"/>
      <c r="C1049" s="13"/>
      <c r="D1049" s="12"/>
      <c r="E1049" s="13"/>
      <c r="F1049" s="12"/>
      <c r="G1049" s="13"/>
      <c r="H1049" s="12" t="s">
        <v>1795</v>
      </c>
      <c r="I1049" s="13">
        <v>0</v>
      </c>
      <c r="J1049" s="12" t="s">
        <v>2655</v>
      </c>
      <c r="K1049" s="13">
        <v>0</v>
      </c>
      <c r="L1049" s="12"/>
      <c r="M1049" s="13"/>
      <c r="N1049" s="12"/>
      <c r="O1049" s="13"/>
      <c r="P1049" s="12"/>
      <c r="Q1049" s="13"/>
      <c r="R1049" s="12"/>
      <c r="S1049" s="13"/>
      <c r="T1049" s="12"/>
      <c r="U1049" s="13"/>
      <c r="V1049" s="12"/>
      <c r="W1049" s="13"/>
      <c r="X1049" s="12"/>
      <c r="Y1049" s="13"/>
      <c r="Z1049" s="12"/>
      <c r="AA1049" s="13"/>
      <c r="AB1049" s="12"/>
      <c r="AC1049" s="13"/>
    </row>
    <row r="1050" spans="2:29" x14ac:dyDescent="0.35">
      <c r="B1050" s="12"/>
      <c r="C1050" s="13"/>
      <c r="D1050" s="12"/>
      <c r="E1050" s="13"/>
      <c r="F1050" s="12"/>
      <c r="G1050" s="13"/>
      <c r="H1050" s="12" t="s">
        <v>1796</v>
      </c>
      <c r="I1050" s="13">
        <v>6.8000001907348633</v>
      </c>
      <c r="J1050" s="12" t="s">
        <v>2656</v>
      </c>
      <c r="K1050" s="13">
        <v>0</v>
      </c>
      <c r="L1050" s="12"/>
      <c r="M1050" s="13"/>
      <c r="N1050" s="12"/>
      <c r="O1050" s="13"/>
      <c r="P1050" s="12"/>
      <c r="Q1050" s="13"/>
      <c r="R1050" s="12"/>
      <c r="S1050" s="13"/>
      <c r="T1050" s="12"/>
      <c r="U1050" s="13"/>
      <c r="V1050" s="12"/>
      <c r="W1050" s="13"/>
      <c r="X1050" s="12"/>
      <c r="Y1050" s="13"/>
      <c r="Z1050" s="12"/>
      <c r="AA1050" s="13"/>
      <c r="AB1050" s="12"/>
      <c r="AC1050" s="13"/>
    </row>
    <row r="1051" spans="2:29" x14ac:dyDescent="0.35">
      <c r="B1051" s="12"/>
      <c r="C1051" s="13"/>
      <c r="D1051" s="12"/>
      <c r="E1051" s="13"/>
      <c r="F1051" s="12"/>
      <c r="G1051" s="13"/>
      <c r="H1051" s="12" t="s">
        <v>1797</v>
      </c>
      <c r="I1051" s="13">
        <v>0</v>
      </c>
      <c r="J1051" s="12" t="s">
        <v>2657</v>
      </c>
      <c r="K1051" s="13">
        <v>0</v>
      </c>
      <c r="L1051" s="12"/>
      <c r="M1051" s="13"/>
      <c r="N1051" s="12"/>
      <c r="O1051" s="13"/>
      <c r="P1051" s="12"/>
      <c r="Q1051" s="13"/>
      <c r="R1051" s="12"/>
      <c r="S1051" s="13"/>
      <c r="T1051" s="12"/>
      <c r="U1051" s="13"/>
      <c r="V1051" s="12"/>
      <c r="W1051" s="13"/>
      <c r="X1051" s="12"/>
      <c r="Y1051" s="13"/>
      <c r="Z1051" s="12"/>
      <c r="AA1051" s="13"/>
      <c r="AB1051" s="12"/>
      <c r="AC1051" s="13"/>
    </row>
    <row r="1052" spans="2:29" x14ac:dyDescent="0.35">
      <c r="B1052" s="12"/>
      <c r="C1052" s="13"/>
      <c r="D1052" s="12"/>
      <c r="E1052" s="13"/>
      <c r="F1052" s="12"/>
      <c r="G1052" s="13"/>
      <c r="H1052" s="12" t="s">
        <v>1798</v>
      </c>
      <c r="I1052" s="13">
        <v>0.99000000953674316</v>
      </c>
      <c r="J1052" s="12" t="s">
        <v>2658</v>
      </c>
      <c r="K1052" s="13">
        <v>0</v>
      </c>
      <c r="L1052" s="12"/>
      <c r="M1052" s="13"/>
      <c r="N1052" s="12"/>
      <c r="O1052" s="13"/>
      <c r="P1052" s="12"/>
      <c r="Q1052" s="13"/>
      <c r="R1052" s="12"/>
      <c r="S1052" s="13"/>
      <c r="T1052" s="12"/>
      <c r="U1052" s="13"/>
      <c r="V1052" s="12"/>
      <c r="W1052" s="13"/>
      <c r="X1052" s="12"/>
      <c r="Y1052" s="13"/>
      <c r="Z1052" s="12"/>
      <c r="AA1052" s="13"/>
      <c r="AB1052" s="12"/>
      <c r="AC1052" s="13"/>
    </row>
    <row r="1053" spans="2:29" x14ac:dyDescent="0.35">
      <c r="B1053" s="12"/>
      <c r="C1053" s="13"/>
      <c r="D1053" s="12"/>
      <c r="E1053" s="13"/>
      <c r="F1053" s="12"/>
      <c r="G1053" s="13"/>
      <c r="H1053" s="12" t="s">
        <v>1799</v>
      </c>
      <c r="I1053" s="13">
        <v>9</v>
      </c>
      <c r="J1053" s="12" t="s">
        <v>2659</v>
      </c>
      <c r="K1053" s="13">
        <v>0</v>
      </c>
      <c r="L1053" s="12"/>
      <c r="M1053" s="13"/>
      <c r="N1053" s="12"/>
      <c r="O1053" s="13"/>
      <c r="P1053" s="12"/>
      <c r="Q1053" s="13"/>
      <c r="R1053" s="12"/>
      <c r="S1053" s="13"/>
      <c r="T1053" s="12"/>
      <c r="U1053" s="13"/>
      <c r="V1053" s="12"/>
      <c r="W1053" s="13"/>
      <c r="X1053" s="12"/>
      <c r="Y1053" s="13"/>
      <c r="Z1053" s="12"/>
      <c r="AA1053" s="13"/>
      <c r="AB1053" s="12"/>
      <c r="AC1053" s="13"/>
    </row>
    <row r="1054" spans="2:29" x14ac:dyDescent="0.35">
      <c r="B1054" s="12"/>
      <c r="C1054" s="13"/>
      <c r="D1054" s="12"/>
      <c r="E1054" s="13"/>
      <c r="F1054" s="12"/>
      <c r="G1054" s="13"/>
      <c r="H1054" s="12" t="s">
        <v>1800</v>
      </c>
      <c r="I1054" s="13">
        <v>0.99000000953674316</v>
      </c>
      <c r="J1054" s="12" t="s">
        <v>2660</v>
      </c>
      <c r="K1054" s="13">
        <v>1</v>
      </c>
      <c r="L1054" s="12"/>
      <c r="M1054" s="13"/>
      <c r="N1054" s="12"/>
      <c r="O1054" s="13"/>
      <c r="P1054" s="12"/>
      <c r="Q1054" s="13"/>
      <c r="R1054" s="12"/>
      <c r="S1054" s="13"/>
      <c r="T1054" s="12"/>
      <c r="U1054" s="13"/>
      <c r="V1054" s="12"/>
      <c r="W1054" s="13"/>
      <c r="X1054" s="12"/>
      <c r="Y1054" s="13"/>
      <c r="Z1054" s="12"/>
      <c r="AA1054" s="13"/>
      <c r="AB1054" s="12"/>
      <c r="AC1054" s="13"/>
    </row>
    <row r="1055" spans="2:29" x14ac:dyDescent="0.35">
      <c r="B1055" s="12"/>
      <c r="C1055" s="13"/>
      <c r="D1055" s="12"/>
      <c r="E1055" s="13"/>
      <c r="F1055" s="12"/>
      <c r="G1055" s="13"/>
      <c r="H1055" s="12" t="s">
        <v>1801</v>
      </c>
      <c r="I1055" s="13">
        <v>9</v>
      </c>
      <c r="J1055" s="12" t="s">
        <v>2661</v>
      </c>
      <c r="K1055" s="13">
        <v>0</v>
      </c>
      <c r="L1055" s="12"/>
      <c r="M1055" s="13"/>
      <c r="N1055" s="12"/>
      <c r="O1055" s="13"/>
      <c r="P1055" s="12"/>
      <c r="Q1055" s="13"/>
      <c r="R1055" s="12"/>
      <c r="S1055" s="13"/>
      <c r="T1055" s="12"/>
      <c r="U1055" s="13"/>
      <c r="V1055" s="12"/>
      <c r="W1055" s="13"/>
      <c r="X1055" s="12"/>
      <c r="Y1055" s="13"/>
      <c r="Z1055" s="12"/>
      <c r="AA1055" s="13"/>
      <c r="AB1055" s="12"/>
      <c r="AC1055" s="13"/>
    </row>
    <row r="1056" spans="2:29" x14ac:dyDescent="0.35">
      <c r="B1056" s="12"/>
      <c r="C1056" s="13"/>
      <c r="D1056" s="12"/>
      <c r="E1056" s="13"/>
      <c r="F1056" s="12"/>
      <c r="G1056" s="13"/>
      <c r="H1056" s="12" t="s">
        <v>1802</v>
      </c>
      <c r="I1056" s="13">
        <v>29.600000381469727</v>
      </c>
      <c r="J1056" s="12" t="s">
        <v>2662</v>
      </c>
      <c r="K1056" s="13">
        <v>0</v>
      </c>
      <c r="L1056" s="12"/>
      <c r="M1056" s="13"/>
      <c r="N1056" s="12"/>
      <c r="O1056" s="13"/>
      <c r="P1056" s="12"/>
      <c r="Q1056" s="13"/>
      <c r="R1056" s="12"/>
      <c r="S1056" s="13"/>
      <c r="T1056" s="12"/>
      <c r="U1056" s="13"/>
      <c r="V1056" s="12"/>
      <c r="W1056" s="13"/>
      <c r="X1056" s="12"/>
      <c r="Y1056" s="13"/>
      <c r="Z1056" s="12"/>
      <c r="AA1056" s="13"/>
      <c r="AB1056" s="12"/>
      <c r="AC1056" s="13"/>
    </row>
    <row r="1057" spans="2:29" x14ac:dyDescent="0.35">
      <c r="B1057" s="12"/>
      <c r="C1057" s="13"/>
      <c r="D1057" s="12"/>
      <c r="E1057" s="13"/>
      <c r="F1057" s="12"/>
      <c r="G1057" s="13"/>
      <c r="H1057" s="12" t="s">
        <v>1803</v>
      </c>
      <c r="I1057" s="13">
        <v>5.9000000953674316</v>
      </c>
      <c r="J1057" s="12" t="s">
        <v>2663</v>
      </c>
      <c r="K1057" s="13">
        <v>0</v>
      </c>
      <c r="L1057" s="12"/>
      <c r="M1057" s="13"/>
      <c r="N1057" s="12"/>
      <c r="O1057" s="13"/>
      <c r="P1057" s="12"/>
      <c r="Q1057" s="13"/>
      <c r="R1057" s="12"/>
      <c r="S1057" s="13"/>
      <c r="T1057" s="12"/>
      <c r="U1057" s="13"/>
      <c r="V1057" s="12"/>
      <c r="W1057" s="13"/>
      <c r="X1057" s="12"/>
      <c r="Y1057" s="13"/>
      <c r="Z1057" s="12"/>
      <c r="AA1057" s="13"/>
      <c r="AB1057" s="12"/>
      <c r="AC1057" s="13"/>
    </row>
    <row r="1058" spans="2:29" x14ac:dyDescent="0.35">
      <c r="B1058" s="12"/>
      <c r="C1058" s="13"/>
      <c r="D1058" s="12"/>
      <c r="E1058" s="13"/>
      <c r="F1058" s="12"/>
      <c r="G1058" s="13"/>
      <c r="H1058" s="12" t="s">
        <v>1804</v>
      </c>
      <c r="I1058" s="13">
        <v>29.600000381469727</v>
      </c>
      <c r="J1058" s="12" t="s">
        <v>2664</v>
      </c>
      <c r="K1058" s="13">
        <v>0</v>
      </c>
      <c r="L1058" s="12"/>
      <c r="M1058" s="13"/>
      <c r="N1058" s="12"/>
      <c r="O1058" s="13"/>
      <c r="P1058" s="12"/>
      <c r="Q1058" s="13"/>
      <c r="R1058" s="12"/>
      <c r="S1058" s="13"/>
      <c r="T1058" s="12"/>
      <c r="U1058" s="13"/>
      <c r="V1058" s="12"/>
      <c r="W1058" s="13"/>
      <c r="X1058" s="12"/>
      <c r="Y1058" s="13"/>
      <c r="Z1058" s="12"/>
      <c r="AA1058" s="13"/>
      <c r="AB1058" s="12"/>
      <c r="AC1058" s="13"/>
    </row>
    <row r="1059" spans="2:29" x14ac:dyDescent="0.35">
      <c r="B1059" s="12"/>
      <c r="C1059" s="13"/>
      <c r="D1059" s="12"/>
      <c r="E1059" s="13"/>
      <c r="F1059" s="12"/>
      <c r="G1059" s="13"/>
      <c r="H1059" s="12" t="s">
        <v>1805</v>
      </c>
      <c r="I1059" s="13">
        <v>5.9000000953674316</v>
      </c>
      <c r="J1059" s="12" t="s">
        <v>2665</v>
      </c>
      <c r="K1059" s="13">
        <v>0</v>
      </c>
      <c r="L1059" s="12"/>
      <c r="M1059" s="13"/>
      <c r="N1059" s="12"/>
      <c r="O1059" s="13"/>
      <c r="P1059" s="12"/>
      <c r="Q1059" s="13"/>
      <c r="R1059" s="12"/>
      <c r="S1059" s="13"/>
      <c r="T1059" s="12"/>
      <c r="U1059" s="13"/>
      <c r="V1059" s="12"/>
      <c r="W1059" s="13"/>
      <c r="X1059" s="12"/>
      <c r="Y1059" s="13"/>
      <c r="Z1059" s="12"/>
      <c r="AA1059" s="13"/>
      <c r="AB1059" s="12"/>
      <c r="AC1059" s="13"/>
    </row>
    <row r="1060" spans="2:29" x14ac:dyDescent="0.35">
      <c r="B1060" s="12"/>
      <c r="C1060" s="13"/>
      <c r="D1060" s="12"/>
      <c r="E1060" s="13"/>
      <c r="F1060" s="12"/>
      <c r="G1060" s="13"/>
      <c r="H1060" s="12" t="s">
        <v>1806</v>
      </c>
      <c r="I1060" s="13">
        <v>36.400001525878906</v>
      </c>
      <c r="J1060" s="12" t="s">
        <v>2666</v>
      </c>
      <c r="K1060" s="13">
        <v>0</v>
      </c>
      <c r="L1060" s="12"/>
      <c r="M1060" s="13"/>
      <c r="N1060" s="12"/>
      <c r="O1060" s="13"/>
      <c r="P1060" s="12"/>
      <c r="Q1060" s="13"/>
      <c r="R1060" s="12"/>
      <c r="S1060" s="13"/>
      <c r="T1060" s="12"/>
      <c r="U1060" s="13"/>
      <c r="V1060" s="12"/>
      <c r="W1060" s="13"/>
      <c r="X1060" s="12"/>
      <c r="Y1060" s="13"/>
      <c r="Z1060" s="12"/>
      <c r="AA1060" s="13"/>
      <c r="AB1060" s="12"/>
      <c r="AC1060" s="13"/>
    </row>
    <row r="1061" spans="2:29" x14ac:dyDescent="0.35">
      <c r="B1061" s="12"/>
      <c r="C1061" s="13"/>
      <c r="D1061" s="12"/>
      <c r="E1061" s="13"/>
      <c r="F1061" s="12"/>
      <c r="G1061" s="13"/>
      <c r="H1061" s="12" t="s">
        <v>1807</v>
      </c>
      <c r="I1061" s="13">
        <v>5.6999998092651367</v>
      </c>
      <c r="J1061" s="12" t="s">
        <v>2667</v>
      </c>
      <c r="K1061" s="13">
        <v>0</v>
      </c>
      <c r="L1061" s="12"/>
      <c r="M1061" s="13"/>
      <c r="N1061" s="12"/>
      <c r="O1061" s="13"/>
      <c r="P1061" s="12"/>
      <c r="Q1061" s="13"/>
      <c r="R1061" s="12"/>
      <c r="S1061" s="13"/>
      <c r="T1061" s="12"/>
      <c r="U1061" s="13"/>
      <c r="V1061" s="12"/>
      <c r="W1061" s="13"/>
      <c r="X1061" s="12"/>
      <c r="Y1061" s="13"/>
      <c r="Z1061" s="12"/>
      <c r="AA1061" s="13"/>
      <c r="AB1061" s="12"/>
      <c r="AC1061" s="13"/>
    </row>
    <row r="1062" spans="2:29" x14ac:dyDescent="0.35">
      <c r="B1062" s="12"/>
      <c r="C1062" s="13"/>
      <c r="D1062" s="12"/>
      <c r="E1062" s="13"/>
      <c r="F1062" s="12"/>
      <c r="G1062" s="13"/>
      <c r="H1062" s="12" t="s">
        <v>1808</v>
      </c>
      <c r="I1062" s="13">
        <v>36.400001525878906</v>
      </c>
      <c r="J1062" s="12" t="s">
        <v>2668</v>
      </c>
      <c r="K1062" s="13">
        <v>0.40000000596046448</v>
      </c>
      <c r="L1062" s="12"/>
      <c r="M1062" s="13"/>
      <c r="N1062" s="12"/>
      <c r="O1062" s="13"/>
      <c r="P1062" s="12"/>
      <c r="Q1062" s="13"/>
      <c r="R1062" s="12"/>
      <c r="S1062" s="13"/>
      <c r="T1062" s="12"/>
      <c r="U1062" s="13"/>
      <c r="V1062" s="12"/>
      <c r="W1062" s="13"/>
      <c r="X1062" s="12"/>
      <c r="Y1062" s="13"/>
      <c r="Z1062" s="12"/>
      <c r="AA1062" s="13"/>
      <c r="AB1062" s="12"/>
      <c r="AC1062" s="13"/>
    </row>
    <row r="1063" spans="2:29" x14ac:dyDescent="0.35">
      <c r="B1063" s="12"/>
      <c r="C1063" s="13"/>
      <c r="D1063" s="12"/>
      <c r="E1063" s="13"/>
      <c r="F1063" s="12"/>
      <c r="G1063" s="13"/>
      <c r="H1063" s="12" t="s">
        <v>1809</v>
      </c>
      <c r="I1063" s="13">
        <v>5.6999998092651367</v>
      </c>
      <c r="J1063" s="12" t="s">
        <v>2669</v>
      </c>
      <c r="K1063" s="13">
        <v>38</v>
      </c>
      <c r="L1063" s="12"/>
      <c r="M1063" s="13"/>
      <c r="N1063" s="12"/>
      <c r="O1063" s="13"/>
      <c r="P1063" s="12"/>
      <c r="Q1063" s="13"/>
      <c r="R1063" s="12"/>
      <c r="S1063" s="13"/>
      <c r="T1063" s="12"/>
      <c r="U1063" s="13"/>
      <c r="V1063" s="12"/>
      <c r="W1063" s="13"/>
      <c r="X1063" s="12"/>
      <c r="Y1063" s="13"/>
      <c r="Z1063" s="12"/>
      <c r="AA1063" s="13"/>
      <c r="AB1063" s="12"/>
      <c r="AC1063" s="13"/>
    </row>
    <row r="1064" spans="2:29" x14ac:dyDescent="0.35">
      <c r="B1064" s="12"/>
      <c r="C1064" s="13"/>
      <c r="D1064" s="12"/>
      <c r="E1064" s="13"/>
      <c r="F1064" s="12"/>
      <c r="G1064" s="13"/>
      <c r="H1064" s="12" t="s">
        <v>1810</v>
      </c>
      <c r="I1064" s="13">
        <v>44.698654174804688</v>
      </c>
      <c r="J1064" s="12" t="s">
        <v>2670</v>
      </c>
      <c r="K1064" s="13">
        <v>1</v>
      </c>
      <c r="L1064" s="12"/>
      <c r="M1064" s="13"/>
      <c r="N1064" s="12"/>
      <c r="O1064" s="13"/>
      <c r="P1064" s="12"/>
      <c r="Q1064" s="13"/>
      <c r="R1064" s="12"/>
      <c r="S1064" s="13"/>
      <c r="T1064" s="12"/>
      <c r="U1064" s="13"/>
      <c r="V1064" s="12"/>
      <c r="W1064" s="13"/>
      <c r="X1064" s="12"/>
      <c r="Y1064" s="13"/>
      <c r="Z1064" s="12"/>
      <c r="AA1064" s="13"/>
      <c r="AB1064" s="12"/>
      <c r="AC1064" s="13"/>
    </row>
    <row r="1065" spans="2:29" x14ac:dyDescent="0.35">
      <c r="B1065" s="12"/>
      <c r="C1065" s="13"/>
      <c r="D1065" s="12"/>
      <c r="E1065" s="13"/>
      <c r="F1065" s="12"/>
      <c r="G1065" s="13"/>
      <c r="H1065" s="12" t="s">
        <v>1811</v>
      </c>
      <c r="I1065" s="13">
        <v>6</v>
      </c>
      <c r="J1065" s="12" t="s">
        <v>2671</v>
      </c>
      <c r="K1065" s="13">
        <v>38</v>
      </c>
      <c r="L1065" s="12"/>
      <c r="M1065" s="13"/>
      <c r="N1065" s="12"/>
      <c r="O1065" s="13"/>
      <c r="P1065" s="12"/>
      <c r="Q1065" s="13"/>
      <c r="R1065" s="12"/>
      <c r="S1065" s="13"/>
      <c r="T1065" s="12"/>
      <c r="U1065" s="13"/>
      <c r="V1065" s="12"/>
      <c r="W1065" s="13"/>
      <c r="X1065" s="12"/>
      <c r="Y1065" s="13"/>
      <c r="Z1065" s="12"/>
      <c r="AA1065" s="13"/>
      <c r="AB1065" s="12"/>
      <c r="AC1065" s="13"/>
    </row>
    <row r="1066" spans="2:29" x14ac:dyDescent="0.35">
      <c r="B1066" s="12"/>
      <c r="C1066" s="13"/>
      <c r="D1066" s="12"/>
      <c r="E1066" s="13"/>
      <c r="F1066" s="12"/>
      <c r="G1066" s="13"/>
      <c r="H1066" s="12" t="s">
        <v>1812</v>
      </c>
      <c r="I1066" s="13">
        <v>44.698654174804688</v>
      </c>
      <c r="J1066" s="12" t="s">
        <v>2672</v>
      </c>
      <c r="K1066" s="13">
        <v>2.9200000762939453</v>
      </c>
      <c r="L1066" s="12"/>
      <c r="M1066" s="13"/>
      <c r="N1066" s="12"/>
      <c r="O1066" s="13"/>
      <c r="P1066" s="12"/>
      <c r="Q1066" s="13"/>
      <c r="R1066" s="12"/>
      <c r="S1066" s="13"/>
      <c r="T1066" s="12"/>
      <c r="U1066" s="13"/>
      <c r="V1066" s="12"/>
      <c r="W1066" s="13"/>
      <c r="X1066" s="12"/>
      <c r="Y1066" s="13"/>
      <c r="Z1066" s="12"/>
      <c r="AA1066" s="13"/>
      <c r="AB1066" s="12"/>
      <c r="AC1066" s="13"/>
    </row>
    <row r="1067" spans="2:29" x14ac:dyDescent="0.35">
      <c r="B1067" s="12"/>
      <c r="C1067" s="13"/>
      <c r="D1067" s="12"/>
      <c r="E1067" s="13"/>
      <c r="F1067" s="12"/>
      <c r="G1067" s="13"/>
      <c r="H1067" s="12" t="s">
        <v>1813</v>
      </c>
      <c r="I1067" s="13">
        <v>6</v>
      </c>
      <c r="J1067" s="12" t="s">
        <v>2673</v>
      </c>
      <c r="K1067" s="13">
        <v>4.0399999618530273</v>
      </c>
      <c r="L1067" s="12"/>
      <c r="M1067" s="13"/>
      <c r="N1067" s="12"/>
      <c r="O1067" s="13"/>
      <c r="P1067" s="12"/>
      <c r="Q1067" s="13"/>
      <c r="R1067" s="12"/>
      <c r="S1067" s="13"/>
      <c r="T1067" s="12"/>
      <c r="U1067" s="13"/>
      <c r="V1067" s="12"/>
      <c r="W1067" s="13"/>
      <c r="X1067" s="12"/>
      <c r="Y1067" s="13"/>
      <c r="Z1067" s="12"/>
      <c r="AA1067" s="13"/>
      <c r="AB1067" s="12"/>
      <c r="AC1067" s="13"/>
    </row>
    <row r="1068" spans="2:29" x14ac:dyDescent="0.35">
      <c r="B1068" s="12"/>
      <c r="C1068" s="13"/>
      <c r="D1068" s="12"/>
      <c r="E1068" s="13"/>
      <c r="F1068" s="12"/>
      <c r="G1068" s="13"/>
      <c r="H1068" s="12" t="s">
        <v>1814</v>
      </c>
      <c r="I1068" s="13">
        <v>75</v>
      </c>
      <c r="J1068" s="12" t="s">
        <v>2674</v>
      </c>
      <c r="K1068" s="13">
        <v>12</v>
      </c>
      <c r="L1068" s="12"/>
      <c r="M1068" s="13"/>
      <c r="N1068" s="12"/>
      <c r="O1068" s="13"/>
      <c r="P1068" s="12"/>
      <c r="Q1068" s="13"/>
      <c r="R1068" s="12"/>
      <c r="S1068" s="13"/>
      <c r="T1068" s="12"/>
      <c r="U1068" s="13"/>
      <c r="V1068" s="12"/>
      <c r="W1068" s="13"/>
      <c r="X1068" s="12"/>
      <c r="Y1068" s="13"/>
      <c r="Z1068" s="12"/>
      <c r="AA1068" s="13"/>
      <c r="AB1068" s="12"/>
      <c r="AC1068" s="13"/>
    </row>
    <row r="1069" spans="2:29" x14ac:dyDescent="0.35">
      <c r="B1069" s="12"/>
      <c r="C1069" s="13"/>
      <c r="D1069" s="12"/>
      <c r="E1069" s="13"/>
      <c r="F1069" s="12"/>
      <c r="G1069" s="13"/>
      <c r="H1069" s="12" t="s">
        <v>1815</v>
      </c>
      <c r="I1069" s="13">
        <v>0</v>
      </c>
      <c r="J1069" s="12" t="s">
        <v>2675</v>
      </c>
      <c r="K1069" s="13">
        <v>30</v>
      </c>
      <c r="L1069" s="12"/>
      <c r="M1069" s="13"/>
      <c r="N1069" s="12"/>
      <c r="O1069" s="13"/>
      <c r="P1069" s="12"/>
      <c r="Q1069" s="13"/>
      <c r="R1069" s="12"/>
      <c r="S1069" s="13"/>
      <c r="T1069" s="12"/>
      <c r="U1069" s="13"/>
      <c r="V1069" s="12"/>
      <c r="W1069" s="13"/>
      <c r="X1069" s="12"/>
      <c r="Y1069" s="13"/>
      <c r="Z1069" s="12"/>
      <c r="AA1069" s="13"/>
      <c r="AB1069" s="12"/>
      <c r="AC1069" s="13"/>
    </row>
    <row r="1070" spans="2:29" x14ac:dyDescent="0.35">
      <c r="B1070" s="12"/>
      <c r="C1070" s="13"/>
      <c r="D1070" s="12"/>
      <c r="E1070" s="13"/>
      <c r="F1070" s="12"/>
      <c r="G1070" s="13"/>
      <c r="H1070" s="12" t="s">
        <v>1816</v>
      </c>
      <c r="I1070" s="13">
        <v>75</v>
      </c>
      <c r="J1070" s="12" t="s">
        <v>2676</v>
      </c>
      <c r="K1070" s="13">
        <v>1000</v>
      </c>
      <c r="L1070" s="12"/>
      <c r="M1070" s="13"/>
      <c r="N1070" s="12"/>
      <c r="O1070" s="13"/>
      <c r="P1070" s="12"/>
      <c r="Q1070" s="13"/>
      <c r="R1070" s="12"/>
      <c r="S1070" s="13"/>
      <c r="T1070" s="12"/>
      <c r="U1070" s="13"/>
      <c r="V1070" s="12"/>
      <c r="W1070" s="13"/>
      <c r="X1070" s="12"/>
      <c r="Y1070" s="13"/>
      <c r="Z1070" s="12"/>
      <c r="AA1070" s="13"/>
      <c r="AB1070" s="12"/>
      <c r="AC1070" s="13"/>
    </row>
    <row r="1071" spans="2:29" x14ac:dyDescent="0.35">
      <c r="B1071" s="12"/>
      <c r="C1071" s="13"/>
      <c r="D1071" s="12"/>
      <c r="E1071" s="13"/>
      <c r="F1071" s="12"/>
      <c r="G1071" s="13"/>
      <c r="H1071" s="12" t="s">
        <v>1817</v>
      </c>
      <c r="I1071" s="13">
        <v>0</v>
      </c>
      <c r="J1071" s="12" t="s">
        <v>2677</v>
      </c>
      <c r="K1071" s="13">
        <v>30</v>
      </c>
      <c r="L1071" s="12"/>
      <c r="M1071" s="13"/>
      <c r="N1071" s="12"/>
      <c r="O1071" s="13"/>
      <c r="P1071" s="12"/>
      <c r="Q1071" s="13"/>
      <c r="R1071" s="12"/>
      <c r="S1071" s="13"/>
      <c r="T1071" s="12"/>
      <c r="U1071" s="13"/>
      <c r="V1071" s="12"/>
      <c r="W1071" s="13"/>
      <c r="X1071" s="12"/>
      <c r="Y1071" s="13"/>
      <c r="Z1071" s="12"/>
      <c r="AA1071" s="13"/>
      <c r="AB1071" s="12"/>
      <c r="AC1071" s="13"/>
    </row>
    <row r="1072" spans="2:29" x14ac:dyDescent="0.35">
      <c r="B1072" s="12"/>
      <c r="C1072" s="13"/>
      <c r="D1072" s="12"/>
      <c r="E1072" s="13"/>
      <c r="F1072" s="12"/>
      <c r="G1072" s="13"/>
      <c r="H1072" s="12" t="s">
        <v>1818</v>
      </c>
      <c r="I1072" s="13">
        <v>6.8000001907348633</v>
      </c>
      <c r="J1072" s="12" t="s">
        <v>2678</v>
      </c>
      <c r="K1072" s="13">
        <v>50</v>
      </c>
      <c r="L1072" s="12"/>
      <c r="M1072" s="13"/>
      <c r="N1072" s="12"/>
      <c r="O1072" s="13"/>
      <c r="P1072" s="12"/>
      <c r="Q1072" s="13"/>
      <c r="R1072" s="12"/>
      <c r="S1072" s="13"/>
      <c r="T1072" s="12"/>
      <c r="U1072" s="13"/>
      <c r="V1072" s="12"/>
      <c r="W1072" s="13"/>
      <c r="X1072" s="12"/>
      <c r="Y1072" s="13"/>
      <c r="Z1072" s="12"/>
      <c r="AA1072" s="13"/>
      <c r="AB1072" s="12"/>
      <c r="AC1072" s="13"/>
    </row>
    <row r="1073" spans="2:29" x14ac:dyDescent="0.35">
      <c r="B1073" s="12"/>
      <c r="C1073" s="13"/>
      <c r="D1073" s="12"/>
      <c r="E1073" s="13"/>
      <c r="F1073" s="12"/>
      <c r="G1073" s="13"/>
      <c r="H1073" s="12" t="s">
        <v>1819</v>
      </c>
      <c r="I1073" s="13">
        <v>0</v>
      </c>
      <c r="J1073" s="12" t="s">
        <v>2679</v>
      </c>
      <c r="K1073" s="13">
        <v>30</v>
      </c>
      <c r="L1073" s="12"/>
      <c r="M1073" s="13"/>
      <c r="N1073" s="12"/>
      <c r="O1073" s="13"/>
      <c r="P1073" s="12"/>
      <c r="Q1073" s="13"/>
      <c r="R1073" s="12"/>
      <c r="S1073" s="13"/>
      <c r="T1073" s="12"/>
      <c r="U1073" s="13"/>
      <c r="V1073" s="12"/>
      <c r="W1073" s="13"/>
      <c r="X1073" s="12"/>
      <c r="Y1073" s="13"/>
      <c r="Z1073" s="12"/>
      <c r="AA1073" s="13"/>
      <c r="AB1073" s="12"/>
      <c r="AC1073" s="13"/>
    </row>
    <row r="1074" spans="2:29" x14ac:dyDescent="0.35">
      <c r="B1074" s="12"/>
      <c r="C1074" s="13"/>
      <c r="D1074" s="12"/>
      <c r="E1074" s="13"/>
      <c r="F1074" s="12"/>
      <c r="G1074" s="13"/>
      <c r="H1074" s="12" t="s">
        <v>1820</v>
      </c>
      <c r="I1074" s="13">
        <v>6.8000001907348633</v>
      </c>
      <c r="J1074" s="12" t="s">
        <v>2680</v>
      </c>
      <c r="K1074" s="13">
        <v>3.3387339115142822</v>
      </c>
      <c r="L1074" s="12"/>
      <c r="M1074" s="13"/>
      <c r="N1074" s="12"/>
      <c r="O1074" s="13"/>
      <c r="P1074" s="12"/>
      <c r="Q1074" s="13"/>
      <c r="R1074" s="12"/>
      <c r="S1074" s="13"/>
      <c r="T1074" s="12"/>
      <c r="U1074" s="13"/>
      <c r="V1074" s="12"/>
      <c r="W1074" s="13"/>
      <c r="X1074" s="12"/>
      <c r="Y1074" s="13"/>
      <c r="Z1074" s="12"/>
      <c r="AA1074" s="13"/>
      <c r="AB1074" s="12"/>
      <c r="AC1074" s="13"/>
    </row>
    <row r="1075" spans="2:29" x14ac:dyDescent="0.35">
      <c r="B1075" s="12"/>
      <c r="C1075" s="13"/>
      <c r="D1075" s="12"/>
      <c r="E1075" s="13"/>
      <c r="F1075" s="12"/>
      <c r="G1075" s="13"/>
      <c r="H1075" s="12" t="s">
        <v>1821</v>
      </c>
      <c r="I1075" s="13">
        <v>0</v>
      </c>
      <c r="J1075" s="12" t="s">
        <v>3518</v>
      </c>
      <c r="K1075" s="13">
        <v>2.4000000953674316</v>
      </c>
      <c r="L1075" s="12"/>
      <c r="M1075" s="13"/>
      <c r="N1075" s="12"/>
      <c r="O1075" s="13"/>
      <c r="P1075" s="12"/>
      <c r="Q1075" s="13"/>
      <c r="R1075" s="12"/>
      <c r="S1075" s="13"/>
      <c r="T1075" s="12"/>
      <c r="U1075" s="13"/>
      <c r="V1075" s="12"/>
      <c r="W1075" s="13"/>
      <c r="X1075" s="12"/>
      <c r="Y1075" s="13"/>
      <c r="Z1075" s="12"/>
      <c r="AA1075" s="13"/>
      <c r="AB1075" s="12"/>
      <c r="AC1075" s="13"/>
    </row>
    <row r="1076" spans="2:29" x14ac:dyDescent="0.35">
      <c r="B1076" s="12"/>
      <c r="C1076" s="13"/>
      <c r="D1076" s="12"/>
      <c r="E1076" s="13"/>
      <c r="F1076" s="12"/>
      <c r="G1076" s="13"/>
      <c r="H1076" s="12" t="s">
        <v>1822</v>
      </c>
      <c r="I1076" s="13">
        <v>1.1299999952316284</v>
      </c>
      <c r="J1076" s="12" t="s">
        <v>3519</v>
      </c>
      <c r="K1076" s="13">
        <v>62.939998626708984</v>
      </c>
      <c r="L1076" s="12"/>
      <c r="M1076" s="13"/>
      <c r="N1076" s="12"/>
      <c r="O1076" s="13"/>
      <c r="P1076" s="12"/>
      <c r="Q1076" s="13"/>
      <c r="R1076" s="12"/>
      <c r="S1076" s="13"/>
      <c r="T1076" s="12"/>
      <c r="U1076" s="13"/>
      <c r="V1076" s="12"/>
      <c r="W1076" s="13"/>
      <c r="X1076" s="12"/>
      <c r="Y1076" s="13"/>
      <c r="Z1076" s="12"/>
      <c r="AA1076" s="13"/>
      <c r="AB1076" s="12"/>
      <c r="AC1076" s="13"/>
    </row>
    <row r="1077" spans="2:29" x14ac:dyDescent="0.35">
      <c r="B1077" s="12"/>
      <c r="C1077" s="13"/>
      <c r="D1077" s="12"/>
      <c r="E1077" s="13"/>
      <c r="F1077" s="12"/>
      <c r="G1077" s="13"/>
      <c r="H1077" s="12" t="s">
        <v>1823</v>
      </c>
      <c r="I1077" s="13">
        <v>9</v>
      </c>
      <c r="J1077" s="12" t="s">
        <v>3520</v>
      </c>
      <c r="K1077" s="13">
        <v>37.799999237060547</v>
      </c>
      <c r="L1077" s="12"/>
      <c r="M1077" s="13"/>
      <c r="N1077" s="12"/>
      <c r="O1077" s="13"/>
      <c r="P1077" s="12"/>
      <c r="Q1077" s="13"/>
      <c r="R1077" s="12"/>
      <c r="S1077" s="13"/>
      <c r="T1077" s="12"/>
      <c r="U1077" s="13"/>
      <c r="V1077" s="12"/>
      <c r="W1077" s="13"/>
      <c r="X1077" s="12"/>
      <c r="Y1077" s="13"/>
      <c r="Z1077" s="12"/>
      <c r="AA1077" s="13"/>
      <c r="AB1077" s="12"/>
      <c r="AC1077" s="13"/>
    </row>
    <row r="1078" spans="2:29" x14ac:dyDescent="0.35">
      <c r="B1078" s="12"/>
      <c r="C1078" s="13"/>
      <c r="D1078" s="12"/>
      <c r="E1078" s="13"/>
      <c r="F1078" s="12"/>
      <c r="G1078" s="13"/>
      <c r="H1078" s="12" t="s">
        <v>1824</v>
      </c>
      <c r="I1078" s="13">
        <v>1.1299999952316284</v>
      </c>
      <c r="J1078" s="12" t="s">
        <v>2681</v>
      </c>
      <c r="K1078" s="13">
        <v>55560</v>
      </c>
      <c r="L1078" s="12"/>
      <c r="M1078" s="13"/>
      <c r="N1078" s="12"/>
      <c r="O1078" s="13"/>
      <c r="P1078" s="12"/>
      <c r="Q1078" s="13"/>
      <c r="R1078" s="12"/>
      <c r="S1078" s="13"/>
      <c r="T1078" s="12"/>
      <c r="U1078" s="13"/>
      <c r="V1078" s="12"/>
      <c r="W1078" s="13"/>
      <c r="X1078" s="12"/>
      <c r="Y1078" s="13"/>
      <c r="Z1078" s="12"/>
      <c r="AA1078" s="13"/>
      <c r="AB1078" s="12"/>
      <c r="AC1078" s="13"/>
    </row>
    <row r="1079" spans="2:29" x14ac:dyDescent="0.35">
      <c r="B1079" s="12"/>
      <c r="C1079" s="13"/>
      <c r="D1079" s="12"/>
      <c r="E1079" s="13"/>
      <c r="F1079" s="12"/>
      <c r="G1079" s="13"/>
      <c r="H1079" s="12" t="s">
        <v>1825</v>
      </c>
      <c r="I1079" s="13">
        <v>9</v>
      </c>
      <c r="J1079" s="12" t="s">
        <v>2682</v>
      </c>
      <c r="K1079" s="13">
        <v>6.0500001907348633</v>
      </c>
      <c r="L1079" s="12"/>
      <c r="M1079" s="13"/>
      <c r="N1079" s="12"/>
      <c r="O1079" s="13"/>
      <c r="P1079" s="12"/>
      <c r="Q1079" s="13"/>
      <c r="R1079" s="12"/>
      <c r="S1079" s="13"/>
      <c r="T1079" s="12"/>
      <c r="U1079" s="13"/>
      <c r="V1079" s="12"/>
      <c r="W1079" s="13"/>
      <c r="X1079" s="12"/>
      <c r="Y1079" s="13"/>
      <c r="Z1079" s="12"/>
      <c r="AA1079" s="13"/>
      <c r="AB1079" s="12"/>
      <c r="AC1079" s="13"/>
    </row>
    <row r="1080" spans="2:29" x14ac:dyDescent="0.35">
      <c r="B1080" s="12"/>
      <c r="C1080" s="13"/>
      <c r="D1080" s="12"/>
      <c r="E1080" s="13"/>
      <c r="F1080" s="12"/>
      <c r="G1080" s="13"/>
      <c r="H1080" s="12" t="s">
        <v>1826</v>
      </c>
      <c r="I1080" s="13">
        <v>29.600000381469727</v>
      </c>
      <c r="J1080" s="12" t="s">
        <v>2683</v>
      </c>
      <c r="K1080" s="13">
        <v>9.7899999618530273</v>
      </c>
      <c r="L1080" s="12"/>
      <c r="M1080" s="13"/>
      <c r="N1080" s="12"/>
      <c r="O1080" s="13"/>
      <c r="P1080" s="12"/>
      <c r="Q1080" s="13"/>
      <c r="R1080" s="12"/>
      <c r="S1080" s="13"/>
      <c r="T1080" s="12"/>
      <c r="U1080" s="13"/>
      <c r="V1080" s="12"/>
      <c r="W1080" s="13"/>
      <c r="X1080" s="12"/>
      <c r="Y1080" s="13"/>
      <c r="Z1080" s="12"/>
      <c r="AA1080" s="13"/>
      <c r="AB1080" s="12"/>
      <c r="AC1080" s="13"/>
    </row>
    <row r="1081" spans="2:29" x14ac:dyDescent="0.35">
      <c r="B1081" s="12"/>
      <c r="C1081" s="13"/>
      <c r="D1081" s="12"/>
      <c r="E1081" s="13"/>
      <c r="F1081" s="12"/>
      <c r="G1081" s="13"/>
      <c r="H1081" s="12" t="s">
        <v>1827</v>
      </c>
      <c r="I1081" s="13">
        <v>5.9000000953674316</v>
      </c>
      <c r="J1081" s="12" t="s">
        <v>3521</v>
      </c>
      <c r="K1081" s="13">
        <v>17.719999313354492</v>
      </c>
      <c r="L1081" s="12"/>
      <c r="M1081" s="13"/>
      <c r="N1081" s="12"/>
      <c r="O1081" s="13"/>
      <c r="P1081" s="12"/>
      <c r="Q1081" s="13"/>
      <c r="R1081" s="12"/>
      <c r="S1081" s="13"/>
      <c r="T1081" s="12"/>
      <c r="U1081" s="13"/>
      <c r="V1081" s="12"/>
      <c r="W1081" s="13"/>
      <c r="X1081" s="12"/>
      <c r="Y1081" s="13"/>
      <c r="Z1081" s="12"/>
      <c r="AA1081" s="13"/>
      <c r="AB1081" s="12"/>
      <c r="AC1081" s="13"/>
    </row>
    <row r="1082" spans="2:29" x14ac:dyDescent="0.35">
      <c r="B1082" s="12"/>
      <c r="C1082" s="13"/>
      <c r="D1082" s="12"/>
      <c r="E1082" s="13"/>
      <c r="F1082" s="12"/>
      <c r="G1082" s="13"/>
      <c r="H1082" s="12" t="s">
        <v>1828</v>
      </c>
      <c r="I1082" s="13">
        <v>29.600000381469727</v>
      </c>
      <c r="J1082" s="12" t="s">
        <v>3522</v>
      </c>
      <c r="K1082" s="13">
        <v>9.8500003814697266</v>
      </c>
      <c r="L1082" s="12"/>
      <c r="M1082" s="13"/>
      <c r="N1082" s="12"/>
      <c r="O1082" s="13"/>
      <c r="P1082" s="12"/>
      <c r="Q1082" s="13"/>
      <c r="R1082" s="12"/>
      <c r="S1082" s="13"/>
      <c r="T1082" s="12"/>
      <c r="U1082" s="13"/>
      <c r="V1082" s="12"/>
      <c r="W1082" s="13"/>
      <c r="X1082" s="12"/>
      <c r="Y1082" s="13"/>
      <c r="Z1082" s="12"/>
      <c r="AA1082" s="13"/>
      <c r="AB1082" s="12"/>
      <c r="AC1082" s="13"/>
    </row>
    <row r="1083" spans="2:29" x14ac:dyDescent="0.35">
      <c r="B1083" s="12"/>
      <c r="C1083" s="13"/>
      <c r="D1083" s="12"/>
      <c r="E1083" s="13"/>
      <c r="F1083" s="12"/>
      <c r="G1083" s="13"/>
      <c r="H1083" s="12" t="s">
        <v>1829</v>
      </c>
      <c r="I1083" s="13">
        <v>5.9000000953674316</v>
      </c>
      <c r="J1083" s="12" t="s">
        <v>3523</v>
      </c>
      <c r="K1083" s="13">
        <v>6.9800000190734863</v>
      </c>
      <c r="L1083" s="12"/>
      <c r="M1083" s="13"/>
      <c r="N1083" s="12"/>
      <c r="O1083" s="13"/>
      <c r="P1083" s="12"/>
      <c r="Q1083" s="13"/>
      <c r="R1083" s="12"/>
      <c r="S1083" s="13"/>
      <c r="T1083" s="12"/>
      <c r="U1083" s="13"/>
      <c r="V1083" s="12"/>
      <c r="W1083" s="13"/>
      <c r="X1083" s="12"/>
      <c r="Y1083" s="13"/>
      <c r="Z1083" s="12"/>
      <c r="AA1083" s="13"/>
      <c r="AB1083" s="12"/>
      <c r="AC1083" s="13"/>
    </row>
    <row r="1084" spans="2:29" x14ac:dyDescent="0.35">
      <c r="B1084" s="12"/>
      <c r="C1084" s="13"/>
      <c r="D1084" s="12"/>
      <c r="E1084" s="13"/>
      <c r="F1084" s="12"/>
      <c r="G1084" s="13"/>
      <c r="H1084" s="12" t="s">
        <v>1830</v>
      </c>
      <c r="I1084" s="13">
        <v>36.400001525878906</v>
      </c>
      <c r="J1084" s="12" t="s">
        <v>2684</v>
      </c>
      <c r="K1084" s="13" t="s">
        <v>39</v>
      </c>
      <c r="L1084" s="12"/>
      <c r="M1084" s="13"/>
      <c r="N1084" s="12"/>
      <c r="O1084" s="13"/>
      <c r="P1084" s="12"/>
      <c r="Q1084" s="13"/>
      <c r="R1084" s="12"/>
      <c r="S1084" s="13"/>
      <c r="T1084" s="12"/>
      <c r="U1084" s="13"/>
      <c r="V1084" s="12"/>
      <c r="W1084" s="13"/>
      <c r="X1084" s="12"/>
      <c r="Y1084" s="13"/>
      <c r="Z1084" s="12"/>
      <c r="AA1084" s="13"/>
      <c r="AB1084" s="12"/>
      <c r="AC1084" s="13"/>
    </row>
    <row r="1085" spans="2:29" x14ac:dyDescent="0.35">
      <c r="B1085" s="12"/>
      <c r="C1085" s="13"/>
      <c r="D1085" s="12"/>
      <c r="E1085" s="13"/>
      <c r="F1085" s="12"/>
      <c r="G1085" s="13"/>
      <c r="H1085" s="12" t="s">
        <v>1831</v>
      </c>
      <c r="I1085" s="13">
        <v>5.6999998092651367</v>
      </c>
      <c r="J1085" s="12" t="s">
        <v>2685</v>
      </c>
      <c r="K1085" s="13">
        <v>21.100000381469727</v>
      </c>
      <c r="L1085" s="12"/>
      <c r="M1085" s="13"/>
      <c r="N1085" s="12"/>
      <c r="O1085" s="13"/>
      <c r="P1085" s="12"/>
      <c r="Q1085" s="13"/>
      <c r="R1085" s="12"/>
      <c r="S1085" s="13"/>
      <c r="T1085" s="12"/>
      <c r="U1085" s="13"/>
      <c r="V1085" s="12"/>
      <c r="W1085" s="13"/>
      <c r="X1085" s="12"/>
      <c r="Y1085" s="13"/>
      <c r="Z1085" s="12"/>
      <c r="AA1085" s="13"/>
      <c r="AB1085" s="12"/>
      <c r="AC1085" s="13"/>
    </row>
    <row r="1086" spans="2:29" x14ac:dyDescent="0.35">
      <c r="B1086" s="12"/>
      <c r="C1086" s="13"/>
      <c r="D1086" s="12"/>
      <c r="E1086" s="13"/>
      <c r="F1086" s="12"/>
      <c r="G1086" s="13"/>
      <c r="H1086" s="12" t="s">
        <v>1832</v>
      </c>
      <c r="I1086" s="13">
        <v>36.400001525878906</v>
      </c>
      <c r="J1086" s="12" t="s">
        <v>2686</v>
      </c>
      <c r="K1086" s="13">
        <v>21.100000381469727</v>
      </c>
      <c r="L1086" s="12"/>
      <c r="M1086" s="13"/>
      <c r="N1086" s="12"/>
      <c r="O1086" s="13"/>
      <c r="P1086" s="12"/>
      <c r="Q1086" s="13"/>
      <c r="R1086" s="12"/>
      <c r="S1086" s="13"/>
      <c r="T1086" s="12"/>
      <c r="U1086" s="13"/>
      <c r="V1086" s="12"/>
      <c r="W1086" s="13"/>
      <c r="X1086" s="12"/>
      <c r="Y1086" s="13"/>
      <c r="Z1086" s="12"/>
      <c r="AA1086" s="13"/>
      <c r="AB1086" s="12"/>
      <c r="AC1086" s="13"/>
    </row>
    <row r="1087" spans="2:29" x14ac:dyDescent="0.35">
      <c r="B1087" s="12"/>
      <c r="C1087" s="13"/>
      <c r="D1087" s="12"/>
      <c r="E1087" s="13"/>
      <c r="F1087" s="12"/>
      <c r="G1087" s="13"/>
      <c r="H1087" s="12" t="s">
        <v>1833</v>
      </c>
      <c r="I1087" s="13">
        <v>5.6999998092651367</v>
      </c>
      <c r="J1087" s="12" t="s">
        <v>2687</v>
      </c>
      <c r="K1087" s="13">
        <v>12.600000381469727</v>
      </c>
      <c r="L1087" s="12"/>
      <c r="M1087" s="13"/>
      <c r="N1087" s="12"/>
      <c r="O1087" s="13"/>
      <c r="P1087" s="12"/>
      <c r="Q1087" s="13"/>
      <c r="R1087" s="12"/>
      <c r="S1087" s="13"/>
      <c r="T1087" s="12"/>
      <c r="U1087" s="13"/>
      <c r="V1087" s="12"/>
      <c r="W1087" s="13"/>
      <c r="X1087" s="12"/>
      <c r="Y1087" s="13"/>
      <c r="Z1087" s="12"/>
      <c r="AA1087" s="13"/>
      <c r="AB1087" s="12"/>
      <c r="AC1087" s="13"/>
    </row>
    <row r="1088" spans="2:29" x14ac:dyDescent="0.35">
      <c r="B1088" s="12"/>
      <c r="C1088" s="13"/>
      <c r="D1088" s="12"/>
      <c r="E1088" s="13"/>
      <c r="F1088" s="12"/>
      <c r="G1088" s="13"/>
      <c r="H1088" s="12" t="s">
        <v>1834</v>
      </c>
      <c r="I1088" s="13">
        <v>55.538795471191406</v>
      </c>
      <c r="J1088" s="12" t="s">
        <v>2688</v>
      </c>
      <c r="K1088" s="13">
        <v>12.600000381469727</v>
      </c>
      <c r="L1088" s="12"/>
      <c r="M1088" s="13"/>
      <c r="N1088" s="12"/>
      <c r="O1088" s="13"/>
      <c r="P1088" s="12"/>
      <c r="Q1088" s="13"/>
      <c r="R1088" s="12"/>
      <c r="S1088" s="13"/>
      <c r="T1088" s="12"/>
      <c r="U1088" s="13"/>
      <c r="V1088" s="12"/>
      <c r="W1088" s="13"/>
      <c r="X1088" s="12"/>
      <c r="Y1088" s="13"/>
      <c r="Z1088" s="12"/>
      <c r="AA1088" s="13"/>
      <c r="AB1088" s="12"/>
      <c r="AC1088" s="13"/>
    </row>
    <row r="1089" spans="2:29" x14ac:dyDescent="0.35">
      <c r="B1089" s="12"/>
      <c r="C1089" s="13"/>
      <c r="D1089" s="12"/>
      <c r="E1089" s="13"/>
      <c r="F1089" s="12"/>
      <c r="G1089" s="13"/>
      <c r="H1089" s="12" t="s">
        <v>1835</v>
      </c>
      <c r="I1089" s="13">
        <v>5</v>
      </c>
      <c r="J1089" s="12" t="s">
        <v>2689</v>
      </c>
      <c r="K1089" s="13">
        <v>12.600000381469727</v>
      </c>
      <c r="L1089" s="12"/>
      <c r="M1089" s="13"/>
      <c r="N1089" s="12"/>
      <c r="O1089" s="13"/>
      <c r="P1089" s="12"/>
      <c r="Q1089" s="13"/>
      <c r="R1089" s="12"/>
      <c r="S1089" s="13"/>
      <c r="T1089" s="12"/>
      <c r="U1089" s="13"/>
      <c r="V1089" s="12"/>
      <c r="W1089" s="13"/>
      <c r="X1089" s="12"/>
      <c r="Y1089" s="13"/>
      <c r="Z1089" s="12"/>
      <c r="AA1089" s="13"/>
      <c r="AB1089" s="12"/>
      <c r="AC1089" s="13"/>
    </row>
    <row r="1090" spans="2:29" x14ac:dyDescent="0.35">
      <c r="B1090" s="12"/>
      <c r="C1090" s="13"/>
      <c r="D1090" s="12"/>
      <c r="E1090" s="13"/>
      <c r="F1090" s="12"/>
      <c r="G1090" s="13"/>
      <c r="H1090" s="12" t="s">
        <v>1836</v>
      </c>
      <c r="I1090" s="13">
        <v>55.538795471191406</v>
      </c>
      <c r="J1090" s="12" t="s">
        <v>2690</v>
      </c>
      <c r="K1090" s="13">
        <v>12.600000381469727</v>
      </c>
      <c r="L1090" s="12"/>
      <c r="M1090" s="13"/>
      <c r="N1090" s="12"/>
      <c r="O1090" s="13"/>
      <c r="P1090" s="12"/>
      <c r="Q1090" s="13"/>
      <c r="R1090" s="12"/>
      <c r="S1090" s="13"/>
      <c r="T1090" s="12"/>
      <c r="U1090" s="13"/>
      <c r="V1090" s="12"/>
      <c r="W1090" s="13"/>
      <c r="X1090" s="12"/>
      <c r="Y1090" s="13"/>
      <c r="Z1090" s="12"/>
      <c r="AA1090" s="13"/>
      <c r="AB1090" s="12"/>
      <c r="AC1090" s="13"/>
    </row>
    <row r="1091" spans="2:29" x14ac:dyDescent="0.35">
      <c r="B1091" s="12"/>
      <c r="C1091" s="13"/>
      <c r="D1091" s="12"/>
      <c r="E1091" s="13"/>
      <c r="F1091" s="12"/>
      <c r="G1091" s="13"/>
      <c r="H1091" s="12" t="s">
        <v>1837</v>
      </c>
      <c r="I1091" s="13">
        <v>5</v>
      </c>
      <c r="J1091" s="12" t="s">
        <v>2691</v>
      </c>
      <c r="K1091" s="13">
        <v>37</v>
      </c>
      <c r="L1091" s="12"/>
      <c r="M1091" s="13"/>
      <c r="N1091" s="12"/>
      <c r="O1091" s="13"/>
      <c r="P1091" s="12"/>
      <c r="Q1091" s="13"/>
      <c r="R1091" s="12"/>
      <c r="S1091" s="13"/>
      <c r="T1091" s="12"/>
      <c r="U1091" s="13"/>
      <c r="V1091" s="12"/>
      <c r="W1091" s="13"/>
      <c r="X1091" s="12"/>
      <c r="Y1091" s="13"/>
      <c r="Z1091" s="12"/>
      <c r="AA1091" s="13"/>
      <c r="AB1091" s="12"/>
      <c r="AC1091" s="13"/>
    </row>
    <row r="1092" spans="2:29" x14ac:dyDescent="0.35">
      <c r="B1092" s="12"/>
      <c r="C1092" s="13"/>
      <c r="D1092" s="12"/>
      <c r="E1092" s="13"/>
      <c r="F1092" s="12"/>
      <c r="G1092" s="13"/>
      <c r="H1092" s="12" t="s">
        <v>1838</v>
      </c>
      <c r="I1092" s="13">
        <v>75</v>
      </c>
      <c r="J1092" s="12" t="s">
        <v>2692</v>
      </c>
      <c r="K1092" s="13">
        <v>13</v>
      </c>
      <c r="L1092" s="12"/>
      <c r="M1092" s="13"/>
      <c r="N1092" s="12"/>
      <c r="O1092" s="13"/>
      <c r="P1092" s="12"/>
      <c r="Q1092" s="13"/>
      <c r="R1092" s="12"/>
      <c r="S1092" s="13"/>
      <c r="T1092" s="12"/>
      <c r="U1092" s="13"/>
      <c r="V1092" s="12"/>
      <c r="W1092" s="13"/>
      <c r="X1092" s="12"/>
      <c r="Y1092" s="13"/>
      <c r="Z1092" s="12"/>
      <c r="AA1092" s="13"/>
      <c r="AB1092" s="12"/>
      <c r="AC1092" s="13"/>
    </row>
    <row r="1093" spans="2:29" x14ac:dyDescent="0.35">
      <c r="B1093" s="12"/>
      <c r="C1093" s="13"/>
      <c r="D1093" s="12"/>
      <c r="E1093" s="13"/>
      <c r="F1093" s="12"/>
      <c r="G1093" s="13"/>
      <c r="H1093" s="12" t="s">
        <v>1839</v>
      </c>
      <c r="I1093" s="13">
        <v>0</v>
      </c>
      <c r="J1093" s="12" t="s">
        <v>2693</v>
      </c>
      <c r="K1093" s="13">
        <v>4.4000000953674316</v>
      </c>
      <c r="L1093" s="12"/>
      <c r="M1093" s="13"/>
      <c r="N1093" s="12"/>
      <c r="O1093" s="13"/>
      <c r="P1093" s="12"/>
      <c r="Q1093" s="13"/>
      <c r="R1093" s="12"/>
      <c r="S1093" s="13"/>
      <c r="T1093" s="12"/>
      <c r="U1093" s="13"/>
      <c r="V1093" s="12"/>
      <c r="W1093" s="13"/>
      <c r="X1093" s="12"/>
      <c r="Y1093" s="13"/>
      <c r="Z1093" s="12"/>
      <c r="AA1093" s="13"/>
      <c r="AB1093" s="12"/>
      <c r="AC1093" s="13"/>
    </row>
    <row r="1094" spans="2:29" x14ac:dyDescent="0.35">
      <c r="B1094" s="12"/>
      <c r="C1094" s="13"/>
      <c r="D1094" s="12"/>
      <c r="E1094" s="13"/>
      <c r="F1094" s="12"/>
      <c r="G1094" s="13"/>
      <c r="H1094" s="12" t="s">
        <v>1840</v>
      </c>
      <c r="I1094" s="13">
        <v>75</v>
      </c>
      <c r="J1094" s="12" t="s">
        <v>2694</v>
      </c>
      <c r="K1094" s="13">
        <v>21.100000381469727</v>
      </c>
      <c r="L1094" s="12"/>
      <c r="M1094" s="13"/>
      <c r="N1094" s="12"/>
      <c r="O1094" s="13"/>
      <c r="P1094" s="12"/>
      <c r="Q1094" s="13"/>
      <c r="R1094" s="12"/>
      <c r="S1094" s="13"/>
      <c r="T1094" s="12"/>
      <c r="U1094" s="13"/>
      <c r="V1094" s="12"/>
      <c r="W1094" s="13"/>
      <c r="X1094" s="12"/>
      <c r="Y1094" s="13"/>
      <c r="Z1094" s="12"/>
      <c r="AA1094" s="13"/>
      <c r="AB1094" s="12"/>
      <c r="AC1094" s="13"/>
    </row>
    <row r="1095" spans="2:29" x14ac:dyDescent="0.35">
      <c r="B1095" s="12"/>
      <c r="C1095" s="13"/>
      <c r="D1095" s="12"/>
      <c r="E1095" s="13"/>
      <c r="F1095" s="12"/>
      <c r="G1095" s="13"/>
      <c r="H1095" s="12" t="s">
        <v>1841</v>
      </c>
      <c r="I1095" s="13">
        <v>0</v>
      </c>
      <c r="J1095" s="12" t="s">
        <v>2695</v>
      </c>
      <c r="K1095" s="13">
        <v>21.100000381469727</v>
      </c>
      <c r="L1095" s="12"/>
      <c r="M1095" s="13"/>
      <c r="N1095" s="12"/>
      <c r="O1095" s="13"/>
      <c r="P1095" s="12"/>
      <c r="Q1095" s="13"/>
      <c r="R1095" s="12"/>
      <c r="S1095" s="13"/>
      <c r="T1095" s="12"/>
      <c r="U1095" s="13"/>
      <c r="V1095" s="12"/>
      <c r="W1095" s="13"/>
      <c r="X1095" s="12"/>
      <c r="Y1095" s="13"/>
      <c r="Z1095" s="12"/>
      <c r="AA1095" s="13"/>
      <c r="AB1095" s="12"/>
      <c r="AC1095" s="13"/>
    </row>
    <row r="1096" spans="2:29" x14ac:dyDescent="0.35">
      <c r="B1096" s="12"/>
      <c r="C1096" s="13"/>
      <c r="D1096" s="12"/>
      <c r="E1096" s="13"/>
      <c r="F1096" s="12"/>
      <c r="G1096" s="13"/>
      <c r="H1096" s="12" t="s">
        <v>1842</v>
      </c>
      <c r="I1096" s="13">
        <v>6.8000001907348633</v>
      </c>
      <c r="J1096" s="12" t="s">
        <v>2696</v>
      </c>
      <c r="K1096" s="13">
        <v>12.600000381469727</v>
      </c>
      <c r="L1096" s="12"/>
      <c r="M1096" s="13"/>
      <c r="N1096" s="12"/>
      <c r="O1096" s="13"/>
      <c r="P1096" s="12"/>
      <c r="Q1096" s="13"/>
      <c r="R1096" s="12"/>
      <c r="S1096" s="13"/>
      <c r="T1096" s="12"/>
      <c r="U1096" s="13"/>
      <c r="V1096" s="12"/>
      <c r="W1096" s="13"/>
      <c r="X1096" s="12"/>
      <c r="Y1096" s="13"/>
      <c r="Z1096" s="12"/>
      <c r="AA1096" s="13"/>
      <c r="AB1096" s="12"/>
      <c r="AC1096" s="13"/>
    </row>
    <row r="1097" spans="2:29" x14ac:dyDescent="0.35">
      <c r="B1097" s="12"/>
      <c r="C1097" s="13"/>
      <c r="D1097" s="12"/>
      <c r="E1097" s="13"/>
      <c r="F1097" s="12"/>
      <c r="G1097" s="13"/>
      <c r="H1097" s="12" t="s">
        <v>1843</v>
      </c>
      <c r="I1097" s="13">
        <v>0</v>
      </c>
      <c r="J1097" s="12" t="s">
        <v>2697</v>
      </c>
      <c r="K1097" s="13">
        <v>12.600000381469727</v>
      </c>
      <c r="L1097" s="12"/>
      <c r="M1097" s="13"/>
      <c r="N1097" s="12"/>
      <c r="O1097" s="13"/>
      <c r="P1097" s="12"/>
      <c r="Q1097" s="13"/>
      <c r="R1097" s="12"/>
      <c r="S1097" s="13"/>
      <c r="T1097" s="12"/>
      <c r="U1097" s="13"/>
      <c r="V1097" s="12"/>
      <c r="W1097" s="13"/>
      <c r="X1097" s="12"/>
      <c r="Y1097" s="13"/>
      <c r="Z1097" s="12"/>
      <c r="AA1097" s="13"/>
      <c r="AB1097" s="12"/>
      <c r="AC1097" s="13"/>
    </row>
    <row r="1098" spans="2:29" x14ac:dyDescent="0.35">
      <c r="B1098" s="12"/>
      <c r="C1098" s="13"/>
      <c r="D1098" s="12"/>
      <c r="E1098" s="13"/>
      <c r="F1098" s="12"/>
      <c r="G1098" s="13"/>
      <c r="H1098" s="12" t="s">
        <v>1844</v>
      </c>
      <c r="I1098" s="13">
        <v>6.8000001907348633</v>
      </c>
      <c r="J1098" s="12" t="s">
        <v>2698</v>
      </c>
      <c r="K1098" s="13">
        <v>12.600000381469727</v>
      </c>
      <c r="L1098" s="12"/>
      <c r="M1098" s="13"/>
      <c r="N1098" s="12"/>
      <c r="O1098" s="13"/>
      <c r="P1098" s="12"/>
      <c r="Q1098" s="13"/>
      <c r="R1098" s="12"/>
      <c r="S1098" s="13"/>
      <c r="T1098" s="12"/>
      <c r="U1098" s="13"/>
      <c r="V1098" s="12"/>
      <c r="W1098" s="13"/>
      <c r="X1098" s="12"/>
      <c r="Y1098" s="13"/>
      <c r="Z1098" s="12"/>
      <c r="AA1098" s="13"/>
      <c r="AB1098" s="12"/>
      <c r="AC1098" s="13"/>
    </row>
    <row r="1099" spans="2:29" x14ac:dyDescent="0.35">
      <c r="B1099" s="12"/>
      <c r="C1099" s="13"/>
      <c r="D1099" s="12"/>
      <c r="E1099" s="13"/>
      <c r="F1099" s="12"/>
      <c r="G1099" s="13"/>
      <c r="H1099" s="12" t="s">
        <v>1845</v>
      </c>
      <c r="I1099" s="13">
        <v>0</v>
      </c>
      <c r="J1099" s="12" t="s">
        <v>2699</v>
      </c>
      <c r="K1099" s="13">
        <v>12.600000381469727</v>
      </c>
      <c r="L1099" s="12"/>
      <c r="M1099" s="13"/>
      <c r="N1099" s="12"/>
      <c r="O1099" s="13"/>
      <c r="P1099" s="12"/>
      <c r="Q1099" s="13"/>
      <c r="R1099" s="12"/>
      <c r="S1099" s="13"/>
      <c r="T1099" s="12"/>
      <c r="U1099" s="13"/>
      <c r="V1099" s="12"/>
      <c r="W1099" s="13"/>
      <c r="X1099" s="12"/>
      <c r="Y1099" s="13"/>
      <c r="Z1099" s="12"/>
      <c r="AA1099" s="13"/>
      <c r="AB1099" s="12"/>
      <c r="AC1099" s="13"/>
    </row>
    <row r="1100" spans="2:29" x14ac:dyDescent="0.35">
      <c r="B1100" s="12"/>
      <c r="C1100" s="13"/>
      <c r="D1100" s="12"/>
      <c r="E1100" s="13"/>
      <c r="F1100" s="12"/>
      <c r="G1100" s="13"/>
      <c r="H1100" s="12" t="s">
        <v>1846</v>
      </c>
      <c r="I1100" s="13">
        <v>1.2699999809265137</v>
      </c>
      <c r="J1100" s="12" t="s">
        <v>2700</v>
      </c>
      <c r="K1100" s="13">
        <v>37</v>
      </c>
      <c r="L1100" s="12"/>
      <c r="M1100" s="13"/>
      <c r="N1100" s="12"/>
      <c r="O1100" s="13"/>
      <c r="P1100" s="12"/>
      <c r="Q1100" s="13"/>
      <c r="R1100" s="12"/>
      <c r="S1100" s="13"/>
      <c r="T1100" s="12"/>
      <c r="U1100" s="13"/>
      <c r="V1100" s="12"/>
      <c r="W1100" s="13"/>
      <c r="X1100" s="12"/>
      <c r="Y1100" s="13"/>
      <c r="Z1100" s="12"/>
      <c r="AA1100" s="13"/>
      <c r="AB1100" s="12"/>
      <c r="AC1100" s="13"/>
    </row>
    <row r="1101" spans="2:29" x14ac:dyDescent="0.35">
      <c r="B1101" s="12"/>
      <c r="C1101" s="13"/>
      <c r="D1101" s="12"/>
      <c r="E1101" s="13"/>
      <c r="F1101" s="12"/>
      <c r="G1101" s="13"/>
      <c r="H1101" s="12" t="s">
        <v>1847</v>
      </c>
      <c r="I1101" s="13">
        <v>9</v>
      </c>
      <c r="J1101" s="12" t="s">
        <v>2701</v>
      </c>
      <c r="K1101" s="13">
        <v>13</v>
      </c>
      <c r="L1101" s="12"/>
      <c r="M1101" s="13"/>
      <c r="N1101" s="12"/>
      <c r="O1101" s="13"/>
      <c r="P1101" s="12"/>
      <c r="Q1101" s="13"/>
      <c r="R1101" s="12"/>
      <c r="S1101" s="13"/>
      <c r="T1101" s="12"/>
      <c r="U1101" s="13"/>
      <c r="V1101" s="12"/>
      <c r="W1101" s="13"/>
      <c r="X1101" s="12"/>
      <c r="Y1101" s="13"/>
      <c r="Z1101" s="12"/>
      <c r="AA1101" s="13"/>
      <c r="AB1101" s="12"/>
      <c r="AC1101" s="13"/>
    </row>
    <row r="1102" spans="2:29" x14ac:dyDescent="0.35">
      <c r="B1102" s="12"/>
      <c r="C1102" s="13"/>
      <c r="D1102" s="12"/>
      <c r="E1102" s="13"/>
      <c r="F1102" s="12"/>
      <c r="G1102" s="13"/>
      <c r="H1102" s="12" t="s">
        <v>1848</v>
      </c>
      <c r="I1102" s="13">
        <v>1.2699999809265137</v>
      </c>
      <c r="J1102" s="12" t="s">
        <v>2702</v>
      </c>
      <c r="K1102" s="13">
        <v>4.4000000953674316</v>
      </c>
      <c r="L1102" s="12"/>
      <c r="M1102" s="13"/>
      <c r="N1102" s="12"/>
      <c r="O1102" s="13"/>
      <c r="P1102" s="12"/>
      <c r="Q1102" s="13"/>
      <c r="R1102" s="12"/>
      <c r="S1102" s="13"/>
      <c r="T1102" s="12"/>
      <c r="U1102" s="13"/>
      <c r="V1102" s="12"/>
      <c r="W1102" s="13"/>
      <c r="X1102" s="12"/>
      <c r="Y1102" s="13"/>
      <c r="Z1102" s="12"/>
      <c r="AA1102" s="13"/>
      <c r="AB1102" s="12"/>
      <c r="AC1102" s="13"/>
    </row>
    <row r="1103" spans="2:29" x14ac:dyDescent="0.35">
      <c r="B1103" s="12"/>
      <c r="C1103" s="13"/>
      <c r="D1103" s="12"/>
      <c r="E1103" s="13"/>
      <c r="F1103" s="12"/>
      <c r="G1103" s="13"/>
      <c r="H1103" s="12" t="s">
        <v>1849</v>
      </c>
      <c r="I1103" s="13">
        <v>9</v>
      </c>
      <c r="J1103" s="12"/>
      <c r="K1103" s="13"/>
      <c r="L1103" s="12"/>
      <c r="M1103" s="13"/>
      <c r="N1103" s="12"/>
      <c r="O1103" s="13"/>
      <c r="P1103" s="12"/>
      <c r="Q1103" s="13"/>
      <c r="R1103" s="12"/>
      <c r="S1103" s="13"/>
      <c r="T1103" s="12"/>
      <c r="U1103" s="13"/>
      <c r="V1103" s="12"/>
      <c r="W1103" s="13"/>
      <c r="X1103" s="12"/>
      <c r="Y1103" s="13"/>
      <c r="Z1103" s="12"/>
      <c r="AA1103" s="13"/>
      <c r="AB1103" s="12"/>
      <c r="AC1103" s="13"/>
    </row>
    <row r="1104" spans="2:29" x14ac:dyDescent="0.35">
      <c r="B1104" s="12"/>
      <c r="C1104" s="13"/>
      <c r="D1104" s="12"/>
      <c r="E1104" s="13"/>
      <c r="F1104" s="12"/>
      <c r="G1104" s="13"/>
      <c r="H1104" s="12" t="s">
        <v>1850</v>
      </c>
      <c r="I1104" s="13">
        <v>29.600000381469727</v>
      </c>
      <c r="J1104" s="12"/>
      <c r="K1104" s="13"/>
      <c r="L1104" s="12"/>
      <c r="M1104" s="13"/>
      <c r="N1104" s="12"/>
      <c r="O1104" s="13"/>
      <c r="P1104" s="12"/>
      <c r="Q1104" s="13"/>
      <c r="R1104" s="12"/>
      <c r="S1104" s="13"/>
      <c r="T1104" s="12"/>
      <c r="U1104" s="13"/>
      <c r="V1104" s="12"/>
      <c r="W1104" s="13"/>
      <c r="X1104" s="12"/>
      <c r="Y1104" s="13"/>
      <c r="Z1104" s="12"/>
      <c r="AA1104" s="13"/>
      <c r="AB1104" s="12"/>
      <c r="AC1104" s="13"/>
    </row>
    <row r="1105" spans="2:29" x14ac:dyDescent="0.35">
      <c r="B1105" s="12"/>
      <c r="C1105" s="13"/>
      <c r="D1105" s="12"/>
      <c r="E1105" s="13"/>
      <c r="F1105" s="12"/>
      <c r="G1105" s="13"/>
      <c r="H1105" s="12" t="s">
        <v>1851</v>
      </c>
      <c r="I1105" s="13">
        <v>5.9000000953674316</v>
      </c>
      <c r="J1105" s="12"/>
      <c r="K1105" s="13"/>
      <c r="L1105" s="12"/>
      <c r="M1105" s="13"/>
      <c r="N1105" s="12"/>
      <c r="O1105" s="13"/>
      <c r="P1105" s="12"/>
      <c r="Q1105" s="13"/>
      <c r="R1105" s="12"/>
      <c r="S1105" s="13"/>
      <c r="T1105" s="12"/>
      <c r="U1105" s="13"/>
      <c r="V1105" s="12"/>
      <c r="W1105" s="13"/>
      <c r="X1105" s="12"/>
      <c r="Y1105" s="13"/>
      <c r="Z1105" s="12"/>
      <c r="AA1105" s="13"/>
      <c r="AB1105" s="12"/>
      <c r="AC1105" s="13"/>
    </row>
    <row r="1106" spans="2:29" x14ac:dyDescent="0.35">
      <c r="B1106" s="12"/>
      <c r="C1106" s="13"/>
      <c r="D1106" s="12"/>
      <c r="E1106" s="13"/>
      <c r="F1106" s="12"/>
      <c r="G1106" s="13"/>
      <c r="H1106" s="12" t="s">
        <v>1852</v>
      </c>
      <c r="I1106" s="13">
        <v>29.600000381469727</v>
      </c>
      <c r="J1106" s="12"/>
      <c r="K1106" s="13"/>
      <c r="L1106" s="12"/>
      <c r="M1106" s="13"/>
      <c r="N1106" s="12"/>
      <c r="O1106" s="13"/>
      <c r="P1106" s="12"/>
      <c r="Q1106" s="13"/>
      <c r="R1106" s="12"/>
      <c r="S1106" s="13"/>
      <c r="T1106" s="12"/>
      <c r="U1106" s="13"/>
      <c r="V1106" s="12"/>
      <c r="W1106" s="13"/>
      <c r="X1106" s="12"/>
      <c r="Y1106" s="13"/>
      <c r="Z1106" s="12"/>
      <c r="AA1106" s="13"/>
      <c r="AB1106" s="12"/>
      <c r="AC1106" s="13"/>
    </row>
    <row r="1107" spans="2:29" x14ac:dyDescent="0.35">
      <c r="B1107" s="12"/>
      <c r="C1107" s="13"/>
      <c r="D1107" s="12"/>
      <c r="E1107" s="13"/>
      <c r="F1107" s="12"/>
      <c r="G1107" s="13"/>
      <c r="H1107" s="12" t="s">
        <v>1853</v>
      </c>
      <c r="I1107" s="13">
        <v>5.9000000953674316</v>
      </c>
      <c r="J1107" s="12"/>
      <c r="K1107" s="13"/>
      <c r="L1107" s="12"/>
      <c r="M1107" s="13"/>
      <c r="N1107" s="12"/>
      <c r="O1107" s="13"/>
      <c r="P1107" s="12"/>
      <c r="Q1107" s="13"/>
      <c r="R1107" s="12"/>
      <c r="S1107" s="13"/>
      <c r="T1107" s="12"/>
      <c r="U1107" s="13"/>
      <c r="V1107" s="12"/>
      <c r="W1107" s="13"/>
      <c r="X1107" s="12"/>
      <c r="Y1107" s="13"/>
      <c r="Z1107" s="12"/>
      <c r="AA1107" s="13"/>
      <c r="AB1107" s="12"/>
      <c r="AC1107" s="13"/>
    </row>
    <row r="1108" spans="2:29" x14ac:dyDescent="0.35">
      <c r="B1108" s="12"/>
      <c r="C1108" s="13"/>
      <c r="D1108" s="12"/>
      <c r="E1108" s="13"/>
      <c r="F1108" s="12"/>
      <c r="G1108" s="13"/>
      <c r="H1108" s="12" t="s">
        <v>1854</v>
      </c>
      <c r="I1108" s="13">
        <v>36.400001525878906</v>
      </c>
      <c r="J1108" s="12"/>
      <c r="K1108" s="13"/>
      <c r="L1108" s="12"/>
      <c r="M1108" s="13"/>
      <c r="N1108" s="12"/>
      <c r="O1108" s="13"/>
      <c r="P1108" s="12"/>
      <c r="Q1108" s="13"/>
      <c r="R1108" s="12"/>
      <c r="S1108" s="13"/>
      <c r="T1108" s="12"/>
      <c r="U1108" s="13"/>
      <c r="V1108" s="12"/>
      <c r="W1108" s="13"/>
      <c r="X1108" s="12"/>
      <c r="Y1108" s="13"/>
      <c r="Z1108" s="12"/>
      <c r="AA1108" s="13"/>
      <c r="AB1108" s="12"/>
      <c r="AC1108" s="13"/>
    </row>
    <row r="1109" spans="2:29" x14ac:dyDescent="0.35">
      <c r="B1109" s="12"/>
      <c r="C1109" s="13"/>
      <c r="D1109" s="12"/>
      <c r="E1109" s="13"/>
      <c r="F1109" s="12"/>
      <c r="G1109" s="13"/>
      <c r="H1109" s="12" t="s">
        <v>1855</v>
      </c>
      <c r="I1109" s="13">
        <v>5.6999998092651367</v>
      </c>
      <c r="J1109" s="12"/>
      <c r="K1109" s="13"/>
      <c r="L1109" s="12"/>
      <c r="M1109" s="13"/>
      <c r="N1109" s="12"/>
      <c r="O1109" s="13"/>
      <c r="P1109" s="12"/>
      <c r="Q1109" s="13"/>
      <c r="R1109" s="12"/>
      <c r="S1109" s="13"/>
      <c r="T1109" s="12"/>
      <c r="U1109" s="13"/>
      <c r="V1109" s="12"/>
      <c r="W1109" s="13"/>
      <c r="X1109" s="12"/>
      <c r="Y1109" s="13"/>
      <c r="Z1109" s="12"/>
      <c r="AA1109" s="13"/>
      <c r="AB1109" s="12"/>
      <c r="AC1109" s="13"/>
    </row>
    <row r="1110" spans="2:29" x14ac:dyDescent="0.35">
      <c r="B1110" s="12"/>
      <c r="C1110" s="13"/>
      <c r="D1110" s="12"/>
      <c r="E1110" s="13"/>
      <c r="F1110" s="12"/>
      <c r="G1110" s="13"/>
      <c r="H1110" s="12" t="s">
        <v>1856</v>
      </c>
      <c r="I1110" s="13">
        <v>36.400001525878906</v>
      </c>
      <c r="J1110" s="12"/>
      <c r="K1110" s="13"/>
      <c r="L1110" s="12"/>
      <c r="M1110" s="13"/>
      <c r="N1110" s="12"/>
      <c r="O1110" s="13"/>
      <c r="P1110" s="12"/>
      <c r="Q1110" s="13"/>
      <c r="R1110" s="12"/>
      <c r="S1110" s="13"/>
      <c r="T1110" s="12"/>
      <c r="U1110" s="13"/>
      <c r="V1110" s="12"/>
      <c r="W1110" s="13"/>
      <c r="X1110" s="12"/>
      <c r="Y1110" s="13"/>
      <c r="Z1110" s="12"/>
      <c r="AA1110" s="13"/>
      <c r="AB1110" s="12"/>
      <c r="AC1110" s="13"/>
    </row>
    <row r="1111" spans="2:29" x14ac:dyDescent="0.35">
      <c r="B1111" s="12"/>
      <c r="C1111" s="13"/>
      <c r="D1111" s="12"/>
      <c r="E1111" s="13"/>
      <c r="F1111" s="12"/>
      <c r="G1111" s="13"/>
      <c r="H1111" s="12" t="s">
        <v>1857</v>
      </c>
      <c r="I1111" s="13">
        <v>5.6999998092651367</v>
      </c>
      <c r="J1111" s="12"/>
      <c r="K1111" s="13"/>
      <c r="L1111" s="12"/>
      <c r="M1111" s="13"/>
      <c r="N1111" s="12"/>
      <c r="O1111" s="13"/>
      <c r="P1111" s="12"/>
      <c r="Q1111" s="13"/>
      <c r="R1111" s="12"/>
      <c r="S1111" s="13"/>
      <c r="T1111" s="12"/>
      <c r="U1111" s="13"/>
      <c r="V1111" s="12"/>
      <c r="W1111" s="13"/>
      <c r="X1111" s="12"/>
      <c r="Y1111" s="13"/>
      <c r="Z1111" s="12"/>
      <c r="AA1111" s="13"/>
      <c r="AB1111" s="12"/>
      <c r="AC1111" s="13"/>
    </row>
    <row r="1112" spans="2:29" x14ac:dyDescent="0.35">
      <c r="B1112" s="12"/>
      <c r="C1112" s="13"/>
      <c r="D1112" s="12"/>
      <c r="E1112" s="13"/>
      <c r="F1112" s="12"/>
      <c r="G1112" s="13"/>
      <c r="H1112" s="12" t="s">
        <v>1858</v>
      </c>
      <c r="I1112" s="13">
        <v>66.400001525878906</v>
      </c>
      <c r="J1112" s="12"/>
      <c r="K1112" s="13"/>
      <c r="L1112" s="12"/>
      <c r="M1112" s="13"/>
      <c r="N1112" s="12"/>
      <c r="O1112" s="13"/>
      <c r="P1112" s="12"/>
      <c r="Q1112" s="13"/>
      <c r="R1112" s="12"/>
      <c r="S1112" s="13"/>
      <c r="T1112" s="12"/>
      <c r="U1112" s="13"/>
      <c r="V1112" s="12"/>
      <c r="W1112" s="13"/>
      <c r="X1112" s="12"/>
      <c r="Y1112" s="13"/>
      <c r="Z1112" s="12"/>
      <c r="AA1112" s="13"/>
      <c r="AB1112" s="12"/>
      <c r="AC1112" s="13"/>
    </row>
    <row r="1113" spans="2:29" x14ac:dyDescent="0.35">
      <c r="B1113" s="12"/>
      <c r="C1113" s="13"/>
      <c r="D1113" s="12"/>
      <c r="E1113" s="13"/>
      <c r="F1113" s="12"/>
      <c r="G1113" s="13"/>
      <c r="H1113" s="12" t="s">
        <v>1859</v>
      </c>
      <c r="I1113" s="13">
        <v>4</v>
      </c>
      <c r="J1113" s="12"/>
      <c r="K1113" s="13"/>
      <c r="L1113" s="12"/>
      <c r="M1113" s="13"/>
      <c r="N1113" s="12"/>
      <c r="O1113" s="13"/>
      <c r="P1113" s="12"/>
      <c r="Q1113" s="13"/>
      <c r="R1113" s="12"/>
      <c r="S1113" s="13"/>
      <c r="T1113" s="12"/>
      <c r="U1113" s="13"/>
      <c r="V1113" s="12"/>
      <c r="W1113" s="13"/>
      <c r="X1113" s="12"/>
      <c r="Y1113" s="13"/>
      <c r="Z1113" s="12"/>
      <c r="AA1113" s="13"/>
      <c r="AB1113" s="12"/>
      <c r="AC1113" s="13"/>
    </row>
    <row r="1114" spans="2:29" x14ac:dyDescent="0.35">
      <c r="B1114" s="12"/>
      <c r="C1114" s="13"/>
      <c r="D1114" s="12"/>
      <c r="E1114" s="13"/>
      <c r="F1114" s="12"/>
      <c r="G1114" s="13"/>
      <c r="H1114" s="12" t="s">
        <v>1860</v>
      </c>
      <c r="I1114" s="13">
        <v>66.400001525878906</v>
      </c>
      <c r="J1114" s="12"/>
      <c r="K1114" s="13"/>
      <c r="L1114" s="12"/>
      <c r="M1114" s="13"/>
      <c r="N1114" s="12"/>
      <c r="O1114" s="13"/>
      <c r="P1114" s="12"/>
      <c r="Q1114" s="13"/>
      <c r="R1114" s="12"/>
      <c r="S1114" s="13"/>
      <c r="T1114" s="12"/>
      <c r="U1114" s="13"/>
      <c r="V1114" s="12"/>
      <c r="W1114" s="13"/>
      <c r="X1114" s="12"/>
      <c r="Y1114" s="13"/>
      <c r="Z1114" s="12"/>
      <c r="AA1114" s="13"/>
      <c r="AB1114" s="12"/>
      <c r="AC1114" s="13"/>
    </row>
    <row r="1115" spans="2:29" x14ac:dyDescent="0.35">
      <c r="B1115" s="12"/>
      <c r="C1115" s="13"/>
      <c r="D1115" s="12"/>
      <c r="E1115" s="13"/>
      <c r="F1115" s="12"/>
      <c r="G1115" s="13"/>
      <c r="H1115" s="12" t="s">
        <v>1861</v>
      </c>
      <c r="I1115" s="13">
        <v>4</v>
      </c>
      <c r="J1115" s="12"/>
      <c r="K1115" s="13"/>
      <c r="L1115" s="12"/>
      <c r="M1115" s="13"/>
      <c r="N1115" s="12"/>
      <c r="O1115" s="13"/>
      <c r="P1115" s="12"/>
      <c r="Q1115" s="13"/>
      <c r="R1115" s="12"/>
      <c r="S1115" s="13"/>
      <c r="T1115" s="12"/>
      <c r="U1115" s="13"/>
      <c r="V1115" s="12"/>
      <c r="W1115" s="13"/>
      <c r="X1115" s="12"/>
      <c r="Y1115" s="13"/>
      <c r="Z1115" s="12"/>
      <c r="AA1115" s="13"/>
      <c r="AB1115" s="12"/>
      <c r="AC1115" s="13"/>
    </row>
    <row r="1116" spans="2:29" x14ac:dyDescent="0.35">
      <c r="B1116" s="12"/>
      <c r="C1116" s="13"/>
      <c r="D1116" s="12"/>
      <c r="E1116" s="13"/>
      <c r="F1116" s="12"/>
      <c r="G1116" s="13"/>
      <c r="H1116" s="12" t="s">
        <v>1862</v>
      </c>
      <c r="I1116" s="13">
        <v>75</v>
      </c>
      <c r="J1116" s="12"/>
      <c r="K1116" s="13"/>
      <c r="L1116" s="12"/>
      <c r="M1116" s="13"/>
      <c r="N1116" s="12"/>
      <c r="O1116" s="13"/>
      <c r="P1116" s="12"/>
      <c r="Q1116" s="13"/>
      <c r="R1116" s="12"/>
      <c r="S1116" s="13"/>
      <c r="T1116" s="12"/>
      <c r="U1116" s="13"/>
      <c r="V1116" s="12"/>
      <c r="W1116" s="13"/>
      <c r="X1116" s="12"/>
      <c r="Y1116" s="13"/>
      <c r="Z1116" s="12"/>
      <c r="AA1116" s="13"/>
      <c r="AB1116" s="12"/>
      <c r="AC1116" s="13"/>
    </row>
    <row r="1117" spans="2:29" x14ac:dyDescent="0.35">
      <c r="B1117" s="12"/>
      <c r="C1117" s="13"/>
      <c r="D1117" s="12"/>
      <c r="E1117" s="13"/>
      <c r="F1117" s="12"/>
      <c r="G1117" s="13"/>
      <c r="H1117" s="12" t="s">
        <v>1863</v>
      </c>
      <c r="I1117" s="13">
        <v>0</v>
      </c>
      <c r="J1117" s="12"/>
      <c r="K1117" s="13"/>
      <c r="L1117" s="12"/>
      <c r="M1117" s="13"/>
      <c r="N1117" s="12"/>
      <c r="O1117" s="13"/>
      <c r="P1117" s="12"/>
      <c r="Q1117" s="13"/>
      <c r="R1117" s="12"/>
      <c r="S1117" s="13"/>
      <c r="T1117" s="12"/>
      <c r="U1117" s="13"/>
      <c r="V1117" s="12"/>
      <c r="W1117" s="13"/>
      <c r="X1117" s="12"/>
      <c r="Y1117" s="13"/>
      <c r="Z1117" s="12"/>
      <c r="AA1117" s="13"/>
      <c r="AB1117" s="12"/>
      <c r="AC1117" s="13"/>
    </row>
    <row r="1118" spans="2:29" x14ac:dyDescent="0.35">
      <c r="B1118" s="12"/>
      <c r="C1118" s="13"/>
      <c r="D1118" s="12"/>
      <c r="E1118" s="13"/>
      <c r="F1118" s="12"/>
      <c r="G1118" s="13"/>
      <c r="H1118" s="12" t="s">
        <v>1864</v>
      </c>
      <c r="I1118" s="13">
        <v>75</v>
      </c>
      <c r="J1118" s="12"/>
      <c r="K1118" s="13"/>
      <c r="L1118" s="12"/>
      <c r="M1118" s="13"/>
      <c r="N1118" s="12"/>
      <c r="O1118" s="13"/>
      <c r="P1118" s="12"/>
      <c r="Q1118" s="13"/>
      <c r="R1118" s="12"/>
      <c r="S1118" s="13"/>
      <c r="T1118" s="12"/>
      <c r="U1118" s="13"/>
      <c r="V1118" s="12"/>
      <c r="W1118" s="13"/>
      <c r="X1118" s="12"/>
      <c r="Y1118" s="13"/>
      <c r="Z1118" s="12"/>
      <c r="AA1118" s="13"/>
      <c r="AB1118" s="12"/>
      <c r="AC1118" s="13"/>
    </row>
    <row r="1119" spans="2:29" x14ac:dyDescent="0.35">
      <c r="B1119" s="12"/>
      <c r="C1119" s="13"/>
      <c r="D1119" s="12"/>
      <c r="E1119" s="13"/>
      <c r="F1119" s="12"/>
      <c r="G1119" s="13"/>
      <c r="H1119" s="12" t="s">
        <v>1865</v>
      </c>
      <c r="I1119" s="13">
        <v>0</v>
      </c>
      <c r="J1119" s="12"/>
      <c r="K1119" s="13"/>
      <c r="L1119" s="12"/>
      <c r="M1119" s="13"/>
      <c r="N1119" s="12"/>
      <c r="O1119" s="13"/>
      <c r="P1119" s="12"/>
      <c r="Q1119" s="13"/>
      <c r="R1119" s="12"/>
      <c r="S1119" s="13"/>
      <c r="T1119" s="12"/>
      <c r="U1119" s="13"/>
      <c r="V1119" s="12"/>
      <c r="W1119" s="13"/>
      <c r="X1119" s="12"/>
      <c r="Y1119" s="13"/>
      <c r="Z1119" s="12"/>
      <c r="AA1119" s="13"/>
      <c r="AB1119" s="12"/>
      <c r="AC1119" s="13"/>
    </row>
    <row r="1120" spans="2:29" x14ac:dyDescent="0.35">
      <c r="B1120" s="12"/>
      <c r="C1120" s="13"/>
      <c r="D1120" s="12"/>
      <c r="E1120" s="13"/>
      <c r="F1120" s="12"/>
      <c r="G1120" s="13"/>
      <c r="H1120" s="12" t="s">
        <v>1866</v>
      </c>
      <c r="I1120" s="13">
        <v>57.360000610351562</v>
      </c>
      <c r="J1120" s="12"/>
      <c r="K1120" s="13"/>
      <c r="L1120" s="12"/>
      <c r="M1120" s="13"/>
      <c r="N1120" s="12"/>
      <c r="O1120" s="13"/>
      <c r="P1120" s="12"/>
      <c r="Q1120" s="13"/>
      <c r="R1120" s="12"/>
      <c r="S1120" s="13"/>
      <c r="T1120" s="12"/>
      <c r="U1120" s="13"/>
      <c r="V1120" s="12"/>
      <c r="W1120" s="13"/>
      <c r="X1120" s="12"/>
      <c r="Y1120" s="13"/>
      <c r="Z1120" s="12"/>
      <c r="AA1120" s="13"/>
      <c r="AB1120" s="12"/>
      <c r="AC1120" s="13"/>
    </row>
    <row r="1121" spans="2:29" x14ac:dyDescent="0.35">
      <c r="B1121" s="12"/>
      <c r="C1121" s="13"/>
      <c r="D1121" s="12"/>
      <c r="E1121" s="13"/>
      <c r="F1121" s="12"/>
      <c r="G1121" s="13"/>
      <c r="H1121" s="12" t="s">
        <v>1867</v>
      </c>
      <c r="I1121" s="13">
        <v>8</v>
      </c>
      <c r="J1121" s="12"/>
      <c r="K1121" s="13"/>
      <c r="L1121" s="12"/>
      <c r="M1121" s="13"/>
      <c r="N1121" s="12"/>
      <c r="O1121" s="13"/>
      <c r="P1121" s="12"/>
      <c r="Q1121" s="13"/>
      <c r="R1121" s="12"/>
      <c r="S1121" s="13"/>
      <c r="T1121" s="12"/>
      <c r="U1121" s="13"/>
      <c r="V1121" s="12"/>
      <c r="W1121" s="13"/>
      <c r="X1121" s="12"/>
      <c r="Y1121" s="13"/>
      <c r="Z1121" s="12"/>
      <c r="AA1121" s="13"/>
      <c r="AB1121" s="12"/>
      <c r="AC1121" s="13"/>
    </row>
    <row r="1122" spans="2:29" x14ac:dyDescent="0.35">
      <c r="B1122" s="12"/>
      <c r="C1122" s="13"/>
      <c r="D1122" s="12"/>
      <c r="E1122" s="13"/>
      <c r="F1122" s="12"/>
      <c r="G1122" s="13"/>
      <c r="H1122" s="12" t="s">
        <v>1868</v>
      </c>
      <c r="I1122" s="13">
        <v>57.360000610351562</v>
      </c>
      <c r="J1122" s="12"/>
      <c r="K1122" s="13"/>
      <c r="L1122" s="12"/>
      <c r="M1122" s="13"/>
      <c r="N1122" s="12"/>
      <c r="O1122" s="13"/>
      <c r="P1122" s="12"/>
      <c r="Q1122" s="13"/>
      <c r="R1122" s="12"/>
      <c r="S1122" s="13"/>
      <c r="T1122" s="12"/>
      <c r="U1122" s="13"/>
      <c r="V1122" s="12"/>
      <c r="W1122" s="13"/>
      <c r="X1122" s="12"/>
      <c r="Y1122" s="13"/>
      <c r="Z1122" s="12"/>
      <c r="AA1122" s="13"/>
      <c r="AB1122" s="12"/>
      <c r="AC1122" s="13"/>
    </row>
    <row r="1123" spans="2:29" x14ac:dyDescent="0.35">
      <c r="B1123" s="12"/>
      <c r="C1123" s="13"/>
      <c r="D1123" s="12"/>
      <c r="E1123" s="13"/>
      <c r="F1123" s="12"/>
      <c r="G1123" s="13"/>
      <c r="H1123" s="12" t="s">
        <v>1869</v>
      </c>
      <c r="I1123" s="13">
        <v>8</v>
      </c>
      <c r="J1123" s="12"/>
      <c r="K1123" s="13"/>
      <c r="L1123" s="12"/>
      <c r="M1123" s="13"/>
      <c r="N1123" s="12"/>
      <c r="O1123" s="13"/>
      <c r="P1123" s="12"/>
      <c r="Q1123" s="13"/>
      <c r="R1123" s="12"/>
      <c r="S1123" s="13"/>
      <c r="T1123" s="12"/>
      <c r="U1123" s="13"/>
      <c r="V1123" s="12"/>
      <c r="W1123" s="13"/>
      <c r="X1123" s="12"/>
      <c r="Y1123" s="13"/>
      <c r="Z1123" s="12"/>
      <c r="AA1123" s="13"/>
      <c r="AB1123" s="12"/>
      <c r="AC1123" s="13"/>
    </row>
    <row r="1124" spans="2:29" x14ac:dyDescent="0.35">
      <c r="B1124" s="12"/>
      <c r="C1124" s="13"/>
      <c r="D1124" s="12"/>
      <c r="E1124" s="13"/>
      <c r="F1124" s="12"/>
      <c r="G1124" s="13"/>
      <c r="H1124" s="12" t="s">
        <v>1870</v>
      </c>
      <c r="I1124" s="13">
        <v>1240</v>
      </c>
      <c r="J1124" s="12"/>
      <c r="K1124" s="13"/>
      <c r="L1124" s="12"/>
      <c r="M1124" s="13"/>
      <c r="N1124" s="12"/>
      <c r="O1124" s="13"/>
      <c r="P1124" s="12"/>
      <c r="Q1124" s="13"/>
      <c r="R1124" s="12"/>
      <c r="S1124" s="13"/>
      <c r="T1124" s="12"/>
      <c r="U1124" s="13"/>
      <c r="V1124" s="12"/>
      <c r="W1124" s="13"/>
      <c r="X1124" s="12"/>
      <c r="Y1124" s="13"/>
      <c r="Z1124" s="12"/>
      <c r="AA1124" s="13"/>
      <c r="AB1124" s="12"/>
      <c r="AC1124" s="13"/>
    </row>
    <row r="1125" spans="2:29" x14ac:dyDescent="0.35">
      <c r="B1125" s="12"/>
      <c r="C1125" s="13"/>
      <c r="D1125" s="12"/>
      <c r="E1125" s="13"/>
      <c r="F1125" s="12"/>
      <c r="G1125" s="13"/>
      <c r="H1125" s="12" t="s">
        <v>1871</v>
      </c>
      <c r="I1125" s="13">
        <v>20</v>
      </c>
      <c r="J1125" s="12"/>
      <c r="K1125" s="13"/>
      <c r="L1125" s="12"/>
      <c r="M1125" s="13"/>
      <c r="N1125" s="12"/>
      <c r="O1125" s="13"/>
      <c r="P1125" s="12"/>
      <c r="Q1125" s="13"/>
      <c r="R1125" s="12"/>
      <c r="S1125" s="13"/>
      <c r="T1125" s="12"/>
      <c r="U1125" s="13"/>
      <c r="V1125" s="12"/>
      <c r="W1125" s="13"/>
      <c r="X1125" s="12"/>
      <c r="Y1125" s="13"/>
      <c r="Z1125" s="12"/>
      <c r="AA1125" s="13"/>
      <c r="AB1125" s="12"/>
      <c r="AC1125" s="13"/>
    </row>
    <row r="1126" spans="2:29" x14ac:dyDescent="0.35">
      <c r="B1126" s="12"/>
      <c r="C1126" s="13"/>
      <c r="D1126" s="12"/>
      <c r="E1126" s="13"/>
      <c r="F1126" s="12"/>
      <c r="G1126" s="13"/>
      <c r="H1126" s="12" t="s">
        <v>1872</v>
      </c>
      <c r="I1126" s="13">
        <v>1240</v>
      </c>
      <c r="J1126" s="12"/>
      <c r="K1126" s="13"/>
      <c r="L1126" s="12"/>
      <c r="M1126" s="13"/>
      <c r="N1126" s="12"/>
      <c r="O1126" s="13"/>
      <c r="P1126" s="12"/>
      <c r="Q1126" s="13"/>
      <c r="R1126" s="12"/>
      <c r="S1126" s="13"/>
      <c r="T1126" s="12"/>
      <c r="U1126" s="13"/>
      <c r="V1126" s="12"/>
      <c r="W1126" s="13"/>
      <c r="X1126" s="12"/>
      <c r="Y1126" s="13"/>
      <c r="Z1126" s="12"/>
      <c r="AA1126" s="13"/>
      <c r="AB1126" s="12"/>
      <c r="AC1126" s="13"/>
    </row>
    <row r="1127" spans="2:29" x14ac:dyDescent="0.35">
      <c r="B1127" s="12"/>
      <c r="C1127" s="13"/>
      <c r="D1127" s="12"/>
      <c r="E1127" s="13"/>
      <c r="F1127" s="12"/>
      <c r="G1127" s="13"/>
      <c r="H1127" s="12" t="s">
        <v>1873</v>
      </c>
      <c r="I1127" s="13">
        <v>20</v>
      </c>
      <c r="J1127" s="12"/>
      <c r="K1127" s="13"/>
      <c r="L1127" s="12"/>
      <c r="M1127" s="13"/>
      <c r="N1127" s="12"/>
      <c r="O1127" s="13"/>
      <c r="P1127" s="12"/>
      <c r="Q1127" s="13"/>
      <c r="R1127" s="12"/>
      <c r="S1127" s="13"/>
      <c r="T1127" s="12"/>
      <c r="U1127" s="13"/>
      <c r="V1127" s="12"/>
      <c r="W1127" s="13"/>
      <c r="X1127" s="12"/>
      <c r="Y1127" s="13"/>
      <c r="Z1127" s="12"/>
      <c r="AA1127" s="13"/>
      <c r="AB1127" s="12"/>
      <c r="AC1127" s="13"/>
    </row>
    <row r="1128" spans="2:29" x14ac:dyDescent="0.35">
      <c r="B1128" s="12"/>
      <c r="C1128" s="13"/>
      <c r="D1128" s="12"/>
      <c r="E1128" s="13"/>
      <c r="F1128" s="12"/>
      <c r="G1128" s="13"/>
      <c r="H1128" s="12" t="s">
        <v>1874</v>
      </c>
      <c r="I1128" s="13">
        <v>9.619999885559082</v>
      </c>
      <c r="J1128" s="12"/>
      <c r="K1128" s="13"/>
      <c r="L1128" s="12"/>
      <c r="M1128" s="13"/>
      <c r="N1128" s="12"/>
      <c r="O1128" s="13"/>
      <c r="P1128" s="12"/>
      <c r="Q1128" s="13"/>
      <c r="R1128" s="12"/>
      <c r="S1128" s="13"/>
      <c r="T1128" s="12"/>
      <c r="U1128" s="13"/>
      <c r="V1128" s="12"/>
      <c r="W1128" s="13"/>
      <c r="X1128" s="12"/>
      <c r="Y1128" s="13"/>
      <c r="Z1128" s="12"/>
      <c r="AA1128" s="13"/>
      <c r="AB1128" s="12"/>
      <c r="AC1128" s="13"/>
    </row>
    <row r="1129" spans="2:29" x14ac:dyDescent="0.35">
      <c r="B1129" s="12"/>
      <c r="C1129" s="13"/>
      <c r="D1129" s="12"/>
      <c r="E1129" s="13"/>
      <c r="F1129" s="12"/>
      <c r="G1129" s="13"/>
      <c r="H1129" s="12" t="s">
        <v>1875</v>
      </c>
      <c r="I1129" s="13">
        <v>48.310001373291016</v>
      </c>
      <c r="J1129" s="12"/>
      <c r="K1129" s="13"/>
      <c r="L1129" s="12"/>
      <c r="M1129" s="13"/>
      <c r="N1129" s="12"/>
      <c r="O1129" s="13"/>
      <c r="P1129" s="12"/>
      <c r="Q1129" s="13"/>
      <c r="R1129" s="12"/>
      <c r="S1129" s="13"/>
      <c r="T1129" s="12"/>
      <c r="U1129" s="13"/>
      <c r="V1129" s="12"/>
      <c r="W1129" s="13"/>
      <c r="X1129" s="12"/>
      <c r="Y1129" s="13"/>
      <c r="Z1129" s="12"/>
      <c r="AA1129" s="13"/>
      <c r="AB1129" s="12"/>
      <c r="AC1129" s="13"/>
    </row>
    <row r="1130" spans="2:29" x14ac:dyDescent="0.35">
      <c r="B1130" s="12"/>
      <c r="C1130" s="13"/>
      <c r="D1130" s="12"/>
      <c r="E1130" s="13"/>
      <c r="F1130" s="12"/>
      <c r="G1130" s="13"/>
      <c r="H1130" s="12" t="s">
        <v>1876</v>
      </c>
      <c r="I1130" s="13">
        <v>17.069999694824219</v>
      </c>
      <c r="J1130" s="12"/>
      <c r="K1130" s="13"/>
      <c r="L1130" s="12"/>
      <c r="M1130" s="13"/>
      <c r="N1130" s="12"/>
      <c r="O1130" s="13"/>
      <c r="P1130" s="12"/>
      <c r="Q1130" s="13"/>
      <c r="R1130" s="12"/>
      <c r="S1130" s="13"/>
      <c r="T1130" s="12"/>
      <c r="U1130" s="13"/>
      <c r="V1130" s="12"/>
      <c r="W1130" s="13"/>
      <c r="X1130" s="12"/>
      <c r="Y1130" s="13"/>
      <c r="Z1130" s="12"/>
      <c r="AA1130" s="13"/>
      <c r="AB1130" s="12"/>
      <c r="AC1130" s="13"/>
    </row>
    <row r="1131" spans="2:29" x14ac:dyDescent="0.35">
      <c r="B1131" s="12"/>
      <c r="C1131" s="13"/>
      <c r="D1131" s="12"/>
      <c r="E1131" s="13"/>
      <c r="F1131" s="12"/>
      <c r="G1131" s="13"/>
      <c r="H1131" s="12" t="s">
        <v>1877</v>
      </c>
      <c r="I1131" s="13">
        <v>37.099998474121094</v>
      </c>
      <c r="J1131" s="12"/>
      <c r="K1131" s="13"/>
      <c r="L1131" s="12"/>
      <c r="M1131" s="13"/>
      <c r="N1131" s="12"/>
      <c r="O1131" s="13"/>
      <c r="P1131" s="12"/>
      <c r="Q1131" s="13"/>
      <c r="R1131" s="12"/>
      <c r="S1131" s="13"/>
      <c r="T1131" s="12"/>
      <c r="U1131" s="13"/>
      <c r="V1131" s="12"/>
      <c r="W1131" s="13"/>
      <c r="X1131" s="12"/>
      <c r="Y1131" s="13"/>
      <c r="Z1131" s="12"/>
      <c r="AA1131" s="13"/>
      <c r="AB1131" s="12"/>
      <c r="AC1131" s="13"/>
    </row>
    <row r="1132" spans="2:29" x14ac:dyDescent="0.35">
      <c r="B1132" s="12"/>
      <c r="C1132" s="13"/>
      <c r="D1132" s="12"/>
      <c r="E1132" s="13"/>
      <c r="F1132" s="12"/>
      <c r="G1132" s="13"/>
      <c r="H1132" s="12" t="s">
        <v>1878</v>
      </c>
      <c r="I1132" s="13">
        <v>17.700000762939453</v>
      </c>
      <c r="J1132" s="12"/>
      <c r="K1132" s="13"/>
      <c r="L1132" s="12"/>
      <c r="M1132" s="13"/>
      <c r="N1132" s="12"/>
      <c r="O1132" s="13"/>
      <c r="P1132" s="12"/>
      <c r="Q1132" s="13"/>
      <c r="R1132" s="12"/>
      <c r="S1132" s="13"/>
      <c r="T1132" s="12"/>
      <c r="U1132" s="13"/>
      <c r="V1132" s="12"/>
      <c r="W1132" s="13"/>
      <c r="X1132" s="12"/>
      <c r="Y1132" s="13"/>
      <c r="Z1132" s="12"/>
      <c r="AA1132" s="13"/>
      <c r="AB1132" s="12"/>
      <c r="AC1132" s="13"/>
    </row>
    <row r="1133" spans="2:29" x14ac:dyDescent="0.35">
      <c r="B1133" s="12"/>
      <c r="C1133" s="13"/>
      <c r="D1133" s="12"/>
      <c r="E1133" s="13"/>
      <c r="F1133" s="12"/>
      <c r="G1133" s="13"/>
      <c r="H1133" s="12" t="s">
        <v>1879</v>
      </c>
      <c r="I1133" s="13">
        <v>22.670000076293945</v>
      </c>
      <c r="J1133" s="12"/>
      <c r="K1133" s="13"/>
      <c r="L1133" s="12"/>
      <c r="M1133" s="13"/>
      <c r="N1133" s="12"/>
      <c r="O1133" s="13"/>
      <c r="P1133" s="12"/>
      <c r="Q1133" s="13"/>
      <c r="R1133" s="12"/>
      <c r="S1133" s="13"/>
      <c r="T1133" s="12"/>
      <c r="U1133" s="13"/>
      <c r="V1133" s="12"/>
      <c r="W1133" s="13"/>
      <c r="X1133" s="12"/>
      <c r="Y1133" s="13"/>
      <c r="Z1133" s="12"/>
      <c r="AA1133" s="13"/>
      <c r="AB1133" s="12"/>
      <c r="AC1133" s="13"/>
    </row>
    <row r="1134" spans="2:29" x14ac:dyDescent="0.35">
      <c r="B1134" s="12"/>
      <c r="C1134" s="13"/>
      <c r="D1134" s="12"/>
      <c r="E1134" s="13"/>
      <c r="F1134" s="12"/>
      <c r="G1134" s="13"/>
      <c r="H1134" s="12" t="s">
        <v>1880</v>
      </c>
      <c r="I1134" s="13">
        <v>18.840000152587891</v>
      </c>
      <c r="J1134" s="12"/>
      <c r="K1134" s="13"/>
      <c r="L1134" s="12"/>
      <c r="M1134" s="13"/>
      <c r="N1134" s="12"/>
      <c r="O1134" s="13"/>
      <c r="P1134" s="12"/>
      <c r="Q1134" s="13"/>
      <c r="R1134" s="12"/>
      <c r="S1134" s="13"/>
      <c r="T1134" s="12"/>
      <c r="U1134" s="13"/>
      <c r="V1134" s="12"/>
      <c r="W1134" s="13"/>
      <c r="X1134" s="12"/>
      <c r="Y1134" s="13"/>
      <c r="Z1134" s="12"/>
      <c r="AA1134" s="13"/>
      <c r="AB1134" s="12"/>
      <c r="AC1134" s="13"/>
    </row>
    <row r="1135" spans="2:29" x14ac:dyDescent="0.35">
      <c r="B1135" s="12"/>
      <c r="C1135" s="13"/>
      <c r="D1135" s="12"/>
      <c r="E1135" s="13"/>
      <c r="F1135" s="12"/>
      <c r="G1135" s="13"/>
      <c r="H1135" s="12" t="s">
        <v>1881</v>
      </c>
      <c r="I1135" s="13">
        <v>18.629999160766602</v>
      </c>
      <c r="J1135" s="12"/>
      <c r="K1135" s="13"/>
      <c r="L1135" s="12"/>
      <c r="M1135" s="13"/>
      <c r="N1135" s="12"/>
      <c r="O1135" s="13"/>
      <c r="P1135" s="12"/>
      <c r="Q1135" s="13"/>
      <c r="R1135" s="12"/>
      <c r="S1135" s="13"/>
      <c r="T1135" s="12"/>
      <c r="U1135" s="13"/>
      <c r="V1135" s="12"/>
      <c r="W1135" s="13"/>
      <c r="X1135" s="12"/>
      <c r="Y1135" s="13"/>
      <c r="Z1135" s="12"/>
      <c r="AA1135" s="13"/>
      <c r="AB1135" s="12"/>
      <c r="AC1135" s="13"/>
    </row>
    <row r="1136" spans="2:29" x14ac:dyDescent="0.35">
      <c r="B1136" s="12"/>
      <c r="C1136" s="13"/>
      <c r="D1136" s="12"/>
      <c r="E1136" s="13"/>
      <c r="F1136" s="12"/>
      <c r="G1136" s="13"/>
      <c r="H1136" s="12" t="s">
        <v>1882</v>
      </c>
      <c r="I1136" s="13">
        <v>0.83928573131561279</v>
      </c>
      <c r="J1136" s="12"/>
      <c r="K1136" s="13"/>
      <c r="L1136" s="12"/>
      <c r="M1136" s="13"/>
      <c r="N1136" s="12"/>
      <c r="O1136" s="13"/>
      <c r="P1136" s="12"/>
      <c r="Q1136" s="13"/>
      <c r="R1136" s="12"/>
      <c r="S1136" s="13"/>
      <c r="T1136" s="12"/>
      <c r="U1136" s="13"/>
      <c r="V1136" s="12"/>
      <c r="W1136" s="13"/>
      <c r="X1136" s="12"/>
      <c r="Y1136" s="13"/>
      <c r="Z1136" s="12"/>
      <c r="AA1136" s="13"/>
      <c r="AB1136" s="12"/>
      <c r="AC1136" s="13"/>
    </row>
    <row r="1137" spans="2:29" x14ac:dyDescent="0.35">
      <c r="B1137" s="12"/>
      <c r="C1137" s="13"/>
      <c r="D1137" s="12"/>
      <c r="E1137" s="13"/>
      <c r="F1137" s="12"/>
      <c r="G1137" s="13"/>
      <c r="H1137" s="12" t="s">
        <v>1883</v>
      </c>
      <c r="I1137" s="13">
        <v>0</v>
      </c>
      <c r="J1137" s="12"/>
      <c r="K1137" s="13"/>
      <c r="L1137" s="12"/>
      <c r="M1137" s="13"/>
      <c r="N1137" s="12"/>
      <c r="O1137" s="13"/>
      <c r="P1137" s="12"/>
      <c r="Q1137" s="13"/>
      <c r="R1137" s="12"/>
      <c r="S1137" s="13"/>
      <c r="T1137" s="12"/>
      <c r="U1137" s="13"/>
      <c r="V1137" s="12"/>
      <c r="W1137" s="13"/>
      <c r="X1137" s="12"/>
      <c r="Y1137" s="13"/>
      <c r="Z1137" s="12"/>
      <c r="AA1137" s="13"/>
      <c r="AB1137" s="12"/>
      <c r="AC1137" s="13"/>
    </row>
    <row r="1138" spans="2:29" x14ac:dyDescent="0.35">
      <c r="B1138" s="12"/>
      <c r="C1138" s="13"/>
      <c r="D1138" s="12"/>
      <c r="E1138" s="13"/>
      <c r="F1138" s="12"/>
      <c r="G1138" s="13"/>
      <c r="H1138" s="12" t="s">
        <v>1884</v>
      </c>
      <c r="I1138" s="13">
        <v>0.83928573131561279</v>
      </c>
      <c r="J1138" s="12"/>
      <c r="K1138" s="13"/>
      <c r="L1138" s="12"/>
      <c r="M1138" s="13"/>
      <c r="N1138" s="12"/>
      <c r="O1138" s="13"/>
      <c r="P1138" s="12"/>
      <c r="Q1138" s="13"/>
      <c r="R1138" s="12"/>
      <c r="S1138" s="13"/>
      <c r="T1138" s="12"/>
      <c r="U1138" s="13"/>
      <c r="V1138" s="12"/>
      <c r="W1138" s="13"/>
      <c r="X1138" s="12"/>
      <c r="Y1138" s="13"/>
      <c r="Z1138" s="12"/>
      <c r="AA1138" s="13"/>
      <c r="AB1138" s="12"/>
      <c r="AC1138" s="13"/>
    </row>
    <row r="1139" spans="2:29" x14ac:dyDescent="0.35">
      <c r="B1139" s="12"/>
      <c r="C1139" s="13"/>
      <c r="D1139" s="12"/>
      <c r="E1139" s="13"/>
      <c r="F1139" s="12"/>
      <c r="G1139" s="13"/>
      <c r="H1139" s="12" t="s">
        <v>1885</v>
      </c>
      <c r="I1139" s="13">
        <v>0</v>
      </c>
      <c r="J1139" s="12"/>
      <c r="K1139" s="13"/>
      <c r="L1139" s="12"/>
      <c r="M1139" s="13"/>
      <c r="N1139" s="12"/>
      <c r="O1139" s="13"/>
      <c r="P1139" s="12"/>
      <c r="Q1139" s="13"/>
      <c r="R1139" s="12"/>
      <c r="S1139" s="13"/>
      <c r="T1139" s="12"/>
      <c r="U1139" s="13"/>
      <c r="V1139" s="12"/>
      <c r="W1139" s="13"/>
      <c r="X1139" s="12"/>
      <c r="Y1139" s="13"/>
      <c r="Z1139" s="12"/>
      <c r="AA1139" s="13"/>
      <c r="AB1139" s="12"/>
      <c r="AC1139" s="13"/>
    </row>
    <row r="1140" spans="2:29" x14ac:dyDescent="0.35">
      <c r="B1140" s="12"/>
      <c r="C1140" s="13"/>
      <c r="D1140" s="12"/>
      <c r="E1140" s="13"/>
      <c r="F1140" s="12"/>
      <c r="G1140" s="13"/>
      <c r="H1140" s="12" t="s">
        <v>1886</v>
      </c>
      <c r="I1140" s="13">
        <v>1</v>
      </c>
      <c r="J1140" s="12"/>
      <c r="K1140" s="13"/>
      <c r="L1140" s="12"/>
      <c r="M1140" s="13"/>
      <c r="N1140" s="12"/>
      <c r="O1140" s="13"/>
      <c r="P1140" s="12"/>
      <c r="Q1140" s="13"/>
      <c r="R1140" s="12"/>
      <c r="S1140" s="13"/>
      <c r="T1140" s="12"/>
      <c r="U1140" s="13"/>
      <c r="V1140" s="12"/>
      <c r="W1140" s="13"/>
      <c r="X1140" s="12"/>
      <c r="Y1140" s="13"/>
      <c r="Z1140" s="12"/>
      <c r="AA1140" s="13"/>
      <c r="AB1140" s="12"/>
      <c r="AC1140" s="13"/>
    </row>
    <row r="1141" spans="2:29" x14ac:dyDescent="0.35">
      <c r="B1141" s="12"/>
      <c r="C1141" s="13"/>
      <c r="D1141" s="12"/>
      <c r="E1141" s="13"/>
      <c r="F1141" s="12"/>
      <c r="G1141" s="13"/>
      <c r="H1141" s="12" t="s">
        <v>1887</v>
      </c>
      <c r="I1141" s="13">
        <v>0</v>
      </c>
      <c r="J1141" s="12"/>
      <c r="K1141" s="13"/>
      <c r="L1141" s="12"/>
      <c r="M1141" s="13"/>
      <c r="N1141" s="12"/>
      <c r="O1141" s="13"/>
      <c r="P1141" s="12"/>
      <c r="Q1141" s="13"/>
      <c r="R1141" s="12"/>
      <c r="S1141" s="13"/>
      <c r="T1141" s="12"/>
      <c r="U1141" s="13"/>
      <c r="V1141" s="12"/>
      <c r="W1141" s="13"/>
      <c r="X1141" s="12"/>
      <c r="Y1141" s="13"/>
      <c r="Z1141" s="12"/>
      <c r="AA1141" s="13"/>
      <c r="AB1141" s="12"/>
      <c r="AC1141" s="13"/>
    </row>
    <row r="1142" spans="2:29" x14ac:dyDescent="0.35">
      <c r="B1142" s="12"/>
      <c r="C1142" s="13"/>
      <c r="D1142" s="12"/>
      <c r="E1142" s="13"/>
      <c r="F1142" s="12"/>
      <c r="G1142" s="13"/>
      <c r="H1142" s="12" t="s">
        <v>1888</v>
      </c>
      <c r="I1142" s="13">
        <v>1</v>
      </c>
      <c r="J1142" s="12"/>
      <c r="K1142" s="13"/>
      <c r="L1142" s="12"/>
      <c r="M1142" s="13"/>
      <c r="N1142" s="12"/>
      <c r="O1142" s="13"/>
      <c r="P1142" s="12"/>
      <c r="Q1142" s="13"/>
      <c r="R1142" s="12"/>
      <c r="S1142" s="13"/>
      <c r="T1142" s="12"/>
      <c r="U1142" s="13"/>
      <c r="V1142" s="12"/>
      <c r="W1142" s="13"/>
      <c r="X1142" s="12"/>
      <c r="Y1142" s="13"/>
      <c r="Z1142" s="12"/>
      <c r="AA1142" s="13"/>
      <c r="AB1142" s="12"/>
      <c r="AC1142" s="13"/>
    </row>
    <row r="1143" spans="2:29" x14ac:dyDescent="0.35">
      <c r="B1143" s="12"/>
      <c r="C1143" s="13"/>
      <c r="D1143" s="12"/>
      <c r="E1143" s="13"/>
      <c r="F1143" s="12"/>
      <c r="G1143" s="13"/>
      <c r="H1143" s="12" t="s">
        <v>1889</v>
      </c>
      <c r="I1143" s="13">
        <v>0</v>
      </c>
      <c r="J1143" s="12"/>
      <c r="K1143" s="13"/>
      <c r="L1143" s="12"/>
      <c r="M1143" s="13"/>
      <c r="N1143" s="12"/>
      <c r="O1143" s="13"/>
      <c r="P1143" s="12"/>
      <c r="Q1143" s="13"/>
      <c r="R1143" s="12"/>
      <c r="S1143" s="13"/>
      <c r="T1143" s="12"/>
      <c r="U1143" s="13"/>
      <c r="V1143" s="12"/>
      <c r="W1143" s="13"/>
      <c r="X1143" s="12"/>
      <c r="Y1143" s="13"/>
      <c r="Z1143" s="12"/>
      <c r="AA1143" s="13"/>
      <c r="AB1143" s="12"/>
      <c r="AC1143" s="13"/>
    </row>
    <row r="1144" spans="2:29" x14ac:dyDescent="0.35">
      <c r="B1144" s="12"/>
      <c r="C1144" s="13"/>
      <c r="D1144" s="12"/>
      <c r="E1144" s="13"/>
      <c r="F1144" s="12"/>
      <c r="G1144" s="13"/>
      <c r="H1144" s="12" t="s">
        <v>1890</v>
      </c>
      <c r="I1144" s="13">
        <v>1</v>
      </c>
      <c r="J1144" s="12"/>
      <c r="K1144" s="13"/>
      <c r="L1144" s="12"/>
      <c r="M1144" s="13"/>
      <c r="N1144" s="12"/>
      <c r="O1144" s="13"/>
      <c r="P1144" s="12"/>
      <c r="Q1144" s="13"/>
      <c r="R1144" s="12"/>
      <c r="S1144" s="13"/>
      <c r="T1144" s="12"/>
      <c r="U1144" s="13"/>
      <c r="V1144" s="12"/>
      <c r="W1144" s="13"/>
      <c r="X1144" s="12"/>
      <c r="Y1144" s="13"/>
      <c r="Z1144" s="12"/>
      <c r="AA1144" s="13"/>
      <c r="AB1144" s="12"/>
      <c r="AC1144" s="13"/>
    </row>
    <row r="1145" spans="2:29" x14ac:dyDescent="0.35">
      <c r="B1145" s="12"/>
      <c r="C1145" s="13"/>
      <c r="D1145" s="12"/>
      <c r="E1145" s="13"/>
      <c r="F1145" s="12"/>
      <c r="G1145" s="13"/>
      <c r="H1145" s="12" t="s">
        <v>1891</v>
      </c>
      <c r="I1145" s="13">
        <v>0</v>
      </c>
      <c r="J1145" s="12"/>
      <c r="K1145" s="13"/>
      <c r="L1145" s="12"/>
      <c r="M1145" s="13"/>
      <c r="N1145" s="12"/>
      <c r="O1145" s="13"/>
      <c r="P1145" s="12"/>
      <c r="Q1145" s="13"/>
      <c r="R1145" s="12"/>
      <c r="S1145" s="13"/>
      <c r="T1145" s="12"/>
      <c r="U1145" s="13"/>
      <c r="V1145" s="12"/>
      <c r="W1145" s="13"/>
      <c r="X1145" s="12"/>
      <c r="Y1145" s="13"/>
      <c r="Z1145" s="12"/>
      <c r="AA1145" s="13"/>
      <c r="AB1145" s="12"/>
      <c r="AC1145" s="13"/>
    </row>
    <row r="1146" spans="2:29" x14ac:dyDescent="0.35">
      <c r="B1146" s="12"/>
      <c r="C1146" s="13"/>
      <c r="D1146" s="12"/>
      <c r="E1146" s="13"/>
      <c r="F1146" s="12"/>
      <c r="G1146" s="13"/>
      <c r="H1146" s="12" t="s">
        <v>1892</v>
      </c>
      <c r="I1146" s="13">
        <v>1</v>
      </c>
      <c r="J1146" s="12"/>
      <c r="K1146" s="13"/>
      <c r="L1146" s="12"/>
      <c r="M1146" s="13"/>
      <c r="N1146" s="12"/>
      <c r="O1146" s="13"/>
      <c r="P1146" s="12"/>
      <c r="Q1146" s="13"/>
      <c r="R1146" s="12"/>
      <c r="S1146" s="13"/>
      <c r="T1146" s="12"/>
      <c r="U1146" s="13"/>
      <c r="V1146" s="12"/>
      <c r="W1146" s="13"/>
      <c r="X1146" s="12"/>
      <c r="Y1146" s="13"/>
      <c r="Z1146" s="12"/>
      <c r="AA1146" s="13"/>
      <c r="AB1146" s="12"/>
      <c r="AC1146" s="13"/>
    </row>
    <row r="1147" spans="2:29" x14ac:dyDescent="0.35">
      <c r="B1147" s="12"/>
      <c r="C1147" s="13"/>
      <c r="D1147" s="12"/>
      <c r="E1147" s="13"/>
      <c r="F1147" s="12"/>
      <c r="G1147" s="13"/>
      <c r="H1147" s="12" t="s">
        <v>1893</v>
      </c>
      <c r="I1147" s="13">
        <v>0</v>
      </c>
      <c r="J1147" s="12"/>
      <c r="K1147" s="13"/>
      <c r="L1147" s="12"/>
      <c r="M1147" s="13"/>
      <c r="N1147" s="12"/>
      <c r="O1147" s="13"/>
      <c r="P1147" s="12"/>
      <c r="Q1147" s="13"/>
      <c r="R1147" s="12"/>
      <c r="S1147" s="13"/>
      <c r="T1147" s="12"/>
      <c r="U1147" s="13"/>
      <c r="V1147" s="12"/>
      <c r="W1147" s="13"/>
      <c r="X1147" s="12"/>
      <c r="Y1147" s="13"/>
      <c r="Z1147" s="12"/>
      <c r="AA1147" s="13"/>
      <c r="AB1147" s="12"/>
      <c r="AC1147" s="13"/>
    </row>
    <row r="1148" spans="2:29" x14ac:dyDescent="0.35">
      <c r="B1148" s="12"/>
      <c r="C1148" s="13"/>
      <c r="D1148" s="12"/>
      <c r="E1148" s="13"/>
      <c r="F1148" s="12"/>
      <c r="G1148" s="13"/>
      <c r="H1148" s="12"/>
      <c r="I1148" s="13"/>
      <c r="J1148" s="12"/>
      <c r="K1148" s="13"/>
      <c r="L1148" s="12"/>
      <c r="M1148" s="13"/>
      <c r="N1148" s="12"/>
      <c r="O1148" s="13"/>
      <c r="P1148" s="12"/>
      <c r="Q1148" s="13"/>
      <c r="R1148" s="12"/>
      <c r="S1148" s="13"/>
      <c r="T1148" s="12"/>
      <c r="U1148" s="13"/>
      <c r="V1148" s="12"/>
      <c r="W1148" s="13"/>
      <c r="X1148" s="12"/>
      <c r="Y1148" s="13"/>
      <c r="Z1148" s="12"/>
      <c r="AA1148" s="13"/>
      <c r="AB1148" s="12"/>
      <c r="AC1148" s="13"/>
    </row>
    <row r="1149" spans="2:29" x14ac:dyDescent="0.35">
      <c r="B1149" s="12"/>
      <c r="C1149" s="13"/>
      <c r="D1149" s="12"/>
      <c r="E1149" s="13"/>
      <c r="F1149" s="12"/>
      <c r="G1149" s="13"/>
      <c r="H1149" s="12" t="s">
        <v>1899</v>
      </c>
      <c r="I1149" s="13"/>
      <c r="J1149" s="12"/>
      <c r="K1149" s="13"/>
      <c r="L1149" s="12"/>
      <c r="M1149" s="13"/>
      <c r="N1149" s="12"/>
      <c r="O1149" s="13"/>
      <c r="P1149" s="12"/>
      <c r="Q1149" s="13"/>
      <c r="R1149" s="12"/>
      <c r="S1149" s="13"/>
      <c r="T1149" s="12"/>
      <c r="U1149" s="13"/>
      <c r="V1149" s="12"/>
      <c r="W1149" s="13"/>
      <c r="X1149" s="12"/>
      <c r="Y1149" s="13"/>
      <c r="Z1149" s="12"/>
      <c r="AA1149" s="13"/>
      <c r="AB1149" s="12"/>
      <c r="AC1149" s="13"/>
    </row>
    <row r="1150" spans="2:29" x14ac:dyDescent="0.35">
      <c r="B1150" s="12"/>
      <c r="C1150" s="13"/>
      <c r="D1150" s="12"/>
      <c r="E1150" s="13"/>
      <c r="F1150" s="12"/>
      <c r="G1150" s="13"/>
      <c r="H1150" s="12" t="s">
        <v>1727</v>
      </c>
      <c r="I1150" s="13">
        <v>5.5</v>
      </c>
      <c r="J1150" s="12"/>
      <c r="K1150" s="13"/>
      <c r="L1150" s="12"/>
      <c r="M1150" s="13"/>
      <c r="N1150" s="12"/>
      <c r="O1150" s="13"/>
      <c r="P1150" s="12"/>
      <c r="Q1150" s="13"/>
      <c r="R1150" s="12"/>
      <c r="S1150" s="13"/>
      <c r="T1150" s="12"/>
      <c r="U1150" s="13"/>
      <c r="V1150" s="12"/>
      <c r="W1150" s="13"/>
      <c r="X1150" s="12"/>
      <c r="Y1150" s="13"/>
      <c r="Z1150" s="12"/>
      <c r="AA1150" s="13"/>
      <c r="AB1150" s="12"/>
      <c r="AC1150" s="13"/>
    </row>
    <row r="1151" spans="2:29" x14ac:dyDescent="0.35">
      <c r="B1151" s="12"/>
      <c r="C1151" s="13"/>
      <c r="D1151" s="12"/>
      <c r="E1151" s="13"/>
      <c r="F1151" s="12"/>
      <c r="G1151" s="13"/>
      <c r="H1151" s="12" t="s">
        <v>1728</v>
      </c>
      <c r="I1151" s="13">
        <v>11</v>
      </c>
      <c r="J1151" s="12"/>
      <c r="K1151" s="13"/>
      <c r="L1151" s="12"/>
      <c r="M1151" s="13"/>
      <c r="N1151" s="12"/>
      <c r="O1151" s="13"/>
      <c r="P1151" s="12"/>
      <c r="Q1151" s="13"/>
      <c r="R1151" s="12"/>
      <c r="S1151" s="13"/>
      <c r="T1151" s="12"/>
      <c r="U1151" s="13"/>
      <c r="V1151" s="12"/>
      <c r="W1151" s="13"/>
      <c r="X1151" s="12"/>
      <c r="Y1151" s="13"/>
      <c r="Z1151" s="12"/>
      <c r="AA1151" s="13"/>
      <c r="AB1151" s="12"/>
      <c r="AC1151" s="13"/>
    </row>
    <row r="1152" spans="2:29" x14ac:dyDescent="0.35">
      <c r="B1152" s="12"/>
      <c r="C1152" s="13"/>
      <c r="D1152" s="12"/>
      <c r="E1152" s="13"/>
      <c r="F1152" s="12"/>
      <c r="G1152" s="13"/>
      <c r="H1152" s="12" t="s">
        <v>1729</v>
      </c>
      <c r="I1152" s="13">
        <v>5.5</v>
      </c>
      <c r="J1152" s="12"/>
      <c r="K1152" s="13"/>
      <c r="L1152" s="12"/>
      <c r="M1152" s="13"/>
      <c r="N1152" s="12"/>
      <c r="O1152" s="13"/>
      <c r="P1152" s="12"/>
      <c r="Q1152" s="13"/>
      <c r="R1152" s="12"/>
      <c r="S1152" s="13"/>
      <c r="T1152" s="12"/>
      <c r="U1152" s="13"/>
      <c r="V1152" s="12"/>
      <c r="W1152" s="13"/>
      <c r="X1152" s="12"/>
      <c r="Y1152" s="13"/>
      <c r="Z1152" s="12"/>
      <c r="AA1152" s="13"/>
      <c r="AB1152" s="12"/>
      <c r="AC1152" s="13"/>
    </row>
    <row r="1153" spans="2:29" x14ac:dyDescent="0.35">
      <c r="B1153" s="12"/>
      <c r="C1153" s="13"/>
      <c r="D1153" s="12"/>
      <c r="E1153" s="13"/>
      <c r="F1153" s="12"/>
      <c r="G1153" s="13"/>
      <c r="H1153" s="12" t="s">
        <v>1730</v>
      </c>
      <c r="I1153" s="13">
        <v>11</v>
      </c>
      <c r="J1153" s="12"/>
      <c r="K1153" s="13"/>
      <c r="L1153" s="12"/>
      <c r="M1153" s="13"/>
      <c r="N1153" s="12"/>
      <c r="O1153" s="13"/>
      <c r="P1153" s="12"/>
      <c r="Q1153" s="13"/>
      <c r="R1153" s="12"/>
      <c r="S1153" s="13"/>
      <c r="T1153" s="12"/>
      <c r="U1153" s="13"/>
      <c r="V1153" s="12"/>
      <c r="W1153" s="13"/>
      <c r="X1153" s="12"/>
      <c r="Y1153" s="13"/>
      <c r="Z1153" s="12"/>
      <c r="AA1153" s="13"/>
      <c r="AB1153" s="12"/>
      <c r="AC1153" s="13"/>
    </row>
    <row r="1154" spans="2:29" x14ac:dyDescent="0.35">
      <c r="B1154" s="12"/>
      <c r="C1154" s="13"/>
      <c r="D1154" s="12"/>
      <c r="E1154" s="13"/>
      <c r="F1154" s="12"/>
      <c r="G1154" s="13"/>
      <c r="H1154" s="12" t="s">
        <v>1731</v>
      </c>
      <c r="I1154" s="13">
        <v>32</v>
      </c>
      <c r="J1154" s="12"/>
      <c r="K1154" s="13"/>
      <c r="L1154" s="12"/>
      <c r="M1154" s="13"/>
      <c r="N1154" s="12"/>
      <c r="O1154" s="13"/>
      <c r="P1154" s="12"/>
      <c r="Q1154" s="13"/>
      <c r="R1154" s="12"/>
      <c r="S1154" s="13"/>
      <c r="T1154" s="12"/>
      <c r="U1154" s="13"/>
      <c r="V1154" s="12"/>
      <c r="W1154" s="13"/>
      <c r="X1154" s="12"/>
      <c r="Y1154" s="13"/>
      <c r="Z1154" s="12"/>
      <c r="AA1154" s="13"/>
      <c r="AB1154" s="12"/>
      <c r="AC1154" s="13"/>
    </row>
    <row r="1155" spans="2:29" x14ac:dyDescent="0.35">
      <c r="B1155" s="12"/>
      <c r="C1155" s="13"/>
      <c r="D1155" s="12"/>
      <c r="E1155" s="13"/>
      <c r="F1155" s="12"/>
      <c r="G1155" s="13"/>
      <c r="H1155" s="12" t="s">
        <v>1732</v>
      </c>
      <c r="I1155" s="13">
        <v>0</v>
      </c>
      <c r="J1155" s="12"/>
      <c r="K1155" s="13"/>
      <c r="L1155" s="12"/>
      <c r="M1155" s="13"/>
      <c r="N1155" s="12"/>
      <c r="O1155" s="13"/>
      <c r="P1155" s="12"/>
      <c r="Q1155" s="13"/>
      <c r="R1155" s="12"/>
      <c r="S1155" s="13"/>
      <c r="T1155" s="12"/>
      <c r="U1155" s="13"/>
      <c r="V1155" s="12"/>
      <c r="W1155" s="13"/>
      <c r="X1155" s="12"/>
      <c r="Y1155" s="13"/>
      <c r="Z1155" s="12"/>
      <c r="AA1155" s="13"/>
      <c r="AB1155" s="12"/>
      <c r="AC1155" s="13"/>
    </row>
    <row r="1156" spans="2:29" x14ac:dyDescent="0.35">
      <c r="B1156" s="12"/>
      <c r="C1156" s="13"/>
      <c r="D1156" s="12"/>
      <c r="E1156" s="13"/>
      <c r="F1156" s="12"/>
      <c r="G1156" s="13"/>
      <c r="H1156" s="12" t="s">
        <v>1733</v>
      </c>
      <c r="I1156" s="13">
        <v>32</v>
      </c>
      <c r="J1156" s="12"/>
      <c r="K1156" s="13"/>
      <c r="L1156" s="12"/>
      <c r="M1156" s="13"/>
      <c r="N1156" s="12"/>
      <c r="O1156" s="13"/>
      <c r="P1156" s="12"/>
      <c r="Q1156" s="13"/>
      <c r="R1156" s="12"/>
      <c r="S1156" s="13"/>
      <c r="T1156" s="12"/>
      <c r="U1156" s="13"/>
      <c r="V1156" s="12"/>
      <c r="W1156" s="13"/>
      <c r="X1156" s="12"/>
      <c r="Y1156" s="13"/>
      <c r="Z1156" s="12"/>
      <c r="AA1156" s="13"/>
      <c r="AB1156" s="12"/>
      <c r="AC1156" s="13"/>
    </row>
    <row r="1157" spans="2:29" x14ac:dyDescent="0.35">
      <c r="B1157" s="12"/>
      <c r="C1157" s="13"/>
      <c r="D1157" s="12"/>
      <c r="E1157" s="13"/>
      <c r="F1157" s="12"/>
      <c r="G1157" s="13"/>
      <c r="H1157" s="12" t="s">
        <v>1734</v>
      </c>
      <c r="I1157" s="13">
        <v>0</v>
      </c>
      <c r="J1157" s="12"/>
      <c r="K1157" s="13"/>
      <c r="L1157" s="12"/>
      <c r="M1157" s="13"/>
      <c r="N1157" s="12"/>
      <c r="O1157" s="13"/>
      <c r="P1157" s="12"/>
      <c r="Q1157" s="13"/>
      <c r="R1157" s="12"/>
      <c r="S1157" s="13"/>
      <c r="T1157" s="12"/>
      <c r="U1157" s="13"/>
      <c r="V1157" s="12"/>
      <c r="W1157" s="13"/>
      <c r="X1157" s="12"/>
      <c r="Y1157" s="13"/>
      <c r="Z1157" s="12"/>
      <c r="AA1157" s="13"/>
      <c r="AB1157" s="12"/>
      <c r="AC1157" s="13"/>
    </row>
    <row r="1158" spans="2:29" x14ac:dyDescent="0.35">
      <c r="B1158" s="12"/>
      <c r="C1158" s="13"/>
      <c r="D1158" s="12"/>
      <c r="E1158" s="13"/>
      <c r="F1158" s="12"/>
      <c r="G1158" s="13"/>
      <c r="H1158" s="12" t="s">
        <v>1735</v>
      </c>
      <c r="I1158" s="13" t="s">
        <v>1736</v>
      </c>
      <c r="J1158" s="12"/>
      <c r="K1158" s="13"/>
      <c r="L1158" s="12"/>
      <c r="M1158" s="13"/>
      <c r="N1158" s="12"/>
      <c r="O1158" s="13"/>
      <c r="P1158" s="12"/>
      <c r="Q1158" s="13"/>
      <c r="R1158" s="12"/>
      <c r="S1158" s="13"/>
      <c r="T1158" s="12"/>
      <c r="U1158" s="13"/>
      <c r="V1158" s="12"/>
      <c r="W1158" s="13"/>
      <c r="X1158" s="12"/>
      <c r="Y1158" s="13"/>
      <c r="Z1158" s="12"/>
      <c r="AA1158" s="13"/>
      <c r="AB1158" s="12"/>
      <c r="AC1158" s="13"/>
    </row>
    <row r="1159" spans="2:29" x14ac:dyDescent="0.35">
      <c r="B1159" s="12"/>
      <c r="C1159" s="13"/>
      <c r="D1159" s="12"/>
      <c r="E1159" s="13"/>
      <c r="F1159" s="12"/>
      <c r="G1159" s="13"/>
      <c r="H1159" s="12" t="s">
        <v>1737</v>
      </c>
      <c r="I1159" s="13" t="s">
        <v>1736</v>
      </c>
      <c r="J1159" s="12"/>
      <c r="K1159" s="13"/>
      <c r="L1159" s="12"/>
      <c r="M1159" s="13"/>
      <c r="N1159" s="12"/>
      <c r="O1159" s="13"/>
      <c r="P1159" s="12"/>
      <c r="Q1159" s="13"/>
      <c r="R1159" s="12"/>
      <c r="S1159" s="13"/>
      <c r="T1159" s="12"/>
      <c r="U1159" s="13"/>
      <c r="V1159" s="12"/>
      <c r="W1159" s="13"/>
      <c r="X1159" s="12"/>
      <c r="Y1159" s="13"/>
      <c r="Z1159" s="12"/>
      <c r="AA1159" s="13"/>
      <c r="AB1159" s="12"/>
      <c r="AC1159" s="13"/>
    </row>
    <row r="1160" spans="2:29" x14ac:dyDescent="0.35">
      <c r="B1160" s="12"/>
      <c r="C1160" s="13"/>
      <c r="D1160" s="12"/>
      <c r="E1160" s="13"/>
      <c r="F1160" s="12"/>
      <c r="G1160" s="13"/>
      <c r="H1160" s="12" t="s">
        <v>1738</v>
      </c>
      <c r="I1160" s="13">
        <v>18</v>
      </c>
      <c r="J1160" s="12"/>
      <c r="K1160" s="13"/>
      <c r="L1160" s="12"/>
      <c r="M1160" s="13"/>
      <c r="N1160" s="12"/>
      <c r="O1160" s="13"/>
      <c r="P1160" s="12"/>
      <c r="Q1160" s="13"/>
      <c r="R1160" s="12"/>
      <c r="S1160" s="13"/>
      <c r="T1160" s="12"/>
      <c r="U1160" s="13"/>
      <c r="V1160" s="12"/>
      <c r="W1160" s="13"/>
      <c r="X1160" s="12"/>
      <c r="Y1160" s="13"/>
      <c r="Z1160" s="12"/>
      <c r="AA1160" s="13"/>
      <c r="AB1160" s="12"/>
      <c r="AC1160" s="13"/>
    </row>
    <row r="1161" spans="2:29" x14ac:dyDescent="0.35">
      <c r="B1161" s="12"/>
      <c r="C1161" s="13"/>
      <c r="D1161" s="12"/>
      <c r="E1161" s="13"/>
      <c r="F1161" s="12"/>
      <c r="G1161" s="13"/>
      <c r="H1161" s="12" t="s">
        <v>1739</v>
      </c>
      <c r="I1161" s="13">
        <v>25.299999237060547</v>
      </c>
      <c r="J1161" s="12"/>
      <c r="K1161" s="13"/>
      <c r="L1161" s="12"/>
      <c r="M1161" s="13"/>
      <c r="N1161" s="12"/>
      <c r="O1161" s="13"/>
      <c r="P1161" s="12"/>
      <c r="Q1161" s="13"/>
      <c r="R1161" s="12"/>
      <c r="S1161" s="13"/>
      <c r="T1161" s="12"/>
      <c r="U1161" s="13"/>
      <c r="V1161" s="12"/>
      <c r="W1161" s="13"/>
      <c r="X1161" s="12"/>
      <c r="Y1161" s="13"/>
      <c r="Z1161" s="12"/>
      <c r="AA1161" s="13"/>
      <c r="AB1161" s="12"/>
      <c r="AC1161" s="13"/>
    </row>
    <row r="1162" spans="2:29" x14ac:dyDescent="0.35">
      <c r="B1162" s="12"/>
      <c r="C1162" s="13"/>
      <c r="D1162" s="12"/>
      <c r="E1162" s="13"/>
      <c r="F1162" s="12"/>
      <c r="G1162" s="13"/>
      <c r="H1162" s="12" t="s">
        <v>1740</v>
      </c>
      <c r="I1162" s="13">
        <v>21</v>
      </c>
      <c r="J1162" s="12"/>
      <c r="K1162" s="13"/>
      <c r="L1162" s="12"/>
      <c r="M1162" s="13"/>
      <c r="N1162" s="12"/>
      <c r="O1162" s="13"/>
      <c r="P1162" s="12"/>
      <c r="Q1162" s="13"/>
      <c r="R1162" s="12"/>
      <c r="S1162" s="13"/>
      <c r="T1162" s="12"/>
      <c r="U1162" s="13"/>
      <c r="V1162" s="12"/>
      <c r="W1162" s="13"/>
      <c r="X1162" s="12"/>
      <c r="Y1162" s="13"/>
      <c r="Z1162" s="12"/>
      <c r="AA1162" s="13"/>
      <c r="AB1162" s="12"/>
      <c r="AC1162" s="13"/>
    </row>
    <row r="1163" spans="2:29" x14ac:dyDescent="0.35">
      <c r="B1163" s="12"/>
      <c r="C1163" s="13"/>
      <c r="D1163" s="12"/>
      <c r="E1163" s="13"/>
      <c r="F1163" s="12"/>
      <c r="G1163" s="13"/>
      <c r="H1163" s="12" t="s">
        <v>1741</v>
      </c>
      <c r="I1163" s="13">
        <v>13</v>
      </c>
      <c r="J1163" s="12"/>
      <c r="K1163" s="13"/>
      <c r="L1163" s="12"/>
      <c r="M1163" s="13"/>
      <c r="N1163" s="12"/>
      <c r="O1163" s="13"/>
      <c r="P1163" s="12"/>
      <c r="Q1163" s="13"/>
      <c r="R1163" s="12"/>
      <c r="S1163" s="13"/>
      <c r="T1163" s="12"/>
      <c r="U1163" s="13"/>
      <c r="V1163" s="12"/>
      <c r="W1163" s="13"/>
      <c r="X1163" s="12"/>
      <c r="Y1163" s="13"/>
      <c r="Z1163" s="12"/>
      <c r="AA1163" s="13"/>
      <c r="AB1163" s="12"/>
      <c r="AC1163" s="13"/>
    </row>
    <row r="1164" spans="2:29" x14ac:dyDescent="0.35">
      <c r="B1164" s="12"/>
      <c r="C1164" s="13"/>
      <c r="D1164" s="12"/>
      <c r="E1164" s="13"/>
      <c r="F1164" s="12"/>
      <c r="G1164" s="13"/>
      <c r="H1164" s="12" t="s">
        <v>3510</v>
      </c>
      <c r="I1164" s="13">
        <v>1</v>
      </c>
      <c r="J1164" s="12"/>
      <c r="K1164" s="13"/>
      <c r="L1164" s="12"/>
      <c r="M1164" s="13"/>
      <c r="N1164" s="12"/>
      <c r="O1164" s="13"/>
      <c r="P1164" s="12"/>
      <c r="Q1164" s="13"/>
      <c r="R1164" s="12"/>
      <c r="S1164" s="13"/>
      <c r="T1164" s="12"/>
      <c r="U1164" s="13"/>
      <c r="V1164" s="12"/>
      <c r="W1164" s="13"/>
      <c r="X1164" s="12"/>
      <c r="Y1164" s="13"/>
      <c r="Z1164" s="12"/>
      <c r="AA1164" s="13"/>
      <c r="AB1164" s="12"/>
      <c r="AC1164" s="13"/>
    </row>
    <row r="1165" spans="2:29" x14ac:dyDescent="0.35">
      <c r="B1165" s="12"/>
      <c r="C1165" s="13"/>
      <c r="D1165" s="12"/>
      <c r="E1165" s="13"/>
      <c r="F1165" s="12"/>
      <c r="G1165" s="13"/>
      <c r="H1165" s="12" t="s">
        <v>1742</v>
      </c>
      <c r="I1165" s="13">
        <v>0</v>
      </c>
      <c r="J1165" s="12"/>
      <c r="K1165" s="13"/>
      <c r="L1165" s="12"/>
      <c r="M1165" s="13"/>
      <c r="N1165" s="12"/>
      <c r="O1165" s="13"/>
      <c r="P1165" s="12"/>
      <c r="Q1165" s="13"/>
      <c r="R1165" s="12"/>
      <c r="S1165" s="13"/>
      <c r="T1165" s="12"/>
      <c r="U1165" s="13"/>
      <c r="V1165" s="12"/>
      <c r="W1165" s="13"/>
      <c r="X1165" s="12"/>
      <c r="Y1165" s="13"/>
      <c r="Z1165" s="12"/>
      <c r="AA1165" s="13"/>
      <c r="AB1165" s="12"/>
      <c r="AC1165" s="13"/>
    </row>
    <row r="1166" spans="2:29" x14ac:dyDescent="0.35">
      <c r="B1166" s="12"/>
      <c r="C1166" s="13"/>
      <c r="D1166" s="12"/>
      <c r="E1166" s="13"/>
      <c r="F1166" s="12"/>
      <c r="G1166" s="13"/>
      <c r="H1166" s="12" t="s">
        <v>3511</v>
      </c>
      <c r="I1166" s="13">
        <v>1</v>
      </c>
      <c r="J1166" s="12"/>
      <c r="K1166" s="13"/>
      <c r="L1166" s="12"/>
      <c r="M1166" s="13"/>
      <c r="N1166" s="12"/>
      <c r="O1166" s="13"/>
      <c r="P1166" s="12"/>
      <c r="Q1166" s="13"/>
      <c r="R1166" s="12"/>
      <c r="S1166" s="13"/>
      <c r="T1166" s="12"/>
      <c r="U1166" s="13"/>
      <c r="V1166" s="12"/>
      <c r="W1166" s="13"/>
      <c r="X1166" s="12"/>
      <c r="Y1166" s="13"/>
      <c r="Z1166" s="12"/>
      <c r="AA1166" s="13"/>
      <c r="AB1166" s="12"/>
      <c r="AC1166" s="13"/>
    </row>
    <row r="1167" spans="2:29" x14ac:dyDescent="0.35">
      <c r="B1167" s="12"/>
      <c r="C1167" s="13"/>
      <c r="D1167" s="12"/>
      <c r="E1167" s="13"/>
      <c r="F1167" s="12"/>
      <c r="G1167" s="13"/>
      <c r="H1167" s="12" t="s">
        <v>1743</v>
      </c>
      <c r="I1167" s="13">
        <v>0</v>
      </c>
      <c r="J1167" s="12"/>
      <c r="K1167" s="13"/>
      <c r="L1167" s="12"/>
      <c r="M1167" s="13"/>
      <c r="N1167" s="12"/>
      <c r="O1167" s="13"/>
      <c r="P1167" s="12"/>
      <c r="Q1167" s="13"/>
      <c r="R1167" s="12"/>
      <c r="S1167" s="13"/>
      <c r="T1167" s="12"/>
      <c r="U1167" s="13"/>
      <c r="V1167" s="12"/>
      <c r="W1167" s="13"/>
      <c r="X1167" s="12"/>
      <c r="Y1167" s="13"/>
      <c r="Z1167" s="12"/>
      <c r="AA1167" s="13"/>
      <c r="AB1167" s="12"/>
      <c r="AC1167" s="13"/>
    </row>
    <row r="1168" spans="2:29" x14ac:dyDescent="0.35">
      <c r="B1168" s="12"/>
      <c r="C1168" s="13"/>
      <c r="D1168" s="12"/>
      <c r="E1168" s="13"/>
      <c r="F1168" s="12"/>
      <c r="G1168" s="13"/>
      <c r="H1168" s="12" t="s">
        <v>3512</v>
      </c>
      <c r="I1168" s="13">
        <v>0.89999997615814209</v>
      </c>
      <c r="J1168" s="12"/>
      <c r="K1168" s="13"/>
      <c r="L1168" s="12"/>
      <c r="M1168" s="13"/>
      <c r="N1168" s="12"/>
      <c r="O1168" s="13"/>
      <c r="P1168" s="12"/>
      <c r="Q1168" s="13"/>
      <c r="R1168" s="12"/>
      <c r="S1168" s="13"/>
      <c r="T1168" s="12"/>
      <c r="U1168" s="13"/>
      <c r="V1168" s="12"/>
      <c r="W1168" s="13"/>
      <c r="X1168" s="12"/>
      <c r="Y1168" s="13"/>
      <c r="Z1168" s="12"/>
      <c r="AA1168" s="13"/>
      <c r="AB1168" s="12"/>
      <c r="AC1168" s="13"/>
    </row>
    <row r="1169" spans="2:29" x14ac:dyDescent="0.35">
      <c r="B1169" s="12"/>
      <c r="C1169" s="13"/>
      <c r="D1169" s="12"/>
      <c r="E1169" s="13"/>
      <c r="F1169" s="12"/>
      <c r="G1169" s="13"/>
      <c r="H1169" s="12" t="s">
        <v>1744</v>
      </c>
      <c r="I1169" s="13">
        <v>0</v>
      </c>
      <c r="J1169" s="12"/>
      <c r="K1169" s="13"/>
      <c r="L1169" s="12"/>
      <c r="M1169" s="13"/>
      <c r="N1169" s="12"/>
      <c r="O1169" s="13"/>
      <c r="P1169" s="12"/>
      <c r="Q1169" s="13"/>
      <c r="R1169" s="12"/>
      <c r="S1169" s="13"/>
      <c r="T1169" s="12"/>
      <c r="U1169" s="13"/>
      <c r="V1169" s="12"/>
      <c r="W1169" s="13"/>
      <c r="X1169" s="12"/>
      <c r="Y1169" s="13"/>
      <c r="Z1169" s="12"/>
      <c r="AA1169" s="13"/>
      <c r="AB1169" s="12"/>
      <c r="AC1169" s="13"/>
    </row>
    <row r="1170" spans="2:29" x14ac:dyDescent="0.35">
      <c r="B1170" s="12"/>
      <c r="C1170" s="13"/>
      <c r="D1170" s="12"/>
      <c r="E1170" s="13"/>
      <c r="F1170" s="12"/>
      <c r="G1170" s="13"/>
      <c r="H1170" s="12" t="s">
        <v>3513</v>
      </c>
      <c r="I1170" s="13">
        <v>0.89999997615814209</v>
      </c>
      <c r="J1170" s="12"/>
      <c r="K1170" s="13"/>
      <c r="L1170" s="12"/>
      <c r="M1170" s="13"/>
      <c r="N1170" s="12"/>
      <c r="O1170" s="13"/>
      <c r="P1170" s="12"/>
      <c r="Q1170" s="13"/>
      <c r="R1170" s="12"/>
      <c r="S1170" s="13"/>
      <c r="T1170" s="12"/>
      <c r="U1170" s="13"/>
      <c r="V1170" s="12"/>
      <c r="W1170" s="13"/>
      <c r="X1170" s="12"/>
      <c r="Y1170" s="13"/>
      <c r="Z1170" s="12"/>
      <c r="AA1170" s="13"/>
      <c r="AB1170" s="12"/>
      <c r="AC1170" s="13"/>
    </row>
    <row r="1171" spans="2:29" x14ac:dyDescent="0.35">
      <c r="B1171" s="12"/>
      <c r="C1171" s="13"/>
      <c r="D1171" s="12"/>
      <c r="E1171" s="13"/>
      <c r="F1171" s="12"/>
      <c r="G1171" s="13"/>
      <c r="H1171" s="12" t="s">
        <v>1745</v>
      </c>
      <c r="I1171" s="13">
        <v>0</v>
      </c>
      <c r="J1171" s="12"/>
      <c r="K1171" s="13"/>
      <c r="L1171" s="12"/>
      <c r="M1171" s="13"/>
      <c r="N1171" s="12"/>
      <c r="O1171" s="13"/>
      <c r="P1171" s="12"/>
      <c r="Q1171" s="13"/>
      <c r="R1171" s="12"/>
      <c r="S1171" s="13"/>
      <c r="T1171" s="12"/>
      <c r="U1171" s="13"/>
      <c r="V1171" s="12"/>
      <c r="W1171" s="13"/>
      <c r="X1171" s="12"/>
      <c r="Y1171" s="13"/>
      <c r="Z1171" s="12"/>
      <c r="AA1171" s="13"/>
      <c r="AB1171" s="12"/>
      <c r="AC1171" s="13"/>
    </row>
    <row r="1172" spans="2:29" x14ac:dyDescent="0.35">
      <c r="B1172" s="12"/>
      <c r="C1172" s="13"/>
      <c r="D1172" s="12"/>
      <c r="E1172" s="13"/>
      <c r="F1172" s="12"/>
      <c r="G1172" s="13"/>
      <c r="H1172" s="12" t="s">
        <v>3514</v>
      </c>
      <c r="I1172" s="13">
        <v>1.3700000047683716</v>
      </c>
      <c r="J1172" s="12"/>
      <c r="K1172" s="13"/>
      <c r="L1172" s="12"/>
      <c r="M1172" s="13"/>
      <c r="N1172" s="12"/>
      <c r="O1172" s="13"/>
      <c r="P1172" s="12"/>
      <c r="Q1172" s="13"/>
      <c r="R1172" s="12"/>
      <c r="S1172" s="13"/>
      <c r="T1172" s="12"/>
      <c r="U1172" s="13"/>
      <c r="V1172" s="12"/>
      <c r="W1172" s="13"/>
      <c r="X1172" s="12"/>
      <c r="Y1172" s="13"/>
      <c r="Z1172" s="12"/>
      <c r="AA1172" s="13"/>
      <c r="AB1172" s="12"/>
      <c r="AC1172" s="13"/>
    </row>
    <row r="1173" spans="2:29" x14ac:dyDescent="0.35">
      <c r="B1173" s="12"/>
      <c r="C1173" s="13"/>
      <c r="D1173" s="12"/>
      <c r="E1173" s="13"/>
      <c r="F1173" s="12"/>
      <c r="G1173" s="13"/>
      <c r="H1173" s="12" t="s">
        <v>1746</v>
      </c>
      <c r="I1173" s="13">
        <v>0</v>
      </c>
      <c r="J1173" s="12"/>
      <c r="K1173" s="13"/>
      <c r="L1173" s="12"/>
      <c r="M1173" s="13"/>
      <c r="N1173" s="12"/>
      <c r="O1173" s="13"/>
      <c r="P1173" s="12"/>
      <c r="Q1173" s="13"/>
      <c r="R1173" s="12"/>
      <c r="S1173" s="13"/>
      <c r="T1173" s="12"/>
      <c r="U1173" s="13"/>
      <c r="V1173" s="12"/>
      <c r="W1173" s="13"/>
      <c r="X1173" s="12"/>
      <c r="Y1173" s="13"/>
      <c r="Z1173" s="12"/>
      <c r="AA1173" s="13"/>
      <c r="AB1173" s="12"/>
      <c r="AC1173" s="13"/>
    </row>
    <row r="1174" spans="2:29" x14ac:dyDescent="0.35">
      <c r="B1174" s="12"/>
      <c r="C1174" s="13"/>
      <c r="D1174" s="12"/>
      <c r="E1174" s="13"/>
      <c r="F1174" s="12"/>
      <c r="G1174" s="13"/>
      <c r="H1174" s="12" t="s">
        <v>3515</v>
      </c>
      <c r="I1174" s="13">
        <v>1.3700000047683716</v>
      </c>
      <c r="J1174" s="12"/>
      <c r="K1174" s="13"/>
      <c r="L1174" s="12"/>
      <c r="M1174" s="13"/>
      <c r="N1174" s="12"/>
      <c r="O1174" s="13"/>
      <c r="P1174" s="12"/>
      <c r="Q1174" s="13"/>
      <c r="R1174" s="12"/>
      <c r="S1174" s="13"/>
      <c r="T1174" s="12"/>
      <c r="U1174" s="13"/>
      <c r="V1174" s="12"/>
      <c r="W1174" s="13"/>
      <c r="X1174" s="12"/>
      <c r="Y1174" s="13"/>
      <c r="Z1174" s="12"/>
      <c r="AA1174" s="13"/>
      <c r="AB1174" s="12"/>
      <c r="AC1174" s="13"/>
    </row>
    <row r="1175" spans="2:29" x14ac:dyDescent="0.35">
      <c r="B1175" s="12"/>
      <c r="C1175" s="13"/>
      <c r="D1175" s="12"/>
      <c r="E1175" s="13"/>
      <c r="F1175" s="12"/>
      <c r="G1175" s="13"/>
      <c r="H1175" s="12" t="s">
        <v>1747</v>
      </c>
      <c r="I1175" s="13">
        <v>0</v>
      </c>
      <c r="J1175" s="12"/>
      <c r="K1175" s="13"/>
      <c r="L1175" s="12"/>
      <c r="M1175" s="13"/>
      <c r="N1175" s="12"/>
      <c r="O1175" s="13"/>
      <c r="P1175" s="12"/>
      <c r="Q1175" s="13"/>
      <c r="R1175" s="12"/>
      <c r="S1175" s="13"/>
      <c r="T1175" s="12"/>
      <c r="U1175" s="13"/>
      <c r="V1175" s="12"/>
      <c r="W1175" s="13"/>
      <c r="X1175" s="12"/>
      <c r="Y1175" s="13"/>
      <c r="Z1175" s="12"/>
      <c r="AA1175" s="13"/>
      <c r="AB1175" s="12"/>
      <c r="AC1175" s="13"/>
    </row>
    <row r="1176" spans="2:29" x14ac:dyDescent="0.35">
      <c r="B1176" s="12"/>
      <c r="C1176" s="13"/>
      <c r="D1176" s="12"/>
      <c r="E1176" s="13"/>
      <c r="F1176" s="12"/>
      <c r="G1176" s="13"/>
      <c r="H1176" s="12" t="s">
        <v>1748</v>
      </c>
      <c r="I1176" s="13">
        <v>9.0999998152256012E-2</v>
      </c>
      <c r="J1176" s="12"/>
      <c r="K1176" s="13"/>
      <c r="L1176" s="12"/>
      <c r="M1176" s="13"/>
      <c r="N1176" s="12"/>
      <c r="O1176" s="13"/>
      <c r="P1176" s="12"/>
      <c r="Q1176" s="13"/>
      <c r="R1176" s="12"/>
      <c r="S1176" s="13"/>
      <c r="T1176" s="12"/>
      <c r="U1176" s="13"/>
      <c r="V1176" s="12"/>
      <c r="W1176" s="13"/>
      <c r="X1176" s="12"/>
      <c r="Y1176" s="13"/>
      <c r="Z1176" s="12"/>
      <c r="AA1176" s="13"/>
      <c r="AB1176" s="12"/>
      <c r="AC1176" s="13"/>
    </row>
    <row r="1177" spans="2:29" x14ac:dyDescent="0.35">
      <c r="B1177" s="12"/>
      <c r="C1177" s="13"/>
      <c r="D1177" s="12"/>
      <c r="E1177" s="13"/>
      <c r="F1177" s="12"/>
      <c r="G1177" s="13"/>
      <c r="H1177" s="12" t="s">
        <v>1749</v>
      </c>
      <c r="I1177" s="13">
        <v>0</v>
      </c>
      <c r="J1177" s="12"/>
      <c r="K1177" s="13"/>
      <c r="L1177" s="12"/>
      <c r="M1177" s="13"/>
      <c r="N1177" s="12"/>
      <c r="O1177" s="13"/>
      <c r="P1177" s="12"/>
      <c r="Q1177" s="13"/>
      <c r="R1177" s="12"/>
      <c r="S1177" s="13"/>
      <c r="T1177" s="12"/>
      <c r="U1177" s="13"/>
      <c r="V1177" s="12"/>
      <c r="W1177" s="13"/>
      <c r="X1177" s="12"/>
      <c r="Y1177" s="13"/>
      <c r="Z1177" s="12"/>
      <c r="AA1177" s="13"/>
      <c r="AB1177" s="12"/>
      <c r="AC1177" s="13"/>
    </row>
    <row r="1178" spans="2:29" x14ac:dyDescent="0.35">
      <c r="B1178" s="12"/>
      <c r="C1178" s="13"/>
      <c r="D1178" s="12"/>
      <c r="E1178" s="13"/>
      <c r="F1178" s="12"/>
      <c r="G1178" s="13"/>
      <c r="H1178" s="12" t="s">
        <v>1750</v>
      </c>
      <c r="I1178" s="13">
        <v>9.0999998152256012E-2</v>
      </c>
      <c r="J1178" s="12"/>
      <c r="K1178" s="13"/>
      <c r="L1178" s="12"/>
      <c r="M1178" s="13"/>
      <c r="N1178" s="12"/>
      <c r="O1178" s="13"/>
      <c r="P1178" s="12"/>
      <c r="Q1178" s="13"/>
      <c r="R1178" s="12"/>
      <c r="S1178" s="13"/>
      <c r="T1178" s="12"/>
      <c r="U1178" s="13"/>
      <c r="V1178" s="12"/>
      <c r="W1178" s="13"/>
      <c r="X1178" s="12"/>
      <c r="Y1178" s="13"/>
      <c r="Z1178" s="12"/>
      <c r="AA1178" s="13"/>
      <c r="AB1178" s="12"/>
      <c r="AC1178" s="13"/>
    </row>
    <row r="1179" spans="2:29" x14ac:dyDescent="0.35">
      <c r="B1179" s="12"/>
      <c r="C1179" s="13"/>
      <c r="D1179" s="12"/>
      <c r="E1179" s="13"/>
      <c r="F1179" s="12"/>
      <c r="G1179" s="13"/>
      <c r="H1179" s="12" t="s">
        <v>1751</v>
      </c>
      <c r="I1179" s="13">
        <v>0</v>
      </c>
      <c r="J1179" s="12"/>
      <c r="K1179" s="13"/>
      <c r="L1179" s="12"/>
      <c r="M1179" s="13"/>
      <c r="N1179" s="12"/>
      <c r="O1179" s="13"/>
      <c r="P1179" s="12"/>
      <c r="Q1179" s="13"/>
      <c r="R1179" s="12"/>
      <c r="S1179" s="13"/>
      <c r="T1179" s="12"/>
      <c r="U1179" s="13"/>
      <c r="V1179" s="12"/>
      <c r="W1179" s="13"/>
      <c r="X1179" s="12"/>
      <c r="Y1179" s="13"/>
      <c r="Z1179" s="12"/>
      <c r="AA1179" s="13"/>
      <c r="AB1179" s="12"/>
      <c r="AC1179" s="13"/>
    </row>
    <row r="1180" spans="2:29" x14ac:dyDescent="0.35">
      <c r="B1180" s="12"/>
      <c r="C1180" s="13"/>
      <c r="D1180" s="12"/>
      <c r="E1180" s="13"/>
      <c r="F1180" s="12"/>
      <c r="G1180" s="13"/>
      <c r="H1180" s="12" t="s">
        <v>1752</v>
      </c>
      <c r="I1180" s="13">
        <v>12.699999809265137</v>
      </c>
      <c r="J1180" s="12"/>
      <c r="K1180" s="13"/>
      <c r="L1180" s="12"/>
      <c r="M1180" s="13"/>
      <c r="N1180" s="12"/>
      <c r="O1180" s="13"/>
      <c r="P1180" s="12"/>
      <c r="Q1180" s="13"/>
      <c r="R1180" s="12"/>
      <c r="S1180" s="13"/>
      <c r="T1180" s="12"/>
      <c r="U1180" s="13"/>
      <c r="V1180" s="12"/>
      <c r="W1180" s="13"/>
      <c r="X1180" s="12"/>
      <c r="Y1180" s="13"/>
      <c r="Z1180" s="12"/>
      <c r="AA1180" s="13"/>
      <c r="AB1180" s="12"/>
      <c r="AC1180" s="13"/>
    </row>
    <row r="1181" spans="2:29" x14ac:dyDescent="0.35">
      <c r="B1181" s="12"/>
      <c r="C1181" s="13"/>
      <c r="D1181" s="12"/>
      <c r="E1181" s="13"/>
      <c r="F1181" s="12"/>
      <c r="G1181" s="13"/>
      <c r="H1181" s="12" t="s">
        <v>1753</v>
      </c>
      <c r="I1181" s="13">
        <v>18</v>
      </c>
      <c r="J1181" s="12"/>
      <c r="K1181" s="13"/>
      <c r="L1181" s="12"/>
      <c r="M1181" s="13"/>
      <c r="N1181" s="12"/>
      <c r="O1181" s="13"/>
      <c r="P1181" s="12"/>
      <c r="Q1181" s="13"/>
      <c r="R1181" s="12"/>
      <c r="S1181" s="13"/>
      <c r="T1181" s="12"/>
      <c r="U1181" s="13"/>
      <c r="V1181" s="12"/>
      <c r="W1181" s="13"/>
      <c r="X1181" s="12"/>
      <c r="Y1181" s="13"/>
      <c r="Z1181" s="12"/>
      <c r="AA1181" s="13"/>
      <c r="AB1181" s="12"/>
      <c r="AC1181" s="13"/>
    </row>
    <row r="1182" spans="2:29" x14ac:dyDescent="0.35">
      <c r="B1182" s="12"/>
      <c r="C1182" s="13"/>
      <c r="D1182" s="12"/>
      <c r="E1182" s="13"/>
      <c r="F1182" s="12"/>
      <c r="G1182" s="13"/>
      <c r="H1182" s="12" t="s">
        <v>1754</v>
      </c>
      <c r="I1182" s="13">
        <v>12.699999809265137</v>
      </c>
      <c r="J1182" s="12"/>
      <c r="K1182" s="13"/>
      <c r="L1182" s="12"/>
      <c r="M1182" s="13"/>
      <c r="N1182" s="12"/>
      <c r="O1182" s="13"/>
      <c r="P1182" s="12"/>
      <c r="Q1182" s="13"/>
      <c r="R1182" s="12"/>
      <c r="S1182" s="13"/>
      <c r="T1182" s="12"/>
      <c r="U1182" s="13"/>
      <c r="V1182" s="12"/>
      <c r="W1182" s="13"/>
      <c r="X1182" s="12"/>
      <c r="Y1182" s="13"/>
      <c r="Z1182" s="12"/>
      <c r="AA1182" s="13"/>
      <c r="AB1182" s="12"/>
      <c r="AC1182" s="13"/>
    </row>
    <row r="1183" spans="2:29" x14ac:dyDescent="0.35">
      <c r="B1183" s="12"/>
      <c r="C1183" s="13"/>
      <c r="D1183" s="12"/>
      <c r="E1183" s="13"/>
      <c r="F1183" s="12"/>
      <c r="G1183" s="13"/>
      <c r="H1183" s="12" t="s">
        <v>1755</v>
      </c>
      <c r="I1183" s="13">
        <v>18</v>
      </c>
      <c r="J1183" s="12"/>
      <c r="K1183" s="13"/>
      <c r="L1183" s="12"/>
      <c r="M1183" s="13"/>
      <c r="N1183" s="12"/>
      <c r="O1183" s="13"/>
      <c r="P1183" s="12"/>
      <c r="Q1183" s="13"/>
      <c r="R1183" s="12"/>
      <c r="S1183" s="13"/>
      <c r="T1183" s="12"/>
      <c r="U1183" s="13"/>
      <c r="V1183" s="12"/>
      <c r="W1183" s="13"/>
      <c r="X1183" s="12"/>
      <c r="Y1183" s="13"/>
      <c r="Z1183" s="12"/>
      <c r="AA1183" s="13"/>
      <c r="AB1183" s="12"/>
      <c r="AC1183" s="13"/>
    </row>
    <row r="1184" spans="2:29" x14ac:dyDescent="0.35">
      <c r="B1184" s="12"/>
      <c r="C1184" s="13"/>
      <c r="D1184" s="12"/>
      <c r="E1184" s="13"/>
      <c r="F1184" s="12"/>
      <c r="G1184" s="13"/>
      <c r="H1184" s="12" t="s">
        <v>1756</v>
      </c>
      <c r="I1184" s="13">
        <v>131.5</v>
      </c>
      <c r="J1184" s="12"/>
      <c r="K1184" s="13"/>
      <c r="L1184" s="12"/>
      <c r="M1184" s="13"/>
      <c r="N1184" s="12"/>
      <c r="O1184" s="13"/>
      <c r="P1184" s="12"/>
      <c r="Q1184" s="13"/>
      <c r="R1184" s="12"/>
      <c r="S1184" s="13"/>
      <c r="T1184" s="12"/>
      <c r="U1184" s="13"/>
      <c r="V1184" s="12"/>
      <c r="W1184" s="13"/>
      <c r="X1184" s="12"/>
      <c r="Y1184" s="13"/>
      <c r="Z1184" s="12"/>
      <c r="AA1184" s="13"/>
      <c r="AB1184" s="12"/>
      <c r="AC1184" s="13"/>
    </row>
    <row r="1185" spans="2:29" x14ac:dyDescent="0.35">
      <c r="B1185" s="12"/>
      <c r="C1185" s="13"/>
      <c r="D1185" s="12"/>
      <c r="E1185" s="13"/>
      <c r="F1185" s="12"/>
      <c r="G1185" s="13"/>
      <c r="H1185" s="12" t="s">
        <v>1757</v>
      </c>
      <c r="I1185" s="13">
        <v>31</v>
      </c>
      <c r="J1185" s="12"/>
      <c r="K1185" s="13"/>
      <c r="L1185" s="12"/>
      <c r="M1185" s="13"/>
      <c r="N1185" s="12"/>
      <c r="O1185" s="13"/>
      <c r="P1185" s="12"/>
      <c r="Q1185" s="13"/>
      <c r="R1185" s="12"/>
      <c r="S1185" s="13"/>
      <c r="T1185" s="12"/>
      <c r="U1185" s="13"/>
      <c r="V1185" s="12"/>
      <c r="W1185" s="13"/>
      <c r="X1185" s="12"/>
      <c r="Y1185" s="13"/>
      <c r="Z1185" s="12"/>
      <c r="AA1185" s="13"/>
      <c r="AB1185" s="12"/>
      <c r="AC1185" s="13"/>
    </row>
    <row r="1186" spans="2:29" x14ac:dyDescent="0.35">
      <c r="B1186" s="12"/>
      <c r="C1186" s="13"/>
      <c r="D1186" s="12"/>
      <c r="E1186" s="13"/>
      <c r="F1186" s="12"/>
      <c r="G1186" s="13"/>
      <c r="H1186" s="12" t="s">
        <v>1758</v>
      </c>
      <c r="I1186" s="13">
        <v>131.5</v>
      </c>
      <c r="J1186" s="12"/>
      <c r="K1186" s="13"/>
      <c r="L1186" s="12"/>
      <c r="M1186" s="13"/>
      <c r="N1186" s="12"/>
      <c r="O1186" s="13"/>
      <c r="P1186" s="12"/>
      <c r="Q1186" s="13"/>
      <c r="R1186" s="12"/>
      <c r="S1186" s="13"/>
      <c r="T1186" s="12"/>
      <c r="U1186" s="13"/>
      <c r="V1186" s="12"/>
      <c r="W1186" s="13"/>
      <c r="X1186" s="12"/>
      <c r="Y1186" s="13"/>
      <c r="Z1186" s="12"/>
      <c r="AA1186" s="13"/>
      <c r="AB1186" s="12"/>
      <c r="AC1186" s="13"/>
    </row>
    <row r="1187" spans="2:29" x14ac:dyDescent="0.35">
      <c r="B1187" s="12"/>
      <c r="C1187" s="13"/>
      <c r="D1187" s="12"/>
      <c r="E1187" s="13"/>
      <c r="F1187" s="12"/>
      <c r="G1187" s="13"/>
      <c r="H1187" s="12" t="s">
        <v>1759</v>
      </c>
      <c r="I1187" s="13">
        <v>31</v>
      </c>
      <c r="J1187" s="12"/>
      <c r="K1187" s="13"/>
      <c r="L1187" s="12"/>
      <c r="M1187" s="13"/>
      <c r="N1187" s="12"/>
      <c r="O1187" s="13"/>
      <c r="P1187" s="12"/>
      <c r="Q1187" s="13"/>
      <c r="R1187" s="12"/>
      <c r="S1187" s="13"/>
      <c r="T1187" s="12"/>
      <c r="U1187" s="13"/>
      <c r="V1187" s="12"/>
      <c r="W1187" s="13"/>
      <c r="X1187" s="12"/>
      <c r="Y1187" s="13"/>
      <c r="Z1187" s="12"/>
      <c r="AA1187" s="13"/>
      <c r="AB1187" s="12"/>
      <c r="AC1187" s="13"/>
    </row>
    <row r="1188" spans="2:29" x14ac:dyDescent="0.35">
      <c r="B1188" s="12"/>
      <c r="C1188" s="13"/>
      <c r="D1188" s="12"/>
      <c r="E1188" s="13"/>
      <c r="F1188" s="12"/>
      <c r="G1188" s="13"/>
      <c r="H1188" s="12" t="s">
        <v>3516</v>
      </c>
      <c r="I1188" s="13">
        <v>17</v>
      </c>
      <c r="J1188" s="12"/>
      <c r="K1188" s="13"/>
      <c r="L1188" s="12"/>
      <c r="M1188" s="13"/>
      <c r="N1188" s="12"/>
      <c r="O1188" s="13"/>
      <c r="P1188" s="12"/>
      <c r="Q1188" s="13"/>
      <c r="R1188" s="12"/>
      <c r="S1188" s="13"/>
      <c r="T1188" s="12"/>
      <c r="U1188" s="13"/>
      <c r="V1188" s="12"/>
      <c r="W1188" s="13"/>
      <c r="X1188" s="12"/>
      <c r="Y1188" s="13"/>
      <c r="Z1188" s="12"/>
      <c r="AA1188" s="13"/>
      <c r="AB1188" s="12"/>
      <c r="AC1188" s="13"/>
    </row>
    <row r="1189" spans="2:29" x14ac:dyDescent="0.35">
      <c r="B1189" s="12"/>
      <c r="C1189" s="13"/>
      <c r="D1189" s="12"/>
      <c r="E1189" s="13"/>
      <c r="F1189" s="12"/>
      <c r="G1189" s="13"/>
      <c r="H1189" s="12" t="s">
        <v>1760</v>
      </c>
      <c r="I1189" s="13">
        <v>24</v>
      </c>
      <c r="J1189" s="12"/>
      <c r="K1189" s="13"/>
      <c r="L1189" s="12"/>
      <c r="M1189" s="13"/>
      <c r="N1189" s="12"/>
      <c r="O1189" s="13"/>
      <c r="P1189" s="12"/>
      <c r="Q1189" s="13"/>
      <c r="R1189" s="12"/>
      <c r="S1189" s="13"/>
      <c r="T1189" s="12"/>
      <c r="U1189" s="13"/>
      <c r="V1189" s="12"/>
      <c r="W1189" s="13"/>
      <c r="X1189" s="12"/>
      <c r="Y1189" s="13"/>
      <c r="Z1189" s="12"/>
      <c r="AA1189" s="13"/>
      <c r="AB1189" s="12"/>
      <c r="AC1189" s="13"/>
    </row>
    <row r="1190" spans="2:29" x14ac:dyDescent="0.35">
      <c r="B1190" s="12"/>
      <c r="C1190" s="13"/>
      <c r="D1190" s="12"/>
      <c r="E1190" s="13"/>
      <c r="F1190" s="12"/>
      <c r="G1190" s="13"/>
      <c r="H1190" s="12" t="s">
        <v>3517</v>
      </c>
      <c r="I1190" s="13">
        <v>17</v>
      </c>
      <c r="J1190" s="12"/>
      <c r="K1190" s="13"/>
      <c r="L1190" s="12"/>
      <c r="M1190" s="13"/>
      <c r="N1190" s="12"/>
      <c r="O1190" s="13"/>
      <c r="P1190" s="12"/>
      <c r="Q1190" s="13"/>
      <c r="R1190" s="12"/>
      <c r="S1190" s="13"/>
      <c r="T1190" s="12"/>
      <c r="U1190" s="13"/>
      <c r="V1190" s="12"/>
      <c r="W1190" s="13"/>
      <c r="X1190" s="12"/>
      <c r="Y1190" s="13"/>
      <c r="Z1190" s="12"/>
      <c r="AA1190" s="13"/>
      <c r="AB1190" s="12"/>
      <c r="AC1190" s="13"/>
    </row>
    <row r="1191" spans="2:29" x14ac:dyDescent="0.35">
      <c r="B1191" s="12"/>
      <c r="C1191" s="13"/>
      <c r="D1191" s="12"/>
      <c r="E1191" s="13"/>
      <c r="F1191" s="12"/>
      <c r="G1191" s="13"/>
      <c r="H1191" s="12" t="s">
        <v>1761</v>
      </c>
      <c r="I1191" s="13">
        <v>24</v>
      </c>
      <c r="J1191" s="12"/>
      <c r="K1191" s="13"/>
      <c r="L1191" s="12"/>
      <c r="M1191" s="13"/>
      <c r="N1191" s="12"/>
      <c r="O1191" s="13"/>
      <c r="P1191" s="12"/>
      <c r="Q1191" s="13"/>
      <c r="R1191" s="12"/>
      <c r="S1191" s="13"/>
      <c r="T1191" s="12"/>
      <c r="U1191" s="13"/>
      <c r="V1191" s="12"/>
      <c r="W1191" s="13"/>
      <c r="X1191" s="12"/>
      <c r="Y1191" s="13"/>
      <c r="Z1191" s="12"/>
      <c r="AA1191" s="13"/>
      <c r="AB1191" s="12"/>
      <c r="AC1191" s="13"/>
    </row>
    <row r="1192" spans="2:29" x14ac:dyDescent="0.35">
      <c r="B1192" s="12"/>
      <c r="C1192" s="13"/>
      <c r="D1192" s="12"/>
      <c r="E1192" s="13"/>
      <c r="F1192" s="12"/>
      <c r="G1192" s="13"/>
      <c r="H1192" s="12" t="s">
        <v>1762</v>
      </c>
      <c r="I1192" s="13">
        <v>29.200000762939453</v>
      </c>
      <c r="J1192" s="12"/>
      <c r="K1192" s="13"/>
      <c r="L1192" s="12"/>
      <c r="M1192" s="13"/>
      <c r="N1192" s="12"/>
      <c r="O1192" s="13"/>
      <c r="P1192" s="12"/>
      <c r="Q1192" s="13"/>
      <c r="R1192" s="12"/>
      <c r="S1192" s="13"/>
      <c r="T1192" s="12"/>
      <c r="U1192" s="13"/>
      <c r="V1192" s="12"/>
      <c r="W1192" s="13"/>
      <c r="X1192" s="12"/>
      <c r="Y1192" s="13"/>
      <c r="Z1192" s="12"/>
      <c r="AA1192" s="13"/>
      <c r="AB1192" s="12"/>
      <c r="AC1192" s="13"/>
    </row>
    <row r="1193" spans="2:29" x14ac:dyDescent="0.35">
      <c r="B1193" s="12"/>
      <c r="C1193" s="13"/>
      <c r="D1193" s="12"/>
      <c r="E1193" s="13"/>
      <c r="F1193" s="12"/>
      <c r="G1193" s="13"/>
      <c r="H1193" s="12" t="s">
        <v>1763</v>
      </c>
      <c r="I1193" s="13">
        <v>41</v>
      </c>
      <c r="J1193" s="12"/>
      <c r="K1193" s="13"/>
      <c r="L1193" s="12"/>
      <c r="M1193" s="13"/>
      <c r="N1193" s="12"/>
      <c r="O1193" s="13"/>
      <c r="P1193" s="12"/>
      <c r="Q1193" s="13"/>
      <c r="R1193" s="12"/>
      <c r="S1193" s="13"/>
      <c r="T1193" s="12"/>
      <c r="U1193" s="13"/>
      <c r="V1193" s="12"/>
      <c r="W1193" s="13"/>
      <c r="X1193" s="12"/>
      <c r="Y1193" s="13"/>
      <c r="Z1193" s="12"/>
      <c r="AA1193" s="13"/>
      <c r="AB1193" s="12"/>
      <c r="AC1193" s="13"/>
    </row>
    <row r="1194" spans="2:29" x14ac:dyDescent="0.35">
      <c r="B1194" s="12"/>
      <c r="C1194" s="13"/>
      <c r="D1194" s="12"/>
      <c r="E1194" s="13"/>
      <c r="F1194" s="12"/>
      <c r="G1194" s="13"/>
      <c r="H1194" s="12" t="s">
        <v>1764</v>
      </c>
      <c r="I1194" s="13">
        <v>29.200000762939453</v>
      </c>
      <c r="J1194" s="12"/>
      <c r="K1194" s="13"/>
      <c r="L1194" s="12"/>
      <c r="M1194" s="13"/>
      <c r="N1194" s="12"/>
      <c r="O1194" s="13"/>
      <c r="P1194" s="12"/>
      <c r="Q1194" s="13"/>
      <c r="R1194" s="12"/>
      <c r="S1194" s="13"/>
      <c r="T1194" s="12"/>
      <c r="U1194" s="13"/>
      <c r="V1194" s="12"/>
      <c r="W1194" s="13"/>
      <c r="X1194" s="12"/>
      <c r="Y1194" s="13"/>
      <c r="Z1194" s="12"/>
      <c r="AA1194" s="13"/>
      <c r="AB1194" s="12"/>
      <c r="AC1194" s="13"/>
    </row>
    <row r="1195" spans="2:29" x14ac:dyDescent="0.35">
      <c r="B1195" s="12"/>
      <c r="C1195" s="13"/>
      <c r="D1195" s="12"/>
      <c r="E1195" s="13"/>
      <c r="F1195" s="12"/>
      <c r="G1195" s="13"/>
      <c r="H1195" s="12" t="s">
        <v>1765</v>
      </c>
      <c r="I1195" s="13">
        <v>41</v>
      </c>
      <c r="J1195" s="12"/>
      <c r="K1195" s="13"/>
      <c r="L1195" s="12"/>
      <c r="M1195" s="13"/>
      <c r="N1195" s="12"/>
      <c r="O1195" s="13"/>
      <c r="P1195" s="12"/>
      <c r="Q1195" s="13"/>
      <c r="R1195" s="12"/>
      <c r="S1195" s="13"/>
      <c r="T1195" s="12"/>
      <c r="U1195" s="13"/>
      <c r="V1195" s="12"/>
      <c r="W1195" s="13"/>
      <c r="X1195" s="12"/>
      <c r="Y1195" s="13"/>
      <c r="Z1195" s="12"/>
      <c r="AA1195" s="13"/>
      <c r="AB1195" s="12"/>
      <c r="AC1195" s="13"/>
    </row>
    <row r="1196" spans="2:29" x14ac:dyDescent="0.35">
      <c r="B1196" s="12"/>
      <c r="C1196" s="13"/>
      <c r="D1196" s="12"/>
      <c r="E1196" s="13"/>
      <c r="F1196" s="12"/>
      <c r="G1196" s="13"/>
      <c r="H1196" s="12" t="s">
        <v>1766</v>
      </c>
      <c r="I1196" s="13">
        <v>40</v>
      </c>
      <c r="J1196" s="12"/>
      <c r="K1196" s="13"/>
      <c r="L1196" s="12"/>
      <c r="M1196" s="13"/>
      <c r="N1196" s="12"/>
      <c r="O1196" s="13"/>
      <c r="P1196" s="12"/>
      <c r="Q1196" s="13"/>
      <c r="R1196" s="12"/>
      <c r="S1196" s="13"/>
      <c r="T1196" s="12"/>
      <c r="U1196" s="13"/>
      <c r="V1196" s="12"/>
      <c r="W1196" s="13"/>
      <c r="X1196" s="12"/>
      <c r="Y1196" s="13"/>
      <c r="Z1196" s="12"/>
      <c r="AA1196" s="13"/>
      <c r="AB1196" s="12"/>
      <c r="AC1196" s="13"/>
    </row>
    <row r="1197" spans="2:29" x14ac:dyDescent="0.35">
      <c r="B1197" s="12"/>
      <c r="C1197" s="13"/>
      <c r="D1197" s="12"/>
      <c r="E1197" s="13"/>
      <c r="F1197" s="12"/>
      <c r="G1197" s="13"/>
      <c r="H1197" s="12" t="s">
        <v>1767</v>
      </c>
      <c r="I1197" s="13">
        <v>0</v>
      </c>
      <c r="J1197" s="12"/>
      <c r="K1197" s="13"/>
      <c r="L1197" s="12"/>
      <c r="M1197" s="13"/>
      <c r="N1197" s="12"/>
      <c r="O1197" s="13"/>
      <c r="P1197" s="12"/>
      <c r="Q1197" s="13"/>
      <c r="R1197" s="12"/>
      <c r="S1197" s="13"/>
      <c r="T1197" s="12"/>
      <c r="U1197" s="13"/>
      <c r="V1197" s="12"/>
      <c r="W1197" s="13"/>
      <c r="X1197" s="12"/>
      <c r="Y1197" s="13"/>
      <c r="Z1197" s="12"/>
      <c r="AA1197" s="13"/>
      <c r="AB1197" s="12"/>
      <c r="AC1197" s="13"/>
    </row>
    <row r="1198" spans="2:29" x14ac:dyDescent="0.35">
      <c r="B1198" s="12"/>
      <c r="C1198" s="13"/>
      <c r="D1198" s="12"/>
      <c r="E1198" s="13"/>
      <c r="F1198" s="12"/>
      <c r="G1198" s="13"/>
      <c r="H1198" s="12" t="s">
        <v>1768</v>
      </c>
      <c r="I1198" s="13">
        <v>40</v>
      </c>
      <c r="J1198" s="12"/>
      <c r="K1198" s="13"/>
      <c r="L1198" s="12"/>
      <c r="M1198" s="13"/>
      <c r="N1198" s="12"/>
      <c r="O1198" s="13"/>
      <c r="P1198" s="12"/>
      <c r="Q1198" s="13"/>
      <c r="R1198" s="12"/>
      <c r="S1198" s="13"/>
      <c r="T1198" s="12"/>
      <c r="U1198" s="13"/>
      <c r="V1198" s="12"/>
      <c r="W1198" s="13"/>
      <c r="X1198" s="12"/>
      <c r="Y1198" s="13"/>
      <c r="Z1198" s="12"/>
      <c r="AA1198" s="13"/>
      <c r="AB1198" s="12"/>
      <c r="AC1198" s="13"/>
    </row>
    <row r="1199" spans="2:29" x14ac:dyDescent="0.35">
      <c r="B1199" s="12"/>
      <c r="C1199" s="13"/>
      <c r="D1199" s="12"/>
      <c r="E1199" s="13"/>
      <c r="F1199" s="12"/>
      <c r="G1199" s="13"/>
      <c r="H1199" s="12" t="s">
        <v>1769</v>
      </c>
      <c r="I1199" s="13">
        <v>0</v>
      </c>
      <c r="J1199" s="12"/>
      <c r="K1199" s="13"/>
      <c r="L1199" s="12"/>
      <c r="M1199" s="13"/>
      <c r="N1199" s="12"/>
      <c r="O1199" s="13"/>
      <c r="P1199" s="12"/>
      <c r="Q1199" s="13"/>
      <c r="R1199" s="12"/>
      <c r="S1199" s="13"/>
      <c r="T1199" s="12"/>
      <c r="U1199" s="13"/>
      <c r="V1199" s="12"/>
      <c r="W1199" s="13"/>
      <c r="X1199" s="12"/>
      <c r="Y1199" s="13"/>
      <c r="Z1199" s="12"/>
      <c r="AA1199" s="13"/>
      <c r="AB1199" s="12"/>
      <c r="AC1199" s="13"/>
    </row>
    <row r="1200" spans="2:29" x14ac:dyDescent="0.35">
      <c r="B1200" s="12"/>
      <c r="C1200" s="13"/>
      <c r="D1200" s="12"/>
      <c r="E1200" s="13"/>
      <c r="F1200" s="12"/>
      <c r="G1200" s="13"/>
      <c r="H1200" s="12" t="s">
        <v>1770</v>
      </c>
      <c r="I1200" s="13">
        <v>6.8000001907348633</v>
      </c>
      <c r="J1200" s="12"/>
      <c r="K1200" s="13"/>
      <c r="L1200" s="12"/>
      <c r="M1200" s="13"/>
      <c r="N1200" s="12"/>
      <c r="O1200" s="13"/>
      <c r="P1200" s="12"/>
      <c r="Q1200" s="13"/>
      <c r="R1200" s="12"/>
      <c r="S1200" s="13"/>
      <c r="T1200" s="12"/>
      <c r="U1200" s="13"/>
      <c r="V1200" s="12"/>
      <c r="W1200" s="13"/>
      <c r="X1200" s="12"/>
      <c r="Y1200" s="13"/>
      <c r="Z1200" s="12"/>
      <c r="AA1200" s="13"/>
      <c r="AB1200" s="12"/>
      <c r="AC1200" s="13"/>
    </row>
    <row r="1201" spans="2:29" x14ac:dyDescent="0.35">
      <c r="B1201" s="12"/>
      <c r="C1201" s="13"/>
      <c r="D1201" s="12"/>
      <c r="E1201" s="13"/>
      <c r="F1201" s="12"/>
      <c r="G1201" s="13"/>
      <c r="H1201" s="12" t="s">
        <v>1771</v>
      </c>
      <c r="I1201" s="13">
        <v>0</v>
      </c>
      <c r="J1201" s="12"/>
      <c r="K1201" s="13"/>
      <c r="L1201" s="12"/>
      <c r="M1201" s="13"/>
      <c r="N1201" s="12"/>
      <c r="O1201" s="13"/>
      <c r="P1201" s="12"/>
      <c r="Q1201" s="13"/>
      <c r="R1201" s="12"/>
      <c r="S1201" s="13"/>
      <c r="T1201" s="12"/>
      <c r="U1201" s="13"/>
      <c r="V1201" s="12"/>
      <c r="W1201" s="13"/>
      <c r="X1201" s="12"/>
      <c r="Y1201" s="13"/>
      <c r="Z1201" s="12"/>
      <c r="AA1201" s="13"/>
      <c r="AB1201" s="12"/>
      <c r="AC1201" s="13"/>
    </row>
    <row r="1202" spans="2:29" x14ac:dyDescent="0.35">
      <c r="B1202" s="12"/>
      <c r="C1202" s="13"/>
      <c r="D1202" s="12"/>
      <c r="E1202" s="13"/>
      <c r="F1202" s="12"/>
      <c r="G1202" s="13"/>
      <c r="H1202" s="12" t="s">
        <v>1772</v>
      </c>
      <c r="I1202" s="13">
        <v>6.8000001907348633</v>
      </c>
      <c r="J1202" s="12"/>
      <c r="K1202" s="13"/>
      <c r="L1202" s="12"/>
      <c r="M1202" s="13"/>
      <c r="N1202" s="12"/>
      <c r="O1202" s="13"/>
      <c r="P1202" s="12"/>
      <c r="Q1202" s="13"/>
      <c r="R1202" s="12"/>
      <c r="S1202" s="13"/>
      <c r="T1202" s="12"/>
      <c r="U1202" s="13"/>
      <c r="V1202" s="12"/>
      <c r="W1202" s="13"/>
      <c r="X1202" s="12"/>
      <c r="Y1202" s="13"/>
      <c r="Z1202" s="12"/>
      <c r="AA1202" s="13"/>
      <c r="AB1202" s="12"/>
      <c r="AC1202" s="13"/>
    </row>
    <row r="1203" spans="2:29" x14ac:dyDescent="0.35">
      <c r="B1203" s="12"/>
      <c r="C1203" s="13"/>
      <c r="D1203" s="12"/>
      <c r="E1203" s="13"/>
      <c r="F1203" s="12"/>
      <c r="G1203" s="13"/>
      <c r="H1203" s="12" t="s">
        <v>1773</v>
      </c>
      <c r="I1203" s="13">
        <v>0</v>
      </c>
      <c r="J1203" s="12"/>
      <c r="K1203" s="13"/>
      <c r="L1203" s="12"/>
      <c r="M1203" s="13"/>
      <c r="N1203" s="12"/>
      <c r="O1203" s="13"/>
      <c r="P1203" s="12"/>
      <c r="Q1203" s="13"/>
      <c r="R1203" s="12"/>
      <c r="S1203" s="13"/>
      <c r="T1203" s="12"/>
      <c r="U1203" s="13"/>
      <c r="V1203" s="12"/>
      <c r="W1203" s="13"/>
      <c r="X1203" s="12"/>
      <c r="Y1203" s="13"/>
      <c r="Z1203" s="12"/>
      <c r="AA1203" s="13"/>
      <c r="AB1203" s="12"/>
      <c r="AC1203" s="13"/>
    </row>
    <row r="1204" spans="2:29" x14ac:dyDescent="0.35">
      <c r="B1204" s="12"/>
      <c r="C1204" s="13"/>
      <c r="D1204" s="12"/>
      <c r="E1204" s="13"/>
      <c r="F1204" s="12"/>
      <c r="G1204" s="13"/>
      <c r="H1204" s="12" t="s">
        <v>1774</v>
      </c>
      <c r="I1204" s="13">
        <v>0.87000000476837158</v>
      </c>
      <c r="J1204" s="12"/>
      <c r="K1204" s="13"/>
      <c r="L1204" s="12"/>
      <c r="M1204" s="13"/>
      <c r="N1204" s="12"/>
      <c r="O1204" s="13"/>
      <c r="P1204" s="12"/>
      <c r="Q1204" s="13"/>
      <c r="R1204" s="12"/>
      <c r="S1204" s="13"/>
      <c r="T1204" s="12"/>
      <c r="U1204" s="13"/>
      <c r="V1204" s="12"/>
      <c r="W1204" s="13"/>
      <c r="X1204" s="12"/>
      <c r="Y1204" s="13"/>
      <c r="Z1204" s="12"/>
      <c r="AA1204" s="13"/>
      <c r="AB1204" s="12"/>
      <c r="AC1204" s="13"/>
    </row>
    <row r="1205" spans="2:29" x14ac:dyDescent="0.35">
      <c r="B1205" s="12"/>
      <c r="C1205" s="13"/>
      <c r="D1205" s="12"/>
      <c r="E1205" s="13"/>
      <c r="F1205" s="12"/>
      <c r="G1205" s="13"/>
      <c r="H1205" s="12" t="s">
        <v>1775</v>
      </c>
      <c r="I1205" s="13">
        <v>26</v>
      </c>
      <c r="J1205" s="12"/>
      <c r="K1205" s="13"/>
      <c r="L1205" s="12"/>
      <c r="M1205" s="13"/>
      <c r="N1205" s="12"/>
      <c r="O1205" s="13"/>
      <c r="P1205" s="12"/>
      <c r="Q1205" s="13"/>
      <c r="R1205" s="12"/>
      <c r="S1205" s="13"/>
      <c r="T1205" s="12"/>
      <c r="U1205" s="13"/>
      <c r="V1205" s="12"/>
      <c r="W1205" s="13"/>
      <c r="X1205" s="12"/>
      <c r="Y1205" s="13"/>
      <c r="Z1205" s="12"/>
      <c r="AA1205" s="13"/>
      <c r="AB1205" s="12"/>
      <c r="AC1205" s="13"/>
    </row>
    <row r="1206" spans="2:29" x14ac:dyDescent="0.35">
      <c r="B1206" s="12"/>
      <c r="C1206" s="13"/>
      <c r="D1206" s="12"/>
      <c r="E1206" s="13"/>
      <c r="F1206" s="12"/>
      <c r="G1206" s="13"/>
      <c r="H1206" s="12" t="s">
        <v>1776</v>
      </c>
      <c r="I1206" s="13">
        <v>0.87000000476837158</v>
      </c>
      <c r="J1206" s="12"/>
      <c r="K1206" s="13"/>
      <c r="L1206" s="12"/>
      <c r="M1206" s="13"/>
      <c r="N1206" s="12"/>
      <c r="O1206" s="13"/>
      <c r="P1206" s="12"/>
      <c r="Q1206" s="13"/>
      <c r="R1206" s="12"/>
      <c r="S1206" s="13"/>
      <c r="T1206" s="12"/>
      <c r="U1206" s="13"/>
      <c r="V1206" s="12"/>
      <c r="W1206" s="13"/>
      <c r="X1206" s="12"/>
      <c r="Y1206" s="13"/>
      <c r="Z1206" s="12"/>
      <c r="AA1206" s="13"/>
      <c r="AB1206" s="12"/>
      <c r="AC1206" s="13"/>
    </row>
    <row r="1207" spans="2:29" x14ac:dyDescent="0.35">
      <c r="B1207" s="12"/>
      <c r="C1207" s="13"/>
      <c r="D1207" s="12"/>
      <c r="E1207" s="13"/>
      <c r="F1207" s="12"/>
      <c r="G1207" s="13"/>
      <c r="H1207" s="12" t="s">
        <v>1777</v>
      </c>
      <c r="I1207" s="13">
        <v>26</v>
      </c>
      <c r="J1207" s="12"/>
      <c r="K1207" s="13"/>
      <c r="L1207" s="12"/>
      <c r="M1207" s="13"/>
      <c r="N1207" s="12"/>
      <c r="O1207" s="13"/>
      <c r="P1207" s="12"/>
      <c r="Q1207" s="13"/>
      <c r="R1207" s="12"/>
      <c r="S1207" s="13"/>
      <c r="T1207" s="12"/>
      <c r="U1207" s="13"/>
      <c r="V1207" s="12"/>
      <c r="W1207" s="13"/>
      <c r="X1207" s="12"/>
      <c r="Y1207" s="13"/>
      <c r="Z1207" s="12"/>
      <c r="AA1207" s="13"/>
      <c r="AB1207" s="12"/>
      <c r="AC1207" s="13"/>
    </row>
    <row r="1208" spans="2:29" x14ac:dyDescent="0.35">
      <c r="B1208" s="12"/>
      <c r="C1208" s="13"/>
      <c r="D1208" s="12"/>
      <c r="E1208" s="13"/>
      <c r="F1208" s="12"/>
      <c r="G1208" s="13"/>
      <c r="H1208" s="12" t="s">
        <v>1778</v>
      </c>
      <c r="I1208" s="13">
        <v>34</v>
      </c>
      <c r="J1208" s="12"/>
      <c r="K1208" s="13"/>
      <c r="L1208" s="12"/>
      <c r="M1208" s="13"/>
      <c r="N1208" s="12"/>
      <c r="O1208" s="13"/>
      <c r="P1208" s="12"/>
      <c r="Q1208" s="13"/>
      <c r="R1208" s="12"/>
      <c r="S1208" s="13"/>
      <c r="T1208" s="12"/>
      <c r="U1208" s="13"/>
      <c r="V1208" s="12"/>
      <c r="W1208" s="13"/>
      <c r="X1208" s="12"/>
      <c r="Y1208" s="13"/>
      <c r="Z1208" s="12"/>
      <c r="AA1208" s="13"/>
      <c r="AB1208" s="12"/>
      <c r="AC1208" s="13"/>
    </row>
    <row r="1209" spans="2:29" x14ac:dyDescent="0.35">
      <c r="B1209" s="12"/>
      <c r="C1209" s="13"/>
      <c r="D1209" s="12"/>
      <c r="E1209" s="13"/>
      <c r="F1209" s="12"/>
      <c r="G1209" s="13"/>
      <c r="H1209" s="12" t="s">
        <v>1779</v>
      </c>
      <c r="I1209" s="13">
        <v>15.100000381469727</v>
      </c>
      <c r="J1209" s="12"/>
      <c r="K1209" s="13"/>
      <c r="L1209" s="12"/>
      <c r="M1209" s="13"/>
      <c r="N1209" s="12"/>
      <c r="O1209" s="13"/>
      <c r="P1209" s="12"/>
      <c r="Q1209" s="13"/>
      <c r="R1209" s="12"/>
      <c r="S1209" s="13"/>
      <c r="T1209" s="12"/>
      <c r="U1209" s="13"/>
      <c r="V1209" s="12"/>
      <c r="W1209" s="13"/>
      <c r="X1209" s="12"/>
      <c r="Y1209" s="13"/>
      <c r="Z1209" s="12"/>
      <c r="AA1209" s="13"/>
      <c r="AB1209" s="12"/>
      <c r="AC1209" s="13"/>
    </row>
    <row r="1210" spans="2:29" x14ac:dyDescent="0.35">
      <c r="B1210" s="12"/>
      <c r="C1210" s="13"/>
      <c r="D1210" s="12"/>
      <c r="E1210" s="13"/>
      <c r="F1210" s="12"/>
      <c r="G1210" s="13"/>
      <c r="H1210" s="12" t="s">
        <v>1780</v>
      </c>
      <c r="I1210" s="13">
        <v>34</v>
      </c>
      <c r="J1210" s="12"/>
      <c r="K1210" s="13"/>
      <c r="L1210" s="12"/>
      <c r="M1210" s="13"/>
      <c r="N1210" s="12"/>
      <c r="O1210" s="13"/>
      <c r="P1210" s="12"/>
      <c r="Q1210" s="13"/>
      <c r="R1210" s="12"/>
      <c r="S1210" s="13"/>
      <c r="T1210" s="12"/>
      <c r="U1210" s="13"/>
      <c r="V1210" s="12"/>
      <c r="W1210" s="13"/>
      <c r="X1210" s="12"/>
      <c r="Y1210" s="13"/>
      <c r="Z1210" s="12"/>
      <c r="AA1210" s="13"/>
      <c r="AB1210" s="12"/>
      <c r="AC1210" s="13"/>
    </row>
    <row r="1211" spans="2:29" x14ac:dyDescent="0.35">
      <c r="B1211" s="12"/>
      <c r="C1211" s="13"/>
      <c r="D1211" s="12"/>
      <c r="E1211" s="13"/>
      <c r="F1211" s="12"/>
      <c r="G1211" s="13"/>
      <c r="H1211" s="12" t="s">
        <v>1781</v>
      </c>
      <c r="I1211" s="13">
        <v>15.100000381469727</v>
      </c>
      <c r="J1211" s="12"/>
      <c r="K1211" s="13"/>
      <c r="L1211" s="12"/>
      <c r="M1211" s="13"/>
      <c r="N1211" s="12"/>
      <c r="O1211" s="13"/>
      <c r="P1211" s="12"/>
      <c r="Q1211" s="13"/>
      <c r="R1211" s="12"/>
      <c r="S1211" s="13"/>
      <c r="T1211" s="12"/>
      <c r="U1211" s="13"/>
      <c r="V1211" s="12"/>
      <c r="W1211" s="13"/>
      <c r="X1211" s="12"/>
      <c r="Y1211" s="13"/>
      <c r="Z1211" s="12"/>
      <c r="AA1211" s="13"/>
      <c r="AB1211" s="12"/>
      <c r="AC1211" s="13"/>
    </row>
    <row r="1212" spans="2:29" x14ac:dyDescent="0.35">
      <c r="B1212" s="12"/>
      <c r="C1212" s="13"/>
      <c r="D1212" s="12"/>
      <c r="E1212" s="13"/>
      <c r="F1212" s="12"/>
      <c r="G1212" s="13"/>
      <c r="H1212" s="12" t="s">
        <v>1782</v>
      </c>
      <c r="I1212" s="13">
        <v>40.700000762939453</v>
      </c>
      <c r="J1212" s="12"/>
      <c r="K1212" s="13"/>
      <c r="L1212" s="12"/>
      <c r="M1212" s="13"/>
      <c r="N1212" s="12"/>
      <c r="O1212" s="13"/>
      <c r="P1212" s="12"/>
      <c r="Q1212" s="13"/>
      <c r="R1212" s="12"/>
      <c r="S1212" s="13"/>
      <c r="T1212" s="12"/>
      <c r="U1212" s="13"/>
      <c r="V1212" s="12"/>
      <c r="W1212" s="13"/>
      <c r="X1212" s="12"/>
      <c r="Y1212" s="13"/>
      <c r="Z1212" s="12"/>
      <c r="AA1212" s="13"/>
      <c r="AB1212" s="12"/>
      <c r="AC1212" s="13"/>
    </row>
    <row r="1213" spans="2:29" x14ac:dyDescent="0.35">
      <c r="B1213" s="12"/>
      <c r="C1213" s="13"/>
      <c r="D1213" s="12"/>
      <c r="E1213" s="13"/>
      <c r="F1213" s="12"/>
      <c r="G1213" s="13"/>
      <c r="H1213" s="12" t="s">
        <v>1783</v>
      </c>
      <c r="I1213" s="13">
        <v>14.600000381469727</v>
      </c>
      <c r="J1213" s="12"/>
      <c r="K1213" s="13"/>
      <c r="L1213" s="12"/>
      <c r="M1213" s="13"/>
      <c r="N1213" s="12"/>
      <c r="O1213" s="13"/>
      <c r="P1213" s="12"/>
      <c r="Q1213" s="13"/>
      <c r="R1213" s="12"/>
      <c r="S1213" s="13"/>
      <c r="T1213" s="12"/>
      <c r="U1213" s="13"/>
      <c r="V1213" s="12"/>
      <c r="W1213" s="13"/>
      <c r="X1213" s="12"/>
      <c r="Y1213" s="13"/>
      <c r="Z1213" s="12"/>
      <c r="AA1213" s="13"/>
      <c r="AB1213" s="12"/>
      <c r="AC1213" s="13"/>
    </row>
    <row r="1214" spans="2:29" x14ac:dyDescent="0.35">
      <c r="B1214" s="12"/>
      <c r="C1214" s="13"/>
      <c r="D1214" s="12"/>
      <c r="E1214" s="13"/>
      <c r="F1214" s="12"/>
      <c r="G1214" s="13"/>
      <c r="H1214" s="12" t="s">
        <v>1784</v>
      </c>
      <c r="I1214" s="13">
        <v>40.700000762939453</v>
      </c>
      <c r="J1214" s="12"/>
      <c r="K1214" s="13"/>
      <c r="L1214" s="12"/>
      <c r="M1214" s="13"/>
      <c r="N1214" s="12"/>
      <c r="O1214" s="13"/>
      <c r="P1214" s="12"/>
      <c r="Q1214" s="13"/>
      <c r="R1214" s="12"/>
      <c r="S1214" s="13"/>
      <c r="T1214" s="12"/>
      <c r="U1214" s="13"/>
      <c r="V1214" s="12"/>
      <c r="W1214" s="13"/>
      <c r="X1214" s="12"/>
      <c r="Y1214" s="13"/>
      <c r="Z1214" s="12"/>
      <c r="AA1214" s="13"/>
      <c r="AB1214" s="12"/>
      <c r="AC1214" s="13"/>
    </row>
    <row r="1215" spans="2:29" x14ac:dyDescent="0.35">
      <c r="B1215" s="12"/>
      <c r="C1215" s="13"/>
      <c r="D1215" s="12"/>
      <c r="E1215" s="13"/>
      <c r="F1215" s="12"/>
      <c r="G1215" s="13"/>
      <c r="H1215" s="12" t="s">
        <v>1785</v>
      </c>
      <c r="I1215" s="13">
        <v>14.600000381469727</v>
      </c>
      <c r="J1215" s="12"/>
      <c r="K1215" s="13"/>
      <c r="L1215" s="12"/>
      <c r="M1215" s="13"/>
      <c r="N1215" s="12"/>
      <c r="O1215" s="13"/>
      <c r="P1215" s="12"/>
      <c r="Q1215" s="13"/>
      <c r="R1215" s="12"/>
      <c r="S1215" s="13"/>
      <c r="T1215" s="12"/>
      <c r="U1215" s="13"/>
      <c r="V1215" s="12"/>
      <c r="W1215" s="13"/>
      <c r="X1215" s="12"/>
      <c r="Y1215" s="13"/>
      <c r="Z1215" s="12"/>
      <c r="AA1215" s="13"/>
      <c r="AB1215" s="12"/>
      <c r="AC1215" s="13"/>
    </row>
    <row r="1216" spans="2:29" x14ac:dyDescent="0.35">
      <c r="B1216" s="12"/>
      <c r="C1216" s="13"/>
      <c r="D1216" s="12"/>
      <c r="E1216" s="13"/>
      <c r="F1216" s="12"/>
      <c r="G1216" s="13"/>
      <c r="H1216" s="12" t="s">
        <v>1786</v>
      </c>
      <c r="I1216" s="13">
        <v>33.900001525878906</v>
      </c>
      <c r="J1216" s="12"/>
      <c r="K1216" s="13"/>
      <c r="L1216" s="12"/>
      <c r="M1216" s="13"/>
      <c r="N1216" s="12"/>
      <c r="O1216" s="13"/>
      <c r="P1216" s="12"/>
      <c r="Q1216" s="13"/>
      <c r="R1216" s="12"/>
      <c r="S1216" s="13"/>
      <c r="T1216" s="12"/>
      <c r="U1216" s="13"/>
      <c r="V1216" s="12"/>
      <c r="W1216" s="13"/>
      <c r="X1216" s="12"/>
      <c r="Y1216" s="13"/>
      <c r="Z1216" s="12"/>
      <c r="AA1216" s="13"/>
      <c r="AB1216" s="12"/>
      <c r="AC1216" s="13"/>
    </row>
    <row r="1217" spans="2:29" x14ac:dyDescent="0.35">
      <c r="B1217" s="12"/>
      <c r="C1217" s="13"/>
      <c r="D1217" s="12"/>
      <c r="E1217" s="13"/>
      <c r="F1217" s="12"/>
      <c r="G1217" s="13"/>
      <c r="H1217" s="12" t="s">
        <v>1787</v>
      </c>
      <c r="I1217" s="13">
        <v>9</v>
      </c>
      <c r="J1217" s="12"/>
      <c r="K1217" s="13"/>
      <c r="L1217" s="12"/>
      <c r="M1217" s="13"/>
      <c r="N1217" s="12"/>
      <c r="O1217" s="13"/>
      <c r="P1217" s="12"/>
      <c r="Q1217" s="13"/>
      <c r="R1217" s="12"/>
      <c r="S1217" s="13"/>
      <c r="T1217" s="12"/>
      <c r="U1217" s="13"/>
      <c r="V1217" s="12"/>
      <c r="W1217" s="13"/>
      <c r="X1217" s="12"/>
      <c r="Y1217" s="13"/>
      <c r="Z1217" s="12"/>
      <c r="AA1217" s="13"/>
      <c r="AB1217" s="12"/>
      <c r="AC1217" s="13"/>
    </row>
    <row r="1218" spans="2:29" x14ac:dyDescent="0.35">
      <c r="B1218" s="12"/>
      <c r="C1218" s="13"/>
      <c r="D1218" s="12"/>
      <c r="E1218" s="13"/>
      <c r="F1218" s="12"/>
      <c r="G1218" s="13"/>
      <c r="H1218" s="12" t="s">
        <v>1788</v>
      </c>
      <c r="I1218" s="13">
        <v>33.900001525878906</v>
      </c>
      <c r="J1218" s="12"/>
      <c r="K1218" s="13"/>
      <c r="L1218" s="12"/>
      <c r="M1218" s="13"/>
      <c r="N1218" s="12"/>
      <c r="O1218" s="13"/>
      <c r="P1218" s="12"/>
      <c r="Q1218" s="13"/>
      <c r="R1218" s="12"/>
      <c r="S1218" s="13"/>
      <c r="T1218" s="12"/>
      <c r="U1218" s="13"/>
      <c r="V1218" s="12"/>
      <c r="W1218" s="13"/>
      <c r="X1218" s="12"/>
      <c r="Y1218" s="13"/>
      <c r="Z1218" s="12"/>
      <c r="AA1218" s="13"/>
      <c r="AB1218" s="12"/>
      <c r="AC1218" s="13"/>
    </row>
    <row r="1219" spans="2:29" x14ac:dyDescent="0.35">
      <c r="B1219" s="12"/>
      <c r="C1219" s="13"/>
      <c r="D1219" s="12"/>
      <c r="E1219" s="13"/>
      <c r="F1219" s="12"/>
      <c r="G1219" s="13"/>
      <c r="H1219" s="12" t="s">
        <v>1789</v>
      </c>
      <c r="I1219" s="13">
        <v>9</v>
      </c>
      <c r="J1219" s="12"/>
      <c r="K1219" s="13"/>
      <c r="L1219" s="12"/>
      <c r="M1219" s="13"/>
      <c r="N1219" s="12"/>
      <c r="O1219" s="13"/>
      <c r="P1219" s="12"/>
      <c r="Q1219" s="13"/>
      <c r="R1219" s="12"/>
      <c r="S1219" s="13"/>
      <c r="T1219" s="12"/>
      <c r="U1219" s="13"/>
      <c r="V1219" s="12"/>
      <c r="W1219" s="13"/>
      <c r="X1219" s="12"/>
      <c r="Y1219" s="13"/>
      <c r="Z1219" s="12"/>
      <c r="AA1219" s="13"/>
      <c r="AB1219" s="12"/>
      <c r="AC1219" s="13"/>
    </row>
    <row r="1220" spans="2:29" x14ac:dyDescent="0.35">
      <c r="B1220" s="12"/>
      <c r="C1220" s="13"/>
      <c r="D1220" s="12"/>
      <c r="E1220" s="13"/>
      <c r="F1220" s="12"/>
      <c r="G1220" s="13"/>
      <c r="H1220" s="12" t="s">
        <v>1790</v>
      </c>
      <c r="I1220" s="13">
        <v>75</v>
      </c>
      <c r="J1220" s="12"/>
      <c r="K1220" s="13"/>
      <c r="L1220" s="12"/>
      <c r="M1220" s="13"/>
      <c r="N1220" s="12"/>
      <c r="O1220" s="13"/>
      <c r="P1220" s="12"/>
      <c r="Q1220" s="13"/>
      <c r="R1220" s="12"/>
      <c r="S1220" s="13"/>
      <c r="T1220" s="12"/>
      <c r="U1220" s="13"/>
      <c r="V1220" s="12"/>
      <c r="W1220" s="13"/>
      <c r="X1220" s="12"/>
      <c r="Y1220" s="13"/>
      <c r="Z1220" s="12"/>
      <c r="AA1220" s="13"/>
      <c r="AB1220" s="12"/>
      <c r="AC1220" s="13"/>
    </row>
    <row r="1221" spans="2:29" x14ac:dyDescent="0.35">
      <c r="B1221" s="12"/>
      <c r="C1221" s="13"/>
      <c r="D1221" s="12"/>
      <c r="E1221" s="13"/>
      <c r="F1221" s="12"/>
      <c r="G1221" s="13"/>
      <c r="H1221" s="12" t="s">
        <v>1791</v>
      </c>
      <c r="I1221" s="13">
        <v>0</v>
      </c>
      <c r="J1221" s="12"/>
      <c r="K1221" s="13"/>
      <c r="L1221" s="12"/>
      <c r="M1221" s="13"/>
      <c r="N1221" s="12"/>
      <c r="O1221" s="13"/>
      <c r="P1221" s="12"/>
      <c r="Q1221" s="13"/>
      <c r="R1221" s="12"/>
      <c r="S1221" s="13"/>
      <c r="T1221" s="12"/>
      <c r="U1221" s="13"/>
      <c r="V1221" s="12"/>
      <c r="W1221" s="13"/>
      <c r="X1221" s="12"/>
      <c r="Y1221" s="13"/>
      <c r="Z1221" s="12"/>
      <c r="AA1221" s="13"/>
      <c r="AB1221" s="12"/>
      <c r="AC1221" s="13"/>
    </row>
    <row r="1222" spans="2:29" x14ac:dyDescent="0.35">
      <c r="B1222" s="12"/>
      <c r="C1222" s="13"/>
      <c r="D1222" s="12"/>
      <c r="E1222" s="13"/>
      <c r="F1222" s="12"/>
      <c r="G1222" s="13"/>
      <c r="H1222" s="12" t="s">
        <v>1792</v>
      </c>
      <c r="I1222" s="13">
        <v>75</v>
      </c>
      <c r="J1222" s="12"/>
      <c r="K1222" s="13"/>
      <c r="L1222" s="12"/>
      <c r="M1222" s="13"/>
      <c r="N1222" s="12"/>
      <c r="O1222" s="13"/>
      <c r="P1222" s="12"/>
      <c r="Q1222" s="13"/>
      <c r="R1222" s="12"/>
      <c r="S1222" s="13"/>
      <c r="T1222" s="12"/>
      <c r="U1222" s="13"/>
      <c r="V1222" s="12"/>
      <c r="W1222" s="13"/>
      <c r="X1222" s="12"/>
      <c r="Y1222" s="13"/>
      <c r="Z1222" s="12"/>
      <c r="AA1222" s="13"/>
      <c r="AB1222" s="12"/>
      <c r="AC1222" s="13"/>
    </row>
    <row r="1223" spans="2:29" x14ac:dyDescent="0.35">
      <c r="B1223" s="12"/>
      <c r="C1223" s="13"/>
      <c r="D1223" s="12"/>
      <c r="E1223" s="13"/>
      <c r="F1223" s="12"/>
      <c r="G1223" s="13"/>
      <c r="H1223" s="12" t="s">
        <v>1793</v>
      </c>
      <c r="I1223" s="13">
        <v>0</v>
      </c>
      <c r="J1223" s="12"/>
      <c r="K1223" s="13"/>
      <c r="L1223" s="12"/>
      <c r="M1223" s="13"/>
      <c r="N1223" s="12"/>
      <c r="O1223" s="13"/>
      <c r="P1223" s="12"/>
      <c r="Q1223" s="13"/>
      <c r="R1223" s="12"/>
      <c r="S1223" s="13"/>
      <c r="T1223" s="12"/>
      <c r="U1223" s="13"/>
      <c r="V1223" s="12"/>
      <c r="W1223" s="13"/>
      <c r="X1223" s="12"/>
      <c r="Y1223" s="13"/>
      <c r="Z1223" s="12"/>
      <c r="AA1223" s="13"/>
      <c r="AB1223" s="12"/>
      <c r="AC1223" s="13"/>
    </row>
    <row r="1224" spans="2:29" x14ac:dyDescent="0.35">
      <c r="B1224" s="12"/>
      <c r="C1224" s="13"/>
      <c r="D1224" s="12"/>
      <c r="E1224" s="13"/>
      <c r="F1224" s="12"/>
      <c r="G1224" s="13"/>
      <c r="H1224" s="12" t="s">
        <v>1794</v>
      </c>
      <c r="I1224" s="13">
        <v>6.8000001907348633</v>
      </c>
      <c r="J1224" s="12"/>
      <c r="K1224" s="13"/>
      <c r="L1224" s="12"/>
      <c r="M1224" s="13"/>
      <c r="N1224" s="12"/>
      <c r="O1224" s="13"/>
      <c r="P1224" s="12"/>
      <c r="Q1224" s="13"/>
      <c r="R1224" s="12"/>
      <c r="S1224" s="13"/>
      <c r="T1224" s="12"/>
      <c r="U1224" s="13"/>
      <c r="V1224" s="12"/>
      <c r="W1224" s="13"/>
      <c r="X1224" s="12"/>
      <c r="Y1224" s="13"/>
      <c r="Z1224" s="12"/>
      <c r="AA1224" s="13"/>
      <c r="AB1224" s="12"/>
      <c r="AC1224" s="13"/>
    </row>
    <row r="1225" spans="2:29" x14ac:dyDescent="0.35">
      <c r="B1225" s="12"/>
      <c r="C1225" s="13"/>
      <c r="D1225" s="12"/>
      <c r="E1225" s="13"/>
      <c r="F1225" s="12"/>
      <c r="G1225" s="13"/>
      <c r="H1225" s="12" t="s">
        <v>1795</v>
      </c>
      <c r="I1225" s="13">
        <v>0</v>
      </c>
      <c r="J1225" s="12"/>
      <c r="K1225" s="13"/>
      <c r="L1225" s="12"/>
      <c r="M1225" s="13"/>
      <c r="N1225" s="12"/>
      <c r="O1225" s="13"/>
      <c r="P1225" s="12"/>
      <c r="Q1225" s="13"/>
      <c r="R1225" s="12"/>
      <c r="S1225" s="13"/>
      <c r="T1225" s="12"/>
      <c r="U1225" s="13"/>
      <c r="V1225" s="12"/>
      <c r="W1225" s="13"/>
      <c r="X1225" s="12"/>
      <c r="Y1225" s="13"/>
      <c r="Z1225" s="12"/>
      <c r="AA1225" s="13"/>
      <c r="AB1225" s="12"/>
      <c r="AC1225" s="13"/>
    </row>
    <row r="1226" spans="2:29" x14ac:dyDescent="0.35">
      <c r="B1226" s="12"/>
      <c r="C1226" s="13"/>
      <c r="D1226" s="12"/>
      <c r="E1226" s="13"/>
      <c r="F1226" s="12"/>
      <c r="G1226" s="13"/>
      <c r="H1226" s="12" t="s">
        <v>1796</v>
      </c>
      <c r="I1226" s="13">
        <v>6.8000001907348633</v>
      </c>
      <c r="J1226" s="12"/>
      <c r="K1226" s="13"/>
      <c r="L1226" s="12"/>
      <c r="M1226" s="13"/>
      <c r="N1226" s="12"/>
      <c r="O1226" s="13"/>
      <c r="P1226" s="12"/>
      <c r="Q1226" s="13"/>
      <c r="R1226" s="12"/>
      <c r="S1226" s="13"/>
      <c r="T1226" s="12"/>
      <c r="U1226" s="13"/>
      <c r="V1226" s="12"/>
      <c r="W1226" s="13"/>
      <c r="X1226" s="12"/>
      <c r="Y1226" s="13"/>
      <c r="Z1226" s="12"/>
      <c r="AA1226" s="13"/>
      <c r="AB1226" s="12"/>
      <c r="AC1226" s="13"/>
    </row>
    <row r="1227" spans="2:29" x14ac:dyDescent="0.35">
      <c r="B1227" s="12"/>
      <c r="C1227" s="13"/>
      <c r="D1227" s="12"/>
      <c r="E1227" s="13"/>
      <c r="F1227" s="12"/>
      <c r="G1227" s="13"/>
      <c r="H1227" s="12" t="s">
        <v>1797</v>
      </c>
      <c r="I1227" s="13">
        <v>0</v>
      </c>
      <c r="J1227" s="12"/>
      <c r="K1227" s="13"/>
      <c r="L1227" s="12"/>
      <c r="M1227" s="13"/>
      <c r="N1227" s="12"/>
      <c r="O1227" s="13"/>
      <c r="P1227" s="12"/>
      <c r="Q1227" s="13"/>
      <c r="R1227" s="12"/>
      <c r="S1227" s="13"/>
      <c r="T1227" s="12"/>
      <c r="U1227" s="13"/>
      <c r="V1227" s="12"/>
      <c r="W1227" s="13"/>
      <c r="X1227" s="12"/>
      <c r="Y1227" s="13"/>
      <c r="Z1227" s="12"/>
      <c r="AA1227" s="13"/>
      <c r="AB1227" s="12"/>
      <c r="AC1227" s="13"/>
    </row>
    <row r="1228" spans="2:29" x14ac:dyDescent="0.35">
      <c r="B1228" s="12"/>
      <c r="C1228" s="13"/>
      <c r="D1228" s="12"/>
      <c r="E1228" s="13"/>
      <c r="F1228" s="12"/>
      <c r="G1228" s="13"/>
      <c r="H1228" s="12" t="s">
        <v>1798</v>
      </c>
      <c r="I1228" s="13">
        <v>0.75</v>
      </c>
      <c r="J1228" s="12"/>
      <c r="K1228" s="13"/>
      <c r="L1228" s="12"/>
      <c r="M1228" s="13"/>
      <c r="N1228" s="12"/>
      <c r="O1228" s="13"/>
      <c r="P1228" s="12"/>
      <c r="Q1228" s="13"/>
      <c r="R1228" s="12"/>
      <c r="S1228" s="13"/>
      <c r="T1228" s="12"/>
      <c r="U1228" s="13"/>
      <c r="V1228" s="12"/>
      <c r="W1228" s="13"/>
      <c r="X1228" s="12"/>
      <c r="Y1228" s="13"/>
      <c r="Z1228" s="12"/>
      <c r="AA1228" s="13"/>
      <c r="AB1228" s="12"/>
      <c r="AC1228" s="13"/>
    </row>
    <row r="1229" spans="2:29" x14ac:dyDescent="0.35">
      <c r="B1229" s="12"/>
      <c r="C1229" s="13"/>
      <c r="D1229" s="12"/>
      <c r="E1229" s="13"/>
      <c r="F1229" s="12"/>
      <c r="G1229" s="13"/>
      <c r="H1229" s="12" t="s">
        <v>1799</v>
      </c>
      <c r="I1229" s="13">
        <v>26</v>
      </c>
      <c r="J1229" s="12"/>
      <c r="K1229" s="13"/>
      <c r="L1229" s="12"/>
      <c r="M1229" s="13"/>
      <c r="N1229" s="12"/>
      <c r="O1229" s="13"/>
      <c r="P1229" s="12"/>
      <c r="Q1229" s="13"/>
      <c r="R1229" s="12"/>
      <c r="S1229" s="13"/>
      <c r="T1229" s="12"/>
      <c r="U1229" s="13"/>
      <c r="V1229" s="12"/>
      <c r="W1229" s="13"/>
      <c r="X1229" s="12"/>
      <c r="Y1229" s="13"/>
      <c r="Z1229" s="12"/>
      <c r="AA1229" s="13"/>
      <c r="AB1229" s="12"/>
      <c r="AC1229" s="13"/>
    </row>
    <row r="1230" spans="2:29" x14ac:dyDescent="0.35">
      <c r="B1230" s="12"/>
      <c r="C1230" s="13"/>
      <c r="D1230" s="12"/>
      <c r="E1230" s="13"/>
      <c r="F1230" s="12"/>
      <c r="G1230" s="13"/>
      <c r="H1230" s="12" t="s">
        <v>1800</v>
      </c>
      <c r="I1230" s="13">
        <v>0.75</v>
      </c>
      <c r="J1230" s="12"/>
      <c r="K1230" s="13"/>
      <c r="L1230" s="12"/>
      <c r="M1230" s="13"/>
      <c r="N1230" s="12"/>
      <c r="O1230" s="13"/>
      <c r="P1230" s="12"/>
      <c r="Q1230" s="13"/>
      <c r="R1230" s="12"/>
      <c r="S1230" s="13"/>
      <c r="T1230" s="12"/>
      <c r="U1230" s="13"/>
      <c r="V1230" s="12"/>
      <c r="W1230" s="13"/>
      <c r="X1230" s="12"/>
      <c r="Y1230" s="13"/>
      <c r="Z1230" s="12"/>
      <c r="AA1230" s="13"/>
      <c r="AB1230" s="12"/>
      <c r="AC1230" s="13"/>
    </row>
    <row r="1231" spans="2:29" x14ac:dyDescent="0.35">
      <c r="B1231" s="12"/>
      <c r="C1231" s="13"/>
      <c r="D1231" s="12"/>
      <c r="E1231" s="13"/>
      <c r="F1231" s="12"/>
      <c r="G1231" s="13"/>
      <c r="H1231" s="12" t="s">
        <v>1801</v>
      </c>
      <c r="I1231" s="13">
        <v>26</v>
      </c>
      <c r="J1231" s="12"/>
      <c r="K1231" s="13"/>
      <c r="L1231" s="12"/>
      <c r="M1231" s="13"/>
      <c r="N1231" s="12"/>
      <c r="O1231" s="13"/>
      <c r="P1231" s="12"/>
      <c r="Q1231" s="13"/>
      <c r="R1231" s="12"/>
      <c r="S1231" s="13"/>
      <c r="T1231" s="12"/>
      <c r="U1231" s="13"/>
      <c r="V1231" s="12"/>
      <c r="W1231" s="13"/>
      <c r="X1231" s="12"/>
      <c r="Y1231" s="13"/>
      <c r="Z1231" s="12"/>
      <c r="AA1231" s="13"/>
      <c r="AB1231" s="12"/>
      <c r="AC1231" s="13"/>
    </row>
    <row r="1232" spans="2:29" x14ac:dyDescent="0.35">
      <c r="B1232" s="12"/>
      <c r="C1232" s="13"/>
      <c r="D1232" s="12"/>
      <c r="E1232" s="13"/>
      <c r="F1232" s="12"/>
      <c r="G1232" s="13"/>
      <c r="H1232" s="12" t="s">
        <v>1802</v>
      </c>
      <c r="I1232" s="13">
        <v>34</v>
      </c>
      <c r="J1232" s="12"/>
      <c r="K1232" s="13"/>
      <c r="L1232" s="12"/>
      <c r="M1232" s="13"/>
      <c r="N1232" s="12"/>
      <c r="O1232" s="13"/>
      <c r="P1232" s="12"/>
      <c r="Q1232" s="13"/>
      <c r="R1232" s="12"/>
      <c r="S1232" s="13"/>
      <c r="T1232" s="12"/>
      <c r="U1232" s="13"/>
      <c r="V1232" s="12"/>
      <c r="W1232" s="13"/>
      <c r="X1232" s="12"/>
      <c r="Y1232" s="13"/>
      <c r="Z1232" s="12"/>
      <c r="AA1232" s="13"/>
      <c r="AB1232" s="12"/>
      <c r="AC1232" s="13"/>
    </row>
    <row r="1233" spans="2:29" x14ac:dyDescent="0.35">
      <c r="B1233" s="12"/>
      <c r="C1233" s="13"/>
      <c r="D1233" s="12"/>
      <c r="E1233" s="13"/>
      <c r="F1233" s="12"/>
      <c r="G1233" s="13"/>
      <c r="H1233" s="12" t="s">
        <v>1803</v>
      </c>
      <c r="I1233" s="13">
        <v>15.100000381469727</v>
      </c>
      <c r="J1233" s="12"/>
      <c r="K1233" s="13"/>
      <c r="L1233" s="12"/>
      <c r="M1233" s="13"/>
      <c r="N1233" s="12"/>
      <c r="O1233" s="13"/>
      <c r="P1233" s="12"/>
      <c r="Q1233" s="13"/>
      <c r="R1233" s="12"/>
      <c r="S1233" s="13"/>
      <c r="T1233" s="12"/>
      <c r="U1233" s="13"/>
      <c r="V1233" s="12"/>
      <c r="W1233" s="13"/>
      <c r="X1233" s="12"/>
      <c r="Y1233" s="13"/>
      <c r="Z1233" s="12"/>
      <c r="AA1233" s="13"/>
      <c r="AB1233" s="12"/>
      <c r="AC1233" s="13"/>
    </row>
    <row r="1234" spans="2:29" x14ac:dyDescent="0.35">
      <c r="B1234" s="12"/>
      <c r="C1234" s="13"/>
      <c r="D1234" s="12"/>
      <c r="E1234" s="13"/>
      <c r="F1234" s="12"/>
      <c r="G1234" s="13"/>
      <c r="H1234" s="12" t="s">
        <v>1804</v>
      </c>
      <c r="I1234" s="13">
        <v>34</v>
      </c>
      <c r="J1234" s="12"/>
      <c r="K1234" s="13"/>
      <c r="L1234" s="12"/>
      <c r="M1234" s="13"/>
      <c r="N1234" s="12"/>
      <c r="O1234" s="13"/>
      <c r="P1234" s="12"/>
      <c r="Q1234" s="13"/>
      <c r="R1234" s="12"/>
      <c r="S1234" s="13"/>
      <c r="T1234" s="12"/>
      <c r="U1234" s="13"/>
      <c r="V1234" s="12"/>
      <c r="W1234" s="13"/>
      <c r="X1234" s="12"/>
      <c r="Y1234" s="13"/>
      <c r="Z1234" s="12"/>
      <c r="AA1234" s="13"/>
      <c r="AB1234" s="12"/>
      <c r="AC1234" s="13"/>
    </row>
    <row r="1235" spans="2:29" x14ac:dyDescent="0.35">
      <c r="B1235" s="12"/>
      <c r="C1235" s="13"/>
      <c r="D1235" s="12"/>
      <c r="E1235" s="13"/>
      <c r="F1235" s="12"/>
      <c r="G1235" s="13"/>
      <c r="H1235" s="12" t="s">
        <v>1805</v>
      </c>
      <c r="I1235" s="13">
        <v>15.100000381469727</v>
      </c>
      <c r="J1235" s="12"/>
      <c r="K1235" s="13"/>
      <c r="L1235" s="12"/>
      <c r="M1235" s="13"/>
      <c r="N1235" s="12"/>
      <c r="O1235" s="13"/>
      <c r="P1235" s="12"/>
      <c r="Q1235" s="13"/>
      <c r="R1235" s="12"/>
      <c r="S1235" s="13"/>
      <c r="T1235" s="12"/>
      <c r="U1235" s="13"/>
      <c r="V1235" s="12"/>
      <c r="W1235" s="13"/>
      <c r="X1235" s="12"/>
      <c r="Y1235" s="13"/>
      <c r="Z1235" s="12"/>
      <c r="AA1235" s="13"/>
      <c r="AB1235" s="12"/>
      <c r="AC1235" s="13"/>
    </row>
    <row r="1236" spans="2:29" x14ac:dyDescent="0.35">
      <c r="B1236" s="12"/>
      <c r="C1236" s="13"/>
      <c r="D1236" s="12"/>
      <c r="E1236" s="13"/>
      <c r="F1236" s="12"/>
      <c r="G1236" s="13"/>
      <c r="H1236" s="12" t="s">
        <v>1806</v>
      </c>
      <c r="I1236" s="13">
        <v>40.700000762939453</v>
      </c>
      <c r="J1236" s="12"/>
      <c r="K1236" s="13"/>
      <c r="L1236" s="12"/>
      <c r="M1236" s="13"/>
      <c r="N1236" s="12"/>
      <c r="O1236" s="13"/>
      <c r="P1236" s="12"/>
      <c r="Q1236" s="13"/>
      <c r="R1236" s="12"/>
      <c r="S1236" s="13"/>
      <c r="T1236" s="12"/>
      <c r="U1236" s="13"/>
      <c r="V1236" s="12"/>
      <c r="W1236" s="13"/>
      <c r="X1236" s="12"/>
      <c r="Y1236" s="13"/>
      <c r="Z1236" s="12"/>
      <c r="AA1236" s="13"/>
      <c r="AB1236" s="12"/>
      <c r="AC1236" s="13"/>
    </row>
    <row r="1237" spans="2:29" x14ac:dyDescent="0.35">
      <c r="B1237" s="12"/>
      <c r="C1237" s="13"/>
      <c r="D1237" s="12"/>
      <c r="E1237" s="13"/>
      <c r="F1237" s="12"/>
      <c r="G1237" s="13"/>
      <c r="H1237" s="12" t="s">
        <v>1807</v>
      </c>
      <c r="I1237" s="13">
        <v>14.600000381469727</v>
      </c>
      <c r="J1237" s="12"/>
      <c r="K1237" s="13"/>
      <c r="L1237" s="12"/>
      <c r="M1237" s="13"/>
      <c r="N1237" s="12"/>
      <c r="O1237" s="13"/>
      <c r="P1237" s="12"/>
      <c r="Q1237" s="13"/>
      <c r="R1237" s="12"/>
      <c r="S1237" s="13"/>
      <c r="T1237" s="12"/>
      <c r="U1237" s="13"/>
      <c r="V1237" s="12"/>
      <c r="W1237" s="13"/>
      <c r="X1237" s="12"/>
      <c r="Y1237" s="13"/>
      <c r="Z1237" s="12"/>
      <c r="AA1237" s="13"/>
      <c r="AB1237" s="12"/>
      <c r="AC1237" s="13"/>
    </row>
    <row r="1238" spans="2:29" x14ac:dyDescent="0.35">
      <c r="B1238" s="12"/>
      <c r="C1238" s="13"/>
      <c r="D1238" s="12"/>
      <c r="E1238" s="13"/>
      <c r="F1238" s="12"/>
      <c r="G1238" s="13"/>
      <c r="H1238" s="12" t="s">
        <v>1808</v>
      </c>
      <c r="I1238" s="13">
        <v>40.700000762939453</v>
      </c>
      <c r="J1238" s="12"/>
      <c r="K1238" s="13"/>
      <c r="L1238" s="12"/>
      <c r="M1238" s="13"/>
      <c r="N1238" s="12"/>
      <c r="O1238" s="13"/>
      <c r="P1238" s="12"/>
      <c r="Q1238" s="13"/>
      <c r="R1238" s="12"/>
      <c r="S1238" s="13"/>
      <c r="T1238" s="12"/>
      <c r="U1238" s="13"/>
      <c r="V1238" s="12"/>
      <c r="W1238" s="13"/>
      <c r="X1238" s="12"/>
      <c r="Y1238" s="13"/>
      <c r="Z1238" s="12"/>
      <c r="AA1238" s="13"/>
      <c r="AB1238" s="12"/>
      <c r="AC1238" s="13"/>
    </row>
    <row r="1239" spans="2:29" x14ac:dyDescent="0.35">
      <c r="B1239" s="12"/>
      <c r="C1239" s="13"/>
      <c r="D1239" s="12"/>
      <c r="E1239" s="13"/>
      <c r="F1239" s="12"/>
      <c r="G1239" s="13"/>
      <c r="H1239" s="12" t="s">
        <v>1809</v>
      </c>
      <c r="I1239" s="13">
        <v>14.600000381469727</v>
      </c>
      <c r="J1239" s="12"/>
      <c r="K1239" s="13"/>
      <c r="L1239" s="12"/>
      <c r="M1239" s="13"/>
      <c r="N1239" s="12"/>
      <c r="O1239" s="13"/>
      <c r="P1239" s="12"/>
      <c r="Q1239" s="13"/>
      <c r="R1239" s="12"/>
      <c r="S1239" s="13"/>
      <c r="T1239" s="12"/>
      <c r="U1239" s="13"/>
      <c r="V1239" s="12"/>
      <c r="W1239" s="13"/>
      <c r="X1239" s="12"/>
      <c r="Y1239" s="13"/>
      <c r="Z1239" s="12"/>
      <c r="AA1239" s="13"/>
      <c r="AB1239" s="12"/>
      <c r="AC1239" s="13"/>
    </row>
    <row r="1240" spans="2:29" x14ac:dyDescent="0.35">
      <c r="B1240" s="12"/>
      <c r="C1240" s="13"/>
      <c r="D1240" s="12"/>
      <c r="E1240" s="13"/>
      <c r="F1240" s="12"/>
      <c r="G1240" s="13"/>
      <c r="H1240" s="12" t="s">
        <v>1810</v>
      </c>
      <c r="I1240" s="13">
        <v>44.698654174804688</v>
      </c>
      <c r="J1240" s="12"/>
      <c r="K1240" s="13"/>
      <c r="L1240" s="12"/>
      <c r="M1240" s="13"/>
      <c r="N1240" s="12"/>
      <c r="O1240" s="13"/>
      <c r="P1240" s="12"/>
      <c r="Q1240" s="13"/>
      <c r="R1240" s="12"/>
      <c r="S1240" s="13"/>
      <c r="T1240" s="12"/>
      <c r="U1240" s="13"/>
      <c r="V1240" s="12"/>
      <c r="W1240" s="13"/>
      <c r="X1240" s="12"/>
      <c r="Y1240" s="13"/>
      <c r="Z1240" s="12"/>
      <c r="AA1240" s="13"/>
      <c r="AB1240" s="12"/>
      <c r="AC1240" s="13"/>
    </row>
    <row r="1241" spans="2:29" x14ac:dyDescent="0.35">
      <c r="B1241" s="12"/>
      <c r="C1241" s="13"/>
      <c r="D1241" s="12"/>
      <c r="E1241" s="13"/>
      <c r="F1241" s="12"/>
      <c r="G1241" s="13"/>
      <c r="H1241" s="12" t="s">
        <v>1811</v>
      </c>
      <c r="I1241" s="13">
        <v>6</v>
      </c>
      <c r="J1241" s="12"/>
      <c r="K1241" s="13"/>
      <c r="L1241" s="12"/>
      <c r="M1241" s="13"/>
      <c r="N1241" s="12"/>
      <c r="O1241" s="13"/>
      <c r="P1241" s="12"/>
      <c r="Q1241" s="13"/>
      <c r="R1241" s="12"/>
      <c r="S1241" s="13"/>
      <c r="T1241" s="12"/>
      <c r="U1241" s="13"/>
      <c r="V1241" s="12"/>
      <c r="W1241" s="13"/>
      <c r="X1241" s="12"/>
      <c r="Y1241" s="13"/>
      <c r="Z1241" s="12"/>
      <c r="AA1241" s="13"/>
      <c r="AB1241" s="12"/>
      <c r="AC1241" s="13"/>
    </row>
    <row r="1242" spans="2:29" x14ac:dyDescent="0.35">
      <c r="B1242" s="12"/>
      <c r="C1242" s="13"/>
      <c r="D1242" s="12"/>
      <c r="E1242" s="13"/>
      <c r="F1242" s="12"/>
      <c r="G1242" s="13"/>
      <c r="H1242" s="12" t="s">
        <v>1812</v>
      </c>
      <c r="I1242" s="13">
        <v>44.698654174804688</v>
      </c>
      <c r="J1242" s="12"/>
      <c r="K1242" s="13"/>
      <c r="L1242" s="12"/>
      <c r="M1242" s="13"/>
      <c r="N1242" s="12"/>
      <c r="O1242" s="13"/>
      <c r="P1242" s="12"/>
      <c r="Q1242" s="13"/>
      <c r="R1242" s="12"/>
      <c r="S1242" s="13"/>
      <c r="T1242" s="12"/>
      <c r="U1242" s="13"/>
      <c r="V1242" s="12"/>
      <c r="W1242" s="13"/>
      <c r="X1242" s="12"/>
      <c r="Y1242" s="13"/>
      <c r="Z1242" s="12"/>
      <c r="AA1242" s="13"/>
      <c r="AB1242" s="12"/>
      <c r="AC1242" s="13"/>
    </row>
    <row r="1243" spans="2:29" x14ac:dyDescent="0.35">
      <c r="B1243" s="12"/>
      <c r="C1243" s="13"/>
      <c r="D1243" s="12"/>
      <c r="E1243" s="13"/>
      <c r="F1243" s="12"/>
      <c r="G1243" s="13"/>
      <c r="H1243" s="12" t="s">
        <v>1813</v>
      </c>
      <c r="I1243" s="13">
        <v>6</v>
      </c>
      <c r="J1243" s="12"/>
      <c r="K1243" s="13"/>
      <c r="L1243" s="12"/>
      <c r="M1243" s="13"/>
      <c r="N1243" s="12"/>
      <c r="O1243" s="13"/>
      <c r="P1243" s="12"/>
      <c r="Q1243" s="13"/>
      <c r="R1243" s="12"/>
      <c r="S1243" s="13"/>
      <c r="T1243" s="12"/>
      <c r="U1243" s="13"/>
      <c r="V1243" s="12"/>
      <c r="W1243" s="13"/>
      <c r="X1243" s="12"/>
      <c r="Y1243" s="13"/>
      <c r="Z1243" s="12"/>
      <c r="AA1243" s="13"/>
      <c r="AB1243" s="12"/>
      <c r="AC1243" s="13"/>
    </row>
    <row r="1244" spans="2:29" x14ac:dyDescent="0.35">
      <c r="B1244" s="12"/>
      <c r="C1244" s="13"/>
      <c r="D1244" s="12"/>
      <c r="E1244" s="13"/>
      <c r="F1244" s="12"/>
      <c r="G1244" s="13"/>
      <c r="H1244" s="12" t="s">
        <v>1814</v>
      </c>
      <c r="I1244" s="13">
        <v>75</v>
      </c>
      <c r="J1244" s="12"/>
      <c r="K1244" s="13"/>
      <c r="L1244" s="12"/>
      <c r="M1244" s="13"/>
      <c r="N1244" s="12"/>
      <c r="O1244" s="13"/>
      <c r="P1244" s="12"/>
      <c r="Q1244" s="13"/>
      <c r="R1244" s="12"/>
      <c r="S1244" s="13"/>
      <c r="T1244" s="12"/>
      <c r="U1244" s="13"/>
      <c r="V1244" s="12"/>
      <c r="W1244" s="13"/>
      <c r="X1244" s="12"/>
      <c r="Y1244" s="13"/>
      <c r="Z1244" s="12"/>
      <c r="AA1244" s="13"/>
      <c r="AB1244" s="12"/>
      <c r="AC1244" s="13"/>
    </row>
    <row r="1245" spans="2:29" x14ac:dyDescent="0.35">
      <c r="B1245" s="12"/>
      <c r="C1245" s="13"/>
      <c r="D1245" s="12"/>
      <c r="E1245" s="13"/>
      <c r="F1245" s="12"/>
      <c r="G1245" s="13"/>
      <c r="H1245" s="12" t="s">
        <v>1815</v>
      </c>
      <c r="I1245" s="13">
        <v>0</v>
      </c>
      <c r="J1245" s="12"/>
      <c r="K1245" s="13"/>
      <c r="L1245" s="12"/>
      <c r="M1245" s="13"/>
      <c r="N1245" s="12"/>
      <c r="O1245" s="13"/>
      <c r="P1245" s="12"/>
      <c r="Q1245" s="13"/>
      <c r="R1245" s="12"/>
      <c r="S1245" s="13"/>
      <c r="T1245" s="12"/>
      <c r="U1245" s="13"/>
      <c r="V1245" s="12"/>
      <c r="W1245" s="13"/>
      <c r="X1245" s="12"/>
      <c r="Y1245" s="13"/>
      <c r="Z1245" s="12"/>
      <c r="AA1245" s="13"/>
      <c r="AB1245" s="12"/>
      <c r="AC1245" s="13"/>
    </row>
    <row r="1246" spans="2:29" x14ac:dyDescent="0.35">
      <c r="B1246" s="12"/>
      <c r="C1246" s="13"/>
      <c r="D1246" s="12"/>
      <c r="E1246" s="13"/>
      <c r="F1246" s="12"/>
      <c r="G1246" s="13"/>
      <c r="H1246" s="12" t="s">
        <v>1816</v>
      </c>
      <c r="I1246" s="13">
        <v>75</v>
      </c>
      <c r="J1246" s="12"/>
      <c r="K1246" s="13"/>
      <c r="L1246" s="12"/>
      <c r="M1246" s="13"/>
      <c r="N1246" s="12"/>
      <c r="O1246" s="13"/>
      <c r="P1246" s="12"/>
      <c r="Q1246" s="13"/>
      <c r="R1246" s="12"/>
      <c r="S1246" s="13"/>
      <c r="T1246" s="12"/>
      <c r="U1246" s="13"/>
      <c r="V1246" s="12"/>
      <c r="W1246" s="13"/>
      <c r="X1246" s="12"/>
      <c r="Y1246" s="13"/>
      <c r="Z1246" s="12"/>
      <c r="AA1246" s="13"/>
      <c r="AB1246" s="12"/>
      <c r="AC1246" s="13"/>
    </row>
    <row r="1247" spans="2:29" x14ac:dyDescent="0.35">
      <c r="B1247" s="12"/>
      <c r="C1247" s="13"/>
      <c r="D1247" s="12"/>
      <c r="E1247" s="13"/>
      <c r="F1247" s="12"/>
      <c r="G1247" s="13"/>
      <c r="H1247" s="12" t="s">
        <v>1817</v>
      </c>
      <c r="I1247" s="13">
        <v>0</v>
      </c>
      <c r="J1247" s="12"/>
      <c r="K1247" s="13"/>
      <c r="L1247" s="12"/>
      <c r="M1247" s="13"/>
      <c r="N1247" s="12"/>
      <c r="O1247" s="13"/>
      <c r="P1247" s="12"/>
      <c r="Q1247" s="13"/>
      <c r="R1247" s="12"/>
      <c r="S1247" s="13"/>
      <c r="T1247" s="12"/>
      <c r="U1247" s="13"/>
      <c r="V1247" s="12"/>
      <c r="W1247" s="13"/>
      <c r="X1247" s="12"/>
      <c r="Y1247" s="13"/>
      <c r="Z1247" s="12"/>
      <c r="AA1247" s="13"/>
      <c r="AB1247" s="12"/>
      <c r="AC1247" s="13"/>
    </row>
    <row r="1248" spans="2:29" x14ac:dyDescent="0.35">
      <c r="B1248" s="12"/>
      <c r="C1248" s="13"/>
      <c r="D1248" s="12"/>
      <c r="E1248" s="13"/>
      <c r="F1248" s="12"/>
      <c r="G1248" s="13"/>
      <c r="H1248" s="12" t="s">
        <v>1818</v>
      </c>
      <c r="I1248" s="13">
        <v>6.8000001907348633</v>
      </c>
      <c r="J1248" s="12"/>
      <c r="K1248" s="13"/>
      <c r="L1248" s="12"/>
      <c r="M1248" s="13"/>
      <c r="N1248" s="12"/>
      <c r="O1248" s="13"/>
      <c r="P1248" s="12"/>
      <c r="Q1248" s="13"/>
      <c r="R1248" s="12"/>
      <c r="S1248" s="13"/>
      <c r="T1248" s="12"/>
      <c r="U1248" s="13"/>
      <c r="V1248" s="12"/>
      <c r="W1248" s="13"/>
      <c r="X1248" s="12"/>
      <c r="Y1248" s="13"/>
      <c r="Z1248" s="12"/>
      <c r="AA1248" s="13"/>
      <c r="AB1248" s="12"/>
      <c r="AC1248" s="13"/>
    </row>
    <row r="1249" spans="2:29" x14ac:dyDescent="0.35">
      <c r="B1249" s="12"/>
      <c r="C1249" s="13"/>
      <c r="D1249" s="12"/>
      <c r="E1249" s="13"/>
      <c r="F1249" s="12"/>
      <c r="G1249" s="13"/>
      <c r="H1249" s="12" t="s">
        <v>1819</v>
      </c>
      <c r="I1249" s="13">
        <v>0</v>
      </c>
      <c r="J1249" s="12"/>
      <c r="K1249" s="13"/>
      <c r="L1249" s="12"/>
      <c r="M1249" s="13"/>
      <c r="N1249" s="12"/>
      <c r="O1249" s="13"/>
      <c r="P1249" s="12"/>
      <c r="Q1249" s="13"/>
      <c r="R1249" s="12"/>
      <c r="S1249" s="13"/>
      <c r="T1249" s="12"/>
      <c r="U1249" s="13"/>
      <c r="V1249" s="12"/>
      <c r="W1249" s="13"/>
      <c r="X1249" s="12"/>
      <c r="Y1249" s="13"/>
      <c r="Z1249" s="12"/>
      <c r="AA1249" s="13"/>
      <c r="AB1249" s="12"/>
      <c r="AC1249" s="13"/>
    </row>
    <row r="1250" spans="2:29" x14ac:dyDescent="0.35">
      <c r="B1250" s="12"/>
      <c r="C1250" s="13"/>
      <c r="D1250" s="12"/>
      <c r="E1250" s="13"/>
      <c r="F1250" s="12"/>
      <c r="G1250" s="13"/>
      <c r="H1250" s="12" t="s">
        <v>1820</v>
      </c>
      <c r="I1250" s="13">
        <v>6.8000001907348633</v>
      </c>
      <c r="J1250" s="12"/>
      <c r="K1250" s="13"/>
      <c r="L1250" s="12"/>
      <c r="M1250" s="13"/>
      <c r="N1250" s="12"/>
      <c r="O1250" s="13"/>
      <c r="P1250" s="12"/>
      <c r="Q1250" s="13"/>
      <c r="R1250" s="12"/>
      <c r="S1250" s="13"/>
      <c r="T1250" s="12"/>
      <c r="U1250" s="13"/>
      <c r="V1250" s="12"/>
      <c r="W1250" s="13"/>
      <c r="X1250" s="12"/>
      <c r="Y1250" s="13"/>
      <c r="Z1250" s="12"/>
      <c r="AA1250" s="13"/>
      <c r="AB1250" s="12"/>
      <c r="AC1250" s="13"/>
    </row>
    <row r="1251" spans="2:29" x14ac:dyDescent="0.35">
      <c r="B1251" s="12"/>
      <c r="C1251" s="13"/>
      <c r="D1251" s="12"/>
      <c r="E1251" s="13"/>
      <c r="F1251" s="12"/>
      <c r="G1251" s="13"/>
      <c r="H1251" s="12" t="s">
        <v>1821</v>
      </c>
      <c r="I1251" s="13">
        <v>0</v>
      </c>
      <c r="J1251" s="12"/>
      <c r="K1251" s="13"/>
      <c r="L1251" s="12"/>
      <c r="M1251" s="13"/>
      <c r="N1251" s="12"/>
      <c r="O1251" s="13"/>
      <c r="P1251" s="12"/>
      <c r="Q1251" s="13"/>
      <c r="R1251" s="12"/>
      <c r="S1251" s="13"/>
      <c r="T1251" s="12"/>
      <c r="U1251" s="13"/>
      <c r="V1251" s="12"/>
      <c r="W1251" s="13"/>
      <c r="X1251" s="12"/>
      <c r="Y1251" s="13"/>
      <c r="Z1251" s="12"/>
      <c r="AA1251" s="13"/>
      <c r="AB1251" s="12"/>
      <c r="AC1251" s="13"/>
    </row>
    <row r="1252" spans="2:29" x14ac:dyDescent="0.35">
      <c r="B1252" s="12"/>
      <c r="C1252" s="13"/>
      <c r="D1252" s="12"/>
      <c r="E1252" s="13"/>
      <c r="F1252" s="12"/>
      <c r="G1252" s="13"/>
      <c r="H1252" s="12" t="s">
        <v>1822</v>
      </c>
      <c r="I1252" s="13">
        <v>0.85000002384185791</v>
      </c>
      <c r="J1252" s="12"/>
      <c r="K1252" s="13"/>
      <c r="L1252" s="12"/>
      <c r="M1252" s="13"/>
      <c r="N1252" s="12"/>
      <c r="O1252" s="13"/>
      <c r="P1252" s="12"/>
      <c r="Q1252" s="13"/>
      <c r="R1252" s="12"/>
      <c r="S1252" s="13"/>
      <c r="T1252" s="12"/>
      <c r="U1252" s="13"/>
      <c r="V1252" s="12"/>
      <c r="W1252" s="13"/>
      <c r="X1252" s="12"/>
      <c r="Y1252" s="13"/>
      <c r="Z1252" s="12"/>
      <c r="AA1252" s="13"/>
      <c r="AB1252" s="12"/>
      <c r="AC1252" s="13"/>
    </row>
    <row r="1253" spans="2:29" x14ac:dyDescent="0.35">
      <c r="B1253" s="12"/>
      <c r="C1253" s="13"/>
      <c r="D1253" s="12"/>
      <c r="E1253" s="13"/>
      <c r="F1253" s="12"/>
      <c r="G1253" s="13"/>
      <c r="H1253" s="12" t="s">
        <v>1823</v>
      </c>
      <c r="I1253" s="13">
        <v>26</v>
      </c>
      <c r="J1253" s="12"/>
      <c r="K1253" s="13"/>
      <c r="L1253" s="12"/>
      <c r="M1253" s="13"/>
      <c r="N1253" s="12"/>
      <c r="O1253" s="13"/>
      <c r="P1253" s="12"/>
      <c r="Q1253" s="13"/>
      <c r="R1253" s="12"/>
      <c r="S1253" s="13"/>
      <c r="T1253" s="12"/>
      <c r="U1253" s="13"/>
      <c r="V1253" s="12"/>
      <c r="W1253" s="13"/>
      <c r="X1253" s="12"/>
      <c r="Y1253" s="13"/>
      <c r="Z1253" s="12"/>
      <c r="AA1253" s="13"/>
      <c r="AB1253" s="12"/>
      <c r="AC1253" s="13"/>
    </row>
    <row r="1254" spans="2:29" x14ac:dyDescent="0.35">
      <c r="B1254" s="12"/>
      <c r="C1254" s="13"/>
      <c r="D1254" s="12"/>
      <c r="E1254" s="13"/>
      <c r="F1254" s="12"/>
      <c r="G1254" s="13"/>
      <c r="H1254" s="12" t="s">
        <v>1824</v>
      </c>
      <c r="I1254" s="13">
        <v>0.85000002384185791</v>
      </c>
      <c r="J1254" s="12"/>
      <c r="K1254" s="13"/>
      <c r="L1254" s="12"/>
      <c r="M1254" s="13"/>
      <c r="N1254" s="12"/>
      <c r="O1254" s="13"/>
      <c r="P1254" s="12"/>
      <c r="Q1254" s="13"/>
      <c r="R1254" s="12"/>
      <c r="S1254" s="13"/>
      <c r="T1254" s="12"/>
      <c r="U1254" s="13"/>
      <c r="V1254" s="12"/>
      <c r="W1254" s="13"/>
      <c r="X1254" s="12"/>
      <c r="Y1254" s="13"/>
      <c r="Z1254" s="12"/>
      <c r="AA1254" s="13"/>
      <c r="AB1254" s="12"/>
      <c r="AC1254" s="13"/>
    </row>
    <row r="1255" spans="2:29" x14ac:dyDescent="0.35">
      <c r="B1255" s="12"/>
      <c r="C1255" s="13"/>
      <c r="D1255" s="12"/>
      <c r="E1255" s="13"/>
      <c r="F1255" s="12"/>
      <c r="G1255" s="13"/>
      <c r="H1255" s="12" t="s">
        <v>1825</v>
      </c>
      <c r="I1255" s="13">
        <v>26</v>
      </c>
      <c r="J1255" s="12"/>
      <c r="K1255" s="13"/>
      <c r="L1255" s="12"/>
      <c r="M1255" s="13"/>
      <c r="N1255" s="12"/>
      <c r="O1255" s="13"/>
      <c r="P1255" s="12"/>
      <c r="Q1255" s="13"/>
      <c r="R1255" s="12"/>
      <c r="S1255" s="13"/>
      <c r="T1255" s="12"/>
      <c r="U1255" s="13"/>
      <c r="V1255" s="12"/>
      <c r="W1255" s="13"/>
      <c r="X1255" s="12"/>
      <c r="Y1255" s="13"/>
      <c r="Z1255" s="12"/>
      <c r="AA1255" s="13"/>
      <c r="AB1255" s="12"/>
      <c r="AC1255" s="13"/>
    </row>
    <row r="1256" spans="2:29" x14ac:dyDescent="0.35">
      <c r="B1256" s="12"/>
      <c r="C1256" s="13"/>
      <c r="D1256" s="12"/>
      <c r="E1256" s="13"/>
      <c r="F1256" s="12"/>
      <c r="G1256" s="13"/>
      <c r="H1256" s="12" t="s">
        <v>1826</v>
      </c>
      <c r="I1256" s="13">
        <v>34</v>
      </c>
      <c r="J1256" s="12"/>
      <c r="K1256" s="13"/>
      <c r="L1256" s="12"/>
      <c r="M1256" s="13"/>
      <c r="N1256" s="12"/>
      <c r="O1256" s="13"/>
      <c r="P1256" s="12"/>
      <c r="Q1256" s="13"/>
      <c r="R1256" s="12"/>
      <c r="S1256" s="13"/>
      <c r="T1256" s="12"/>
      <c r="U1256" s="13"/>
      <c r="V1256" s="12"/>
      <c r="W1256" s="13"/>
      <c r="X1256" s="12"/>
      <c r="Y1256" s="13"/>
      <c r="Z1256" s="12"/>
      <c r="AA1256" s="13"/>
      <c r="AB1256" s="12"/>
      <c r="AC1256" s="13"/>
    </row>
    <row r="1257" spans="2:29" x14ac:dyDescent="0.35">
      <c r="B1257" s="12"/>
      <c r="C1257" s="13"/>
      <c r="D1257" s="12"/>
      <c r="E1257" s="13"/>
      <c r="F1257" s="12"/>
      <c r="G1257" s="13"/>
      <c r="H1257" s="12" t="s">
        <v>1827</v>
      </c>
      <c r="I1257" s="13">
        <v>15.100000381469727</v>
      </c>
      <c r="J1257" s="12"/>
      <c r="K1257" s="13"/>
      <c r="L1257" s="12"/>
      <c r="M1257" s="13"/>
      <c r="N1257" s="12"/>
      <c r="O1257" s="13"/>
      <c r="P1257" s="12"/>
      <c r="Q1257" s="13"/>
      <c r="R1257" s="12"/>
      <c r="S1257" s="13"/>
      <c r="T1257" s="12"/>
      <c r="U1257" s="13"/>
      <c r="V1257" s="12"/>
      <c r="W1257" s="13"/>
      <c r="X1257" s="12"/>
      <c r="Y1257" s="13"/>
      <c r="Z1257" s="12"/>
      <c r="AA1257" s="13"/>
      <c r="AB1257" s="12"/>
      <c r="AC1257" s="13"/>
    </row>
    <row r="1258" spans="2:29" x14ac:dyDescent="0.35">
      <c r="B1258" s="12"/>
      <c r="C1258" s="13"/>
      <c r="D1258" s="12"/>
      <c r="E1258" s="13"/>
      <c r="F1258" s="12"/>
      <c r="G1258" s="13"/>
      <c r="H1258" s="12" t="s">
        <v>1828</v>
      </c>
      <c r="I1258" s="13">
        <v>34</v>
      </c>
      <c r="J1258" s="12"/>
      <c r="K1258" s="13"/>
      <c r="L1258" s="12"/>
      <c r="M1258" s="13"/>
      <c r="N1258" s="12"/>
      <c r="O1258" s="13"/>
      <c r="P1258" s="12"/>
      <c r="Q1258" s="13"/>
      <c r="R1258" s="12"/>
      <c r="S1258" s="13"/>
      <c r="T1258" s="12"/>
      <c r="U1258" s="13"/>
      <c r="V1258" s="12"/>
      <c r="W1258" s="13"/>
      <c r="X1258" s="12"/>
      <c r="Y1258" s="13"/>
      <c r="Z1258" s="12"/>
      <c r="AA1258" s="13"/>
      <c r="AB1258" s="12"/>
      <c r="AC1258" s="13"/>
    </row>
    <row r="1259" spans="2:29" x14ac:dyDescent="0.35">
      <c r="B1259" s="12"/>
      <c r="C1259" s="13"/>
      <c r="D1259" s="12"/>
      <c r="E1259" s="13"/>
      <c r="F1259" s="12"/>
      <c r="G1259" s="13"/>
      <c r="H1259" s="12" t="s">
        <v>1829</v>
      </c>
      <c r="I1259" s="13">
        <v>15.100000381469727</v>
      </c>
      <c r="J1259" s="12"/>
      <c r="K1259" s="13"/>
      <c r="L1259" s="12"/>
      <c r="M1259" s="13"/>
      <c r="N1259" s="12"/>
      <c r="O1259" s="13"/>
      <c r="P1259" s="12"/>
      <c r="Q1259" s="13"/>
      <c r="R1259" s="12"/>
      <c r="S1259" s="13"/>
      <c r="T1259" s="12"/>
      <c r="U1259" s="13"/>
      <c r="V1259" s="12"/>
      <c r="W1259" s="13"/>
      <c r="X1259" s="12"/>
      <c r="Y1259" s="13"/>
      <c r="Z1259" s="12"/>
      <c r="AA1259" s="13"/>
      <c r="AB1259" s="12"/>
      <c r="AC1259" s="13"/>
    </row>
    <row r="1260" spans="2:29" x14ac:dyDescent="0.35">
      <c r="B1260" s="12"/>
      <c r="C1260" s="13"/>
      <c r="D1260" s="12"/>
      <c r="E1260" s="13"/>
      <c r="F1260" s="12"/>
      <c r="G1260" s="13"/>
      <c r="H1260" s="12" t="s">
        <v>1830</v>
      </c>
      <c r="I1260" s="13">
        <v>40.700000762939453</v>
      </c>
      <c r="J1260" s="12"/>
      <c r="K1260" s="13"/>
      <c r="L1260" s="12"/>
      <c r="M1260" s="13"/>
      <c r="N1260" s="12"/>
      <c r="O1260" s="13"/>
      <c r="P1260" s="12"/>
      <c r="Q1260" s="13"/>
      <c r="R1260" s="12"/>
      <c r="S1260" s="13"/>
      <c r="T1260" s="12"/>
      <c r="U1260" s="13"/>
      <c r="V1260" s="12"/>
      <c r="W1260" s="13"/>
      <c r="X1260" s="12"/>
      <c r="Y1260" s="13"/>
      <c r="Z1260" s="12"/>
      <c r="AA1260" s="13"/>
      <c r="AB1260" s="12"/>
      <c r="AC1260" s="13"/>
    </row>
    <row r="1261" spans="2:29" x14ac:dyDescent="0.35">
      <c r="B1261" s="12"/>
      <c r="C1261" s="13"/>
      <c r="D1261" s="12"/>
      <c r="E1261" s="13"/>
      <c r="F1261" s="12"/>
      <c r="G1261" s="13"/>
      <c r="H1261" s="12" t="s">
        <v>1831</v>
      </c>
      <c r="I1261" s="13">
        <v>14.600000381469727</v>
      </c>
      <c r="J1261" s="12"/>
      <c r="K1261" s="13"/>
      <c r="L1261" s="12"/>
      <c r="M1261" s="13"/>
      <c r="N1261" s="12"/>
      <c r="O1261" s="13"/>
      <c r="P1261" s="12"/>
      <c r="Q1261" s="13"/>
      <c r="R1261" s="12"/>
      <c r="S1261" s="13"/>
      <c r="T1261" s="12"/>
      <c r="U1261" s="13"/>
      <c r="V1261" s="12"/>
      <c r="W1261" s="13"/>
      <c r="X1261" s="12"/>
      <c r="Y1261" s="13"/>
      <c r="Z1261" s="12"/>
      <c r="AA1261" s="13"/>
      <c r="AB1261" s="12"/>
      <c r="AC1261" s="13"/>
    </row>
    <row r="1262" spans="2:29" x14ac:dyDescent="0.35">
      <c r="B1262" s="12"/>
      <c r="C1262" s="13"/>
      <c r="D1262" s="12"/>
      <c r="E1262" s="13"/>
      <c r="F1262" s="12"/>
      <c r="G1262" s="13"/>
      <c r="H1262" s="12" t="s">
        <v>1832</v>
      </c>
      <c r="I1262" s="13">
        <v>40.700000762939453</v>
      </c>
      <c r="J1262" s="12"/>
      <c r="K1262" s="13"/>
      <c r="L1262" s="12"/>
      <c r="M1262" s="13"/>
      <c r="N1262" s="12"/>
      <c r="O1262" s="13"/>
      <c r="P1262" s="12"/>
      <c r="Q1262" s="13"/>
      <c r="R1262" s="12"/>
      <c r="S1262" s="13"/>
      <c r="T1262" s="12"/>
      <c r="U1262" s="13"/>
      <c r="V1262" s="12"/>
      <c r="W1262" s="13"/>
      <c r="X1262" s="12"/>
      <c r="Y1262" s="13"/>
      <c r="Z1262" s="12"/>
      <c r="AA1262" s="13"/>
      <c r="AB1262" s="12"/>
      <c r="AC1262" s="13"/>
    </row>
    <row r="1263" spans="2:29" x14ac:dyDescent="0.35">
      <c r="B1263" s="12"/>
      <c r="C1263" s="13"/>
      <c r="D1263" s="12"/>
      <c r="E1263" s="13"/>
      <c r="F1263" s="12"/>
      <c r="G1263" s="13"/>
      <c r="H1263" s="12" t="s">
        <v>1833</v>
      </c>
      <c r="I1263" s="13">
        <v>14.600000381469727</v>
      </c>
      <c r="J1263" s="12"/>
      <c r="K1263" s="13"/>
      <c r="L1263" s="12"/>
      <c r="M1263" s="13"/>
      <c r="N1263" s="12"/>
      <c r="O1263" s="13"/>
      <c r="P1263" s="12"/>
      <c r="Q1263" s="13"/>
      <c r="R1263" s="12"/>
      <c r="S1263" s="13"/>
      <c r="T1263" s="12"/>
      <c r="U1263" s="13"/>
      <c r="V1263" s="12"/>
      <c r="W1263" s="13"/>
      <c r="X1263" s="12"/>
      <c r="Y1263" s="13"/>
      <c r="Z1263" s="12"/>
      <c r="AA1263" s="13"/>
      <c r="AB1263" s="12"/>
      <c r="AC1263" s="13"/>
    </row>
    <row r="1264" spans="2:29" x14ac:dyDescent="0.35">
      <c r="B1264" s="12"/>
      <c r="C1264" s="13"/>
      <c r="D1264" s="12"/>
      <c r="E1264" s="13"/>
      <c r="F1264" s="12"/>
      <c r="G1264" s="13"/>
      <c r="H1264" s="12" t="s">
        <v>1834</v>
      </c>
      <c r="I1264" s="13">
        <v>55.538795471191406</v>
      </c>
      <c r="J1264" s="12"/>
      <c r="K1264" s="13"/>
      <c r="L1264" s="12"/>
      <c r="M1264" s="13"/>
      <c r="N1264" s="12"/>
      <c r="O1264" s="13"/>
      <c r="P1264" s="12"/>
      <c r="Q1264" s="13"/>
      <c r="R1264" s="12"/>
      <c r="S1264" s="13"/>
      <c r="T1264" s="12"/>
      <c r="U1264" s="13"/>
      <c r="V1264" s="12"/>
      <c r="W1264" s="13"/>
      <c r="X1264" s="12"/>
      <c r="Y1264" s="13"/>
      <c r="Z1264" s="12"/>
      <c r="AA1264" s="13"/>
      <c r="AB1264" s="12"/>
      <c r="AC1264" s="13"/>
    </row>
    <row r="1265" spans="2:29" x14ac:dyDescent="0.35">
      <c r="B1265" s="12"/>
      <c r="C1265" s="13"/>
      <c r="D1265" s="12"/>
      <c r="E1265" s="13"/>
      <c r="F1265" s="12"/>
      <c r="G1265" s="13"/>
      <c r="H1265" s="12" t="s">
        <v>1835</v>
      </c>
      <c r="I1265" s="13">
        <v>5</v>
      </c>
      <c r="J1265" s="12"/>
      <c r="K1265" s="13"/>
      <c r="L1265" s="12"/>
      <c r="M1265" s="13"/>
      <c r="N1265" s="12"/>
      <c r="O1265" s="13"/>
      <c r="P1265" s="12"/>
      <c r="Q1265" s="13"/>
      <c r="R1265" s="12"/>
      <c r="S1265" s="13"/>
      <c r="T1265" s="12"/>
      <c r="U1265" s="13"/>
      <c r="V1265" s="12"/>
      <c r="W1265" s="13"/>
      <c r="X1265" s="12"/>
      <c r="Y1265" s="13"/>
      <c r="Z1265" s="12"/>
      <c r="AA1265" s="13"/>
      <c r="AB1265" s="12"/>
      <c r="AC1265" s="13"/>
    </row>
    <row r="1266" spans="2:29" x14ac:dyDescent="0.35">
      <c r="B1266" s="12"/>
      <c r="C1266" s="13"/>
      <c r="D1266" s="12"/>
      <c r="E1266" s="13"/>
      <c r="F1266" s="12"/>
      <c r="G1266" s="13"/>
      <c r="H1266" s="12" t="s">
        <v>1836</v>
      </c>
      <c r="I1266" s="13">
        <v>55.538795471191406</v>
      </c>
      <c r="J1266" s="12"/>
      <c r="K1266" s="13"/>
      <c r="L1266" s="12"/>
      <c r="M1266" s="13"/>
      <c r="N1266" s="12"/>
      <c r="O1266" s="13"/>
      <c r="P1266" s="12"/>
      <c r="Q1266" s="13"/>
      <c r="R1266" s="12"/>
      <c r="S1266" s="13"/>
      <c r="T1266" s="12"/>
      <c r="U1266" s="13"/>
      <c r="V1266" s="12"/>
      <c r="W1266" s="13"/>
      <c r="X1266" s="12"/>
      <c r="Y1266" s="13"/>
      <c r="Z1266" s="12"/>
      <c r="AA1266" s="13"/>
      <c r="AB1266" s="12"/>
      <c r="AC1266" s="13"/>
    </row>
    <row r="1267" spans="2:29" x14ac:dyDescent="0.35">
      <c r="B1267" s="12"/>
      <c r="C1267" s="13"/>
      <c r="D1267" s="12"/>
      <c r="E1267" s="13"/>
      <c r="F1267" s="12"/>
      <c r="G1267" s="13"/>
      <c r="H1267" s="12" t="s">
        <v>1837</v>
      </c>
      <c r="I1267" s="13">
        <v>5</v>
      </c>
      <c r="J1267" s="12"/>
      <c r="K1267" s="13"/>
      <c r="L1267" s="12"/>
      <c r="M1267" s="13"/>
      <c r="N1267" s="12"/>
      <c r="O1267" s="13"/>
      <c r="P1267" s="12"/>
      <c r="Q1267" s="13"/>
      <c r="R1267" s="12"/>
      <c r="S1267" s="13"/>
      <c r="T1267" s="12"/>
      <c r="U1267" s="13"/>
      <c r="V1267" s="12"/>
      <c r="W1267" s="13"/>
      <c r="X1267" s="12"/>
      <c r="Y1267" s="13"/>
      <c r="Z1267" s="12"/>
      <c r="AA1267" s="13"/>
      <c r="AB1267" s="12"/>
      <c r="AC1267" s="13"/>
    </row>
    <row r="1268" spans="2:29" x14ac:dyDescent="0.35">
      <c r="B1268" s="12"/>
      <c r="C1268" s="13"/>
      <c r="D1268" s="12"/>
      <c r="E1268" s="13"/>
      <c r="F1268" s="12"/>
      <c r="G1268" s="13"/>
      <c r="H1268" s="12" t="s">
        <v>1838</v>
      </c>
      <c r="I1268" s="13">
        <v>75</v>
      </c>
      <c r="J1268" s="12"/>
      <c r="K1268" s="13"/>
      <c r="L1268" s="12"/>
      <c r="M1268" s="13"/>
      <c r="N1268" s="12"/>
      <c r="O1268" s="13"/>
      <c r="P1268" s="12"/>
      <c r="Q1268" s="13"/>
      <c r="R1268" s="12"/>
      <c r="S1268" s="13"/>
      <c r="T1268" s="12"/>
      <c r="U1268" s="13"/>
      <c r="V1268" s="12"/>
      <c r="W1268" s="13"/>
      <c r="X1268" s="12"/>
      <c r="Y1268" s="13"/>
      <c r="Z1268" s="12"/>
      <c r="AA1268" s="13"/>
      <c r="AB1268" s="12"/>
      <c r="AC1268" s="13"/>
    </row>
    <row r="1269" spans="2:29" x14ac:dyDescent="0.35">
      <c r="B1269" s="12"/>
      <c r="C1269" s="13"/>
      <c r="D1269" s="12"/>
      <c r="E1269" s="13"/>
      <c r="F1269" s="12"/>
      <c r="G1269" s="13"/>
      <c r="H1269" s="12" t="s">
        <v>1839</v>
      </c>
      <c r="I1269" s="13">
        <v>0</v>
      </c>
      <c r="J1269" s="12"/>
      <c r="K1269" s="13"/>
      <c r="L1269" s="12"/>
      <c r="M1269" s="13"/>
      <c r="N1269" s="12"/>
      <c r="O1269" s="13"/>
      <c r="P1269" s="12"/>
      <c r="Q1269" s="13"/>
      <c r="R1269" s="12"/>
      <c r="S1269" s="13"/>
      <c r="T1269" s="12"/>
      <c r="U1269" s="13"/>
      <c r="V1269" s="12"/>
      <c r="W1269" s="13"/>
      <c r="X1269" s="12"/>
      <c r="Y1269" s="13"/>
      <c r="Z1269" s="12"/>
      <c r="AA1269" s="13"/>
      <c r="AB1269" s="12"/>
      <c r="AC1269" s="13"/>
    </row>
    <row r="1270" spans="2:29" x14ac:dyDescent="0.35">
      <c r="B1270" s="12"/>
      <c r="C1270" s="13"/>
      <c r="D1270" s="12"/>
      <c r="E1270" s="13"/>
      <c r="F1270" s="12"/>
      <c r="G1270" s="13"/>
      <c r="H1270" s="12" t="s">
        <v>1840</v>
      </c>
      <c r="I1270" s="13">
        <v>75</v>
      </c>
      <c r="J1270" s="12"/>
      <c r="K1270" s="13"/>
      <c r="L1270" s="12"/>
      <c r="M1270" s="13"/>
      <c r="N1270" s="12"/>
      <c r="O1270" s="13"/>
      <c r="P1270" s="12"/>
      <c r="Q1270" s="13"/>
      <c r="R1270" s="12"/>
      <c r="S1270" s="13"/>
      <c r="T1270" s="12"/>
      <c r="U1270" s="13"/>
      <c r="V1270" s="12"/>
      <c r="W1270" s="13"/>
      <c r="X1270" s="12"/>
      <c r="Y1270" s="13"/>
      <c r="Z1270" s="12"/>
      <c r="AA1270" s="13"/>
      <c r="AB1270" s="12"/>
      <c r="AC1270" s="13"/>
    </row>
    <row r="1271" spans="2:29" x14ac:dyDescent="0.35">
      <c r="B1271" s="12"/>
      <c r="C1271" s="13"/>
      <c r="D1271" s="12"/>
      <c r="E1271" s="13"/>
      <c r="F1271" s="12"/>
      <c r="G1271" s="13"/>
      <c r="H1271" s="12" t="s">
        <v>1841</v>
      </c>
      <c r="I1271" s="13">
        <v>0</v>
      </c>
      <c r="J1271" s="12"/>
      <c r="K1271" s="13"/>
      <c r="L1271" s="12"/>
      <c r="M1271" s="13"/>
      <c r="N1271" s="12"/>
      <c r="O1271" s="13"/>
      <c r="P1271" s="12"/>
      <c r="Q1271" s="13"/>
      <c r="R1271" s="12"/>
      <c r="S1271" s="13"/>
      <c r="T1271" s="12"/>
      <c r="U1271" s="13"/>
      <c r="V1271" s="12"/>
      <c r="W1271" s="13"/>
      <c r="X1271" s="12"/>
      <c r="Y1271" s="13"/>
      <c r="Z1271" s="12"/>
      <c r="AA1271" s="13"/>
      <c r="AB1271" s="12"/>
      <c r="AC1271" s="13"/>
    </row>
    <row r="1272" spans="2:29" x14ac:dyDescent="0.35">
      <c r="B1272" s="12"/>
      <c r="C1272" s="13"/>
      <c r="D1272" s="12"/>
      <c r="E1272" s="13"/>
      <c r="F1272" s="12"/>
      <c r="G1272" s="13"/>
      <c r="H1272" s="12" t="s">
        <v>1842</v>
      </c>
      <c r="I1272" s="13">
        <v>6.8000001907348633</v>
      </c>
      <c r="J1272" s="12"/>
      <c r="K1272" s="13"/>
      <c r="L1272" s="12"/>
      <c r="M1272" s="13"/>
      <c r="N1272" s="12"/>
      <c r="O1272" s="13"/>
      <c r="P1272" s="12"/>
      <c r="Q1272" s="13"/>
      <c r="R1272" s="12"/>
      <c r="S1272" s="13"/>
      <c r="T1272" s="12"/>
      <c r="U1272" s="13"/>
      <c r="V1272" s="12"/>
      <c r="W1272" s="13"/>
      <c r="X1272" s="12"/>
      <c r="Y1272" s="13"/>
      <c r="Z1272" s="12"/>
      <c r="AA1272" s="13"/>
      <c r="AB1272" s="12"/>
      <c r="AC1272" s="13"/>
    </row>
    <row r="1273" spans="2:29" x14ac:dyDescent="0.35">
      <c r="B1273" s="12"/>
      <c r="C1273" s="13"/>
      <c r="D1273" s="12"/>
      <c r="E1273" s="13"/>
      <c r="F1273" s="12"/>
      <c r="G1273" s="13"/>
      <c r="H1273" s="12" t="s">
        <v>1843</v>
      </c>
      <c r="I1273" s="13">
        <v>0</v>
      </c>
      <c r="J1273" s="12"/>
      <c r="K1273" s="13"/>
      <c r="L1273" s="12"/>
      <c r="M1273" s="13"/>
      <c r="N1273" s="12"/>
      <c r="O1273" s="13"/>
      <c r="P1273" s="12"/>
      <c r="Q1273" s="13"/>
      <c r="R1273" s="12"/>
      <c r="S1273" s="13"/>
      <c r="T1273" s="12"/>
      <c r="U1273" s="13"/>
      <c r="V1273" s="12"/>
      <c r="W1273" s="13"/>
      <c r="X1273" s="12"/>
      <c r="Y1273" s="13"/>
      <c r="Z1273" s="12"/>
      <c r="AA1273" s="13"/>
      <c r="AB1273" s="12"/>
      <c r="AC1273" s="13"/>
    </row>
    <row r="1274" spans="2:29" x14ac:dyDescent="0.35">
      <c r="B1274" s="12"/>
      <c r="C1274" s="13"/>
      <c r="D1274" s="12"/>
      <c r="E1274" s="13"/>
      <c r="F1274" s="12"/>
      <c r="G1274" s="13"/>
      <c r="H1274" s="12" t="s">
        <v>1844</v>
      </c>
      <c r="I1274" s="13">
        <v>6.8000001907348633</v>
      </c>
      <c r="J1274" s="12"/>
      <c r="K1274" s="13"/>
      <c r="L1274" s="12"/>
      <c r="M1274" s="13"/>
      <c r="N1274" s="12"/>
      <c r="O1274" s="13"/>
      <c r="P1274" s="12"/>
      <c r="Q1274" s="13"/>
      <c r="R1274" s="12"/>
      <c r="S1274" s="13"/>
      <c r="T1274" s="12"/>
      <c r="U1274" s="13"/>
      <c r="V1274" s="12"/>
      <c r="W1274" s="13"/>
      <c r="X1274" s="12"/>
      <c r="Y1274" s="13"/>
      <c r="Z1274" s="12"/>
      <c r="AA1274" s="13"/>
      <c r="AB1274" s="12"/>
      <c r="AC1274" s="13"/>
    </row>
    <row r="1275" spans="2:29" x14ac:dyDescent="0.35">
      <c r="B1275" s="12"/>
      <c r="C1275" s="13"/>
      <c r="D1275" s="12"/>
      <c r="E1275" s="13"/>
      <c r="F1275" s="12"/>
      <c r="G1275" s="13"/>
      <c r="H1275" s="12" t="s">
        <v>1845</v>
      </c>
      <c r="I1275" s="13">
        <v>0</v>
      </c>
      <c r="J1275" s="12"/>
      <c r="K1275" s="13"/>
      <c r="L1275" s="12"/>
      <c r="M1275" s="13"/>
      <c r="N1275" s="12"/>
      <c r="O1275" s="13"/>
      <c r="P1275" s="12"/>
      <c r="Q1275" s="13"/>
      <c r="R1275" s="12"/>
      <c r="S1275" s="13"/>
      <c r="T1275" s="12"/>
      <c r="U1275" s="13"/>
      <c r="V1275" s="12"/>
      <c r="W1275" s="13"/>
      <c r="X1275" s="12"/>
      <c r="Y1275" s="13"/>
      <c r="Z1275" s="12"/>
      <c r="AA1275" s="13"/>
      <c r="AB1275" s="12"/>
      <c r="AC1275" s="13"/>
    </row>
    <row r="1276" spans="2:29" x14ac:dyDescent="0.35">
      <c r="B1276" s="12"/>
      <c r="C1276" s="13"/>
      <c r="D1276" s="12"/>
      <c r="E1276" s="13"/>
      <c r="F1276" s="12"/>
      <c r="G1276" s="13"/>
      <c r="H1276" s="12" t="s">
        <v>1846</v>
      </c>
      <c r="I1276" s="13">
        <v>0.95999997854232788</v>
      </c>
      <c r="J1276" s="12"/>
      <c r="K1276" s="13"/>
      <c r="L1276" s="12"/>
      <c r="M1276" s="13"/>
      <c r="N1276" s="12"/>
      <c r="O1276" s="13"/>
      <c r="P1276" s="12"/>
      <c r="Q1276" s="13"/>
      <c r="R1276" s="12"/>
      <c r="S1276" s="13"/>
      <c r="T1276" s="12"/>
      <c r="U1276" s="13"/>
      <c r="V1276" s="12"/>
      <c r="W1276" s="13"/>
      <c r="X1276" s="12"/>
      <c r="Y1276" s="13"/>
      <c r="Z1276" s="12"/>
      <c r="AA1276" s="13"/>
      <c r="AB1276" s="12"/>
      <c r="AC1276" s="13"/>
    </row>
    <row r="1277" spans="2:29" x14ac:dyDescent="0.35">
      <c r="B1277" s="12"/>
      <c r="C1277" s="13"/>
      <c r="D1277" s="12"/>
      <c r="E1277" s="13"/>
      <c r="F1277" s="12"/>
      <c r="G1277" s="13"/>
      <c r="H1277" s="12" t="s">
        <v>1847</v>
      </c>
      <c r="I1277" s="13">
        <v>26</v>
      </c>
      <c r="J1277" s="12"/>
      <c r="K1277" s="13"/>
      <c r="L1277" s="12"/>
      <c r="M1277" s="13"/>
      <c r="N1277" s="12"/>
      <c r="O1277" s="13"/>
      <c r="P1277" s="12"/>
      <c r="Q1277" s="13"/>
      <c r="R1277" s="12"/>
      <c r="S1277" s="13"/>
      <c r="T1277" s="12"/>
      <c r="U1277" s="13"/>
      <c r="V1277" s="12"/>
      <c r="W1277" s="13"/>
      <c r="X1277" s="12"/>
      <c r="Y1277" s="13"/>
      <c r="Z1277" s="12"/>
      <c r="AA1277" s="13"/>
      <c r="AB1277" s="12"/>
      <c r="AC1277" s="13"/>
    </row>
    <row r="1278" spans="2:29" x14ac:dyDescent="0.35">
      <c r="B1278" s="12"/>
      <c r="C1278" s="13"/>
      <c r="D1278" s="12"/>
      <c r="E1278" s="13"/>
      <c r="F1278" s="12"/>
      <c r="G1278" s="13"/>
      <c r="H1278" s="12" t="s">
        <v>1848</v>
      </c>
      <c r="I1278" s="13">
        <v>0.95999997854232788</v>
      </c>
      <c r="J1278" s="12"/>
      <c r="K1278" s="13"/>
      <c r="L1278" s="12"/>
      <c r="M1278" s="13"/>
      <c r="N1278" s="12"/>
      <c r="O1278" s="13"/>
      <c r="P1278" s="12"/>
      <c r="Q1278" s="13"/>
      <c r="R1278" s="12"/>
      <c r="S1278" s="13"/>
      <c r="T1278" s="12"/>
      <c r="U1278" s="13"/>
      <c r="V1278" s="12"/>
      <c r="W1278" s="13"/>
      <c r="X1278" s="12"/>
      <c r="Y1278" s="13"/>
      <c r="Z1278" s="12"/>
      <c r="AA1278" s="13"/>
      <c r="AB1278" s="12"/>
      <c r="AC1278" s="13"/>
    </row>
    <row r="1279" spans="2:29" x14ac:dyDescent="0.35">
      <c r="B1279" s="12"/>
      <c r="C1279" s="13"/>
      <c r="D1279" s="12"/>
      <c r="E1279" s="13"/>
      <c r="F1279" s="12"/>
      <c r="G1279" s="13"/>
      <c r="H1279" s="12" t="s">
        <v>1849</v>
      </c>
      <c r="I1279" s="13">
        <v>26</v>
      </c>
      <c r="J1279" s="12"/>
      <c r="K1279" s="13"/>
      <c r="L1279" s="12"/>
      <c r="M1279" s="13"/>
      <c r="N1279" s="12"/>
      <c r="O1279" s="13"/>
      <c r="P1279" s="12"/>
      <c r="Q1279" s="13"/>
      <c r="R1279" s="12"/>
      <c r="S1279" s="13"/>
      <c r="T1279" s="12"/>
      <c r="U1279" s="13"/>
      <c r="V1279" s="12"/>
      <c r="W1279" s="13"/>
      <c r="X1279" s="12"/>
      <c r="Y1279" s="13"/>
      <c r="Z1279" s="12"/>
      <c r="AA1279" s="13"/>
      <c r="AB1279" s="12"/>
      <c r="AC1279" s="13"/>
    </row>
    <row r="1280" spans="2:29" x14ac:dyDescent="0.35">
      <c r="B1280" s="12"/>
      <c r="C1280" s="13"/>
      <c r="D1280" s="12"/>
      <c r="E1280" s="13"/>
      <c r="F1280" s="12"/>
      <c r="G1280" s="13"/>
      <c r="H1280" s="12" t="s">
        <v>1850</v>
      </c>
      <c r="I1280" s="13">
        <v>34</v>
      </c>
      <c r="J1280" s="12"/>
      <c r="K1280" s="13"/>
      <c r="L1280" s="12"/>
      <c r="M1280" s="13"/>
      <c r="N1280" s="12"/>
      <c r="O1280" s="13"/>
      <c r="P1280" s="12"/>
      <c r="Q1280" s="13"/>
      <c r="R1280" s="12"/>
      <c r="S1280" s="13"/>
      <c r="T1280" s="12"/>
      <c r="U1280" s="13"/>
      <c r="V1280" s="12"/>
      <c r="W1280" s="13"/>
      <c r="X1280" s="12"/>
      <c r="Y1280" s="13"/>
      <c r="Z1280" s="12"/>
      <c r="AA1280" s="13"/>
      <c r="AB1280" s="12"/>
      <c r="AC1280" s="13"/>
    </row>
    <row r="1281" spans="2:29" x14ac:dyDescent="0.35">
      <c r="B1281" s="12"/>
      <c r="C1281" s="13"/>
      <c r="D1281" s="12"/>
      <c r="E1281" s="13"/>
      <c r="F1281" s="12"/>
      <c r="G1281" s="13"/>
      <c r="H1281" s="12" t="s">
        <v>1851</v>
      </c>
      <c r="I1281" s="13">
        <v>15.100000381469727</v>
      </c>
      <c r="J1281" s="12"/>
      <c r="K1281" s="13"/>
      <c r="L1281" s="12"/>
      <c r="M1281" s="13"/>
      <c r="N1281" s="12"/>
      <c r="O1281" s="13"/>
      <c r="P1281" s="12"/>
      <c r="Q1281" s="13"/>
      <c r="R1281" s="12"/>
      <c r="S1281" s="13"/>
      <c r="T1281" s="12"/>
      <c r="U1281" s="13"/>
      <c r="V1281" s="12"/>
      <c r="W1281" s="13"/>
      <c r="X1281" s="12"/>
      <c r="Y1281" s="13"/>
      <c r="Z1281" s="12"/>
      <c r="AA1281" s="13"/>
      <c r="AB1281" s="12"/>
      <c r="AC1281" s="13"/>
    </row>
    <row r="1282" spans="2:29" x14ac:dyDescent="0.35">
      <c r="B1282" s="12"/>
      <c r="C1282" s="13"/>
      <c r="D1282" s="12"/>
      <c r="E1282" s="13"/>
      <c r="F1282" s="12"/>
      <c r="G1282" s="13"/>
      <c r="H1282" s="12" t="s">
        <v>1852</v>
      </c>
      <c r="I1282" s="13">
        <v>34</v>
      </c>
      <c r="J1282" s="12"/>
      <c r="K1282" s="13"/>
      <c r="L1282" s="12"/>
      <c r="M1282" s="13"/>
      <c r="N1282" s="12"/>
      <c r="O1282" s="13"/>
      <c r="P1282" s="12"/>
      <c r="Q1282" s="13"/>
      <c r="R1282" s="12"/>
      <c r="S1282" s="13"/>
      <c r="T1282" s="12"/>
      <c r="U1282" s="13"/>
      <c r="V1282" s="12"/>
      <c r="W1282" s="13"/>
      <c r="X1282" s="12"/>
      <c r="Y1282" s="13"/>
      <c r="Z1282" s="12"/>
      <c r="AA1282" s="13"/>
      <c r="AB1282" s="12"/>
      <c r="AC1282" s="13"/>
    </row>
    <row r="1283" spans="2:29" x14ac:dyDescent="0.35">
      <c r="B1283" s="12"/>
      <c r="C1283" s="13"/>
      <c r="D1283" s="12"/>
      <c r="E1283" s="13"/>
      <c r="F1283" s="12"/>
      <c r="G1283" s="13"/>
      <c r="H1283" s="12" t="s">
        <v>1853</v>
      </c>
      <c r="I1283" s="13">
        <v>15.100000381469727</v>
      </c>
      <c r="J1283" s="12"/>
      <c r="K1283" s="13"/>
      <c r="L1283" s="12"/>
      <c r="M1283" s="13"/>
      <c r="N1283" s="12"/>
      <c r="O1283" s="13"/>
      <c r="P1283" s="12"/>
      <c r="Q1283" s="13"/>
      <c r="R1283" s="12"/>
      <c r="S1283" s="13"/>
      <c r="T1283" s="12"/>
      <c r="U1283" s="13"/>
      <c r="V1283" s="12"/>
      <c r="W1283" s="13"/>
      <c r="X1283" s="12"/>
      <c r="Y1283" s="13"/>
      <c r="Z1283" s="12"/>
      <c r="AA1283" s="13"/>
      <c r="AB1283" s="12"/>
      <c r="AC1283" s="13"/>
    </row>
    <row r="1284" spans="2:29" x14ac:dyDescent="0.35">
      <c r="B1284" s="12"/>
      <c r="C1284" s="13"/>
      <c r="D1284" s="12"/>
      <c r="E1284" s="13"/>
      <c r="F1284" s="12"/>
      <c r="G1284" s="13"/>
      <c r="H1284" s="12" t="s">
        <v>1854</v>
      </c>
      <c r="I1284" s="13">
        <v>40.700000762939453</v>
      </c>
      <c r="J1284" s="12"/>
      <c r="K1284" s="13"/>
      <c r="L1284" s="12"/>
      <c r="M1284" s="13"/>
      <c r="N1284" s="12"/>
      <c r="O1284" s="13"/>
      <c r="P1284" s="12"/>
      <c r="Q1284" s="13"/>
      <c r="R1284" s="12"/>
      <c r="S1284" s="13"/>
      <c r="T1284" s="12"/>
      <c r="U1284" s="13"/>
      <c r="V1284" s="12"/>
      <c r="W1284" s="13"/>
      <c r="X1284" s="12"/>
      <c r="Y1284" s="13"/>
      <c r="Z1284" s="12"/>
      <c r="AA1284" s="13"/>
      <c r="AB1284" s="12"/>
      <c r="AC1284" s="13"/>
    </row>
    <row r="1285" spans="2:29" x14ac:dyDescent="0.35">
      <c r="B1285" s="12"/>
      <c r="C1285" s="13"/>
      <c r="D1285" s="12"/>
      <c r="E1285" s="13"/>
      <c r="F1285" s="12"/>
      <c r="G1285" s="13"/>
      <c r="H1285" s="12" t="s">
        <v>1855</v>
      </c>
      <c r="I1285" s="13">
        <v>14.600000381469727</v>
      </c>
      <c r="J1285" s="12"/>
      <c r="K1285" s="13"/>
      <c r="L1285" s="12"/>
      <c r="M1285" s="13"/>
      <c r="N1285" s="12"/>
      <c r="O1285" s="13"/>
      <c r="P1285" s="12"/>
      <c r="Q1285" s="13"/>
      <c r="R1285" s="12"/>
      <c r="S1285" s="13"/>
      <c r="T1285" s="12"/>
      <c r="U1285" s="13"/>
      <c r="V1285" s="12"/>
      <c r="W1285" s="13"/>
      <c r="X1285" s="12"/>
      <c r="Y1285" s="13"/>
      <c r="Z1285" s="12"/>
      <c r="AA1285" s="13"/>
      <c r="AB1285" s="12"/>
      <c r="AC1285" s="13"/>
    </row>
    <row r="1286" spans="2:29" x14ac:dyDescent="0.35">
      <c r="B1286" s="12"/>
      <c r="C1286" s="13"/>
      <c r="D1286" s="12"/>
      <c r="E1286" s="13"/>
      <c r="F1286" s="12"/>
      <c r="G1286" s="13"/>
      <c r="H1286" s="12" t="s">
        <v>1856</v>
      </c>
      <c r="I1286" s="13">
        <v>40.700000762939453</v>
      </c>
      <c r="J1286" s="12"/>
      <c r="K1286" s="13"/>
      <c r="L1286" s="12"/>
      <c r="M1286" s="13"/>
      <c r="N1286" s="12"/>
      <c r="O1286" s="13"/>
      <c r="P1286" s="12"/>
      <c r="Q1286" s="13"/>
      <c r="R1286" s="12"/>
      <c r="S1286" s="13"/>
      <c r="T1286" s="12"/>
      <c r="U1286" s="13"/>
      <c r="V1286" s="12"/>
      <c r="W1286" s="13"/>
      <c r="X1286" s="12"/>
      <c r="Y1286" s="13"/>
      <c r="Z1286" s="12"/>
      <c r="AA1286" s="13"/>
      <c r="AB1286" s="12"/>
      <c r="AC1286" s="13"/>
    </row>
    <row r="1287" spans="2:29" x14ac:dyDescent="0.35">
      <c r="B1287" s="12"/>
      <c r="C1287" s="13"/>
      <c r="D1287" s="12"/>
      <c r="E1287" s="13"/>
      <c r="F1287" s="12"/>
      <c r="G1287" s="13"/>
      <c r="H1287" s="12" t="s">
        <v>1857</v>
      </c>
      <c r="I1287" s="13">
        <v>14.600000381469727</v>
      </c>
      <c r="J1287" s="12"/>
      <c r="K1287" s="13"/>
      <c r="L1287" s="12"/>
      <c r="M1287" s="13"/>
      <c r="N1287" s="12"/>
      <c r="O1287" s="13"/>
      <c r="P1287" s="12"/>
      <c r="Q1287" s="13"/>
      <c r="R1287" s="12"/>
      <c r="S1287" s="13"/>
      <c r="T1287" s="12"/>
      <c r="U1287" s="13"/>
      <c r="V1287" s="12"/>
      <c r="W1287" s="13"/>
      <c r="X1287" s="12"/>
      <c r="Y1287" s="13"/>
      <c r="Z1287" s="12"/>
      <c r="AA1287" s="13"/>
      <c r="AB1287" s="12"/>
      <c r="AC1287" s="13"/>
    </row>
    <row r="1288" spans="2:29" x14ac:dyDescent="0.35">
      <c r="B1288" s="12"/>
      <c r="C1288" s="13"/>
      <c r="D1288" s="12"/>
      <c r="E1288" s="13"/>
      <c r="F1288" s="12"/>
      <c r="G1288" s="13"/>
      <c r="H1288" s="12" t="s">
        <v>1858</v>
      </c>
      <c r="I1288" s="13">
        <v>66.400001525878906</v>
      </c>
      <c r="J1288" s="12"/>
      <c r="K1288" s="13"/>
      <c r="L1288" s="12"/>
      <c r="M1288" s="13"/>
      <c r="N1288" s="12"/>
      <c r="O1288" s="13"/>
      <c r="P1288" s="12"/>
      <c r="Q1288" s="13"/>
      <c r="R1288" s="12"/>
      <c r="S1288" s="13"/>
      <c r="T1288" s="12"/>
      <c r="U1288" s="13"/>
      <c r="V1288" s="12"/>
      <c r="W1288" s="13"/>
      <c r="X1288" s="12"/>
      <c r="Y1288" s="13"/>
      <c r="Z1288" s="12"/>
      <c r="AA1288" s="13"/>
      <c r="AB1288" s="12"/>
      <c r="AC1288" s="13"/>
    </row>
    <row r="1289" spans="2:29" x14ac:dyDescent="0.35">
      <c r="B1289" s="12"/>
      <c r="C1289" s="13"/>
      <c r="D1289" s="12"/>
      <c r="E1289" s="13"/>
      <c r="F1289" s="12"/>
      <c r="G1289" s="13"/>
      <c r="H1289" s="12" t="s">
        <v>1859</v>
      </c>
      <c r="I1289" s="13">
        <v>4</v>
      </c>
      <c r="J1289" s="12"/>
      <c r="K1289" s="13"/>
      <c r="L1289" s="12"/>
      <c r="M1289" s="13"/>
      <c r="N1289" s="12"/>
      <c r="O1289" s="13"/>
      <c r="P1289" s="12"/>
      <c r="Q1289" s="13"/>
      <c r="R1289" s="12"/>
      <c r="S1289" s="13"/>
      <c r="T1289" s="12"/>
      <c r="U1289" s="13"/>
      <c r="V1289" s="12"/>
      <c r="W1289" s="13"/>
      <c r="X1289" s="12"/>
      <c r="Y1289" s="13"/>
      <c r="Z1289" s="12"/>
      <c r="AA1289" s="13"/>
      <c r="AB1289" s="12"/>
      <c r="AC1289" s="13"/>
    </row>
    <row r="1290" spans="2:29" x14ac:dyDescent="0.35">
      <c r="B1290" s="12"/>
      <c r="C1290" s="13"/>
      <c r="D1290" s="12"/>
      <c r="E1290" s="13"/>
      <c r="F1290" s="12"/>
      <c r="G1290" s="13"/>
      <c r="H1290" s="12" t="s">
        <v>1860</v>
      </c>
      <c r="I1290" s="13">
        <v>66.400001525878906</v>
      </c>
      <c r="J1290" s="12"/>
      <c r="K1290" s="13"/>
      <c r="L1290" s="12"/>
      <c r="M1290" s="13"/>
      <c r="N1290" s="12"/>
      <c r="O1290" s="13"/>
      <c r="P1290" s="12"/>
      <c r="Q1290" s="13"/>
      <c r="R1290" s="12"/>
      <c r="S1290" s="13"/>
      <c r="T1290" s="12"/>
      <c r="U1290" s="13"/>
      <c r="V1290" s="12"/>
      <c r="W1290" s="13"/>
      <c r="X1290" s="12"/>
      <c r="Y1290" s="13"/>
      <c r="Z1290" s="12"/>
      <c r="AA1290" s="13"/>
      <c r="AB1290" s="12"/>
      <c r="AC1290" s="13"/>
    </row>
    <row r="1291" spans="2:29" x14ac:dyDescent="0.35">
      <c r="B1291" s="12"/>
      <c r="C1291" s="13"/>
      <c r="D1291" s="12"/>
      <c r="E1291" s="13"/>
      <c r="F1291" s="12"/>
      <c r="G1291" s="13"/>
      <c r="H1291" s="12" t="s">
        <v>1861</v>
      </c>
      <c r="I1291" s="13">
        <v>4</v>
      </c>
      <c r="J1291" s="12"/>
      <c r="K1291" s="13"/>
      <c r="L1291" s="12"/>
      <c r="M1291" s="13"/>
      <c r="N1291" s="12"/>
      <c r="O1291" s="13"/>
      <c r="P1291" s="12"/>
      <c r="Q1291" s="13"/>
      <c r="R1291" s="12"/>
      <c r="S1291" s="13"/>
      <c r="T1291" s="12"/>
      <c r="U1291" s="13"/>
      <c r="V1291" s="12"/>
      <c r="W1291" s="13"/>
      <c r="X1291" s="12"/>
      <c r="Y1291" s="13"/>
      <c r="Z1291" s="12"/>
      <c r="AA1291" s="13"/>
      <c r="AB1291" s="12"/>
      <c r="AC1291" s="13"/>
    </row>
    <row r="1292" spans="2:29" x14ac:dyDescent="0.35">
      <c r="B1292" s="12"/>
      <c r="C1292" s="13"/>
      <c r="D1292" s="12"/>
      <c r="E1292" s="13"/>
      <c r="F1292" s="12"/>
      <c r="G1292" s="13"/>
      <c r="H1292" s="12" t="s">
        <v>1862</v>
      </c>
      <c r="I1292" s="13">
        <v>75</v>
      </c>
      <c r="J1292" s="12"/>
      <c r="K1292" s="13"/>
      <c r="L1292" s="12"/>
      <c r="M1292" s="13"/>
      <c r="N1292" s="12"/>
      <c r="O1292" s="13"/>
      <c r="P1292" s="12"/>
      <c r="Q1292" s="13"/>
      <c r="R1292" s="12"/>
      <c r="S1292" s="13"/>
      <c r="T1292" s="12"/>
      <c r="U1292" s="13"/>
      <c r="V1292" s="12"/>
      <c r="W1292" s="13"/>
      <c r="X1292" s="12"/>
      <c r="Y1292" s="13"/>
      <c r="Z1292" s="12"/>
      <c r="AA1292" s="13"/>
      <c r="AB1292" s="12"/>
      <c r="AC1292" s="13"/>
    </row>
    <row r="1293" spans="2:29" x14ac:dyDescent="0.35">
      <c r="B1293" s="12"/>
      <c r="C1293" s="13"/>
      <c r="D1293" s="12"/>
      <c r="E1293" s="13"/>
      <c r="F1293" s="12"/>
      <c r="G1293" s="13"/>
      <c r="H1293" s="12" t="s">
        <v>1863</v>
      </c>
      <c r="I1293" s="13">
        <v>0</v>
      </c>
      <c r="J1293" s="12"/>
      <c r="K1293" s="13"/>
      <c r="L1293" s="12"/>
      <c r="M1293" s="13"/>
      <c r="N1293" s="12"/>
      <c r="O1293" s="13"/>
      <c r="P1293" s="12"/>
      <c r="Q1293" s="13"/>
      <c r="R1293" s="12"/>
      <c r="S1293" s="13"/>
      <c r="T1293" s="12"/>
      <c r="U1293" s="13"/>
      <c r="V1293" s="12"/>
      <c r="W1293" s="13"/>
      <c r="X1293" s="12"/>
      <c r="Y1293" s="13"/>
      <c r="Z1293" s="12"/>
      <c r="AA1293" s="13"/>
      <c r="AB1293" s="12"/>
      <c r="AC1293" s="13"/>
    </row>
    <row r="1294" spans="2:29" x14ac:dyDescent="0.35">
      <c r="B1294" s="12"/>
      <c r="C1294" s="13"/>
      <c r="D1294" s="12"/>
      <c r="E1294" s="13"/>
      <c r="F1294" s="12"/>
      <c r="G1294" s="13"/>
      <c r="H1294" s="12" t="s">
        <v>1864</v>
      </c>
      <c r="I1294" s="13">
        <v>75</v>
      </c>
      <c r="J1294" s="12"/>
      <c r="K1294" s="13"/>
      <c r="L1294" s="12"/>
      <c r="M1294" s="13"/>
      <c r="N1294" s="12"/>
      <c r="O1294" s="13"/>
      <c r="P1294" s="12"/>
      <c r="Q1294" s="13"/>
      <c r="R1294" s="12"/>
      <c r="S1294" s="13"/>
      <c r="T1294" s="12"/>
      <c r="U1294" s="13"/>
      <c r="V1294" s="12"/>
      <c r="W1294" s="13"/>
      <c r="X1294" s="12"/>
      <c r="Y1294" s="13"/>
      <c r="Z1294" s="12"/>
      <c r="AA1294" s="13"/>
      <c r="AB1294" s="12"/>
      <c r="AC1294" s="13"/>
    </row>
    <row r="1295" spans="2:29" x14ac:dyDescent="0.35">
      <c r="B1295" s="12"/>
      <c r="C1295" s="13"/>
      <c r="D1295" s="12"/>
      <c r="E1295" s="13"/>
      <c r="F1295" s="12"/>
      <c r="G1295" s="13"/>
      <c r="H1295" s="12" t="s">
        <v>1865</v>
      </c>
      <c r="I1295" s="13">
        <v>0</v>
      </c>
      <c r="J1295" s="12"/>
      <c r="K1295" s="13"/>
      <c r="L1295" s="12"/>
      <c r="M1295" s="13"/>
      <c r="N1295" s="12"/>
      <c r="O1295" s="13"/>
      <c r="P1295" s="12"/>
      <c r="Q1295" s="13"/>
      <c r="R1295" s="12"/>
      <c r="S1295" s="13"/>
      <c r="T1295" s="12"/>
      <c r="U1295" s="13"/>
      <c r="V1295" s="12"/>
      <c r="W1295" s="13"/>
      <c r="X1295" s="12"/>
      <c r="Y1295" s="13"/>
      <c r="Z1295" s="12"/>
      <c r="AA1295" s="13"/>
      <c r="AB1295" s="12"/>
      <c r="AC1295" s="13"/>
    </row>
    <row r="1296" spans="2:29" x14ac:dyDescent="0.35">
      <c r="B1296" s="12"/>
      <c r="C1296" s="13"/>
      <c r="D1296" s="12"/>
      <c r="E1296" s="13"/>
      <c r="F1296" s="12"/>
      <c r="G1296" s="13"/>
      <c r="H1296" s="12" t="s">
        <v>1866</v>
      </c>
      <c r="I1296" s="13">
        <v>40</v>
      </c>
      <c r="J1296" s="12"/>
      <c r="K1296" s="13"/>
      <c r="L1296" s="12"/>
      <c r="M1296" s="13"/>
      <c r="N1296" s="12"/>
      <c r="O1296" s="13"/>
      <c r="P1296" s="12"/>
      <c r="Q1296" s="13"/>
      <c r="R1296" s="12"/>
      <c r="S1296" s="13"/>
      <c r="T1296" s="12"/>
      <c r="U1296" s="13"/>
      <c r="V1296" s="12"/>
      <c r="W1296" s="13"/>
      <c r="X1296" s="12"/>
      <c r="Y1296" s="13"/>
      <c r="Z1296" s="12"/>
      <c r="AA1296" s="13"/>
      <c r="AB1296" s="12"/>
      <c r="AC1296" s="13"/>
    </row>
    <row r="1297" spans="2:29" x14ac:dyDescent="0.35">
      <c r="B1297" s="12"/>
      <c r="C1297" s="13"/>
      <c r="D1297" s="12"/>
      <c r="E1297" s="13"/>
      <c r="F1297" s="12"/>
      <c r="G1297" s="13"/>
      <c r="H1297" s="12" t="s">
        <v>1867</v>
      </c>
      <c r="I1297" s="13">
        <v>19</v>
      </c>
      <c r="J1297" s="12"/>
      <c r="K1297" s="13"/>
      <c r="L1297" s="12"/>
      <c r="M1297" s="13"/>
      <c r="N1297" s="12"/>
      <c r="O1297" s="13"/>
      <c r="P1297" s="12"/>
      <c r="Q1297" s="13"/>
      <c r="R1297" s="12"/>
      <c r="S1297" s="13"/>
      <c r="T1297" s="12"/>
      <c r="U1297" s="13"/>
      <c r="V1297" s="12"/>
      <c r="W1297" s="13"/>
      <c r="X1297" s="12"/>
      <c r="Y1297" s="13"/>
      <c r="Z1297" s="12"/>
      <c r="AA1297" s="13"/>
      <c r="AB1297" s="12"/>
      <c r="AC1297" s="13"/>
    </row>
    <row r="1298" spans="2:29" x14ac:dyDescent="0.35">
      <c r="B1298" s="12"/>
      <c r="C1298" s="13"/>
      <c r="D1298" s="12"/>
      <c r="E1298" s="13"/>
      <c r="F1298" s="12"/>
      <c r="G1298" s="13"/>
      <c r="H1298" s="12" t="s">
        <v>1868</v>
      </c>
      <c r="I1298" s="13">
        <v>40</v>
      </c>
      <c r="J1298" s="12"/>
      <c r="K1298" s="13"/>
      <c r="L1298" s="12"/>
      <c r="M1298" s="13"/>
      <c r="N1298" s="12"/>
      <c r="O1298" s="13"/>
      <c r="P1298" s="12"/>
      <c r="Q1298" s="13"/>
      <c r="R1298" s="12"/>
      <c r="S1298" s="13"/>
      <c r="T1298" s="12"/>
      <c r="U1298" s="13"/>
      <c r="V1298" s="12"/>
      <c r="W1298" s="13"/>
      <c r="X1298" s="12"/>
      <c r="Y1298" s="13"/>
      <c r="Z1298" s="12"/>
      <c r="AA1298" s="13"/>
      <c r="AB1298" s="12"/>
      <c r="AC1298" s="13"/>
    </row>
    <row r="1299" spans="2:29" x14ac:dyDescent="0.35">
      <c r="B1299" s="12"/>
      <c r="C1299" s="13"/>
      <c r="D1299" s="12"/>
      <c r="E1299" s="13"/>
      <c r="F1299" s="12"/>
      <c r="G1299" s="13"/>
      <c r="H1299" s="12" t="s">
        <v>1869</v>
      </c>
      <c r="I1299" s="13">
        <v>19</v>
      </c>
      <c r="J1299" s="12"/>
      <c r="K1299" s="13"/>
      <c r="L1299" s="12"/>
      <c r="M1299" s="13"/>
      <c r="N1299" s="12"/>
      <c r="O1299" s="13"/>
      <c r="P1299" s="12"/>
      <c r="Q1299" s="13"/>
      <c r="R1299" s="12"/>
      <c r="S1299" s="13"/>
      <c r="T1299" s="12"/>
      <c r="U1299" s="13"/>
      <c r="V1299" s="12"/>
      <c r="W1299" s="13"/>
      <c r="X1299" s="12"/>
      <c r="Y1299" s="13"/>
      <c r="Z1299" s="12"/>
      <c r="AA1299" s="13"/>
      <c r="AB1299" s="12"/>
      <c r="AC1299" s="13"/>
    </row>
    <row r="1300" spans="2:29" x14ac:dyDescent="0.35">
      <c r="B1300" s="12"/>
      <c r="C1300" s="13"/>
      <c r="D1300" s="12"/>
      <c r="E1300" s="13"/>
      <c r="F1300" s="12"/>
      <c r="G1300" s="13"/>
      <c r="H1300" s="12" t="s">
        <v>1870</v>
      </c>
      <c r="I1300" s="13">
        <v>1240</v>
      </c>
      <c r="J1300" s="12"/>
      <c r="K1300" s="13"/>
      <c r="L1300" s="12"/>
      <c r="M1300" s="13"/>
      <c r="N1300" s="12"/>
      <c r="O1300" s="13"/>
      <c r="P1300" s="12"/>
      <c r="Q1300" s="13"/>
      <c r="R1300" s="12"/>
      <c r="S1300" s="13"/>
      <c r="T1300" s="12"/>
      <c r="U1300" s="13"/>
      <c r="V1300" s="12"/>
      <c r="W1300" s="13"/>
      <c r="X1300" s="12"/>
      <c r="Y1300" s="13"/>
      <c r="Z1300" s="12"/>
      <c r="AA1300" s="13"/>
      <c r="AB1300" s="12"/>
      <c r="AC1300" s="13"/>
    </row>
    <row r="1301" spans="2:29" x14ac:dyDescent="0.35">
      <c r="B1301" s="12"/>
      <c r="C1301" s="13"/>
      <c r="D1301" s="12"/>
      <c r="E1301" s="13"/>
      <c r="F1301" s="12"/>
      <c r="G1301" s="13"/>
      <c r="H1301" s="12" t="s">
        <v>1871</v>
      </c>
      <c r="I1301" s="13">
        <v>20</v>
      </c>
      <c r="J1301" s="12"/>
      <c r="K1301" s="13"/>
      <c r="L1301" s="12"/>
      <c r="M1301" s="13"/>
      <c r="N1301" s="12"/>
      <c r="O1301" s="13"/>
      <c r="P1301" s="12"/>
      <c r="Q1301" s="13"/>
      <c r="R1301" s="12"/>
      <c r="S1301" s="13"/>
      <c r="T1301" s="12"/>
      <c r="U1301" s="13"/>
      <c r="V1301" s="12"/>
      <c r="W1301" s="13"/>
      <c r="X1301" s="12"/>
      <c r="Y1301" s="13"/>
      <c r="Z1301" s="12"/>
      <c r="AA1301" s="13"/>
      <c r="AB1301" s="12"/>
      <c r="AC1301" s="13"/>
    </row>
    <row r="1302" spans="2:29" x14ac:dyDescent="0.35">
      <c r="B1302" s="12"/>
      <c r="C1302" s="13"/>
      <c r="D1302" s="12"/>
      <c r="E1302" s="13"/>
      <c r="F1302" s="12"/>
      <c r="G1302" s="13"/>
      <c r="H1302" s="12" t="s">
        <v>1872</v>
      </c>
      <c r="I1302" s="13">
        <v>1240</v>
      </c>
      <c r="J1302" s="12"/>
      <c r="K1302" s="13"/>
      <c r="L1302" s="12"/>
      <c r="M1302" s="13"/>
      <c r="N1302" s="12"/>
      <c r="O1302" s="13"/>
      <c r="P1302" s="12"/>
      <c r="Q1302" s="13"/>
      <c r="R1302" s="12"/>
      <c r="S1302" s="13"/>
      <c r="T1302" s="12"/>
      <c r="U1302" s="13"/>
      <c r="V1302" s="12"/>
      <c r="W1302" s="13"/>
      <c r="X1302" s="12"/>
      <c r="Y1302" s="13"/>
      <c r="Z1302" s="12"/>
      <c r="AA1302" s="13"/>
      <c r="AB1302" s="12"/>
      <c r="AC1302" s="13"/>
    </row>
    <row r="1303" spans="2:29" x14ac:dyDescent="0.35">
      <c r="B1303" s="12"/>
      <c r="C1303" s="13"/>
      <c r="D1303" s="12"/>
      <c r="E1303" s="13"/>
      <c r="F1303" s="12"/>
      <c r="G1303" s="13"/>
      <c r="H1303" s="12" t="s">
        <v>1873</v>
      </c>
      <c r="I1303" s="13">
        <v>20</v>
      </c>
      <c r="J1303" s="12"/>
      <c r="K1303" s="13"/>
      <c r="L1303" s="12"/>
      <c r="M1303" s="13"/>
      <c r="N1303" s="12"/>
      <c r="O1303" s="13"/>
      <c r="P1303" s="12"/>
      <c r="Q1303" s="13"/>
      <c r="R1303" s="12"/>
      <c r="S1303" s="13"/>
      <c r="T1303" s="12"/>
      <c r="U1303" s="13"/>
      <c r="V1303" s="12"/>
      <c r="W1303" s="13"/>
      <c r="X1303" s="12"/>
      <c r="Y1303" s="13"/>
      <c r="Z1303" s="12"/>
      <c r="AA1303" s="13"/>
      <c r="AB1303" s="12"/>
      <c r="AC1303" s="13"/>
    </row>
    <row r="1304" spans="2:29" x14ac:dyDescent="0.35">
      <c r="B1304" s="12"/>
      <c r="C1304" s="13"/>
      <c r="D1304" s="12"/>
      <c r="E1304" s="13"/>
      <c r="F1304" s="12"/>
      <c r="G1304" s="13"/>
      <c r="H1304" s="12" t="s">
        <v>1874</v>
      </c>
      <c r="I1304" s="13">
        <v>9.619999885559082</v>
      </c>
      <c r="J1304" s="12"/>
      <c r="K1304" s="13"/>
      <c r="L1304" s="12"/>
      <c r="M1304" s="13"/>
      <c r="N1304" s="12"/>
      <c r="O1304" s="13"/>
      <c r="P1304" s="12"/>
      <c r="Q1304" s="13"/>
      <c r="R1304" s="12"/>
      <c r="S1304" s="13"/>
      <c r="T1304" s="12"/>
      <c r="U1304" s="13"/>
      <c r="V1304" s="12"/>
      <c r="W1304" s="13"/>
      <c r="X1304" s="12"/>
      <c r="Y1304" s="13"/>
      <c r="Z1304" s="12"/>
      <c r="AA1304" s="13"/>
      <c r="AB1304" s="12"/>
      <c r="AC1304" s="13"/>
    </row>
    <row r="1305" spans="2:29" x14ac:dyDescent="0.35">
      <c r="B1305" s="12"/>
      <c r="C1305" s="13"/>
      <c r="D1305" s="12"/>
      <c r="E1305" s="13"/>
      <c r="F1305" s="12"/>
      <c r="G1305" s="13"/>
      <c r="H1305" s="12" t="s">
        <v>1875</v>
      </c>
      <c r="I1305" s="13">
        <v>48.310001373291016</v>
      </c>
      <c r="J1305" s="12"/>
      <c r="K1305" s="13"/>
      <c r="L1305" s="12"/>
      <c r="M1305" s="13"/>
      <c r="N1305" s="12"/>
      <c r="O1305" s="13"/>
      <c r="P1305" s="12"/>
      <c r="Q1305" s="13"/>
      <c r="R1305" s="12"/>
      <c r="S1305" s="13"/>
      <c r="T1305" s="12"/>
      <c r="U1305" s="13"/>
      <c r="V1305" s="12"/>
      <c r="W1305" s="13"/>
      <c r="X1305" s="12"/>
      <c r="Y1305" s="13"/>
      <c r="Z1305" s="12"/>
      <c r="AA1305" s="13"/>
      <c r="AB1305" s="12"/>
      <c r="AC1305" s="13"/>
    </row>
    <row r="1306" spans="2:29" x14ac:dyDescent="0.35">
      <c r="B1306" s="12"/>
      <c r="C1306" s="13"/>
      <c r="D1306" s="12"/>
      <c r="E1306" s="13"/>
      <c r="F1306" s="12"/>
      <c r="G1306" s="13"/>
      <c r="H1306" s="12" t="s">
        <v>1876</v>
      </c>
      <c r="I1306" s="13">
        <v>17.069999694824219</v>
      </c>
      <c r="J1306" s="12"/>
      <c r="K1306" s="13"/>
      <c r="L1306" s="12"/>
      <c r="M1306" s="13"/>
      <c r="N1306" s="12"/>
      <c r="O1306" s="13"/>
      <c r="P1306" s="12"/>
      <c r="Q1306" s="13"/>
      <c r="R1306" s="12"/>
      <c r="S1306" s="13"/>
      <c r="T1306" s="12"/>
      <c r="U1306" s="13"/>
      <c r="V1306" s="12"/>
      <c r="W1306" s="13"/>
      <c r="X1306" s="12"/>
      <c r="Y1306" s="13"/>
      <c r="Z1306" s="12"/>
      <c r="AA1306" s="13"/>
      <c r="AB1306" s="12"/>
      <c r="AC1306" s="13"/>
    </row>
    <row r="1307" spans="2:29" x14ac:dyDescent="0.35">
      <c r="B1307" s="12"/>
      <c r="C1307" s="13"/>
      <c r="D1307" s="12"/>
      <c r="E1307" s="13"/>
      <c r="F1307" s="12"/>
      <c r="G1307" s="13"/>
      <c r="H1307" s="12" t="s">
        <v>1877</v>
      </c>
      <c r="I1307" s="13">
        <v>37.099998474121094</v>
      </c>
      <c r="J1307" s="12"/>
      <c r="K1307" s="13"/>
      <c r="L1307" s="12"/>
      <c r="M1307" s="13"/>
      <c r="N1307" s="12"/>
      <c r="O1307" s="13"/>
      <c r="P1307" s="12"/>
      <c r="Q1307" s="13"/>
      <c r="R1307" s="12"/>
      <c r="S1307" s="13"/>
      <c r="T1307" s="12"/>
      <c r="U1307" s="13"/>
      <c r="V1307" s="12"/>
      <c r="W1307" s="13"/>
      <c r="X1307" s="12"/>
      <c r="Y1307" s="13"/>
      <c r="Z1307" s="12"/>
      <c r="AA1307" s="13"/>
      <c r="AB1307" s="12"/>
      <c r="AC1307" s="13"/>
    </row>
    <row r="1308" spans="2:29" x14ac:dyDescent="0.35">
      <c r="B1308" s="12"/>
      <c r="C1308" s="13"/>
      <c r="D1308" s="12"/>
      <c r="E1308" s="13"/>
      <c r="F1308" s="12"/>
      <c r="G1308" s="13"/>
      <c r="H1308" s="12" t="s">
        <v>1878</v>
      </c>
      <c r="I1308" s="13">
        <v>32.810001373291016</v>
      </c>
      <c r="J1308" s="12"/>
      <c r="K1308" s="13"/>
      <c r="L1308" s="12"/>
      <c r="M1308" s="13"/>
      <c r="N1308" s="12"/>
      <c r="O1308" s="13"/>
      <c r="P1308" s="12"/>
      <c r="Q1308" s="13"/>
      <c r="R1308" s="12"/>
      <c r="S1308" s="13"/>
      <c r="T1308" s="12"/>
      <c r="U1308" s="13"/>
      <c r="V1308" s="12"/>
      <c r="W1308" s="13"/>
      <c r="X1308" s="12"/>
      <c r="Y1308" s="13"/>
      <c r="Z1308" s="12"/>
      <c r="AA1308" s="13"/>
      <c r="AB1308" s="12"/>
      <c r="AC1308" s="13"/>
    </row>
    <row r="1309" spans="2:29" x14ac:dyDescent="0.35">
      <c r="B1309" s="12"/>
      <c r="C1309" s="13"/>
      <c r="D1309" s="12"/>
      <c r="E1309" s="13"/>
      <c r="F1309" s="12"/>
      <c r="G1309" s="13"/>
      <c r="H1309" s="12" t="s">
        <v>1879</v>
      </c>
      <c r="I1309" s="13">
        <v>38.029998779296875</v>
      </c>
      <c r="J1309" s="12"/>
      <c r="K1309" s="13"/>
      <c r="L1309" s="12"/>
      <c r="M1309" s="13"/>
      <c r="N1309" s="12"/>
      <c r="O1309" s="13"/>
      <c r="P1309" s="12"/>
      <c r="Q1309" s="13"/>
      <c r="R1309" s="12"/>
      <c r="S1309" s="13"/>
      <c r="T1309" s="12"/>
      <c r="U1309" s="13"/>
      <c r="V1309" s="12"/>
      <c r="W1309" s="13"/>
      <c r="X1309" s="12"/>
      <c r="Y1309" s="13"/>
      <c r="Z1309" s="12"/>
      <c r="AA1309" s="13"/>
      <c r="AB1309" s="12"/>
      <c r="AC1309" s="13"/>
    </row>
    <row r="1310" spans="2:29" x14ac:dyDescent="0.35">
      <c r="B1310" s="12"/>
      <c r="C1310" s="13"/>
      <c r="D1310" s="12"/>
      <c r="E1310" s="13"/>
      <c r="F1310" s="12"/>
      <c r="G1310" s="13"/>
      <c r="H1310" s="12" t="s">
        <v>1880</v>
      </c>
      <c r="I1310" s="13">
        <v>26.319999694824219</v>
      </c>
      <c r="J1310" s="12"/>
      <c r="K1310" s="13"/>
      <c r="L1310" s="12"/>
      <c r="M1310" s="13"/>
      <c r="N1310" s="12"/>
      <c r="O1310" s="13"/>
      <c r="P1310" s="12"/>
      <c r="Q1310" s="13"/>
      <c r="R1310" s="12"/>
      <c r="S1310" s="13"/>
      <c r="T1310" s="12"/>
      <c r="U1310" s="13"/>
      <c r="V1310" s="12"/>
      <c r="W1310" s="13"/>
      <c r="X1310" s="12"/>
      <c r="Y1310" s="13"/>
      <c r="Z1310" s="12"/>
      <c r="AA1310" s="13"/>
      <c r="AB1310" s="12"/>
      <c r="AC1310" s="13"/>
    </row>
    <row r="1311" spans="2:29" x14ac:dyDescent="0.35">
      <c r="B1311" s="12"/>
      <c r="C1311" s="13"/>
      <c r="D1311" s="12"/>
      <c r="E1311" s="13"/>
      <c r="F1311" s="12"/>
      <c r="G1311" s="13"/>
      <c r="H1311" s="12" t="s">
        <v>1881</v>
      </c>
      <c r="I1311" s="13">
        <v>42.450000762939453</v>
      </c>
      <c r="J1311" s="12"/>
      <c r="K1311" s="13"/>
      <c r="L1311" s="12"/>
      <c r="M1311" s="13"/>
      <c r="N1311" s="12"/>
      <c r="O1311" s="13"/>
      <c r="P1311" s="12"/>
      <c r="Q1311" s="13"/>
      <c r="R1311" s="12"/>
      <c r="S1311" s="13"/>
      <c r="T1311" s="12"/>
      <c r="U1311" s="13"/>
      <c r="V1311" s="12"/>
      <c r="W1311" s="13"/>
      <c r="X1311" s="12"/>
      <c r="Y1311" s="13"/>
      <c r="Z1311" s="12"/>
      <c r="AA1311" s="13"/>
      <c r="AB1311" s="12"/>
      <c r="AC1311" s="13"/>
    </row>
    <row r="1312" spans="2:29" x14ac:dyDescent="0.35">
      <c r="B1312" s="12"/>
      <c r="C1312" s="13"/>
      <c r="D1312" s="12"/>
      <c r="E1312" s="13"/>
      <c r="F1312" s="12"/>
      <c r="G1312" s="13"/>
      <c r="H1312" s="12" t="s">
        <v>1882</v>
      </c>
      <c r="I1312" s="13">
        <v>0.83928573131561279</v>
      </c>
      <c r="J1312" s="12"/>
      <c r="K1312" s="13"/>
      <c r="L1312" s="12"/>
      <c r="M1312" s="13"/>
      <c r="N1312" s="12"/>
      <c r="O1312" s="13"/>
      <c r="P1312" s="12"/>
      <c r="Q1312" s="13"/>
      <c r="R1312" s="12"/>
      <c r="S1312" s="13"/>
      <c r="T1312" s="12"/>
      <c r="U1312" s="13"/>
      <c r="V1312" s="12"/>
      <c r="W1312" s="13"/>
      <c r="X1312" s="12"/>
      <c r="Y1312" s="13"/>
      <c r="Z1312" s="12"/>
      <c r="AA1312" s="13"/>
      <c r="AB1312" s="12"/>
      <c r="AC1312" s="13"/>
    </row>
    <row r="1313" spans="2:29" x14ac:dyDescent="0.35">
      <c r="B1313" s="12"/>
      <c r="C1313" s="13"/>
      <c r="D1313" s="12"/>
      <c r="E1313" s="13"/>
      <c r="F1313" s="12"/>
      <c r="G1313" s="13"/>
      <c r="H1313" s="12" t="s">
        <v>1883</v>
      </c>
      <c r="I1313" s="13">
        <v>0</v>
      </c>
      <c r="J1313" s="12"/>
      <c r="K1313" s="13"/>
      <c r="L1313" s="12"/>
      <c r="M1313" s="13"/>
      <c r="N1313" s="12"/>
      <c r="O1313" s="13"/>
      <c r="P1313" s="12"/>
      <c r="Q1313" s="13"/>
      <c r="R1313" s="12"/>
      <c r="S1313" s="13"/>
      <c r="T1313" s="12"/>
      <c r="U1313" s="13"/>
      <c r="V1313" s="12"/>
      <c r="W1313" s="13"/>
      <c r="X1313" s="12"/>
      <c r="Y1313" s="13"/>
      <c r="Z1313" s="12"/>
      <c r="AA1313" s="13"/>
      <c r="AB1313" s="12"/>
      <c r="AC1313" s="13"/>
    </row>
    <row r="1314" spans="2:29" x14ac:dyDescent="0.35">
      <c r="B1314" s="12"/>
      <c r="C1314" s="13"/>
      <c r="D1314" s="12"/>
      <c r="E1314" s="13"/>
      <c r="F1314" s="12"/>
      <c r="G1314" s="13"/>
      <c r="H1314" s="12" t="s">
        <v>1884</v>
      </c>
      <c r="I1314" s="13">
        <v>0.83928573131561279</v>
      </c>
      <c r="J1314" s="12"/>
      <c r="K1314" s="13"/>
      <c r="L1314" s="12"/>
      <c r="M1314" s="13"/>
      <c r="N1314" s="12"/>
      <c r="O1314" s="13"/>
      <c r="P1314" s="12"/>
      <c r="Q1314" s="13"/>
      <c r="R1314" s="12"/>
      <c r="S1314" s="13"/>
      <c r="T1314" s="12"/>
      <c r="U1314" s="13"/>
      <c r="V1314" s="12"/>
      <c r="W1314" s="13"/>
      <c r="X1314" s="12"/>
      <c r="Y1314" s="13"/>
      <c r="Z1314" s="12"/>
      <c r="AA1314" s="13"/>
      <c r="AB1314" s="12"/>
      <c r="AC1314" s="13"/>
    </row>
    <row r="1315" spans="2:29" x14ac:dyDescent="0.35">
      <c r="B1315" s="12"/>
      <c r="C1315" s="13"/>
      <c r="D1315" s="12"/>
      <c r="E1315" s="13"/>
      <c r="F1315" s="12"/>
      <c r="G1315" s="13"/>
      <c r="H1315" s="12" t="s">
        <v>1885</v>
      </c>
      <c r="I1315" s="13">
        <v>0</v>
      </c>
      <c r="J1315" s="12"/>
      <c r="K1315" s="13"/>
      <c r="L1315" s="12"/>
      <c r="M1315" s="13"/>
      <c r="N1315" s="12"/>
      <c r="O1315" s="13"/>
      <c r="P1315" s="12"/>
      <c r="Q1315" s="13"/>
      <c r="R1315" s="12"/>
      <c r="S1315" s="13"/>
      <c r="T1315" s="12"/>
      <c r="U1315" s="13"/>
      <c r="V1315" s="12"/>
      <c r="W1315" s="13"/>
      <c r="X1315" s="12"/>
      <c r="Y1315" s="13"/>
      <c r="Z1315" s="12"/>
      <c r="AA1315" s="13"/>
      <c r="AB1315" s="12"/>
      <c r="AC1315" s="13"/>
    </row>
    <row r="1316" spans="2:29" x14ac:dyDescent="0.35">
      <c r="B1316" s="12"/>
      <c r="C1316" s="13"/>
      <c r="D1316" s="12"/>
      <c r="E1316" s="13"/>
      <c r="F1316" s="12"/>
      <c r="G1316" s="13"/>
      <c r="H1316" s="12" t="s">
        <v>1886</v>
      </c>
      <c r="I1316" s="13">
        <v>1</v>
      </c>
      <c r="J1316" s="12"/>
      <c r="K1316" s="13"/>
      <c r="L1316" s="12"/>
      <c r="M1316" s="13"/>
      <c r="N1316" s="12"/>
      <c r="O1316" s="13"/>
      <c r="P1316" s="12"/>
      <c r="Q1316" s="13"/>
      <c r="R1316" s="12"/>
      <c r="S1316" s="13"/>
      <c r="T1316" s="12"/>
      <c r="U1316" s="13"/>
      <c r="V1316" s="12"/>
      <c r="W1316" s="13"/>
      <c r="X1316" s="12"/>
      <c r="Y1316" s="13"/>
      <c r="Z1316" s="12"/>
      <c r="AA1316" s="13"/>
      <c r="AB1316" s="12"/>
      <c r="AC1316" s="13"/>
    </row>
    <row r="1317" spans="2:29" x14ac:dyDescent="0.35">
      <c r="B1317" s="12"/>
      <c r="C1317" s="13"/>
      <c r="D1317" s="12"/>
      <c r="E1317" s="13"/>
      <c r="F1317" s="12"/>
      <c r="G1317" s="13"/>
      <c r="H1317" s="12" t="s">
        <v>1887</v>
      </c>
      <c r="I1317" s="13">
        <v>0</v>
      </c>
      <c r="J1317" s="12"/>
      <c r="K1317" s="13"/>
      <c r="L1317" s="12"/>
      <c r="M1317" s="13"/>
      <c r="N1317" s="12"/>
      <c r="O1317" s="13"/>
      <c r="P1317" s="12"/>
      <c r="Q1317" s="13"/>
      <c r="R1317" s="12"/>
      <c r="S1317" s="13"/>
      <c r="T1317" s="12"/>
      <c r="U1317" s="13"/>
      <c r="V1317" s="12"/>
      <c r="W1317" s="13"/>
      <c r="X1317" s="12"/>
      <c r="Y1317" s="13"/>
      <c r="Z1317" s="12"/>
      <c r="AA1317" s="13"/>
      <c r="AB1317" s="12"/>
      <c r="AC1317" s="13"/>
    </row>
    <row r="1318" spans="2:29" x14ac:dyDescent="0.35">
      <c r="B1318" s="12"/>
      <c r="C1318" s="13"/>
      <c r="D1318" s="12"/>
      <c r="E1318" s="13"/>
      <c r="F1318" s="12"/>
      <c r="G1318" s="13"/>
      <c r="H1318" s="12" t="s">
        <v>1888</v>
      </c>
      <c r="I1318" s="13">
        <v>1</v>
      </c>
      <c r="J1318" s="12"/>
      <c r="K1318" s="13"/>
      <c r="L1318" s="12"/>
      <c r="M1318" s="13"/>
      <c r="N1318" s="12"/>
      <c r="O1318" s="13"/>
      <c r="P1318" s="12"/>
      <c r="Q1318" s="13"/>
      <c r="R1318" s="12"/>
      <c r="S1318" s="13"/>
      <c r="T1318" s="12"/>
      <c r="U1318" s="13"/>
      <c r="V1318" s="12"/>
      <c r="W1318" s="13"/>
      <c r="X1318" s="12"/>
      <c r="Y1318" s="13"/>
      <c r="Z1318" s="12"/>
      <c r="AA1318" s="13"/>
      <c r="AB1318" s="12"/>
      <c r="AC1318" s="13"/>
    </row>
    <row r="1319" spans="2:29" x14ac:dyDescent="0.35">
      <c r="B1319" s="12"/>
      <c r="C1319" s="13"/>
      <c r="D1319" s="12"/>
      <c r="E1319" s="13"/>
      <c r="F1319" s="12"/>
      <c r="G1319" s="13"/>
      <c r="H1319" s="12" t="s">
        <v>1889</v>
      </c>
      <c r="I1319" s="13">
        <v>0</v>
      </c>
      <c r="J1319" s="12"/>
      <c r="K1319" s="13"/>
      <c r="L1319" s="12"/>
      <c r="M1319" s="13"/>
      <c r="N1319" s="12"/>
      <c r="O1319" s="13"/>
      <c r="P1319" s="12"/>
      <c r="Q1319" s="13"/>
      <c r="R1319" s="12"/>
      <c r="S1319" s="13"/>
      <c r="T1319" s="12"/>
      <c r="U1319" s="13"/>
      <c r="V1319" s="12"/>
      <c r="W1319" s="13"/>
      <c r="X1319" s="12"/>
      <c r="Y1319" s="13"/>
      <c r="Z1319" s="12"/>
      <c r="AA1319" s="13"/>
      <c r="AB1319" s="12"/>
      <c r="AC1319" s="13"/>
    </row>
    <row r="1320" spans="2:29" x14ac:dyDescent="0.35">
      <c r="B1320" s="12"/>
      <c r="C1320" s="13"/>
      <c r="D1320" s="12"/>
      <c r="E1320" s="13"/>
      <c r="F1320" s="12"/>
      <c r="G1320" s="13"/>
      <c r="H1320" s="12" t="s">
        <v>1890</v>
      </c>
      <c r="I1320" s="13">
        <v>1</v>
      </c>
      <c r="J1320" s="12"/>
      <c r="K1320" s="13"/>
      <c r="L1320" s="12"/>
      <c r="M1320" s="13"/>
      <c r="N1320" s="12"/>
      <c r="O1320" s="13"/>
      <c r="P1320" s="12"/>
      <c r="Q1320" s="13"/>
      <c r="R1320" s="12"/>
      <c r="S1320" s="13"/>
      <c r="T1320" s="12"/>
      <c r="U1320" s="13"/>
      <c r="V1320" s="12"/>
      <c r="W1320" s="13"/>
      <c r="X1320" s="12"/>
      <c r="Y1320" s="13"/>
      <c r="Z1320" s="12"/>
      <c r="AA1320" s="13"/>
      <c r="AB1320" s="12"/>
      <c r="AC1320" s="13"/>
    </row>
    <row r="1321" spans="2:29" x14ac:dyDescent="0.35">
      <c r="B1321" s="12"/>
      <c r="C1321" s="13"/>
      <c r="D1321" s="12"/>
      <c r="E1321" s="13"/>
      <c r="F1321" s="12"/>
      <c r="G1321" s="13"/>
      <c r="H1321" s="12" t="s">
        <v>1891</v>
      </c>
      <c r="I1321" s="13">
        <v>0</v>
      </c>
      <c r="J1321" s="12"/>
      <c r="K1321" s="13"/>
      <c r="L1321" s="12"/>
      <c r="M1321" s="13"/>
      <c r="N1321" s="12"/>
      <c r="O1321" s="13"/>
      <c r="P1321" s="12"/>
      <c r="Q1321" s="13"/>
      <c r="R1321" s="12"/>
      <c r="S1321" s="13"/>
      <c r="T1321" s="12"/>
      <c r="U1321" s="13"/>
      <c r="V1321" s="12"/>
      <c r="W1321" s="13"/>
      <c r="X1321" s="12"/>
      <c r="Y1321" s="13"/>
      <c r="Z1321" s="12"/>
      <c r="AA1321" s="13"/>
      <c r="AB1321" s="12"/>
      <c r="AC1321" s="13"/>
    </row>
    <row r="1322" spans="2:29" x14ac:dyDescent="0.35">
      <c r="B1322" s="12"/>
      <c r="C1322" s="13"/>
      <c r="D1322" s="12"/>
      <c r="E1322" s="13"/>
      <c r="F1322" s="12"/>
      <c r="G1322" s="13"/>
      <c r="H1322" s="12" t="s">
        <v>1892</v>
      </c>
      <c r="I1322" s="13">
        <v>1</v>
      </c>
      <c r="J1322" s="12"/>
      <c r="K1322" s="13"/>
      <c r="L1322" s="12"/>
      <c r="M1322" s="13"/>
      <c r="N1322" s="12"/>
      <c r="O1322" s="13"/>
      <c r="P1322" s="12"/>
      <c r="Q1322" s="13"/>
      <c r="R1322" s="12"/>
      <c r="S1322" s="13"/>
      <c r="T1322" s="12"/>
      <c r="U1322" s="13"/>
      <c r="V1322" s="12"/>
      <c r="W1322" s="13"/>
      <c r="X1322" s="12"/>
      <c r="Y1322" s="13"/>
      <c r="Z1322" s="12"/>
      <c r="AA1322" s="13"/>
      <c r="AB1322" s="12"/>
      <c r="AC1322" s="13"/>
    </row>
    <row r="1323" spans="2:29" x14ac:dyDescent="0.35">
      <c r="B1323" s="12"/>
      <c r="C1323" s="13"/>
      <c r="D1323" s="12"/>
      <c r="E1323" s="13"/>
      <c r="F1323" s="12"/>
      <c r="G1323" s="13"/>
      <c r="H1323" s="12" t="s">
        <v>1893</v>
      </c>
      <c r="I1323" s="13">
        <v>0</v>
      </c>
      <c r="J1323" s="12"/>
      <c r="K1323" s="13"/>
      <c r="L1323" s="12"/>
      <c r="M1323" s="13"/>
      <c r="N1323" s="12"/>
      <c r="O1323" s="13"/>
      <c r="P1323" s="12"/>
      <c r="Q1323" s="13"/>
      <c r="R1323" s="12"/>
      <c r="S1323" s="13"/>
      <c r="T1323" s="12"/>
      <c r="U1323" s="13"/>
      <c r="V1323" s="12"/>
      <c r="W1323" s="13"/>
      <c r="X1323" s="12"/>
      <c r="Y1323" s="13"/>
      <c r="Z1323" s="12"/>
      <c r="AA1323" s="13"/>
      <c r="AB1323" s="12"/>
      <c r="AC1323" s="13"/>
    </row>
    <row r="1324" spans="2:29" x14ac:dyDescent="0.35">
      <c r="B1324" s="12"/>
      <c r="C1324" s="13"/>
      <c r="D1324" s="12"/>
      <c r="E1324" s="13"/>
      <c r="F1324" s="12"/>
      <c r="G1324" s="13"/>
      <c r="H1324" s="12"/>
      <c r="I1324" s="13"/>
      <c r="J1324" s="12"/>
      <c r="K1324" s="13"/>
      <c r="L1324" s="12"/>
      <c r="M1324" s="13"/>
      <c r="N1324" s="12"/>
      <c r="O1324" s="13"/>
      <c r="P1324" s="12"/>
      <c r="Q1324" s="13"/>
      <c r="R1324" s="12"/>
      <c r="S1324" s="13"/>
      <c r="T1324" s="12"/>
      <c r="U1324" s="13"/>
      <c r="V1324" s="12"/>
      <c r="W1324" s="13"/>
      <c r="X1324" s="12"/>
      <c r="Y1324" s="13"/>
      <c r="Z1324" s="12"/>
      <c r="AA1324" s="13"/>
      <c r="AB1324" s="12"/>
      <c r="AC1324" s="13"/>
    </row>
    <row r="1325" spans="2:29" x14ac:dyDescent="0.35">
      <c r="B1325" s="12"/>
      <c r="C1325" s="13"/>
      <c r="D1325" s="12"/>
      <c r="E1325" s="13"/>
      <c r="F1325" s="12"/>
      <c r="G1325" s="13"/>
      <c r="H1325" s="12" t="s">
        <v>1900</v>
      </c>
      <c r="I1325" s="13"/>
      <c r="J1325" s="12"/>
      <c r="K1325" s="13"/>
      <c r="L1325" s="12"/>
      <c r="M1325" s="13"/>
      <c r="N1325" s="12"/>
      <c r="O1325" s="13"/>
      <c r="P1325" s="12"/>
      <c r="Q1325" s="13"/>
      <c r="R1325" s="12"/>
      <c r="S1325" s="13"/>
      <c r="T1325" s="12"/>
      <c r="U1325" s="13"/>
      <c r="V1325" s="12"/>
      <c r="W1325" s="13"/>
      <c r="X1325" s="12"/>
      <c r="Y1325" s="13"/>
      <c r="Z1325" s="12"/>
      <c r="AA1325" s="13"/>
      <c r="AB1325" s="12"/>
      <c r="AC1325" s="13"/>
    </row>
    <row r="1326" spans="2:29" x14ac:dyDescent="0.35">
      <c r="B1326" s="12"/>
      <c r="C1326" s="13"/>
      <c r="D1326" s="12"/>
      <c r="E1326" s="13"/>
      <c r="F1326" s="12"/>
      <c r="G1326" s="13"/>
      <c r="H1326" s="12" t="s">
        <v>1727</v>
      </c>
      <c r="I1326" s="13">
        <v>5.1999998092651367</v>
      </c>
      <c r="J1326" s="12"/>
      <c r="K1326" s="13"/>
      <c r="L1326" s="12"/>
      <c r="M1326" s="13"/>
      <c r="N1326" s="12"/>
      <c r="O1326" s="13"/>
      <c r="P1326" s="12"/>
      <c r="Q1326" s="13"/>
      <c r="R1326" s="12"/>
      <c r="S1326" s="13"/>
      <c r="T1326" s="12"/>
      <c r="U1326" s="13"/>
      <c r="V1326" s="12"/>
      <c r="W1326" s="13"/>
      <c r="X1326" s="12"/>
      <c r="Y1326" s="13"/>
      <c r="Z1326" s="12"/>
      <c r="AA1326" s="13"/>
      <c r="AB1326" s="12"/>
      <c r="AC1326" s="13"/>
    </row>
    <row r="1327" spans="2:29" x14ac:dyDescent="0.35">
      <c r="B1327" s="12"/>
      <c r="C1327" s="13"/>
      <c r="D1327" s="12"/>
      <c r="E1327" s="13"/>
      <c r="F1327" s="12"/>
      <c r="G1327" s="13"/>
      <c r="H1327" s="12" t="s">
        <v>1728</v>
      </c>
      <c r="I1327" s="13">
        <v>8.3999996185302734</v>
      </c>
      <c r="J1327" s="12"/>
      <c r="K1327" s="13"/>
      <c r="L1327" s="12"/>
      <c r="M1327" s="13"/>
      <c r="N1327" s="12"/>
      <c r="O1327" s="13"/>
      <c r="P1327" s="12"/>
      <c r="Q1327" s="13"/>
      <c r="R1327" s="12"/>
      <c r="S1327" s="13"/>
      <c r="T1327" s="12"/>
      <c r="U1327" s="13"/>
      <c r="V1327" s="12"/>
      <c r="W1327" s="13"/>
      <c r="X1327" s="12"/>
      <c r="Y1327" s="13"/>
      <c r="Z1327" s="12"/>
      <c r="AA1327" s="13"/>
      <c r="AB1327" s="12"/>
      <c r="AC1327" s="13"/>
    </row>
    <row r="1328" spans="2:29" x14ac:dyDescent="0.35">
      <c r="B1328" s="12"/>
      <c r="C1328" s="13"/>
      <c r="D1328" s="12"/>
      <c r="E1328" s="13"/>
      <c r="F1328" s="12"/>
      <c r="G1328" s="13"/>
      <c r="H1328" s="12" t="s">
        <v>1729</v>
      </c>
      <c r="I1328" s="13">
        <v>5.1999998092651367</v>
      </c>
      <c r="J1328" s="12"/>
      <c r="K1328" s="13"/>
      <c r="L1328" s="12"/>
      <c r="M1328" s="13"/>
      <c r="N1328" s="12"/>
      <c r="O1328" s="13"/>
      <c r="P1328" s="12"/>
      <c r="Q1328" s="13"/>
      <c r="R1328" s="12"/>
      <c r="S1328" s="13"/>
      <c r="T1328" s="12"/>
      <c r="U1328" s="13"/>
      <c r="V1328" s="12"/>
      <c r="W1328" s="13"/>
      <c r="X1328" s="12"/>
      <c r="Y1328" s="13"/>
      <c r="Z1328" s="12"/>
      <c r="AA1328" s="13"/>
      <c r="AB1328" s="12"/>
      <c r="AC1328" s="13"/>
    </row>
    <row r="1329" spans="2:29" x14ac:dyDescent="0.35">
      <c r="B1329" s="12"/>
      <c r="C1329" s="13"/>
      <c r="D1329" s="12"/>
      <c r="E1329" s="13"/>
      <c r="F1329" s="12"/>
      <c r="G1329" s="13"/>
      <c r="H1329" s="12" t="s">
        <v>1730</v>
      </c>
      <c r="I1329" s="13">
        <v>8.3999996185302734</v>
      </c>
      <c r="J1329" s="12"/>
      <c r="K1329" s="13"/>
      <c r="L1329" s="12"/>
      <c r="M1329" s="13"/>
      <c r="N1329" s="12"/>
      <c r="O1329" s="13"/>
      <c r="P1329" s="12"/>
      <c r="Q1329" s="13"/>
      <c r="R1329" s="12"/>
      <c r="S1329" s="13"/>
      <c r="T1329" s="12"/>
      <c r="U1329" s="13"/>
      <c r="V1329" s="12"/>
      <c r="W1329" s="13"/>
      <c r="X1329" s="12"/>
      <c r="Y1329" s="13"/>
      <c r="Z1329" s="12"/>
      <c r="AA1329" s="13"/>
      <c r="AB1329" s="12"/>
      <c r="AC1329" s="13"/>
    </row>
    <row r="1330" spans="2:29" x14ac:dyDescent="0.35">
      <c r="B1330" s="12"/>
      <c r="C1330" s="13"/>
      <c r="D1330" s="12"/>
      <c r="E1330" s="13"/>
      <c r="F1330" s="12"/>
      <c r="G1330" s="13"/>
      <c r="H1330" s="12" t="s">
        <v>1731</v>
      </c>
      <c r="I1330" s="13">
        <v>32</v>
      </c>
      <c r="J1330" s="12"/>
      <c r="K1330" s="13"/>
      <c r="L1330" s="12"/>
      <c r="M1330" s="13"/>
      <c r="N1330" s="12"/>
      <c r="O1330" s="13"/>
      <c r="P1330" s="12"/>
      <c r="Q1330" s="13"/>
      <c r="R1330" s="12"/>
      <c r="S1330" s="13"/>
      <c r="T1330" s="12"/>
      <c r="U1330" s="13"/>
      <c r="V1330" s="12"/>
      <c r="W1330" s="13"/>
      <c r="X1330" s="12"/>
      <c r="Y1330" s="13"/>
      <c r="Z1330" s="12"/>
      <c r="AA1330" s="13"/>
      <c r="AB1330" s="12"/>
      <c r="AC1330" s="13"/>
    </row>
    <row r="1331" spans="2:29" x14ac:dyDescent="0.35">
      <c r="B1331" s="12"/>
      <c r="C1331" s="13"/>
      <c r="D1331" s="12"/>
      <c r="E1331" s="13"/>
      <c r="F1331" s="12"/>
      <c r="G1331" s="13"/>
      <c r="H1331" s="12" t="s">
        <v>1732</v>
      </c>
      <c r="I1331" s="13">
        <v>0</v>
      </c>
      <c r="J1331" s="12"/>
      <c r="K1331" s="13"/>
      <c r="L1331" s="12"/>
      <c r="M1331" s="13"/>
      <c r="N1331" s="12"/>
      <c r="O1331" s="13"/>
      <c r="P1331" s="12"/>
      <c r="Q1331" s="13"/>
      <c r="R1331" s="12"/>
      <c r="S1331" s="13"/>
      <c r="T1331" s="12"/>
      <c r="U1331" s="13"/>
      <c r="V1331" s="12"/>
      <c r="W1331" s="13"/>
      <c r="X1331" s="12"/>
      <c r="Y1331" s="13"/>
      <c r="Z1331" s="12"/>
      <c r="AA1331" s="13"/>
      <c r="AB1331" s="12"/>
      <c r="AC1331" s="13"/>
    </row>
    <row r="1332" spans="2:29" x14ac:dyDescent="0.35">
      <c r="B1332" s="12"/>
      <c r="C1332" s="13"/>
      <c r="D1332" s="12"/>
      <c r="E1332" s="13"/>
      <c r="F1332" s="12"/>
      <c r="G1332" s="13"/>
      <c r="H1332" s="12" t="s">
        <v>1733</v>
      </c>
      <c r="I1332" s="13">
        <v>32</v>
      </c>
      <c r="J1332" s="12"/>
      <c r="K1332" s="13"/>
      <c r="L1332" s="12"/>
      <c r="M1332" s="13"/>
      <c r="N1332" s="12"/>
      <c r="O1332" s="13"/>
      <c r="P1332" s="12"/>
      <c r="Q1332" s="13"/>
      <c r="R1332" s="12"/>
      <c r="S1332" s="13"/>
      <c r="T1332" s="12"/>
      <c r="U1332" s="13"/>
      <c r="V1332" s="12"/>
      <c r="W1332" s="13"/>
      <c r="X1332" s="12"/>
      <c r="Y1332" s="13"/>
      <c r="Z1332" s="12"/>
      <c r="AA1332" s="13"/>
      <c r="AB1332" s="12"/>
      <c r="AC1332" s="13"/>
    </row>
    <row r="1333" spans="2:29" x14ac:dyDescent="0.35">
      <c r="B1333" s="12"/>
      <c r="C1333" s="13"/>
      <c r="D1333" s="12"/>
      <c r="E1333" s="13"/>
      <c r="F1333" s="12"/>
      <c r="G1333" s="13"/>
      <c r="H1333" s="12" t="s">
        <v>1734</v>
      </c>
      <c r="I1333" s="13">
        <v>0</v>
      </c>
      <c r="J1333" s="12"/>
      <c r="K1333" s="13"/>
      <c r="L1333" s="12"/>
      <c r="M1333" s="13"/>
      <c r="N1333" s="12"/>
      <c r="O1333" s="13"/>
      <c r="P1333" s="12"/>
      <c r="Q1333" s="13"/>
      <c r="R1333" s="12"/>
      <c r="S1333" s="13"/>
      <c r="T1333" s="12"/>
      <c r="U1333" s="13"/>
      <c r="V1333" s="12"/>
      <c r="W1333" s="13"/>
      <c r="X1333" s="12"/>
      <c r="Y1333" s="13"/>
      <c r="Z1333" s="12"/>
      <c r="AA1333" s="13"/>
      <c r="AB1333" s="12"/>
      <c r="AC1333" s="13"/>
    </row>
    <row r="1334" spans="2:29" x14ac:dyDescent="0.35">
      <c r="B1334" s="12"/>
      <c r="C1334" s="13"/>
      <c r="D1334" s="12"/>
      <c r="E1334" s="13"/>
      <c r="F1334" s="12"/>
      <c r="G1334" s="13"/>
      <c r="H1334" s="12" t="s">
        <v>1735</v>
      </c>
      <c r="I1334" s="13" t="s">
        <v>1736</v>
      </c>
      <c r="J1334" s="12"/>
      <c r="K1334" s="13"/>
      <c r="L1334" s="12"/>
      <c r="M1334" s="13"/>
      <c r="N1334" s="12"/>
      <c r="O1334" s="13"/>
      <c r="P1334" s="12"/>
      <c r="Q1334" s="13"/>
      <c r="R1334" s="12"/>
      <c r="S1334" s="13"/>
      <c r="T1334" s="12"/>
      <c r="U1334" s="13"/>
      <c r="V1334" s="12"/>
      <c r="W1334" s="13"/>
      <c r="X1334" s="12"/>
      <c r="Y1334" s="13"/>
      <c r="Z1334" s="12"/>
      <c r="AA1334" s="13"/>
      <c r="AB1334" s="12"/>
      <c r="AC1334" s="13"/>
    </row>
    <row r="1335" spans="2:29" x14ac:dyDescent="0.35">
      <c r="B1335" s="12"/>
      <c r="C1335" s="13"/>
      <c r="D1335" s="12"/>
      <c r="E1335" s="13"/>
      <c r="F1335" s="12"/>
      <c r="G1335" s="13"/>
      <c r="H1335" s="12" t="s">
        <v>1737</v>
      </c>
      <c r="I1335" s="13" t="s">
        <v>1736</v>
      </c>
      <c r="J1335" s="12"/>
      <c r="K1335" s="13"/>
      <c r="L1335" s="12"/>
      <c r="M1335" s="13"/>
      <c r="N1335" s="12"/>
      <c r="O1335" s="13"/>
      <c r="P1335" s="12"/>
      <c r="Q1335" s="13"/>
      <c r="R1335" s="12"/>
      <c r="S1335" s="13"/>
      <c r="T1335" s="12"/>
      <c r="U1335" s="13"/>
      <c r="V1335" s="12"/>
      <c r="W1335" s="13"/>
      <c r="X1335" s="12"/>
      <c r="Y1335" s="13"/>
      <c r="Z1335" s="12"/>
      <c r="AA1335" s="13"/>
      <c r="AB1335" s="12"/>
      <c r="AC1335" s="13"/>
    </row>
    <row r="1336" spans="2:29" x14ac:dyDescent="0.35">
      <c r="B1336" s="12"/>
      <c r="C1336" s="13"/>
      <c r="D1336" s="12"/>
      <c r="E1336" s="13"/>
      <c r="F1336" s="12"/>
      <c r="G1336" s="13"/>
      <c r="H1336" s="12" t="s">
        <v>1738</v>
      </c>
      <c r="I1336" s="13">
        <v>17</v>
      </c>
      <c r="J1336" s="12"/>
      <c r="K1336" s="13"/>
      <c r="L1336" s="12"/>
      <c r="M1336" s="13"/>
      <c r="N1336" s="12"/>
      <c r="O1336" s="13"/>
      <c r="P1336" s="12"/>
      <c r="Q1336" s="13"/>
      <c r="R1336" s="12"/>
      <c r="S1336" s="13"/>
      <c r="T1336" s="12"/>
      <c r="U1336" s="13"/>
      <c r="V1336" s="12"/>
      <c r="W1336" s="13"/>
      <c r="X1336" s="12"/>
      <c r="Y1336" s="13"/>
      <c r="Z1336" s="12"/>
      <c r="AA1336" s="13"/>
      <c r="AB1336" s="12"/>
      <c r="AC1336" s="13"/>
    </row>
    <row r="1337" spans="2:29" x14ac:dyDescent="0.35">
      <c r="B1337" s="12"/>
      <c r="C1337" s="13"/>
      <c r="D1337" s="12"/>
      <c r="E1337" s="13"/>
      <c r="F1337" s="12"/>
      <c r="G1337" s="13"/>
      <c r="H1337" s="12" t="s">
        <v>1739</v>
      </c>
      <c r="I1337" s="13">
        <v>23.700000762939453</v>
      </c>
      <c r="J1337" s="12"/>
      <c r="K1337" s="13"/>
      <c r="L1337" s="12"/>
      <c r="M1337" s="13"/>
      <c r="N1337" s="12"/>
      <c r="O1337" s="13"/>
      <c r="P1337" s="12"/>
      <c r="Q1337" s="13"/>
      <c r="R1337" s="12"/>
      <c r="S1337" s="13"/>
      <c r="T1337" s="12"/>
      <c r="U1337" s="13"/>
      <c r="V1337" s="12"/>
      <c r="W1337" s="13"/>
      <c r="X1337" s="12"/>
      <c r="Y1337" s="13"/>
      <c r="Z1337" s="12"/>
      <c r="AA1337" s="13"/>
      <c r="AB1337" s="12"/>
      <c r="AC1337" s="13"/>
    </row>
    <row r="1338" spans="2:29" x14ac:dyDescent="0.35">
      <c r="B1338" s="12"/>
      <c r="C1338" s="13"/>
      <c r="D1338" s="12"/>
      <c r="E1338" s="13"/>
      <c r="F1338" s="12"/>
      <c r="G1338" s="13"/>
      <c r="H1338" s="12" t="s">
        <v>1740</v>
      </c>
      <c r="I1338" s="13">
        <v>18</v>
      </c>
      <c r="J1338" s="12"/>
      <c r="K1338" s="13"/>
      <c r="L1338" s="12"/>
      <c r="M1338" s="13"/>
      <c r="N1338" s="12"/>
      <c r="O1338" s="13"/>
      <c r="P1338" s="12"/>
      <c r="Q1338" s="13"/>
      <c r="R1338" s="12"/>
      <c r="S1338" s="13"/>
      <c r="T1338" s="12"/>
      <c r="U1338" s="13"/>
      <c r="V1338" s="12"/>
      <c r="W1338" s="13"/>
      <c r="X1338" s="12"/>
      <c r="Y1338" s="13"/>
      <c r="Z1338" s="12"/>
      <c r="AA1338" s="13"/>
      <c r="AB1338" s="12"/>
      <c r="AC1338" s="13"/>
    </row>
    <row r="1339" spans="2:29" x14ac:dyDescent="0.35">
      <c r="B1339" s="12"/>
      <c r="C1339" s="13"/>
      <c r="D1339" s="12"/>
      <c r="E1339" s="13"/>
      <c r="F1339" s="12"/>
      <c r="G1339" s="13"/>
      <c r="H1339" s="12" t="s">
        <v>1741</v>
      </c>
      <c r="I1339" s="13">
        <v>22.700000762939453</v>
      </c>
      <c r="J1339" s="12"/>
      <c r="K1339" s="13"/>
      <c r="L1339" s="12"/>
      <c r="M1339" s="13"/>
      <c r="N1339" s="12"/>
      <c r="O1339" s="13"/>
      <c r="P1339" s="12"/>
      <c r="Q1339" s="13"/>
      <c r="R1339" s="12"/>
      <c r="S1339" s="13"/>
      <c r="T1339" s="12"/>
      <c r="U1339" s="13"/>
      <c r="V1339" s="12"/>
      <c r="W1339" s="13"/>
      <c r="X1339" s="12"/>
      <c r="Y1339" s="13"/>
      <c r="Z1339" s="12"/>
      <c r="AA1339" s="13"/>
      <c r="AB1339" s="12"/>
      <c r="AC1339" s="13"/>
    </row>
    <row r="1340" spans="2:29" x14ac:dyDescent="0.35">
      <c r="B1340" s="12"/>
      <c r="C1340" s="13"/>
      <c r="D1340" s="12"/>
      <c r="E1340" s="13"/>
      <c r="F1340" s="12"/>
      <c r="G1340" s="13"/>
      <c r="H1340" s="12" t="s">
        <v>3510</v>
      </c>
      <c r="I1340" s="13">
        <v>1</v>
      </c>
      <c r="J1340" s="12"/>
      <c r="K1340" s="13"/>
      <c r="L1340" s="12"/>
      <c r="M1340" s="13"/>
      <c r="N1340" s="12"/>
      <c r="O1340" s="13"/>
      <c r="P1340" s="12"/>
      <c r="Q1340" s="13"/>
      <c r="R1340" s="12"/>
      <c r="S1340" s="13"/>
      <c r="T1340" s="12"/>
      <c r="U1340" s="13"/>
      <c r="V1340" s="12"/>
      <c r="W1340" s="13"/>
      <c r="X1340" s="12"/>
      <c r="Y1340" s="13"/>
      <c r="Z1340" s="12"/>
      <c r="AA1340" s="13"/>
      <c r="AB1340" s="12"/>
      <c r="AC1340" s="13"/>
    </row>
    <row r="1341" spans="2:29" x14ac:dyDescent="0.35">
      <c r="B1341" s="12"/>
      <c r="C1341" s="13"/>
      <c r="D1341" s="12"/>
      <c r="E1341" s="13"/>
      <c r="F1341" s="12"/>
      <c r="G1341" s="13"/>
      <c r="H1341" s="12" t="s">
        <v>1742</v>
      </c>
      <c r="I1341" s="13">
        <v>0</v>
      </c>
      <c r="J1341" s="12"/>
      <c r="K1341" s="13"/>
      <c r="L1341" s="12"/>
      <c r="M1341" s="13"/>
      <c r="N1341" s="12"/>
      <c r="O1341" s="13"/>
      <c r="P1341" s="12"/>
      <c r="Q1341" s="13"/>
      <c r="R1341" s="12"/>
      <c r="S1341" s="13"/>
      <c r="T1341" s="12"/>
      <c r="U1341" s="13"/>
      <c r="V1341" s="12"/>
      <c r="W1341" s="13"/>
      <c r="X1341" s="12"/>
      <c r="Y1341" s="13"/>
      <c r="Z1341" s="12"/>
      <c r="AA1341" s="13"/>
      <c r="AB1341" s="12"/>
      <c r="AC1341" s="13"/>
    </row>
    <row r="1342" spans="2:29" x14ac:dyDescent="0.35">
      <c r="B1342" s="12"/>
      <c r="C1342" s="13"/>
      <c r="D1342" s="12"/>
      <c r="E1342" s="13"/>
      <c r="F1342" s="12"/>
      <c r="G1342" s="13"/>
      <c r="H1342" s="12" t="s">
        <v>3511</v>
      </c>
      <c r="I1342" s="13">
        <v>1</v>
      </c>
      <c r="J1342" s="12"/>
      <c r="K1342" s="13"/>
      <c r="L1342" s="12"/>
      <c r="M1342" s="13"/>
      <c r="N1342" s="12"/>
      <c r="O1342" s="13"/>
      <c r="P1342" s="12"/>
      <c r="Q1342" s="13"/>
      <c r="R1342" s="12"/>
      <c r="S1342" s="13"/>
      <c r="T1342" s="12"/>
      <c r="U1342" s="13"/>
      <c r="V1342" s="12"/>
      <c r="W1342" s="13"/>
      <c r="X1342" s="12"/>
      <c r="Y1342" s="13"/>
      <c r="Z1342" s="12"/>
      <c r="AA1342" s="13"/>
      <c r="AB1342" s="12"/>
      <c r="AC1342" s="13"/>
    </row>
    <row r="1343" spans="2:29" x14ac:dyDescent="0.35">
      <c r="B1343" s="12"/>
      <c r="C1343" s="13"/>
      <c r="D1343" s="12"/>
      <c r="E1343" s="13"/>
      <c r="F1343" s="12"/>
      <c r="G1343" s="13"/>
      <c r="H1343" s="12" t="s">
        <v>1743</v>
      </c>
      <c r="I1343" s="13">
        <v>0</v>
      </c>
      <c r="J1343" s="12"/>
      <c r="K1343" s="13"/>
      <c r="L1343" s="12"/>
      <c r="M1343" s="13"/>
      <c r="N1343" s="12"/>
      <c r="O1343" s="13"/>
      <c r="P1343" s="12"/>
      <c r="Q1343" s="13"/>
      <c r="R1343" s="12"/>
      <c r="S1343" s="13"/>
      <c r="T1343" s="12"/>
      <c r="U1343" s="13"/>
      <c r="V1343" s="12"/>
      <c r="W1343" s="13"/>
      <c r="X1343" s="12"/>
      <c r="Y1343" s="13"/>
      <c r="Z1343" s="12"/>
      <c r="AA1343" s="13"/>
      <c r="AB1343" s="12"/>
      <c r="AC1343" s="13"/>
    </row>
    <row r="1344" spans="2:29" x14ac:dyDescent="0.35">
      <c r="B1344" s="12"/>
      <c r="C1344" s="13"/>
      <c r="D1344" s="12"/>
      <c r="E1344" s="13"/>
      <c r="F1344" s="12"/>
      <c r="G1344" s="13"/>
      <c r="H1344" s="12" t="s">
        <v>3512</v>
      </c>
      <c r="I1344" s="13">
        <v>0.89999997615814209</v>
      </c>
      <c r="J1344" s="12"/>
      <c r="K1344" s="13"/>
      <c r="L1344" s="12"/>
      <c r="M1344" s="13"/>
      <c r="N1344" s="12"/>
      <c r="O1344" s="13"/>
      <c r="P1344" s="12"/>
      <c r="Q1344" s="13"/>
      <c r="R1344" s="12"/>
      <c r="S1344" s="13"/>
      <c r="T1344" s="12"/>
      <c r="U1344" s="13"/>
      <c r="V1344" s="12"/>
      <c r="W1344" s="13"/>
      <c r="X1344" s="12"/>
      <c r="Y1344" s="13"/>
      <c r="Z1344" s="12"/>
      <c r="AA1344" s="13"/>
      <c r="AB1344" s="12"/>
      <c r="AC1344" s="13"/>
    </row>
    <row r="1345" spans="2:29" x14ac:dyDescent="0.35">
      <c r="B1345" s="12"/>
      <c r="C1345" s="13"/>
      <c r="D1345" s="12"/>
      <c r="E1345" s="13"/>
      <c r="F1345" s="12"/>
      <c r="G1345" s="13"/>
      <c r="H1345" s="12" t="s">
        <v>1744</v>
      </c>
      <c r="I1345" s="13">
        <v>0</v>
      </c>
      <c r="J1345" s="12"/>
      <c r="K1345" s="13"/>
      <c r="L1345" s="12"/>
      <c r="M1345" s="13"/>
      <c r="N1345" s="12"/>
      <c r="O1345" s="13"/>
      <c r="P1345" s="12"/>
      <c r="Q1345" s="13"/>
      <c r="R1345" s="12"/>
      <c r="S1345" s="13"/>
      <c r="T1345" s="12"/>
      <c r="U1345" s="13"/>
      <c r="V1345" s="12"/>
      <c r="W1345" s="13"/>
      <c r="X1345" s="12"/>
      <c r="Y1345" s="13"/>
      <c r="Z1345" s="12"/>
      <c r="AA1345" s="13"/>
      <c r="AB1345" s="12"/>
      <c r="AC1345" s="13"/>
    </row>
    <row r="1346" spans="2:29" x14ac:dyDescent="0.35">
      <c r="B1346" s="12"/>
      <c r="C1346" s="13"/>
      <c r="D1346" s="12"/>
      <c r="E1346" s="13"/>
      <c r="F1346" s="12"/>
      <c r="G1346" s="13"/>
      <c r="H1346" s="12" t="s">
        <v>3513</v>
      </c>
      <c r="I1346" s="13">
        <v>0.89999997615814209</v>
      </c>
      <c r="J1346" s="12"/>
      <c r="K1346" s="13"/>
      <c r="L1346" s="12"/>
      <c r="M1346" s="13"/>
      <c r="N1346" s="12"/>
      <c r="O1346" s="13"/>
      <c r="P1346" s="12"/>
      <c r="Q1346" s="13"/>
      <c r="R1346" s="12"/>
      <c r="S1346" s="13"/>
      <c r="T1346" s="12"/>
      <c r="U1346" s="13"/>
      <c r="V1346" s="12"/>
      <c r="W1346" s="13"/>
      <c r="X1346" s="12"/>
      <c r="Y1346" s="13"/>
      <c r="Z1346" s="12"/>
      <c r="AA1346" s="13"/>
      <c r="AB1346" s="12"/>
      <c r="AC1346" s="13"/>
    </row>
    <row r="1347" spans="2:29" x14ac:dyDescent="0.35">
      <c r="B1347" s="12"/>
      <c r="C1347" s="13"/>
      <c r="D1347" s="12"/>
      <c r="E1347" s="13"/>
      <c r="F1347" s="12"/>
      <c r="G1347" s="13"/>
      <c r="H1347" s="12" t="s">
        <v>1745</v>
      </c>
      <c r="I1347" s="13">
        <v>0</v>
      </c>
      <c r="J1347" s="12"/>
      <c r="K1347" s="13"/>
      <c r="L1347" s="12"/>
      <c r="M1347" s="13"/>
      <c r="N1347" s="12"/>
      <c r="O1347" s="13"/>
      <c r="P1347" s="12"/>
      <c r="Q1347" s="13"/>
      <c r="R1347" s="12"/>
      <c r="S1347" s="13"/>
      <c r="T1347" s="12"/>
      <c r="U1347" s="13"/>
      <c r="V1347" s="12"/>
      <c r="W1347" s="13"/>
      <c r="X1347" s="12"/>
      <c r="Y1347" s="13"/>
      <c r="Z1347" s="12"/>
      <c r="AA1347" s="13"/>
      <c r="AB1347" s="12"/>
      <c r="AC1347" s="13"/>
    </row>
    <row r="1348" spans="2:29" x14ac:dyDescent="0.35">
      <c r="B1348" s="12"/>
      <c r="C1348" s="13"/>
      <c r="D1348" s="12"/>
      <c r="E1348" s="13"/>
      <c r="F1348" s="12"/>
      <c r="G1348" s="13"/>
      <c r="H1348" s="12" t="s">
        <v>3514</v>
      </c>
      <c r="I1348" s="13">
        <v>1.3700000047683716</v>
      </c>
      <c r="J1348" s="12"/>
      <c r="K1348" s="13"/>
      <c r="L1348" s="12"/>
      <c r="M1348" s="13"/>
      <c r="N1348" s="12"/>
      <c r="O1348" s="13"/>
      <c r="P1348" s="12"/>
      <c r="Q1348" s="13"/>
      <c r="R1348" s="12"/>
      <c r="S1348" s="13"/>
      <c r="T1348" s="12"/>
      <c r="U1348" s="13"/>
      <c r="V1348" s="12"/>
      <c r="W1348" s="13"/>
      <c r="X1348" s="12"/>
      <c r="Y1348" s="13"/>
      <c r="Z1348" s="12"/>
      <c r="AA1348" s="13"/>
      <c r="AB1348" s="12"/>
      <c r="AC1348" s="13"/>
    </row>
    <row r="1349" spans="2:29" x14ac:dyDescent="0.35">
      <c r="B1349" s="12"/>
      <c r="C1349" s="13"/>
      <c r="D1349" s="12"/>
      <c r="E1349" s="13"/>
      <c r="F1349" s="12"/>
      <c r="G1349" s="13"/>
      <c r="H1349" s="12" t="s">
        <v>1746</v>
      </c>
      <c r="I1349" s="13">
        <v>0</v>
      </c>
      <c r="J1349" s="12"/>
      <c r="K1349" s="13"/>
      <c r="L1349" s="12"/>
      <c r="M1349" s="13"/>
      <c r="N1349" s="12"/>
      <c r="O1349" s="13"/>
      <c r="P1349" s="12"/>
      <c r="Q1349" s="13"/>
      <c r="R1349" s="12"/>
      <c r="S1349" s="13"/>
      <c r="T1349" s="12"/>
      <c r="U1349" s="13"/>
      <c r="V1349" s="12"/>
      <c r="W1349" s="13"/>
      <c r="X1349" s="12"/>
      <c r="Y1349" s="13"/>
      <c r="Z1349" s="12"/>
      <c r="AA1349" s="13"/>
      <c r="AB1349" s="12"/>
      <c r="AC1349" s="13"/>
    </row>
    <row r="1350" spans="2:29" x14ac:dyDescent="0.35">
      <c r="B1350" s="12"/>
      <c r="C1350" s="13"/>
      <c r="D1350" s="12"/>
      <c r="E1350" s="13"/>
      <c r="F1350" s="12"/>
      <c r="G1350" s="13"/>
      <c r="H1350" s="12" t="s">
        <v>3515</v>
      </c>
      <c r="I1350" s="13">
        <v>1.3700000047683716</v>
      </c>
      <c r="J1350" s="12"/>
      <c r="K1350" s="13"/>
      <c r="L1350" s="12"/>
      <c r="M1350" s="13"/>
      <c r="N1350" s="12"/>
      <c r="O1350" s="13"/>
      <c r="P1350" s="12"/>
      <c r="Q1350" s="13"/>
      <c r="R1350" s="12"/>
      <c r="S1350" s="13"/>
      <c r="T1350" s="12"/>
      <c r="U1350" s="13"/>
      <c r="V1350" s="12"/>
      <c r="W1350" s="13"/>
      <c r="X1350" s="12"/>
      <c r="Y1350" s="13"/>
      <c r="Z1350" s="12"/>
      <c r="AA1350" s="13"/>
      <c r="AB1350" s="12"/>
      <c r="AC1350" s="13"/>
    </row>
    <row r="1351" spans="2:29" x14ac:dyDescent="0.35">
      <c r="B1351" s="12"/>
      <c r="C1351" s="13"/>
      <c r="D1351" s="12"/>
      <c r="E1351" s="13"/>
      <c r="F1351" s="12"/>
      <c r="G1351" s="13"/>
      <c r="H1351" s="12" t="s">
        <v>1747</v>
      </c>
      <c r="I1351" s="13">
        <v>0</v>
      </c>
      <c r="J1351" s="12"/>
      <c r="K1351" s="13"/>
      <c r="L1351" s="12"/>
      <c r="M1351" s="13"/>
      <c r="N1351" s="12"/>
      <c r="O1351" s="13"/>
      <c r="P1351" s="12"/>
      <c r="Q1351" s="13"/>
      <c r="R1351" s="12"/>
      <c r="S1351" s="13"/>
      <c r="T1351" s="12"/>
      <c r="U1351" s="13"/>
      <c r="V1351" s="12"/>
      <c r="W1351" s="13"/>
      <c r="X1351" s="12"/>
      <c r="Y1351" s="13"/>
      <c r="Z1351" s="12"/>
      <c r="AA1351" s="13"/>
      <c r="AB1351" s="12"/>
      <c r="AC1351" s="13"/>
    </row>
    <row r="1352" spans="2:29" x14ac:dyDescent="0.35">
      <c r="B1352" s="12"/>
      <c r="C1352" s="13"/>
      <c r="D1352" s="12"/>
      <c r="E1352" s="13"/>
      <c r="F1352" s="12"/>
      <c r="G1352" s="13"/>
      <c r="H1352" s="12" t="s">
        <v>1748</v>
      </c>
      <c r="I1352" s="13">
        <v>9.0999998152256012E-2</v>
      </c>
      <c r="J1352" s="12"/>
      <c r="K1352" s="13"/>
      <c r="L1352" s="12"/>
      <c r="M1352" s="13"/>
      <c r="N1352" s="12"/>
      <c r="O1352" s="13"/>
      <c r="P1352" s="12"/>
      <c r="Q1352" s="13"/>
      <c r="R1352" s="12"/>
      <c r="S1352" s="13"/>
      <c r="T1352" s="12"/>
      <c r="U1352" s="13"/>
      <c r="V1352" s="12"/>
      <c r="W1352" s="13"/>
      <c r="X1352" s="12"/>
      <c r="Y1352" s="13"/>
      <c r="Z1352" s="12"/>
      <c r="AA1352" s="13"/>
      <c r="AB1352" s="12"/>
      <c r="AC1352" s="13"/>
    </row>
    <row r="1353" spans="2:29" x14ac:dyDescent="0.35">
      <c r="B1353" s="12"/>
      <c r="C1353" s="13"/>
      <c r="D1353" s="12"/>
      <c r="E1353" s="13"/>
      <c r="F1353" s="12"/>
      <c r="G1353" s="13"/>
      <c r="H1353" s="12" t="s">
        <v>1749</v>
      </c>
      <c r="I1353" s="13">
        <v>0</v>
      </c>
      <c r="J1353" s="12"/>
      <c r="K1353" s="13"/>
      <c r="L1353" s="12"/>
      <c r="M1353" s="13"/>
      <c r="N1353" s="12"/>
      <c r="O1353" s="13"/>
      <c r="P1353" s="12"/>
      <c r="Q1353" s="13"/>
      <c r="R1353" s="12"/>
      <c r="S1353" s="13"/>
      <c r="T1353" s="12"/>
      <c r="U1353" s="13"/>
      <c r="V1353" s="12"/>
      <c r="W1353" s="13"/>
      <c r="X1353" s="12"/>
      <c r="Y1353" s="13"/>
      <c r="Z1353" s="12"/>
      <c r="AA1353" s="13"/>
      <c r="AB1353" s="12"/>
      <c r="AC1353" s="13"/>
    </row>
    <row r="1354" spans="2:29" x14ac:dyDescent="0.35">
      <c r="B1354" s="12"/>
      <c r="C1354" s="13"/>
      <c r="D1354" s="12"/>
      <c r="E1354" s="13"/>
      <c r="F1354" s="12"/>
      <c r="G1354" s="13"/>
      <c r="H1354" s="12" t="s">
        <v>1750</v>
      </c>
      <c r="I1354" s="13">
        <v>9.0999998152256012E-2</v>
      </c>
      <c r="J1354" s="12"/>
      <c r="K1354" s="13"/>
      <c r="L1354" s="12"/>
      <c r="M1354" s="13"/>
      <c r="N1354" s="12"/>
      <c r="O1354" s="13"/>
      <c r="P1354" s="12"/>
      <c r="Q1354" s="13"/>
      <c r="R1354" s="12"/>
      <c r="S1354" s="13"/>
      <c r="T1354" s="12"/>
      <c r="U1354" s="13"/>
      <c r="V1354" s="12"/>
      <c r="W1354" s="13"/>
      <c r="X1354" s="12"/>
      <c r="Y1354" s="13"/>
      <c r="Z1354" s="12"/>
      <c r="AA1354" s="13"/>
      <c r="AB1354" s="12"/>
      <c r="AC1354" s="13"/>
    </row>
    <row r="1355" spans="2:29" x14ac:dyDescent="0.35">
      <c r="B1355" s="12"/>
      <c r="C1355" s="13"/>
      <c r="D1355" s="12"/>
      <c r="E1355" s="13"/>
      <c r="F1355" s="12"/>
      <c r="G1355" s="13"/>
      <c r="H1355" s="12" t="s">
        <v>1751</v>
      </c>
      <c r="I1355" s="13">
        <v>0</v>
      </c>
      <c r="J1355" s="12"/>
      <c r="K1355" s="13"/>
      <c r="L1355" s="12"/>
      <c r="M1355" s="13"/>
      <c r="N1355" s="12"/>
      <c r="O1355" s="13"/>
      <c r="P1355" s="12"/>
      <c r="Q1355" s="13"/>
      <c r="R1355" s="12"/>
      <c r="S1355" s="13"/>
      <c r="T1355" s="12"/>
      <c r="U1355" s="13"/>
      <c r="V1355" s="12"/>
      <c r="W1355" s="13"/>
      <c r="X1355" s="12"/>
      <c r="Y1355" s="13"/>
      <c r="Z1355" s="12"/>
      <c r="AA1355" s="13"/>
      <c r="AB1355" s="12"/>
      <c r="AC1355" s="13"/>
    </row>
    <row r="1356" spans="2:29" x14ac:dyDescent="0.35">
      <c r="B1356" s="12"/>
      <c r="C1356" s="13"/>
      <c r="D1356" s="12"/>
      <c r="E1356" s="13"/>
      <c r="F1356" s="12"/>
      <c r="G1356" s="13"/>
      <c r="H1356" s="12" t="s">
        <v>1752</v>
      </c>
      <c r="I1356" s="13">
        <v>12.699999809265137</v>
      </c>
      <c r="J1356" s="12"/>
      <c r="K1356" s="13"/>
      <c r="L1356" s="12"/>
      <c r="M1356" s="13"/>
      <c r="N1356" s="12"/>
      <c r="O1356" s="13"/>
      <c r="P1356" s="12"/>
      <c r="Q1356" s="13"/>
      <c r="R1356" s="12"/>
      <c r="S1356" s="13"/>
      <c r="T1356" s="12"/>
      <c r="U1356" s="13"/>
      <c r="V1356" s="12"/>
      <c r="W1356" s="13"/>
      <c r="X1356" s="12"/>
      <c r="Y1356" s="13"/>
      <c r="Z1356" s="12"/>
      <c r="AA1356" s="13"/>
      <c r="AB1356" s="12"/>
      <c r="AC1356" s="13"/>
    </row>
    <row r="1357" spans="2:29" x14ac:dyDescent="0.35">
      <c r="B1357" s="12"/>
      <c r="C1357" s="13"/>
      <c r="D1357" s="12"/>
      <c r="E1357" s="13"/>
      <c r="F1357" s="12"/>
      <c r="G1357" s="13"/>
      <c r="H1357" s="12" t="s">
        <v>1753</v>
      </c>
      <c r="I1357" s="13">
        <v>18</v>
      </c>
      <c r="J1357" s="12"/>
      <c r="K1357" s="13"/>
      <c r="L1357" s="12"/>
      <c r="M1357" s="13"/>
      <c r="N1357" s="12"/>
      <c r="O1357" s="13"/>
      <c r="P1357" s="12"/>
      <c r="Q1357" s="13"/>
      <c r="R1357" s="12"/>
      <c r="S1357" s="13"/>
      <c r="T1357" s="12"/>
      <c r="U1357" s="13"/>
      <c r="V1357" s="12"/>
      <c r="W1357" s="13"/>
      <c r="X1357" s="12"/>
      <c r="Y1357" s="13"/>
      <c r="Z1357" s="12"/>
      <c r="AA1357" s="13"/>
      <c r="AB1357" s="12"/>
      <c r="AC1357" s="13"/>
    </row>
    <row r="1358" spans="2:29" x14ac:dyDescent="0.35">
      <c r="B1358" s="12"/>
      <c r="C1358" s="13"/>
      <c r="D1358" s="12"/>
      <c r="E1358" s="13"/>
      <c r="F1358" s="12"/>
      <c r="G1358" s="13"/>
      <c r="H1358" s="12" t="s">
        <v>1754</v>
      </c>
      <c r="I1358" s="13">
        <v>12.699999809265137</v>
      </c>
      <c r="J1358" s="12"/>
      <c r="K1358" s="13"/>
      <c r="L1358" s="12"/>
      <c r="M1358" s="13"/>
      <c r="N1358" s="12"/>
      <c r="O1358" s="13"/>
      <c r="P1358" s="12"/>
      <c r="Q1358" s="13"/>
      <c r="R1358" s="12"/>
      <c r="S1358" s="13"/>
      <c r="T1358" s="12"/>
      <c r="U1358" s="13"/>
      <c r="V1358" s="12"/>
      <c r="W1358" s="13"/>
      <c r="X1358" s="12"/>
      <c r="Y1358" s="13"/>
      <c r="Z1358" s="12"/>
      <c r="AA1358" s="13"/>
      <c r="AB1358" s="12"/>
      <c r="AC1358" s="13"/>
    </row>
    <row r="1359" spans="2:29" x14ac:dyDescent="0.35">
      <c r="B1359" s="12"/>
      <c r="C1359" s="13"/>
      <c r="D1359" s="12"/>
      <c r="E1359" s="13"/>
      <c r="F1359" s="12"/>
      <c r="G1359" s="13"/>
      <c r="H1359" s="12" t="s">
        <v>1755</v>
      </c>
      <c r="I1359" s="13">
        <v>18</v>
      </c>
      <c r="J1359" s="12"/>
      <c r="K1359" s="13"/>
      <c r="L1359" s="12"/>
      <c r="M1359" s="13"/>
      <c r="N1359" s="12"/>
      <c r="O1359" s="13"/>
      <c r="P1359" s="12"/>
      <c r="Q1359" s="13"/>
      <c r="R1359" s="12"/>
      <c r="S1359" s="13"/>
      <c r="T1359" s="12"/>
      <c r="U1359" s="13"/>
      <c r="V1359" s="12"/>
      <c r="W1359" s="13"/>
      <c r="X1359" s="12"/>
      <c r="Y1359" s="13"/>
      <c r="Z1359" s="12"/>
      <c r="AA1359" s="13"/>
      <c r="AB1359" s="12"/>
      <c r="AC1359" s="13"/>
    </row>
    <row r="1360" spans="2:29" x14ac:dyDescent="0.35">
      <c r="B1360" s="12"/>
      <c r="C1360" s="13"/>
      <c r="D1360" s="12"/>
      <c r="E1360" s="13"/>
      <c r="F1360" s="12"/>
      <c r="G1360" s="13"/>
      <c r="H1360" s="12" t="s">
        <v>1756</v>
      </c>
      <c r="I1360" s="13">
        <v>105.30000305175781</v>
      </c>
      <c r="J1360" s="12"/>
      <c r="K1360" s="13"/>
      <c r="L1360" s="12"/>
      <c r="M1360" s="13"/>
      <c r="N1360" s="12"/>
      <c r="O1360" s="13"/>
      <c r="P1360" s="12"/>
      <c r="Q1360" s="13"/>
      <c r="R1360" s="12"/>
      <c r="S1360" s="13"/>
      <c r="T1360" s="12"/>
      <c r="U1360" s="13"/>
      <c r="V1360" s="12"/>
      <c r="W1360" s="13"/>
      <c r="X1360" s="12"/>
      <c r="Y1360" s="13"/>
      <c r="Z1360" s="12"/>
      <c r="AA1360" s="13"/>
      <c r="AB1360" s="12"/>
      <c r="AC1360" s="13"/>
    </row>
    <row r="1361" spans="2:29" x14ac:dyDescent="0.35">
      <c r="B1361" s="12"/>
      <c r="C1361" s="13"/>
      <c r="D1361" s="12"/>
      <c r="E1361" s="13"/>
      <c r="F1361" s="12"/>
      <c r="G1361" s="13"/>
      <c r="H1361" s="12" t="s">
        <v>1757</v>
      </c>
      <c r="I1361" s="13">
        <v>60</v>
      </c>
      <c r="J1361" s="12"/>
      <c r="K1361" s="13"/>
      <c r="L1361" s="12"/>
      <c r="M1361" s="13"/>
      <c r="N1361" s="12"/>
      <c r="O1361" s="13"/>
      <c r="P1361" s="12"/>
      <c r="Q1361" s="13"/>
      <c r="R1361" s="12"/>
      <c r="S1361" s="13"/>
      <c r="T1361" s="12"/>
      <c r="U1361" s="13"/>
      <c r="V1361" s="12"/>
      <c r="W1361" s="13"/>
      <c r="X1361" s="12"/>
      <c r="Y1361" s="13"/>
      <c r="Z1361" s="12"/>
      <c r="AA1361" s="13"/>
      <c r="AB1361" s="12"/>
      <c r="AC1361" s="13"/>
    </row>
    <row r="1362" spans="2:29" x14ac:dyDescent="0.35">
      <c r="B1362" s="12"/>
      <c r="C1362" s="13"/>
      <c r="D1362" s="12"/>
      <c r="E1362" s="13"/>
      <c r="F1362" s="12"/>
      <c r="G1362" s="13"/>
      <c r="H1362" s="12" t="s">
        <v>1758</v>
      </c>
      <c r="I1362" s="13">
        <v>105.30000305175781</v>
      </c>
      <c r="J1362" s="12"/>
      <c r="K1362" s="13"/>
      <c r="L1362" s="12"/>
      <c r="M1362" s="13"/>
      <c r="N1362" s="12"/>
      <c r="O1362" s="13"/>
      <c r="P1362" s="12"/>
      <c r="Q1362" s="13"/>
      <c r="R1362" s="12"/>
      <c r="S1362" s="13"/>
      <c r="T1362" s="12"/>
      <c r="U1362" s="13"/>
      <c r="V1362" s="12"/>
      <c r="W1362" s="13"/>
      <c r="X1362" s="12"/>
      <c r="Y1362" s="13"/>
      <c r="Z1362" s="12"/>
      <c r="AA1362" s="13"/>
      <c r="AB1362" s="12"/>
      <c r="AC1362" s="13"/>
    </row>
    <row r="1363" spans="2:29" x14ac:dyDescent="0.35">
      <c r="B1363" s="12"/>
      <c r="C1363" s="13"/>
      <c r="D1363" s="12"/>
      <c r="E1363" s="13"/>
      <c r="F1363" s="12"/>
      <c r="G1363" s="13"/>
      <c r="H1363" s="12" t="s">
        <v>1759</v>
      </c>
      <c r="I1363" s="13">
        <v>60</v>
      </c>
      <c r="J1363" s="12"/>
      <c r="K1363" s="13"/>
      <c r="L1363" s="12"/>
      <c r="M1363" s="13"/>
      <c r="N1363" s="12"/>
      <c r="O1363" s="13"/>
      <c r="P1363" s="12"/>
      <c r="Q1363" s="13"/>
      <c r="R1363" s="12"/>
      <c r="S1363" s="13"/>
      <c r="T1363" s="12"/>
      <c r="U1363" s="13"/>
      <c r="V1363" s="12"/>
      <c r="W1363" s="13"/>
      <c r="X1363" s="12"/>
      <c r="Y1363" s="13"/>
      <c r="Z1363" s="12"/>
      <c r="AA1363" s="13"/>
      <c r="AB1363" s="12"/>
      <c r="AC1363" s="13"/>
    </row>
    <row r="1364" spans="2:29" x14ac:dyDescent="0.35">
      <c r="B1364" s="12"/>
      <c r="C1364" s="13"/>
      <c r="D1364" s="12"/>
      <c r="E1364" s="13"/>
      <c r="F1364" s="12"/>
      <c r="G1364" s="13"/>
      <c r="H1364" s="12" t="s">
        <v>3516</v>
      </c>
      <c r="I1364" s="13">
        <v>29</v>
      </c>
      <c r="J1364" s="12"/>
      <c r="K1364" s="13"/>
      <c r="L1364" s="12"/>
      <c r="M1364" s="13"/>
      <c r="N1364" s="12"/>
      <c r="O1364" s="13"/>
      <c r="P1364" s="12"/>
      <c r="Q1364" s="13"/>
      <c r="R1364" s="12"/>
      <c r="S1364" s="13"/>
      <c r="T1364" s="12"/>
      <c r="U1364" s="13"/>
      <c r="V1364" s="12"/>
      <c r="W1364" s="13"/>
      <c r="X1364" s="12"/>
      <c r="Y1364" s="13"/>
      <c r="Z1364" s="12"/>
      <c r="AA1364" s="13"/>
      <c r="AB1364" s="12"/>
      <c r="AC1364" s="13"/>
    </row>
    <row r="1365" spans="2:29" x14ac:dyDescent="0.35">
      <c r="B1365" s="12"/>
      <c r="C1365" s="13"/>
      <c r="D1365" s="12"/>
      <c r="E1365" s="13"/>
      <c r="F1365" s="12"/>
      <c r="G1365" s="13"/>
      <c r="H1365" s="12" t="s">
        <v>1760</v>
      </c>
      <c r="I1365" s="13">
        <v>31</v>
      </c>
      <c r="J1365" s="12"/>
      <c r="K1365" s="13"/>
      <c r="L1365" s="12"/>
      <c r="M1365" s="13"/>
      <c r="N1365" s="12"/>
      <c r="O1365" s="13"/>
      <c r="P1365" s="12"/>
      <c r="Q1365" s="13"/>
      <c r="R1365" s="12"/>
      <c r="S1365" s="13"/>
      <c r="T1365" s="12"/>
      <c r="U1365" s="13"/>
      <c r="V1365" s="12"/>
      <c r="W1365" s="13"/>
      <c r="X1365" s="12"/>
      <c r="Y1365" s="13"/>
      <c r="Z1365" s="12"/>
      <c r="AA1365" s="13"/>
      <c r="AB1365" s="12"/>
      <c r="AC1365" s="13"/>
    </row>
    <row r="1366" spans="2:29" x14ac:dyDescent="0.35">
      <c r="B1366" s="12"/>
      <c r="C1366" s="13"/>
      <c r="D1366" s="12"/>
      <c r="E1366" s="13"/>
      <c r="F1366" s="12"/>
      <c r="G1366" s="13"/>
      <c r="H1366" s="12" t="s">
        <v>3517</v>
      </c>
      <c r="I1366" s="13">
        <v>29</v>
      </c>
      <c r="J1366" s="12"/>
      <c r="K1366" s="13"/>
      <c r="L1366" s="12"/>
      <c r="M1366" s="13"/>
      <c r="N1366" s="12"/>
      <c r="O1366" s="13"/>
      <c r="P1366" s="12"/>
      <c r="Q1366" s="13"/>
      <c r="R1366" s="12"/>
      <c r="S1366" s="13"/>
      <c r="T1366" s="12"/>
      <c r="U1366" s="13"/>
      <c r="V1366" s="12"/>
      <c r="W1366" s="13"/>
      <c r="X1366" s="12"/>
      <c r="Y1366" s="13"/>
      <c r="Z1366" s="12"/>
      <c r="AA1366" s="13"/>
      <c r="AB1366" s="12"/>
      <c r="AC1366" s="13"/>
    </row>
    <row r="1367" spans="2:29" x14ac:dyDescent="0.35">
      <c r="B1367" s="12"/>
      <c r="C1367" s="13"/>
      <c r="D1367" s="12"/>
      <c r="E1367" s="13"/>
      <c r="F1367" s="12"/>
      <c r="G1367" s="13"/>
      <c r="H1367" s="12" t="s">
        <v>1761</v>
      </c>
      <c r="I1367" s="13">
        <v>31</v>
      </c>
      <c r="J1367" s="12"/>
      <c r="K1367" s="13"/>
      <c r="L1367" s="12"/>
      <c r="M1367" s="13"/>
      <c r="N1367" s="12"/>
      <c r="O1367" s="13"/>
      <c r="P1367" s="12"/>
      <c r="Q1367" s="13"/>
      <c r="R1367" s="12"/>
      <c r="S1367" s="13"/>
      <c r="T1367" s="12"/>
      <c r="U1367" s="13"/>
      <c r="V1367" s="12"/>
      <c r="W1367" s="13"/>
      <c r="X1367" s="12"/>
      <c r="Y1367" s="13"/>
      <c r="Z1367" s="12"/>
      <c r="AA1367" s="13"/>
      <c r="AB1367" s="12"/>
      <c r="AC1367" s="13"/>
    </row>
    <row r="1368" spans="2:29" x14ac:dyDescent="0.35">
      <c r="B1368" s="12"/>
      <c r="C1368" s="13"/>
      <c r="D1368" s="12"/>
      <c r="E1368" s="13"/>
      <c r="F1368" s="12"/>
      <c r="G1368" s="13"/>
      <c r="H1368" s="12" t="s">
        <v>1762</v>
      </c>
      <c r="I1368" s="13">
        <v>18.200000762939453</v>
      </c>
      <c r="J1368" s="12"/>
      <c r="K1368" s="13"/>
      <c r="L1368" s="12"/>
      <c r="M1368" s="13"/>
      <c r="N1368" s="12"/>
      <c r="O1368" s="13"/>
      <c r="P1368" s="12"/>
      <c r="Q1368" s="13"/>
      <c r="R1368" s="12"/>
      <c r="S1368" s="13"/>
      <c r="T1368" s="12"/>
      <c r="U1368" s="13"/>
      <c r="V1368" s="12"/>
      <c r="W1368" s="13"/>
      <c r="X1368" s="12"/>
      <c r="Y1368" s="13"/>
      <c r="Z1368" s="12"/>
      <c r="AA1368" s="13"/>
      <c r="AB1368" s="12"/>
      <c r="AC1368" s="13"/>
    </row>
    <row r="1369" spans="2:29" x14ac:dyDescent="0.35">
      <c r="B1369" s="12"/>
      <c r="C1369" s="13"/>
      <c r="D1369" s="12"/>
      <c r="E1369" s="13"/>
      <c r="F1369" s="12"/>
      <c r="G1369" s="13"/>
      <c r="H1369" s="12" t="s">
        <v>1763</v>
      </c>
      <c r="I1369" s="13">
        <v>37</v>
      </c>
      <c r="J1369" s="12"/>
      <c r="K1369" s="13"/>
      <c r="L1369" s="12"/>
      <c r="M1369" s="13"/>
      <c r="N1369" s="12"/>
      <c r="O1369" s="13"/>
      <c r="P1369" s="12"/>
      <c r="Q1369" s="13"/>
      <c r="R1369" s="12"/>
      <c r="S1369" s="13"/>
      <c r="T1369" s="12"/>
      <c r="U1369" s="13"/>
      <c r="V1369" s="12"/>
      <c r="W1369" s="13"/>
      <c r="X1369" s="12"/>
      <c r="Y1369" s="13"/>
      <c r="Z1369" s="12"/>
      <c r="AA1369" s="13"/>
      <c r="AB1369" s="12"/>
      <c r="AC1369" s="13"/>
    </row>
    <row r="1370" spans="2:29" x14ac:dyDescent="0.35">
      <c r="B1370" s="12"/>
      <c r="C1370" s="13"/>
      <c r="D1370" s="12"/>
      <c r="E1370" s="13"/>
      <c r="F1370" s="12"/>
      <c r="G1370" s="13"/>
      <c r="H1370" s="12" t="s">
        <v>1764</v>
      </c>
      <c r="I1370" s="13">
        <v>18.200000762939453</v>
      </c>
      <c r="J1370" s="12"/>
      <c r="K1370" s="13"/>
      <c r="L1370" s="12"/>
      <c r="M1370" s="13"/>
      <c r="N1370" s="12"/>
      <c r="O1370" s="13"/>
      <c r="P1370" s="12"/>
      <c r="Q1370" s="13"/>
      <c r="R1370" s="12"/>
      <c r="S1370" s="13"/>
      <c r="T1370" s="12"/>
      <c r="U1370" s="13"/>
      <c r="V1370" s="12"/>
      <c r="W1370" s="13"/>
      <c r="X1370" s="12"/>
      <c r="Y1370" s="13"/>
      <c r="Z1370" s="12"/>
      <c r="AA1370" s="13"/>
      <c r="AB1370" s="12"/>
      <c r="AC1370" s="13"/>
    </row>
    <row r="1371" spans="2:29" x14ac:dyDescent="0.35">
      <c r="B1371" s="12"/>
      <c r="C1371" s="13"/>
      <c r="D1371" s="12"/>
      <c r="E1371" s="13"/>
      <c r="F1371" s="12"/>
      <c r="G1371" s="13"/>
      <c r="H1371" s="12" t="s">
        <v>1765</v>
      </c>
      <c r="I1371" s="13">
        <v>37</v>
      </c>
      <c r="J1371" s="12"/>
      <c r="K1371" s="13"/>
      <c r="L1371" s="12"/>
      <c r="M1371" s="13"/>
      <c r="N1371" s="12"/>
      <c r="O1371" s="13"/>
      <c r="P1371" s="12"/>
      <c r="Q1371" s="13"/>
      <c r="R1371" s="12"/>
      <c r="S1371" s="13"/>
      <c r="T1371" s="12"/>
      <c r="U1371" s="13"/>
      <c r="V1371" s="12"/>
      <c r="W1371" s="13"/>
      <c r="X1371" s="12"/>
      <c r="Y1371" s="13"/>
      <c r="Z1371" s="12"/>
      <c r="AA1371" s="13"/>
      <c r="AB1371" s="12"/>
      <c r="AC1371" s="13"/>
    </row>
    <row r="1372" spans="2:29" x14ac:dyDescent="0.35">
      <c r="B1372" s="12"/>
      <c r="C1372" s="13"/>
      <c r="D1372" s="12"/>
      <c r="E1372" s="13"/>
      <c r="F1372" s="12"/>
      <c r="G1372" s="13"/>
      <c r="H1372" s="12" t="s">
        <v>1766</v>
      </c>
      <c r="I1372" s="13">
        <v>40</v>
      </c>
      <c r="J1372" s="12"/>
      <c r="K1372" s="13"/>
      <c r="L1372" s="12"/>
      <c r="M1372" s="13"/>
      <c r="N1372" s="12"/>
      <c r="O1372" s="13"/>
      <c r="P1372" s="12"/>
      <c r="Q1372" s="13"/>
      <c r="R1372" s="12"/>
      <c r="S1372" s="13"/>
      <c r="T1372" s="12"/>
      <c r="U1372" s="13"/>
      <c r="V1372" s="12"/>
      <c r="W1372" s="13"/>
      <c r="X1372" s="12"/>
      <c r="Y1372" s="13"/>
      <c r="Z1372" s="12"/>
      <c r="AA1372" s="13"/>
      <c r="AB1372" s="12"/>
      <c r="AC1372" s="13"/>
    </row>
    <row r="1373" spans="2:29" x14ac:dyDescent="0.35">
      <c r="B1373" s="12"/>
      <c r="C1373" s="13"/>
      <c r="D1373" s="12"/>
      <c r="E1373" s="13"/>
      <c r="F1373" s="12"/>
      <c r="G1373" s="13"/>
      <c r="H1373" s="12" t="s">
        <v>1767</v>
      </c>
      <c r="I1373" s="13">
        <v>0</v>
      </c>
      <c r="J1373" s="12"/>
      <c r="K1373" s="13"/>
      <c r="L1373" s="12"/>
      <c r="M1373" s="13"/>
      <c r="N1373" s="12"/>
      <c r="O1373" s="13"/>
      <c r="P1373" s="12"/>
      <c r="Q1373" s="13"/>
      <c r="R1373" s="12"/>
      <c r="S1373" s="13"/>
      <c r="T1373" s="12"/>
      <c r="U1373" s="13"/>
      <c r="V1373" s="12"/>
      <c r="W1373" s="13"/>
      <c r="X1373" s="12"/>
      <c r="Y1373" s="13"/>
      <c r="Z1373" s="12"/>
      <c r="AA1373" s="13"/>
      <c r="AB1373" s="12"/>
      <c r="AC1373" s="13"/>
    </row>
    <row r="1374" spans="2:29" x14ac:dyDescent="0.35">
      <c r="B1374" s="12"/>
      <c r="C1374" s="13"/>
      <c r="D1374" s="12"/>
      <c r="E1374" s="13"/>
      <c r="F1374" s="12"/>
      <c r="G1374" s="13"/>
      <c r="H1374" s="12" t="s">
        <v>1768</v>
      </c>
      <c r="I1374" s="13">
        <v>40</v>
      </c>
      <c r="J1374" s="12"/>
      <c r="K1374" s="13"/>
      <c r="L1374" s="12"/>
      <c r="M1374" s="13"/>
      <c r="N1374" s="12"/>
      <c r="O1374" s="13"/>
      <c r="P1374" s="12"/>
      <c r="Q1374" s="13"/>
      <c r="R1374" s="12"/>
      <c r="S1374" s="13"/>
      <c r="T1374" s="12"/>
      <c r="U1374" s="13"/>
      <c r="V1374" s="12"/>
      <c r="W1374" s="13"/>
      <c r="X1374" s="12"/>
      <c r="Y1374" s="13"/>
      <c r="Z1374" s="12"/>
      <c r="AA1374" s="13"/>
      <c r="AB1374" s="12"/>
      <c r="AC1374" s="13"/>
    </row>
    <row r="1375" spans="2:29" x14ac:dyDescent="0.35">
      <c r="B1375" s="12"/>
      <c r="C1375" s="13"/>
      <c r="D1375" s="12"/>
      <c r="E1375" s="13"/>
      <c r="F1375" s="12"/>
      <c r="G1375" s="13"/>
      <c r="H1375" s="12" t="s">
        <v>1769</v>
      </c>
      <c r="I1375" s="13">
        <v>0</v>
      </c>
      <c r="J1375" s="12"/>
      <c r="K1375" s="13"/>
      <c r="L1375" s="12"/>
      <c r="M1375" s="13"/>
      <c r="N1375" s="12"/>
      <c r="O1375" s="13"/>
      <c r="P1375" s="12"/>
      <c r="Q1375" s="13"/>
      <c r="R1375" s="12"/>
      <c r="S1375" s="13"/>
      <c r="T1375" s="12"/>
      <c r="U1375" s="13"/>
      <c r="V1375" s="12"/>
      <c r="W1375" s="13"/>
      <c r="X1375" s="12"/>
      <c r="Y1375" s="13"/>
      <c r="Z1375" s="12"/>
      <c r="AA1375" s="13"/>
      <c r="AB1375" s="12"/>
      <c r="AC1375" s="13"/>
    </row>
    <row r="1376" spans="2:29" x14ac:dyDescent="0.35">
      <c r="B1376" s="12"/>
      <c r="C1376" s="13"/>
      <c r="D1376" s="12"/>
      <c r="E1376" s="13"/>
      <c r="F1376" s="12"/>
      <c r="G1376" s="13"/>
      <c r="H1376" s="12" t="s">
        <v>1770</v>
      </c>
      <c r="I1376" s="13">
        <v>6.8000001907348633</v>
      </c>
      <c r="J1376" s="12"/>
      <c r="K1376" s="13"/>
      <c r="L1376" s="12"/>
      <c r="M1376" s="13"/>
      <c r="N1376" s="12"/>
      <c r="O1376" s="13"/>
      <c r="P1376" s="12"/>
      <c r="Q1376" s="13"/>
      <c r="R1376" s="12"/>
      <c r="S1376" s="13"/>
      <c r="T1376" s="12"/>
      <c r="U1376" s="13"/>
      <c r="V1376" s="12"/>
      <c r="W1376" s="13"/>
      <c r="X1376" s="12"/>
      <c r="Y1376" s="13"/>
      <c r="Z1376" s="12"/>
      <c r="AA1376" s="13"/>
      <c r="AB1376" s="12"/>
      <c r="AC1376" s="13"/>
    </row>
    <row r="1377" spans="2:29" x14ac:dyDescent="0.35">
      <c r="B1377" s="12"/>
      <c r="C1377" s="13"/>
      <c r="D1377" s="12"/>
      <c r="E1377" s="13"/>
      <c r="F1377" s="12"/>
      <c r="G1377" s="13"/>
      <c r="H1377" s="12" t="s">
        <v>1771</v>
      </c>
      <c r="I1377" s="13">
        <v>0</v>
      </c>
      <c r="J1377" s="12"/>
      <c r="K1377" s="13"/>
      <c r="L1377" s="12"/>
      <c r="M1377" s="13"/>
      <c r="N1377" s="12"/>
      <c r="O1377" s="13"/>
      <c r="P1377" s="12"/>
      <c r="Q1377" s="13"/>
      <c r="R1377" s="12"/>
      <c r="S1377" s="13"/>
      <c r="T1377" s="12"/>
      <c r="U1377" s="13"/>
      <c r="V1377" s="12"/>
      <c r="W1377" s="13"/>
      <c r="X1377" s="12"/>
      <c r="Y1377" s="13"/>
      <c r="Z1377" s="12"/>
      <c r="AA1377" s="13"/>
      <c r="AB1377" s="12"/>
      <c r="AC1377" s="13"/>
    </row>
    <row r="1378" spans="2:29" x14ac:dyDescent="0.35">
      <c r="B1378" s="12"/>
      <c r="C1378" s="13"/>
      <c r="D1378" s="12"/>
      <c r="E1378" s="13"/>
      <c r="F1378" s="12"/>
      <c r="G1378" s="13"/>
      <c r="H1378" s="12" t="s">
        <v>1772</v>
      </c>
      <c r="I1378" s="13">
        <v>6.8000001907348633</v>
      </c>
      <c r="J1378" s="12"/>
      <c r="K1378" s="13"/>
      <c r="L1378" s="12"/>
      <c r="M1378" s="13"/>
      <c r="N1378" s="12"/>
      <c r="O1378" s="13"/>
      <c r="P1378" s="12"/>
      <c r="Q1378" s="13"/>
      <c r="R1378" s="12"/>
      <c r="S1378" s="13"/>
      <c r="T1378" s="12"/>
      <c r="U1378" s="13"/>
      <c r="V1378" s="12"/>
      <c r="W1378" s="13"/>
      <c r="X1378" s="12"/>
      <c r="Y1378" s="13"/>
      <c r="Z1378" s="12"/>
      <c r="AA1378" s="13"/>
      <c r="AB1378" s="12"/>
      <c r="AC1378" s="13"/>
    </row>
    <row r="1379" spans="2:29" x14ac:dyDescent="0.35">
      <c r="B1379" s="12"/>
      <c r="C1379" s="13"/>
      <c r="D1379" s="12"/>
      <c r="E1379" s="13"/>
      <c r="F1379" s="12"/>
      <c r="G1379" s="13"/>
      <c r="H1379" s="12" t="s">
        <v>1773</v>
      </c>
      <c r="I1379" s="13">
        <v>0</v>
      </c>
      <c r="J1379" s="12"/>
      <c r="K1379" s="13"/>
      <c r="L1379" s="12"/>
      <c r="M1379" s="13"/>
      <c r="N1379" s="12"/>
      <c r="O1379" s="13"/>
      <c r="P1379" s="12"/>
      <c r="Q1379" s="13"/>
      <c r="R1379" s="12"/>
      <c r="S1379" s="13"/>
      <c r="T1379" s="12"/>
      <c r="U1379" s="13"/>
      <c r="V1379" s="12"/>
      <c r="W1379" s="13"/>
      <c r="X1379" s="12"/>
      <c r="Y1379" s="13"/>
      <c r="Z1379" s="12"/>
      <c r="AA1379" s="13"/>
      <c r="AB1379" s="12"/>
      <c r="AC1379" s="13"/>
    </row>
    <row r="1380" spans="2:29" x14ac:dyDescent="0.35">
      <c r="B1380" s="12"/>
      <c r="C1380" s="13"/>
      <c r="D1380" s="12"/>
      <c r="E1380" s="13"/>
      <c r="F1380" s="12"/>
      <c r="G1380" s="13"/>
      <c r="H1380" s="12" t="s">
        <v>1774</v>
      </c>
      <c r="I1380" s="13">
        <v>0.5899999737739563</v>
      </c>
      <c r="J1380" s="12"/>
      <c r="K1380" s="13"/>
      <c r="L1380" s="12"/>
      <c r="M1380" s="13"/>
      <c r="N1380" s="12"/>
      <c r="O1380" s="13"/>
      <c r="P1380" s="12"/>
      <c r="Q1380" s="13"/>
      <c r="R1380" s="12"/>
      <c r="S1380" s="13"/>
      <c r="T1380" s="12"/>
      <c r="U1380" s="13"/>
      <c r="V1380" s="12"/>
      <c r="W1380" s="13"/>
      <c r="X1380" s="12"/>
      <c r="Y1380" s="13"/>
      <c r="Z1380" s="12"/>
      <c r="AA1380" s="13"/>
      <c r="AB1380" s="12"/>
      <c r="AC1380" s="13"/>
    </row>
    <row r="1381" spans="2:29" x14ac:dyDescent="0.35">
      <c r="B1381" s="12"/>
      <c r="C1381" s="13"/>
      <c r="D1381" s="12"/>
      <c r="E1381" s="13"/>
      <c r="F1381" s="12"/>
      <c r="G1381" s="13"/>
      <c r="H1381" s="12" t="s">
        <v>1775</v>
      </c>
      <c r="I1381" s="13">
        <v>30</v>
      </c>
      <c r="J1381" s="12"/>
      <c r="K1381" s="13"/>
      <c r="L1381" s="12"/>
      <c r="M1381" s="13"/>
      <c r="N1381" s="12"/>
      <c r="O1381" s="13"/>
      <c r="P1381" s="12"/>
      <c r="Q1381" s="13"/>
      <c r="R1381" s="12"/>
      <c r="S1381" s="13"/>
      <c r="T1381" s="12"/>
      <c r="U1381" s="13"/>
      <c r="V1381" s="12"/>
      <c r="W1381" s="13"/>
      <c r="X1381" s="12"/>
      <c r="Y1381" s="13"/>
      <c r="Z1381" s="12"/>
      <c r="AA1381" s="13"/>
      <c r="AB1381" s="12"/>
      <c r="AC1381" s="13"/>
    </row>
    <row r="1382" spans="2:29" x14ac:dyDescent="0.35">
      <c r="B1382" s="12"/>
      <c r="C1382" s="13"/>
      <c r="D1382" s="12"/>
      <c r="E1382" s="13"/>
      <c r="F1382" s="12"/>
      <c r="G1382" s="13"/>
      <c r="H1382" s="12" t="s">
        <v>1776</v>
      </c>
      <c r="I1382" s="13">
        <v>0.5899999737739563</v>
      </c>
      <c r="J1382" s="12"/>
      <c r="K1382" s="13"/>
      <c r="L1382" s="12"/>
      <c r="M1382" s="13"/>
      <c r="N1382" s="12"/>
      <c r="O1382" s="13"/>
      <c r="P1382" s="12"/>
      <c r="Q1382" s="13"/>
      <c r="R1382" s="12"/>
      <c r="S1382" s="13"/>
      <c r="T1382" s="12"/>
      <c r="U1382" s="13"/>
      <c r="V1382" s="12"/>
      <c r="W1382" s="13"/>
      <c r="X1382" s="12"/>
      <c r="Y1382" s="13"/>
      <c r="Z1382" s="12"/>
      <c r="AA1382" s="13"/>
      <c r="AB1382" s="12"/>
      <c r="AC1382" s="13"/>
    </row>
    <row r="1383" spans="2:29" x14ac:dyDescent="0.35">
      <c r="B1383" s="12"/>
      <c r="C1383" s="13"/>
      <c r="D1383" s="12"/>
      <c r="E1383" s="13"/>
      <c r="F1383" s="12"/>
      <c r="G1383" s="13"/>
      <c r="H1383" s="12" t="s">
        <v>1777</v>
      </c>
      <c r="I1383" s="13">
        <v>30</v>
      </c>
      <c r="J1383" s="12"/>
      <c r="K1383" s="13"/>
      <c r="L1383" s="12"/>
      <c r="M1383" s="13"/>
      <c r="N1383" s="12"/>
      <c r="O1383" s="13"/>
      <c r="P1383" s="12"/>
      <c r="Q1383" s="13"/>
      <c r="R1383" s="12"/>
      <c r="S1383" s="13"/>
      <c r="T1383" s="12"/>
      <c r="U1383" s="13"/>
      <c r="V1383" s="12"/>
      <c r="W1383" s="13"/>
      <c r="X1383" s="12"/>
      <c r="Y1383" s="13"/>
      <c r="Z1383" s="12"/>
      <c r="AA1383" s="13"/>
      <c r="AB1383" s="12"/>
      <c r="AC1383" s="13"/>
    </row>
    <row r="1384" spans="2:29" x14ac:dyDescent="0.35">
      <c r="B1384" s="12"/>
      <c r="C1384" s="13"/>
      <c r="D1384" s="12"/>
      <c r="E1384" s="13"/>
      <c r="F1384" s="12"/>
      <c r="G1384" s="13"/>
      <c r="H1384" s="12" t="s">
        <v>1778</v>
      </c>
      <c r="I1384" s="13">
        <v>29.600000381469727</v>
      </c>
      <c r="J1384" s="12"/>
      <c r="K1384" s="13"/>
      <c r="L1384" s="12"/>
      <c r="M1384" s="13"/>
      <c r="N1384" s="12"/>
      <c r="O1384" s="13"/>
      <c r="P1384" s="12"/>
      <c r="Q1384" s="13"/>
      <c r="R1384" s="12"/>
      <c r="S1384" s="13"/>
      <c r="T1384" s="12"/>
      <c r="U1384" s="13"/>
      <c r="V1384" s="12"/>
      <c r="W1384" s="13"/>
      <c r="X1384" s="12"/>
      <c r="Y1384" s="13"/>
      <c r="Z1384" s="12"/>
      <c r="AA1384" s="13"/>
      <c r="AB1384" s="12"/>
      <c r="AC1384" s="13"/>
    </row>
    <row r="1385" spans="2:29" x14ac:dyDescent="0.35">
      <c r="B1385" s="12"/>
      <c r="C1385" s="13"/>
      <c r="D1385" s="12"/>
      <c r="E1385" s="13"/>
      <c r="F1385" s="12"/>
      <c r="G1385" s="13"/>
      <c r="H1385" s="12" t="s">
        <v>1779</v>
      </c>
      <c r="I1385" s="13">
        <v>5.9000000953674316</v>
      </c>
      <c r="J1385" s="12"/>
      <c r="K1385" s="13"/>
      <c r="L1385" s="12"/>
      <c r="M1385" s="13"/>
      <c r="N1385" s="12"/>
      <c r="O1385" s="13"/>
      <c r="P1385" s="12"/>
      <c r="Q1385" s="13"/>
      <c r="R1385" s="12"/>
      <c r="S1385" s="13"/>
      <c r="T1385" s="12"/>
      <c r="U1385" s="13"/>
      <c r="V1385" s="12"/>
      <c r="W1385" s="13"/>
      <c r="X1385" s="12"/>
      <c r="Y1385" s="13"/>
      <c r="Z1385" s="12"/>
      <c r="AA1385" s="13"/>
      <c r="AB1385" s="12"/>
      <c r="AC1385" s="13"/>
    </row>
    <row r="1386" spans="2:29" x14ac:dyDescent="0.35">
      <c r="B1386" s="12"/>
      <c r="C1386" s="13"/>
      <c r="D1386" s="12"/>
      <c r="E1386" s="13"/>
      <c r="F1386" s="12"/>
      <c r="G1386" s="13"/>
      <c r="H1386" s="12" t="s">
        <v>1780</v>
      </c>
      <c r="I1386" s="13">
        <v>29.600000381469727</v>
      </c>
      <c r="J1386" s="12"/>
      <c r="K1386" s="13"/>
      <c r="L1386" s="12"/>
      <c r="M1386" s="13"/>
      <c r="N1386" s="12"/>
      <c r="O1386" s="13"/>
      <c r="P1386" s="12"/>
      <c r="Q1386" s="13"/>
      <c r="R1386" s="12"/>
      <c r="S1386" s="13"/>
      <c r="T1386" s="12"/>
      <c r="U1386" s="13"/>
      <c r="V1386" s="12"/>
      <c r="W1386" s="13"/>
      <c r="X1386" s="12"/>
      <c r="Y1386" s="13"/>
      <c r="Z1386" s="12"/>
      <c r="AA1386" s="13"/>
      <c r="AB1386" s="12"/>
      <c r="AC1386" s="13"/>
    </row>
    <row r="1387" spans="2:29" x14ac:dyDescent="0.35">
      <c r="B1387" s="12"/>
      <c r="C1387" s="13"/>
      <c r="D1387" s="12"/>
      <c r="E1387" s="13"/>
      <c r="F1387" s="12"/>
      <c r="G1387" s="13"/>
      <c r="H1387" s="12" t="s">
        <v>1781</v>
      </c>
      <c r="I1387" s="13">
        <v>5.9000000953674316</v>
      </c>
      <c r="J1387" s="12"/>
      <c r="K1387" s="13"/>
      <c r="L1387" s="12"/>
      <c r="M1387" s="13"/>
      <c r="N1387" s="12"/>
      <c r="O1387" s="13"/>
      <c r="P1387" s="12"/>
      <c r="Q1387" s="13"/>
      <c r="R1387" s="12"/>
      <c r="S1387" s="13"/>
      <c r="T1387" s="12"/>
      <c r="U1387" s="13"/>
      <c r="V1387" s="12"/>
      <c r="W1387" s="13"/>
      <c r="X1387" s="12"/>
      <c r="Y1387" s="13"/>
      <c r="Z1387" s="12"/>
      <c r="AA1387" s="13"/>
      <c r="AB1387" s="12"/>
      <c r="AC1387" s="13"/>
    </row>
    <row r="1388" spans="2:29" x14ac:dyDescent="0.35">
      <c r="B1388" s="12"/>
      <c r="C1388" s="13"/>
      <c r="D1388" s="12"/>
      <c r="E1388" s="13"/>
      <c r="F1388" s="12"/>
      <c r="G1388" s="13"/>
      <c r="H1388" s="12" t="s">
        <v>1782</v>
      </c>
      <c r="I1388" s="13">
        <v>36.400001525878906</v>
      </c>
      <c r="J1388" s="12"/>
      <c r="K1388" s="13"/>
      <c r="L1388" s="12"/>
      <c r="M1388" s="13"/>
      <c r="N1388" s="12"/>
      <c r="O1388" s="13"/>
      <c r="P1388" s="12"/>
      <c r="Q1388" s="13"/>
      <c r="R1388" s="12"/>
      <c r="S1388" s="13"/>
      <c r="T1388" s="12"/>
      <c r="U1388" s="13"/>
      <c r="V1388" s="12"/>
      <c r="W1388" s="13"/>
      <c r="X1388" s="12"/>
      <c r="Y1388" s="13"/>
      <c r="Z1388" s="12"/>
      <c r="AA1388" s="13"/>
      <c r="AB1388" s="12"/>
      <c r="AC1388" s="13"/>
    </row>
    <row r="1389" spans="2:29" x14ac:dyDescent="0.35">
      <c r="B1389" s="12"/>
      <c r="C1389" s="13"/>
      <c r="D1389" s="12"/>
      <c r="E1389" s="13"/>
      <c r="F1389" s="12"/>
      <c r="G1389" s="13"/>
      <c r="H1389" s="12" t="s">
        <v>1783</v>
      </c>
      <c r="I1389" s="13">
        <v>5.6999998092651367</v>
      </c>
      <c r="J1389" s="12"/>
      <c r="K1389" s="13"/>
      <c r="L1389" s="12"/>
      <c r="M1389" s="13"/>
      <c r="N1389" s="12"/>
      <c r="O1389" s="13"/>
      <c r="P1389" s="12"/>
      <c r="Q1389" s="13"/>
      <c r="R1389" s="12"/>
      <c r="S1389" s="13"/>
      <c r="T1389" s="12"/>
      <c r="U1389" s="13"/>
      <c r="V1389" s="12"/>
      <c r="W1389" s="13"/>
      <c r="X1389" s="12"/>
      <c r="Y1389" s="13"/>
      <c r="Z1389" s="12"/>
      <c r="AA1389" s="13"/>
      <c r="AB1389" s="12"/>
      <c r="AC1389" s="13"/>
    </row>
    <row r="1390" spans="2:29" x14ac:dyDescent="0.35">
      <c r="B1390" s="12"/>
      <c r="C1390" s="13"/>
      <c r="D1390" s="12"/>
      <c r="E1390" s="13"/>
      <c r="F1390" s="12"/>
      <c r="G1390" s="13"/>
      <c r="H1390" s="12" t="s">
        <v>1784</v>
      </c>
      <c r="I1390" s="13">
        <v>36.400001525878906</v>
      </c>
      <c r="J1390" s="12"/>
      <c r="K1390" s="13"/>
      <c r="L1390" s="12"/>
      <c r="M1390" s="13"/>
      <c r="N1390" s="12"/>
      <c r="O1390" s="13"/>
      <c r="P1390" s="12"/>
      <c r="Q1390" s="13"/>
      <c r="R1390" s="12"/>
      <c r="S1390" s="13"/>
      <c r="T1390" s="12"/>
      <c r="U1390" s="13"/>
      <c r="V1390" s="12"/>
      <c r="W1390" s="13"/>
      <c r="X1390" s="12"/>
      <c r="Y1390" s="13"/>
      <c r="Z1390" s="12"/>
      <c r="AA1390" s="13"/>
      <c r="AB1390" s="12"/>
      <c r="AC1390" s="13"/>
    </row>
    <row r="1391" spans="2:29" x14ac:dyDescent="0.35">
      <c r="B1391" s="12"/>
      <c r="C1391" s="13"/>
      <c r="D1391" s="12"/>
      <c r="E1391" s="13"/>
      <c r="F1391" s="12"/>
      <c r="G1391" s="13"/>
      <c r="H1391" s="12" t="s">
        <v>1785</v>
      </c>
      <c r="I1391" s="13">
        <v>5.6999998092651367</v>
      </c>
      <c r="J1391" s="12"/>
      <c r="K1391" s="13"/>
      <c r="L1391" s="12"/>
      <c r="M1391" s="13"/>
      <c r="N1391" s="12"/>
      <c r="O1391" s="13"/>
      <c r="P1391" s="12"/>
      <c r="Q1391" s="13"/>
      <c r="R1391" s="12"/>
      <c r="S1391" s="13"/>
      <c r="T1391" s="12"/>
      <c r="U1391" s="13"/>
      <c r="V1391" s="12"/>
      <c r="W1391" s="13"/>
      <c r="X1391" s="12"/>
      <c r="Y1391" s="13"/>
      <c r="Z1391" s="12"/>
      <c r="AA1391" s="13"/>
      <c r="AB1391" s="12"/>
      <c r="AC1391" s="13"/>
    </row>
    <row r="1392" spans="2:29" x14ac:dyDescent="0.35">
      <c r="B1392" s="12"/>
      <c r="C1392" s="13"/>
      <c r="D1392" s="12"/>
      <c r="E1392" s="13"/>
      <c r="F1392" s="12"/>
      <c r="G1392" s="13"/>
      <c r="H1392" s="12" t="s">
        <v>1786</v>
      </c>
      <c r="I1392" s="13">
        <v>33.900001525878906</v>
      </c>
      <c r="J1392" s="12"/>
      <c r="K1392" s="13"/>
      <c r="L1392" s="12"/>
      <c r="M1392" s="13"/>
      <c r="N1392" s="12"/>
      <c r="O1392" s="13"/>
      <c r="P1392" s="12"/>
      <c r="Q1392" s="13"/>
      <c r="R1392" s="12"/>
      <c r="S1392" s="13"/>
      <c r="T1392" s="12"/>
      <c r="U1392" s="13"/>
      <c r="V1392" s="12"/>
      <c r="W1392" s="13"/>
      <c r="X1392" s="12"/>
      <c r="Y1392" s="13"/>
      <c r="Z1392" s="12"/>
      <c r="AA1392" s="13"/>
      <c r="AB1392" s="12"/>
      <c r="AC1392" s="13"/>
    </row>
    <row r="1393" spans="2:29" x14ac:dyDescent="0.35">
      <c r="B1393" s="12"/>
      <c r="C1393" s="13"/>
      <c r="D1393" s="12"/>
      <c r="E1393" s="13"/>
      <c r="F1393" s="12"/>
      <c r="G1393" s="13"/>
      <c r="H1393" s="12" t="s">
        <v>1787</v>
      </c>
      <c r="I1393" s="13">
        <v>9</v>
      </c>
      <c r="J1393" s="12"/>
      <c r="K1393" s="13"/>
      <c r="L1393" s="12"/>
      <c r="M1393" s="13"/>
      <c r="N1393" s="12"/>
      <c r="O1393" s="13"/>
      <c r="P1393" s="12"/>
      <c r="Q1393" s="13"/>
      <c r="R1393" s="12"/>
      <c r="S1393" s="13"/>
      <c r="T1393" s="12"/>
      <c r="U1393" s="13"/>
      <c r="V1393" s="12"/>
      <c r="W1393" s="13"/>
      <c r="X1393" s="12"/>
      <c r="Y1393" s="13"/>
      <c r="Z1393" s="12"/>
      <c r="AA1393" s="13"/>
      <c r="AB1393" s="12"/>
      <c r="AC1393" s="13"/>
    </row>
    <row r="1394" spans="2:29" x14ac:dyDescent="0.35">
      <c r="B1394" s="12"/>
      <c r="C1394" s="13"/>
      <c r="D1394" s="12"/>
      <c r="E1394" s="13"/>
      <c r="F1394" s="12"/>
      <c r="G1394" s="13"/>
      <c r="H1394" s="12" t="s">
        <v>1788</v>
      </c>
      <c r="I1394" s="13">
        <v>33.900001525878906</v>
      </c>
      <c r="J1394" s="12"/>
      <c r="K1394" s="13"/>
      <c r="L1394" s="12"/>
      <c r="M1394" s="13"/>
      <c r="N1394" s="12"/>
      <c r="O1394" s="13"/>
      <c r="P1394" s="12"/>
      <c r="Q1394" s="13"/>
      <c r="R1394" s="12"/>
      <c r="S1394" s="13"/>
      <c r="T1394" s="12"/>
      <c r="U1394" s="13"/>
      <c r="V1394" s="12"/>
      <c r="W1394" s="13"/>
      <c r="X1394" s="12"/>
      <c r="Y1394" s="13"/>
      <c r="Z1394" s="12"/>
      <c r="AA1394" s="13"/>
      <c r="AB1394" s="12"/>
      <c r="AC1394" s="13"/>
    </row>
    <row r="1395" spans="2:29" x14ac:dyDescent="0.35">
      <c r="B1395" s="12"/>
      <c r="C1395" s="13"/>
      <c r="D1395" s="12"/>
      <c r="E1395" s="13"/>
      <c r="F1395" s="12"/>
      <c r="G1395" s="13"/>
      <c r="H1395" s="12" t="s">
        <v>1789</v>
      </c>
      <c r="I1395" s="13">
        <v>9</v>
      </c>
      <c r="J1395" s="12"/>
      <c r="K1395" s="13"/>
      <c r="L1395" s="12"/>
      <c r="M1395" s="13"/>
      <c r="N1395" s="12"/>
      <c r="O1395" s="13"/>
      <c r="P1395" s="12"/>
      <c r="Q1395" s="13"/>
      <c r="R1395" s="12"/>
      <c r="S1395" s="13"/>
      <c r="T1395" s="12"/>
      <c r="U1395" s="13"/>
      <c r="V1395" s="12"/>
      <c r="W1395" s="13"/>
      <c r="X1395" s="12"/>
      <c r="Y1395" s="13"/>
      <c r="Z1395" s="12"/>
      <c r="AA1395" s="13"/>
      <c r="AB1395" s="12"/>
      <c r="AC1395" s="13"/>
    </row>
    <row r="1396" spans="2:29" x14ac:dyDescent="0.35">
      <c r="B1396" s="12"/>
      <c r="C1396" s="13"/>
      <c r="D1396" s="12"/>
      <c r="E1396" s="13"/>
      <c r="F1396" s="12"/>
      <c r="G1396" s="13"/>
      <c r="H1396" s="12" t="s">
        <v>1790</v>
      </c>
      <c r="I1396" s="13">
        <v>75</v>
      </c>
      <c r="J1396" s="12"/>
      <c r="K1396" s="13"/>
      <c r="L1396" s="12"/>
      <c r="M1396" s="13"/>
      <c r="N1396" s="12"/>
      <c r="O1396" s="13"/>
      <c r="P1396" s="12"/>
      <c r="Q1396" s="13"/>
      <c r="R1396" s="12"/>
      <c r="S1396" s="13"/>
      <c r="T1396" s="12"/>
      <c r="U1396" s="13"/>
      <c r="V1396" s="12"/>
      <c r="W1396" s="13"/>
      <c r="X1396" s="12"/>
      <c r="Y1396" s="13"/>
      <c r="Z1396" s="12"/>
      <c r="AA1396" s="13"/>
      <c r="AB1396" s="12"/>
      <c r="AC1396" s="13"/>
    </row>
    <row r="1397" spans="2:29" x14ac:dyDescent="0.35">
      <c r="B1397" s="12"/>
      <c r="C1397" s="13"/>
      <c r="D1397" s="12"/>
      <c r="E1397" s="13"/>
      <c r="F1397" s="12"/>
      <c r="G1397" s="13"/>
      <c r="H1397" s="12" t="s">
        <v>1791</v>
      </c>
      <c r="I1397" s="13">
        <v>0</v>
      </c>
      <c r="J1397" s="12"/>
      <c r="K1397" s="13"/>
      <c r="L1397" s="12"/>
      <c r="M1397" s="13"/>
      <c r="N1397" s="12"/>
      <c r="O1397" s="13"/>
      <c r="P1397" s="12"/>
      <c r="Q1397" s="13"/>
      <c r="R1397" s="12"/>
      <c r="S1397" s="13"/>
      <c r="T1397" s="12"/>
      <c r="U1397" s="13"/>
      <c r="V1397" s="12"/>
      <c r="W1397" s="13"/>
      <c r="X1397" s="12"/>
      <c r="Y1397" s="13"/>
      <c r="Z1397" s="12"/>
      <c r="AA1397" s="13"/>
      <c r="AB1397" s="12"/>
      <c r="AC1397" s="13"/>
    </row>
    <row r="1398" spans="2:29" x14ac:dyDescent="0.35">
      <c r="B1398" s="12"/>
      <c r="C1398" s="13"/>
      <c r="D1398" s="12"/>
      <c r="E1398" s="13"/>
      <c r="F1398" s="12"/>
      <c r="G1398" s="13"/>
      <c r="H1398" s="12" t="s">
        <v>1792</v>
      </c>
      <c r="I1398" s="13">
        <v>75</v>
      </c>
      <c r="J1398" s="12"/>
      <c r="K1398" s="13"/>
      <c r="L1398" s="12"/>
      <c r="M1398" s="13"/>
      <c r="N1398" s="12"/>
      <c r="O1398" s="13"/>
      <c r="P1398" s="12"/>
      <c r="Q1398" s="13"/>
      <c r="R1398" s="12"/>
      <c r="S1398" s="13"/>
      <c r="T1398" s="12"/>
      <c r="U1398" s="13"/>
      <c r="V1398" s="12"/>
      <c r="W1398" s="13"/>
      <c r="X1398" s="12"/>
      <c r="Y1398" s="13"/>
      <c r="Z1398" s="12"/>
      <c r="AA1398" s="13"/>
      <c r="AB1398" s="12"/>
      <c r="AC1398" s="13"/>
    </row>
    <row r="1399" spans="2:29" x14ac:dyDescent="0.35">
      <c r="B1399" s="12"/>
      <c r="C1399" s="13"/>
      <c r="D1399" s="12"/>
      <c r="E1399" s="13"/>
      <c r="F1399" s="12"/>
      <c r="G1399" s="13"/>
      <c r="H1399" s="12" t="s">
        <v>1793</v>
      </c>
      <c r="I1399" s="13">
        <v>0</v>
      </c>
      <c r="J1399" s="12"/>
      <c r="K1399" s="13"/>
      <c r="L1399" s="12"/>
      <c r="M1399" s="13"/>
      <c r="N1399" s="12"/>
      <c r="O1399" s="13"/>
      <c r="P1399" s="12"/>
      <c r="Q1399" s="13"/>
      <c r="R1399" s="12"/>
      <c r="S1399" s="13"/>
      <c r="T1399" s="12"/>
      <c r="U1399" s="13"/>
      <c r="V1399" s="12"/>
      <c r="W1399" s="13"/>
      <c r="X1399" s="12"/>
      <c r="Y1399" s="13"/>
      <c r="Z1399" s="12"/>
      <c r="AA1399" s="13"/>
      <c r="AB1399" s="12"/>
      <c r="AC1399" s="13"/>
    </row>
    <row r="1400" spans="2:29" x14ac:dyDescent="0.35">
      <c r="B1400" s="12"/>
      <c r="C1400" s="13"/>
      <c r="D1400" s="12"/>
      <c r="E1400" s="13"/>
      <c r="F1400" s="12"/>
      <c r="G1400" s="13"/>
      <c r="H1400" s="12" t="s">
        <v>1794</v>
      </c>
      <c r="I1400" s="13">
        <v>6.8000001907348633</v>
      </c>
      <c r="J1400" s="12"/>
      <c r="K1400" s="13"/>
      <c r="L1400" s="12"/>
      <c r="M1400" s="13"/>
      <c r="N1400" s="12"/>
      <c r="O1400" s="13"/>
      <c r="P1400" s="12"/>
      <c r="Q1400" s="13"/>
      <c r="R1400" s="12"/>
      <c r="S1400" s="13"/>
      <c r="T1400" s="12"/>
      <c r="U1400" s="13"/>
      <c r="V1400" s="12"/>
      <c r="W1400" s="13"/>
      <c r="X1400" s="12"/>
      <c r="Y1400" s="13"/>
      <c r="Z1400" s="12"/>
      <c r="AA1400" s="13"/>
      <c r="AB1400" s="12"/>
      <c r="AC1400" s="13"/>
    </row>
    <row r="1401" spans="2:29" x14ac:dyDescent="0.35">
      <c r="B1401" s="12"/>
      <c r="C1401" s="13"/>
      <c r="D1401" s="12"/>
      <c r="E1401" s="13"/>
      <c r="F1401" s="12"/>
      <c r="G1401" s="13"/>
      <c r="H1401" s="12" t="s">
        <v>1795</v>
      </c>
      <c r="I1401" s="13">
        <v>0</v>
      </c>
      <c r="J1401" s="12"/>
      <c r="K1401" s="13"/>
      <c r="L1401" s="12"/>
      <c r="M1401" s="13"/>
      <c r="N1401" s="12"/>
      <c r="O1401" s="13"/>
      <c r="P1401" s="12"/>
      <c r="Q1401" s="13"/>
      <c r="R1401" s="12"/>
      <c r="S1401" s="13"/>
      <c r="T1401" s="12"/>
      <c r="U1401" s="13"/>
      <c r="V1401" s="12"/>
      <c r="W1401" s="13"/>
      <c r="X1401" s="12"/>
      <c r="Y1401" s="13"/>
      <c r="Z1401" s="12"/>
      <c r="AA1401" s="13"/>
      <c r="AB1401" s="12"/>
      <c r="AC1401" s="13"/>
    </row>
    <row r="1402" spans="2:29" x14ac:dyDescent="0.35">
      <c r="B1402" s="12"/>
      <c r="C1402" s="13"/>
      <c r="D1402" s="12"/>
      <c r="E1402" s="13"/>
      <c r="F1402" s="12"/>
      <c r="G1402" s="13"/>
      <c r="H1402" s="12" t="s">
        <v>1796</v>
      </c>
      <c r="I1402" s="13">
        <v>6.8000001907348633</v>
      </c>
      <c r="J1402" s="12"/>
      <c r="K1402" s="13"/>
      <c r="L1402" s="12"/>
      <c r="M1402" s="13"/>
      <c r="N1402" s="12"/>
      <c r="O1402" s="13"/>
      <c r="P1402" s="12"/>
      <c r="Q1402" s="13"/>
      <c r="R1402" s="12"/>
      <c r="S1402" s="13"/>
      <c r="T1402" s="12"/>
      <c r="U1402" s="13"/>
      <c r="V1402" s="12"/>
      <c r="W1402" s="13"/>
      <c r="X1402" s="12"/>
      <c r="Y1402" s="13"/>
      <c r="Z1402" s="12"/>
      <c r="AA1402" s="13"/>
      <c r="AB1402" s="12"/>
      <c r="AC1402" s="13"/>
    </row>
    <row r="1403" spans="2:29" x14ac:dyDescent="0.35">
      <c r="B1403" s="12"/>
      <c r="C1403" s="13"/>
      <c r="D1403" s="12"/>
      <c r="E1403" s="13"/>
      <c r="F1403" s="12"/>
      <c r="G1403" s="13"/>
      <c r="H1403" s="12" t="s">
        <v>1797</v>
      </c>
      <c r="I1403" s="13">
        <v>0</v>
      </c>
      <c r="J1403" s="12"/>
      <c r="K1403" s="13"/>
      <c r="L1403" s="12"/>
      <c r="M1403" s="13"/>
      <c r="N1403" s="12"/>
      <c r="O1403" s="13"/>
      <c r="P1403" s="12"/>
      <c r="Q1403" s="13"/>
      <c r="R1403" s="12"/>
      <c r="S1403" s="13"/>
      <c r="T1403" s="12"/>
      <c r="U1403" s="13"/>
      <c r="V1403" s="12"/>
      <c r="W1403" s="13"/>
      <c r="X1403" s="12"/>
      <c r="Y1403" s="13"/>
      <c r="Z1403" s="12"/>
      <c r="AA1403" s="13"/>
      <c r="AB1403" s="12"/>
      <c r="AC1403" s="13"/>
    </row>
    <row r="1404" spans="2:29" x14ac:dyDescent="0.35">
      <c r="B1404" s="12"/>
      <c r="C1404" s="13"/>
      <c r="D1404" s="12"/>
      <c r="E1404" s="13"/>
      <c r="F1404" s="12"/>
      <c r="G1404" s="13"/>
      <c r="H1404" s="12" t="s">
        <v>1798</v>
      </c>
      <c r="I1404" s="13">
        <v>0.67000001668930054</v>
      </c>
      <c r="J1404" s="12"/>
      <c r="K1404" s="13"/>
      <c r="L1404" s="12"/>
      <c r="M1404" s="13"/>
      <c r="N1404" s="12"/>
      <c r="O1404" s="13"/>
      <c r="P1404" s="12"/>
      <c r="Q1404" s="13"/>
      <c r="R1404" s="12"/>
      <c r="S1404" s="13"/>
      <c r="T1404" s="12"/>
      <c r="U1404" s="13"/>
      <c r="V1404" s="12"/>
      <c r="W1404" s="13"/>
      <c r="X1404" s="12"/>
      <c r="Y1404" s="13"/>
      <c r="Z1404" s="12"/>
      <c r="AA1404" s="13"/>
      <c r="AB1404" s="12"/>
      <c r="AC1404" s="13"/>
    </row>
    <row r="1405" spans="2:29" x14ac:dyDescent="0.35">
      <c r="B1405" s="12"/>
      <c r="C1405" s="13"/>
      <c r="D1405" s="12"/>
      <c r="E1405" s="13"/>
      <c r="F1405" s="12"/>
      <c r="G1405" s="13"/>
      <c r="H1405" s="12" t="s">
        <v>1799</v>
      </c>
      <c r="I1405" s="13">
        <v>30</v>
      </c>
      <c r="J1405" s="12"/>
      <c r="K1405" s="13"/>
      <c r="L1405" s="12"/>
      <c r="M1405" s="13"/>
      <c r="N1405" s="12"/>
      <c r="O1405" s="13"/>
      <c r="P1405" s="12"/>
      <c r="Q1405" s="13"/>
      <c r="R1405" s="12"/>
      <c r="S1405" s="13"/>
      <c r="T1405" s="12"/>
      <c r="U1405" s="13"/>
      <c r="V1405" s="12"/>
      <c r="W1405" s="13"/>
      <c r="X1405" s="12"/>
      <c r="Y1405" s="13"/>
      <c r="Z1405" s="12"/>
      <c r="AA1405" s="13"/>
      <c r="AB1405" s="12"/>
      <c r="AC1405" s="13"/>
    </row>
    <row r="1406" spans="2:29" x14ac:dyDescent="0.35">
      <c r="B1406" s="12"/>
      <c r="C1406" s="13"/>
      <c r="D1406" s="12"/>
      <c r="E1406" s="13"/>
      <c r="F1406" s="12"/>
      <c r="G1406" s="13"/>
      <c r="H1406" s="12" t="s">
        <v>1800</v>
      </c>
      <c r="I1406" s="13">
        <v>0.67000001668930054</v>
      </c>
      <c r="J1406" s="12"/>
      <c r="K1406" s="13"/>
      <c r="L1406" s="12"/>
      <c r="M1406" s="13"/>
      <c r="N1406" s="12"/>
      <c r="O1406" s="13"/>
      <c r="P1406" s="12"/>
      <c r="Q1406" s="13"/>
      <c r="R1406" s="12"/>
      <c r="S1406" s="13"/>
      <c r="T1406" s="12"/>
      <c r="U1406" s="13"/>
      <c r="V1406" s="12"/>
      <c r="W1406" s="13"/>
      <c r="X1406" s="12"/>
      <c r="Y1406" s="13"/>
      <c r="Z1406" s="12"/>
      <c r="AA1406" s="13"/>
      <c r="AB1406" s="12"/>
      <c r="AC1406" s="13"/>
    </row>
    <row r="1407" spans="2:29" x14ac:dyDescent="0.35">
      <c r="B1407" s="12"/>
      <c r="C1407" s="13"/>
      <c r="D1407" s="12"/>
      <c r="E1407" s="13"/>
      <c r="F1407" s="12"/>
      <c r="G1407" s="13"/>
      <c r="H1407" s="12" t="s">
        <v>1801</v>
      </c>
      <c r="I1407" s="13">
        <v>30</v>
      </c>
      <c r="J1407" s="12"/>
      <c r="K1407" s="13"/>
      <c r="L1407" s="12"/>
      <c r="M1407" s="13"/>
      <c r="N1407" s="12"/>
      <c r="O1407" s="13"/>
      <c r="P1407" s="12"/>
      <c r="Q1407" s="13"/>
      <c r="R1407" s="12"/>
      <c r="S1407" s="13"/>
      <c r="T1407" s="12"/>
      <c r="U1407" s="13"/>
      <c r="V1407" s="12"/>
      <c r="W1407" s="13"/>
      <c r="X1407" s="12"/>
      <c r="Y1407" s="13"/>
      <c r="Z1407" s="12"/>
      <c r="AA1407" s="13"/>
      <c r="AB1407" s="12"/>
      <c r="AC1407" s="13"/>
    </row>
    <row r="1408" spans="2:29" x14ac:dyDescent="0.35">
      <c r="B1408" s="12"/>
      <c r="C1408" s="13"/>
      <c r="D1408" s="12"/>
      <c r="E1408" s="13"/>
      <c r="F1408" s="12"/>
      <c r="G1408" s="13"/>
      <c r="H1408" s="12" t="s">
        <v>1802</v>
      </c>
      <c r="I1408" s="13">
        <v>29.600000381469727</v>
      </c>
      <c r="J1408" s="12"/>
      <c r="K1408" s="13"/>
      <c r="L1408" s="12"/>
      <c r="M1408" s="13"/>
      <c r="N1408" s="12"/>
      <c r="O1408" s="13"/>
      <c r="P1408" s="12"/>
      <c r="Q1408" s="13"/>
      <c r="R1408" s="12"/>
      <c r="S1408" s="13"/>
      <c r="T1408" s="12"/>
      <c r="U1408" s="13"/>
      <c r="V1408" s="12"/>
      <c r="W1408" s="13"/>
      <c r="X1408" s="12"/>
      <c r="Y1408" s="13"/>
      <c r="Z1408" s="12"/>
      <c r="AA1408" s="13"/>
      <c r="AB1408" s="12"/>
      <c r="AC1408" s="13"/>
    </row>
    <row r="1409" spans="2:29" x14ac:dyDescent="0.35">
      <c r="B1409" s="12"/>
      <c r="C1409" s="13"/>
      <c r="D1409" s="12"/>
      <c r="E1409" s="13"/>
      <c r="F1409" s="12"/>
      <c r="G1409" s="13"/>
      <c r="H1409" s="12" t="s">
        <v>1803</v>
      </c>
      <c r="I1409" s="13">
        <v>5.9000000953674316</v>
      </c>
      <c r="J1409" s="12"/>
      <c r="K1409" s="13"/>
      <c r="L1409" s="12"/>
      <c r="M1409" s="13"/>
      <c r="N1409" s="12"/>
      <c r="O1409" s="13"/>
      <c r="P1409" s="12"/>
      <c r="Q1409" s="13"/>
      <c r="R1409" s="12"/>
      <c r="S1409" s="13"/>
      <c r="T1409" s="12"/>
      <c r="U1409" s="13"/>
      <c r="V1409" s="12"/>
      <c r="W1409" s="13"/>
      <c r="X1409" s="12"/>
      <c r="Y1409" s="13"/>
      <c r="Z1409" s="12"/>
      <c r="AA1409" s="13"/>
      <c r="AB1409" s="12"/>
      <c r="AC1409" s="13"/>
    </row>
    <row r="1410" spans="2:29" x14ac:dyDescent="0.35">
      <c r="B1410" s="12"/>
      <c r="C1410" s="13"/>
      <c r="D1410" s="12"/>
      <c r="E1410" s="13"/>
      <c r="F1410" s="12"/>
      <c r="G1410" s="13"/>
      <c r="H1410" s="12" t="s">
        <v>1804</v>
      </c>
      <c r="I1410" s="13">
        <v>29.600000381469727</v>
      </c>
      <c r="J1410" s="12"/>
      <c r="K1410" s="13"/>
      <c r="L1410" s="12"/>
      <c r="M1410" s="13"/>
      <c r="N1410" s="12"/>
      <c r="O1410" s="13"/>
      <c r="P1410" s="12"/>
      <c r="Q1410" s="13"/>
      <c r="R1410" s="12"/>
      <c r="S1410" s="13"/>
      <c r="T1410" s="12"/>
      <c r="U1410" s="13"/>
      <c r="V1410" s="12"/>
      <c r="W1410" s="13"/>
      <c r="X1410" s="12"/>
      <c r="Y1410" s="13"/>
      <c r="Z1410" s="12"/>
      <c r="AA1410" s="13"/>
      <c r="AB1410" s="12"/>
      <c r="AC1410" s="13"/>
    </row>
    <row r="1411" spans="2:29" x14ac:dyDescent="0.35">
      <c r="B1411" s="12"/>
      <c r="C1411" s="13"/>
      <c r="D1411" s="12"/>
      <c r="E1411" s="13"/>
      <c r="F1411" s="12"/>
      <c r="G1411" s="13"/>
      <c r="H1411" s="12" t="s">
        <v>1805</v>
      </c>
      <c r="I1411" s="13">
        <v>5.9000000953674316</v>
      </c>
      <c r="J1411" s="12"/>
      <c r="K1411" s="13"/>
      <c r="L1411" s="12"/>
      <c r="M1411" s="13"/>
      <c r="N1411" s="12"/>
      <c r="O1411" s="13"/>
      <c r="P1411" s="12"/>
      <c r="Q1411" s="13"/>
      <c r="R1411" s="12"/>
      <c r="S1411" s="13"/>
      <c r="T1411" s="12"/>
      <c r="U1411" s="13"/>
      <c r="V1411" s="12"/>
      <c r="W1411" s="13"/>
      <c r="X1411" s="12"/>
      <c r="Y1411" s="13"/>
      <c r="Z1411" s="12"/>
      <c r="AA1411" s="13"/>
      <c r="AB1411" s="12"/>
      <c r="AC1411" s="13"/>
    </row>
    <row r="1412" spans="2:29" x14ac:dyDescent="0.35">
      <c r="B1412" s="12"/>
      <c r="C1412" s="13"/>
      <c r="D1412" s="12"/>
      <c r="E1412" s="13"/>
      <c r="F1412" s="12"/>
      <c r="G1412" s="13"/>
      <c r="H1412" s="12" t="s">
        <v>1806</v>
      </c>
      <c r="I1412" s="13">
        <v>36.400001525878906</v>
      </c>
      <c r="J1412" s="12"/>
      <c r="K1412" s="13"/>
      <c r="L1412" s="12"/>
      <c r="M1412" s="13"/>
      <c r="N1412" s="12"/>
      <c r="O1412" s="13"/>
      <c r="P1412" s="12"/>
      <c r="Q1412" s="13"/>
      <c r="R1412" s="12"/>
      <c r="S1412" s="13"/>
      <c r="T1412" s="12"/>
      <c r="U1412" s="13"/>
      <c r="V1412" s="12"/>
      <c r="W1412" s="13"/>
      <c r="X1412" s="12"/>
      <c r="Y1412" s="13"/>
      <c r="Z1412" s="12"/>
      <c r="AA1412" s="13"/>
      <c r="AB1412" s="12"/>
      <c r="AC1412" s="13"/>
    </row>
    <row r="1413" spans="2:29" x14ac:dyDescent="0.35">
      <c r="B1413" s="12"/>
      <c r="C1413" s="13"/>
      <c r="D1413" s="12"/>
      <c r="E1413" s="13"/>
      <c r="F1413" s="12"/>
      <c r="G1413" s="13"/>
      <c r="H1413" s="12" t="s">
        <v>1807</v>
      </c>
      <c r="I1413" s="13">
        <v>5.6999998092651367</v>
      </c>
      <c r="J1413" s="12"/>
      <c r="K1413" s="13"/>
      <c r="L1413" s="12"/>
      <c r="M1413" s="13"/>
      <c r="N1413" s="12"/>
      <c r="O1413" s="13"/>
      <c r="P1413" s="12"/>
      <c r="Q1413" s="13"/>
      <c r="R1413" s="12"/>
      <c r="S1413" s="13"/>
      <c r="T1413" s="12"/>
      <c r="U1413" s="13"/>
      <c r="V1413" s="12"/>
      <c r="W1413" s="13"/>
      <c r="X1413" s="12"/>
      <c r="Y1413" s="13"/>
      <c r="Z1413" s="12"/>
      <c r="AA1413" s="13"/>
      <c r="AB1413" s="12"/>
      <c r="AC1413" s="13"/>
    </row>
    <row r="1414" spans="2:29" x14ac:dyDescent="0.35">
      <c r="B1414" s="12"/>
      <c r="C1414" s="13"/>
      <c r="D1414" s="12"/>
      <c r="E1414" s="13"/>
      <c r="F1414" s="12"/>
      <c r="G1414" s="13"/>
      <c r="H1414" s="12" t="s">
        <v>1808</v>
      </c>
      <c r="I1414" s="13">
        <v>36.400001525878906</v>
      </c>
      <c r="J1414" s="12"/>
      <c r="K1414" s="13"/>
      <c r="L1414" s="12"/>
      <c r="M1414" s="13"/>
      <c r="N1414" s="12"/>
      <c r="O1414" s="13"/>
      <c r="P1414" s="12"/>
      <c r="Q1414" s="13"/>
      <c r="R1414" s="12"/>
      <c r="S1414" s="13"/>
      <c r="T1414" s="12"/>
      <c r="U1414" s="13"/>
      <c r="V1414" s="12"/>
      <c r="W1414" s="13"/>
      <c r="X1414" s="12"/>
      <c r="Y1414" s="13"/>
      <c r="Z1414" s="12"/>
      <c r="AA1414" s="13"/>
      <c r="AB1414" s="12"/>
      <c r="AC1414" s="13"/>
    </row>
    <row r="1415" spans="2:29" x14ac:dyDescent="0.35">
      <c r="B1415" s="12"/>
      <c r="C1415" s="13"/>
      <c r="D1415" s="12"/>
      <c r="E1415" s="13"/>
      <c r="F1415" s="12"/>
      <c r="G1415" s="13"/>
      <c r="H1415" s="12" t="s">
        <v>1809</v>
      </c>
      <c r="I1415" s="13">
        <v>5.6999998092651367</v>
      </c>
      <c r="J1415" s="12"/>
      <c r="K1415" s="13"/>
      <c r="L1415" s="12"/>
      <c r="M1415" s="13"/>
      <c r="N1415" s="12"/>
      <c r="O1415" s="13"/>
      <c r="P1415" s="12"/>
      <c r="Q1415" s="13"/>
      <c r="R1415" s="12"/>
      <c r="S1415" s="13"/>
      <c r="T1415" s="12"/>
      <c r="U1415" s="13"/>
      <c r="V1415" s="12"/>
      <c r="W1415" s="13"/>
      <c r="X1415" s="12"/>
      <c r="Y1415" s="13"/>
      <c r="Z1415" s="12"/>
      <c r="AA1415" s="13"/>
      <c r="AB1415" s="12"/>
      <c r="AC1415" s="13"/>
    </row>
    <row r="1416" spans="2:29" x14ac:dyDescent="0.35">
      <c r="B1416" s="12"/>
      <c r="C1416" s="13"/>
      <c r="D1416" s="12"/>
      <c r="E1416" s="13"/>
      <c r="F1416" s="12"/>
      <c r="G1416" s="13"/>
      <c r="H1416" s="12" t="s">
        <v>1810</v>
      </c>
      <c r="I1416" s="13">
        <v>44.698654174804688</v>
      </c>
      <c r="J1416" s="12"/>
      <c r="K1416" s="13"/>
      <c r="L1416" s="12"/>
      <c r="M1416" s="13"/>
      <c r="N1416" s="12"/>
      <c r="O1416" s="13"/>
      <c r="P1416" s="12"/>
      <c r="Q1416" s="13"/>
      <c r="R1416" s="12"/>
      <c r="S1416" s="13"/>
      <c r="T1416" s="12"/>
      <c r="U1416" s="13"/>
      <c r="V1416" s="12"/>
      <c r="W1416" s="13"/>
      <c r="X1416" s="12"/>
      <c r="Y1416" s="13"/>
      <c r="Z1416" s="12"/>
      <c r="AA1416" s="13"/>
      <c r="AB1416" s="12"/>
      <c r="AC1416" s="13"/>
    </row>
    <row r="1417" spans="2:29" x14ac:dyDescent="0.35">
      <c r="B1417" s="12"/>
      <c r="C1417" s="13"/>
      <c r="D1417" s="12"/>
      <c r="E1417" s="13"/>
      <c r="F1417" s="12"/>
      <c r="G1417" s="13"/>
      <c r="H1417" s="12" t="s">
        <v>1811</v>
      </c>
      <c r="I1417" s="13">
        <v>6</v>
      </c>
      <c r="J1417" s="12"/>
      <c r="K1417" s="13"/>
      <c r="L1417" s="12"/>
      <c r="M1417" s="13"/>
      <c r="N1417" s="12"/>
      <c r="O1417" s="13"/>
      <c r="P1417" s="12"/>
      <c r="Q1417" s="13"/>
      <c r="R1417" s="12"/>
      <c r="S1417" s="13"/>
      <c r="T1417" s="12"/>
      <c r="U1417" s="13"/>
      <c r="V1417" s="12"/>
      <c r="W1417" s="13"/>
      <c r="X1417" s="12"/>
      <c r="Y1417" s="13"/>
      <c r="Z1417" s="12"/>
      <c r="AA1417" s="13"/>
      <c r="AB1417" s="12"/>
      <c r="AC1417" s="13"/>
    </row>
    <row r="1418" spans="2:29" x14ac:dyDescent="0.35">
      <c r="B1418" s="12"/>
      <c r="C1418" s="13"/>
      <c r="D1418" s="12"/>
      <c r="E1418" s="13"/>
      <c r="F1418" s="12"/>
      <c r="G1418" s="13"/>
      <c r="H1418" s="12" t="s">
        <v>1812</v>
      </c>
      <c r="I1418" s="13">
        <v>44.698654174804688</v>
      </c>
      <c r="J1418" s="12"/>
      <c r="K1418" s="13"/>
      <c r="L1418" s="12"/>
      <c r="M1418" s="13"/>
      <c r="N1418" s="12"/>
      <c r="O1418" s="13"/>
      <c r="P1418" s="12"/>
      <c r="Q1418" s="13"/>
      <c r="R1418" s="12"/>
      <c r="S1418" s="13"/>
      <c r="T1418" s="12"/>
      <c r="U1418" s="13"/>
      <c r="V1418" s="12"/>
      <c r="W1418" s="13"/>
      <c r="X1418" s="12"/>
      <c r="Y1418" s="13"/>
      <c r="Z1418" s="12"/>
      <c r="AA1418" s="13"/>
      <c r="AB1418" s="12"/>
      <c r="AC1418" s="13"/>
    </row>
    <row r="1419" spans="2:29" x14ac:dyDescent="0.35">
      <c r="B1419" s="12"/>
      <c r="C1419" s="13"/>
      <c r="D1419" s="12"/>
      <c r="E1419" s="13"/>
      <c r="F1419" s="12"/>
      <c r="G1419" s="13"/>
      <c r="H1419" s="12" t="s">
        <v>1813</v>
      </c>
      <c r="I1419" s="13">
        <v>6</v>
      </c>
      <c r="J1419" s="12"/>
      <c r="K1419" s="13"/>
      <c r="L1419" s="12"/>
      <c r="M1419" s="13"/>
      <c r="N1419" s="12"/>
      <c r="O1419" s="13"/>
      <c r="P1419" s="12"/>
      <c r="Q1419" s="13"/>
      <c r="R1419" s="12"/>
      <c r="S1419" s="13"/>
      <c r="T1419" s="12"/>
      <c r="U1419" s="13"/>
      <c r="V1419" s="12"/>
      <c r="W1419" s="13"/>
      <c r="X1419" s="12"/>
      <c r="Y1419" s="13"/>
      <c r="Z1419" s="12"/>
      <c r="AA1419" s="13"/>
      <c r="AB1419" s="12"/>
      <c r="AC1419" s="13"/>
    </row>
    <row r="1420" spans="2:29" x14ac:dyDescent="0.35">
      <c r="B1420" s="12"/>
      <c r="C1420" s="13"/>
      <c r="D1420" s="12"/>
      <c r="E1420" s="13"/>
      <c r="F1420" s="12"/>
      <c r="G1420" s="13"/>
      <c r="H1420" s="12" t="s">
        <v>1814</v>
      </c>
      <c r="I1420" s="13">
        <v>75</v>
      </c>
      <c r="J1420" s="12"/>
      <c r="K1420" s="13"/>
      <c r="L1420" s="12"/>
      <c r="M1420" s="13"/>
      <c r="N1420" s="12"/>
      <c r="O1420" s="13"/>
      <c r="P1420" s="12"/>
      <c r="Q1420" s="13"/>
      <c r="R1420" s="12"/>
      <c r="S1420" s="13"/>
      <c r="T1420" s="12"/>
      <c r="U1420" s="13"/>
      <c r="V1420" s="12"/>
      <c r="W1420" s="13"/>
      <c r="X1420" s="12"/>
      <c r="Y1420" s="13"/>
      <c r="Z1420" s="12"/>
      <c r="AA1420" s="13"/>
      <c r="AB1420" s="12"/>
      <c r="AC1420" s="13"/>
    </row>
    <row r="1421" spans="2:29" x14ac:dyDescent="0.35">
      <c r="B1421" s="12"/>
      <c r="C1421" s="13"/>
      <c r="D1421" s="12"/>
      <c r="E1421" s="13"/>
      <c r="F1421" s="12"/>
      <c r="G1421" s="13"/>
      <c r="H1421" s="12" t="s">
        <v>1815</v>
      </c>
      <c r="I1421" s="13">
        <v>0</v>
      </c>
      <c r="J1421" s="12"/>
      <c r="K1421" s="13"/>
      <c r="L1421" s="12"/>
      <c r="M1421" s="13"/>
      <c r="N1421" s="12"/>
      <c r="O1421" s="13"/>
      <c r="P1421" s="12"/>
      <c r="Q1421" s="13"/>
      <c r="R1421" s="12"/>
      <c r="S1421" s="13"/>
      <c r="T1421" s="12"/>
      <c r="U1421" s="13"/>
      <c r="V1421" s="12"/>
      <c r="W1421" s="13"/>
      <c r="X1421" s="12"/>
      <c r="Y1421" s="13"/>
      <c r="Z1421" s="12"/>
      <c r="AA1421" s="13"/>
      <c r="AB1421" s="12"/>
      <c r="AC1421" s="13"/>
    </row>
    <row r="1422" spans="2:29" x14ac:dyDescent="0.35">
      <c r="B1422" s="12"/>
      <c r="C1422" s="13"/>
      <c r="D1422" s="12"/>
      <c r="E1422" s="13"/>
      <c r="F1422" s="12"/>
      <c r="G1422" s="13"/>
      <c r="H1422" s="12" t="s">
        <v>1816</v>
      </c>
      <c r="I1422" s="13">
        <v>75</v>
      </c>
      <c r="J1422" s="12"/>
      <c r="K1422" s="13"/>
      <c r="L1422" s="12"/>
      <c r="M1422" s="13"/>
      <c r="N1422" s="12"/>
      <c r="O1422" s="13"/>
      <c r="P1422" s="12"/>
      <c r="Q1422" s="13"/>
      <c r="R1422" s="12"/>
      <c r="S1422" s="13"/>
      <c r="T1422" s="12"/>
      <c r="U1422" s="13"/>
      <c r="V1422" s="12"/>
      <c r="W1422" s="13"/>
      <c r="X1422" s="12"/>
      <c r="Y1422" s="13"/>
      <c r="Z1422" s="12"/>
      <c r="AA1422" s="13"/>
      <c r="AB1422" s="12"/>
      <c r="AC1422" s="13"/>
    </row>
    <row r="1423" spans="2:29" x14ac:dyDescent="0.35">
      <c r="B1423" s="12"/>
      <c r="C1423" s="13"/>
      <c r="D1423" s="12"/>
      <c r="E1423" s="13"/>
      <c r="F1423" s="12"/>
      <c r="G1423" s="13"/>
      <c r="H1423" s="12" t="s">
        <v>1817</v>
      </c>
      <c r="I1423" s="13">
        <v>0</v>
      </c>
      <c r="J1423" s="12"/>
      <c r="K1423" s="13"/>
      <c r="L1423" s="12"/>
      <c r="M1423" s="13"/>
      <c r="N1423" s="12"/>
      <c r="O1423" s="13"/>
      <c r="P1423" s="12"/>
      <c r="Q1423" s="13"/>
      <c r="R1423" s="12"/>
      <c r="S1423" s="13"/>
      <c r="T1423" s="12"/>
      <c r="U1423" s="13"/>
      <c r="V1423" s="12"/>
      <c r="W1423" s="13"/>
      <c r="X1423" s="12"/>
      <c r="Y1423" s="13"/>
      <c r="Z1423" s="12"/>
      <c r="AA1423" s="13"/>
      <c r="AB1423" s="12"/>
      <c r="AC1423" s="13"/>
    </row>
    <row r="1424" spans="2:29" x14ac:dyDescent="0.35">
      <c r="B1424" s="12"/>
      <c r="C1424" s="13"/>
      <c r="D1424" s="12"/>
      <c r="E1424" s="13"/>
      <c r="F1424" s="12"/>
      <c r="G1424" s="13"/>
      <c r="H1424" s="12" t="s">
        <v>1818</v>
      </c>
      <c r="I1424" s="13">
        <v>6.8000001907348633</v>
      </c>
      <c r="J1424" s="12"/>
      <c r="K1424" s="13"/>
      <c r="L1424" s="12"/>
      <c r="M1424" s="13"/>
      <c r="N1424" s="12"/>
      <c r="O1424" s="13"/>
      <c r="P1424" s="12"/>
      <c r="Q1424" s="13"/>
      <c r="R1424" s="12"/>
      <c r="S1424" s="13"/>
      <c r="T1424" s="12"/>
      <c r="U1424" s="13"/>
      <c r="V1424" s="12"/>
      <c r="W1424" s="13"/>
      <c r="X1424" s="12"/>
      <c r="Y1424" s="13"/>
      <c r="Z1424" s="12"/>
      <c r="AA1424" s="13"/>
      <c r="AB1424" s="12"/>
      <c r="AC1424" s="13"/>
    </row>
    <row r="1425" spans="2:29" x14ac:dyDescent="0.35">
      <c r="B1425" s="12"/>
      <c r="C1425" s="13"/>
      <c r="D1425" s="12"/>
      <c r="E1425" s="13"/>
      <c r="F1425" s="12"/>
      <c r="G1425" s="13"/>
      <c r="H1425" s="12" t="s">
        <v>1819</v>
      </c>
      <c r="I1425" s="13">
        <v>0</v>
      </c>
      <c r="J1425" s="12"/>
      <c r="K1425" s="13"/>
      <c r="L1425" s="12"/>
      <c r="M1425" s="13"/>
      <c r="N1425" s="12"/>
      <c r="O1425" s="13"/>
      <c r="P1425" s="12"/>
      <c r="Q1425" s="13"/>
      <c r="R1425" s="12"/>
      <c r="S1425" s="13"/>
      <c r="T1425" s="12"/>
      <c r="U1425" s="13"/>
      <c r="V1425" s="12"/>
      <c r="W1425" s="13"/>
      <c r="X1425" s="12"/>
      <c r="Y1425" s="13"/>
      <c r="Z1425" s="12"/>
      <c r="AA1425" s="13"/>
      <c r="AB1425" s="12"/>
      <c r="AC1425" s="13"/>
    </row>
    <row r="1426" spans="2:29" x14ac:dyDescent="0.35">
      <c r="B1426" s="12"/>
      <c r="C1426" s="13"/>
      <c r="D1426" s="12"/>
      <c r="E1426" s="13"/>
      <c r="F1426" s="12"/>
      <c r="G1426" s="13"/>
      <c r="H1426" s="12" t="s">
        <v>1820</v>
      </c>
      <c r="I1426" s="13">
        <v>6.8000001907348633</v>
      </c>
      <c r="J1426" s="12"/>
      <c r="K1426" s="13"/>
      <c r="L1426" s="12"/>
      <c r="M1426" s="13"/>
      <c r="N1426" s="12"/>
      <c r="O1426" s="13"/>
      <c r="P1426" s="12"/>
      <c r="Q1426" s="13"/>
      <c r="R1426" s="12"/>
      <c r="S1426" s="13"/>
      <c r="T1426" s="12"/>
      <c r="U1426" s="13"/>
      <c r="V1426" s="12"/>
      <c r="W1426" s="13"/>
      <c r="X1426" s="12"/>
      <c r="Y1426" s="13"/>
      <c r="Z1426" s="12"/>
      <c r="AA1426" s="13"/>
      <c r="AB1426" s="12"/>
      <c r="AC1426" s="13"/>
    </row>
    <row r="1427" spans="2:29" x14ac:dyDescent="0.35">
      <c r="B1427" s="12"/>
      <c r="C1427" s="13"/>
      <c r="D1427" s="12"/>
      <c r="E1427" s="13"/>
      <c r="F1427" s="12"/>
      <c r="G1427" s="13"/>
      <c r="H1427" s="12" t="s">
        <v>1821</v>
      </c>
      <c r="I1427" s="13">
        <v>0</v>
      </c>
      <c r="J1427" s="12"/>
      <c r="K1427" s="13"/>
      <c r="L1427" s="12"/>
      <c r="M1427" s="13"/>
      <c r="N1427" s="12"/>
      <c r="O1427" s="13"/>
      <c r="P1427" s="12"/>
      <c r="Q1427" s="13"/>
      <c r="R1427" s="12"/>
      <c r="S1427" s="13"/>
      <c r="T1427" s="12"/>
      <c r="U1427" s="13"/>
      <c r="V1427" s="12"/>
      <c r="W1427" s="13"/>
      <c r="X1427" s="12"/>
      <c r="Y1427" s="13"/>
      <c r="Z1427" s="12"/>
      <c r="AA1427" s="13"/>
      <c r="AB1427" s="12"/>
      <c r="AC1427" s="13"/>
    </row>
    <row r="1428" spans="2:29" x14ac:dyDescent="0.35">
      <c r="B1428" s="12"/>
      <c r="C1428" s="13"/>
      <c r="D1428" s="12"/>
      <c r="E1428" s="13"/>
      <c r="F1428" s="12"/>
      <c r="G1428" s="13"/>
      <c r="H1428" s="12" t="s">
        <v>1822</v>
      </c>
      <c r="I1428" s="13">
        <v>0.75999999046325684</v>
      </c>
      <c r="J1428" s="12"/>
      <c r="K1428" s="13"/>
      <c r="L1428" s="12"/>
      <c r="M1428" s="13"/>
      <c r="N1428" s="12"/>
      <c r="O1428" s="13"/>
      <c r="P1428" s="12"/>
      <c r="Q1428" s="13"/>
      <c r="R1428" s="12"/>
      <c r="S1428" s="13"/>
      <c r="T1428" s="12"/>
      <c r="U1428" s="13"/>
      <c r="V1428" s="12"/>
      <c r="W1428" s="13"/>
      <c r="X1428" s="12"/>
      <c r="Y1428" s="13"/>
      <c r="Z1428" s="12"/>
      <c r="AA1428" s="13"/>
      <c r="AB1428" s="12"/>
      <c r="AC1428" s="13"/>
    </row>
    <row r="1429" spans="2:29" x14ac:dyDescent="0.35">
      <c r="B1429" s="12"/>
      <c r="C1429" s="13"/>
      <c r="D1429" s="12"/>
      <c r="E1429" s="13"/>
      <c r="F1429" s="12"/>
      <c r="G1429" s="13"/>
      <c r="H1429" s="12" t="s">
        <v>1823</v>
      </c>
      <c r="I1429" s="13">
        <v>30</v>
      </c>
      <c r="J1429" s="12"/>
      <c r="K1429" s="13"/>
      <c r="L1429" s="12"/>
      <c r="M1429" s="13"/>
      <c r="N1429" s="12"/>
      <c r="O1429" s="13"/>
      <c r="P1429" s="12"/>
      <c r="Q1429" s="13"/>
      <c r="R1429" s="12"/>
      <c r="S1429" s="13"/>
      <c r="T1429" s="12"/>
      <c r="U1429" s="13"/>
      <c r="V1429" s="12"/>
      <c r="W1429" s="13"/>
      <c r="X1429" s="12"/>
      <c r="Y1429" s="13"/>
      <c r="Z1429" s="12"/>
      <c r="AA1429" s="13"/>
      <c r="AB1429" s="12"/>
      <c r="AC1429" s="13"/>
    </row>
    <row r="1430" spans="2:29" x14ac:dyDescent="0.35">
      <c r="B1430" s="12"/>
      <c r="C1430" s="13"/>
      <c r="D1430" s="12"/>
      <c r="E1430" s="13"/>
      <c r="F1430" s="12"/>
      <c r="G1430" s="13"/>
      <c r="H1430" s="12" t="s">
        <v>1824</v>
      </c>
      <c r="I1430" s="13">
        <v>0.75999999046325684</v>
      </c>
      <c r="J1430" s="12"/>
      <c r="K1430" s="13"/>
      <c r="L1430" s="12"/>
      <c r="M1430" s="13"/>
      <c r="N1430" s="12"/>
      <c r="O1430" s="13"/>
      <c r="P1430" s="12"/>
      <c r="Q1430" s="13"/>
      <c r="R1430" s="12"/>
      <c r="S1430" s="13"/>
      <c r="T1430" s="12"/>
      <c r="U1430" s="13"/>
      <c r="V1430" s="12"/>
      <c r="W1430" s="13"/>
      <c r="X1430" s="12"/>
      <c r="Y1430" s="13"/>
      <c r="Z1430" s="12"/>
      <c r="AA1430" s="13"/>
      <c r="AB1430" s="12"/>
      <c r="AC1430" s="13"/>
    </row>
    <row r="1431" spans="2:29" x14ac:dyDescent="0.35">
      <c r="B1431" s="12"/>
      <c r="C1431" s="13"/>
      <c r="D1431" s="12"/>
      <c r="E1431" s="13"/>
      <c r="F1431" s="12"/>
      <c r="G1431" s="13"/>
      <c r="H1431" s="12" t="s">
        <v>1825</v>
      </c>
      <c r="I1431" s="13">
        <v>30</v>
      </c>
      <c r="J1431" s="12"/>
      <c r="K1431" s="13"/>
      <c r="L1431" s="12"/>
      <c r="M1431" s="13"/>
      <c r="N1431" s="12"/>
      <c r="O1431" s="13"/>
      <c r="P1431" s="12"/>
      <c r="Q1431" s="13"/>
      <c r="R1431" s="12"/>
      <c r="S1431" s="13"/>
      <c r="T1431" s="12"/>
      <c r="U1431" s="13"/>
      <c r="V1431" s="12"/>
      <c r="W1431" s="13"/>
      <c r="X1431" s="12"/>
      <c r="Y1431" s="13"/>
      <c r="Z1431" s="12"/>
      <c r="AA1431" s="13"/>
      <c r="AB1431" s="12"/>
      <c r="AC1431" s="13"/>
    </row>
    <row r="1432" spans="2:29" x14ac:dyDescent="0.35">
      <c r="B1432" s="12"/>
      <c r="C1432" s="13"/>
      <c r="D1432" s="12"/>
      <c r="E1432" s="13"/>
      <c r="F1432" s="12"/>
      <c r="G1432" s="13"/>
      <c r="H1432" s="12" t="s">
        <v>1826</v>
      </c>
      <c r="I1432" s="13">
        <v>29.600000381469727</v>
      </c>
      <c r="J1432" s="12"/>
      <c r="K1432" s="13"/>
      <c r="L1432" s="12"/>
      <c r="M1432" s="13"/>
      <c r="N1432" s="12"/>
      <c r="O1432" s="13"/>
      <c r="P1432" s="12"/>
      <c r="Q1432" s="13"/>
      <c r="R1432" s="12"/>
      <c r="S1432" s="13"/>
      <c r="T1432" s="12"/>
      <c r="U1432" s="13"/>
      <c r="V1432" s="12"/>
      <c r="W1432" s="13"/>
      <c r="X1432" s="12"/>
      <c r="Y1432" s="13"/>
      <c r="Z1432" s="12"/>
      <c r="AA1432" s="13"/>
      <c r="AB1432" s="12"/>
      <c r="AC1432" s="13"/>
    </row>
    <row r="1433" spans="2:29" x14ac:dyDescent="0.35">
      <c r="B1433" s="12"/>
      <c r="C1433" s="13"/>
      <c r="D1433" s="12"/>
      <c r="E1433" s="13"/>
      <c r="F1433" s="12"/>
      <c r="G1433" s="13"/>
      <c r="H1433" s="12" t="s">
        <v>1827</v>
      </c>
      <c r="I1433" s="13">
        <v>5.9000000953674316</v>
      </c>
      <c r="J1433" s="12"/>
      <c r="K1433" s="13"/>
      <c r="L1433" s="12"/>
      <c r="M1433" s="13"/>
      <c r="N1433" s="12"/>
      <c r="O1433" s="13"/>
      <c r="P1433" s="12"/>
      <c r="Q1433" s="13"/>
      <c r="R1433" s="12"/>
      <c r="S1433" s="13"/>
      <c r="T1433" s="12"/>
      <c r="U1433" s="13"/>
      <c r="V1433" s="12"/>
      <c r="W1433" s="13"/>
      <c r="X1433" s="12"/>
      <c r="Y1433" s="13"/>
      <c r="Z1433" s="12"/>
      <c r="AA1433" s="13"/>
      <c r="AB1433" s="12"/>
      <c r="AC1433" s="13"/>
    </row>
    <row r="1434" spans="2:29" x14ac:dyDescent="0.35">
      <c r="B1434" s="12"/>
      <c r="C1434" s="13"/>
      <c r="D1434" s="12"/>
      <c r="E1434" s="13"/>
      <c r="F1434" s="12"/>
      <c r="G1434" s="13"/>
      <c r="H1434" s="12" t="s">
        <v>1828</v>
      </c>
      <c r="I1434" s="13">
        <v>29.600000381469727</v>
      </c>
      <c r="J1434" s="12"/>
      <c r="K1434" s="13"/>
      <c r="L1434" s="12"/>
      <c r="M1434" s="13"/>
      <c r="N1434" s="12"/>
      <c r="O1434" s="13"/>
      <c r="P1434" s="12"/>
      <c r="Q1434" s="13"/>
      <c r="R1434" s="12"/>
      <c r="S1434" s="13"/>
      <c r="T1434" s="12"/>
      <c r="U1434" s="13"/>
      <c r="V1434" s="12"/>
      <c r="W1434" s="13"/>
      <c r="X1434" s="12"/>
      <c r="Y1434" s="13"/>
      <c r="Z1434" s="12"/>
      <c r="AA1434" s="13"/>
      <c r="AB1434" s="12"/>
      <c r="AC1434" s="13"/>
    </row>
    <row r="1435" spans="2:29" x14ac:dyDescent="0.35">
      <c r="B1435" s="12"/>
      <c r="C1435" s="13"/>
      <c r="D1435" s="12"/>
      <c r="E1435" s="13"/>
      <c r="F1435" s="12"/>
      <c r="G1435" s="13"/>
      <c r="H1435" s="12" t="s">
        <v>1829</v>
      </c>
      <c r="I1435" s="13">
        <v>5.9000000953674316</v>
      </c>
      <c r="J1435" s="12"/>
      <c r="K1435" s="13"/>
      <c r="L1435" s="12"/>
      <c r="M1435" s="13"/>
      <c r="N1435" s="12"/>
      <c r="O1435" s="13"/>
      <c r="P1435" s="12"/>
      <c r="Q1435" s="13"/>
      <c r="R1435" s="12"/>
      <c r="S1435" s="13"/>
      <c r="T1435" s="12"/>
      <c r="U1435" s="13"/>
      <c r="V1435" s="12"/>
      <c r="W1435" s="13"/>
      <c r="X1435" s="12"/>
      <c r="Y1435" s="13"/>
      <c r="Z1435" s="12"/>
      <c r="AA1435" s="13"/>
      <c r="AB1435" s="12"/>
      <c r="AC1435" s="13"/>
    </row>
    <row r="1436" spans="2:29" x14ac:dyDescent="0.35">
      <c r="B1436" s="12"/>
      <c r="C1436" s="13"/>
      <c r="D1436" s="12"/>
      <c r="E1436" s="13"/>
      <c r="F1436" s="12"/>
      <c r="G1436" s="13"/>
      <c r="H1436" s="12" t="s">
        <v>1830</v>
      </c>
      <c r="I1436" s="13">
        <v>36.400001525878906</v>
      </c>
      <c r="J1436" s="12"/>
      <c r="K1436" s="13"/>
      <c r="L1436" s="12"/>
      <c r="M1436" s="13"/>
      <c r="N1436" s="12"/>
      <c r="O1436" s="13"/>
      <c r="P1436" s="12"/>
      <c r="Q1436" s="13"/>
      <c r="R1436" s="12"/>
      <c r="S1436" s="13"/>
      <c r="T1436" s="12"/>
      <c r="U1436" s="13"/>
      <c r="V1436" s="12"/>
      <c r="W1436" s="13"/>
      <c r="X1436" s="12"/>
      <c r="Y1436" s="13"/>
      <c r="Z1436" s="12"/>
      <c r="AA1436" s="13"/>
      <c r="AB1436" s="12"/>
      <c r="AC1436" s="13"/>
    </row>
    <row r="1437" spans="2:29" x14ac:dyDescent="0.35">
      <c r="B1437" s="12"/>
      <c r="C1437" s="13"/>
      <c r="D1437" s="12"/>
      <c r="E1437" s="13"/>
      <c r="F1437" s="12"/>
      <c r="G1437" s="13"/>
      <c r="H1437" s="12" t="s">
        <v>1831</v>
      </c>
      <c r="I1437" s="13">
        <v>5.6999998092651367</v>
      </c>
      <c r="J1437" s="12"/>
      <c r="K1437" s="13"/>
      <c r="L1437" s="12"/>
      <c r="M1437" s="13"/>
      <c r="N1437" s="12"/>
      <c r="O1437" s="13"/>
      <c r="P1437" s="12"/>
      <c r="Q1437" s="13"/>
      <c r="R1437" s="12"/>
      <c r="S1437" s="13"/>
      <c r="T1437" s="12"/>
      <c r="U1437" s="13"/>
      <c r="V1437" s="12"/>
      <c r="W1437" s="13"/>
      <c r="X1437" s="12"/>
      <c r="Y1437" s="13"/>
      <c r="Z1437" s="12"/>
      <c r="AA1437" s="13"/>
      <c r="AB1437" s="12"/>
      <c r="AC1437" s="13"/>
    </row>
    <row r="1438" spans="2:29" x14ac:dyDescent="0.35">
      <c r="B1438" s="12"/>
      <c r="C1438" s="13"/>
      <c r="D1438" s="12"/>
      <c r="E1438" s="13"/>
      <c r="F1438" s="12"/>
      <c r="G1438" s="13"/>
      <c r="H1438" s="12" t="s">
        <v>1832</v>
      </c>
      <c r="I1438" s="13">
        <v>36.400001525878906</v>
      </c>
      <c r="J1438" s="12"/>
      <c r="K1438" s="13"/>
      <c r="L1438" s="12"/>
      <c r="M1438" s="13"/>
      <c r="N1438" s="12"/>
      <c r="O1438" s="13"/>
      <c r="P1438" s="12"/>
      <c r="Q1438" s="13"/>
      <c r="R1438" s="12"/>
      <c r="S1438" s="13"/>
      <c r="T1438" s="12"/>
      <c r="U1438" s="13"/>
      <c r="V1438" s="12"/>
      <c r="W1438" s="13"/>
      <c r="X1438" s="12"/>
      <c r="Y1438" s="13"/>
      <c r="Z1438" s="12"/>
      <c r="AA1438" s="13"/>
      <c r="AB1438" s="12"/>
      <c r="AC1438" s="13"/>
    </row>
    <row r="1439" spans="2:29" x14ac:dyDescent="0.35">
      <c r="B1439" s="12"/>
      <c r="C1439" s="13"/>
      <c r="D1439" s="12"/>
      <c r="E1439" s="13"/>
      <c r="F1439" s="12"/>
      <c r="G1439" s="13"/>
      <c r="H1439" s="12" t="s">
        <v>1833</v>
      </c>
      <c r="I1439" s="13">
        <v>5.6999998092651367</v>
      </c>
      <c r="J1439" s="12"/>
      <c r="K1439" s="13"/>
      <c r="L1439" s="12"/>
      <c r="M1439" s="13"/>
      <c r="N1439" s="12"/>
      <c r="O1439" s="13"/>
      <c r="P1439" s="12"/>
      <c r="Q1439" s="13"/>
      <c r="R1439" s="12"/>
      <c r="S1439" s="13"/>
      <c r="T1439" s="12"/>
      <c r="U1439" s="13"/>
      <c r="V1439" s="12"/>
      <c r="W1439" s="13"/>
      <c r="X1439" s="12"/>
      <c r="Y1439" s="13"/>
      <c r="Z1439" s="12"/>
      <c r="AA1439" s="13"/>
      <c r="AB1439" s="12"/>
      <c r="AC1439" s="13"/>
    </row>
    <row r="1440" spans="2:29" x14ac:dyDescent="0.35">
      <c r="B1440" s="12"/>
      <c r="C1440" s="13"/>
      <c r="D1440" s="12"/>
      <c r="E1440" s="13"/>
      <c r="F1440" s="12"/>
      <c r="G1440" s="13"/>
      <c r="H1440" s="12" t="s">
        <v>1834</v>
      </c>
      <c r="I1440" s="13">
        <v>55.538795471191406</v>
      </c>
      <c r="J1440" s="12"/>
      <c r="K1440" s="13"/>
      <c r="L1440" s="12"/>
      <c r="M1440" s="13"/>
      <c r="N1440" s="12"/>
      <c r="O1440" s="13"/>
      <c r="P1440" s="12"/>
      <c r="Q1440" s="13"/>
      <c r="R1440" s="12"/>
      <c r="S1440" s="13"/>
      <c r="T1440" s="12"/>
      <c r="U1440" s="13"/>
      <c r="V1440" s="12"/>
      <c r="W1440" s="13"/>
      <c r="X1440" s="12"/>
      <c r="Y1440" s="13"/>
      <c r="Z1440" s="12"/>
      <c r="AA1440" s="13"/>
      <c r="AB1440" s="12"/>
      <c r="AC1440" s="13"/>
    </row>
    <row r="1441" spans="2:29" x14ac:dyDescent="0.35">
      <c r="B1441" s="12"/>
      <c r="C1441" s="13"/>
      <c r="D1441" s="12"/>
      <c r="E1441" s="13"/>
      <c r="F1441" s="12"/>
      <c r="G1441" s="13"/>
      <c r="H1441" s="12" t="s">
        <v>1835</v>
      </c>
      <c r="I1441" s="13">
        <v>5</v>
      </c>
      <c r="J1441" s="12"/>
      <c r="K1441" s="13"/>
      <c r="L1441" s="12"/>
      <c r="M1441" s="13"/>
      <c r="N1441" s="12"/>
      <c r="O1441" s="13"/>
      <c r="P1441" s="12"/>
      <c r="Q1441" s="13"/>
      <c r="R1441" s="12"/>
      <c r="S1441" s="13"/>
      <c r="T1441" s="12"/>
      <c r="U1441" s="13"/>
      <c r="V1441" s="12"/>
      <c r="W1441" s="13"/>
      <c r="X1441" s="12"/>
      <c r="Y1441" s="13"/>
      <c r="Z1441" s="12"/>
      <c r="AA1441" s="13"/>
      <c r="AB1441" s="12"/>
      <c r="AC1441" s="13"/>
    </row>
    <row r="1442" spans="2:29" x14ac:dyDescent="0.35">
      <c r="B1442" s="12"/>
      <c r="C1442" s="13"/>
      <c r="D1442" s="12"/>
      <c r="E1442" s="13"/>
      <c r="F1442" s="12"/>
      <c r="G1442" s="13"/>
      <c r="H1442" s="12" t="s">
        <v>1836</v>
      </c>
      <c r="I1442" s="13">
        <v>55.538795471191406</v>
      </c>
      <c r="J1442" s="12"/>
      <c r="K1442" s="13"/>
      <c r="L1442" s="12"/>
      <c r="M1442" s="13"/>
      <c r="N1442" s="12"/>
      <c r="O1442" s="13"/>
      <c r="P1442" s="12"/>
      <c r="Q1442" s="13"/>
      <c r="R1442" s="12"/>
      <c r="S1442" s="13"/>
      <c r="T1442" s="12"/>
      <c r="U1442" s="13"/>
      <c r="V1442" s="12"/>
      <c r="W1442" s="13"/>
      <c r="X1442" s="12"/>
      <c r="Y1442" s="13"/>
      <c r="Z1442" s="12"/>
      <c r="AA1442" s="13"/>
      <c r="AB1442" s="12"/>
      <c r="AC1442" s="13"/>
    </row>
    <row r="1443" spans="2:29" x14ac:dyDescent="0.35">
      <c r="B1443" s="12"/>
      <c r="C1443" s="13"/>
      <c r="D1443" s="12"/>
      <c r="E1443" s="13"/>
      <c r="F1443" s="12"/>
      <c r="G1443" s="13"/>
      <c r="H1443" s="12" t="s">
        <v>1837</v>
      </c>
      <c r="I1443" s="13">
        <v>5</v>
      </c>
      <c r="J1443" s="12"/>
      <c r="K1443" s="13"/>
      <c r="L1443" s="12"/>
      <c r="M1443" s="13"/>
      <c r="N1443" s="12"/>
      <c r="O1443" s="13"/>
      <c r="P1443" s="12"/>
      <c r="Q1443" s="13"/>
      <c r="R1443" s="12"/>
      <c r="S1443" s="13"/>
      <c r="T1443" s="12"/>
      <c r="U1443" s="13"/>
      <c r="V1443" s="12"/>
      <c r="W1443" s="13"/>
      <c r="X1443" s="12"/>
      <c r="Y1443" s="13"/>
      <c r="Z1443" s="12"/>
      <c r="AA1443" s="13"/>
      <c r="AB1443" s="12"/>
      <c r="AC1443" s="13"/>
    </row>
    <row r="1444" spans="2:29" x14ac:dyDescent="0.35">
      <c r="B1444" s="12"/>
      <c r="C1444" s="13"/>
      <c r="D1444" s="12"/>
      <c r="E1444" s="13"/>
      <c r="F1444" s="12"/>
      <c r="G1444" s="13"/>
      <c r="H1444" s="12" t="s">
        <v>1838</v>
      </c>
      <c r="I1444" s="13">
        <v>75</v>
      </c>
      <c r="J1444" s="12"/>
      <c r="K1444" s="13"/>
      <c r="L1444" s="12"/>
      <c r="M1444" s="13"/>
      <c r="N1444" s="12"/>
      <c r="O1444" s="13"/>
      <c r="P1444" s="12"/>
      <c r="Q1444" s="13"/>
      <c r="R1444" s="12"/>
      <c r="S1444" s="13"/>
      <c r="T1444" s="12"/>
      <c r="U1444" s="13"/>
      <c r="V1444" s="12"/>
      <c r="W1444" s="13"/>
      <c r="X1444" s="12"/>
      <c r="Y1444" s="13"/>
      <c r="Z1444" s="12"/>
      <c r="AA1444" s="13"/>
      <c r="AB1444" s="12"/>
      <c r="AC1444" s="13"/>
    </row>
    <row r="1445" spans="2:29" x14ac:dyDescent="0.35">
      <c r="B1445" s="12"/>
      <c r="C1445" s="13"/>
      <c r="D1445" s="12"/>
      <c r="E1445" s="13"/>
      <c r="F1445" s="12"/>
      <c r="G1445" s="13"/>
      <c r="H1445" s="12" t="s">
        <v>1839</v>
      </c>
      <c r="I1445" s="13">
        <v>0</v>
      </c>
      <c r="J1445" s="12"/>
      <c r="K1445" s="13"/>
      <c r="L1445" s="12"/>
      <c r="M1445" s="13"/>
      <c r="N1445" s="12"/>
      <c r="O1445" s="13"/>
      <c r="P1445" s="12"/>
      <c r="Q1445" s="13"/>
      <c r="R1445" s="12"/>
      <c r="S1445" s="13"/>
      <c r="T1445" s="12"/>
      <c r="U1445" s="13"/>
      <c r="V1445" s="12"/>
      <c r="W1445" s="13"/>
      <c r="X1445" s="12"/>
      <c r="Y1445" s="13"/>
      <c r="Z1445" s="12"/>
      <c r="AA1445" s="13"/>
      <c r="AB1445" s="12"/>
      <c r="AC1445" s="13"/>
    </row>
    <row r="1446" spans="2:29" x14ac:dyDescent="0.35">
      <c r="B1446" s="12"/>
      <c r="C1446" s="13"/>
      <c r="D1446" s="12"/>
      <c r="E1446" s="13"/>
      <c r="F1446" s="12"/>
      <c r="G1446" s="13"/>
      <c r="H1446" s="12" t="s">
        <v>1840</v>
      </c>
      <c r="I1446" s="13">
        <v>75</v>
      </c>
      <c r="J1446" s="12"/>
      <c r="K1446" s="13"/>
      <c r="L1446" s="12"/>
      <c r="M1446" s="13"/>
      <c r="N1446" s="12"/>
      <c r="O1446" s="13"/>
      <c r="P1446" s="12"/>
      <c r="Q1446" s="13"/>
      <c r="R1446" s="12"/>
      <c r="S1446" s="13"/>
      <c r="T1446" s="12"/>
      <c r="U1446" s="13"/>
      <c r="V1446" s="12"/>
      <c r="W1446" s="13"/>
      <c r="X1446" s="12"/>
      <c r="Y1446" s="13"/>
      <c r="Z1446" s="12"/>
      <c r="AA1446" s="13"/>
      <c r="AB1446" s="12"/>
      <c r="AC1446" s="13"/>
    </row>
    <row r="1447" spans="2:29" x14ac:dyDescent="0.35">
      <c r="B1447" s="12"/>
      <c r="C1447" s="13"/>
      <c r="D1447" s="12"/>
      <c r="E1447" s="13"/>
      <c r="F1447" s="12"/>
      <c r="G1447" s="13"/>
      <c r="H1447" s="12" t="s">
        <v>1841</v>
      </c>
      <c r="I1447" s="13">
        <v>0</v>
      </c>
      <c r="J1447" s="12"/>
      <c r="K1447" s="13"/>
      <c r="L1447" s="12"/>
      <c r="M1447" s="13"/>
      <c r="N1447" s="12"/>
      <c r="O1447" s="13"/>
      <c r="P1447" s="12"/>
      <c r="Q1447" s="13"/>
      <c r="R1447" s="12"/>
      <c r="S1447" s="13"/>
      <c r="T1447" s="12"/>
      <c r="U1447" s="13"/>
      <c r="V1447" s="12"/>
      <c r="W1447" s="13"/>
      <c r="X1447" s="12"/>
      <c r="Y1447" s="13"/>
      <c r="Z1447" s="12"/>
      <c r="AA1447" s="13"/>
      <c r="AB1447" s="12"/>
      <c r="AC1447" s="13"/>
    </row>
    <row r="1448" spans="2:29" x14ac:dyDescent="0.35">
      <c r="B1448" s="12"/>
      <c r="C1448" s="13"/>
      <c r="D1448" s="12"/>
      <c r="E1448" s="13"/>
      <c r="F1448" s="12"/>
      <c r="G1448" s="13"/>
      <c r="H1448" s="12" t="s">
        <v>1842</v>
      </c>
      <c r="I1448" s="13">
        <v>6.8000001907348633</v>
      </c>
      <c r="J1448" s="12"/>
      <c r="K1448" s="13"/>
      <c r="L1448" s="12"/>
      <c r="M1448" s="13"/>
      <c r="N1448" s="12"/>
      <c r="O1448" s="13"/>
      <c r="P1448" s="12"/>
      <c r="Q1448" s="13"/>
      <c r="R1448" s="12"/>
      <c r="S1448" s="13"/>
      <c r="T1448" s="12"/>
      <c r="U1448" s="13"/>
      <c r="V1448" s="12"/>
      <c r="W1448" s="13"/>
      <c r="X1448" s="12"/>
      <c r="Y1448" s="13"/>
      <c r="Z1448" s="12"/>
      <c r="AA1448" s="13"/>
      <c r="AB1448" s="12"/>
      <c r="AC1448" s="13"/>
    </row>
    <row r="1449" spans="2:29" x14ac:dyDescent="0.35">
      <c r="B1449" s="12"/>
      <c r="C1449" s="13"/>
      <c r="D1449" s="12"/>
      <c r="E1449" s="13"/>
      <c r="F1449" s="12"/>
      <c r="G1449" s="13"/>
      <c r="H1449" s="12" t="s">
        <v>1843</v>
      </c>
      <c r="I1449" s="13">
        <v>0</v>
      </c>
      <c r="J1449" s="12"/>
      <c r="K1449" s="13"/>
      <c r="L1449" s="12"/>
      <c r="M1449" s="13"/>
      <c r="N1449" s="12"/>
      <c r="O1449" s="13"/>
      <c r="P1449" s="12"/>
      <c r="Q1449" s="13"/>
      <c r="R1449" s="12"/>
      <c r="S1449" s="13"/>
      <c r="T1449" s="12"/>
      <c r="U1449" s="13"/>
      <c r="V1449" s="12"/>
      <c r="W1449" s="13"/>
      <c r="X1449" s="12"/>
      <c r="Y1449" s="13"/>
      <c r="Z1449" s="12"/>
      <c r="AA1449" s="13"/>
      <c r="AB1449" s="12"/>
      <c r="AC1449" s="13"/>
    </row>
    <row r="1450" spans="2:29" x14ac:dyDescent="0.35">
      <c r="B1450" s="12"/>
      <c r="C1450" s="13"/>
      <c r="D1450" s="12"/>
      <c r="E1450" s="13"/>
      <c r="F1450" s="12"/>
      <c r="G1450" s="13"/>
      <c r="H1450" s="12" t="s">
        <v>1844</v>
      </c>
      <c r="I1450" s="13">
        <v>6.8000001907348633</v>
      </c>
      <c r="J1450" s="12"/>
      <c r="K1450" s="13"/>
      <c r="L1450" s="12"/>
      <c r="M1450" s="13"/>
      <c r="N1450" s="12"/>
      <c r="O1450" s="13"/>
      <c r="P1450" s="12"/>
      <c r="Q1450" s="13"/>
      <c r="R1450" s="12"/>
      <c r="S1450" s="13"/>
      <c r="T1450" s="12"/>
      <c r="U1450" s="13"/>
      <c r="V1450" s="12"/>
      <c r="W1450" s="13"/>
      <c r="X1450" s="12"/>
      <c r="Y1450" s="13"/>
      <c r="Z1450" s="12"/>
      <c r="AA1450" s="13"/>
      <c r="AB1450" s="12"/>
      <c r="AC1450" s="13"/>
    </row>
    <row r="1451" spans="2:29" x14ac:dyDescent="0.35">
      <c r="B1451" s="12"/>
      <c r="C1451" s="13"/>
      <c r="D1451" s="12"/>
      <c r="E1451" s="13"/>
      <c r="F1451" s="12"/>
      <c r="G1451" s="13"/>
      <c r="H1451" s="12" t="s">
        <v>1845</v>
      </c>
      <c r="I1451" s="13">
        <v>0</v>
      </c>
      <c r="J1451" s="12"/>
      <c r="K1451" s="13"/>
      <c r="L1451" s="12"/>
      <c r="M1451" s="13"/>
      <c r="N1451" s="12"/>
      <c r="O1451" s="13"/>
      <c r="P1451" s="12"/>
      <c r="Q1451" s="13"/>
      <c r="R1451" s="12"/>
      <c r="S1451" s="13"/>
      <c r="T1451" s="12"/>
      <c r="U1451" s="13"/>
      <c r="V1451" s="12"/>
      <c r="W1451" s="13"/>
      <c r="X1451" s="12"/>
      <c r="Y1451" s="13"/>
      <c r="Z1451" s="12"/>
      <c r="AA1451" s="13"/>
      <c r="AB1451" s="12"/>
      <c r="AC1451" s="13"/>
    </row>
    <row r="1452" spans="2:29" x14ac:dyDescent="0.35">
      <c r="B1452" s="12"/>
      <c r="C1452" s="13"/>
      <c r="D1452" s="12"/>
      <c r="E1452" s="13"/>
      <c r="F1452" s="12"/>
      <c r="G1452" s="13"/>
      <c r="H1452" s="12" t="s">
        <v>1846</v>
      </c>
      <c r="I1452" s="13">
        <v>0.86000001430511475</v>
      </c>
      <c r="J1452" s="12"/>
      <c r="K1452" s="13"/>
      <c r="L1452" s="12"/>
      <c r="M1452" s="13"/>
      <c r="N1452" s="12"/>
      <c r="O1452" s="13"/>
      <c r="P1452" s="12"/>
      <c r="Q1452" s="13"/>
      <c r="R1452" s="12"/>
      <c r="S1452" s="13"/>
      <c r="T1452" s="12"/>
      <c r="U1452" s="13"/>
      <c r="V1452" s="12"/>
      <c r="W1452" s="13"/>
      <c r="X1452" s="12"/>
      <c r="Y1452" s="13"/>
      <c r="Z1452" s="12"/>
      <c r="AA1452" s="13"/>
      <c r="AB1452" s="12"/>
      <c r="AC1452" s="13"/>
    </row>
    <row r="1453" spans="2:29" x14ac:dyDescent="0.35">
      <c r="B1453" s="12"/>
      <c r="C1453" s="13"/>
      <c r="D1453" s="12"/>
      <c r="E1453" s="13"/>
      <c r="F1453" s="12"/>
      <c r="G1453" s="13"/>
      <c r="H1453" s="12" t="s">
        <v>1847</v>
      </c>
      <c r="I1453" s="13">
        <v>30</v>
      </c>
      <c r="J1453" s="12"/>
      <c r="K1453" s="13"/>
      <c r="L1453" s="12"/>
      <c r="M1453" s="13"/>
      <c r="N1453" s="12"/>
      <c r="O1453" s="13"/>
      <c r="P1453" s="12"/>
      <c r="Q1453" s="13"/>
      <c r="R1453" s="12"/>
      <c r="S1453" s="13"/>
      <c r="T1453" s="12"/>
      <c r="U1453" s="13"/>
      <c r="V1453" s="12"/>
      <c r="W1453" s="13"/>
      <c r="X1453" s="12"/>
      <c r="Y1453" s="13"/>
      <c r="Z1453" s="12"/>
      <c r="AA1453" s="13"/>
      <c r="AB1453" s="12"/>
      <c r="AC1453" s="13"/>
    </row>
    <row r="1454" spans="2:29" x14ac:dyDescent="0.35">
      <c r="B1454" s="12"/>
      <c r="C1454" s="13"/>
      <c r="D1454" s="12"/>
      <c r="E1454" s="13"/>
      <c r="F1454" s="12"/>
      <c r="G1454" s="13"/>
      <c r="H1454" s="12" t="s">
        <v>1848</v>
      </c>
      <c r="I1454" s="13">
        <v>0.86000001430511475</v>
      </c>
      <c r="J1454" s="12"/>
      <c r="K1454" s="13"/>
      <c r="L1454" s="12"/>
      <c r="M1454" s="13"/>
      <c r="N1454" s="12"/>
      <c r="O1454" s="13"/>
      <c r="P1454" s="12"/>
      <c r="Q1454" s="13"/>
      <c r="R1454" s="12"/>
      <c r="S1454" s="13"/>
      <c r="T1454" s="12"/>
      <c r="U1454" s="13"/>
      <c r="V1454" s="12"/>
      <c r="W1454" s="13"/>
      <c r="X1454" s="12"/>
      <c r="Y1454" s="13"/>
      <c r="Z1454" s="12"/>
      <c r="AA1454" s="13"/>
      <c r="AB1454" s="12"/>
      <c r="AC1454" s="13"/>
    </row>
    <row r="1455" spans="2:29" x14ac:dyDescent="0.35">
      <c r="B1455" s="12"/>
      <c r="C1455" s="13"/>
      <c r="D1455" s="12"/>
      <c r="E1455" s="13"/>
      <c r="F1455" s="12"/>
      <c r="G1455" s="13"/>
      <c r="H1455" s="12" t="s">
        <v>1849</v>
      </c>
      <c r="I1455" s="13">
        <v>30</v>
      </c>
      <c r="J1455" s="12"/>
      <c r="K1455" s="13"/>
      <c r="L1455" s="12"/>
      <c r="M1455" s="13"/>
      <c r="N1455" s="12"/>
      <c r="O1455" s="13"/>
      <c r="P1455" s="12"/>
      <c r="Q1455" s="13"/>
      <c r="R1455" s="12"/>
      <c r="S1455" s="13"/>
      <c r="T1455" s="12"/>
      <c r="U1455" s="13"/>
      <c r="V1455" s="12"/>
      <c r="W1455" s="13"/>
      <c r="X1455" s="12"/>
      <c r="Y1455" s="13"/>
      <c r="Z1455" s="12"/>
      <c r="AA1455" s="13"/>
      <c r="AB1455" s="12"/>
      <c r="AC1455" s="13"/>
    </row>
    <row r="1456" spans="2:29" x14ac:dyDescent="0.35">
      <c r="B1456" s="12"/>
      <c r="C1456" s="13"/>
      <c r="D1456" s="12"/>
      <c r="E1456" s="13"/>
      <c r="F1456" s="12"/>
      <c r="G1456" s="13"/>
      <c r="H1456" s="12" t="s">
        <v>1850</v>
      </c>
      <c r="I1456" s="13">
        <v>29.600000381469727</v>
      </c>
      <c r="J1456" s="12"/>
      <c r="K1456" s="13"/>
      <c r="L1456" s="12"/>
      <c r="M1456" s="13"/>
      <c r="N1456" s="12"/>
      <c r="O1456" s="13"/>
      <c r="P1456" s="12"/>
      <c r="Q1456" s="13"/>
      <c r="R1456" s="12"/>
      <c r="S1456" s="13"/>
      <c r="T1456" s="12"/>
      <c r="U1456" s="13"/>
      <c r="V1456" s="12"/>
      <c r="W1456" s="13"/>
      <c r="X1456" s="12"/>
      <c r="Y1456" s="13"/>
      <c r="Z1456" s="12"/>
      <c r="AA1456" s="13"/>
      <c r="AB1456" s="12"/>
      <c r="AC1456" s="13"/>
    </row>
    <row r="1457" spans="2:29" x14ac:dyDescent="0.35">
      <c r="B1457" s="12"/>
      <c r="C1457" s="13"/>
      <c r="D1457" s="12"/>
      <c r="E1457" s="13"/>
      <c r="F1457" s="12"/>
      <c r="G1457" s="13"/>
      <c r="H1457" s="12" t="s">
        <v>1851</v>
      </c>
      <c r="I1457" s="13">
        <v>5.9000000953674316</v>
      </c>
      <c r="J1457" s="12"/>
      <c r="K1457" s="13"/>
      <c r="L1457" s="12"/>
      <c r="M1457" s="13"/>
      <c r="N1457" s="12"/>
      <c r="O1457" s="13"/>
      <c r="P1457" s="12"/>
      <c r="Q1457" s="13"/>
      <c r="R1457" s="12"/>
      <c r="S1457" s="13"/>
      <c r="T1457" s="12"/>
      <c r="U1457" s="13"/>
      <c r="V1457" s="12"/>
      <c r="W1457" s="13"/>
      <c r="X1457" s="12"/>
      <c r="Y1457" s="13"/>
      <c r="Z1457" s="12"/>
      <c r="AA1457" s="13"/>
      <c r="AB1457" s="12"/>
      <c r="AC1457" s="13"/>
    </row>
    <row r="1458" spans="2:29" x14ac:dyDescent="0.35">
      <c r="B1458" s="12"/>
      <c r="C1458" s="13"/>
      <c r="D1458" s="12"/>
      <c r="E1458" s="13"/>
      <c r="F1458" s="12"/>
      <c r="G1458" s="13"/>
      <c r="H1458" s="12" t="s">
        <v>1852</v>
      </c>
      <c r="I1458" s="13">
        <v>29.600000381469727</v>
      </c>
      <c r="J1458" s="12"/>
      <c r="K1458" s="13"/>
      <c r="L1458" s="12"/>
      <c r="M1458" s="13"/>
      <c r="N1458" s="12"/>
      <c r="O1458" s="13"/>
      <c r="P1458" s="12"/>
      <c r="Q1458" s="13"/>
      <c r="R1458" s="12"/>
      <c r="S1458" s="13"/>
      <c r="T1458" s="12"/>
      <c r="U1458" s="13"/>
      <c r="V1458" s="12"/>
      <c r="W1458" s="13"/>
      <c r="X1458" s="12"/>
      <c r="Y1458" s="13"/>
      <c r="Z1458" s="12"/>
      <c r="AA1458" s="13"/>
      <c r="AB1458" s="12"/>
      <c r="AC1458" s="13"/>
    </row>
    <row r="1459" spans="2:29" x14ac:dyDescent="0.35">
      <c r="B1459" s="12"/>
      <c r="C1459" s="13"/>
      <c r="D1459" s="12"/>
      <c r="E1459" s="13"/>
      <c r="F1459" s="12"/>
      <c r="G1459" s="13"/>
      <c r="H1459" s="12" t="s">
        <v>1853</v>
      </c>
      <c r="I1459" s="13">
        <v>5.9000000953674316</v>
      </c>
      <c r="J1459" s="12"/>
      <c r="K1459" s="13"/>
      <c r="L1459" s="12"/>
      <c r="M1459" s="13"/>
      <c r="N1459" s="12"/>
      <c r="O1459" s="13"/>
      <c r="P1459" s="12"/>
      <c r="Q1459" s="13"/>
      <c r="R1459" s="12"/>
      <c r="S1459" s="13"/>
      <c r="T1459" s="12"/>
      <c r="U1459" s="13"/>
      <c r="V1459" s="12"/>
      <c r="W1459" s="13"/>
      <c r="X1459" s="12"/>
      <c r="Y1459" s="13"/>
      <c r="Z1459" s="12"/>
      <c r="AA1459" s="13"/>
      <c r="AB1459" s="12"/>
      <c r="AC1459" s="13"/>
    </row>
    <row r="1460" spans="2:29" x14ac:dyDescent="0.35">
      <c r="B1460" s="12"/>
      <c r="C1460" s="13"/>
      <c r="D1460" s="12"/>
      <c r="E1460" s="13"/>
      <c r="F1460" s="12"/>
      <c r="G1460" s="13"/>
      <c r="H1460" s="12" t="s">
        <v>1854</v>
      </c>
      <c r="I1460" s="13">
        <v>36.400001525878906</v>
      </c>
      <c r="J1460" s="12"/>
      <c r="K1460" s="13"/>
      <c r="L1460" s="12"/>
      <c r="M1460" s="13"/>
      <c r="N1460" s="12"/>
      <c r="O1460" s="13"/>
      <c r="P1460" s="12"/>
      <c r="Q1460" s="13"/>
      <c r="R1460" s="12"/>
      <c r="S1460" s="13"/>
      <c r="T1460" s="12"/>
      <c r="U1460" s="13"/>
      <c r="V1460" s="12"/>
      <c r="W1460" s="13"/>
      <c r="X1460" s="12"/>
      <c r="Y1460" s="13"/>
      <c r="Z1460" s="12"/>
      <c r="AA1460" s="13"/>
      <c r="AB1460" s="12"/>
      <c r="AC1460" s="13"/>
    </row>
    <row r="1461" spans="2:29" x14ac:dyDescent="0.35">
      <c r="B1461" s="12"/>
      <c r="C1461" s="13"/>
      <c r="D1461" s="12"/>
      <c r="E1461" s="13"/>
      <c r="F1461" s="12"/>
      <c r="G1461" s="13"/>
      <c r="H1461" s="12" t="s">
        <v>1855</v>
      </c>
      <c r="I1461" s="13">
        <v>5.6999998092651367</v>
      </c>
      <c r="J1461" s="12"/>
      <c r="K1461" s="13"/>
      <c r="L1461" s="12"/>
      <c r="M1461" s="13"/>
      <c r="N1461" s="12"/>
      <c r="O1461" s="13"/>
      <c r="P1461" s="12"/>
      <c r="Q1461" s="13"/>
      <c r="R1461" s="12"/>
      <c r="S1461" s="13"/>
      <c r="T1461" s="12"/>
      <c r="U1461" s="13"/>
      <c r="V1461" s="12"/>
      <c r="W1461" s="13"/>
      <c r="X1461" s="12"/>
      <c r="Y1461" s="13"/>
      <c r="Z1461" s="12"/>
      <c r="AA1461" s="13"/>
      <c r="AB1461" s="12"/>
      <c r="AC1461" s="13"/>
    </row>
    <row r="1462" spans="2:29" x14ac:dyDescent="0.35">
      <c r="B1462" s="12"/>
      <c r="C1462" s="13"/>
      <c r="D1462" s="12"/>
      <c r="E1462" s="13"/>
      <c r="F1462" s="12"/>
      <c r="G1462" s="13"/>
      <c r="H1462" s="12" t="s">
        <v>1856</v>
      </c>
      <c r="I1462" s="13">
        <v>36.400001525878906</v>
      </c>
      <c r="J1462" s="12"/>
      <c r="K1462" s="13"/>
      <c r="L1462" s="12"/>
      <c r="M1462" s="13"/>
      <c r="N1462" s="12"/>
      <c r="O1462" s="13"/>
      <c r="P1462" s="12"/>
      <c r="Q1462" s="13"/>
      <c r="R1462" s="12"/>
      <c r="S1462" s="13"/>
      <c r="T1462" s="12"/>
      <c r="U1462" s="13"/>
      <c r="V1462" s="12"/>
      <c r="W1462" s="13"/>
      <c r="X1462" s="12"/>
      <c r="Y1462" s="13"/>
      <c r="Z1462" s="12"/>
      <c r="AA1462" s="13"/>
      <c r="AB1462" s="12"/>
      <c r="AC1462" s="13"/>
    </row>
    <row r="1463" spans="2:29" x14ac:dyDescent="0.35">
      <c r="B1463" s="12"/>
      <c r="C1463" s="13"/>
      <c r="D1463" s="12"/>
      <c r="E1463" s="13"/>
      <c r="F1463" s="12"/>
      <c r="G1463" s="13"/>
      <c r="H1463" s="12" t="s">
        <v>1857</v>
      </c>
      <c r="I1463" s="13">
        <v>5.6999998092651367</v>
      </c>
      <c r="J1463" s="12"/>
      <c r="K1463" s="13"/>
      <c r="L1463" s="12"/>
      <c r="M1463" s="13"/>
      <c r="N1463" s="12"/>
      <c r="O1463" s="13"/>
      <c r="P1463" s="12"/>
      <c r="Q1463" s="13"/>
      <c r="R1463" s="12"/>
      <c r="S1463" s="13"/>
      <c r="T1463" s="12"/>
      <c r="U1463" s="13"/>
      <c r="V1463" s="12"/>
      <c r="W1463" s="13"/>
      <c r="X1463" s="12"/>
      <c r="Y1463" s="13"/>
      <c r="Z1463" s="12"/>
      <c r="AA1463" s="13"/>
      <c r="AB1463" s="12"/>
      <c r="AC1463" s="13"/>
    </row>
    <row r="1464" spans="2:29" x14ac:dyDescent="0.35">
      <c r="B1464" s="12"/>
      <c r="C1464" s="13"/>
      <c r="D1464" s="12"/>
      <c r="E1464" s="13"/>
      <c r="F1464" s="12"/>
      <c r="G1464" s="13"/>
      <c r="H1464" s="12" t="s">
        <v>1858</v>
      </c>
      <c r="I1464" s="13">
        <v>66.400001525878906</v>
      </c>
      <c r="J1464" s="12"/>
      <c r="K1464" s="13"/>
      <c r="L1464" s="12"/>
      <c r="M1464" s="13"/>
      <c r="N1464" s="12"/>
      <c r="O1464" s="13"/>
      <c r="P1464" s="12"/>
      <c r="Q1464" s="13"/>
      <c r="R1464" s="12"/>
      <c r="S1464" s="13"/>
      <c r="T1464" s="12"/>
      <c r="U1464" s="13"/>
      <c r="V1464" s="12"/>
      <c r="W1464" s="13"/>
      <c r="X1464" s="12"/>
      <c r="Y1464" s="13"/>
      <c r="Z1464" s="12"/>
      <c r="AA1464" s="13"/>
      <c r="AB1464" s="12"/>
      <c r="AC1464" s="13"/>
    </row>
    <row r="1465" spans="2:29" x14ac:dyDescent="0.35">
      <c r="B1465" s="12"/>
      <c r="C1465" s="13"/>
      <c r="D1465" s="12"/>
      <c r="E1465" s="13"/>
      <c r="F1465" s="12"/>
      <c r="G1465" s="13"/>
      <c r="H1465" s="12" t="s">
        <v>1859</v>
      </c>
      <c r="I1465" s="13">
        <v>4</v>
      </c>
      <c r="J1465" s="12"/>
      <c r="K1465" s="13"/>
      <c r="L1465" s="12"/>
      <c r="M1465" s="13"/>
      <c r="N1465" s="12"/>
      <c r="O1465" s="13"/>
      <c r="P1465" s="12"/>
      <c r="Q1465" s="13"/>
      <c r="R1465" s="12"/>
      <c r="S1465" s="13"/>
      <c r="T1465" s="12"/>
      <c r="U1465" s="13"/>
      <c r="V1465" s="12"/>
      <c r="W1465" s="13"/>
      <c r="X1465" s="12"/>
      <c r="Y1465" s="13"/>
      <c r="Z1465" s="12"/>
      <c r="AA1465" s="13"/>
      <c r="AB1465" s="12"/>
      <c r="AC1465" s="13"/>
    </row>
    <row r="1466" spans="2:29" x14ac:dyDescent="0.35">
      <c r="B1466" s="12"/>
      <c r="C1466" s="13"/>
      <c r="D1466" s="12"/>
      <c r="E1466" s="13"/>
      <c r="F1466" s="12"/>
      <c r="G1466" s="13"/>
      <c r="H1466" s="12" t="s">
        <v>1860</v>
      </c>
      <c r="I1466" s="13">
        <v>66.400001525878906</v>
      </c>
      <c r="J1466" s="12"/>
      <c r="K1466" s="13"/>
      <c r="L1466" s="12"/>
      <c r="M1466" s="13"/>
      <c r="N1466" s="12"/>
      <c r="O1466" s="13"/>
      <c r="P1466" s="12"/>
      <c r="Q1466" s="13"/>
      <c r="R1466" s="12"/>
      <c r="S1466" s="13"/>
      <c r="T1466" s="12"/>
      <c r="U1466" s="13"/>
      <c r="V1466" s="12"/>
      <c r="W1466" s="13"/>
      <c r="X1466" s="12"/>
      <c r="Y1466" s="13"/>
      <c r="Z1466" s="12"/>
      <c r="AA1466" s="13"/>
      <c r="AB1466" s="12"/>
      <c r="AC1466" s="13"/>
    </row>
    <row r="1467" spans="2:29" x14ac:dyDescent="0.35">
      <c r="B1467" s="12"/>
      <c r="C1467" s="13"/>
      <c r="D1467" s="12"/>
      <c r="E1467" s="13"/>
      <c r="F1467" s="12"/>
      <c r="G1467" s="13"/>
      <c r="H1467" s="12" t="s">
        <v>1861</v>
      </c>
      <c r="I1467" s="13">
        <v>4</v>
      </c>
      <c r="J1467" s="12"/>
      <c r="K1467" s="13"/>
      <c r="L1467" s="12"/>
      <c r="M1467" s="13"/>
      <c r="N1467" s="12"/>
      <c r="O1467" s="13"/>
      <c r="P1467" s="12"/>
      <c r="Q1467" s="13"/>
      <c r="R1467" s="12"/>
      <c r="S1467" s="13"/>
      <c r="T1467" s="12"/>
      <c r="U1467" s="13"/>
      <c r="V1467" s="12"/>
      <c r="W1467" s="13"/>
      <c r="X1467" s="12"/>
      <c r="Y1467" s="13"/>
      <c r="Z1467" s="12"/>
      <c r="AA1467" s="13"/>
      <c r="AB1467" s="12"/>
      <c r="AC1467" s="13"/>
    </row>
    <row r="1468" spans="2:29" x14ac:dyDescent="0.35">
      <c r="B1468" s="12"/>
      <c r="C1468" s="13"/>
      <c r="D1468" s="12"/>
      <c r="E1468" s="13"/>
      <c r="F1468" s="12"/>
      <c r="G1468" s="13"/>
      <c r="H1468" s="12" t="s">
        <v>1862</v>
      </c>
      <c r="I1468" s="13">
        <v>75</v>
      </c>
      <c r="J1468" s="12"/>
      <c r="K1468" s="13"/>
      <c r="L1468" s="12"/>
      <c r="M1468" s="13"/>
      <c r="N1468" s="12"/>
      <c r="O1468" s="13"/>
      <c r="P1468" s="12"/>
      <c r="Q1468" s="13"/>
      <c r="R1468" s="12"/>
      <c r="S1468" s="13"/>
      <c r="T1468" s="12"/>
      <c r="U1468" s="13"/>
      <c r="V1468" s="12"/>
      <c r="W1468" s="13"/>
      <c r="X1468" s="12"/>
      <c r="Y1468" s="13"/>
      <c r="Z1468" s="12"/>
      <c r="AA1468" s="13"/>
      <c r="AB1468" s="12"/>
      <c r="AC1468" s="13"/>
    </row>
    <row r="1469" spans="2:29" x14ac:dyDescent="0.35">
      <c r="B1469" s="12"/>
      <c r="C1469" s="13"/>
      <c r="D1469" s="12"/>
      <c r="E1469" s="13"/>
      <c r="F1469" s="12"/>
      <c r="G1469" s="13"/>
      <c r="H1469" s="12" t="s">
        <v>1863</v>
      </c>
      <c r="I1469" s="13">
        <v>0</v>
      </c>
      <c r="J1469" s="12"/>
      <c r="K1469" s="13"/>
      <c r="L1469" s="12"/>
      <c r="M1469" s="13"/>
      <c r="N1469" s="12"/>
      <c r="O1469" s="13"/>
      <c r="P1469" s="12"/>
      <c r="Q1469" s="13"/>
      <c r="R1469" s="12"/>
      <c r="S1469" s="13"/>
      <c r="T1469" s="12"/>
      <c r="U1469" s="13"/>
      <c r="V1469" s="12"/>
      <c r="W1469" s="13"/>
      <c r="X1469" s="12"/>
      <c r="Y1469" s="13"/>
      <c r="Z1469" s="12"/>
      <c r="AA1469" s="13"/>
      <c r="AB1469" s="12"/>
      <c r="AC1469" s="13"/>
    </row>
    <row r="1470" spans="2:29" x14ac:dyDescent="0.35">
      <c r="B1470" s="12"/>
      <c r="C1470" s="13"/>
      <c r="D1470" s="12"/>
      <c r="E1470" s="13"/>
      <c r="F1470" s="12"/>
      <c r="G1470" s="13"/>
      <c r="H1470" s="12" t="s">
        <v>1864</v>
      </c>
      <c r="I1470" s="13">
        <v>75</v>
      </c>
      <c r="J1470" s="12"/>
      <c r="K1470" s="13"/>
      <c r="L1470" s="12"/>
      <c r="M1470" s="13"/>
      <c r="N1470" s="12"/>
      <c r="O1470" s="13"/>
      <c r="P1470" s="12"/>
      <c r="Q1470" s="13"/>
      <c r="R1470" s="12"/>
      <c r="S1470" s="13"/>
      <c r="T1470" s="12"/>
      <c r="U1470" s="13"/>
      <c r="V1470" s="12"/>
      <c r="W1470" s="13"/>
      <c r="X1470" s="12"/>
      <c r="Y1470" s="13"/>
      <c r="Z1470" s="12"/>
      <c r="AA1470" s="13"/>
      <c r="AB1470" s="12"/>
      <c r="AC1470" s="13"/>
    </row>
    <row r="1471" spans="2:29" x14ac:dyDescent="0.35">
      <c r="B1471" s="12"/>
      <c r="C1471" s="13"/>
      <c r="D1471" s="12"/>
      <c r="E1471" s="13"/>
      <c r="F1471" s="12"/>
      <c r="G1471" s="13"/>
      <c r="H1471" s="12" t="s">
        <v>1865</v>
      </c>
      <c r="I1471" s="13">
        <v>0</v>
      </c>
      <c r="J1471" s="12"/>
      <c r="K1471" s="13"/>
      <c r="L1471" s="12"/>
      <c r="M1471" s="13"/>
      <c r="N1471" s="12"/>
      <c r="O1471" s="13"/>
      <c r="P1471" s="12"/>
      <c r="Q1471" s="13"/>
      <c r="R1471" s="12"/>
      <c r="S1471" s="13"/>
      <c r="T1471" s="12"/>
      <c r="U1471" s="13"/>
      <c r="V1471" s="12"/>
      <c r="W1471" s="13"/>
      <c r="X1471" s="12"/>
      <c r="Y1471" s="13"/>
      <c r="Z1471" s="12"/>
      <c r="AA1471" s="13"/>
      <c r="AB1471" s="12"/>
      <c r="AC1471" s="13"/>
    </row>
    <row r="1472" spans="2:29" x14ac:dyDescent="0.35">
      <c r="B1472" s="12"/>
      <c r="C1472" s="13"/>
      <c r="D1472" s="12"/>
      <c r="E1472" s="13"/>
      <c r="F1472" s="12"/>
      <c r="G1472" s="13"/>
      <c r="H1472" s="12" t="s">
        <v>1866</v>
      </c>
      <c r="I1472" s="13">
        <v>45.654998779296875</v>
      </c>
      <c r="J1472" s="12"/>
      <c r="K1472" s="13"/>
      <c r="L1472" s="12"/>
      <c r="M1472" s="13"/>
      <c r="N1472" s="12"/>
      <c r="O1472" s="13"/>
      <c r="P1472" s="12"/>
      <c r="Q1472" s="13"/>
      <c r="R1472" s="12"/>
      <c r="S1472" s="13"/>
      <c r="T1472" s="12"/>
      <c r="U1472" s="13"/>
      <c r="V1472" s="12"/>
      <c r="W1472" s="13"/>
      <c r="X1472" s="12"/>
      <c r="Y1472" s="13"/>
      <c r="Z1472" s="12"/>
      <c r="AA1472" s="13"/>
      <c r="AB1472" s="12"/>
      <c r="AC1472" s="13"/>
    </row>
    <row r="1473" spans="2:29" x14ac:dyDescent="0.35">
      <c r="B1473" s="12"/>
      <c r="C1473" s="13"/>
      <c r="D1473" s="12"/>
      <c r="E1473" s="13"/>
      <c r="F1473" s="12"/>
      <c r="G1473" s="13"/>
      <c r="H1473" s="12" t="s">
        <v>1867</v>
      </c>
      <c r="I1473" s="13">
        <v>15</v>
      </c>
      <c r="J1473" s="12"/>
      <c r="K1473" s="13"/>
      <c r="L1473" s="12"/>
      <c r="M1473" s="13"/>
      <c r="N1473" s="12"/>
      <c r="O1473" s="13"/>
      <c r="P1473" s="12"/>
      <c r="Q1473" s="13"/>
      <c r="R1473" s="12"/>
      <c r="S1473" s="13"/>
      <c r="T1473" s="12"/>
      <c r="U1473" s="13"/>
      <c r="V1473" s="12"/>
      <c r="W1473" s="13"/>
      <c r="X1473" s="12"/>
      <c r="Y1473" s="13"/>
      <c r="Z1473" s="12"/>
      <c r="AA1473" s="13"/>
      <c r="AB1473" s="12"/>
      <c r="AC1473" s="13"/>
    </row>
    <row r="1474" spans="2:29" x14ac:dyDescent="0.35">
      <c r="B1474" s="12"/>
      <c r="C1474" s="13"/>
      <c r="D1474" s="12"/>
      <c r="E1474" s="13"/>
      <c r="F1474" s="12"/>
      <c r="G1474" s="13"/>
      <c r="H1474" s="12" t="s">
        <v>1868</v>
      </c>
      <c r="I1474" s="13">
        <v>45.654998779296875</v>
      </c>
      <c r="J1474" s="12"/>
      <c r="K1474" s="13"/>
      <c r="L1474" s="12"/>
      <c r="M1474" s="13"/>
      <c r="N1474" s="12"/>
      <c r="O1474" s="13"/>
      <c r="P1474" s="12"/>
      <c r="Q1474" s="13"/>
      <c r="R1474" s="12"/>
      <c r="S1474" s="13"/>
      <c r="T1474" s="12"/>
      <c r="U1474" s="13"/>
      <c r="V1474" s="12"/>
      <c r="W1474" s="13"/>
      <c r="X1474" s="12"/>
      <c r="Y1474" s="13"/>
      <c r="Z1474" s="12"/>
      <c r="AA1474" s="13"/>
      <c r="AB1474" s="12"/>
      <c r="AC1474" s="13"/>
    </row>
    <row r="1475" spans="2:29" x14ac:dyDescent="0.35">
      <c r="B1475" s="12"/>
      <c r="C1475" s="13"/>
      <c r="D1475" s="12"/>
      <c r="E1475" s="13"/>
      <c r="F1475" s="12"/>
      <c r="G1475" s="13"/>
      <c r="H1475" s="12" t="s">
        <v>1869</v>
      </c>
      <c r="I1475" s="13">
        <v>15</v>
      </c>
      <c r="J1475" s="12"/>
      <c r="K1475" s="13"/>
      <c r="L1475" s="12"/>
      <c r="M1475" s="13"/>
      <c r="N1475" s="12"/>
      <c r="O1475" s="13"/>
      <c r="P1475" s="12"/>
      <c r="Q1475" s="13"/>
      <c r="R1475" s="12"/>
      <c r="S1475" s="13"/>
      <c r="T1475" s="12"/>
      <c r="U1475" s="13"/>
      <c r="V1475" s="12"/>
      <c r="W1475" s="13"/>
      <c r="X1475" s="12"/>
      <c r="Y1475" s="13"/>
      <c r="Z1475" s="12"/>
      <c r="AA1475" s="13"/>
      <c r="AB1475" s="12"/>
      <c r="AC1475" s="13"/>
    </row>
    <row r="1476" spans="2:29" x14ac:dyDescent="0.35">
      <c r="B1476" s="12"/>
      <c r="C1476" s="13"/>
      <c r="D1476" s="12"/>
      <c r="E1476" s="13"/>
      <c r="F1476" s="12"/>
      <c r="G1476" s="13"/>
      <c r="H1476" s="12" t="s">
        <v>1870</v>
      </c>
      <c r="I1476" s="13">
        <v>1240</v>
      </c>
      <c r="J1476" s="12"/>
      <c r="K1476" s="13"/>
      <c r="L1476" s="12"/>
      <c r="M1476" s="13"/>
      <c r="N1476" s="12"/>
      <c r="O1476" s="13"/>
      <c r="P1476" s="12"/>
      <c r="Q1476" s="13"/>
      <c r="R1476" s="12"/>
      <c r="S1476" s="13"/>
      <c r="T1476" s="12"/>
      <c r="U1476" s="13"/>
      <c r="V1476" s="12"/>
      <c r="W1476" s="13"/>
      <c r="X1476" s="12"/>
      <c r="Y1476" s="13"/>
      <c r="Z1476" s="12"/>
      <c r="AA1476" s="13"/>
      <c r="AB1476" s="12"/>
      <c r="AC1476" s="13"/>
    </row>
    <row r="1477" spans="2:29" x14ac:dyDescent="0.35">
      <c r="B1477" s="12"/>
      <c r="C1477" s="13"/>
      <c r="D1477" s="12"/>
      <c r="E1477" s="13"/>
      <c r="F1477" s="12"/>
      <c r="G1477" s="13"/>
      <c r="H1477" s="12" t="s">
        <v>1871</v>
      </c>
      <c r="I1477" s="13">
        <v>20</v>
      </c>
      <c r="J1477" s="12"/>
      <c r="K1477" s="13"/>
      <c r="L1477" s="12"/>
      <c r="M1477" s="13"/>
      <c r="N1477" s="12"/>
      <c r="O1477" s="13"/>
      <c r="P1477" s="12"/>
      <c r="Q1477" s="13"/>
      <c r="R1477" s="12"/>
      <c r="S1477" s="13"/>
      <c r="T1477" s="12"/>
      <c r="U1477" s="13"/>
      <c r="V1477" s="12"/>
      <c r="W1477" s="13"/>
      <c r="X1477" s="12"/>
      <c r="Y1477" s="13"/>
      <c r="Z1477" s="12"/>
      <c r="AA1477" s="13"/>
      <c r="AB1477" s="12"/>
      <c r="AC1477" s="13"/>
    </row>
    <row r="1478" spans="2:29" x14ac:dyDescent="0.35">
      <c r="B1478" s="12"/>
      <c r="C1478" s="13"/>
      <c r="D1478" s="12"/>
      <c r="E1478" s="13"/>
      <c r="F1478" s="12"/>
      <c r="G1478" s="13"/>
      <c r="H1478" s="12" t="s">
        <v>1872</v>
      </c>
      <c r="I1478" s="13">
        <v>1240</v>
      </c>
      <c r="J1478" s="12"/>
      <c r="K1478" s="13"/>
      <c r="L1478" s="12"/>
      <c r="M1478" s="13"/>
      <c r="N1478" s="12"/>
      <c r="O1478" s="13"/>
      <c r="P1478" s="12"/>
      <c r="Q1478" s="13"/>
      <c r="R1478" s="12"/>
      <c r="S1478" s="13"/>
      <c r="T1478" s="12"/>
      <c r="U1478" s="13"/>
      <c r="V1478" s="12"/>
      <c r="W1478" s="13"/>
      <c r="X1478" s="12"/>
      <c r="Y1478" s="13"/>
      <c r="Z1478" s="12"/>
      <c r="AA1478" s="13"/>
      <c r="AB1478" s="12"/>
      <c r="AC1478" s="13"/>
    </row>
    <row r="1479" spans="2:29" x14ac:dyDescent="0.35">
      <c r="B1479" s="12"/>
      <c r="C1479" s="13"/>
      <c r="D1479" s="12"/>
      <c r="E1479" s="13"/>
      <c r="F1479" s="12"/>
      <c r="G1479" s="13"/>
      <c r="H1479" s="12" t="s">
        <v>1873</v>
      </c>
      <c r="I1479" s="13">
        <v>20</v>
      </c>
      <c r="J1479" s="12"/>
      <c r="K1479" s="13"/>
      <c r="L1479" s="12"/>
      <c r="M1479" s="13"/>
      <c r="N1479" s="12"/>
      <c r="O1479" s="13"/>
      <c r="P1479" s="12"/>
      <c r="Q1479" s="13"/>
      <c r="R1479" s="12"/>
      <c r="S1479" s="13"/>
      <c r="T1479" s="12"/>
      <c r="U1479" s="13"/>
      <c r="V1479" s="12"/>
      <c r="W1479" s="13"/>
      <c r="X1479" s="12"/>
      <c r="Y1479" s="13"/>
      <c r="Z1479" s="12"/>
      <c r="AA1479" s="13"/>
      <c r="AB1479" s="12"/>
      <c r="AC1479" s="13"/>
    </row>
    <row r="1480" spans="2:29" x14ac:dyDescent="0.35">
      <c r="B1480" s="12"/>
      <c r="C1480" s="13"/>
      <c r="D1480" s="12"/>
      <c r="E1480" s="13"/>
      <c r="F1480" s="12"/>
      <c r="G1480" s="13"/>
      <c r="H1480" s="12" t="s">
        <v>1874</v>
      </c>
      <c r="I1480" s="13">
        <v>6.8899998664855957</v>
      </c>
      <c r="J1480" s="12"/>
      <c r="K1480" s="13"/>
      <c r="L1480" s="12"/>
      <c r="M1480" s="13"/>
      <c r="N1480" s="12"/>
      <c r="O1480" s="13"/>
      <c r="P1480" s="12"/>
      <c r="Q1480" s="13"/>
      <c r="R1480" s="12"/>
      <c r="S1480" s="13"/>
      <c r="T1480" s="12"/>
      <c r="U1480" s="13"/>
      <c r="V1480" s="12"/>
      <c r="W1480" s="13"/>
      <c r="X1480" s="12"/>
      <c r="Y1480" s="13"/>
      <c r="Z1480" s="12"/>
      <c r="AA1480" s="13"/>
      <c r="AB1480" s="12"/>
      <c r="AC1480" s="13"/>
    </row>
    <row r="1481" spans="2:29" x14ac:dyDescent="0.35">
      <c r="B1481" s="12"/>
      <c r="C1481" s="13"/>
      <c r="D1481" s="12"/>
      <c r="E1481" s="13"/>
      <c r="F1481" s="12"/>
      <c r="G1481" s="13"/>
      <c r="H1481" s="12" t="s">
        <v>1875</v>
      </c>
      <c r="I1481" s="13">
        <v>33.549999237060547</v>
      </c>
      <c r="J1481" s="12"/>
      <c r="K1481" s="13"/>
      <c r="L1481" s="12"/>
      <c r="M1481" s="13"/>
      <c r="N1481" s="12"/>
      <c r="O1481" s="13"/>
      <c r="P1481" s="12"/>
      <c r="Q1481" s="13"/>
      <c r="R1481" s="12"/>
      <c r="S1481" s="13"/>
      <c r="T1481" s="12"/>
      <c r="U1481" s="13"/>
      <c r="V1481" s="12"/>
      <c r="W1481" s="13"/>
      <c r="X1481" s="12"/>
      <c r="Y1481" s="13"/>
      <c r="Z1481" s="12"/>
      <c r="AA1481" s="13"/>
      <c r="AB1481" s="12"/>
      <c r="AC1481" s="13"/>
    </row>
    <row r="1482" spans="2:29" x14ac:dyDescent="0.35">
      <c r="B1482" s="12"/>
      <c r="C1482" s="13"/>
      <c r="D1482" s="12"/>
      <c r="E1482" s="13"/>
      <c r="F1482" s="12"/>
      <c r="G1482" s="13"/>
      <c r="H1482" s="12" t="s">
        <v>1876</v>
      </c>
      <c r="I1482" s="13">
        <v>6.8899998664855957</v>
      </c>
      <c r="J1482" s="12"/>
      <c r="K1482" s="13"/>
      <c r="L1482" s="12"/>
      <c r="M1482" s="13"/>
      <c r="N1482" s="12"/>
      <c r="O1482" s="13"/>
      <c r="P1482" s="12"/>
      <c r="Q1482" s="13"/>
      <c r="R1482" s="12"/>
      <c r="S1482" s="13"/>
      <c r="T1482" s="12"/>
      <c r="U1482" s="13"/>
      <c r="V1482" s="12"/>
      <c r="W1482" s="13"/>
      <c r="X1482" s="12"/>
      <c r="Y1482" s="13"/>
      <c r="Z1482" s="12"/>
      <c r="AA1482" s="13"/>
      <c r="AB1482" s="12"/>
      <c r="AC1482" s="13"/>
    </row>
    <row r="1483" spans="2:29" x14ac:dyDescent="0.35">
      <c r="B1483" s="12"/>
      <c r="C1483" s="13"/>
      <c r="D1483" s="12"/>
      <c r="E1483" s="13"/>
      <c r="F1483" s="12"/>
      <c r="G1483" s="13"/>
      <c r="H1483" s="12" t="s">
        <v>1877</v>
      </c>
      <c r="I1483" s="13">
        <v>33.549999237060547</v>
      </c>
      <c r="J1483" s="12"/>
      <c r="K1483" s="13"/>
      <c r="L1483" s="12"/>
      <c r="M1483" s="13"/>
      <c r="N1483" s="12"/>
      <c r="O1483" s="13"/>
      <c r="P1483" s="12"/>
      <c r="Q1483" s="13"/>
      <c r="R1483" s="12"/>
      <c r="S1483" s="13"/>
      <c r="T1483" s="12"/>
      <c r="U1483" s="13"/>
      <c r="V1483" s="12"/>
      <c r="W1483" s="13"/>
      <c r="X1483" s="12"/>
      <c r="Y1483" s="13"/>
      <c r="Z1483" s="12"/>
      <c r="AA1483" s="13"/>
      <c r="AB1483" s="12"/>
      <c r="AC1483" s="13"/>
    </row>
    <row r="1484" spans="2:29" x14ac:dyDescent="0.35">
      <c r="B1484" s="12"/>
      <c r="C1484" s="13"/>
      <c r="D1484" s="12"/>
      <c r="E1484" s="13"/>
      <c r="F1484" s="12"/>
      <c r="G1484" s="13"/>
      <c r="H1484" s="12" t="s">
        <v>1878</v>
      </c>
      <c r="I1484" s="13">
        <v>19.299999237060547</v>
      </c>
      <c r="J1484" s="12"/>
      <c r="K1484" s="13"/>
      <c r="L1484" s="12"/>
      <c r="M1484" s="13"/>
      <c r="N1484" s="12"/>
      <c r="O1484" s="13"/>
      <c r="P1484" s="12"/>
      <c r="Q1484" s="13"/>
      <c r="R1484" s="12"/>
      <c r="S1484" s="13"/>
      <c r="T1484" s="12"/>
      <c r="U1484" s="13"/>
      <c r="V1484" s="12"/>
      <c r="W1484" s="13"/>
      <c r="X1484" s="12"/>
      <c r="Y1484" s="13"/>
      <c r="Z1484" s="12"/>
      <c r="AA1484" s="13"/>
      <c r="AB1484" s="12"/>
      <c r="AC1484" s="13"/>
    </row>
    <row r="1485" spans="2:29" x14ac:dyDescent="0.35">
      <c r="B1485" s="12"/>
      <c r="C1485" s="13"/>
      <c r="D1485" s="12"/>
      <c r="E1485" s="13"/>
      <c r="F1485" s="12"/>
      <c r="G1485" s="13"/>
      <c r="H1485" s="12" t="s">
        <v>1879</v>
      </c>
      <c r="I1485" s="13">
        <v>6.2199997901916504</v>
      </c>
      <c r="J1485" s="12"/>
      <c r="K1485" s="13"/>
      <c r="L1485" s="12"/>
      <c r="M1485" s="13"/>
      <c r="N1485" s="12"/>
      <c r="O1485" s="13"/>
      <c r="P1485" s="12"/>
      <c r="Q1485" s="13"/>
      <c r="R1485" s="12"/>
      <c r="S1485" s="13"/>
      <c r="T1485" s="12"/>
      <c r="U1485" s="13"/>
      <c r="V1485" s="12"/>
      <c r="W1485" s="13"/>
      <c r="X1485" s="12"/>
      <c r="Y1485" s="13"/>
      <c r="Z1485" s="12"/>
      <c r="AA1485" s="13"/>
      <c r="AB1485" s="12"/>
      <c r="AC1485" s="13"/>
    </row>
    <row r="1486" spans="2:29" x14ac:dyDescent="0.35">
      <c r="B1486" s="12"/>
      <c r="C1486" s="13"/>
      <c r="D1486" s="12"/>
      <c r="E1486" s="13"/>
      <c r="F1486" s="12"/>
      <c r="G1486" s="13"/>
      <c r="H1486" s="12" t="s">
        <v>1880</v>
      </c>
      <c r="I1486" s="13">
        <v>19.299999237060547</v>
      </c>
      <c r="J1486" s="12"/>
      <c r="K1486" s="13"/>
      <c r="L1486" s="12"/>
      <c r="M1486" s="13"/>
      <c r="N1486" s="12"/>
      <c r="O1486" s="13"/>
      <c r="P1486" s="12"/>
      <c r="Q1486" s="13"/>
      <c r="R1486" s="12"/>
      <c r="S1486" s="13"/>
      <c r="T1486" s="12"/>
      <c r="U1486" s="13"/>
      <c r="V1486" s="12"/>
      <c r="W1486" s="13"/>
      <c r="X1486" s="12"/>
      <c r="Y1486" s="13"/>
      <c r="Z1486" s="12"/>
      <c r="AA1486" s="13"/>
      <c r="AB1486" s="12"/>
      <c r="AC1486" s="13"/>
    </row>
    <row r="1487" spans="2:29" x14ac:dyDescent="0.35">
      <c r="B1487" s="12"/>
      <c r="C1487" s="13"/>
      <c r="D1487" s="12"/>
      <c r="E1487" s="13"/>
      <c r="F1487" s="12"/>
      <c r="G1487" s="13"/>
      <c r="H1487" s="12" t="s">
        <v>1881</v>
      </c>
      <c r="I1487" s="13">
        <v>6.2199997901916504</v>
      </c>
      <c r="J1487" s="12"/>
      <c r="K1487" s="13"/>
      <c r="L1487" s="12"/>
      <c r="M1487" s="13"/>
      <c r="N1487" s="12"/>
      <c r="O1487" s="13"/>
      <c r="P1487" s="12"/>
      <c r="Q1487" s="13"/>
      <c r="R1487" s="12"/>
      <c r="S1487" s="13"/>
      <c r="T1487" s="12"/>
      <c r="U1487" s="13"/>
      <c r="V1487" s="12"/>
      <c r="W1487" s="13"/>
      <c r="X1487" s="12"/>
      <c r="Y1487" s="13"/>
      <c r="Z1487" s="12"/>
      <c r="AA1487" s="13"/>
      <c r="AB1487" s="12"/>
      <c r="AC1487" s="13"/>
    </row>
    <row r="1488" spans="2:29" x14ac:dyDescent="0.35">
      <c r="B1488" s="12"/>
      <c r="C1488" s="13"/>
      <c r="D1488" s="12"/>
      <c r="E1488" s="13"/>
      <c r="F1488" s="12"/>
      <c r="G1488" s="13"/>
      <c r="H1488" s="12" t="s">
        <v>1882</v>
      </c>
      <c r="I1488" s="13">
        <v>1.0351190567016602</v>
      </c>
      <c r="J1488" s="12"/>
      <c r="K1488" s="13"/>
      <c r="L1488" s="12"/>
      <c r="M1488" s="13"/>
      <c r="N1488" s="12"/>
      <c r="O1488" s="13"/>
      <c r="P1488" s="12"/>
      <c r="Q1488" s="13"/>
      <c r="R1488" s="12"/>
      <c r="S1488" s="13"/>
      <c r="T1488" s="12"/>
      <c r="U1488" s="13"/>
      <c r="V1488" s="12"/>
      <c r="W1488" s="13"/>
      <c r="X1488" s="12"/>
      <c r="Y1488" s="13"/>
      <c r="Z1488" s="12"/>
      <c r="AA1488" s="13"/>
      <c r="AB1488" s="12"/>
      <c r="AC1488" s="13"/>
    </row>
    <row r="1489" spans="2:29" x14ac:dyDescent="0.35">
      <c r="B1489" s="12"/>
      <c r="C1489" s="13"/>
      <c r="D1489" s="12"/>
      <c r="E1489" s="13"/>
      <c r="F1489" s="12"/>
      <c r="G1489" s="13"/>
      <c r="H1489" s="12" t="s">
        <v>1883</v>
      </c>
      <c r="I1489" s="13">
        <v>0</v>
      </c>
      <c r="J1489" s="12"/>
      <c r="K1489" s="13"/>
      <c r="L1489" s="12"/>
      <c r="M1489" s="13"/>
      <c r="N1489" s="12"/>
      <c r="O1489" s="13"/>
      <c r="P1489" s="12"/>
      <c r="Q1489" s="13"/>
      <c r="R1489" s="12"/>
      <c r="S1489" s="13"/>
      <c r="T1489" s="12"/>
      <c r="U1489" s="13"/>
      <c r="V1489" s="12"/>
      <c r="W1489" s="13"/>
      <c r="X1489" s="12"/>
      <c r="Y1489" s="13"/>
      <c r="Z1489" s="12"/>
      <c r="AA1489" s="13"/>
      <c r="AB1489" s="12"/>
      <c r="AC1489" s="13"/>
    </row>
    <row r="1490" spans="2:29" x14ac:dyDescent="0.35">
      <c r="B1490" s="12"/>
      <c r="C1490" s="13"/>
      <c r="D1490" s="12"/>
      <c r="E1490" s="13"/>
      <c r="F1490" s="12"/>
      <c r="G1490" s="13"/>
      <c r="H1490" s="12" t="s">
        <v>1884</v>
      </c>
      <c r="I1490" s="13">
        <v>1.0351190567016602</v>
      </c>
      <c r="J1490" s="12"/>
      <c r="K1490" s="13"/>
      <c r="L1490" s="12"/>
      <c r="M1490" s="13"/>
      <c r="N1490" s="12"/>
      <c r="O1490" s="13"/>
      <c r="P1490" s="12"/>
      <c r="Q1490" s="13"/>
      <c r="R1490" s="12"/>
      <c r="S1490" s="13"/>
      <c r="T1490" s="12"/>
      <c r="U1490" s="13"/>
      <c r="V1490" s="12"/>
      <c r="W1490" s="13"/>
      <c r="X1490" s="12"/>
      <c r="Y1490" s="13"/>
      <c r="Z1490" s="12"/>
      <c r="AA1490" s="13"/>
      <c r="AB1490" s="12"/>
      <c r="AC1490" s="13"/>
    </row>
    <row r="1491" spans="2:29" x14ac:dyDescent="0.35">
      <c r="B1491" s="12"/>
      <c r="C1491" s="13"/>
      <c r="D1491" s="12"/>
      <c r="E1491" s="13"/>
      <c r="F1491" s="12"/>
      <c r="G1491" s="13"/>
      <c r="H1491" s="12" t="s">
        <v>1885</v>
      </c>
      <c r="I1491" s="13">
        <v>0</v>
      </c>
      <c r="J1491" s="12"/>
      <c r="K1491" s="13"/>
      <c r="L1491" s="12"/>
      <c r="M1491" s="13"/>
      <c r="N1491" s="12"/>
      <c r="O1491" s="13"/>
      <c r="P1491" s="12"/>
      <c r="Q1491" s="13"/>
      <c r="R1491" s="12"/>
      <c r="S1491" s="13"/>
      <c r="T1491" s="12"/>
      <c r="U1491" s="13"/>
      <c r="V1491" s="12"/>
      <c r="W1491" s="13"/>
      <c r="X1491" s="12"/>
      <c r="Y1491" s="13"/>
      <c r="Z1491" s="12"/>
      <c r="AA1491" s="13"/>
      <c r="AB1491" s="12"/>
      <c r="AC1491" s="13"/>
    </row>
    <row r="1492" spans="2:29" x14ac:dyDescent="0.35">
      <c r="B1492" s="12"/>
      <c r="C1492" s="13"/>
      <c r="D1492" s="12"/>
      <c r="E1492" s="13"/>
      <c r="F1492" s="12"/>
      <c r="G1492" s="13"/>
      <c r="H1492" s="12" t="s">
        <v>1886</v>
      </c>
      <c r="I1492" s="13">
        <v>1</v>
      </c>
      <c r="J1492" s="12"/>
      <c r="K1492" s="13"/>
      <c r="L1492" s="12"/>
      <c r="M1492" s="13"/>
      <c r="N1492" s="12"/>
      <c r="O1492" s="13"/>
      <c r="P1492" s="12"/>
      <c r="Q1492" s="13"/>
      <c r="R1492" s="12"/>
      <c r="S1492" s="13"/>
      <c r="T1492" s="12"/>
      <c r="U1492" s="13"/>
      <c r="V1492" s="12"/>
      <c r="W1492" s="13"/>
      <c r="X1492" s="12"/>
      <c r="Y1492" s="13"/>
      <c r="Z1492" s="12"/>
      <c r="AA1492" s="13"/>
      <c r="AB1492" s="12"/>
      <c r="AC1492" s="13"/>
    </row>
    <row r="1493" spans="2:29" x14ac:dyDescent="0.35">
      <c r="B1493" s="12"/>
      <c r="C1493" s="13"/>
      <c r="D1493" s="12"/>
      <c r="E1493" s="13"/>
      <c r="F1493" s="12"/>
      <c r="G1493" s="13"/>
      <c r="H1493" s="12" t="s">
        <v>1887</v>
      </c>
      <c r="I1493" s="13">
        <v>0</v>
      </c>
      <c r="J1493" s="12"/>
      <c r="K1493" s="13"/>
      <c r="L1493" s="12"/>
      <c r="M1493" s="13"/>
      <c r="N1493" s="12"/>
      <c r="O1493" s="13"/>
      <c r="P1493" s="12"/>
      <c r="Q1493" s="13"/>
      <c r="R1493" s="12"/>
      <c r="S1493" s="13"/>
      <c r="T1493" s="12"/>
      <c r="U1493" s="13"/>
      <c r="V1493" s="12"/>
      <c r="W1493" s="13"/>
      <c r="X1493" s="12"/>
      <c r="Y1493" s="13"/>
      <c r="Z1493" s="12"/>
      <c r="AA1493" s="13"/>
      <c r="AB1493" s="12"/>
      <c r="AC1493" s="13"/>
    </row>
    <row r="1494" spans="2:29" x14ac:dyDescent="0.35">
      <c r="B1494" s="12"/>
      <c r="C1494" s="13"/>
      <c r="D1494" s="12"/>
      <c r="E1494" s="13"/>
      <c r="F1494" s="12"/>
      <c r="G1494" s="13"/>
      <c r="H1494" s="12" t="s">
        <v>1888</v>
      </c>
      <c r="I1494" s="13">
        <v>1</v>
      </c>
      <c r="J1494" s="12"/>
      <c r="K1494" s="13"/>
      <c r="L1494" s="12"/>
      <c r="M1494" s="13"/>
      <c r="N1494" s="12"/>
      <c r="O1494" s="13"/>
      <c r="P1494" s="12"/>
      <c r="Q1494" s="13"/>
      <c r="R1494" s="12"/>
      <c r="S1494" s="13"/>
      <c r="T1494" s="12"/>
      <c r="U1494" s="13"/>
      <c r="V1494" s="12"/>
      <c r="W1494" s="13"/>
      <c r="X1494" s="12"/>
      <c r="Y1494" s="13"/>
      <c r="Z1494" s="12"/>
      <c r="AA1494" s="13"/>
      <c r="AB1494" s="12"/>
      <c r="AC1494" s="13"/>
    </row>
    <row r="1495" spans="2:29" x14ac:dyDescent="0.35">
      <c r="B1495" s="12"/>
      <c r="C1495" s="13"/>
      <c r="D1495" s="12"/>
      <c r="E1495" s="13"/>
      <c r="F1495" s="12"/>
      <c r="G1495" s="13"/>
      <c r="H1495" s="12" t="s">
        <v>1889</v>
      </c>
      <c r="I1495" s="13">
        <v>0</v>
      </c>
      <c r="J1495" s="12"/>
      <c r="K1495" s="13"/>
      <c r="L1495" s="12"/>
      <c r="M1495" s="13"/>
      <c r="N1495" s="12"/>
      <c r="O1495" s="13"/>
      <c r="P1495" s="12"/>
      <c r="Q1495" s="13"/>
      <c r="R1495" s="12"/>
      <c r="S1495" s="13"/>
      <c r="T1495" s="12"/>
      <c r="U1495" s="13"/>
      <c r="V1495" s="12"/>
      <c r="W1495" s="13"/>
      <c r="X1495" s="12"/>
      <c r="Y1495" s="13"/>
      <c r="Z1495" s="12"/>
      <c r="AA1495" s="13"/>
      <c r="AB1495" s="12"/>
      <c r="AC1495" s="13"/>
    </row>
    <row r="1496" spans="2:29" x14ac:dyDescent="0.35">
      <c r="B1496" s="12"/>
      <c r="C1496" s="13"/>
      <c r="D1496" s="12"/>
      <c r="E1496" s="13"/>
      <c r="F1496" s="12"/>
      <c r="G1496" s="13"/>
      <c r="H1496" s="12" t="s">
        <v>1890</v>
      </c>
      <c r="I1496" s="13">
        <v>1</v>
      </c>
      <c r="J1496" s="12"/>
      <c r="K1496" s="13"/>
      <c r="L1496" s="12"/>
      <c r="M1496" s="13"/>
      <c r="N1496" s="12"/>
      <c r="O1496" s="13"/>
      <c r="P1496" s="12"/>
      <c r="Q1496" s="13"/>
      <c r="R1496" s="12"/>
      <c r="S1496" s="13"/>
      <c r="T1496" s="12"/>
      <c r="U1496" s="13"/>
      <c r="V1496" s="12"/>
      <c r="W1496" s="13"/>
      <c r="X1496" s="12"/>
      <c r="Y1496" s="13"/>
      <c r="Z1496" s="12"/>
      <c r="AA1496" s="13"/>
      <c r="AB1496" s="12"/>
      <c r="AC1496" s="13"/>
    </row>
    <row r="1497" spans="2:29" x14ac:dyDescent="0.35">
      <c r="B1497" s="12"/>
      <c r="C1497" s="13"/>
      <c r="D1497" s="12"/>
      <c r="E1497" s="13"/>
      <c r="F1497" s="12"/>
      <c r="G1497" s="13"/>
      <c r="H1497" s="12" t="s">
        <v>1891</v>
      </c>
      <c r="I1497" s="13">
        <v>0</v>
      </c>
      <c r="J1497" s="12"/>
      <c r="K1497" s="13"/>
      <c r="L1497" s="12"/>
      <c r="M1497" s="13"/>
      <c r="N1497" s="12"/>
      <c r="O1497" s="13"/>
      <c r="P1497" s="12"/>
      <c r="Q1497" s="13"/>
      <c r="R1497" s="12"/>
      <c r="S1497" s="13"/>
      <c r="T1497" s="12"/>
      <c r="U1497" s="13"/>
      <c r="V1497" s="12"/>
      <c r="W1497" s="13"/>
      <c r="X1497" s="12"/>
      <c r="Y1497" s="13"/>
      <c r="Z1497" s="12"/>
      <c r="AA1497" s="13"/>
      <c r="AB1497" s="12"/>
      <c r="AC1497" s="13"/>
    </row>
    <row r="1498" spans="2:29" x14ac:dyDescent="0.35">
      <c r="B1498" s="12"/>
      <c r="C1498" s="13"/>
      <c r="D1498" s="12"/>
      <c r="E1498" s="13"/>
      <c r="F1498" s="12"/>
      <c r="G1498" s="13"/>
      <c r="H1498" s="12" t="s">
        <v>1892</v>
      </c>
      <c r="I1498" s="13">
        <v>1</v>
      </c>
      <c r="J1498" s="12"/>
      <c r="K1498" s="13"/>
      <c r="L1498" s="12"/>
      <c r="M1498" s="13"/>
      <c r="N1498" s="12"/>
      <c r="O1498" s="13"/>
      <c r="P1498" s="12"/>
      <c r="Q1498" s="13"/>
      <c r="R1498" s="12"/>
      <c r="S1498" s="13"/>
      <c r="T1498" s="12"/>
      <c r="U1498" s="13"/>
      <c r="V1498" s="12"/>
      <c r="W1498" s="13"/>
      <c r="X1498" s="12"/>
      <c r="Y1498" s="13"/>
      <c r="Z1498" s="12"/>
      <c r="AA1498" s="13"/>
      <c r="AB1498" s="12"/>
      <c r="AC1498" s="13"/>
    </row>
    <row r="1499" spans="2:29" x14ac:dyDescent="0.35">
      <c r="B1499" s="12"/>
      <c r="C1499" s="13"/>
      <c r="D1499" s="12"/>
      <c r="E1499" s="13"/>
      <c r="F1499" s="12"/>
      <c r="G1499" s="13"/>
      <c r="H1499" s="12" t="s">
        <v>1893</v>
      </c>
      <c r="I1499" s="13">
        <v>0</v>
      </c>
      <c r="J1499" s="12"/>
      <c r="K1499" s="13"/>
      <c r="L1499" s="12"/>
      <c r="M1499" s="13"/>
      <c r="N1499" s="12"/>
      <c r="O1499" s="13"/>
      <c r="P1499" s="12"/>
      <c r="Q1499" s="13"/>
      <c r="R1499" s="12"/>
      <c r="S1499" s="13"/>
      <c r="T1499" s="12"/>
      <c r="U1499" s="13"/>
      <c r="V1499" s="12"/>
      <c r="W1499" s="13"/>
      <c r="X1499" s="12"/>
      <c r="Y1499" s="13"/>
      <c r="Z1499" s="12"/>
      <c r="AA1499" s="13"/>
      <c r="AB1499" s="12"/>
      <c r="AC1499" s="13"/>
    </row>
  </sheetData>
  <sheetProtection algorithmName="SHA-512" hashValue="1/kW0rMhFFTQrIo0UIoRAGe9oH9P8V9Q+bFRVrAtQ9Cgf5tLwrbnklIxBY+jP+Qjxdcf8VRGlK422x5vyTRpXg==" saltValue="LZyioPdQoKHEDSi/95iNMg==" spinCount="100000" sheet="1" objects="1" scenarios="1"/>
  <pageMargins left="0.7" right="0.7" top="0.75" bottom="0.75" header="0.3" footer="0.3"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U48"/>
  <sheetViews>
    <sheetView rightToLeft="1" workbookViewId="0"/>
  </sheetViews>
  <sheetFormatPr defaultRowHeight="14.5" x14ac:dyDescent="0.35"/>
  <cols>
    <col min="1" max="1" width="17.81640625" bestFit="1" customWidth="1"/>
    <col min="2" max="2" width="7.54296875" bestFit="1" customWidth="1"/>
    <col min="3" max="3" width="4.54296875" bestFit="1" customWidth="1"/>
    <col min="4" max="4" width="7.1796875" bestFit="1" customWidth="1"/>
    <col min="5" max="5" width="9.26953125" bestFit="1" customWidth="1"/>
    <col min="6" max="6" width="9.7265625" bestFit="1" customWidth="1"/>
  </cols>
  <sheetData>
    <row r="1" spans="1:19" x14ac:dyDescent="0.35">
      <c r="A1" s="35" t="s">
        <v>3556</v>
      </c>
      <c r="D1" s="87" t="s">
        <v>62</v>
      </c>
      <c r="E1" s="87"/>
      <c r="F1" s="87"/>
    </row>
    <row r="2" spans="1:19" x14ac:dyDescent="0.35">
      <c r="A2" s="10"/>
      <c r="B2" s="10" t="s">
        <v>3557</v>
      </c>
      <c r="C2" s="10" t="s">
        <v>3558</v>
      </c>
      <c r="D2" s="10" t="s">
        <v>78</v>
      </c>
      <c r="E2" s="10" t="s">
        <v>77</v>
      </c>
      <c r="F2" s="10" t="s">
        <v>79</v>
      </c>
      <c r="H2" s="88" t="s">
        <v>3560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x14ac:dyDescent="0.35">
      <c r="A3" s="10" t="s">
        <v>3559</v>
      </c>
      <c r="B3" s="36">
        <v>0</v>
      </c>
      <c r="C3" s="36">
        <v>24</v>
      </c>
      <c r="D3" s="36">
        <v>1.9238358736038208</v>
      </c>
      <c r="E3" s="37">
        <v>2.5650215148925781</v>
      </c>
      <c r="F3" s="37">
        <v>15.488096237182617</v>
      </c>
    </row>
    <row r="28" spans="1:203" x14ac:dyDescent="0.35">
      <c r="A28" s="26" t="s">
        <v>3552</v>
      </c>
    </row>
    <row r="29" spans="1:203" x14ac:dyDescent="0.35">
      <c r="A29" s="5" t="s">
        <v>3549</v>
      </c>
      <c r="D29" s="32">
        <v>0</v>
      </c>
      <c r="E29" s="33">
        <v>0.12006702274084091</v>
      </c>
      <c r="F29" s="33">
        <v>0.2443259060382843</v>
      </c>
      <c r="G29" s="33">
        <v>0.36030164361000061</v>
      </c>
      <c r="H29" s="33">
        <v>0.48055621981620789</v>
      </c>
      <c r="I29" s="33">
        <v>0.60424309968948364</v>
      </c>
      <c r="J29" s="33">
        <v>0.72024452686309814</v>
      </c>
      <c r="K29" s="33">
        <v>0.84160149097442627</v>
      </c>
      <c r="L29" s="33">
        <v>0.96605563163757324</v>
      </c>
      <c r="M29" s="33">
        <v>1.0866539478302002</v>
      </c>
      <c r="N29" s="33">
        <v>1.2012778520584106</v>
      </c>
      <c r="O29" s="33">
        <v>1.3260118961334229</v>
      </c>
      <c r="P29" s="33">
        <v>1.4426530599594116</v>
      </c>
      <c r="Q29" s="33">
        <v>1.5690010786056519</v>
      </c>
      <c r="R29" s="33">
        <v>1.6868789196014404</v>
      </c>
      <c r="S29" s="33">
        <v>1.8051846027374268</v>
      </c>
      <c r="T29" s="33">
        <v>1.9238358736038208</v>
      </c>
      <c r="U29" s="33">
        <v>2.0427603721618652</v>
      </c>
      <c r="V29" s="33">
        <v>2.1619033813476562</v>
      </c>
      <c r="W29" s="33">
        <v>2.2812161445617676</v>
      </c>
      <c r="X29" s="33">
        <v>2.4006609916687012</v>
      </c>
      <c r="Y29" s="33">
        <v>2.520221471786499</v>
      </c>
      <c r="Z29" s="33">
        <v>2.6490471363067627</v>
      </c>
      <c r="AA29" s="33">
        <v>2.7687909603118896</v>
      </c>
      <c r="AB29" s="33">
        <v>2.8883681297302246</v>
      </c>
      <c r="AC29" s="33">
        <v>3.0086979866027832</v>
      </c>
      <c r="AD29" s="33">
        <v>3.1285784244537354</v>
      </c>
      <c r="AE29" s="33">
        <v>3.2488002777099609</v>
      </c>
      <c r="AF29" s="33">
        <v>3.3613831996917725</v>
      </c>
      <c r="AG29" s="33">
        <v>3.4823369979858398</v>
      </c>
      <c r="AH29" s="33">
        <v>3.6031780242919922</v>
      </c>
      <c r="AI29" s="33">
        <v>3.7239062786102295</v>
      </c>
      <c r="AJ29" s="33">
        <v>3.8445484638214111</v>
      </c>
      <c r="AK29" s="33">
        <v>3.9651341438293457</v>
      </c>
      <c r="AL29" s="33">
        <v>4.0857720375061035</v>
      </c>
      <c r="AM29" s="33">
        <v>4.2052946090698242</v>
      </c>
      <c r="AN29" s="33">
        <v>4.325655460357666</v>
      </c>
      <c r="AO29" s="33">
        <v>4.4455161094665527</v>
      </c>
      <c r="AP29" s="33">
        <v>4.5661420822143555</v>
      </c>
      <c r="AQ29" s="33">
        <v>4.6875290870666504</v>
      </c>
      <c r="AR29" s="33">
        <v>4.8065848350524902</v>
      </c>
      <c r="AS29" s="33">
        <v>4.9269075393676758</v>
      </c>
      <c r="AT29" s="33">
        <v>5.0469059944152832</v>
      </c>
      <c r="AU29" s="33">
        <v>5.1673502922058105</v>
      </c>
      <c r="AV29" s="33">
        <v>5.2883195877075195</v>
      </c>
      <c r="AW29" s="33">
        <v>5.4087705612182617</v>
      </c>
      <c r="AX29" s="33">
        <v>5.5294737815856934</v>
      </c>
      <c r="AY29" s="33">
        <v>5.6498775482177734</v>
      </c>
      <c r="AZ29" s="33">
        <v>5.7692241668701172</v>
      </c>
      <c r="BA29" s="33">
        <v>5.889012336730957</v>
      </c>
      <c r="BB29" s="33">
        <v>6.0002098083496094</v>
      </c>
      <c r="BC29" s="33">
        <v>6.121497631072998</v>
      </c>
      <c r="BD29" s="33">
        <v>6.2419314384460449</v>
      </c>
      <c r="BE29" s="33">
        <v>6.3610734939575195</v>
      </c>
      <c r="BF29" s="33">
        <v>6.4808378219604492</v>
      </c>
      <c r="BG29" s="33">
        <v>6.6017313003540039</v>
      </c>
      <c r="BH29" s="33">
        <v>6.7230377197265625</v>
      </c>
      <c r="BI29" s="33">
        <v>6.8420662879943848</v>
      </c>
      <c r="BJ29" s="33">
        <v>6.9635491371154785</v>
      </c>
      <c r="BK29" s="33">
        <v>7.0825552940368652</v>
      </c>
      <c r="BL29" s="33">
        <v>7.2022137641906738</v>
      </c>
      <c r="BM29" s="33">
        <v>7.3232216835021973</v>
      </c>
      <c r="BN29" s="33">
        <v>7.4436712265014648</v>
      </c>
      <c r="BO29" s="33">
        <v>7.5646004676818848</v>
      </c>
      <c r="BP29" s="33">
        <v>7.6849994659423828</v>
      </c>
      <c r="BQ29" s="33">
        <v>7.804598331451416</v>
      </c>
      <c r="BR29" s="33">
        <v>7.9243316650390625</v>
      </c>
      <c r="BS29" s="33">
        <v>8.0451240539550781</v>
      </c>
      <c r="BT29" s="33">
        <v>8.1642961502075195</v>
      </c>
      <c r="BU29" s="33">
        <v>8.2853736877441406</v>
      </c>
      <c r="BV29" s="33">
        <v>8.4069957733154297</v>
      </c>
      <c r="BW29" s="33">
        <v>8.5259265899658203</v>
      </c>
      <c r="BX29" s="33">
        <v>8.6456365585327148</v>
      </c>
      <c r="BY29" s="33">
        <v>8.7666358947753906</v>
      </c>
      <c r="BZ29" s="33">
        <v>8.8878889083862305</v>
      </c>
      <c r="CA29" s="33">
        <v>9.0069055557250977</v>
      </c>
      <c r="CB29" s="33">
        <v>9.1275815963745117</v>
      </c>
      <c r="CC29" s="33">
        <v>9.2473001480102539</v>
      </c>
      <c r="CD29" s="33">
        <v>9.3667840957641602</v>
      </c>
      <c r="CE29" s="33">
        <v>9.4888944625854492</v>
      </c>
      <c r="CF29" s="33">
        <v>9.6093244552612305</v>
      </c>
      <c r="CG29" s="33">
        <v>9.7296781539916992</v>
      </c>
      <c r="CH29" s="33">
        <v>9.8487787246704102</v>
      </c>
      <c r="CI29" s="33">
        <v>9.9685487747192383</v>
      </c>
      <c r="CJ29" s="33">
        <v>10.081092834472656</v>
      </c>
      <c r="CK29" s="33">
        <v>10.201525688171387</v>
      </c>
      <c r="CL29" s="33">
        <v>10.320560455322266</v>
      </c>
      <c r="CM29" s="33">
        <v>10.441234588623047</v>
      </c>
      <c r="CN29" s="33">
        <v>10.560961723327637</v>
      </c>
      <c r="CO29" s="33">
        <v>10.680437088012695</v>
      </c>
      <c r="CP29" s="33">
        <v>10.802595138549805</v>
      </c>
      <c r="CQ29" s="33">
        <v>10.922986030578613</v>
      </c>
      <c r="CR29" s="33">
        <v>11.04198169708252</v>
      </c>
      <c r="CS29" s="33">
        <v>11.16206169128418</v>
      </c>
      <c r="CT29" s="33">
        <v>11.282485008239746</v>
      </c>
      <c r="CU29" s="33">
        <v>11.401995658874512</v>
      </c>
      <c r="CV29" s="33">
        <v>11.524161338806152</v>
      </c>
      <c r="CW29" s="33">
        <v>11.64461612701416</v>
      </c>
      <c r="CX29" s="33">
        <v>11.76363468170166</v>
      </c>
      <c r="CY29" s="33">
        <v>11.883278846740723</v>
      </c>
      <c r="CZ29" s="33">
        <v>12.125444412231445</v>
      </c>
      <c r="DA29" s="33">
        <v>12.245898246765137</v>
      </c>
      <c r="DB29" s="33">
        <v>12.364742279052734</v>
      </c>
      <c r="DC29" s="33">
        <v>12.485115051269531</v>
      </c>
      <c r="DD29" s="33">
        <v>12.604816436767578</v>
      </c>
      <c r="DE29" s="33">
        <v>12.725773811340332</v>
      </c>
      <c r="DF29" s="33">
        <v>12.846968650817871</v>
      </c>
      <c r="DG29" s="33">
        <v>12.966073989868164</v>
      </c>
      <c r="DH29" s="33">
        <v>13.085919380187988</v>
      </c>
      <c r="DI29" s="33">
        <v>13.207006454467773</v>
      </c>
      <c r="DJ29" s="33">
        <v>13.327859878540039</v>
      </c>
      <c r="DK29" s="33">
        <v>13.44725227355957</v>
      </c>
      <c r="DL29" s="33">
        <v>13.567901611328125</v>
      </c>
      <c r="DM29" s="33">
        <v>13.687650680541992</v>
      </c>
      <c r="DN29" s="33">
        <v>13.80747127532959</v>
      </c>
      <c r="DO29" s="33">
        <v>13.920225143432617</v>
      </c>
      <c r="DP29" s="33">
        <v>14.049441337585449</v>
      </c>
      <c r="DQ29" s="33">
        <v>14.169815063476562</v>
      </c>
      <c r="DR29" s="33">
        <v>14.28941822052002</v>
      </c>
      <c r="DS29" s="33">
        <v>14.40914249420166</v>
      </c>
      <c r="DT29" s="33">
        <v>14.521258354187012</v>
      </c>
      <c r="DU29" s="33">
        <v>14.641671180725098</v>
      </c>
      <c r="DV29" s="33">
        <v>14.760636329650879</v>
      </c>
      <c r="DW29" s="33">
        <v>14.880781173706055</v>
      </c>
      <c r="DX29" s="33">
        <v>15.001163482666016</v>
      </c>
      <c r="DY29" s="33">
        <v>15.120660781860352</v>
      </c>
      <c r="DZ29" s="33">
        <v>15.242740631103516</v>
      </c>
      <c r="EA29" s="33">
        <v>15.363221168518066</v>
      </c>
      <c r="EB29" s="33">
        <v>15.482226371765137</v>
      </c>
      <c r="EC29" s="33">
        <v>15.601869583129883</v>
      </c>
      <c r="ED29" s="33">
        <v>15.722182273864746</v>
      </c>
      <c r="EE29" s="33">
        <v>15.843233108520508</v>
      </c>
      <c r="EF29" s="33">
        <v>15.964365005493164</v>
      </c>
      <c r="EG29" s="33">
        <v>16.083477020263672</v>
      </c>
      <c r="EH29" s="33">
        <v>16.203351974487305</v>
      </c>
      <c r="EI29" s="33">
        <v>16.324317932128906</v>
      </c>
      <c r="EJ29" s="33">
        <v>16.443454742431641</v>
      </c>
      <c r="EK29" s="33">
        <v>16.565570831298828</v>
      </c>
      <c r="EL29" s="33">
        <v>16.685924530029297</v>
      </c>
      <c r="EM29" s="33">
        <v>16.804977416992188</v>
      </c>
      <c r="EN29" s="33">
        <v>16.924869537353516</v>
      </c>
      <c r="EO29" s="33">
        <v>17.045827865600586</v>
      </c>
      <c r="EP29" s="33">
        <v>17.166894912719727</v>
      </c>
      <c r="EQ29" s="33">
        <v>17.287261962890625</v>
      </c>
      <c r="ER29" s="33">
        <v>17.406822204589844</v>
      </c>
      <c r="ES29" s="33">
        <v>17.527000427246094</v>
      </c>
      <c r="ET29" s="33">
        <v>17.646242141723633</v>
      </c>
      <c r="EU29" s="33">
        <v>17.767288208007812</v>
      </c>
      <c r="EV29" s="33">
        <v>17.888378143310547</v>
      </c>
      <c r="EW29" s="33">
        <v>18.008768081665039</v>
      </c>
      <c r="EX29" s="33">
        <v>18.128341674804688</v>
      </c>
      <c r="EY29" s="33">
        <v>18.248489379882812</v>
      </c>
      <c r="EZ29" s="33">
        <v>18.367681503295898</v>
      </c>
      <c r="FA29" s="33">
        <v>18.480697631835938</v>
      </c>
      <c r="FB29" s="33">
        <v>18.610355377197266</v>
      </c>
      <c r="FC29" s="33">
        <v>18.729280471801758</v>
      </c>
      <c r="FD29" s="33">
        <v>18.840373992919922</v>
      </c>
      <c r="FE29" s="33">
        <v>18.961668014526367</v>
      </c>
      <c r="FF29" s="33">
        <v>19.080738067626953</v>
      </c>
      <c r="FG29" s="33">
        <v>19.202251434326172</v>
      </c>
      <c r="FH29" s="33">
        <v>19.321222305297852</v>
      </c>
      <c r="FI29" s="33">
        <v>19.440847396850586</v>
      </c>
      <c r="FJ29" s="33">
        <v>19.5618896484375</v>
      </c>
      <c r="FK29" s="33">
        <v>19.683017730712891</v>
      </c>
      <c r="FL29" s="33">
        <v>19.802129745483398</v>
      </c>
      <c r="FM29" s="33">
        <v>19.922002792358398</v>
      </c>
      <c r="FN29" s="33">
        <v>20.042963027954102</v>
      </c>
      <c r="FO29" s="33">
        <v>20.162094116210938</v>
      </c>
      <c r="FP29" s="33">
        <v>20.284223556518555</v>
      </c>
      <c r="FQ29" s="33">
        <v>20.404560089111328</v>
      </c>
      <c r="FR29" s="33">
        <v>20.523637771606445</v>
      </c>
      <c r="FS29" s="33">
        <v>20.643514633178711</v>
      </c>
      <c r="FT29" s="33">
        <v>20.76445198059082</v>
      </c>
      <c r="FU29" s="33">
        <v>20.885528564453125</v>
      </c>
      <c r="FV29" s="33">
        <v>21.005897521972656</v>
      </c>
      <c r="FW29" s="33">
        <v>21.125455856323242</v>
      </c>
      <c r="FX29" s="33">
        <v>21.245643615722656</v>
      </c>
      <c r="FY29" s="33">
        <v>21.364889144897461</v>
      </c>
      <c r="FZ29" s="33">
        <v>21.485921859741211</v>
      </c>
      <c r="GA29" s="33">
        <v>21.607019424438477</v>
      </c>
      <c r="GB29" s="33">
        <v>21.727426528930664</v>
      </c>
      <c r="GC29" s="33">
        <v>21.84699821472168</v>
      </c>
      <c r="GD29" s="33">
        <v>21.967166900634766</v>
      </c>
      <c r="GE29" s="33">
        <v>22.086357116699219</v>
      </c>
      <c r="GF29" s="33">
        <v>22.207399368286133</v>
      </c>
      <c r="GG29" s="33">
        <v>22.329000473022461</v>
      </c>
      <c r="GH29" s="33">
        <v>22.447931289672852</v>
      </c>
      <c r="GI29" s="33">
        <v>22.567617416381836</v>
      </c>
      <c r="GJ29" s="33">
        <v>22.680335998535156</v>
      </c>
      <c r="GK29" s="33">
        <v>22.809497833251953</v>
      </c>
      <c r="GL29" s="33">
        <v>22.920864105224609</v>
      </c>
      <c r="GM29" s="33">
        <v>23.050474166870117</v>
      </c>
      <c r="GN29" s="33">
        <v>23.169410705566406</v>
      </c>
      <c r="GO29" s="33">
        <v>23.280500411987305</v>
      </c>
      <c r="GP29" s="33">
        <v>23.401643753051758</v>
      </c>
      <c r="GQ29" s="33">
        <v>23.520746231079102</v>
      </c>
      <c r="GR29" s="33">
        <v>23.640628814697266</v>
      </c>
      <c r="GS29" s="33">
        <v>23.761602401733398</v>
      </c>
      <c r="GT29" s="33">
        <v>23.880744934082031</v>
      </c>
      <c r="GU29" s="34">
        <v>24</v>
      </c>
    </row>
    <row r="30" spans="1:203" x14ac:dyDescent="0.35">
      <c r="A30" s="5" t="s">
        <v>3553</v>
      </c>
      <c r="D30" s="29">
        <f>AVERAGE($D$39:$D$48)</f>
        <v>0</v>
      </c>
      <c r="E30" s="29">
        <f>AVERAGE($E$39:$E$48)</f>
        <v>6.7256752634420993E-3</v>
      </c>
      <c r="F30" s="29">
        <f>AVERAGE($F$39:$F$48)</f>
        <v>5.6071024388074875E-2</v>
      </c>
      <c r="G30" s="29">
        <f>AVERAGE($G$39:$G$48)</f>
        <v>0.1772468276321888</v>
      </c>
      <c r="H30" s="29">
        <f>AVERAGE($H$39:$H$48)</f>
        <v>0.39900123775005342</v>
      </c>
      <c r="I30" s="29">
        <f>AVERAGE($I$39:$I$48)</f>
        <v>0.6965133130550385</v>
      </c>
      <c r="J30" s="29">
        <f>AVERAGE($J$39:$J$48)</f>
        <v>1.011025494337082</v>
      </c>
      <c r="K30" s="29">
        <f>AVERAGE($K$39:$K$48)</f>
        <v>1.3318519592285156</v>
      </c>
      <c r="L30" s="29">
        <f>AVERAGE($L$39:$L$48)</f>
        <v>1.6412139475345611</v>
      </c>
      <c r="M30" s="29">
        <f>AVERAGE($M$39:$M$48)</f>
        <v>1.913405179977417</v>
      </c>
      <c r="N30" s="29">
        <f>AVERAGE($N$39:$N$48)</f>
        <v>2.1296980977058411</v>
      </c>
      <c r="O30" s="29">
        <f>AVERAGE($O$39:$O$48)</f>
        <v>2.2915445089340212</v>
      </c>
      <c r="P30" s="29">
        <f>AVERAGE($P$39:$P$48)</f>
        <v>2.404643940925598</v>
      </c>
      <c r="Q30" s="29">
        <f>AVERAGE($Q$39:$Q$48)</f>
        <v>2.4849342584609984</v>
      </c>
      <c r="R30" s="29">
        <f>AVERAGE($R$39:$R$48)</f>
        <v>2.5330925464630125</v>
      </c>
      <c r="S30" s="29">
        <f>AVERAGE($S$39:$S$48)</f>
        <v>2.5585026383399962</v>
      </c>
      <c r="T30" s="29">
        <f>AVERAGE($T$39:$T$48)</f>
        <v>2.5650215387344359</v>
      </c>
      <c r="U30" s="29">
        <f>AVERAGE($U$39:$U$48)</f>
        <v>2.5567053198814391</v>
      </c>
      <c r="V30" s="29">
        <f>AVERAGE($V$39:$V$48)</f>
        <v>2.5365845441818236</v>
      </c>
      <c r="W30" s="29">
        <f>AVERAGE($W$39:$W$48)</f>
        <v>2.5074798822402955</v>
      </c>
      <c r="X30" s="29">
        <f>AVERAGE($X$39:$X$48)</f>
        <v>2.4723744630813598</v>
      </c>
      <c r="Y30" s="29">
        <f>AVERAGE($Y$39:$Y$48)</f>
        <v>2.4309500575065615</v>
      </c>
      <c r="Z30" s="29">
        <f>AVERAGE($Z$39:$Z$48)</f>
        <v>2.3864889144897461</v>
      </c>
      <c r="AA30" s="29">
        <f>AVERAGE($AA$39:$AA$48)</f>
        <v>2.3385801553726195</v>
      </c>
      <c r="AB30" s="29">
        <f>AVERAGE($AB$39:$AB$48)</f>
        <v>2.2890897035598754</v>
      </c>
      <c r="AC30" s="29">
        <f>AVERAGE($AC$39:$AC$48)</f>
        <v>2.2374827384948732</v>
      </c>
      <c r="AD30" s="29">
        <f>AVERAGE($AD$39:$AD$48)</f>
        <v>2.1861348152160645</v>
      </c>
      <c r="AE30" s="29">
        <f>AVERAGE($AE$39:$AE$48)</f>
        <v>2.1338397026062013</v>
      </c>
      <c r="AF30" s="29">
        <f>AVERAGE($AF$39:$AF$48)</f>
        <v>2.0822869062423708</v>
      </c>
      <c r="AG30" s="29">
        <f>AVERAGE($AG$39:$AG$48)</f>
        <v>2.0307481765747069</v>
      </c>
      <c r="AH30" s="29">
        <f>AVERAGE($AH$39:$AH$48)</f>
        <v>1.978566300868988</v>
      </c>
      <c r="AI30" s="29">
        <f>AVERAGE($AI$39:$AI$48)</f>
        <v>1.9281343579292298</v>
      </c>
      <c r="AJ30" s="29">
        <f>AVERAGE($AJ$39:$AJ$48)</f>
        <v>1.8782007217407226</v>
      </c>
      <c r="AK30" s="29">
        <f>AVERAGE($AK$39:$AK$48)</f>
        <v>1.829004955291748</v>
      </c>
      <c r="AL30" s="29">
        <f>AVERAGE($AL$39:$AL$48)</f>
        <v>1.7802658796310424</v>
      </c>
      <c r="AM30" s="29">
        <f>AVERAGE($AM$39:$AM$48)</f>
        <v>1.7340828776359558</v>
      </c>
      <c r="AN30" s="29">
        <f>AVERAGE($AN$39:$AN$48)</f>
        <v>1.687293815612793</v>
      </c>
      <c r="AO30" s="29">
        <f>AVERAGE($AO$39:$AO$48)</f>
        <v>1.6418623924255371</v>
      </c>
      <c r="AP30" s="29">
        <f>AVERAGE($AP$39:$AP$48)</f>
        <v>1.5981366991996766</v>
      </c>
      <c r="AQ30" s="29">
        <f>AVERAGE($AQ$39:$AQ$48)</f>
        <v>1.555088472366333</v>
      </c>
      <c r="AR30" s="29">
        <f>AVERAGE($AR$39:$AR$48)</f>
        <v>1.512571531534195</v>
      </c>
      <c r="AS30" s="29">
        <f>AVERAGE($AS$39:$AS$48)</f>
        <v>1.4721423864364624</v>
      </c>
      <c r="AT30" s="29">
        <f>AVERAGE($AT$39:$AT$48)</f>
        <v>1.4317927181720733</v>
      </c>
      <c r="AU30" s="29">
        <f>AVERAGE($AU$39:$AU$48)</f>
        <v>1.3935206651687622</v>
      </c>
      <c r="AV30" s="29">
        <f>AVERAGE($AV$39:$AV$48)</f>
        <v>1.3557582974433899</v>
      </c>
      <c r="AW30" s="29">
        <f>AVERAGE($AW$39:$AW$48)</f>
        <v>1.3180514872074127</v>
      </c>
      <c r="AX30" s="29">
        <f>AVERAGE($AX$39:$AX$48)</f>
        <v>1.2831212043762208</v>
      </c>
      <c r="AY30" s="29">
        <f>AVERAGE($AY$39:$AY$48)</f>
        <v>1.2483084440231322</v>
      </c>
      <c r="AZ30" s="29">
        <f>AVERAGE($AZ$39:$AZ$48)</f>
        <v>1.214163637161255</v>
      </c>
      <c r="BA30" s="29">
        <f>AVERAGE($BA$39:$BA$48)</f>
        <v>1.1811905801296234</v>
      </c>
      <c r="BB30" s="29">
        <f>AVERAGE($BB$39:$BB$48)</f>
        <v>1.1497983515262604</v>
      </c>
      <c r="BC30" s="29">
        <f>AVERAGE($BC$39:$BC$48)</f>
        <v>1.1182724297046662</v>
      </c>
      <c r="BD30" s="29">
        <f>AVERAGE($BD$39:$BD$48)</f>
        <v>1.0881448149681092</v>
      </c>
      <c r="BE30" s="29">
        <f>AVERAGE($BE$39:$BE$48)</f>
        <v>1.0585056245326996</v>
      </c>
      <c r="BF30" s="29">
        <f>AVERAGE($BF$39:$BF$48)</f>
        <v>1.0302617132663727</v>
      </c>
      <c r="BG30" s="29">
        <f>AVERAGE($BG$39:$BG$48)</f>
        <v>1.0021916031837463</v>
      </c>
      <c r="BH30" s="29">
        <f>AVERAGE($BH$39:$BH$48)</f>
        <v>0.97506510615348818</v>
      </c>
      <c r="BI30" s="29">
        <f>AVERAGE($BI$39:$BI$48)</f>
        <v>0.94901365339756016</v>
      </c>
      <c r="BJ30" s="29">
        <f>AVERAGE($BJ$39:$BJ$48)</f>
        <v>0.92335247397422793</v>
      </c>
      <c r="BK30" s="29">
        <f>AVERAGE($BK$39:$BK$48)</f>
        <v>0.89865404665470128</v>
      </c>
      <c r="BL30" s="29">
        <f>AVERAGE($BL$39:$BL$48)</f>
        <v>0.87426227629184727</v>
      </c>
      <c r="BM30" s="29">
        <f>AVERAGE($BM$39:$BM$48)</f>
        <v>0.85116482079029088</v>
      </c>
      <c r="BN30" s="29">
        <f>AVERAGE($BN$39:$BN$48)</f>
        <v>0.82863928377628326</v>
      </c>
      <c r="BO30" s="29">
        <f>AVERAGE($BO$39:$BO$48)</f>
        <v>0.80621249973773956</v>
      </c>
      <c r="BP30" s="29">
        <f>AVERAGE($BP$39:$BP$48)</f>
        <v>0.78498024046421055</v>
      </c>
      <c r="BQ30" s="29">
        <f>AVERAGE($BQ$39:$BQ$48)</f>
        <v>0.76402982771396633</v>
      </c>
      <c r="BR30" s="29">
        <f>AVERAGE($BR$39:$BR$48)</f>
        <v>0.74374360442161558</v>
      </c>
      <c r="BS30" s="29">
        <f>AVERAGE($BS$39:$BS$48)</f>
        <v>0.72417075932025909</v>
      </c>
      <c r="BT30" s="29">
        <f>AVERAGE($BT$39:$BT$48)</f>
        <v>0.7049032181501389</v>
      </c>
      <c r="BU30" s="29">
        <f>AVERAGE($BU$39:$BU$48)</f>
        <v>0.68617798388004303</v>
      </c>
      <c r="BV30" s="29">
        <f>AVERAGE($BV$39:$BV$48)</f>
        <v>0.66809507906436916</v>
      </c>
      <c r="BW30" s="29">
        <f>AVERAGE($BW$39:$BW$48)</f>
        <v>0.65042044818401334</v>
      </c>
      <c r="BX30" s="29">
        <f>AVERAGE($BX$39:$BX$48)</f>
        <v>0.63350659459829328</v>
      </c>
      <c r="BY30" s="29">
        <f>AVERAGE($BY$39:$BY$48)</f>
        <v>0.61683471500873566</v>
      </c>
      <c r="BZ30" s="29">
        <f>AVERAGE($BZ$39:$BZ$48)</f>
        <v>0.60028116106986995</v>
      </c>
      <c r="CA30" s="29">
        <f>AVERAGE($CA$39:$CA$48)</f>
        <v>0.58512766063213351</v>
      </c>
      <c r="CB30" s="29">
        <f>AVERAGE($CB$39:$CB$48)</f>
        <v>0.56957337111234663</v>
      </c>
      <c r="CC30" s="29">
        <f>AVERAGE($CC$39:$CC$48)</f>
        <v>0.55451148599386213</v>
      </c>
      <c r="CD30" s="29">
        <f>AVERAGE($CD$39:$CD$48)</f>
        <v>0.54053466022014618</v>
      </c>
      <c r="CE30" s="29">
        <f>AVERAGE($CE$39:$CE$48)</f>
        <v>0.52616445422172542</v>
      </c>
      <c r="CF30" s="29">
        <f>AVERAGE($CF$39:$CF$48)</f>
        <v>0.51246870756149288</v>
      </c>
      <c r="CG30" s="29">
        <f>AVERAGE($CG$39:$CG$48)</f>
        <v>0.49935215413570405</v>
      </c>
      <c r="CH30" s="29">
        <f>AVERAGE($CH$39:$CH$48)</f>
        <v>0.48630563467741011</v>
      </c>
      <c r="CI30" s="29">
        <f>AVERAGE($CI$39:$CI$48)</f>
        <v>0.47368765175342559</v>
      </c>
      <c r="CJ30" s="29">
        <f>AVERAGE($CJ$39:$CJ$48)</f>
        <v>0.46169600188732146</v>
      </c>
      <c r="CK30" s="29">
        <f>AVERAGE($CK$39:$CK$48)</f>
        <v>0.44971542358398436</v>
      </c>
      <c r="CL30" s="29">
        <f>AVERAGE($CL$39:$CL$48)</f>
        <v>0.43821156919002535</v>
      </c>
      <c r="CM30" s="29">
        <f>AVERAGE($CM$39:$CM$48)</f>
        <v>0.42709125876426696</v>
      </c>
      <c r="CN30" s="29">
        <f>AVERAGE($CN$39:$CN$48)</f>
        <v>0.41611859053373335</v>
      </c>
      <c r="CO30" s="29">
        <f>AVERAGE($CO$39:$CO$48)</f>
        <v>0.40536711141467097</v>
      </c>
      <c r="CP30" s="29">
        <f>AVERAGE($CP$39:$CP$48)</f>
        <v>0.39495753571391107</v>
      </c>
      <c r="CQ30" s="29">
        <f>AVERAGE($CQ$39:$CQ$48)</f>
        <v>0.38487115874886513</v>
      </c>
      <c r="CR30" s="29">
        <f>AVERAGE($CR$39:$CR$48)</f>
        <v>0.37513344287872313</v>
      </c>
      <c r="CS30" s="29">
        <f>AVERAGE($CS$39:$CS$48)</f>
        <v>0.36563814580440523</v>
      </c>
      <c r="CT30" s="29">
        <f>AVERAGE($CT$39:$CT$48)</f>
        <v>0.3563126541674137</v>
      </c>
      <c r="CU30" s="29">
        <f>AVERAGE($CU$39:$CU$48)</f>
        <v>0.3473989710211754</v>
      </c>
      <c r="CV30" s="29">
        <f>AVERAGE($CV$39:$CV$48)</f>
        <v>0.33854433745145796</v>
      </c>
      <c r="CW30" s="29">
        <f>AVERAGE($CW$39:$CW$48)</f>
        <v>0.32994900345802308</v>
      </c>
      <c r="CX30" s="29">
        <f>AVERAGE($CX$39:$CX$48)</f>
        <v>0.321677253395319</v>
      </c>
      <c r="CY30" s="29">
        <f>AVERAGE($CY$39:$CY$48)</f>
        <v>0.31367211863398553</v>
      </c>
      <c r="CZ30" s="29">
        <f>AVERAGE($CZ$39:$CZ$48)</f>
        <v>0.29805900380015371</v>
      </c>
      <c r="DA30" s="29">
        <f>AVERAGE($DA$39:$DA$48)</f>
        <v>0.29066961929202079</v>
      </c>
      <c r="DB30" s="29">
        <f>AVERAGE($DB$39:$DB$48)</f>
        <v>0.28341930806636811</v>
      </c>
      <c r="DC30" s="29">
        <f>AVERAGE($DC$39:$DC$48)</f>
        <v>0.27614116370677949</v>
      </c>
      <c r="DD30" s="29">
        <f>AVERAGE($DD$39:$DD$48)</f>
        <v>0.26938179917633531</v>
      </c>
      <c r="DE30" s="29">
        <f>AVERAGE($DE$39:$DE$48)</f>
        <v>0.26272672526538371</v>
      </c>
      <c r="DF30" s="29">
        <f>AVERAGE($DF$39:$DF$48)</f>
        <v>0.25621349439024926</v>
      </c>
      <c r="DG30" s="29">
        <f>AVERAGE($DG$39:$DG$48)</f>
        <v>0.24983999766409398</v>
      </c>
      <c r="DH30" s="29">
        <f>AVERAGE($DH$39:$DH$48)</f>
        <v>0.24368272237479688</v>
      </c>
      <c r="DI30" s="29">
        <f>AVERAGE($DI$39:$DI$48)</f>
        <v>0.23760986737906933</v>
      </c>
      <c r="DJ30" s="29">
        <f>AVERAGE($DJ$39:$DJ$48)</f>
        <v>0.23179848156869412</v>
      </c>
      <c r="DK30" s="29">
        <f>AVERAGE($DK$39:$DK$48)</f>
        <v>0.22610193900763989</v>
      </c>
      <c r="DL30" s="29">
        <f>AVERAGE($DL$39:$DL$48)</f>
        <v>0.22057784609496595</v>
      </c>
      <c r="DM30" s="29">
        <f>AVERAGE($DM$39:$DM$48)</f>
        <v>0.21515969559550285</v>
      </c>
      <c r="DN30" s="29">
        <f>AVERAGE($DN$39:$DN$48)</f>
        <v>0.2098857842385769</v>
      </c>
      <c r="DO30" s="29">
        <f>AVERAGE($DO$39:$DO$48)</f>
        <v>0.20480514690279961</v>
      </c>
      <c r="DP30" s="29">
        <f>AVERAGE($DP$39:$DP$48)</f>
        <v>0.19977131001651288</v>
      </c>
      <c r="DQ30" s="29">
        <f>AVERAGE($DQ$39:$DQ$48)</f>
        <v>0.19489701986312866</v>
      </c>
      <c r="DR30" s="29">
        <f>AVERAGE($DR$39:$DR$48)</f>
        <v>0.19016097374260427</v>
      </c>
      <c r="DS30" s="29">
        <f>AVERAGE($DS$39:$DS$48)</f>
        <v>0.18560209423303603</v>
      </c>
      <c r="DT30" s="29">
        <f>AVERAGE($DT$39:$DT$48)</f>
        <v>0.18101659324020147</v>
      </c>
      <c r="DU30" s="29">
        <f>AVERAGE($DU$39:$DU$48)</f>
        <v>0.1766597216948867</v>
      </c>
      <c r="DV30" s="29">
        <f>AVERAGE($DV$39:$DV$48)</f>
        <v>0.1724119983613491</v>
      </c>
      <c r="DW30" s="29">
        <f>AVERAGE($DW$39:$DW$48)</f>
        <v>0.16821100506931544</v>
      </c>
      <c r="DX30" s="29">
        <f>AVERAGE($DX$39:$DX$48)</f>
        <v>0.16418972108513116</v>
      </c>
      <c r="DY30" s="29">
        <f>AVERAGE($DY$39:$DY$48)</f>
        <v>0.16025638505816459</v>
      </c>
      <c r="DZ30" s="29">
        <f>AVERAGE($DZ$39:$DZ$48)</f>
        <v>0.15640262570232152</v>
      </c>
      <c r="EA30" s="29">
        <f>AVERAGE($EA$39:$EA$48)</f>
        <v>0.1526746865361929</v>
      </c>
      <c r="EB30" s="29">
        <f>AVERAGE($EB$39:$EB$48)</f>
        <v>0.1489600522443652</v>
      </c>
      <c r="EC30" s="29">
        <f>AVERAGE($EC$39:$EC$48)</f>
        <v>0.14541411809623242</v>
      </c>
      <c r="ED30" s="29">
        <f>AVERAGE($ED$39:$ED$48)</f>
        <v>0.14200143925845624</v>
      </c>
      <c r="EE30" s="29">
        <f>AVERAGE($EE$39:$EE$48)</f>
        <v>0.1385721044614911</v>
      </c>
      <c r="EF30" s="29">
        <f>AVERAGE($EF$39:$EF$48)</f>
        <v>0.13524218834936619</v>
      </c>
      <c r="EG30" s="29">
        <f>AVERAGE($EG$39:$EG$48)</f>
        <v>0.13213397823274137</v>
      </c>
      <c r="EH30" s="29">
        <f>AVERAGE($EH$39:$EH$48)</f>
        <v>0.12894528098404406</v>
      </c>
      <c r="EI30" s="29">
        <f>AVERAGE($EI$39:$EI$48)</f>
        <v>0.1258951099589467</v>
      </c>
      <c r="EJ30" s="29">
        <f>AVERAGE($EJ$39:$EJ$48)</f>
        <v>0.12296836730092764</v>
      </c>
      <c r="EK30" s="29">
        <f>AVERAGE($EK$39:$EK$48)</f>
        <v>0.12003896841779352</v>
      </c>
      <c r="EL30" s="29">
        <f>AVERAGE($EL$39:$EL$48)</f>
        <v>0.11720855478197337</v>
      </c>
      <c r="EM30" s="29">
        <f>AVERAGE($EM$39:$EM$48)</f>
        <v>0.11442335117608309</v>
      </c>
      <c r="EN30" s="29">
        <f>AVERAGE($EN$39:$EN$48)</f>
        <v>0.1117637051269412</v>
      </c>
      <c r="EO30" s="29">
        <f>AVERAGE($EO$39:$EO$48)</f>
        <v>0.10911453794687986</v>
      </c>
      <c r="EP30" s="29">
        <f>AVERAGE($EP$39:$EP$48)</f>
        <v>0.10658049667254091</v>
      </c>
      <c r="EQ30" s="29">
        <f>AVERAGE($EQ$39:$EQ$48)</f>
        <v>0.10411042990162969</v>
      </c>
      <c r="ER30" s="29">
        <f>AVERAGE($ER$39:$ER$48)</f>
        <v>0.10167668480426073</v>
      </c>
      <c r="ES30" s="29">
        <f>AVERAGE($ES$39:$ES$48)</f>
        <v>9.9291032273322338E-2</v>
      </c>
      <c r="ET30" s="29">
        <f>AVERAGE($ET$39:$ET$48)</f>
        <v>9.6988428011536593E-2</v>
      </c>
      <c r="EU30" s="29">
        <f>AVERAGE($EU$39:$EU$48)</f>
        <v>9.4690931588411326E-2</v>
      </c>
      <c r="EV30" s="29">
        <f>AVERAGE($EV$39:$EV$48)</f>
        <v>9.2518701963126657E-2</v>
      </c>
      <c r="EW30" s="29">
        <f>AVERAGE($EW$39:$EW$48)</f>
        <v>9.0371130686253312E-2</v>
      </c>
      <c r="EX30" s="29">
        <f>AVERAGE($EX$39:$EX$48)</f>
        <v>8.8291938975453371E-2</v>
      </c>
      <c r="EY30" s="29">
        <f>AVERAGE($EY$39:$EY$48)</f>
        <v>8.6268104054033762E-2</v>
      </c>
      <c r="EZ30" s="29">
        <f>AVERAGE($EZ$39:$EZ$48)</f>
        <v>8.4255480859428647E-2</v>
      </c>
      <c r="FA30" s="29">
        <f>AVERAGE($FA$39:$FA$48)</f>
        <v>8.2353247748687866E-2</v>
      </c>
      <c r="FB30" s="29">
        <f>AVERAGE($FB$39:$FB$48)</f>
        <v>8.0464143026620152E-2</v>
      </c>
      <c r="FC30" s="29">
        <f>AVERAGE($FC$39:$FC$48)</f>
        <v>7.8573731891810897E-2</v>
      </c>
      <c r="FD30" s="29">
        <f>AVERAGE($FD$39:$FD$48)</f>
        <v>7.6766639482229948E-2</v>
      </c>
      <c r="FE30" s="29">
        <f>AVERAGE($FE$39:$FE$48)</f>
        <v>7.5054532196372745E-2</v>
      </c>
      <c r="FF30" s="29">
        <f>AVERAGE($FF$39:$FF$48)</f>
        <v>7.3324816860258574E-2</v>
      </c>
      <c r="FG30" s="29">
        <f>AVERAGE($FG$39:$FG$48)</f>
        <v>7.1674741199240083E-2</v>
      </c>
      <c r="FH30" s="29">
        <f>AVERAGE($FH$39:$FH$48)</f>
        <v>7.0023494726046923E-2</v>
      </c>
      <c r="FI30" s="29">
        <f>AVERAGE($FI$39:$FI$48)</f>
        <v>6.844032481312752E-2</v>
      </c>
      <c r="FJ30" s="29">
        <f>AVERAGE($FJ$39:$FJ$48)</f>
        <v>6.6918165842071178E-2</v>
      </c>
      <c r="FK30" s="29">
        <f>AVERAGE($FK$39:$FK$48)</f>
        <v>6.5360657265409822E-2</v>
      </c>
      <c r="FL30" s="29">
        <f>AVERAGE($FL$39:$FL$48)</f>
        <v>6.388328704051674E-2</v>
      </c>
      <c r="FM30" s="29">
        <f>AVERAGE($FM$39:$FM$48)</f>
        <v>6.2474041944369674E-2</v>
      </c>
      <c r="FN30" s="29">
        <f>AVERAGE($FN$39:$FN$48)</f>
        <v>6.1037677805870771E-2</v>
      </c>
      <c r="FO30" s="29">
        <f>AVERAGE($FO$39:$FO$48)</f>
        <v>5.9652267536148426E-2</v>
      </c>
      <c r="FP30" s="29">
        <f>AVERAGE($FP$39:$FP$48)</f>
        <v>5.8328205300495026E-2</v>
      </c>
      <c r="FQ30" s="29">
        <f>AVERAGE($FQ$39:$FQ$48)</f>
        <v>5.7001886283978821E-2</v>
      </c>
      <c r="FR30" s="29">
        <f>AVERAGE($FR$39:$FR$48)</f>
        <v>5.57207889854908E-2</v>
      </c>
      <c r="FS30" s="29">
        <f>AVERAGE($FS$39:$FS$48)</f>
        <v>5.4495832533575594E-2</v>
      </c>
      <c r="FT30" s="29">
        <f>AVERAGE($FT$39:$FT$48)</f>
        <v>5.3253213828429583E-2</v>
      </c>
      <c r="FU30" s="29">
        <f>AVERAGE($FU$39:$FU$48)</f>
        <v>5.2063684491440651E-2</v>
      </c>
      <c r="FV30" s="29">
        <f>AVERAGE($FV$39:$FV$48)</f>
        <v>5.0909274048171936E-2</v>
      </c>
      <c r="FW30" s="29">
        <f>AVERAGE($FW$39:$FW$48)</f>
        <v>4.9769296357408163E-2</v>
      </c>
      <c r="FX30" s="29">
        <f>AVERAGE($FX$39:$FX$48)</f>
        <v>4.8651805031113327E-2</v>
      </c>
      <c r="FY30" s="29">
        <f>AVERAGE($FY$39:$FY$48)</f>
        <v>4.75829450879246E-2</v>
      </c>
      <c r="FZ30" s="29">
        <f>AVERAGE($FZ$39:$FZ$48)</f>
        <v>4.6543468674644831E-2</v>
      </c>
      <c r="GA30" s="29">
        <f>AVERAGE($GA$39:$GA$48)</f>
        <v>4.5484615466557445E-2</v>
      </c>
      <c r="GB30" s="29">
        <f>AVERAGE($GB$39:$GB$48)</f>
        <v>4.4496159604750576E-2</v>
      </c>
      <c r="GC30" s="29">
        <f>AVERAGE($GC$39:$GC$48)</f>
        <v>4.3504168768413363E-2</v>
      </c>
      <c r="GD30" s="29">
        <f>AVERAGE($GD$39:$GD$48)</f>
        <v>4.2549119703471659E-2</v>
      </c>
      <c r="GE30" s="29">
        <f>AVERAGE($GE$39:$GE$48)</f>
        <v>4.161767843179405E-2</v>
      </c>
      <c r="GF30" s="29">
        <f>AVERAGE($GF$39:$GF$48)</f>
        <v>4.0691693965345624E-2</v>
      </c>
      <c r="GG30" s="29">
        <f>AVERAGE($GG$39:$GG$48)</f>
        <v>3.9797556633129713E-2</v>
      </c>
      <c r="GH30" s="29">
        <f>AVERAGE($GH$39:$GH$48)</f>
        <v>3.8943734695203604E-2</v>
      </c>
      <c r="GI30" s="29">
        <f>AVERAGE($GI$39:$GI$48)</f>
        <v>3.8065855705644934E-2</v>
      </c>
      <c r="GJ30" s="29">
        <f>AVERAGE($GJ$39:$GJ$48)</f>
        <v>3.7232929002493621E-2</v>
      </c>
      <c r="GK30" s="29">
        <f>AVERAGE($GK$39:$GK$48)</f>
        <v>3.6434738419484344E-2</v>
      </c>
      <c r="GL30" s="29">
        <f>AVERAGE($GL$39:$GL$48)</f>
        <v>3.5636464995332059E-2</v>
      </c>
      <c r="GM30" s="29">
        <f>AVERAGE($GM$39:$GM$48)</f>
        <v>3.4859425248578192E-2</v>
      </c>
      <c r="GN30" s="29">
        <f>AVERAGE($GN$39:$GN$48)</f>
        <v>3.4111832559574395E-2</v>
      </c>
      <c r="GO30" s="29">
        <f>AVERAGE($GO$39:$GO$48)</f>
        <v>3.335833152523264E-2</v>
      </c>
      <c r="GP30" s="29">
        <f>AVERAGE($GP$39:$GP$48)</f>
        <v>3.2627770572435114E-2</v>
      </c>
      <c r="GQ30" s="29">
        <f>AVERAGE($GQ$39:$GQ$48)</f>
        <v>3.1939644424710423E-2</v>
      </c>
      <c r="GR30" s="29">
        <f>AVERAGE($GR$39:$GR$48)</f>
        <v>3.1235356430988757E-2</v>
      </c>
      <c r="GS30" s="29">
        <f>AVERAGE($GS$39:$GS$48)</f>
        <v>3.0568724905606359E-2</v>
      </c>
      <c r="GT30" s="29">
        <f>AVERAGE($GT$39:$GT$48)</f>
        <v>2.9906664264854044E-2</v>
      </c>
      <c r="GU30" s="29">
        <f>AVERAGE($GU$39:$GU$48)</f>
        <v>2.9282723506912588E-2</v>
      </c>
    </row>
    <row r="31" spans="1:203" x14ac:dyDescent="0.35">
      <c r="A31" s="5" t="s">
        <v>3554</v>
      </c>
      <c r="D31" s="29">
        <f>PERCENTILE($D$39:$D$48,0.95)</f>
        <v>0</v>
      </c>
      <c r="E31" s="29">
        <f>PERCENTILE($E$39:$E$48,0.95)</f>
        <v>1.3413380086421961E-2</v>
      </c>
      <c r="F31" s="29">
        <f>PERCENTILE($F$39:$F$48,0.95)</f>
        <v>0.10589707344770427</v>
      </c>
      <c r="G31" s="29">
        <f>PERCENTILE($G$39:$G$48,0.95)</f>
        <v>0.3098464369773864</v>
      </c>
      <c r="H31" s="29">
        <f>PERCENTILE($H$39:$H$48,0.95)</f>
        <v>0.67051790356636032</v>
      </c>
      <c r="I31" s="29">
        <f>PERCENTILE($I$39:$I$48,0.95)</f>
        <v>1.1095168650150298</v>
      </c>
      <c r="J31" s="29">
        <f>PERCENTILE($J$39:$J$48,0.95)</f>
        <v>1.5476942360401154</v>
      </c>
      <c r="K31" s="29">
        <f>PERCENTILE($K$39:$K$48,0.95)</f>
        <v>1.9509101390838623</v>
      </c>
      <c r="L31" s="29">
        <f>PERCENTILE($L$39:$L$48,0.95)</f>
        <v>2.3402827024459838</v>
      </c>
      <c r="M31" s="29">
        <f>PERCENTILE($M$39:$M$48,0.95)</f>
        <v>2.6425334334373471</v>
      </c>
      <c r="N31" s="29">
        <f>PERCENTILE($N$39:$N$48,0.95)</f>
        <v>2.8801106691360472</v>
      </c>
      <c r="O31" s="29">
        <f>PERCENTILE($O$39:$O$48,0.95)</f>
        <v>3.0207954645156856</v>
      </c>
      <c r="P31" s="29">
        <f>PERCENTILE($P$39:$P$48,0.95)</f>
        <v>3.169829201698303</v>
      </c>
      <c r="Q31" s="29">
        <f>PERCENTILE($Q$39:$Q$48,0.95)</f>
        <v>3.2825285673141478</v>
      </c>
      <c r="R31" s="29">
        <f>PERCENTILE($R$39:$R$48,0.95)</f>
        <v>3.3547963976860045</v>
      </c>
      <c r="S31" s="29">
        <f>PERCENTILE($S$39:$S$48,0.95)</f>
        <v>3.4027875185012815</v>
      </c>
      <c r="T31" s="29">
        <f>PERCENTILE($T$39:$T$48,0.95)</f>
        <v>3.429326820373535</v>
      </c>
      <c r="U31" s="29">
        <f>PERCENTILE($U$39:$U$48,0.95)</f>
        <v>3.4345123648643492</v>
      </c>
      <c r="V31" s="29">
        <f>PERCENTILE($V$39:$V$48,0.95)</f>
        <v>3.4223885416984556</v>
      </c>
      <c r="W31" s="29">
        <f>PERCENTILE($W$39:$W$48,0.95)</f>
        <v>3.3988978862762447</v>
      </c>
      <c r="X31" s="29">
        <f>PERCENTILE($X$39:$X$48,0.95)</f>
        <v>3.3619466066360468</v>
      </c>
      <c r="Y31" s="29">
        <f>PERCENTILE($Y$39:$Y$48,0.95)</f>
        <v>3.3160925149917597</v>
      </c>
      <c r="Z31" s="29">
        <f>PERCENTILE($Z$39:$Z$48,0.95)</f>
        <v>3.2660549879074092</v>
      </c>
      <c r="AA31" s="29">
        <f>PERCENTILE($AA$39:$AA$48,0.95)</f>
        <v>3.2077466249465938</v>
      </c>
      <c r="AB31" s="29">
        <f>PERCENTILE($AB$39:$AB$48,0.95)</f>
        <v>3.1471851706504816</v>
      </c>
      <c r="AC31" s="29">
        <f>PERCENTILE($AC$39:$AC$48,0.95)</f>
        <v>3.0887072324752802</v>
      </c>
      <c r="AD31" s="29">
        <f>PERCENTILE($AD$39:$AD$48,0.95)</f>
        <v>3.0370016574859613</v>
      </c>
      <c r="AE31" s="29">
        <f>PERCENTILE($AE$39:$AE$48,0.95)</f>
        <v>2.9810695886611933</v>
      </c>
      <c r="AF31" s="29">
        <f>PERCENTILE($AF$39:$AF$48,0.95)</f>
        <v>2.9273790836334221</v>
      </c>
      <c r="AG31" s="29">
        <f>PERCENTILE($AG$39:$AG$48,0.95)</f>
        <v>2.8695821285247796</v>
      </c>
      <c r="AH31" s="29">
        <f>PERCENTILE($AH$39:$AH$48,0.95)</f>
        <v>2.8094228982925409</v>
      </c>
      <c r="AI31" s="29">
        <f>PERCENTILE($AI$39:$AI$48,0.95)</f>
        <v>2.7516393423080441</v>
      </c>
      <c r="AJ31" s="29">
        <f>PERCENTILE($AJ$39:$AJ$48,0.95)</f>
        <v>2.6945142269134519</v>
      </c>
      <c r="AK31" s="29">
        <f>PERCENTILE($AK$39:$AK$48,0.95)</f>
        <v>2.6340470790863035</v>
      </c>
      <c r="AL31" s="29">
        <f>PERCENTILE($AL$39:$AL$48,0.95)</f>
        <v>2.5763005614280696</v>
      </c>
      <c r="AM31" s="29">
        <f>PERCENTILE($AM$39:$AM$48,0.95)</f>
        <v>2.5196725964546198</v>
      </c>
      <c r="AN31" s="29">
        <f>PERCENTILE($AN$39:$AN$48,0.95)</f>
        <v>2.4613679885864252</v>
      </c>
      <c r="AO31" s="29">
        <f>PERCENTILE($AO$39:$AO$48,0.95)</f>
        <v>2.4049154520034786</v>
      </c>
      <c r="AP31" s="29">
        <f>PERCENTILE($AP$39:$AP$48,0.95)</f>
        <v>2.3507291913032531</v>
      </c>
      <c r="AQ31" s="29">
        <f>PERCENTILE($AQ$39:$AQ$48,0.95)</f>
        <v>2.295305573940277</v>
      </c>
      <c r="AR31" s="29">
        <f>PERCENTILE($AR$39:$AR$48,0.95)</f>
        <v>2.2415028333663938</v>
      </c>
      <c r="AS31" s="29">
        <f>PERCENTILE($AS$39:$AS$48,0.95)</f>
        <v>2.1903780698776245</v>
      </c>
      <c r="AT31" s="29">
        <f>PERCENTILE($AT$39:$AT$48,0.95)</f>
        <v>2.1373603582382201</v>
      </c>
      <c r="AU31" s="29">
        <f>PERCENTILE($AU$39:$AU$48,0.95)</f>
        <v>2.0871475100517274</v>
      </c>
      <c r="AV31" s="29">
        <f>PERCENTILE($AV$39:$AV$48,0.95)</f>
        <v>2.0386798977851868</v>
      </c>
      <c r="AW31" s="29">
        <f>PERCENTILE($AW$39:$AW$48,0.95)</f>
        <v>1.9895438790321349</v>
      </c>
      <c r="AX31" s="29">
        <f>PERCENTILE($AX$39:$AX$48,0.95)</f>
        <v>1.9422470808029175</v>
      </c>
      <c r="AY31" s="29">
        <f>PERCENTILE($AY$39:$AY$48,0.95)</f>
        <v>1.8988369464874268</v>
      </c>
      <c r="AZ31" s="29">
        <f>PERCENTILE($AZ$39:$AZ$48,0.95)</f>
        <v>1.855997598171234</v>
      </c>
      <c r="BA31" s="29">
        <f>PERCENTILE($BA$39:$BA$48,0.95)</f>
        <v>1.8131664276123045</v>
      </c>
      <c r="BB31" s="29">
        <f>PERCENTILE($BB$39:$BB$48,0.95)</f>
        <v>1.7726987600326538</v>
      </c>
      <c r="BC31" s="29">
        <f>PERCENTILE($BC$39:$BC$48,0.95)</f>
        <v>1.7312050640583037</v>
      </c>
      <c r="BD31" s="29">
        <f>PERCENTILE($BD$39:$BD$48,0.95)</f>
        <v>1.694076669216156</v>
      </c>
      <c r="BE31" s="29">
        <f>PERCENTILE($BE$39:$BE$48,0.95)</f>
        <v>1.6548007369041442</v>
      </c>
      <c r="BF31" s="29">
        <f>PERCENTILE($BF$39:$BF$48,0.95)</f>
        <v>1.6178210914134978</v>
      </c>
      <c r="BG31" s="29">
        <f>PERCENTILE($BG$39:$BG$48,0.95)</f>
        <v>1.5801490783691405</v>
      </c>
      <c r="BH31" s="29">
        <f>PERCENTILE($BH$39:$BH$48,0.95)</f>
        <v>1.5455235600471495</v>
      </c>
      <c r="BI31" s="29">
        <f>PERCENTILE($BI$39:$BI$48,0.95)</f>
        <v>1.5095024347305297</v>
      </c>
      <c r="BJ31" s="29">
        <f>PERCENTILE($BJ$39:$BJ$48,0.95)</f>
        <v>1.4761278271675107</v>
      </c>
      <c r="BK31" s="29">
        <f>PERCENTILE($BK$39:$BK$48,0.95)</f>
        <v>1.4433401346206662</v>
      </c>
      <c r="BL31" s="29">
        <f>PERCENTILE($BL$39:$BL$48,0.95)</f>
        <v>1.4102739691734312</v>
      </c>
      <c r="BM31" s="29">
        <f>PERCENTILE($BM$39:$BM$48,0.95)</f>
        <v>1.3799816846847532</v>
      </c>
      <c r="BN31" s="29">
        <f>PERCENTILE($BN$39:$BN$48,0.95)</f>
        <v>1.3485616207122799</v>
      </c>
      <c r="BO31" s="29">
        <f>PERCENTILE($BO$39:$BO$48,0.95)</f>
        <v>1.3187245309352873</v>
      </c>
      <c r="BP31" s="29">
        <f>PERCENTILE($BP$39:$BP$48,0.95)</f>
        <v>1.2895562887191769</v>
      </c>
      <c r="BQ31" s="29">
        <f>PERCENTILE($BQ$39:$BQ$48,0.95)</f>
        <v>1.259899568557739</v>
      </c>
      <c r="BR31" s="29">
        <f>PERCENTILE($BR$39:$BR$48,0.95)</f>
        <v>1.2323752880096432</v>
      </c>
      <c r="BS31" s="29">
        <f>PERCENTILE($BS$39:$BS$48,0.95)</f>
        <v>1.2054050564765926</v>
      </c>
      <c r="BT31" s="29">
        <f>PERCENTILE($BT$39:$BT$48,0.95)</f>
        <v>1.177990102767944</v>
      </c>
      <c r="BU31" s="29">
        <f>PERCENTILE($BU$39:$BU$48,0.95)</f>
        <v>1.1520950973033901</v>
      </c>
      <c r="BV31" s="29">
        <f>PERCENTILE($BV$39:$BV$48,0.95)</f>
        <v>1.1270896375179287</v>
      </c>
      <c r="BW31" s="29">
        <f>PERCENTILE($BW$39:$BW$48,0.95)</f>
        <v>1.101589053869247</v>
      </c>
      <c r="BX31" s="29">
        <f>PERCENTILE($BX$39:$BX$48,0.95)</f>
        <v>1.0784338384866712</v>
      </c>
      <c r="BY31" s="29">
        <f>PERCENTILE($BY$39:$BY$48,0.95)</f>
        <v>1.0541026532649991</v>
      </c>
      <c r="BZ31" s="29">
        <f>PERCENTILE($BZ$39:$BZ$48,0.95)</f>
        <v>1.0301355630159374</v>
      </c>
      <c r="CA31" s="29">
        <f>PERCENTILE($CA$39:$CA$48,0.95)</f>
        <v>1.0087409794330593</v>
      </c>
      <c r="CB31" s="29">
        <f>PERCENTILE($CB$39:$CB$48,0.95)</f>
        <v>0.98605133295059166</v>
      </c>
      <c r="CC31" s="29">
        <f>PERCENTILE($CC$39:$CC$48,0.95)</f>
        <v>0.9639030486345288</v>
      </c>
      <c r="CD31" s="29">
        <f>PERCENTILE($CD$39:$CD$48,0.95)</f>
        <v>0.94380287528037987</v>
      </c>
      <c r="CE31" s="29">
        <f>PERCENTILE($CE$39:$CE$48,0.95)</f>
        <v>0.92291798889636956</v>
      </c>
      <c r="CF31" s="29">
        <f>PERCENTILE($CF$39:$CF$48,0.95)</f>
        <v>0.90226789414882624</v>
      </c>
      <c r="CG31" s="29">
        <f>PERCENTILE($CG$39:$CG$48,0.95)</f>
        <v>0.88362084031105004</v>
      </c>
      <c r="CH31" s="29">
        <f>PERCENTILE($CH$39:$CH$48,0.95)</f>
        <v>0.86396982073783835</v>
      </c>
      <c r="CI31" s="29">
        <f>PERCENTILE($CI$39:$CI$48,0.95)</f>
        <v>0.84596639573574028</v>
      </c>
      <c r="CJ31" s="29">
        <f>PERCENTILE($CJ$39:$CJ$48,0.95)</f>
        <v>0.83117372691631275</v>
      </c>
      <c r="CK31" s="29">
        <f>PERCENTILE($CK$39:$CK$48,0.95)</f>
        <v>0.81604150533676112</v>
      </c>
      <c r="CL31" s="29">
        <f>PERCENTILE($CL$39:$CL$48,0.95)</f>
        <v>0.80081503391265829</v>
      </c>
      <c r="CM31" s="29">
        <f>PERCENTILE($CM$39:$CM$48,0.95)</f>
        <v>0.78667477667331664</v>
      </c>
      <c r="CN31" s="29">
        <f>PERCENTILE($CN$39:$CN$48,0.95)</f>
        <v>0.77233196198940246</v>
      </c>
      <c r="CO31" s="29">
        <f>PERCENTILE($CO$39:$CO$48,0.95)</f>
        <v>0.75785972476005514</v>
      </c>
      <c r="CP31" s="29">
        <f>PERCENTILE($CP$39:$CP$48,0.95)</f>
        <v>0.74448729455471008</v>
      </c>
      <c r="CQ31" s="29">
        <f>PERCENTILE($CQ$39:$CQ$48,0.95)</f>
        <v>0.73057886362075775</v>
      </c>
      <c r="CR31" s="29">
        <f>PERCENTILE($CR$39:$CR$48,0.95)</f>
        <v>0.71743892431259115</v>
      </c>
      <c r="CS31" s="29">
        <f>PERCENTILE($CS$39:$CS$48,0.95)</f>
        <v>0.70477620661258666</v>
      </c>
      <c r="CT31" s="29">
        <f>PERCENTILE($CT$39:$CT$48,0.95)</f>
        <v>0.69157430827617605</v>
      </c>
      <c r="CU31" s="29">
        <f>PERCENTILE($CU$39:$CU$48,0.95)</f>
        <v>0.67927665412425964</v>
      </c>
      <c r="CV31" s="29">
        <f>PERCENTILE($CV$39:$CV$48,0.95)</f>
        <v>0.66708404719829528</v>
      </c>
      <c r="CW31" s="29">
        <f>PERCENTILE($CW$39:$CW$48,0.95)</f>
        <v>0.65456482768058744</v>
      </c>
      <c r="CX31" s="29">
        <f>PERCENTILE($CX$39:$CX$48,0.95)</f>
        <v>0.64238485246896715</v>
      </c>
      <c r="CY31" s="29">
        <f>PERCENTILE($CY$39:$CY$48,0.95)</f>
        <v>0.63143665790557835</v>
      </c>
      <c r="CZ31" s="29">
        <f>PERCENTILE($CZ$39:$CZ$48,0.95)</f>
        <v>0.60859310775995223</v>
      </c>
      <c r="DA31" s="29">
        <f>PERCENTILE($DA$39:$DA$48,0.95)</f>
        <v>0.59769379794597599</v>
      </c>
      <c r="DB31" s="29">
        <f>PERCENTILE($DB$39:$DB$48,0.95)</f>
        <v>0.5865869775414464</v>
      </c>
      <c r="DC31" s="29">
        <f>PERCENTILE($DC$39:$DC$48,0.95)</f>
        <v>0.57555119395256016</v>
      </c>
      <c r="DD31" s="29">
        <f>PERCENTILE($DD$39:$DD$48,0.95)</f>
        <v>0.5654109865427015</v>
      </c>
      <c r="DE31" s="29">
        <f>PERCENTILE($DE$39:$DE$48,0.95)</f>
        <v>0.55507705807685825</v>
      </c>
      <c r="DF31" s="29">
        <f>PERCENTILE($DF$39:$DF$48,0.95)</f>
        <v>0.54484877735376336</v>
      </c>
      <c r="DG31" s="29">
        <f>PERCENTILE($DG$39:$DG$48,0.95)</f>
        <v>0.53520998954772925</v>
      </c>
      <c r="DH31" s="29">
        <f>PERCENTILE($DH$39:$DH$48,0.95)</f>
        <v>0.52555788010358784</v>
      </c>
      <c r="DI31" s="29">
        <f>PERCENTILE($DI$39:$DI$48,0.95)</f>
        <v>0.51565791815519302</v>
      </c>
      <c r="DJ31" s="29">
        <f>PERCENTILE($DJ$39:$DJ$48,0.95)</f>
        <v>0.50660752654075591</v>
      </c>
      <c r="DK31" s="29">
        <f>PERCENTILE($DK$39:$DK$48,0.95)</f>
        <v>0.49709296077489828</v>
      </c>
      <c r="DL31" s="29">
        <f>PERCENTILE($DL$39:$DL$48,0.95)</f>
        <v>0.48860131353139852</v>
      </c>
      <c r="DM31" s="29">
        <f>PERCENTILE($DM$39:$DM$48,0.95)</f>
        <v>0.47947000265121431</v>
      </c>
      <c r="DN31" s="29">
        <f>PERCENTILE($DN$39:$DN$48,0.95)</f>
        <v>0.47061412930488561</v>
      </c>
      <c r="DO31" s="29">
        <f>PERCENTILE($DO$39:$DO$48,0.95)</f>
        <v>0.46249624043703053</v>
      </c>
      <c r="DP31" s="29">
        <f>PERCENTILE($DP$39:$DP$48,0.95)</f>
        <v>0.45396189391612984</v>
      </c>
      <c r="DQ31" s="29">
        <f>PERCENTILE($DQ$39:$DQ$48,0.95)</f>
        <v>0.44551764428615548</v>
      </c>
      <c r="DR31" s="29">
        <f>PERCENTILE($DR$39:$DR$48,0.95)</f>
        <v>0.43760130107402778</v>
      </c>
      <c r="DS31" s="29">
        <f>PERCENTILE($DS$39:$DS$48,0.95)</f>
        <v>0.42972347140312173</v>
      </c>
      <c r="DT31" s="29">
        <f>PERCENTILE($DT$39:$DT$48,0.95)</f>
        <v>0.42169528454542138</v>
      </c>
      <c r="DU31" s="29">
        <f>PERCENTILE($DU$39:$DU$48,0.95)</f>
        <v>0.41423159688711142</v>
      </c>
      <c r="DV31" s="29">
        <f>PERCENTILE($DV$39:$DV$48,0.95)</f>
        <v>0.40645112991332988</v>
      </c>
      <c r="DW31" s="29">
        <f>PERCENTILE($DW$39:$DW$48,0.95)</f>
        <v>0.39920747280120827</v>
      </c>
      <c r="DX31" s="29">
        <f>PERCENTILE($DX$39:$DX$48,0.95)</f>
        <v>0.39214842617511725</v>
      </c>
      <c r="DY31" s="29">
        <f>PERCENTILE($DY$39:$DY$48,0.95)</f>
        <v>0.38485305309295631</v>
      </c>
      <c r="DZ31" s="29">
        <f>PERCENTILE($DZ$39:$DZ$48,0.95)</f>
        <v>0.3778505966067312</v>
      </c>
      <c r="EA31" s="29">
        <f>PERCENTILE($EA$39:$EA$48,0.95)</f>
        <v>0.37126230001449567</v>
      </c>
      <c r="EB31" s="29">
        <f>PERCENTILE($EB$39:$EB$48,0.95)</f>
        <v>0.36423852145671826</v>
      </c>
      <c r="EC31" s="29">
        <f>PERCENTILE($EC$39:$EC$48,0.95)</f>
        <v>0.35772757083177548</v>
      </c>
      <c r="ED31" s="29">
        <f>PERCENTILE($ED$39:$ED$48,0.95)</f>
        <v>0.35134195685386638</v>
      </c>
      <c r="EE31" s="29">
        <f>PERCENTILE($EE$39:$EE$48,0.95)</f>
        <v>0.34486777409911135</v>
      </c>
      <c r="EF31" s="29">
        <f>PERCENTILE($EF$39:$EF$48,0.95)</f>
        <v>0.33856389373540857</v>
      </c>
      <c r="EG31" s="29">
        <f>PERCENTILE($EG$39:$EG$48,0.95)</f>
        <v>0.33269269764423348</v>
      </c>
      <c r="EH31" s="29">
        <f>PERCENTILE($EH$39:$EH$48,0.95)</f>
        <v>0.32639940753579122</v>
      </c>
      <c r="EI31" s="29">
        <f>PERCENTILE($EI$39:$EI$48,0.95)</f>
        <v>0.32040491402149185</v>
      </c>
      <c r="EJ31" s="29">
        <f>PERCENTILE($EJ$39:$EJ$48,0.95)</f>
        <v>0.31489612162113173</v>
      </c>
      <c r="EK31" s="29">
        <f>PERCENTILE($EK$39:$EK$48,0.95)</f>
        <v>0.30906154513359052</v>
      </c>
      <c r="EL31" s="29">
        <f>PERCENTILE($EL$39:$EL$48,0.95)</f>
        <v>0.30355370938777904</v>
      </c>
      <c r="EM31" s="29">
        <f>PERCENTILE($EM$39:$EM$48,0.95)</f>
        <v>0.29797327369451504</v>
      </c>
      <c r="EN31" s="29">
        <f>PERCENTILE($EN$39:$EN$48,0.95)</f>
        <v>0.29258070141077025</v>
      </c>
      <c r="EO31" s="29">
        <f>PERCENTILE($EO$39:$EO$48,0.95)</f>
        <v>0.28708846718072872</v>
      </c>
      <c r="EP31" s="29">
        <f>PERCENTILE($EP$39:$EP$48,0.95)</f>
        <v>0.28205701410770401</v>
      </c>
      <c r="EQ31" s="29">
        <f>PERCENTILE($EQ$39:$EQ$48,0.95)</f>
        <v>0.2769759222865103</v>
      </c>
      <c r="ER31" s="29">
        <f>PERCENTILE($ER$39:$ER$48,0.95)</f>
        <v>0.27206552326679212</v>
      </c>
      <c r="ES31" s="29">
        <f>PERCENTILE($ES$39:$ES$48,0.95)</f>
        <v>0.26698645427823053</v>
      </c>
      <c r="ET31" s="29">
        <f>PERCENTILE($ET$39:$ET$48,0.95)</f>
        <v>0.26208036541938767</v>
      </c>
      <c r="EU31" s="29">
        <f>PERCENTILE($EU$39:$EU$48,0.95)</f>
        <v>0.25729925781488405</v>
      </c>
      <c r="EV31" s="29">
        <f>PERCENTILE($EV$39:$EV$48,0.95)</f>
        <v>0.2527869105339049</v>
      </c>
      <c r="EW31" s="29">
        <f>PERCENTILE($EW$39:$EW$48,0.95)</f>
        <v>0.24809687361121163</v>
      </c>
      <c r="EX31" s="29">
        <f>PERCENTILE($EX$39:$EX$48,0.95)</f>
        <v>0.24360460117459282</v>
      </c>
      <c r="EY31" s="29">
        <f>PERCENTILE($EY$39:$EY$48,0.95)</f>
        <v>0.23929205536842332</v>
      </c>
      <c r="EZ31" s="29">
        <f>PERCENTILE($EZ$39:$EZ$48,0.95)</f>
        <v>0.23488256633281693</v>
      </c>
      <c r="FA31" s="29">
        <f>PERCENTILE($FA$39:$FA$48,0.95)</f>
        <v>0.23071101382374748</v>
      </c>
      <c r="FB31" s="29">
        <f>PERCENTILE($FB$39:$FB$48,0.95)</f>
        <v>0.22656039968132957</v>
      </c>
      <c r="FC31" s="29">
        <f>PERCENTILE($FC$39:$FC$48,0.95)</f>
        <v>0.22232309505343423</v>
      </c>
      <c r="FD31" s="29">
        <f>PERCENTILE($FD$39:$FD$48,0.95)</f>
        <v>0.21820987612009035</v>
      </c>
      <c r="FE31" s="29">
        <f>PERCENTILE($FE$39:$FE$48,0.95)</f>
        <v>0.21446508392691599</v>
      </c>
      <c r="FF31" s="29">
        <f>PERCENTILE($FF$39:$FF$48,0.95)</f>
        <v>0.21051184684038149</v>
      </c>
      <c r="FG31" s="29">
        <f>PERCENTILE($FG$39:$FG$48,0.95)</f>
        <v>0.20680881068110452</v>
      </c>
      <c r="FH31" s="29">
        <f>PERCENTILE($FH$39:$FH$48,0.95)</f>
        <v>0.20296589508652674</v>
      </c>
      <c r="FI31" s="29">
        <f>PERCENTILE($FI$39:$FI$48,0.95)</f>
        <v>0.19928234145045268</v>
      </c>
      <c r="FJ31" s="29">
        <f>PERCENTILE($FJ$39:$FJ$48,0.95)</f>
        <v>0.19580816179513919</v>
      </c>
      <c r="FK31" s="29">
        <f>PERCENTILE($FK$39:$FK$48,0.95)</f>
        <v>0.19216592162847507</v>
      </c>
      <c r="FL31" s="29">
        <f>PERCENTILE($FL$39:$FL$48,0.95)</f>
        <v>0.1886464290320872</v>
      </c>
      <c r="FM31" s="29">
        <f>PERCENTILE($FM$39:$FM$48,0.95)</f>
        <v>0.18536467663943756</v>
      </c>
      <c r="FN31" s="29">
        <f>PERCENTILE($FN$39:$FN$48,0.95)</f>
        <v>0.18191986121237266</v>
      </c>
      <c r="FO31" s="29">
        <f>PERCENTILE($FO$39:$FO$48,0.95)</f>
        <v>0.17853349819779385</v>
      </c>
      <c r="FP31" s="29">
        <f>PERCENTILE($FP$39:$FP$48,0.95)</f>
        <v>0.17547018900513639</v>
      </c>
      <c r="FQ31" s="29">
        <f>PERCENTILE($FQ$39:$FQ$48,0.95)</f>
        <v>0.17223198898136605</v>
      </c>
      <c r="FR31" s="29">
        <f>PERCENTILE($FR$39:$FR$48,0.95)</f>
        <v>0.16901646926999081</v>
      </c>
      <c r="FS31" s="29">
        <f>PERCENTILE($FS$39:$FS$48,0.95)</f>
        <v>0.16615197658538808</v>
      </c>
      <c r="FT31" s="29">
        <f>PERCENTILE($FT$39:$FT$48,0.95)</f>
        <v>0.1630586005747317</v>
      </c>
      <c r="FU31" s="29">
        <f>PERCENTILE($FU$39:$FU$48,0.95)</f>
        <v>0.16002145372331134</v>
      </c>
      <c r="FV31" s="29">
        <f>PERCENTILE($FV$39:$FV$48,0.95)</f>
        <v>0.15720154345035542</v>
      </c>
      <c r="FW31" s="29">
        <f>PERCENTILE($FW$39:$FW$48,0.95)</f>
        <v>0.1543798252940177</v>
      </c>
      <c r="FX31" s="29">
        <f>PERCENTILE($FX$39:$FX$48,0.95)</f>
        <v>0.15149736776947964</v>
      </c>
      <c r="FY31" s="29">
        <f>PERCENTILE($FY$39:$FY$48,0.95)</f>
        <v>0.14884991832077493</v>
      </c>
      <c r="FZ31" s="29">
        <f>PERCENTILE($FZ$39:$FZ$48,0.95)</f>
        <v>0.14614510014653195</v>
      </c>
      <c r="GA31" s="29">
        <f>PERCENTILE($GA$39:$GA$48,0.95)</f>
        <v>0.14344226047396652</v>
      </c>
      <c r="GB31" s="29">
        <f>PERCENTILE($GB$39:$GB$48,0.95)</f>
        <v>0.14091354124248018</v>
      </c>
      <c r="GC31" s="29">
        <f>PERCENTILE($GC$39:$GC$48,0.95)</f>
        <v>0.13831335827708235</v>
      </c>
      <c r="GD31" s="29">
        <f>PERCENTILE($GD$39:$GD$48,0.95)</f>
        <v>0.13582992330193511</v>
      </c>
      <c r="GE31" s="29">
        <f>PERCENTILE($GE$39:$GE$48,0.95)</f>
        <v>0.13343041241168968</v>
      </c>
      <c r="GF31" s="29">
        <f>PERCENTILE($GF$39:$GF$48,0.95)</f>
        <v>0.1309561286121606</v>
      </c>
      <c r="GG31" s="29">
        <f>PERCENTILE($GG$39:$GG$48,0.95)</f>
        <v>0.1285894375294446</v>
      </c>
      <c r="GH31" s="29">
        <f>PERCENTILE($GH$39:$GH$48,0.95)</f>
        <v>0.1263481255620717</v>
      </c>
      <c r="GI31" s="29">
        <f>PERCENTILE($GI$39:$GI$48,0.95)</f>
        <v>0.12396977879106991</v>
      </c>
      <c r="GJ31" s="29">
        <f>PERCENTILE($GJ$39:$GJ$48,0.95)</f>
        <v>0.1216975584626197</v>
      </c>
      <c r="GK31" s="29">
        <f>PERCENTILE($GK$39:$GK$48,0.95)</f>
        <v>0.11961133889853946</v>
      </c>
      <c r="GL31" s="29">
        <f>PERCENTILE($GL$39:$GL$48,0.95)</f>
        <v>0.11739460602402679</v>
      </c>
      <c r="GM31" s="29">
        <f>PERCENTILE($GM$39:$GM$48,0.95)</f>
        <v>0.11531177163124076</v>
      </c>
      <c r="GN31" s="29">
        <f>PERCENTILE($GN$39:$GN$48,0.95)</f>
        <v>0.11325973868370048</v>
      </c>
      <c r="GO31" s="29">
        <f>PERCENTILE($GO$39:$GO$48,0.95)</f>
        <v>0.11113758943974963</v>
      </c>
      <c r="GP31" s="29">
        <f>PERCENTILE($GP$39:$GP$48,0.95)</f>
        <v>0.10908313393592828</v>
      </c>
      <c r="GQ31" s="29">
        <f>PERCENTILE($GQ$39:$GQ$48,0.95)</f>
        <v>0.10722390264272683</v>
      </c>
      <c r="GR31" s="29">
        <f>PERCENTILE($GR$39:$GR$48,0.95)</f>
        <v>0.10524226948618881</v>
      </c>
      <c r="GS31" s="29">
        <f>PERCENTILE($GS$39:$GS$48,0.95)</f>
        <v>0.10337936468422405</v>
      </c>
      <c r="GT31" s="29">
        <f>PERCENTILE($GT$39:$GT$48,0.95)</f>
        <v>0.10148329809308046</v>
      </c>
      <c r="GU31" s="29">
        <f>PERCENTILE($GU$39:$GU$48,0.95)</f>
        <v>9.9718165397643971E-2</v>
      </c>
    </row>
    <row r="32" spans="1:203" x14ac:dyDescent="0.35">
      <c r="A32" s="5" t="s">
        <v>3555</v>
      </c>
      <c r="D32" s="29">
        <f>PERCENTILE($D$39:$D$48,0.05)</f>
        <v>0</v>
      </c>
      <c r="E32" s="29">
        <f>PERCENTILE($E$39:$E$48,0.05)</f>
        <v>2.6179783162660897E-3</v>
      </c>
      <c r="F32" s="29">
        <f>PERCENTILE($F$39:$F$48,0.05)</f>
        <v>2.397821918129921E-2</v>
      </c>
      <c r="G32" s="29">
        <f>PERCENTILE($G$39:$G$48,0.05)</f>
        <v>7.9734009131789213E-2</v>
      </c>
      <c r="H32" s="29">
        <f>PERCENTILE($H$39:$H$48,0.05)</f>
        <v>0.19282470494508744</v>
      </c>
      <c r="I32" s="29">
        <f>PERCENTILE($I$39:$I$48,0.05)</f>
        <v>0.35560702979564668</v>
      </c>
      <c r="J32" s="29">
        <f>PERCENTILE($J$39:$J$48,0.05)</f>
        <v>0.5350783705711365</v>
      </c>
      <c r="K32" s="29">
        <f>PERCENTILE($K$39:$K$48,0.05)</f>
        <v>0.74759367704391477</v>
      </c>
      <c r="L32" s="29">
        <f>PERCENTILE($L$39:$L$48,0.05)</f>
        <v>0.94252780973911288</v>
      </c>
      <c r="M32" s="29">
        <f>PERCENTILE($M$39:$M$48,0.05)</f>
        <v>1.156703108549118</v>
      </c>
      <c r="N32" s="29">
        <f>PERCENTILE($N$39:$N$48,0.05)</f>
        <v>1.3242181241512299</v>
      </c>
      <c r="O32" s="29">
        <f>PERCENTILE($O$39:$O$48,0.05)</f>
        <v>1.4632210016250611</v>
      </c>
      <c r="P32" s="29">
        <f>PERCENTILE($P$39:$P$48,0.05)</f>
        <v>1.5798626244068146</v>
      </c>
      <c r="Q32" s="29">
        <f>PERCENTILE($Q$39:$Q$48,0.05)</f>
        <v>1.6770287454128265</v>
      </c>
      <c r="R32" s="29">
        <f>PERCENTILE($R$39:$R$48,0.05)</f>
        <v>1.7510695695877074</v>
      </c>
      <c r="S32" s="29">
        <f>PERCENTILE($S$39:$S$48,0.05)</f>
        <v>1.806920301914215</v>
      </c>
      <c r="T32" s="29">
        <f>PERCENTILE($T$39:$T$48,0.05)</f>
        <v>1.8495607674121857</v>
      </c>
      <c r="U32" s="29">
        <f>PERCENTILE($U$39:$U$48,0.05)</f>
        <v>1.8772374749183656</v>
      </c>
      <c r="V32" s="29">
        <f>PERCENTILE($V$39:$V$48,0.05)</f>
        <v>1.8936212301254272</v>
      </c>
      <c r="W32" s="29">
        <f>PERCENTILE($W$39:$W$48,0.05)</f>
        <v>1.8976823389530182</v>
      </c>
      <c r="X32" s="29">
        <f>PERCENTILE($X$39:$X$48,0.05)</f>
        <v>1.8784205496311188</v>
      </c>
      <c r="Y32" s="29">
        <f>PERCENTILE($Y$39:$Y$48,0.05)</f>
        <v>1.8504815995693207</v>
      </c>
      <c r="Z32" s="29">
        <f>PERCENTILE($Z$39:$Z$48,0.05)</f>
        <v>1.8184576511383057</v>
      </c>
      <c r="AA32" s="29">
        <f>PERCENTILE($AA$39:$AA$48,0.05)</f>
        <v>1.7832875669002533</v>
      </c>
      <c r="AB32" s="29">
        <f>PERCENTILE($AB$39:$AB$48,0.05)</f>
        <v>1.7471839368343354</v>
      </c>
      <c r="AC32" s="29">
        <f>PERCENTILE($AC$39:$AC$48,0.05)</f>
        <v>1.7087067544460297</v>
      </c>
      <c r="AD32" s="29">
        <f>PERCENTILE($AD$39:$AD$48,0.05)</f>
        <v>1.659061461687088</v>
      </c>
      <c r="AE32" s="29">
        <f>PERCENTILE($AE$39:$AE$48,0.05)</f>
        <v>1.6049482107162476</v>
      </c>
      <c r="AF32" s="29">
        <f>PERCENTILE($AF$39:$AF$48,0.05)</f>
        <v>1.5479537069797515</v>
      </c>
      <c r="AG32" s="29">
        <f>PERCENTILE($AG$39:$AG$48,0.05)</f>
        <v>1.4962820053100585</v>
      </c>
      <c r="AH32" s="29">
        <f>PERCENTILE($AH$39:$AH$48,0.05)</f>
        <v>1.4439780592918396</v>
      </c>
      <c r="AI32" s="29">
        <f>PERCENTILE($AI$39:$AI$48,0.05)</f>
        <v>1.3915665388107299</v>
      </c>
      <c r="AJ32" s="29">
        <f>PERCENTILE($AJ$39:$AJ$48,0.05)</f>
        <v>1.3436940550804137</v>
      </c>
      <c r="AK32" s="29">
        <f>PERCENTILE($AK$39:$AK$48,0.05)</f>
        <v>1.2961758911609649</v>
      </c>
      <c r="AL32" s="29">
        <f>PERCENTILE($AL$39:$AL$48,0.05)</f>
        <v>1.2485858678817749</v>
      </c>
      <c r="AM32" s="29">
        <f>PERCENTILE($AM$39:$AM$48,0.05)</f>
        <v>1.2025659322738647</v>
      </c>
      <c r="AN32" s="29">
        <f>PERCENTILE($AN$39:$AN$48,0.05)</f>
        <v>1.158262950181961</v>
      </c>
      <c r="AO32" s="29">
        <f>PERCENTILE($AO$39:$AO$48,0.05)</f>
        <v>1.116738247871399</v>
      </c>
      <c r="AP32" s="29">
        <f>PERCENTILE($AP$39:$AP$48,0.05)</f>
        <v>1.0739338636398315</v>
      </c>
      <c r="AQ32" s="29">
        <f>PERCENTILE($AQ$39:$AQ$48,0.05)</f>
        <v>1.0354245364665986</v>
      </c>
      <c r="AR32" s="29">
        <f>PERCENTILE($AR$39:$AR$48,0.05)</f>
        <v>0.99728437960147853</v>
      </c>
      <c r="AS32" s="29">
        <f>PERCENTILE($AS$39:$AS$48,0.05)</f>
        <v>0.96119216084480286</v>
      </c>
      <c r="AT32" s="29">
        <f>PERCENTILE($AT$39:$AT$48,0.05)</f>
        <v>0.92466784417629244</v>
      </c>
      <c r="AU32" s="29">
        <f>PERCENTILE($AU$39:$AU$48,0.05)</f>
        <v>0.89139488935470579</v>
      </c>
      <c r="AV32" s="29">
        <f>PERCENTILE($AV$39:$AV$48,0.05)</f>
        <v>0.85847131013870237</v>
      </c>
      <c r="AW32" s="29">
        <f>PERCENTILE($AW$39:$AW$48,0.05)</f>
        <v>0.82545969784259798</v>
      </c>
      <c r="AX32" s="29">
        <f>PERCENTILE($AX$39:$AX$48,0.05)</f>
        <v>0.79598257243633275</v>
      </c>
      <c r="AY32" s="29">
        <f>PERCENTILE($AY$39:$AY$48,0.05)</f>
        <v>0.76625699400901792</v>
      </c>
      <c r="AZ32" s="29">
        <f>PERCENTILE($AZ$39:$AZ$48,0.05)</f>
        <v>0.73793509304523464</v>
      </c>
      <c r="BA32" s="29">
        <f>PERCENTILE($BA$39:$BA$48,0.05)</f>
        <v>0.71060129106044767</v>
      </c>
      <c r="BB32" s="29">
        <f>PERCENTILE($BB$39:$BB$48,0.05)</f>
        <v>0.68520131409168239</v>
      </c>
      <c r="BC32" s="29">
        <f>PERCENTILE($BC$39:$BC$48,0.05)</f>
        <v>0.65971151888370516</v>
      </c>
      <c r="BD32" s="29">
        <f>PERCENTILE($BD$39:$BD$48,0.05)</f>
        <v>0.63473845124244688</v>
      </c>
      <c r="BE32" s="29">
        <f>PERCENTILE($BE$39:$BE$48,0.05)</f>
        <v>0.61187112629413609</v>
      </c>
      <c r="BF32" s="29">
        <f>PERCENTILE($BF$39:$BF$48,0.05)</f>
        <v>0.58944708108901978</v>
      </c>
      <c r="BG32" s="29">
        <f>PERCENTILE($BG$39:$BG$48,0.05)</f>
        <v>0.56815144717693333</v>
      </c>
      <c r="BH32" s="29">
        <f>PERCENTILE($BH$39:$BH$48,0.05)</f>
        <v>0.54655382931232455</v>
      </c>
      <c r="BI32" s="29">
        <f>PERCENTILE($BI$39:$BI$48,0.05)</f>
        <v>0.52708045691251759</v>
      </c>
      <c r="BJ32" s="29">
        <f>PERCENTILE($BJ$39:$BJ$48,0.05)</f>
        <v>0.50758093893527989</v>
      </c>
      <c r="BK32" s="29">
        <f>PERCENTILE($BK$39:$BK$48,0.05)</f>
        <v>0.48876785188913346</v>
      </c>
      <c r="BL32" s="29">
        <f>PERCENTILE($BL$39:$BL$48,0.05)</f>
        <v>0.47095099836587906</v>
      </c>
      <c r="BM32" s="29">
        <f>PERCENTILE($BM$39:$BM$48,0.05)</f>
        <v>0.45403261333703993</v>
      </c>
      <c r="BN32" s="29">
        <f>PERCENTILE($BN$39:$BN$48,0.05)</f>
        <v>0.43740195482969285</v>
      </c>
      <c r="BO32" s="29">
        <f>PERCENTILE($BO$39:$BO$48,0.05)</f>
        <v>0.42077032476663589</v>
      </c>
      <c r="BP32" s="29">
        <f>PERCENTILE($BP$39:$BP$48,0.05)</f>
        <v>0.40584212392568586</v>
      </c>
      <c r="BQ32" s="29">
        <f>PERCENTILE($BQ$39:$BQ$48,0.05)</f>
        <v>0.39089085012674329</v>
      </c>
      <c r="BR32" s="29">
        <f>PERCENTILE($BR$39:$BR$48,0.05)</f>
        <v>0.37699533849954603</v>
      </c>
      <c r="BS32" s="29">
        <f>PERCENTILE($BS$39:$BS$48,0.05)</f>
        <v>0.36275369524955747</v>
      </c>
      <c r="BT32" s="29">
        <f>PERCENTILE($BT$39:$BT$48,0.05)</f>
        <v>0.34993007779121399</v>
      </c>
      <c r="BU32" s="29">
        <f>PERCENTILE($BU$39:$BU$48,0.05)</f>
        <v>0.3370837330818176</v>
      </c>
      <c r="BV32" s="29">
        <f>PERCENTILE($BV$39:$BV$48,0.05)</f>
        <v>0.32469194978475568</v>
      </c>
      <c r="BW32" s="29">
        <f>PERCENTILE($BW$39:$BW$48,0.05)</f>
        <v>0.31285151094198227</v>
      </c>
      <c r="BX32" s="29">
        <f>PERCENTILE($BX$39:$BX$48,0.05)</f>
        <v>0.30135073587298394</v>
      </c>
      <c r="BY32" s="29">
        <f>PERCENTILE($BY$39:$BY$48,0.05)</f>
        <v>0.29068950414657591</v>
      </c>
      <c r="BZ32" s="29">
        <f>PERCENTILE($BZ$39:$BZ$48,0.05)</f>
        <v>0.27977419048547747</v>
      </c>
      <c r="CA32" s="29">
        <f>PERCENTILE($CA$39:$CA$48,0.05)</f>
        <v>0.26990051269531251</v>
      </c>
      <c r="CB32" s="29">
        <f>PERCENTILE($CB$39:$CB$48,0.05)</f>
        <v>0.2600330926477909</v>
      </c>
      <c r="CC32" s="29">
        <f>PERCENTILE($CC$39:$CC$48,0.05)</f>
        <v>0.25054298266768454</v>
      </c>
      <c r="CD32" s="29">
        <f>PERCENTILE($CD$39:$CD$48,0.05)</f>
        <v>0.24143180847167969</v>
      </c>
      <c r="CE32" s="29">
        <f>PERCENTILE($CE$39:$CE$48,0.05)</f>
        <v>0.2326168730854988</v>
      </c>
      <c r="CF32" s="29">
        <f>PERCENTILE($CF$39:$CF$48,0.05)</f>
        <v>0.22441856712102889</v>
      </c>
      <c r="CG32" s="29">
        <f>PERCENTILE($CG$39:$CG$48,0.05)</f>
        <v>0.21597741097211837</v>
      </c>
      <c r="CH32" s="29">
        <f>PERCENTILE($CH$39:$CH$48,0.05)</f>
        <v>0.20788505896925927</v>
      </c>
      <c r="CI32" s="29">
        <f>PERCENTILE($CI$39:$CI$48,0.05)</f>
        <v>0.19983933717012406</v>
      </c>
      <c r="CJ32" s="29">
        <f>PERCENTILE($CJ$39:$CJ$48,0.05)</f>
        <v>0.19227976426482202</v>
      </c>
      <c r="CK32" s="29">
        <f>PERCENTILE($CK$39:$CK$48,0.05)</f>
        <v>0.18464126884937287</v>
      </c>
      <c r="CL32" s="29">
        <f>PERCENTILE($CL$39:$CL$48,0.05)</f>
        <v>0.17769204899668695</v>
      </c>
      <c r="CM32" s="29">
        <f>PERCENTILE($CM$39:$CM$48,0.05)</f>
        <v>0.17081879526376725</v>
      </c>
      <c r="CN32" s="29">
        <f>PERCENTILE($CN$39:$CN$48,0.05)</f>
        <v>0.1639907404780388</v>
      </c>
      <c r="CO32" s="29">
        <f>PERCENTILE($CO$39:$CO$48,0.05)</f>
        <v>0.1578353863209486</v>
      </c>
      <c r="CP32" s="29">
        <f>PERCENTILE($CP$39:$CP$48,0.05)</f>
        <v>0.15171736441552638</v>
      </c>
      <c r="CQ32" s="29">
        <f>PERCENTILE($CQ$39:$CQ$48,0.05)</f>
        <v>0.14564944393932819</v>
      </c>
      <c r="CR32" s="29">
        <f>PERCENTILE($CR$39:$CR$48,0.05)</f>
        <v>0.14019353911280633</v>
      </c>
      <c r="CS32" s="29">
        <f>PERCENTILE($CS$39:$CS$48,0.05)</f>
        <v>0.13476971536874771</v>
      </c>
      <c r="CT32" s="29">
        <f>PERCENTILE($CT$39:$CT$48,0.05)</f>
        <v>0.12950431816279889</v>
      </c>
      <c r="CU32" s="29">
        <f>PERCENTILE($CU$39:$CU$48,0.05)</f>
        <v>0.12454441040754319</v>
      </c>
      <c r="CV32" s="29">
        <f>PERCENTILE($CV$39:$CV$48,0.05)</f>
        <v>0.11971449926495552</v>
      </c>
      <c r="CW32" s="29">
        <f>PERCENTILE($CW$39:$CW$48,0.05)</f>
        <v>0.1150644190609455</v>
      </c>
      <c r="CX32" s="29">
        <f>PERCENTILE($CX$39:$CX$48,0.05)</f>
        <v>0.11076026447117329</v>
      </c>
      <c r="CY32" s="29">
        <f>PERCENTILE($CY$39:$CY$48,0.05)</f>
        <v>0.10635800249874591</v>
      </c>
      <c r="CZ32" s="29">
        <f>PERCENTILE($CZ$39:$CZ$48,0.05)</f>
        <v>9.8416535183787346E-2</v>
      </c>
      <c r="DA32" s="29">
        <f>PERCENTILE($DA$39:$DA$48,0.05)</f>
        <v>9.4473830237984655E-2</v>
      </c>
      <c r="DB32" s="29">
        <f>PERCENTILE($DB$39:$DB$48,0.05)</f>
        <v>9.0962912142276767E-2</v>
      </c>
      <c r="DC32" s="29">
        <f>PERCENTILE($DC$39:$DC$48,0.05)</f>
        <v>8.7414535135030752E-2</v>
      </c>
      <c r="DD32" s="29">
        <f>PERCENTILE($DD$39:$DD$48,0.05)</f>
        <v>8.4050499089062217E-2</v>
      </c>
      <c r="DE32" s="29">
        <f>PERCENTILE($DE$39:$DE$48,0.05)</f>
        <v>8.0802038870751852E-2</v>
      </c>
      <c r="DF32" s="29">
        <f>PERCENTILE($DF$39:$DF$48,0.05)</f>
        <v>7.7686998248100284E-2</v>
      </c>
      <c r="DG32" s="29">
        <f>PERCENTILE($DG$39:$DG$48,0.05)</f>
        <v>7.4780173040926462E-2</v>
      </c>
      <c r="DH32" s="29">
        <f>PERCENTILE($DH$39:$DH$48,0.05)</f>
        <v>7.1881048195064065E-2</v>
      </c>
      <c r="DI32" s="29">
        <f>PERCENTILE($DI$39:$DI$48,0.05)</f>
        <v>6.9017649628221989E-2</v>
      </c>
      <c r="DJ32" s="29">
        <f>PERCENTILE($DJ$39:$DJ$48,0.05)</f>
        <v>6.6444051079452032E-2</v>
      </c>
      <c r="DK32" s="29">
        <f>PERCENTILE($DK$39:$DK$48,0.05)</f>
        <v>6.3861891813576224E-2</v>
      </c>
      <c r="DL32" s="29">
        <f>PERCENTILE($DL$39:$DL$48,0.05)</f>
        <v>6.1397992633283133E-2</v>
      </c>
      <c r="DM32" s="29">
        <f>PERCENTILE($DM$39:$DM$48,0.05)</f>
        <v>5.904795080423355E-2</v>
      </c>
      <c r="DN32" s="29">
        <f>PERCENTILE($DN$39:$DN$48,0.05)</f>
        <v>5.6761014834046358E-2</v>
      </c>
      <c r="DO32" s="29">
        <f>PERCENTILE($DO$39:$DO$48,0.05)</f>
        <v>5.4564297199249268E-2</v>
      </c>
      <c r="DP32" s="29">
        <f>PERCENTILE($DP$39:$DP$48,0.05)</f>
        <v>5.2470760606229308E-2</v>
      </c>
      <c r="DQ32" s="29">
        <f>PERCENTILE($DQ$39:$DQ$48,0.05)</f>
        <v>5.044918395578861E-2</v>
      </c>
      <c r="DR32" s="29">
        <f>PERCENTILE($DR$39:$DR$48,0.05)</f>
        <v>4.8556778393685815E-2</v>
      </c>
      <c r="DS32" s="29">
        <f>PERCENTILE($DS$39:$DS$48,0.05)</f>
        <v>4.6630884706974032E-2</v>
      </c>
      <c r="DT32" s="29">
        <f>PERCENTILE($DT$39:$DT$48,0.05)</f>
        <v>4.4831130374222997E-2</v>
      </c>
      <c r="DU32" s="29">
        <f>PERCENTILE($DU$39:$DU$48,0.05)</f>
        <v>4.3165346700698132E-2</v>
      </c>
      <c r="DV32" s="29">
        <f>PERCENTILE($DV$39:$DV$48,0.05)</f>
        <v>4.1485828533768657E-2</v>
      </c>
      <c r="DW32" s="29">
        <f>PERCENTILE($DW$39:$DW$48,0.05)</f>
        <v>3.9853588026016948E-2</v>
      </c>
      <c r="DX32" s="29">
        <f>PERCENTILE($DX$39:$DX$48,0.05)</f>
        <v>3.8360381778329608E-2</v>
      </c>
      <c r="DY32" s="29">
        <f>PERCENTILE($DY$39:$DY$48,0.05)</f>
        <v>3.6882001534104349E-2</v>
      </c>
      <c r="DZ32" s="29">
        <f>PERCENTILE($DZ$39:$DZ$48,0.05)</f>
        <v>3.5498047154396771E-2</v>
      </c>
      <c r="EA32" s="29">
        <f>PERCENTILE($EA$39:$EA$48,0.05)</f>
        <v>3.4099100157618523E-2</v>
      </c>
      <c r="EB32" s="29">
        <f>PERCENTILE($EB$39:$EB$48,0.05)</f>
        <v>3.2773898821324109E-2</v>
      </c>
      <c r="EC32" s="29">
        <f>PERCENTILE($EC$39:$EC$48,0.05)</f>
        <v>3.156243860721588E-2</v>
      </c>
      <c r="ED32" s="29">
        <f>PERCENTILE($ED$39:$ED$48,0.05)</f>
        <v>3.0340011976659295E-2</v>
      </c>
      <c r="EE32" s="29">
        <f>PERCENTILE($EE$39:$EE$48,0.05)</f>
        <v>2.9181962739676236E-2</v>
      </c>
      <c r="EF32" s="29">
        <f>PERCENTILE($EF$39:$EF$48,0.05)</f>
        <v>2.8058165125548838E-2</v>
      </c>
      <c r="EG32" s="29">
        <f>PERCENTILE($EG$39:$EG$48,0.05)</f>
        <v>2.6970605365931988E-2</v>
      </c>
      <c r="EH32" s="29">
        <f>PERCENTILE($EH$39:$EH$48,0.05)</f>
        <v>2.5942664407193658E-2</v>
      </c>
      <c r="EI32" s="29">
        <f>PERCENTILE($EI$39:$EI$48,0.05)</f>
        <v>2.4945207778364419E-2</v>
      </c>
      <c r="EJ32" s="29">
        <f>PERCENTILE($EJ$39:$EJ$48,0.05)</f>
        <v>2.3976723197847605E-2</v>
      </c>
      <c r="EK32" s="29">
        <f>PERCENTILE($EK$39:$EK$48,0.05)</f>
        <v>2.3086004471406338E-2</v>
      </c>
      <c r="EL32" s="29">
        <f>PERCENTILE($EL$39:$EL$48,0.05)</f>
        <v>2.2176470141857862E-2</v>
      </c>
      <c r="EM32" s="29">
        <f>PERCENTILE($EM$39:$EM$48,0.05)</f>
        <v>2.1318523120135068E-2</v>
      </c>
      <c r="EN32" s="29">
        <f>PERCENTILE($EN$39:$EN$48,0.05)</f>
        <v>2.0526307728141548E-2</v>
      </c>
      <c r="EO32" s="29">
        <f>PERCENTILE($EO$39:$EO$48,0.05)</f>
        <v>1.9717865344136953E-2</v>
      </c>
      <c r="EP32" s="29">
        <f>PERCENTILE($EP$39:$EP$48,0.05)</f>
        <v>1.8952508782967926E-2</v>
      </c>
      <c r="EQ32" s="29">
        <f>PERCENTILE($EQ$39:$EQ$48,0.05)</f>
        <v>1.8255747808143496E-2</v>
      </c>
      <c r="ER32" s="29">
        <f>PERCENTILE($ER$39:$ER$48,0.05)</f>
        <v>1.7548119742423297E-2</v>
      </c>
      <c r="ES32" s="29">
        <f>PERCENTILE($ES$39:$ES$48,0.05)</f>
        <v>1.68837187346071E-2</v>
      </c>
      <c r="ET32" s="29">
        <f>PERCENTILE($ET$39:$ET$48,0.05)</f>
        <v>1.6230039112269879E-2</v>
      </c>
      <c r="EU32" s="29">
        <f>PERCENTILE($EU$39:$EU$48,0.05)</f>
        <v>1.5606759581714869E-2</v>
      </c>
      <c r="EV32" s="29">
        <f>PERCENTILE($EV$39:$EV$48,0.05)</f>
        <v>1.5008647367358206E-2</v>
      </c>
      <c r="EW32" s="29">
        <f>PERCENTILE($EW$39:$EW$48,0.05)</f>
        <v>1.4434983534738422E-2</v>
      </c>
      <c r="EX32" s="29">
        <f>PERCENTILE($EX$39:$EX$48,0.05)</f>
        <v>1.387647371739149E-2</v>
      </c>
      <c r="EY32" s="29">
        <f>PERCENTILE($EY$39:$EY$48,0.05)</f>
        <v>1.3362715858966111E-2</v>
      </c>
      <c r="EZ32" s="29">
        <f>PERCENTILE($EZ$39:$EZ$48,0.05)</f>
        <v>1.2834923388436437E-2</v>
      </c>
      <c r="FA32" s="29">
        <f>PERCENTILE($FA$39:$FA$48,0.05)</f>
        <v>1.234235621523112E-2</v>
      </c>
      <c r="FB32" s="29">
        <f>PERCENTILE($FB$39:$FB$48,0.05)</f>
        <v>1.1882454762235282E-2</v>
      </c>
      <c r="FC32" s="29">
        <f>PERCENTILE($FC$39:$FC$48,0.05)</f>
        <v>1.1425909399986268E-2</v>
      </c>
      <c r="FD32" s="29">
        <f>PERCENTILE($FD$39:$FD$48,0.05)</f>
        <v>1.0993342148140073E-2</v>
      </c>
      <c r="FE32" s="29">
        <f>PERCENTILE($FE$39:$FE$48,0.05)</f>
        <v>1.0569389211013913E-2</v>
      </c>
      <c r="FF32" s="29">
        <f>PERCENTILE($FF$39:$FF$48,0.05)</f>
        <v>1.0162310395389795E-2</v>
      </c>
      <c r="FG32" s="29">
        <f>PERCENTILE($FG$39:$FG$48,0.05)</f>
        <v>9.7748754778876901E-3</v>
      </c>
      <c r="FH32" s="29">
        <f>PERCENTILE($FH$39:$FH$48,0.05)</f>
        <v>9.4020636053755886E-3</v>
      </c>
      <c r="FI32" s="29">
        <f>PERCENTILE($FI$39:$FI$48,0.05)</f>
        <v>9.0384399518370628E-3</v>
      </c>
      <c r="FJ32" s="29">
        <f>PERCENTILE($FJ$39:$FJ$48,0.05)</f>
        <v>8.7033930933102972E-3</v>
      </c>
      <c r="FK32" s="29">
        <f>PERCENTILE($FK$39:$FK$48,0.05)</f>
        <v>8.3617345662787557E-3</v>
      </c>
      <c r="FL32" s="29">
        <f>PERCENTILE($FL$39:$FL$48,0.05)</f>
        <v>8.0534914741292596E-3</v>
      </c>
      <c r="FM32" s="29">
        <f>PERCENTILE($FM$39:$FM$48,0.05)</f>
        <v>7.7415816718712444E-3</v>
      </c>
      <c r="FN32" s="29">
        <f>PERCENTILE($FN$39:$FN$48,0.05)</f>
        <v>7.4389989953488108E-3</v>
      </c>
      <c r="FO32" s="29">
        <f>PERCENTILE($FO$39:$FO$48,0.05)</f>
        <v>7.1631292114034293E-3</v>
      </c>
      <c r="FP32" s="29">
        <f>PERCENTILE($FP$39:$FP$48,0.05)</f>
        <v>6.8880615057423707E-3</v>
      </c>
      <c r="FQ32" s="29">
        <f>PERCENTILE($FQ$39:$FQ$48,0.05)</f>
        <v>6.6316787851974368E-3</v>
      </c>
      <c r="FR32" s="29">
        <f>PERCENTILE($FR$39:$FR$48,0.05)</f>
        <v>6.3724455423653124E-3</v>
      </c>
      <c r="FS32" s="29">
        <f>PERCENTILE($FS$39:$FS$48,0.05)</f>
        <v>6.1263771611265831E-3</v>
      </c>
      <c r="FT32" s="29">
        <f>PERCENTILE($FT$39:$FT$48,0.05)</f>
        <v>5.9010369470342992E-3</v>
      </c>
      <c r="FU32" s="29">
        <f>PERCENTILE($FU$39:$FU$48,0.05)</f>
        <v>5.6739151710644368E-3</v>
      </c>
      <c r="FV32" s="29">
        <f>PERCENTILE($FV$39:$FV$48,0.05)</f>
        <v>5.4516721167601643E-3</v>
      </c>
      <c r="FW32" s="29">
        <f>PERCENTILE($FW$39:$FW$48,0.05)</f>
        <v>5.2504110848531124E-3</v>
      </c>
      <c r="FX32" s="29">
        <f>PERCENTILE($FX$39:$FX$48,0.05)</f>
        <v>5.047563242260366E-3</v>
      </c>
      <c r="FY32" s="29">
        <f>PERCENTILE($FY$39:$FY$48,0.05)</f>
        <v>4.8491080524399877E-3</v>
      </c>
      <c r="FZ32" s="29">
        <f>PERCENTILE($FZ$39:$FZ$48,0.05)</f>
        <v>4.6715422766283148E-3</v>
      </c>
      <c r="GA32" s="29">
        <f>PERCENTILE($GA$39:$GA$48,0.05)</f>
        <v>4.4904764392413197E-3</v>
      </c>
      <c r="GB32" s="29">
        <f>PERCENTILE($GB$39:$GB$48,0.05)</f>
        <v>4.3254878022707995E-3</v>
      </c>
      <c r="GC32" s="29">
        <f>PERCENTILE($GC$39:$GC$48,0.05)</f>
        <v>4.1565135004930191E-3</v>
      </c>
      <c r="GD32" s="29">
        <f>PERCENTILE($GD$39:$GD$48,0.05)</f>
        <v>3.9962250739336014E-3</v>
      </c>
      <c r="GE32" s="29">
        <f>PERCENTILE($GE$39:$GE$48,0.05)</f>
        <v>3.8490416249260303E-3</v>
      </c>
      <c r="GF32" s="29">
        <f>PERCENTILE($GF$39:$GF$48,0.05)</f>
        <v>3.6986641585826873E-3</v>
      </c>
      <c r="GG32" s="29">
        <f>PERCENTILE($GG$39:$GG$48,0.05)</f>
        <v>3.555937553755939E-3</v>
      </c>
      <c r="GH32" s="29">
        <f>PERCENTILE($GH$39:$GH$48,0.05)</f>
        <v>3.4259560867212712E-3</v>
      </c>
      <c r="GI32" s="29">
        <f>PERCENTILE($GI$39:$GI$48,0.05)</f>
        <v>3.2937374489847571E-3</v>
      </c>
      <c r="GJ32" s="29">
        <f>PERCENTILE($GJ$39:$GJ$48,0.05)</f>
        <v>3.1645760871469976E-3</v>
      </c>
      <c r="GK32" s="29">
        <f>PERCENTILE($GK$39:$GK$48,0.05)</f>
        <v>3.0479437962640079E-3</v>
      </c>
      <c r="GL32" s="29">
        <f>PERCENTILE($GL$39:$GL$48,0.05)</f>
        <v>2.9311680351383983E-3</v>
      </c>
      <c r="GM32" s="29">
        <f>PERCENTILE($GM$39:$GM$48,0.05)</f>
        <v>2.8228733921423551E-3</v>
      </c>
      <c r="GN32" s="29">
        <f>PERCENTILE($GN$39:$GN$48,0.05)</f>
        <v>2.7131641225423666E-3</v>
      </c>
      <c r="GO32" s="29">
        <f>PERCENTILE($GO$39:$GO$48,0.05)</f>
        <v>2.6085984020028262E-3</v>
      </c>
      <c r="GP32" s="29">
        <f>PERCENTILE($GP$39:$GP$48,0.05)</f>
        <v>2.5128152046818286E-3</v>
      </c>
      <c r="GQ32" s="29">
        <f>PERCENTILE($GQ$39:$GQ$48,0.05)</f>
        <v>2.414507296634838E-3</v>
      </c>
      <c r="GR32" s="29">
        <f>PERCENTILE($GR$39:$GR$48,0.05)</f>
        <v>2.3220310045871883E-3</v>
      </c>
      <c r="GS32" s="29">
        <f>PERCENTILE($GS$39:$GS$48,0.05)</f>
        <v>2.2360263916198163E-3</v>
      </c>
      <c r="GT32" s="29">
        <f>PERCENTILE($GT$39:$GT$48,0.05)</f>
        <v>2.1507224824745207E-3</v>
      </c>
      <c r="GU32" s="29">
        <f>PERCENTILE($GU$39:$GU$48,0.05)</f>
        <v>2.0712103927507993E-3</v>
      </c>
    </row>
    <row r="35" spans="1:203" x14ac:dyDescent="0.35">
      <c r="A35" s="26" t="s">
        <v>3546</v>
      </c>
    </row>
    <row r="36" spans="1:203" x14ac:dyDescent="0.35">
      <c r="A36" s="28" t="s">
        <v>3548</v>
      </c>
      <c r="B36" s="27" t="s">
        <v>3550</v>
      </c>
      <c r="C36" s="27" t="s">
        <v>3551</v>
      </c>
    </row>
    <row r="37" spans="1:203" x14ac:dyDescent="0.35">
      <c r="A37" s="5"/>
    </row>
    <row r="38" spans="1:203" x14ac:dyDescent="0.35">
      <c r="A38" s="5" t="s">
        <v>3549</v>
      </c>
      <c r="B38" s="31"/>
      <c r="C38" s="31"/>
      <c r="D38" s="32">
        <v>0</v>
      </c>
      <c r="E38" s="33">
        <v>0.12006702274084091</v>
      </c>
      <c r="F38" s="33">
        <v>0.2443259060382843</v>
      </c>
      <c r="G38" s="33">
        <v>0.36030164361000061</v>
      </c>
      <c r="H38" s="33">
        <v>0.48055621981620789</v>
      </c>
      <c r="I38" s="33">
        <v>0.60424309968948364</v>
      </c>
      <c r="J38" s="33">
        <v>0.72024452686309814</v>
      </c>
      <c r="K38" s="33">
        <v>0.84160149097442627</v>
      </c>
      <c r="L38" s="33">
        <v>0.96605563163757324</v>
      </c>
      <c r="M38" s="33">
        <v>1.0866539478302002</v>
      </c>
      <c r="N38" s="33">
        <v>1.2012778520584106</v>
      </c>
      <c r="O38" s="33">
        <v>1.3260118961334229</v>
      </c>
      <c r="P38" s="33">
        <v>1.4426530599594116</v>
      </c>
      <c r="Q38" s="33">
        <v>1.5690010786056519</v>
      </c>
      <c r="R38" s="33">
        <v>1.6868789196014404</v>
      </c>
      <c r="S38" s="33">
        <v>1.8051846027374268</v>
      </c>
      <c r="T38" s="33">
        <v>1.9238358736038208</v>
      </c>
      <c r="U38" s="33">
        <v>2.0427603721618652</v>
      </c>
      <c r="V38" s="33">
        <v>2.1619033813476562</v>
      </c>
      <c r="W38" s="33">
        <v>2.2812161445617676</v>
      </c>
      <c r="X38" s="33">
        <v>2.4006609916687012</v>
      </c>
      <c r="Y38" s="33">
        <v>2.520221471786499</v>
      </c>
      <c r="Z38" s="33">
        <v>2.6490471363067627</v>
      </c>
      <c r="AA38" s="33">
        <v>2.7687909603118896</v>
      </c>
      <c r="AB38" s="33">
        <v>2.8883681297302246</v>
      </c>
      <c r="AC38" s="33">
        <v>3.0086979866027832</v>
      </c>
      <c r="AD38" s="33">
        <v>3.1285784244537354</v>
      </c>
      <c r="AE38" s="33">
        <v>3.2488002777099609</v>
      </c>
      <c r="AF38" s="33">
        <v>3.3613831996917725</v>
      </c>
      <c r="AG38" s="33">
        <v>3.4823369979858398</v>
      </c>
      <c r="AH38" s="33">
        <v>3.6031780242919922</v>
      </c>
      <c r="AI38" s="33">
        <v>3.7239062786102295</v>
      </c>
      <c r="AJ38" s="33">
        <v>3.8445484638214111</v>
      </c>
      <c r="AK38" s="33">
        <v>3.9651341438293457</v>
      </c>
      <c r="AL38" s="33">
        <v>4.0857720375061035</v>
      </c>
      <c r="AM38" s="33">
        <v>4.2052946090698242</v>
      </c>
      <c r="AN38" s="33">
        <v>4.325655460357666</v>
      </c>
      <c r="AO38" s="33">
        <v>4.4455161094665527</v>
      </c>
      <c r="AP38" s="33">
        <v>4.5661420822143555</v>
      </c>
      <c r="AQ38" s="33">
        <v>4.6875290870666504</v>
      </c>
      <c r="AR38" s="33">
        <v>4.8065848350524902</v>
      </c>
      <c r="AS38" s="33">
        <v>4.9269075393676758</v>
      </c>
      <c r="AT38" s="33">
        <v>5.0469059944152832</v>
      </c>
      <c r="AU38" s="33">
        <v>5.1673502922058105</v>
      </c>
      <c r="AV38" s="33">
        <v>5.2883195877075195</v>
      </c>
      <c r="AW38" s="33">
        <v>5.4087705612182617</v>
      </c>
      <c r="AX38" s="33">
        <v>5.5294737815856934</v>
      </c>
      <c r="AY38" s="33">
        <v>5.6498775482177734</v>
      </c>
      <c r="AZ38" s="33">
        <v>5.7692241668701172</v>
      </c>
      <c r="BA38" s="33">
        <v>5.889012336730957</v>
      </c>
      <c r="BB38" s="33">
        <v>6.0002098083496094</v>
      </c>
      <c r="BC38" s="33">
        <v>6.121497631072998</v>
      </c>
      <c r="BD38" s="33">
        <v>6.2419314384460449</v>
      </c>
      <c r="BE38" s="33">
        <v>6.3610734939575195</v>
      </c>
      <c r="BF38" s="33">
        <v>6.4808378219604492</v>
      </c>
      <c r="BG38" s="33">
        <v>6.6017313003540039</v>
      </c>
      <c r="BH38" s="33">
        <v>6.7230377197265625</v>
      </c>
      <c r="BI38" s="33">
        <v>6.8420662879943848</v>
      </c>
      <c r="BJ38" s="33">
        <v>6.9635491371154785</v>
      </c>
      <c r="BK38" s="33">
        <v>7.0825552940368652</v>
      </c>
      <c r="BL38" s="33">
        <v>7.2022137641906738</v>
      </c>
      <c r="BM38" s="33">
        <v>7.3232216835021973</v>
      </c>
      <c r="BN38" s="33">
        <v>7.4436712265014648</v>
      </c>
      <c r="BO38" s="33">
        <v>7.5646004676818848</v>
      </c>
      <c r="BP38" s="33">
        <v>7.6849994659423828</v>
      </c>
      <c r="BQ38" s="33">
        <v>7.804598331451416</v>
      </c>
      <c r="BR38" s="33">
        <v>7.9243316650390625</v>
      </c>
      <c r="BS38" s="33">
        <v>8.0451240539550781</v>
      </c>
      <c r="BT38" s="33">
        <v>8.1642961502075195</v>
      </c>
      <c r="BU38" s="33">
        <v>8.2853736877441406</v>
      </c>
      <c r="BV38" s="33">
        <v>8.4069957733154297</v>
      </c>
      <c r="BW38" s="33">
        <v>8.5259265899658203</v>
      </c>
      <c r="BX38" s="33">
        <v>8.6456365585327148</v>
      </c>
      <c r="BY38" s="33">
        <v>8.7666358947753906</v>
      </c>
      <c r="BZ38" s="33">
        <v>8.8878889083862305</v>
      </c>
      <c r="CA38" s="33">
        <v>9.0069055557250977</v>
      </c>
      <c r="CB38" s="33">
        <v>9.1275815963745117</v>
      </c>
      <c r="CC38" s="33">
        <v>9.2473001480102539</v>
      </c>
      <c r="CD38" s="33">
        <v>9.3667840957641602</v>
      </c>
      <c r="CE38" s="33">
        <v>9.4888944625854492</v>
      </c>
      <c r="CF38" s="33">
        <v>9.6093244552612305</v>
      </c>
      <c r="CG38" s="33">
        <v>9.7296781539916992</v>
      </c>
      <c r="CH38" s="33">
        <v>9.8487787246704102</v>
      </c>
      <c r="CI38" s="33">
        <v>9.9685487747192383</v>
      </c>
      <c r="CJ38" s="33">
        <v>10.081092834472656</v>
      </c>
      <c r="CK38" s="33">
        <v>10.201525688171387</v>
      </c>
      <c r="CL38" s="33">
        <v>10.320560455322266</v>
      </c>
      <c r="CM38" s="33">
        <v>10.441234588623047</v>
      </c>
      <c r="CN38" s="33">
        <v>10.560961723327637</v>
      </c>
      <c r="CO38" s="33">
        <v>10.680437088012695</v>
      </c>
      <c r="CP38" s="33">
        <v>10.802595138549805</v>
      </c>
      <c r="CQ38" s="33">
        <v>10.922986030578613</v>
      </c>
      <c r="CR38" s="33">
        <v>11.04198169708252</v>
      </c>
      <c r="CS38" s="33">
        <v>11.16206169128418</v>
      </c>
      <c r="CT38" s="33">
        <v>11.282485008239746</v>
      </c>
      <c r="CU38" s="33">
        <v>11.401995658874512</v>
      </c>
      <c r="CV38" s="33">
        <v>11.524161338806152</v>
      </c>
      <c r="CW38" s="33">
        <v>11.64461612701416</v>
      </c>
      <c r="CX38" s="33">
        <v>11.76363468170166</v>
      </c>
      <c r="CY38" s="33">
        <v>11.883278846740723</v>
      </c>
      <c r="CZ38" s="33">
        <v>12.125444412231445</v>
      </c>
      <c r="DA38" s="33">
        <v>12.245898246765137</v>
      </c>
      <c r="DB38" s="33">
        <v>12.364742279052734</v>
      </c>
      <c r="DC38" s="33">
        <v>12.485115051269531</v>
      </c>
      <c r="DD38" s="33">
        <v>12.604816436767578</v>
      </c>
      <c r="DE38" s="33">
        <v>12.725773811340332</v>
      </c>
      <c r="DF38" s="33">
        <v>12.846968650817871</v>
      </c>
      <c r="DG38" s="33">
        <v>12.966073989868164</v>
      </c>
      <c r="DH38" s="33">
        <v>13.085919380187988</v>
      </c>
      <c r="DI38" s="33">
        <v>13.207006454467773</v>
      </c>
      <c r="DJ38" s="33">
        <v>13.327859878540039</v>
      </c>
      <c r="DK38" s="33">
        <v>13.44725227355957</v>
      </c>
      <c r="DL38" s="33">
        <v>13.567901611328125</v>
      </c>
      <c r="DM38" s="33">
        <v>13.687650680541992</v>
      </c>
      <c r="DN38" s="33">
        <v>13.80747127532959</v>
      </c>
      <c r="DO38" s="33">
        <v>13.920225143432617</v>
      </c>
      <c r="DP38" s="33">
        <v>14.049441337585449</v>
      </c>
      <c r="DQ38" s="33">
        <v>14.169815063476562</v>
      </c>
      <c r="DR38" s="33">
        <v>14.28941822052002</v>
      </c>
      <c r="DS38" s="33">
        <v>14.40914249420166</v>
      </c>
      <c r="DT38" s="33">
        <v>14.521258354187012</v>
      </c>
      <c r="DU38" s="33">
        <v>14.641671180725098</v>
      </c>
      <c r="DV38" s="33">
        <v>14.760636329650879</v>
      </c>
      <c r="DW38" s="33">
        <v>14.880781173706055</v>
      </c>
      <c r="DX38" s="33">
        <v>15.001163482666016</v>
      </c>
      <c r="DY38" s="33">
        <v>15.120660781860352</v>
      </c>
      <c r="DZ38" s="33">
        <v>15.242740631103516</v>
      </c>
      <c r="EA38" s="33">
        <v>15.363221168518066</v>
      </c>
      <c r="EB38" s="33">
        <v>15.482226371765137</v>
      </c>
      <c r="EC38" s="33">
        <v>15.601869583129883</v>
      </c>
      <c r="ED38" s="33">
        <v>15.722182273864746</v>
      </c>
      <c r="EE38" s="33">
        <v>15.843233108520508</v>
      </c>
      <c r="EF38" s="33">
        <v>15.964365005493164</v>
      </c>
      <c r="EG38" s="33">
        <v>16.083477020263672</v>
      </c>
      <c r="EH38" s="33">
        <v>16.203351974487305</v>
      </c>
      <c r="EI38" s="33">
        <v>16.324317932128906</v>
      </c>
      <c r="EJ38" s="33">
        <v>16.443454742431641</v>
      </c>
      <c r="EK38" s="33">
        <v>16.565570831298828</v>
      </c>
      <c r="EL38" s="33">
        <v>16.685924530029297</v>
      </c>
      <c r="EM38" s="33">
        <v>16.804977416992188</v>
      </c>
      <c r="EN38" s="33">
        <v>16.924869537353516</v>
      </c>
      <c r="EO38" s="33">
        <v>17.045827865600586</v>
      </c>
      <c r="EP38" s="33">
        <v>17.166894912719727</v>
      </c>
      <c r="EQ38" s="33">
        <v>17.287261962890625</v>
      </c>
      <c r="ER38" s="33">
        <v>17.406822204589844</v>
      </c>
      <c r="ES38" s="33">
        <v>17.527000427246094</v>
      </c>
      <c r="ET38" s="33">
        <v>17.646242141723633</v>
      </c>
      <c r="EU38" s="33">
        <v>17.767288208007812</v>
      </c>
      <c r="EV38" s="33">
        <v>17.888378143310547</v>
      </c>
      <c r="EW38" s="33">
        <v>18.008768081665039</v>
      </c>
      <c r="EX38" s="33">
        <v>18.128341674804688</v>
      </c>
      <c r="EY38" s="33">
        <v>18.248489379882812</v>
      </c>
      <c r="EZ38" s="33">
        <v>18.367681503295898</v>
      </c>
      <c r="FA38" s="33">
        <v>18.480697631835938</v>
      </c>
      <c r="FB38" s="33">
        <v>18.610355377197266</v>
      </c>
      <c r="FC38" s="33">
        <v>18.729280471801758</v>
      </c>
      <c r="FD38" s="33">
        <v>18.840373992919922</v>
      </c>
      <c r="FE38" s="33">
        <v>18.961668014526367</v>
      </c>
      <c r="FF38" s="33">
        <v>19.080738067626953</v>
      </c>
      <c r="FG38" s="33">
        <v>19.202251434326172</v>
      </c>
      <c r="FH38" s="33">
        <v>19.321222305297852</v>
      </c>
      <c r="FI38" s="33">
        <v>19.440847396850586</v>
      </c>
      <c r="FJ38" s="33">
        <v>19.5618896484375</v>
      </c>
      <c r="FK38" s="33">
        <v>19.683017730712891</v>
      </c>
      <c r="FL38" s="33">
        <v>19.802129745483398</v>
      </c>
      <c r="FM38" s="33">
        <v>19.922002792358398</v>
      </c>
      <c r="FN38" s="33">
        <v>20.042963027954102</v>
      </c>
      <c r="FO38" s="33">
        <v>20.162094116210938</v>
      </c>
      <c r="FP38" s="33">
        <v>20.284223556518555</v>
      </c>
      <c r="FQ38" s="33">
        <v>20.404560089111328</v>
      </c>
      <c r="FR38" s="33">
        <v>20.523637771606445</v>
      </c>
      <c r="FS38" s="33">
        <v>20.643514633178711</v>
      </c>
      <c r="FT38" s="33">
        <v>20.76445198059082</v>
      </c>
      <c r="FU38" s="33">
        <v>20.885528564453125</v>
      </c>
      <c r="FV38" s="33">
        <v>21.005897521972656</v>
      </c>
      <c r="FW38" s="33">
        <v>21.125455856323242</v>
      </c>
      <c r="FX38" s="33">
        <v>21.245643615722656</v>
      </c>
      <c r="FY38" s="33">
        <v>21.364889144897461</v>
      </c>
      <c r="FZ38" s="33">
        <v>21.485921859741211</v>
      </c>
      <c r="GA38" s="33">
        <v>21.607019424438477</v>
      </c>
      <c r="GB38" s="33">
        <v>21.727426528930664</v>
      </c>
      <c r="GC38" s="33">
        <v>21.84699821472168</v>
      </c>
      <c r="GD38" s="33">
        <v>21.967166900634766</v>
      </c>
      <c r="GE38" s="33">
        <v>22.086357116699219</v>
      </c>
      <c r="GF38" s="33">
        <v>22.207399368286133</v>
      </c>
      <c r="GG38" s="33">
        <v>22.329000473022461</v>
      </c>
      <c r="GH38" s="33">
        <v>22.447931289672852</v>
      </c>
      <c r="GI38" s="33">
        <v>22.567617416381836</v>
      </c>
      <c r="GJ38" s="33">
        <v>22.680335998535156</v>
      </c>
      <c r="GK38" s="33">
        <v>22.809497833251953</v>
      </c>
      <c r="GL38" s="33">
        <v>22.920864105224609</v>
      </c>
      <c r="GM38" s="33">
        <v>23.050474166870117</v>
      </c>
      <c r="GN38" s="33">
        <v>23.169410705566406</v>
      </c>
      <c r="GO38" s="33">
        <v>23.280500411987305</v>
      </c>
      <c r="GP38" s="33">
        <v>23.401643753051758</v>
      </c>
      <c r="GQ38" s="33">
        <v>23.520746231079102</v>
      </c>
      <c r="GR38" s="33">
        <v>23.640628814697266</v>
      </c>
      <c r="GS38" s="33">
        <v>23.761602401733398</v>
      </c>
      <c r="GT38" s="33">
        <v>23.880744934082031</v>
      </c>
      <c r="GU38" s="34">
        <v>24</v>
      </c>
    </row>
    <row r="39" spans="1:203" x14ac:dyDescent="0.35">
      <c r="A39" s="5" t="s">
        <v>3547</v>
      </c>
      <c r="B39" s="30">
        <v>1</v>
      </c>
      <c r="C39" s="30">
        <v>1</v>
      </c>
      <c r="D39" s="29">
        <v>0</v>
      </c>
      <c r="E39" s="29">
        <v>5.8143348433077335E-3</v>
      </c>
      <c r="F39" s="29">
        <v>5.1473483443260193E-2</v>
      </c>
      <c r="G39" s="29">
        <v>0.16033956408500671</v>
      </c>
      <c r="H39" s="29">
        <v>0.36460858583450317</v>
      </c>
      <c r="I39" s="29">
        <v>0.651694655418396</v>
      </c>
      <c r="J39" s="29">
        <v>0.94239699840545654</v>
      </c>
      <c r="K39" s="29">
        <v>1.2512280941009521</v>
      </c>
      <c r="L39" s="29">
        <v>1.5488098859786987</v>
      </c>
      <c r="M39" s="29">
        <v>1.8069552183151245</v>
      </c>
      <c r="N39" s="29">
        <v>1.9977095127105713</v>
      </c>
      <c r="O39" s="29">
        <v>2.1501123905181885</v>
      </c>
      <c r="P39" s="29">
        <v>2.2498161792755127</v>
      </c>
      <c r="Q39" s="29">
        <v>2.3203525543212891</v>
      </c>
      <c r="R39" s="29">
        <v>2.3583033084869385</v>
      </c>
      <c r="S39" s="29">
        <v>2.3752846717834473</v>
      </c>
      <c r="T39" s="29">
        <v>2.3758487701416016</v>
      </c>
      <c r="U39" s="29">
        <v>2.3637387752532959</v>
      </c>
      <c r="V39" s="29">
        <v>2.3419730663299561</v>
      </c>
      <c r="W39" s="29">
        <v>2.3129491806030273</v>
      </c>
      <c r="X39" s="29">
        <v>2.2785475254058838</v>
      </c>
      <c r="Y39" s="29">
        <v>2.2402260303497314</v>
      </c>
      <c r="Z39" s="29">
        <v>2.1958742141723633</v>
      </c>
      <c r="AA39" s="29">
        <v>2.1527144908905029</v>
      </c>
      <c r="AB39" s="29">
        <v>2.1084303855895996</v>
      </c>
      <c r="AC39" s="29">
        <v>2.0631461143493652</v>
      </c>
      <c r="AD39" s="29">
        <v>2.0177383422851562</v>
      </c>
      <c r="AE39" s="29">
        <v>1.9721789360046387</v>
      </c>
      <c r="AF39" s="29">
        <v>1.929645299911499</v>
      </c>
      <c r="AG39" s="29">
        <v>1.8843326568603516</v>
      </c>
      <c r="AH39" s="29">
        <v>1.8395563364028931</v>
      </c>
      <c r="AI39" s="29">
        <v>1.7954169511795044</v>
      </c>
      <c r="AJ39" s="29">
        <v>1.7519800662994385</v>
      </c>
      <c r="AK39" s="29">
        <v>1.7092912197113037</v>
      </c>
      <c r="AL39" s="29">
        <v>1.6673452854156494</v>
      </c>
      <c r="AM39" s="29">
        <v>1.6266121864318848</v>
      </c>
      <c r="AN39" s="29">
        <v>1.5863814353942871</v>
      </c>
      <c r="AO39" s="29">
        <v>1.5471518039703369</v>
      </c>
      <c r="AP39" s="29">
        <v>1.5085033178329468</v>
      </c>
      <c r="AQ39" s="29">
        <v>1.4704436063766479</v>
      </c>
      <c r="AR39" s="29">
        <v>1.4339946508407593</v>
      </c>
      <c r="AS39" s="29">
        <v>1.3979599475860596</v>
      </c>
      <c r="AT39" s="29">
        <v>1.3628542423248291</v>
      </c>
      <c r="AU39" s="29">
        <v>1.3284385204315186</v>
      </c>
      <c r="AV39" s="29">
        <v>1.2946782112121582</v>
      </c>
      <c r="AW39" s="29">
        <v>1.2618765830993652</v>
      </c>
      <c r="AX39" s="29">
        <v>1.2297906875610352</v>
      </c>
      <c r="AY39" s="29">
        <v>1.1985714435577393</v>
      </c>
      <c r="AZ39" s="29">
        <v>1.1683989763259888</v>
      </c>
      <c r="BA39" s="29">
        <v>1.1388355493545532</v>
      </c>
      <c r="BB39" s="29">
        <v>1.1120356321334839</v>
      </c>
      <c r="BC39" s="29">
        <v>1.0834877490997314</v>
      </c>
      <c r="BD39" s="29">
        <v>1.0558634996414185</v>
      </c>
      <c r="BE39" s="29">
        <v>1.0292304754257202</v>
      </c>
      <c r="BF39" s="29">
        <v>1.0031107664108276</v>
      </c>
      <c r="BG39" s="29">
        <v>0.97739559412002563</v>
      </c>
      <c r="BH39" s="29">
        <v>0.95223569869995117</v>
      </c>
      <c r="BI39" s="29">
        <v>0.92819982767105103</v>
      </c>
      <c r="BJ39" s="29">
        <v>0.90425288677215576</v>
      </c>
      <c r="BK39" s="29">
        <v>0.88141971826553345</v>
      </c>
      <c r="BL39" s="29">
        <v>0.85902523994445801</v>
      </c>
      <c r="BM39" s="29">
        <v>0.83694189786911011</v>
      </c>
      <c r="BN39" s="29">
        <v>0.81552493572235107</v>
      </c>
      <c r="BO39" s="29">
        <v>0.79456257820129395</v>
      </c>
      <c r="BP39" s="29">
        <v>0.77423042058944702</v>
      </c>
      <c r="BQ39" s="29">
        <v>0.75455564260482788</v>
      </c>
      <c r="BR39" s="29">
        <v>0.73535382747650146</v>
      </c>
      <c r="BS39" s="29">
        <v>0.71646672487258911</v>
      </c>
      <c r="BT39" s="29">
        <v>0.69831669330596924</v>
      </c>
      <c r="BU39" s="29">
        <v>0.68033546209335327</v>
      </c>
      <c r="BV39" s="29">
        <v>0.6627277135848999</v>
      </c>
      <c r="BW39" s="29">
        <v>0.64597702026367188</v>
      </c>
      <c r="BX39" s="29">
        <v>0.62953132390975952</v>
      </c>
      <c r="BY39" s="29">
        <v>0.6133270263671875</v>
      </c>
      <c r="BZ39" s="29">
        <v>0.59750127792358398</v>
      </c>
      <c r="CA39" s="29">
        <v>0.58238279819488525</v>
      </c>
      <c r="CB39" s="29">
        <v>0.56743067502975464</v>
      </c>
      <c r="CC39" s="29">
        <v>0.55298155546188354</v>
      </c>
      <c r="CD39" s="29">
        <v>0.53892713785171509</v>
      </c>
      <c r="CE39" s="29">
        <v>0.52491945028305054</v>
      </c>
      <c r="CF39" s="29">
        <v>0.51146817207336426</v>
      </c>
      <c r="CG39" s="29">
        <v>0.49837213754653931</v>
      </c>
      <c r="CH39" s="29">
        <v>0.48574960231781006</v>
      </c>
      <c r="CI39" s="29">
        <v>0.47337281703948975</v>
      </c>
      <c r="CJ39" s="29">
        <v>0.46201932430267334</v>
      </c>
      <c r="CK39" s="29">
        <v>0.45017999410629272</v>
      </c>
      <c r="CL39" s="29">
        <v>0.43878433108329773</v>
      </c>
      <c r="CM39" s="29">
        <v>0.42751669883728027</v>
      </c>
      <c r="CN39" s="29">
        <v>0.41662737727165222</v>
      </c>
      <c r="CO39" s="29">
        <v>0.40603730082511902</v>
      </c>
      <c r="CP39" s="29">
        <v>0.39547792077064514</v>
      </c>
      <c r="CQ39" s="29">
        <v>0.38534566760063171</v>
      </c>
      <c r="CR39" s="29">
        <v>0.37559401988983154</v>
      </c>
      <c r="CS39" s="29">
        <v>0.36599740386009216</v>
      </c>
      <c r="CT39" s="29">
        <v>0.35661888122558594</v>
      </c>
      <c r="CU39" s="29">
        <v>0.34755110740661621</v>
      </c>
      <c r="CV39" s="29">
        <v>0.33851176500320435</v>
      </c>
      <c r="CW39" s="29">
        <v>0.32983386516571045</v>
      </c>
      <c r="CX39" s="29">
        <v>0.32148522138595581</v>
      </c>
      <c r="CY39" s="29">
        <v>0.31330156326293945</v>
      </c>
      <c r="CZ39" s="29">
        <v>0.29736074805259705</v>
      </c>
      <c r="DA39" s="29">
        <v>0.28973862528800964</v>
      </c>
      <c r="DB39" s="29">
        <v>0.28241553902626038</v>
      </c>
      <c r="DC39" s="29">
        <v>0.2751813530921936</v>
      </c>
      <c r="DD39" s="29">
        <v>0.26817288994789124</v>
      </c>
      <c r="DE39" s="29">
        <v>0.26126977801322937</v>
      </c>
      <c r="DF39" s="29">
        <v>0.2545287013053894</v>
      </c>
      <c r="DG39" s="29">
        <v>0.24808092415332794</v>
      </c>
      <c r="DH39" s="29">
        <v>0.2417549341917038</v>
      </c>
      <c r="DI39" s="29">
        <v>0.23552483320236206</v>
      </c>
      <c r="DJ39" s="29">
        <v>0.22946619987487793</v>
      </c>
      <c r="DK39" s="29">
        <v>0.2236386239528656</v>
      </c>
      <c r="DL39" s="29">
        <v>0.21789637207984924</v>
      </c>
      <c r="DM39" s="29">
        <v>0.21234461665153503</v>
      </c>
      <c r="DN39" s="29">
        <v>0.20693109929561615</v>
      </c>
      <c r="DO39" s="29">
        <v>0.2019578218460083</v>
      </c>
      <c r="DP39" s="29">
        <v>0.1964111328125</v>
      </c>
      <c r="DQ39" s="29">
        <v>0.19137975573539734</v>
      </c>
      <c r="DR39" s="29">
        <v>0.18651062250137329</v>
      </c>
      <c r="DS39" s="29">
        <v>0.18175984919071198</v>
      </c>
      <c r="DT39" s="29">
        <v>0.17741721868515015</v>
      </c>
      <c r="DU39" s="29">
        <v>0.17287056148052216</v>
      </c>
      <c r="DV39" s="29">
        <v>0.16849692165851593</v>
      </c>
      <c r="DW39" s="29">
        <v>0.16418914496898651</v>
      </c>
      <c r="DX39" s="29">
        <v>0.15998311340808868</v>
      </c>
      <c r="DY39" s="29">
        <v>0.1559155285358429</v>
      </c>
      <c r="DZ39" s="29">
        <v>0.15186311304569244</v>
      </c>
      <c r="EA39" s="29">
        <v>0.14796902239322662</v>
      </c>
      <c r="EB39" s="29">
        <v>0.14422409236431122</v>
      </c>
      <c r="EC39" s="29">
        <v>0.14055271446704865</v>
      </c>
      <c r="ED39" s="29">
        <v>0.1369544118642807</v>
      </c>
      <c r="EE39" s="29">
        <v>0.13342602550983429</v>
      </c>
      <c r="EF39" s="29">
        <v>0.12998543679714203</v>
      </c>
      <c r="EG39" s="29">
        <v>0.12669238448143005</v>
      </c>
      <c r="EH39" s="29">
        <v>0.12346094846725464</v>
      </c>
      <c r="EI39" s="29">
        <v>0.12028248608112335</v>
      </c>
      <c r="EJ39" s="29">
        <v>0.11723379790782928</v>
      </c>
      <c r="EK39" s="29">
        <v>0.1141858771443367</v>
      </c>
      <c r="EL39" s="29">
        <v>0.11126118153333664</v>
      </c>
      <c r="EM39" s="29">
        <v>0.10844400525093079</v>
      </c>
      <c r="EN39" s="29">
        <v>0.10567760467529297</v>
      </c>
      <c r="EO39" s="29">
        <v>0.10295713692903519</v>
      </c>
      <c r="EP39" s="29">
        <v>0.10030372440814972</v>
      </c>
      <c r="EQ39" s="29">
        <v>9.7734503448009491E-2</v>
      </c>
      <c r="ER39" s="29">
        <v>9.5248974859714508E-2</v>
      </c>
      <c r="ES39" s="29">
        <v>9.2813171446323395E-2</v>
      </c>
      <c r="ET39" s="29">
        <v>9.045865386724472E-2</v>
      </c>
      <c r="EU39" s="29">
        <v>8.812839537858963E-2</v>
      </c>
      <c r="EV39" s="29">
        <v>8.5856646299362183E-2</v>
      </c>
      <c r="EW39" s="29">
        <v>8.3657003939151764E-2</v>
      </c>
      <c r="EX39" s="29">
        <v>8.1529207527637482E-2</v>
      </c>
      <c r="EY39" s="29">
        <v>7.9444818198680878E-2</v>
      </c>
      <c r="EZ39" s="29">
        <v>7.7430307865142822E-2</v>
      </c>
      <c r="FA39" s="29">
        <v>7.5564861297607422E-2</v>
      </c>
      <c r="FB39" s="29">
        <v>7.3481932282447815E-2</v>
      </c>
      <c r="FC39" s="29">
        <v>7.1623668074607849E-2</v>
      </c>
      <c r="FD39" s="29">
        <v>6.992870569229126E-2</v>
      </c>
      <c r="FE39" s="29">
        <v>6.8122975528240204E-2</v>
      </c>
      <c r="FF39" s="29">
        <v>6.6397793591022491E-2</v>
      </c>
      <c r="FG39" s="29">
        <v>6.4679935574531555E-2</v>
      </c>
      <c r="FH39" s="29">
        <v>6.3043512403964996E-2</v>
      </c>
      <c r="FI39" s="29">
        <v>6.1438940465450287E-2</v>
      </c>
      <c r="FJ39" s="29">
        <v>5.9856187552213669E-2</v>
      </c>
      <c r="FK39" s="29">
        <v>5.8312751352787018E-2</v>
      </c>
      <c r="FL39" s="29">
        <v>5.6835461407899857E-2</v>
      </c>
      <c r="FM39" s="29">
        <v>5.5385824292898178E-2</v>
      </c>
      <c r="FN39" s="29">
        <v>5.3959984332323074E-2</v>
      </c>
      <c r="FO39" s="29">
        <v>5.2592393010854721E-2</v>
      </c>
      <c r="FP39" s="29">
        <v>5.1224928349256516E-2</v>
      </c>
      <c r="FQ39" s="29">
        <v>4.9913067370653152E-2</v>
      </c>
      <c r="FR39" s="29">
        <v>4.864896833896637E-2</v>
      </c>
      <c r="FS39" s="29">
        <v>4.74080890417099E-2</v>
      </c>
      <c r="FT39" s="29">
        <v>4.6187859028577805E-2</v>
      </c>
      <c r="FU39" s="29">
        <v>4.4997423887252808E-2</v>
      </c>
      <c r="FV39" s="29">
        <v>4.3844815343618393E-2</v>
      </c>
      <c r="FW39" s="29">
        <v>4.2729802429676056E-2</v>
      </c>
      <c r="FX39" s="29">
        <v>4.1636984795331955E-2</v>
      </c>
      <c r="FY39" s="29">
        <v>4.0580686181783676E-2</v>
      </c>
      <c r="FZ39" s="29">
        <v>3.953542560338974E-2</v>
      </c>
      <c r="GA39" s="29">
        <v>3.851621225476265E-2</v>
      </c>
      <c r="GB39" s="29">
        <v>3.7529297173023224E-2</v>
      </c>
      <c r="GC39" s="29">
        <v>3.6574777215719223E-2</v>
      </c>
      <c r="GD39" s="29">
        <v>3.5639535635709763E-2</v>
      </c>
      <c r="GE39" s="29">
        <v>3.4735821187496185E-2</v>
      </c>
      <c r="GF39" s="29">
        <v>3.384101390838623E-2</v>
      </c>
      <c r="GG39" s="29">
        <v>3.2964777201414108E-2</v>
      </c>
      <c r="GH39" s="29">
        <v>3.2131098210811615E-2</v>
      </c>
      <c r="GI39" s="29">
        <v>3.1312834471464157E-2</v>
      </c>
      <c r="GJ39" s="29">
        <v>3.0560525134205818E-2</v>
      </c>
      <c r="GK39" s="29">
        <v>2.972155436873436E-2</v>
      </c>
      <c r="GL39" s="29">
        <v>2.9016325250267982E-2</v>
      </c>
      <c r="GM39" s="29">
        <v>2.8216801583766937E-2</v>
      </c>
      <c r="GN39" s="29">
        <v>2.7503151446580887E-2</v>
      </c>
      <c r="GO39" s="29">
        <v>2.68523208796978E-2</v>
      </c>
      <c r="GP39" s="29">
        <v>2.6159821078181267E-2</v>
      </c>
      <c r="GQ39" s="29">
        <v>2.5497144088149071E-2</v>
      </c>
      <c r="GR39" s="29">
        <v>2.4846775457262993E-2</v>
      </c>
      <c r="GS39" s="29">
        <v>2.4207057431340218E-2</v>
      </c>
      <c r="GT39" s="29">
        <v>2.3593476042151451E-2</v>
      </c>
      <c r="GU39" s="29">
        <v>2.2994760423898697E-2</v>
      </c>
    </row>
    <row r="40" spans="1:203" x14ac:dyDescent="0.35">
      <c r="A40" s="5" t="s">
        <v>3547</v>
      </c>
      <c r="B40" s="30">
        <v>2</v>
      </c>
      <c r="C40" s="30">
        <v>1</v>
      </c>
      <c r="D40" s="29">
        <v>0</v>
      </c>
      <c r="E40" s="29">
        <v>6.4844968728721142E-3</v>
      </c>
      <c r="F40" s="29">
        <v>5.3932934999465942E-2</v>
      </c>
      <c r="G40" s="29">
        <v>0.18135297298431396</v>
      </c>
      <c r="H40" s="29">
        <v>0.40378102660179138</v>
      </c>
      <c r="I40" s="29">
        <v>0.71092814207077026</v>
      </c>
      <c r="J40" s="29">
        <v>1.0770512819290161</v>
      </c>
      <c r="K40" s="29">
        <v>1.4046024084091187</v>
      </c>
      <c r="L40" s="29">
        <v>1.7732785940170288</v>
      </c>
      <c r="M40" s="29">
        <v>2.0706796646118164</v>
      </c>
      <c r="N40" s="29">
        <v>2.3223569393157959</v>
      </c>
      <c r="O40" s="29">
        <v>2.5201771259307861</v>
      </c>
      <c r="P40" s="29">
        <v>2.672260046005249</v>
      </c>
      <c r="Q40" s="29">
        <v>2.7853689193725586</v>
      </c>
      <c r="R40" s="29">
        <v>2.8658335208892822</v>
      </c>
      <c r="S40" s="29">
        <v>2.9193480014801025</v>
      </c>
      <c r="T40" s="29">
        <v>2.9508836269378662</v>
      </c>
      <c r="U40" s="29">
        <v>2.9646964073181152</v>
      </c>
      <c r="V40" s="29">
        <v>2.9648630619049072</v>
      </c>
      <c r="W40" s="29">
        <v>2.9542124271392822</v>
      </c>
      <c r="X40" s="29">
        <v>2.934666633605957</v>
      </c>
      <c r="Y40" s="29">
        <v>2.9082448482513428</v>
      </c>
      <c r="Z40" s="29">
        <v>2.8793900012969971</v>
      </c>
      <c r="AA40" s="29">
        <v>2.8440954685211182</v>
      </c>
      <c r="AB40" s="29">
        <v>2.8059208393096924</v>
      </c>
      <c r="AC40" s="29">
        <v>2.7655785083770752</v>
      </c>
      <c r="AD40" s="29">
        <v>2.7272453308105469</v>
      </c>
      <c r="AE40" s="29">
        <v>2.6836502552032471</v>
      </c>
      <c r="AF40" s="29">
        <v>2.6440963745117187</v>
      </c>
      <c r="AG40" s="29">
        <v>2.6004483699798584</v>
      </c>
      <c r="AH40" s="29">
        <v>2.556523323059082</v>
      </c>
      <c r="AI40" s="29">
        <v>2.5164706707000732</v>
      </c>
      <c r="AJ40" s="29">
        <v>2.4736075401306152</v>
      </c>
      <c r="AK40" s="29">
        <v>2.4298872947692871</v>
      </c>
      <c r="AL40" s="29">
        <v>2.3911964893341064</v>
      </c>
      <c r="AM40" s="29">
        <v>2.3493151664733887</v>
      </c>
      <c r="AN40" s="29">
        <v>2.3078339099884033</v>
      </c>
      <c r="AO40" s="29">
        <v>2.2699522972106934</v>
      </c>
      <c r="AP40" s="29">
        <v>2.2295377254486084</v>
      </c>
      <c r="AQ40" s="29">
        <v>2.1904227733612061</v>
      </c>
      <c r="AR40" s="29">
        <v>2.1541955471038818</v>
      </c>
      <c r="AS40" s="29">
        <v>2.1163012981414795</v>
      </c>
      <c r="AT40" s="29">
        <v>2.0780735015869141</v>
      </c>
      <c r="AU40" s="29">
        <v>2.0445075035095215</v>
      </c>
      <c r="AV40" s="29">
        <v>2.0075423717498779</v>
      </c>
      <c r="AW40" s="29">
        <v>1.9720239639282227</v>
      </c>
      <c r="AX40" s="29">
        <v>1.9392738342285156</v>
      </c>
      <c r="AY40" s="29">
        <v>1.9050755500793457</v>
      </c>
      <c r="AZ40" s="29">
        <v>1.873198390007019</v>
      </c>
      <c r="BA40" s="29">
        <v>1.8401327133178711</v>
      </c>
      <c r="BB40" s="29">
        <v>1.8073164224624634</v>
      </c>
      <c r="BC40" s="29">
        <v>1.7743018865585327</v>
      </c>
      <c r="BD40" s="29">
        <v>1.7455108165740967</v>
      </c>
      <c r="BE40" s="29">
        <v>1.714288592338562</v>
      </c>
      <c r="BF40" s="29">
        <v>1.6857866048812866</v>
      </c>
      <c r="BG40" s="29">
        <v>1.6554303169250488</v>
      </c>
      <c r="BH40" s="29">
        <v>1.6263077259063721</v>
      </c>
      <c r="BI40" s="29">
        <v>1.5966229438781738</v>
      </c>
      <c r="BJ40" s="29">
        <v>1.5706496238708496</v>
      </c>
      <c r="BK40" s="29">
        <v>1.5422520637512207</v>
      </c>
      <c r="BL40" s="29">
        <v>1.5149096250534058</v>
      </c>
      <c r="BM40" s="29">
        <v>1.4895879030227661</v>
      </c>
      <c r="BN40" s="29">
        <v>1.4633878469467163</v>
      </c>
      <c r="BO40" s="29">
        <v>1.4391499757766724</v>
      </c>
      <c r="BP40" s="29">
        <v>1.4133812189102173</v>
      </c>
      <c r="BQ40" s="29">
        <v>1.3877439498901367</v>
      </c>
      <c r="BR40" s="29">
        <v>1.3651641607284546</v>
      </c>
      <c r="BS40" s="29">
        <v>1.3406393527984619</v>
      </c>
      <c r="BT40" s="29">
        <v>1.3166379928588867</v>
      </c>
      <c r="BU40" s="29">
        <v>1.294651985168457</v>
      </c>
      <c r="BV40" s="29">
        <v>1.271759033203125</v>
      </c>
      <c r="BW40" s="29">
        <v>1.2490346431732178</v>
      </c>
      <c r="BX40" s="29">
        <v>1.2283741235733032</v>
      </c>
      <c r="BY40" s="29">
        <v>1.2064043283462524</v>
      </c>
      <c r="BZ40" s="29">
        <v>1.1844550371170044</v>
      </c>
      <c r="CA40" s="29">
        <v>1.1651697158813477</v>
      </c>
      <c r="CB40" s="29">
        <v>1.1442416906356812</v>
      </c>
      <c r="CC40" s="29">
        <v>1.1237332820892334</v>
      </c>
      <c r="CD40" s="29">
        <v>1.1049981117248535</v>
      </c>
      <c r="CE40" s="29">
        <v>1.0854651927947998</v>
      </c>
      <c r="CF40" s="29">
        <v>1.0661035776138306</v>
      </c>
      <c r="CG40" s="29">
        <v>1.0483742952346802</v>
      </c>
      <c r="CH40" s="29">
        <v>1.0295529365539551</v>
      </c>
      <c r="CI40" s="29">
        <v>1.0109187364578247</v>
      </c>
      <c r="CJ40" s="29">
        <v>0.99462467432022095</v>
      </c>
      <c r="CK40" s="29">
        <v>0.97656345367431641</v>
      </c>
      <c r="CL40" s="29">
        <v>0.95920848846435547</v>
      </c>
      <c r="CM40" s="29">
        <v>0.94334805011749268</v>
      </c>
      <c r="CN40" s="29">
        <v>0.92637425661087036</v>
      </c>
      <c r="CO40" s="29">
        <v>0.90958601236343384</v>
      </c>
      <c r="CP40" s="29">
        <v>0.89465701580047607</v>
      </c>
      <c r="CQ40" s="29">
        <v>0.87858390808105469</v>
      </c>
      <c r="CR40" s="29">
        <v>0.86306667327880859</v>
      </c>
      <c r="CS40" s="29">
        <v>0.84878998994827271</v>
      </c>
      <c r="CT40" s="29">
        <v>0.83357959985733032</v>
      </c>
      <c r="CU40" s="29">
        <v>0.8196868896484375</v>
      </c>
      <c r="CV40" s="29">
        <v>0.80520957708358765</v>
      </c>
      <c r="CW40" s="29">
        <v>0.79056060314178467</v>
      </c>
      <c r="CX40" s="29">
        <v>0.77645140886306763</v>
      </c>
      <c r="CY40" s="29">
        <v>0.76371955871582031</v>
      </c>
      <c r="CZ40" s="29">
        <v>0.73752516508102417</v>
      </c>
      <c r="DA40" s="29">
        <v>0.72448796033859253</v>
      </c>
      <c r="DB40" s="29">
        <v>0.71156513690948486</v>
      </c>
      <c r="DC40" s="29">
        <v>0.69863331317901611</v>
      </c>
      <c r="DD40" s="29">
        <v>0.68716758489608765</v>
      </c>
      <c r="DE40" s="29">
        <v>0.67473185062408447</v>
      </c>
      <c r="DF40" s="29">
        <v>0.66277176141738892</v>
      </c>
      <c r="DG40" s="29">
        <v>0.65180110931396484</v>
      </c>
      <c r="DH40" s="29">
        <v>0.64021819829940796</v>
      </c>
      <c r="DI40" s="29">
        <v>0.62855559587478638</v>
      </c>
      <c r="DJ40" s="29">
        <v>0.61830216646194458</v>
      </c>
      <c r="DK40" s="29">
        <v>0.60709637403488159</v>
      </c>
      <c r="DL40" s="29">
        <v>0.59713208675384521</v>
      </c>
      <c r="DM40" s="29">
        <v>0.58640474081039429</v>
      </c>
      <c r="DN40" s="29">
        <v>0.57604742050170898</v>
      </c>
      <c r="DO40" s="29">
        <v>0.56638520956039429</v>
      </c>
      <c r="DP40" s="29">
        <v>0.55637198686599731</v>
      </c>
      <c r="DQ40" s="29">
        <v>0.54643374681472778</v>
      </c>
      <c r="DR40" s="29">
        <v>0.53737467527389526</v>
      </c>
      <c r="DS40" s="29">
        <v>0.52772575616836548</v>
      </c>
      <c r="DT40" s="29">
        <v>0.5182768702507019</v>
      </c>
      <c r="DU40" s="29">
        <v>0.50965237617492676</v>
      </c>
      <c r="DV40" s="29">
        <v>0.50046384334564209</v>
      </c>
      <c r="DW40" s="29">
        <v>0.49165758490562439</v>
      </c>
      <c r="DX40" s="29">
        <v>0.48351457715034485</v>
      </c>
      <c r="DY40" s="29">
        <v>0.47485607862472534</v>
      </c>
      <c r="DZ40" s="29">
        <v>0.46632128953933716</v>
      </c>
      <c r="EA40" s="29">
        <v>0.45870140194892883</v>
      </c>
      <c r="EB40" s="29">
        <v>0.45033761858940125</v>
      </c>
      <c r="EC40" s="29">
        <v>0.44237565994262695</v>
      </c>
      <c r="ED40" s="29">
        <v>0.43497532606124878</v>
      </c>
      <c r="EE40" s="29">
        <v>0.42726752161979675</v>
      </c>
      <c r="EF40" s="29">
        <v>0.41951850056648254</v>
      </c>
      <c r="EG40" s="29">
        <v>0.41272082924842834</v>
      </c>
      <c r="EH40" s="29">
        <v>0.40519452095031738</v>
      </c>
      <c r="EI40" s="29">
        <v>0.39802640676498413</v>
      </c>
      <c r="EJ40" s="29">
        <v>0.39145615696907043</v>
      </c>
      <c r="EK40" s="29">
        <v>0.38444814085960388</v>
      </c>
      <c r="EL40" s="29">
        <v>0.37803122401237488</v>
      </c>
      <c r="EM40" s="29">
        <v>0.37134575843811035</v>
      </c>
      <c r="EN40" s="29">
        <v>0.36471354961395264</v>
      </c>
      <c r="EO40" s="29">
        <v>0.35804307460784912</v>
      </c>
      <c r="EP40" s="29">
        <v>0.35222679376602173</v>
      </c>
      <c r="EQ40" s="29">
        <v>0.34592002630233765</v>
      </c>
      <c r="ER40" s="29">
        <v>0.34016335010528564</v>
      </c>
      <c r="ES40" s="29">
        <v>0.33403030037879944</v>
      </c>
      <c r="ET40" s="29">
        <v>0.32815277576446533</v>
      </c>
      <c r="EU40" s="29">
        <v>0.32217893004417419</v>
      </c>
      <c r="EV40" s="29">
        <v>0.31693869829177856</v>
      </c>
      <c r="EW40" s="29">
        <v>0.31124222278594971</v>
      </c>
      <c r="EX40" s="29">
        <v>0.30565905570983887</v>
      </c>
      <c r="EY40" s="29">
        <v>0.30057409405708313</v>
      </c>
      <c r="EZ40" s="29">
        <v>0.29525992274284363</v>
      </c>
      <c r="FA40" s="29">
        <v>0.29032063484191895</v>
      </c>
      <c r="FB40" s="29">
        <v>0.28517612814903259</v>
      </c>
      <c r="FC40" s="29">
        <v>0.2800041139125824</v>
      </c>
      <c r="FD40" s="29">
        <v>0.27503138780593872</v>
      </c>
      <c r="FE40" s="29">
        <v>0.27044367790222168</v>
      </c>
      <c r="FF40" s="29">
        <v>0.2656593918800354</v>
      </c>
      <c r="FG40" s="29">
        <v>0.26127412915229797</v>
      </c>
      <c r="FH40" s="29">
        <v>0.25659668445587158</v>
      </c>
      <c r="FI40" s="29">
        <v>0.25197514891624451</v>
      </c>
      <c r="FJ40" s="29">
        <v>0.24785163998603821</v>
      </c>
      <c r="FK40" s="29">
        <v>0.24342504143714905</v>
      </c>
      <c r="FL40" s="29">
        <v>0.23897285759449005</v>
      </c>
      <c r="FM40" s="29">
        <v>0.23509083688259125</v>
      </c>
      <c r="FN40" s="29">
        <v>0.23088143765926361</v>
      </c>
      <c r="FO40" s="29">
        <v>0.22672551870346069</v>
      </c>
      <c r="FP40" s="29">
        <v>0.22294576466083527</v>
      </c>
      <c r="FQ40" s="29">
        <v>0.21902284026145935</v>
      </c>
      <c r="FR40" s="29">
        <v>0.21503563225269318</v>
      </c>
      <c r="FS40" s="29">
        <v>0.21153809130191803</v>
      </c>
      <c r="FT40" s="29">
        <v>0.20773601531982422</v>
      </c>
      <c r="FU40" s="29">
        <v>0.20400957763195038</v>
      </c>
      <c r="FV40" s="29">
        <v>0.20061564445495605</v>
      </c>
      <c r="FW40" s="29">
        <v>0.19706875085830688</v>
      </c>
      <c r="FX40" s="29">
        <v>0.1934816837310791</v>
      </c>
      <c r="FY40" s="29">
        <v>0.19033841788768768</v>
      </c>
      <c r="FZ40" s="29">
        <v>0.18688639998435974</v>
      </c>
      <c r="GA40" s="29">
        <v>0.18356738984584808</v>
      </c>
      <c r="GB40" s="29">
        <v>0.18050535023212433</v>
      </c>
      <c r="GC40" s="29">
        <v>0.17731212079524994</v>
      </c>
      <c r="GD40" s="29">
        <v>0.17414331436157227</v>
      </c>
      <c r="GE40" s="29">
        <v>0.17126329243183136</v>
      </c>
      <c r="GF40" s="29">
        <v>0.16817872226238251</v>
      </c>
      <c r="GG40" s="29">
        <v>0.16516971588134766</v>
      </c>
      <c r="GH40" s="29">
        <v>0.16247203946113586</v>
      </c>
      <c r="GI40" s="29">
        <v>0.15950043499469757</v>
      </c>
      <c r="GJ40" s="29">
        <v>0.15669205784797668</v>
      </c>
      <c r="GK40" s="29">
        <v>0.15409989655017853</v>
      </c>
      <c r="GL40" s="29">
        <v>0.15132604539394379</v>
      </c>
      <c r="GM40" s="29">
        <v>0.14880330860614777</v>
      </c>
      <c r="GN40" s="29">
        <v>0.14618498086929321</v>
      </c>
      <c r="GO40" s="29">
        <v>0.14352373778820038</v>
      </c>
      <c r="GP40" s="29">
        <v>0.14096389710903168</v>
      </c>
      <c r="GQ40" s="29">
        <v>0.13865165412425995</v>
      </c>
      <c r="GR40" s="29">
        <v>0.13616447150707245</v>
      </c>
      <c r="GS40" s="29">
        <v>0.13389921188354492</v>
      </c>
      <c r="GT40" s="29">
        <v>0.13153186440467834</v>
      </c>
      <c r="GU40" s="29">
        <v>0.1292911022901535</v>
      </c>
    </row>
    <row r="41" spans="1:203" x14ac:dyDescent="0.35">
      <c r="A41" s="5" t="s">
        <v>3547</v>
      </c>
      <c r="B41" s="30">
        <v>3</v>
      </c>
      <c r="C41" s="30">
        <v>1</v>
      </c>
      <c r="D41" s="29">
        <v>0</v>
      </c>
      <c r="E41" s="29">
        <v>4.947001114487648E-3</v>
      </c>
      <c r="F41" s="29">
        <v>4.2829964309930801E-2</v>
      </c>
      <c r="G41" s="29">
        <v>0.15603730082511902</v>
      </c>
      <c r="H41" s="29">
        <v>0.36424115300178528</v>
      </c>
      <c r="I41" s="29">
        <v>0.67802655696868896</v>
      </c>
      <c r="J41" s="29">
        <v>1.0231126546859741</v>
      </c>
      <c r="K41" s="29">
        <v>1.4112427234649658</v>
      </c>
      <c r="L41" s="29">
        <v>1.8128970861434937</v>
      </c>
      <c r="M41" s="29">
        <v>2.203890323638916</v>
      </c>
      <c r="N41" s="29">
        <v>2.5310511589050293</v>
      </c>
      <c r="O41" s="29">
        <v>2.8097908496856689</v>
      </c>
      <c r="P41" s="29">
        <v>3.0213313102722168</v>
      </c>
      <c r="Q41" s="29">
        <v>3.1952569484710693</v>
      </c>
      <c r="R41" s="29">
        <v>3.3284852504730225</v>
      </c>
      <c r="S41" s="29">
        <v>3.4280760288238525</v>
      </c>
      <c r="T41" s="29">
        <v>3.4986741542816162</v>
      </c>
      <c r="U41" s="29">
        <v>3.544069766998291</v>
      </c>
      <c r="V41" s="29">
        <v>3.5676901340484619</v>
      </c>
      <c r="W41" s="29">
        <v>3.5723874568939209</v>
      </c>
      <c r="X41" s="29">
        <v>3.5617520809173584</v>
      </c>
      <c r="Y41" s="29">
        <v>3.5379178524017334</v>
      </c>
      <c r="Z41" s="29">
        <v>3.5026183128356934</v>
      </c>
      <c r="AA41" s="29">
        <v>3.4587059020996094</v>
      </c>
      <c r="AB41" s="29">
        <v>3.4109511375427246</v>
      </c>
      <c r="AC41" s="29">
        <v>3.3530852794647217</v>
      </c>
      <c r="AD41" s="29">
        <v>3.2904386520385742</v>
      </c>
      <c r="AE41" s="29">
        <v>3.2244126796722412</v>
      </c>
      <c r="AF41" s="29">
        <v>3.1591558456420898</v>
      </c>
      <c r="AG41" s="29">
        <v>3.0897824764251709</v>
      </c>
      <c r="AH41" s="29">
        <v>3.0163407325744629</v>
      </c>
      <c r="AI41" s="29">
        <v>2.9440500736236572</v>
      </c>
      <c r="AJ41" s="29">
        <v>2.8752560615539551</v>
      </c>
      <c r="AK41" s="29">
        <v>2.8010869026184082</v>
      </c>
      <c r="AL41" s="29">
        <v>2.7277493476867676</v>
      </c>
      <c r="AM41" s="29">
        <v>2.6590559482574463</v>
      </c>
      <c r="AN41" s="29">
        <v>2.586986780166626</v>
      </c>
      <c r="AO41" s="29">
        <v>2.5153398513793945</v>
      </c>
      <c r="AP41" s="29">
        <v>2.4498858451843262</v>
      </c>
      <c r="AQ41" s="29">
        <v>2.3811187744140625</v>
      </c>
      <c r="AR41" s="29">
        <v>2.3129360675811768</v>
      </c>
      <c r="AS41" s="29">
        <v>2.2509863376617432</v>
      </c>
      <c r="AT41" s="29">
        <v>2.1858677864074707</v>
      </c>
      <c r="AU41" s="29">
        <v>2.1220347881317139</v>
      </c>
      <c r="AV41" s="29">
        <v>2.0641560554504395</v>
      </c>
      <c r="AW41" s="29">
        <v>2.0038783550262451</v>
      </c>
      <c r="AX41" s="29">
        <v>1.9446797370910645</v>
      </c>
      <c r="AY41" s="29">
        <v>1.891211986541748</v>
      </c>
      <c r="AZ41" s="29">
        <v>1.8349744081497192</v>
      </c>
      <c r="BA41" s="29">
        <v>1.780207633972168</v>
      </c>
      <c r="BB41" s="29">
        <v>1.7303882837295532</v>
      </c>
      <c r="BC41" s="29">
        <v>1.6785311698913574</v>
      </c>
      <c r="BD41" s="29">
        <v>1.6312127113342285</v>
      </c>
      <c r="BE41" s="29">
        <v>1.582093358039856</v>
      </c>
      <c r="BF41" s="29">
        <v>1.5347521305084229</v>
      </c>
      <c r="BG41" s="29">
        <v>1.4881386756896973</v>
      </c>
      <c r="BH41" s="29">
        <v>1.4467873573303223</v>
      </c>
      <c r="BI41" s="29">
        <v>1.4030218124389648</v>
      </c>
      <c r="BJ41" s="29">
        <v>1.3606011867523193</v>
      </c>
      <c r="BK41" s="29">
        <v>1.3224477767944336</v>
      </c>
      <c r="BL41" s="29">
        <v>1.2823859453201294</v>
      </c>
      <c r="BM41" s="29">
        <v>1.2460185289382935</v>
      </c>
      <c r="BN41" s="29">
        <v>1.2082184553146362</v>
      </c>
      <c r="BO41" s="29">
        <v>1.1715378761291504</v>
      </c>
      <c r="BP41" s="29">
        <v>1.1382147073745728</v>
      </c>
      <c r="BQ41" s="29">
        <v>1.1036453247070313</v>
      </c>
      <c r="BR41" s="29">
        <v>1.0700777769088745</v>
      </c>
      <c r="BS41" s="29">
        <v>1.0401186943054199</v>
      </c>
      <c r="BT41" s="29">
        <v>1.0085315704345703</v>
      </c>
      <c r="BU41" s="29">
        <v>0.97785890102386475</v>
      </c>
      <c r="BV41" s="29">
        <v>0.95027148723602295</v>
      </c>
      <c r="BW41" s="29">
        <v>0.92137777805328369</v>
      </c>
      <c r="BX41" s="29">
        <v>0.89517349004745483</v>
      </c>
      <c r="BY41" s="29">
        <v>0.86795616149902344</v>
      </c>
      <c r="BZ41" s="29">
        <v>0.84152287244796753</v>
      </c>
      <c r="CA41" s="29">
        <v>0.81755030155181885</v>
      </c>
      <c r="CB41" s="29">
        <v>0.79270756244659424</v>
      </c>
      <c r="CC41" s="29">
        <v>0.76855498552322388</v>
      </c>
      <c r="CD41" s="29">
        <v>0.74678647518157959</v>
      </c>
      <c r="CE41" s="29">
        <v>0.72424918413162231</v>
      </c>
      <c r="CF41" s="29">
        <v>0.70202428102493286</v>
      </c>
      <c r="CG41" s="29">
        <v>0.68225550651550293</v>
      </c>
      <c r="CH41" s="29">
        <v>0.66159045696258545</v>
      </c>
      <c r="CI41" s="29">
        <v>0.64134699106216431</v>
      </c>
      <c r="CJ41" s="29">
        <v>0.62326556444168091</v>
      </c>
      <c r="CK41" s="29">
        <v>0.6042291522026062</v>
      </c>
      <c r="CL41" s="29">
        <v>0.58588248491287231</v>
      </c>
      <c r="CM41" s="29">
        <v>0.56939560174942017</v>
      </c>
      <c r="CN41" s="29">
        <v>0.55182695388793945</v>
      </c>
      <c r="CO41" s="29">
        <v>0.53631788492202759</v>
      </c>
      <c r="CP41" s="29">
        <v>0.51998060941696167</v>
      </c>
      <c r="CQ41" s="29">
        <v>0.50404226779937744</v>
      </c>
      <c r="CR41" s="29">
        <v>0.48974284529685974</v>
      </c>
      <c r="CS41" s="29">
        <v>0.47482004761695862</v>
      </c>
      <c r="CT41" s="29">
        <v>0.4604530930519104</v>
      </c>
      <c r="CU41" s="29">
        <v>0.447469562292099</v>
      </c>
      <c r="CV41" s="29">
        <v>0.43383133411407471</v>
      </c>
      <c r="CW41" s="29">
        <v>0.42061716318130493</v>
      </c>
      <c r="CX41" s="29">
        <v>0.40876910090446472</v>
      </c>
      <c r="CY41" s="29">
        <v>0.39631602168083191</v>
      </c>
      <c r="CZ41" s="29">
        <v>0.3733082115650177</v>
      </c>
      <c r="DA41" s="29">
        <v>0.36194109916687012</v>
      </c>
      <c r="DB41" s="29">
        <v>0.35160738229751587</v>
      </c>
      <c r="DC41" s="29">
        <v>0.34090736508369446</v>
      </c>
      <c r="DD41" s="29">
        <v>0.33052626252174377</v>
      </c>
      <c r="DE41" s="29">
        <v>0.32125237584114075</v>
      </c>
      <c r="DF41" s="29">
        <v>0.31145763397216797</v>
      </c>
      <c r="DG41" s="29">
        <v>0.301982581615448</v>
      </c>
      <c r="DH41" s="29">
        <v>0.29345819354057312</v>
      </c>
      <c r="DI41" s="29">
        <v>0.28451341390609741</v>
      </c>
      <c r="DJ41" s="29">
        <v>0.27585172653198242</v>
      </c>
      <c r="DK41" s="29">
        <v>0.26799768209457397</v>
      </c>
      <c r="DL41" s="29">
        <v>0.25984132289886475</v>
      </c>
      <c r="DM41" s="29">
        <v>0.25243335962295532</v>
      </c>
      <c r="DN41" s="29">
        <v>0.24474042654037476</v>
      </c>
      <c r="DO41" s="29">
        <v>0.23729822039604187</v>
      </c>
      <c r="DP41" s="29">
        <v>0.23057179152965546</v>
      </c>
      <c r="DQ41" s="29">
        <v>0.2235439121723175</v>
      </c>
      <c r="DR41" s="29">
        <v>0.21679461002349854</v>
      </c>
      <c r="DS41" s="29">
        <v>0.21063700318336487</v>
      </c>
      <c r="DT41" s="29">
        <v>0.20421977341175079</v>
      </c>
      <c r="DU41" s="29">
        <v>0.19803230464458466</v>
      </c>
      <c r="DV41" s="29">
        <v>0.19241686165332794</v>
      </c>
      <c r="DW41" s="29">
        <v>0.18655756115913391</v>
      </c>
      <c r="DX41" s="29">
        <v>0.18085804581642151</v>
      </c>
      <c r="DY41" s="29">
        <v>0.17578299343585968</v>
      </c>
      <c r="DZ41" s="29">
        <v>0.17042982578277588</v>
      </c>
      <c r="EA41" s="29">
        <v>0.16553549468517303</v>
      </c>
      <c r="EB41" s="29">
        <v>0.16052806377410889</v>
      </c>
      <c r="EC41" s="29">
        <v>0.15563741326332092</v>
      </c>
      <c r="ED41" s="29">
        <v>0.15121908485889435</v>
      </c>
      <c r="EE41" s="29">
        <v>0.14658606052398682</v>
      </c>
      <c r="EF41" s="29">
        <v>0.14211918413639069</v>
      </c>
      <c r="EG41" s="29">
        <v>0.13813567161560059</v>
      </c>
      <c r="EH41" s="29">
        <v>0.13393227756023407</v>
      </c>
      <c r="EI41" s="29">
        <v>0.12984992563724518</v>
      </c>
      <c r="EJ41" s="29">
        <v>0.12619270384311676</v>
      </c>
      <c r="EK41" s="29">
        <v>0.1223481297492981</v>
      </c>
      <c r="EL41" s="29">
        <v>0.11862073838710785</v>
      </c>
      <c r="EM41" s="29">
        <v>0.11524471640586853</v>
      </c>
      <c r="EN41" s="29">
        <v>0.11173419654369354</v>
      </c>
      <c r="EO41" s="29">
        <v>0.10854804515838623</v>
      </c>
      <c r="EP41" s="29">
        <v>0.10523870587348938</v>
      </c>
      <c r="EQ41" s="29">
        <v>0.10203608125448227</v>
      </c>
      <c r="ER41" s="29">
        <v>9.892890602350235E-2</v>
      </c>
      <c r="ES41" s="29">
        <v>9.6153095364570618E-2</v>
      </c>
      <c r="ET41" s="29">
        <v>9.3221485614776611E-2</v>
      </c>
      <c r="EU41" s="29">
        <v>9.0385481715202332E-2</v>
      </c>
      <c r="EV41" s="29">
        <v>8.7834030389785767E-2</v>
      </c>
      <c r="EW41" s="29">
        <v>8.5156716406345367E-2</v>
      </c>
      <c r="EX41" s="29">
        <v>8.2733280956745148E-2</v>
      </c>
      <c r="EY41" s="29">
        <v>8.0213464796543121E-2</v>
      </c>
      <c r="EZ41" s="29">
        <v>7.7772200107574463E-2</v>
      </c>
      <c r="FA41" s="29">
        <v>7.5554907321929932E-2</v>
      </c>
      <c r="FB41" s="29">
        <v>7.3252342641353607E-2</v>
      </c>
      <c r="FC41" s="29">
        <v>7.1024850010871887E-2</v>
      </c>
      <c r="FD41" s="29">
        <v>6.9011591374874115E-2</v>
      </c>
      <c r="FE41" s="29">
        <v>6.6908106207847595E-2</v>
      </c>
      <c r="FF41" s="29">
        <v>6.4887978136539459E-2</v>
      </c>
      <c r="FG41" s="29">
        <v>6.3044965267181396E-2</v>
      </c>
      <c r="FH41" s="29">
        <v>6.1124235391616821E-2</v>
      </c>
      <c r="FI41" s="29">
        <v>5.9395328164100647E-2</v>
      </c>
      <c r="FJ41" s="29">
        <v>5.7591535151004791E-2</v>
      </c>
      <c r="FK41" s="29">
        <v>5.5837813764810562E-2</v>
      </c>
      <c r="FL41" s="29">
        <v>5.424349382519722E-2</v>
      </c>
      <c r="FM41" s="29">
        <v>5.261293426156044E-2</v>
      </c>
      <c r="FN41" s="29">
        <v>5.1010690629482269E-2</v>
      </c>
      <c r="FO41" s="29">
        <v>4.9545776098966599E-2</v>
      </c>
      <c r="FP41" s="29">
        <v>4.8047017306089401E-2</v>
      </c>
      <c r="FQ41" s="29">
        <v>4.6583220362663269E-2</v>
      </c>
      <c r="FR41" s="29">
        <v>4.526079073548317E-2</v>
      </c>
      <c r="FS41" s="29">
        <v>4.3874092400074005E-2</v>
      </c>
      <c r="FT41" s="29">
        <v>4.2537126690149307E-2</v>
      </c>
      <c r="FU41" s="29">
        <v>4.1344836354255676E-2</v>
      </c>
      <c r="FV41" s="29">
        <v>4.0086735039949417E-2</v>
      </c>
      <c r="FW41" s="29">
        <v>3.88648621737957E-2</v>
      </c>
      <c r="FX41" s="29">
        <v>3.7770234048366547E-2</v>
      </c>
      <c r="FY41" s="29">
        <v>3.6619536578655243E-2</v>
      </c>
      <c r="FZ41" s="29">
        <v>3.5577073693275452E-2</v>
      </c>
      <c r="GA41" s="29">
        <v>3.4493435174226761E-2</v>
      </c>
      <c r="GB41" s="29">
        <v>3.344271332025528E-2</v>
      </c>
      <c r="GC41" s="29">
        <v>3.2489083707332611E-2</v>
      </c>
      <c r="GD41" s="29">
        <v>3.1498577445745468E-2</v>
      </c>
      <c r="GE41" s="29">
        <v>3.0540013685822487E-2</v>
      </c>
      <c r="GF41" s="29">
        <v>2.9683349654078484E-2</v>
      </c>
      <c r="GG41" s="29">
        <v>2.8779199346899986E-2</v>
      </c>
      <c r="GH41" s="29">
        <v>2.7901746332645416E-2</v>
      </c>
      <c r="GI41" s="29">
        <v>2.7114780619740486E-2</v>
      </c>
      <c r="GJ41" s="29">
        <v>2.6289250701665878E-2</v>
      </c>
      <c r="GK41" s="29">
        <v>2.548791840672493E-2</v>
      </c>
      <c r="GL41" s="29">
        <v>2.4762567132711411E-2</v>
      </c>
      <c r="GM41" s="29">
        <v>2.4008370935916901E-2</v>
      </c>
      <c r="GN41" s="29">
        <v>2.3325158283114433E-2</v>
      </c>
      <c r="GO41" s="29">
        <v>2.2614037618041039E-2</v>
      </c>
      <c r="GP41" s="29">
        <v>2.1924866363406181E-2</v>
      </c>
      <c r="GQ41" s="29">
        <v>2.1309755742549896E-2</v>
      </c>
      <c r="GR41" s="29">
        <v>2.065558172762394E-2</v>
      </c>
      <c r="GS41" s="29">
        <v>2.0025996491312981E-2</v>
      </c>
      <c r="GT41" s="29">
        <v>1.9465511664748192E-2</v>
      </c>
      <c r="GU41" s="29">
        <v>1.8892321735620499E-2</v>
      </c>
    </row>
    <row r="42" spans="1:203" x14ac:dyDescent="0.35">
      <c r="A42" s="5" t="s">
        <v>3547</v>
      </c>
      <c r="B42" s="30">
        <v>4</v>
      </c>
      <c r="C42" s="30">
        <v>1</v>
      </c>
      <c r="D42" s="29">
        <v>0</v>
      </c>
      <c r="E42" s="29">
        <v>6.6230348311364651E-3</v>
      </c>
      <c r="F42" s="29">
        <v>5.5673588067293167E-2</v>
      </c>
      <c r="G42" s="29">
        <v>0.17254151403903961</v>
      </c>
      <c r="H42" s="29">
        <v>0.39277368783950806</v>
      </c>
      <c r="I42" s="29">
        <v>0.69280624389648438</v>
      </c>
      <c r="J42" s="29">
        <v>1.0160729885101318</v>
      </c>
      <c r="K42" s="29">
        <v>1.3194328546524048</v>
      </c>
      <c r="L42" s="29">
        <v>1.6140511035919189</v>
      </c>
      <c r="M42" s="29">
        <v>1.8828191757202148</v>
      </c>
      <c r="N42" s="29">
        <v>2.0766706466674805</v>
      </c>
      <c r="O42" s="29">
        <v>2.2210421562194824</v>
      </c>
      <c r="P42" s="29">
        <v>2.3068487644195557</v>
      </c>
      <c r="Q42" s="29">
        <v>2.3580806255340576</v>
      </c>
      <c r="R42" s="29">
        <v>2.377406120300293</v>
      </c>
      <c r="S42" s="29">
        <v>2.3719420433044434</v>
      </c>
      <c r="T42" s="29">
        <v>2.3469245433807373</v>
      </c>
      <c r="U42" s="29">
        <v>2.3085682392120361</v>
      </c>
      <c r="V42" s="29">
        <v>2.2575855255126953</v>
      </c>
      <c r="W42" s="29">
        <v>2.199566125869751</v>
      </c>
      <c r="X42" s="29">
        <v>2.1377799510955811</v>
      </c>
      <c r="Y42" s="29">
        <v>2.0691652297973633</v>
      </c>
      <c r="Z42" s="29">
        <v>2.0018801689147949</v>
      </c>
      <c r="AA42" s="29">
        <v>1.9298989772796631</v>
      </c>
      <c r="AB42" s="29">
        <v>1.8619401454925537</v>
      </c>
      <c r="AC42" s="29">
        <v>1.7899576425552368</v>
      </c>
      <c r="AD42" s="29">
        <v>1.7234270572662354</v>
      </c>
      <c r="AE42" s="29">
        <v>1.6582809686660767</v>
      </c>
      <c r="AF42" s="29">
        <v>1.5900250673294067</v>
      </c>
      <c r="AG42" s="29">
        <v>1.5286105871200562</v>
      </c>
      <c r="AH42" s="29">
        <v>1.4685113430023193</v>
      </c>
      <c r="AI42" s="29">
        <v>1.4071183204650879</v>
      </c>
      <c r="AJ42" s="29">
        <v>1.3509734869003296</v>
      </c>
      <c r="AK42" s="29">
        <v>1.2975711822509766</v>
      </c>
      <c r="AL42" s="29">
        <v>1.2449213266372681</v>
      </c>
      <c r="AM42" s="29">
        <v>1.1923158168792725</v>
      </c>
      <c r="AN42" s="29">
        <v>1.1442257165908813</v>
      </c>
      <c r="AO42" s="29">
        <v>1.0980104207992554</v>
      </c>
      <c r="AP42" s="29">
        <v>1.0507973432540894</v>
      </c>
      <c r="AQ42" s="29">
        <v>1.0081261396408081</v>
      </c>
      <c r="AR42" s="29">
        <v>0.96763521432876587</v>
      </c>
      <c r="AS42" s="29">
        <v>0.92794322967529297</v>
      </c>
      <c r="AT42" s="29">
        <v>0.88827222585678101</v>
      </c>
      <c r="AU42" s="29">
        <v>0.85212820768356323</v>
      </c>
      <c r="AV42" s="29">
        <v>0.81741935014724731</v>
      </c>
      <c r="AW42" s="29">
        <v>0.78196990489959717</v>
      </c>
      <c r="AX42" s="29">
        <v>0.75046658515930176</v>
      </c>
      <c r="AY42" s="29">
        <v>0.71959519386291504</v>
      </c>
      <c r="AZ42" s="29">
        <v>0.68869400024414063</v>
      </c>
      <c r="BA42" s="29">
        <v>0.66045677661895752</v>
      </c>
      <c r="BB42" s="29">
        <v>0.63372969627380371</v>
      </c>
      <c r="BC42" s="29">
        <v>0.60768479108810425</v>
      </c>
      <c r="BD42" s="29">
        <v>0.58164900541305542</v>
      </c>
      <c r="BE42" s="29">
        <v>0.55770635604858398</v>
      </c>
      <c r="BF42" s="29">
        <v>0.53521174192428589</v>
      </c>
      <c r="BG42" s="29">
        <v>0.51310932636260986</v>
      </c>
      <c r="BH42" s="29">
        <v>0.49108368158340454</v>
      </c>
      <c r="BI42" s="29">
        <v>0.47103485465049744</v>
      </c>
      <c r="BJ42" s="29">
        <v>0.45177733898162842</v>
      </c>
      <c r="BK42" s="29">
        <v>0.43210408091545105</v>
      </c>
      <c r="BL42" s="29">
        <v>0.41467335820198059</v>
      </c>
      <c r="BM42" s="29">
        <v>0.39753803610801697</v>
      </c>
      <c r="BN42" s="29">
        <v>0.38134905695915222</v>
      </c>
      <c r="BO42" s="29">
        <v>0.36481937766075134</v>
      </c>
      <c r="BP42" s="29">
        <v>0.35000401735305786</v>
      </c>
      <c r="BQ42" s="29">
        <v>0.3357354998588562</v>
      </c>
      <c r="BR42" s="29">
        <v>0.32202452421188354</v>
      </c>
      <c r="BS42" s="29">
        <v>0.30804526805877686</v>
      </c>
      <c r="BT42" s="29">
        <v>0.29557028412818909</v>
      </c>
      <c r="BU42" s="29">
        <v>0.28340286016464233</v>
      </c>
      <c r="BV42" s="29">
        <v>0.27179381251335144</v>
      </c>
      <c r="BW42" s="29">
        <v>0.26009145379066467</v>
      </c>
      <c r="BX42" s="29">
        <v>0.2494557648897171</v>
      </c>
      <c r="BY42" s="29">
        <v>0.23928126692771912</v>
      </c>
      <c r="BZ42" s="29">
        <v>0.22896042466163635</v>
      </c>
      <c r="CA42" s="29">
        <v>0.21957594156265259</v>
      </c>
      <c r="CB42" s="29">
        <v>0.21053104102611542</v>
      </c>
      <c r="CC42" s="29">
        <v>0.20147256553173065</v>
      </c>
      <c r="CD42" s="29">
        <v>0.19323229789733887</v>
      </c>
      <c r="CE42" s="29">
        <v>0.18534550070762634</v>
      </c>
      <c r="CF42" s="29">
        <v>0.17772909998893738</v>
      </c>
      <c r="CG42" s="29">
        <v>0.17005473375320435</v>
      </c>
      <c r="CH42" s="29">
        <v>0.16307549178600311</v>
      </c>
      <c r="CI42" s="29">
        <v>0.15648114681243896</v>
      </c>
      <c r="CJ42" s="29">
        <v>0.15003135800361633</v>
      </c>
      <c r="CK42" s="29">
        <v>0.14356857538223267</v>
      </c>
      <c r="CL42" s="29">
        <v>0.13770474493503571</v>
      </c>
      <c r="CM42" s="29">
        <v>0.13208653032779694</v>
      </c>
      <c r="CN42" s="29">
        <v>0.12632586061954498</v>
      </c>
      <c r="CO42" s="29">
        <v>0.12121186405420303</v>
      </c>
      <c r="CP42" s="29">
        <v>0.11620903760194778</v>
      </c>
      <c r="CQ42" s="29">
        <v>0.11121135205030441</v>
      </c>
      <c r="CR42" s="29">
        <v>0.10666413605213165</v>
      </c>
      <c r="CS42" s="29">
        <v>0.10230123996734619</v>
      </c>
      <c r="CT42" s="29">
        <v>9.8102279007434845E-2</v>
      </c>
      <c r="CU42" s="29">
        <v>9.3891173601150513E-2</v>
      </c>
      <c r="CV42" s="29">
        <v>9.0017423033714294E-2</v>
      </c>
      <c r="CW42" s="29">
        <v>8.6379393935203552E-2</v>
      </c>
      <c r="CX42" s="29">
        <v>8.2828916609287262E-2</v>
      </c>
      <c r="CY42" s="29">
        <v>7.9250253736972809E-2</v>
      </c>
      <c r="CZ42" s="29">
        <v>7.2903446853160858E-2</v>
      </c>
      <c r="DA42" s="29">
        <v>6.9727055728435516E-2</v>
      </c>
      <c r="DB42" s="29">
        <v>6.6910095512866974E-2</v>
      </c>
      <c r="DC42" s="29">
        <v>6.4143642783164978E-2</v>
      </c>
      <c r="DD42" s="29">
        <v>6.1559256166219711E-2</v>
      </c>
      <c r="DE42" s="29">
        <v>5.8877918869256973E-2</v>
      </c>
      <c r="DF42" s="29">
        <v>5.6468471884727478E-2</v>
      </c>
      <c r="DG42" s="29">
        <v>5.4167743772268295E-2</v>
      </c>
      <c r="DH42" s="29">
        <v>5.1951948553323746E-2</v>
      </c>
      <c r="DI42" s="29">
        <v>4.9683842808008194E-2</v>
      </c>
      <c r="DJ42" s="29">
        <v>4.7659154981374741E-2</v>
      </c>
      <c r="DK42" s="29">
        <v>4.5719917863607407E-2</v>
      </c>
      <c r="DL42" s="29">
        <v>4.3843325227499008E-2</v>
      </c>
      <c r="DM42" s="29">
        <v>4.1955828666687012E-2</v>
      </c>
      <c r="DN42" s="29">
        <v>4.0241621434688568E-2</v>
      </c>
      <c r="DO42" s="29">
        <v>3.8598515093326569E-2</v>
      </c>
      <c r="DP42" s="29">
        <v>3.6934401839971542E-2</v>
      </c>
      <c r="DQ42" s="29">
        <v>3.541361540555954E-2</v>
      </c>
      <c r="DR42" s="29">
        <v>3.3962558954954147E-2</v>
      </c>
      <c r="DS42" s="29">
        <v>3.2499894499778748E-2</v>
      </c>
      <c r="DT42" s="29">
        <v>3.1170545145869255E-2</v>
      </c>
      <c r="DU42" s="29">
        <v>2.9898898676037788E-2</v>
      </c>
      <c r="DV42" s="29">
        <v>2.8676345944404602E-2</v>
      </c>
      <c r="DW42" s="29">
        <v>2.7436261996626854E-2</v>
      </c>
      <c r="DX42" s="29">
        <v>2.6305874809622765E-2</v>
      </c>
      <c r="DY42" s="29">
        <v>2.5242283940315247E-2</v>
      </c>
      <c r="DZ42" s="29">
        <v>2.4200825020670891E-2</v>
      </c>
      <c r="EA42" s="29">
        <v>2.315855398774147E-2</v>
      </c>
      <c r="EB42" s="29">
        <v>2.2206807509064674E-2</v>
      </c>
      <c r="EC42" s="29">
        <v>2.1306060254573822E-2</v>
      </c>
      <c r="ED42" s="29">
        <v>2.042866125702858E-2</v>
      </c>
      <c r="EE42" s="29">
        <v>1.9551666453480721E-2</v>
      </c>
      <c r="EF42" s="29">
        <v>1.8745765089988708E-2</v>
      </c>
      <c r="EG42" s="29">
        <v>1.7988432198762894E-2</v>
      </c>
      <c r="EH42" s="29">
        <v>1.7205517739057541E-2</v>
      </c>
      <c r="EI42" s="29">
        <v>1.6503507271409035E-2</v>
      </c>
      <c r="EJ42" s="29">
        <v>1.5829006209969521E-2</v>
      </c>
      <c r="EK42" s="29">
        <v>1.5181233175098896E-2</v>
      </c>
      <c r="EL42" s="29">
        <v>1.4519622549414635E-2</v>
      </c>
      <c r="EM42" s="29">
        <v>1.3933403417468071E-2</v>
      </c>
      <c r="EN42" s="29">
        <v>1.3357216492295265E-2</v>
      </c>
      <c r="EO42" s="29">
        <v>1.2781854718923569E-2</v>
      </c>
      <c r="EP42" s="29">
        <v>1.2257219292223454E-2</v>
      </c>
      <c r="EQ42" s="29">
        <v>1.1759181506931782E-2</v>
      </c>
      <c r="ER42" s="29">
        <v>1.1279571801424026E-2</v>
      </c>
      <c r="ES42" s="29">
        <v>1.0792492888867855E-2</v>
      </c>
      <c r="ET42" s="29">
        <v>1.034887507557869E-2</v>
      </c>
      <c r="EU42" s="29">
        <v>9.9295917898416519E-3</v>
      </c>
      <c r="EV42" s="29">
        <v>9.4939786940813065E-3</v>
      </c>
      <c r="EW42" s="29">
        <v>9.1087454929947853E-3</v>
      </c>
      <c r="EX42" s="29">
        <v>8.7373964488506317E-3</v>
      </c>
      <c r="EY42" s="29">
        <v>8.3800088614225388E-3</v>
      </c>
      <c r="EZ42" s="29">
        <v>8.0142607912421227E-3</v>
      </c>
      <c r="FA42" s="29">
        <v>7.6913540251553059E-3</v>
      </c>
      <c r="FB42" s="29">
        <v>7.3760682716965675E-3</v>
      </c>
      <c r="FC42" s="29">
        <v>7.0721711963415146E-3</v>
      </c>
      <c r="FD42" s="29">
        <v>6.7678382620215416E-3</v>
      </c>
      <c r="FE42" s="29">
        <v>6.4909877255558968E-3</v>
      </c>
      <c r="FF42" s="29">
        <v>6.2260320410132408E-3</v>
      </c>
      <c r="FG42" s="29">
        <v>5.9546376578509808E-3</v>
      </c>
      <c r="FH42" s="29">
        <v>5.7123429141938686E-3</v>
      </c>
      <c r="FI42" s="29">
        <v>5.4778745397925377E-3</v>
      </c>
      <c r="FJ42" s="29">
        <v>5.2563431672751904E-3</v>
      </c>
      <c r="FK42" s="29">
        <v>5.0278692506253719E-3</v>
      </c>
      <c r="FL42" s="29">
        <v>4.8225768841803074E-3</v>
      </c>
      <c r="FM42" s="29">
        <v>4.6255947090685368E-3</v>
      </c>
      <c r="FN42" s="29">
        <v>4.4246474280953407E-3</v>
      </c>
      <c r="FO42" s="29">
        <v>4.2433491908013821E-3</v>
      </c>
      <c r="FP42" s="29">
        <v>4.0715574286878109E-3</v>
      </c>
      <c r="FQ42" s="29">
        <v>3.9035086520016193E-3</v>
      </c>
      <c r="FR42" s="29">
        <v>3.7356270477175713E-3</v>
      </c>
      <c r="FS42" s="29">
        <v>3.5828782711178064E-3</v>
      </c>
      <c r="FT42" s="29">
        <v>3.4363209269940853E-3</v>
      </c>
      <c r="FU42" s="29">
        <v>3.2952758483588696E-3</v>
      </c>
      <c r="FV42" s="29">
        <v>3.1538193579763174E-3</v>
      </c>
      <c r="FW42" s="29">
        <v>3.0236975289881229E-3</v>
      </c>
      <c r="FX42" s="29">
        <v>2.901493338868022E-3</v>
      </c>
      <c r="FY42" s="29">
        <v>2.7745608240365982E-3</v>
      </c>
      <c r="FZ42" s="29">
        <v>2.6620193384587765E-3</v>
      </c>
      <c r="GA42" s="29">
        <v>2.5523959193378687E-3</v>
      </c>
      <c r="GB42" s="29">
        <v>2.4488281924277544E-3</v>
      </c>
      <c r="GC42" s="29">
        <v>2.3421312216669321E-3</v>
      </c>
      <c r="GD42" s="29">
        <v>2.2475086152553558E-3</v>
      </c>
      <c r="GE42" s="29">
        <v>2.1545831114053726E-3</v>
      </c>
      <c r="GF42" s="29">
        <v>2.0619793795049191E-3</v>
      </c>
      <c r="GG42" s="29">
        <v>1.9777058623731136E-3</v>
      </c>
      <c r="GH42" s="29">
        <v>1.8967718351632357E-3</v>
      </c>
      <c r="GI42" s="29">
        <v>1.8194903386756778E-3</v>
      </c>
      <c r="GJ42" s="29">
        <v>1.7408654093742371E-3</v>
      </c>
      <c r="GK42" s="29">
        <v>1.668875920586288E-3</v>
      </c>
      <c r="GL42" s="29">
        <v>1.6008664388209581E-3</v>
      </c>
      <c r="GM42" s="29">
        <v>1.5357271768152714E-3</v>
      </c>
      <c r="GN42" s="29">
        <v>1.469214097596705E-3</v>
      </c>
      <c r="GO42" s="29">
        <v>1.4092907076701522E-3</v>
      </c>
      <c r="GP42" s="29">
        <v>1.3517107581719756E-3</v>
      </c>
      <c r="GQ42" s="29">
        <v>1.2930078664794564E-3</v>
      </c>
      <c r="GR42" s="29">
        <v>1.2406219029799104E-3</v>
      </c>
      <c r="GS42" s="29">
        <v>1.1895383941009641E-3</v>
      </c>
      <c r="GT42" s="29">
        <v>1.1407973943278193E-3</v>
      </c>
      <c r="GU42" s="29">
        <v>1.0937817860394716E-3</v>
      </c>
    </row>
    <row r="43" spans="1:203" x14ac:dyDescent="0.35">
      <c r="A43" s="5" t="s">
        <v>3547</v>
      </c>
      <c r="B43" s="30">
        <v>5</v>
      </c>
      <c r="C43" s="30">
        <v>1</v>
      </c>
      <c r="D43" s="29">
        <v>0</v>
      </c>
      <c r="E43" s="29">
        <v>6.5245982259511948E-3</v>
      </c>
      <c r="F43" s="29">
        <v>5.6342758238315582E-2</v>
      </c>
      <c r="G43" s="29">
        <v>0.18779943883419037</v>
      </c>
      <c r="H43" s="29">
        <v>0.43282720446586609</v>
      </c>
      <c r="I43" s="29">
        <v>0.76342380046844482</v>
      </c>
      <c r="J43" s="29">
        <v>1.0910849571228027</v>
      </c>
      <c r="K43" s="29">
        <v>1.4754611253738403</v>
      </c>
      <c r="L43" s="29">
        <v>1.8068517446517944</v>
      </c>
      <c r="M43" s="29">
        <v>2.0765025615692139</v>
      </c>
      <c r="N43" s="29">
        <v>2.3108837604522705</v>
      </c>
      <c r="O43" s="29">
        <v>2.4804871082305908</v>
      </c>
      <c r="P43" s="29">
        <v>2.5863916873931885</v>
      </c>
      <c r="Q43" s="29">
        <v>2.6607959270477295</v>
      </c>
      <c r="R43" s="29">
        <v>2.6957643032073975</v>
      </c>
      <c r="S43" s="29">
        <v>2.7062017917633057</v>
      </c>
      <c r="T43" s="29">
        <v>2.6953878402709961</v>
      </c>
      <c r="U43" s="29">
        <v>2.6697416305541992</v>
      </c>
      <c r="V43" s="29">
        <v>2.6327180862426758</v>
      </c>
      <c r="W43" s="29">
        <v>2.5816683769226074</v>
      </c>
      <c r="X43" s="29">
        <v>2.5292842388153076</v>
      </c>
      <c r="Y43" s="29">
        <v>2.4726626873016357</v>
      </c>
      <c r="Z43" s="29">
        <v>2.4132094383239746</v>
      </c>
      <c r="AA43" s="29">
        <v>2.3520193099975586</v>
      </c>
      <c r="AB43" s="29">
        <v>2.2899355888366699</v>
      </c>
      <c r="AC43" s="29">
        <v>2.2206828594207764</v>
      </c>
      <c r="AD43" s="29">
        <v>2.158635139465332</v>
      </c>
      <c r="AE43" s="29">
        <v>2.0972187519073486</v>
      </c>
      <c r="AF43" s="29">
        <v>2.0366930961608887</v>
      </c>
      <c r="AG43" s="29">
        <v>1.9772406816482544</v>
      </c>
      <c r="AH43" s="29">
        <v>1.9189939498901367</v>
      </c>
      <c r="AI43" s="29">
        <v>1.8620544672012329</v>
      </c>
      <c r="AJ43" s="29">
        <v>1.8003783226013184</v>
      </c>
      <c r="AK43" s="29">
        <v>1.7463024854660034</v>
      </c>
      <c r="AL43" s="29">
        <v>1.6936755180358887</v>
      </c>
      <c r="AM43" s="29">
        <v>1.6425627470016479</v>
      </c>
      <c r="AN43" s="29">
        <v>1.5924944877624512</v>
      </c>
      <c r="AO43" s="29">
        <v>1.5440410375595093</v>
      </c>
      <c r="AP43" s="29">
        <v>1.4969099760055542</v>
      </c>
      <c r="AQ43" s="29">
        <v>1.4511388540267944</v>
      </c>
      <c r="AR43" s="29">
        <v>1.402127742767334</v>
      </c>
      <c r="AS43" s="29">
        <v>1.3591560125350952</v>
      </c>
      <c r="AT43" s="29">
        <v>1.3178120851516724</v>
      </c>
      <c r="AU43" s="29">
        <v>1.2767711877822876</v>
      </c>
      <c r="AV43" s="29">
        <v>1.2378760576248169</v>
      </c>
      <c r="AW43" s="29">
        <v>1.1992354393005371</v>
      </c>
      <c r="AX43" s="29">
        <v>1.1626672744750977</v>
      </c>
      <c r="AY43" s="29">
        <v>1.126548171043396</v>
      </c>
      <c r="AZ43" s="29">
        <v>1.0913519859313965</v>
      </c>
      <c r="BA43" s="29">
        <v>1.0573548078536987</v>
      </c>
      <c r="BB43" s="29">
        <v>1.0245873928070068</v>
      </c>
      <c r="BC43" s="29">
        <v>0.98978573083877563</v>
      </c>
      <c r="BD43" s="29">
        <v>0.95957475900650024</v>
      </c>
      <c r="BE43" s="29">
        <v>0.92952805757522583</v>
      </c>
      <c r="BF43" s="29">
        <v>0.90043598413467407</v>
      </c>
      <c r="BG43" s="29">
        <v>0.87282484769821167</v>
      </c>
      <c r="BH43" s="29">
        <v>0.84546452760696411</v>
      </c>
      <c r="BI43" s="29">
        <v>0.81921857595443726</v>
      </c>
      <c r="BJ43" s="29">
        <v>0.79372656345367432</v>
      </c>
      <c r="BK43" s="29">
        <v>0.76649141311645508</v>
      </c>
      <c r="BL43" s="29">
        <v>0.74306172132492065</v>
      </c>
      <c r="BM43" s="29">
        <v>0.71972030401229858</v>
      </c>
      <c r="BN43" s="29">
        <v>0.69737493991851807</v>
      </c>
      <c r="BO43" s="29">
        <v>0.67566400766372681</v>
      </c>
      <c r="BP43" s="29">
        <v>0.65508407354354858</v>
      </c>
      <c r="BQ43" s="29">
        <v>0.63478380441665649</v>
      </c>
      <c r="BR43" s="29">
        <v>0.61503607034683228</v>
      </c>
      <c r="BS43" s="29">
        <v>0.59583383798599243</v>
      </c>
      <c r="BT43" s="29">
        <v>0.57731646299362183</v>
      </c>
      <c r="BU43" s="29">
        <v>0.55947470664978027</v>
      </c>
      <c r="BV43" s="29">
        <v>0.53998804092407227</v>
      </c>
      <c r="BW43" s="29">
        <v>0.5231737494468689</v>
      </c>
      <c r="BX43" s="29">
        <v>0.5072135329246521</v>
      </c>
      <c r="BY43" s="29">
        <v>0.49150481820106506</v>
      </c>
      <c r="BZ43" s="29">
        <v>0.47620153427124023</v>
      </c>
      <c r="CA43" s="29">
        <v>0.46147945523262024</v>
      </c>
      <c r="CB43" s="29">
        <v>0.44708913564682007</v>
      </c>
      <c r="CC43" s="29">
        <v>0.43328994512557983</v>
      </c>
      <c r="CD43" s="29">
        <v>0.41969993710517883</v>
      </c>
      <c r="CE43" s="29">
        <v>0.40528279542922974</v>
      </c>
      <c r="CF43" s="29">
        <v>0.39276671409606934</v>
      </c>
      <c r="CG43" s="29">
        <v>0.38044831156730652</v>
      </c>
      <c r="CH43" s="29">
        <v>0.36852756142616272</v>
      </c>
      <c r="CI43" s="29">
        <v>0.35720232129096985</v>
      </c>
      <c r="CJ43" s="29">
        <v>0.34597164392471313</v>
      </c>
      <c r="CK43" s="29">
        <v>0.33535975217819214</v>
      </c>
      <c r="CL43" s="29">
        <v>0.32479792833328247</v>
      </c>
      <c r="CM43" s="29">
        <v>0.31486126780509949</v>
      </c>
      <c r="CN43" s="29">
        <v>0.3049246072769165</v>
      </c>
      <c r="CO43" s="29">
        <v>0.29444396495819092</v>
      </c>
      <c r="CP43" s="29">
        <v>0.28528288006782532</v>
      </c>
      <c r="CQ43" s="29">
        <v>0.27650532126426697</v>
      </c>
      <c r="CR43" s="29">
        <v>0.26795938611030579</v>
      </c>
      <c r="CS43" s="29">
        <v>0.25959780812263489</v>
      </c>
      <c r="CT43" s="29">
        <v>0.25157004594802856</v>
      </c>
      <c r="CU43" s="29">
        <v>0.24380472302436829</v>
      </c>
      <c r="CV43" s="29">
        <v>0.23615695536136627</v>
      </c>
      <c r="CW43" s="29">
        <v>0.22890083491802216</v>
      </c>
      <c r="CX43" s="29">
        <v>0.2217162698507309</v>
      </c>
      <c r="CY43" s="29">
        <v>0.21410885453224182</v>
      </c>
      <c r="CZ43" s="29">
        <v>0.20099115371704102</v>
      </c>
      <c r="DA43" s="29">
        <v>0.19482250511646271</v>
      </c>
      <c r="DB43" s="29">
        <v>0.188702791929245</v>
      </c>
      <c r="DC43" s="29">
        <v>0.18276248872280121</v>
      </c>
      <c r="DD43" s="29">
        <v>0.17709660530090332</v>
      </c>
      <c r="DE43" s="29">
        <v>0.17158901691436768</v>
      </c>
      <c r="DF43" s="29">
        <v>0.16625820100307465</v>
      </c>
      <c r="DG43" s="29">
        <v>0.16107743978500366</v>
      </c>
      <c r="DH43" s="29">
        <v>0.15553709864616394</v>
      </c>
      <c r="DI43" s="29">
        <v>0.15077748894691467</v>
      </c>
      <c r="DJ43" s="29">
        <v>0.14601792395114899</v>
      </c>
      <c r="DK43" s="29">
        <v>0.14156100153923035</v>
      </c>
      <c r="DL43" s="29">
        <v>0.13713355362415314</v>
      </c>
      <c r="DM43" s="29">
        <v>0.13289435207843781</v>
      </c>
      <c r="DN43" s="29">
        <v>0.1287873387336731</v>
      </c>
      <c r="DO43" s="29">
        <v>0.12477198243141174</v>
      </c>
      <c r="DP43" s="29">
        <v>0.12091787159442902</v>
      </c>
      <c r="DQ43" s="29">
        <v>0.11712405830621719</v>
      </c>
      <c r="DR43" s="29">
        <v>0.11345329135656357</v>
      </c>
      <c r="DS43" s="29">
        <v>0.10961227864027023</v>
      </c>
      <c r="DT43" s="29">
        <v>0.10617104917764664</v>
      </c>
      <c r="DU43" s="29">
        <v>0.10291674733161926</v>
      </c>
      <c r="DV43" s="29">
        <v>9.9683471024036407E-2</v>
      </c>
      <c r="DW43" s="29">
        <v>9.6554264426231384E-2</v>
      </c>
      <c r="DX43" s="29">
        <v>9.3588255345821381E-2</v>
      </c>
      <c r="DY43" s="29">
        <v>9.0644247829914093E-2</v>
      </c>
      <c r="DZ43" s="29">
        <v>8.7823599576950073E-2</v>
      </c>
      <c r="EA43" s="29">
        <v>8.5121497511863708E-2</v>
      </c>
      <c r="EB43" s="29">
        <v>8.2166746258735657E-2</v>
      </c>
      <c r="EC43" s="29">
        <v>7.9613901674747467E-2</v>
      </c>
      <c r="ED43" s="29">
        <v>7.7132865786552429E-2</v>
      </c>
      <c r="EE43" s="29">
        <v>7.4780069291591644E-2</v>
      </c>
      <c r="EF43" s="29">
        <v>7.2462335228919983E-2</v>
      </c>
      <c r="EG43" s="29">
        <v>7.0205464959144592E-2</v>
      </c>
      <c r="EH43" s="29">
        <v>6.803421676158905E-2</v>
      </c>
      <c r="EI43" s="29">
        <v>6.591227650642395E-2</v>
      </c>
      <c r="EJ43" s="29">
        <v>6.3877448439598083E-2</v>
      </c>
      <c r="EK43" s="29">
        <v>6.1873815953731537E-2</v>
      </c>
      <c r="EL43" s="29">
        <v>5.9747975319623947E-2</v>
      </c>
      <c r="EM43" s="29">
        <v>5.7902365922927856E-2</v>
      </c>
      <c r="EN43" s="29">
        <v>5.6085549294948578E-2</v>
      </c>
      <c r="EO43" s="29">
        <v>5.4327715188264847E-2</v>
      </c>
      <c r="EP43" s="29">
        <v>5.2657954394817352E-2</v>
      </c>
      <c r="EQ43" s="29">
        <v>5.1002595573663712E-2</v>
      </c>
      <c r="ER43" s="29">
        <v>4.9437817186117172E-2</v>
      </c>
      <c r="ES43" s="29">
        <v>4.7880887985229492E-2</v>
      </c>
      <c r="ET43" s="29">
        <v>4.6415731310844421E-2</v>
      </c>
      <c r="EU43" s="29">
        <v>4.4950567185878754E-2</v>
      </c>
      <c r="EV43" s="29">
        <v>4.3405529111623764E-2</v>
      </c>
      <c r="EW43" s="29">
        <v>4.2054802179336548E-2</v>
      </c>
      <c r="EX43" s="29">
        <v>4.076092317700386E-2</v>
      </c>
      <c r="EY43" s="29">
        <v>3.9500899612903595E-2</v>
      </c>
      <c r="EZ43" s="29">
        <v>3.8268323987722397E-2</v>
      </c>
      <c r="FA43" s="29">
        <v>3.7084974348545074E-2</v>
      </c>
      <c r="FB43" s="29">
        <v>3.5940129309892654E-2</v>
      </c>
      <c r="FC43" s="29">
        <v>3.4812901169061661E-2</v>
      </c>
      <c r="FD43" s="29">
        <v>3.3618319779634476E-2</v>
      </c>
      <c r="FE43" s="29">
        <v>3.2578609883785248E-2</v>
      </c>
      <c r="FF43" s="29">
        <v>3.1562492251396179E-2</v>
      </c>
      <c r="FG43" s="29">
        <v>3.0588094145059586E-2</v>
      </c>
      <c r="FH43" s="29">
        <v>2.962861955165863E-2</v>
      </c>
      <c r="FI43" s="29">
        <v>2.871919609606266E-2</v>
      </c>
      <c r="FJ43" s="29">
        <v>2.7817148715257645E-2</v>
      </c>
      <c r="FK43" s="29">
        <v>2.6941575109958649E-2</v>
      </c>
      <c r="FL43" s="29">
        <v>2.610628679394722E-2</v>
      </c>
      <c r="FM43" s="29">
        <v>2.5294363498687744E-2</v>
      </c>
      <c r="FN43" s="29">
        <v>2.450849860906601E-2</v>
      </c>
      <c r="FO43" s="29">
        <v>2.3744741454720497E-2</v>
      </c>
      <c r="FP43" s="29">
        <v>2.2928027436137199E-2</v>
      </c>
      <c r="FQ43" s="29">
        <v>2.2226437926292419E-2</v>
      </c>
      <c r="FR43" s="29">
        <v>2.152484655380249E-2</v>
      </c>
      <c r="FS43" s="29">
        <v>2.086777426302433E-2</v>
      </c>
      <c r="FT43" s="29">
        <v>2.0215149968862534E-2</v>
      </c>
      <c r="FU43" s="29">
        <v>1.9590256735682487E-2</v>
      </c>
      <c r="FV43" s="29">
        <v>1.8984854221343994E-2</v>
      </c>
      <c r="FW43" s="29">
        <v>1.8392918631434441E-2</v>
      </c>
      <c r="FX43" s="29">
        <v>1.7758352681994438E-2</v>
      </c>
      <c r="FY43" s="29">
        <v>1.7210140824317932E-2</v>
      </c>
      <c r="FZ43" s="29">
        <v>1.6670349985361099E-2</v>
      </c>
      <c r="GA43" s="29">
        <v>1.6158130019903183E-2</v>
      </c>
      <c r="GB43" s="29">
        <v>1.5650881454348564E-2</v>
      </c>
      <c r="GC43" s="29">
        <v>1.5171138569712639E-2</v>
      </c>
      <c r="GD43" s="29">
        <v>1.4694533310830593E-2</v>
      </c>
      <c r="GE43" s="29">
        <v>1.4233249239623547E-2</v>
      </c>
      <c r="GF43" s="29">
        <v>1.3796034269034863E-2</v>
      </c>
      <c r="GG43" s="29">
        <v>1.3362037017941475E-2</v>
      </c>
      <c r="GH43" s="29">
        <v>1.2946228496730328E-2</v>
      </c>
      <c r="GI43" s="29">
        <v>1.2501143850386143E-2</v>
      </c>
      <c r="GJ43" s="29">
        <v>1.2112352065742016E-2</v>
      </c>
      <c r="GK43" s="29">
        <v>1.1736037209630013E-2</v>
      </c>
      <c r="GL43" s="29">
        <v>1.1370309628546238E-2</v>
      </c>
      <c r="GM43" s="29">
        <v>1.1023465543985367E-2</v>
      </c>
      <c r="GN43" s="29">
        <v>1.0681814514100552E-2</v>
      </c>
      <c r="GO43" s="29">
        <v>1.0349121876060963E-2</v>
      </c>
      <c r="GP43" s="29">
        <v>1.0029055178165436E-2</v>
      </c>
      <c r="GQ43" s="29">
        <v>9.7162527963519096E-3</v>
      </c>
      <c r="GR43" s="29">
        <v>9.3809058889746666E-3</v>
      </c>
      <c r="GS43" s="29">
        <v>9.0910037979483604E-3</v>
      </c>
      <c r="GT43" s="29">
        <v>8.8075539097189903E-3</v>
      </c>
      <c r="GU43" s="29">
        <v>8.5542090237140656E-3</v>
      </c>
    </row>
    <row r="44" spans="1:203" x14ac:dyDescent="0.35">
      <c r="A44" s="5" t="s">
        <v>3547</v>
      </c>
      <c r="B44" s="30">
        <v>6</v>
      </c>
      <c r="C44" s="30">
        <v>1</v>
      </c>
      <c r="D44" s="29">
        <v>0</v>
      </c>
      <c r="E44" s="29">
        <v>5.3677638061344624E-3</v>
      </c>
      <c r="F44" s="29">
        <v>4.3816708028316498E-2</v>
      </c>
      <c r="G44" s="29">
        <v>0.1412302702665329</v>
      </c>
      <c r="H44" s="29">
        <v>0.31365475058555603</v>
      </c>
      <c r="I44" s="29">
        <v>0.54505515098571777</v>
      </c>
      <c r="J44" s="29">
        <v>0.79534679651260376</v>
      </c>
      <c r="K44" s="29">
        <v>1.0560104846954346</v>
      </c>
      <c r="L44" s="29">
        <v>1.29407799243927</v>
      </c>
      <c r="M44" s="29">
        <v>1.5051839351654053</v>
      </c>
      <c r="N44" s="29">
        <v>1.6719069480895996</v>
      </c>
      <c r="O44" s="29">
        <v>1.7962608337402344</v>
      </c>
      <c r="P44" s="29">
        <v>1.8823026418685913</v>
      </c>
      <c r="Q44" s="29">
        <v>1.9428964853286743</v>
      </c>
      <c r="R44" s="29">
        <v>1.9733133316040039</v>
      </c>
      <c r="S44" s="29">
        <v>1.9872244596481323</v>
      </c>
      <c r="T44" s="29">
        <v>1.9846500158309937</v>
      </c>
      <c r="U44" s="29">
        <v>1.9699493646621704</v>
      </c>
      <c r="V44" s="29">
        <v>1.9468610286712646</v>
      </c>
      <c r="W44" s="29">
        <v>1.9139664173126221</v>
      </c>
      <c r="X44" s="29">
        <v>1.878577709197998</v>
      </c>
      <c r="Y44" s="29">
        <v>1.8376469612121582</v>
      </c>
      <c r="Z44" s="29">
        <v>1.7936551570892334</v>
      </c>
      <c r="AA44" s="29">
        <v>1.7466495037078857</v>
      </c>
      <c r="AB44" s="29">
        <v>1.7024990320205688</v>
      </c>
      <c r="AC44" s="29">
        <v>1.6541116237640381</v>
      </c>
      <c r="AD44" s="29">
        <v>1.6063987016677856</v>
      </c>
      <c r="AE44" s="29">
        <v>1.5613123178482056</v>
      </c>
      <c r="AF44" s="29">
        <v>1.5135316848754883</v>
      </c>
      <c r="AG44" s="29">
        <v>1.4698313474655151</v>
      </c>
      <c r="AH44" s="29">
        <v>1.4239053726196289</v>
      </c>
      <c r="AI44" s="29">
        <v>1.3788423538208008</v>
      </c>
      <c r="AJ44" s="29">
        <v>1.3377381563186646</v>
      </c>
      <c r="AK44" s="29">
        <v>1.2950342893600464</v>
      </c>
      <c r="AL44" s="29">
        <v>1.253064751625061</v>
      </c>
      <c r="AM44" s="29">
        <v>1.2150938510894775</v>
      </c>
      <c r="AN44" s="29">
        <v>1.1754195690155029</v>
      </c>
      <c r="AO44" s="29">
        <v>1.1396278142929077</v>
      </c>
      <c r="AP44" s="29">
        <v>1.1022118330001831</v>
      </c>
      <c r="AQ44" s="29">
        <v>1.0687892436981201</v>
      </c>
      <c r="AR44" s="29">
        <v>1.0335222482681274</v>
      </c>
      <c r="AS44" s="29">
        <v>1.0018297433853149</v>
      </c>
      <c r="AT44" s="29">
        <v>0.96915137767791748</v>
      </c>
      <c r="AU44" s="29">
        <v>0.93938750028610229</v>
      </c>
      <c r="AV44" s="29">
        <v>0.90864592790603638</v>
      </c>
      <c r="AW44" s="29">
        <v>0.87861388921737671</v>
      </c>
      <c r="AX44" s="29">
        <v>0.85161322355270386</v>
      </c>
      <c r="AY44" s="29">
        <v>0.82328808307647705</v>
      </c>
      <c r="AZ44" s="29">
        <v>0.79811865091323853</v>
      </c>
      <c r="BA44" s="29">
        <v>0.77188903093338013</v>
      </c>
      <c r="BB44" s="29">
        <v>0.7481110692024231</v>
      </c>
      <c r="BC44" s="29">
        <v>0.72329974174499512</v>
      </c>
      <c r="BD44" s="29">
        <v>0.69962555170059204</v>
      </c>
      <c r="BE44" s="29">
        <v>0.67807251214981079</v>
      </c>
      <c r="BF44" s="29">
        <v>0.65573471784591675</v>
      </c>
      <c r="BG44" s="29">
        <v>0.6354251503944397</v>
      </c>
      <c r="BH44" s="29">
        <v>0.61435067653656006</v>
      </c>
      <c r="BI44" s="29">
        <v>0.59558063745498657</v>
      </c>
      <c r="BJ44" s="29">
        <v>0.57578533887863159</v>
      </c>
      <c r="BK44" s="29">
        <v>0.55802357196807861</v>
      </c>
      <c r="BL44" s="29">
        <v>0.53973478078842163</v>
      </c>
      <c r="BM44" s="29">
        <v>0.52308154106140137</v>
      </c>
      <c r="BN44" s="29">
        <v>0.50591105222702026</v>
      </c>
      <c r="BO44" s="29">
        <v>0.48915481567382813</v>
      </c>
      <c r="BP44" s="29">
        <v>0.47408869862556458</v>
      </c>
      <c r="BQ44" s="29">
        <v>0.45830294489860535</v>
      </c>
      <c r="BR44" s="29">
        <v>0.444181889295578</v>
      </c>
      <c r="BS44" s="29">
        <v>0.42961955070495605</v>
      </c>
      <c r="BT44" s="29">
        <v>0.41636982560157776</v>
      </c>
      <c r="BU44" s="29">
        <v>0.40269368886947632</v>
      </c>
      <c r="BV44" s="29">
        <v>0.38934522867202759</v>
      </c>
      <c r="BW44" s="29">
        <v>0.37733602523803711</v>
      </c>
      <c r="BX44" s="29">
        <v>0.36477792263031006</v>
      </c>
      <c r="BY44" s="29">
        <v>0.35352179408073425</v>
      </c>
      <c r="BZ44" s="29">
        <v>0.34187990427017212</v>
      </c>
      <c r="CA44" s="29">
        <v>0.33140832185745239</v>
      </c>
      <c r="CB44" s="29">
        <v>0.32053560018539429</v>
      </c>
      <c r="CC44" s="29">
        <v>0.31051793694496155</v>
      </c>
      <c r="CD44" s="29">
        <v>0.30034232139587402</v>
      </c>
      <c r="CE44" s="29">
        <v>0.29039299488067627</v>
      </c>
      <c r="CF44" s="29">
        <v>0.28148347139358521</v>
      </c>
      <c r="CG44" s="29">
        <v>0.27210512757301331</v>
      </c>
      <c r="CH44" s="29">
        <v>0.26370596885681152</v>
      </c>
      <c r="CI44" s="29">
        <v>0.25501635670661926</v>
      </c>
      <c r="CJ44" s="29">
        <v>0.24714280664920807</v>
      </c>
      <c r="CK44" s="29">
        <v>0.23902890086174011</v>
      </c>
      <c r="CL44" s="29">
        <v>0.23166178166866302</v>
      </c>
      <c r="CM44" s="29">
        <v>0.22404676675796509</v>
      </c>
      <c r="CN44" s="29">
        <v>0.21663372218608856</v>
      </c>
      <c r="CO44" s="29">
        <v>0.20994468033313751</v>
      </c>
      <c r="CP44" s="29">
        <v>0.20296676456928253</v>
      </c>
      <c r="CQ44" s="29">
        <v>0.19670014083385468</v>
      </c>
      <c r="CR44" s="29">
        <v>0.1902538388967514</v>
      </c>
      <c r="CS44" s="29">
        <v>0.18438684940338135</v>
      </c>
      <c r="CT44" s="29">
        <v>0.17833074927330017</v>
      </c>
      <c r="CU44" s="29">
        <v>0.17242144048213959</v>
      </c>
      <c r="CV44" s="29">
        <v>0.16709907352924347</v>
      </c>
      <c r="CW44" s="29">
        <v>0.16156771779060364</v>
      </c>
      <c r="CX44" s="29">
        <v>0.15655413269996643</v>
      </c>
      <c r="CY44" s="29">
        <v>0.15142741799354553</v>
      </c>
      <c r="CZ44" s="29">
        <v>0.14194239675998688</v>
      </c>
      <c r="DA44" s="29">
        <v>0.13756479322910309</v>
      </c>
      <c r="DB44" s="29">
        <v>0.13298799097537994</v>
      </c>
      <c r="DC44" s="29">
        <v>0.12859544157981873</v>
      </c>
      <c r="DD44" s="29">
        <v>0.12462780624628067</v>
      </c>
      <c r="DE44" s="29">
        <v>0.12052632123231888</v>
      </c>
      <c r="DF44" s="29">
        <v>0.11677891761064529</v>
      </c>
      <c r="DG44" s="29">
        <v>0.11292209476232529</v>
      </c>
      <c r="DH44" s="29">
        <v>0.10944471508264542</v>
      </c>
      <c r="DI44" s="29">
        <v>0.1058480441570282</v>
      </c>
      <c r="DJ44" s="29">
        <v>0.10258322209119797</v>
      </c>
      <c r="DK44" s="29">
        <v>9.921206533908844E-2</v>
      </c>
      <c r="DL44" s="29">
        <v>9.5930986106395721E-2</v>
      </c>
      <c r="DM44" s="29">
        <v>9.2971779406070709E-2</v>
      </c>
      <c r="DN44" s="29">
        <v>8.9878052473068237E-2</v>
      </c>
      <c r="DO44" s="29">
        <v>8.7106309831142426E-2</v>
      </c>
      <c r="DP44" s="29">
        <v>8.4249325096607208E-2</v>
      </c>
      <c r="DQ44" s="29">
        <v>8.1650286912918091E-2</v>
      </c>
      <c r="DR44" s="29">
        <v>7.8967593610286713E-2</v>
      </c>
      <c r="DS44" s="29">
        <v>7.653326541185379E-2</v>
      </c>
      <c r="DT44" s="29">
        <v>7.3997199535369873E-2</v>
      </c>
      <c r="DU44" s="29">
        <v>7.1530953049659729E-2</v>
      </c>
      <c r="DV44" s="29">
        <v>6.9339118897914886E-2</v>
      </c>
      <c r="DW44" s="29">
        <v>6.7056164145469666E-2</v>
      </c>
      <c r="DX44" s="29">
        <v>6.4987242221832275E-2</v>
      </c>
      <c r="DY44" s="29">
        <v>6.2829010188579559E-2</v>
      </c>
      <c r="DZ44" s="29">
        <v>6.091659888625145E-2</v>
      </c>
      <c r="EA44" s="29">
        <v>5.8895941823720932E-2</v>
      </c>
      <c r="EB44" s="29">
        <v>5.7073663920164108E-2</v>
      </c>
      <c r="EC44" s="29">
        <v>5.5188540369272232E-2</v>
      </c>
      <c r="ED44" s="29">
        <v>5.3356841206550598E-2</v>
      </c>
      <c r="EE44" s="29">
        <v>5.1725558936595917E-2</v>
      </c>
      <c r="EF44" s="29">
        <v>5.0005421042442322E-2</v>
      </c>
      <c r="EG44" s="29">
        <v>4.8462085425853729E-2</v>
      </c>
      <c r="EH44" s="29">
        <v>4.6873003244400024E-2</v>
      </c>
      <c r="EI44" s="29">
        <v>4.5426156371831894E-2</v>
      </c>
      <c r="EJ44" s="29">
        <v>4.3934471905231476E-2</v>
      </c>
      <c r="EK44" s="29">
        <v>4.2578235268592834E-2</v>
      </c>
      <c r="EL44" s="29">
        <v>4.1170109063386917E-2</v>
      </c>
      <c r="EM44" s="29">
        <v>3.9798974990844727E-2</v>
      </c>
      <c r="EN44" s="29">
        <v>3.8572404533624649E-2</v>
      </c>
      <c r="EO44" s="29">
        <v>3.7307556718587875E-2</v>
      </c>
      <c r="EP44" s="29">
        <v>3.6156758666038513E-2</v>
      </c>
      <c r="EQ44" s="29">
        <v>3.496893122792244E-2</v>
      </c>
      <c r="ER44" s="29">
        <v>3.3890027552843094E-2</v>
      </c>
      <c r="ES44" s="29">
        <v>3.2766669988632202E-2</v>
      </c>
      <c r="ET44" s="29">
        <v>3.1756915152072906E-2</v>
      </c>
      <c r="EU44" s="29">
        <v>3.0698494985699654E-2</v>
      </c>
      <c r="EV44" s="29">
        <v>2.9687462374567986E-2</v>
      </c>
      <c r="EW44" s="29">
        <v>2.8778074309229851E-2</v>
      </c>
      <c r="EX44" s="29">
        <v>2.7833860367536545E-2</v>
      </c>
      <c r="EY44" s="29">
        <v>2.6963930577039719E-2</v>
      </c>
      <c r="EZ44" s="29">
        <v>2.608027495443821E-2</v>
      </c>
      <c r="FA44" s="29">
        <v>2.5276001542806625E-2</v>
      </c>
      <c r="FB44" s="29">
        <v>2.4442577734589577E-2</v>
      </c>
      <c r="FC44" s="29">
        <v>2.3684920743107796E-2</v>
      </c>
      <c r="FD44" s="29">
        <v>2.2898819297552109E-2</v>
      </c>
      <c r="FE44" s="29">
        <v>2.214423194527626E-2</v>
      </c>
      <c r="FF44" s="29">
        <v>2.1460512652993202E-2</v>
      </c>
      <c r="FG44" s="29">
        <v>2.0755928009748459E-2</v>
      </c>
      <c r="FH44" s="29">
        <v>2.0116193220019341E-2</v>
      </c>
      <c r="FI44" s="29">
        <v>1.9454933702945709E-2</v>
      </c>
      <c r="FJ44" s="29">
        <v>1.8855081871151924E-2</v>
      </c>
      <c r="FK44" s="29">
        <v>1.8230373039841652E-2</v>
      </c>
      <c r="FL44" s="29">
        <v>1.7624441534280777E-2</v>
      </c>
      <c r="FM44" s="29">
        <v>1.7080275341868401E-2</v>
      </c>
      <c r="FN44" s="29">
        <v>1.6520509496331215E-2</v>
      </c>
      <c r="FO44" s="29">
        <v>1.6011049970984459E-2</v>
      </c>
      <c r="FP44" s="29">
        <v>1.5485169366002083E-2</v>
      </c>
      <c r="FQ44" s="29">
        <v>1.5007396228611469E-2</v>
      </c>
      <c r="FR44" s="29">
        <v>1.4509871602058411E-2</v>
      </c>
      <c r="FS44" s="29">
        <v>1.4062265865504742E-2</v>
      </c>
      <c r="FT44" s="29">
        <v>1.3594207353889942E-2</v>
      </c>
      <c r="FU44" s="29">
        <v>1.3174679130315781E-2</v>
      </c>
      <c r="FV44" s="29">
        <v>1.2740781530737877E-2</v>
      </c>
      <c r="FW44" s="29">
        <v>1.2325407937169075E-2</v>
      </c>
      <c r="FX44" s="29">
        <v>1.1945282109081745E-2</v>
      </c>
      <c r="FY44" s="29">
        <v>1.1547857895493507E-2</v>
      </c>
      <c r="FZ44" s="29">
        <v>1.1192707344889641E-2</v>
      </c>
      <c r="GA44" s="29">
        <v>1.082190964370966E-2</v>
      </c>
      <c r="GB44" s="29">
        <v>1.0489867068827152E-2</v>
      </c>
      <c r="GC44" s="29">
        <v>1.0140359401702881E-2</v>
      </c>
      <c r="GD44" s="29">
        <v>9.8273428156971931E-3</v>
      </c>
      <c r="GE44" s="29">
        <v>9.5035014674067497E-3</v>
      </c>
      <c r="GF44" s="29">
        <v>9.1911880299448967E-3</v>
      </c>
      <c r="GG44" s="29">
        <v>8.9076906442642212E-3</v>
      </c>
      <c r="GH44" s="29">
        <v>8.6149610579013824E-3</v>
      </c>
      <c r="GI44" s="29">
        <v>8.3493515849113464E-3</v>
      </c>
      <c r="GJ44" s="29">
        <v>8.0730915069580078E-3</v>
      </c>
      <c r="GK44" s="29">
        <v>7.8238146379590034E-3</v>
      </c>
      <c r="GL44" s="29">
        <v>7.5637702830135822E-3</v>
      </c>
      <c r="GM44" s="29">
        <v>7.3302341625094414E-3</v>
      </c>
      <c r="GN44" s="29">
        <v>7.0900027640163898E-3</v>
      </c>
      <c r="GO44" s="29">
        <v>6.8570543080568314E-3</v>
      </c>
      <c r="GP44" s="29">
        <v>6.6456729546189308E-3</v>
      </c>
      <c r="GQ44" s="29">
        <v>6.4254556782543659E-3</v>
      </c>
      <c r="GR44" s="29">
        <v>6.2271105125546455E-3</v>
      </c>
      <c r="GS44" s="29">
        <v>6.0209776274859905E-3</v>
      </c>
      <c r="GT44" s="29">
        <v>5.8341403491795063E-3</v>
      </c>
      <c r="GU44" s="29">
        <v>5.6492364965379238E-3</v>
      </c>
    </row>
    <row r="45" spans="1:203" x14ac:dyDescent="0.35">
      <c r="A45" s="5" t="s">
        <v>3547</v>
      </c>
      <c r="B45" s="30">
        <v>7</v>
      </c>
      <c r="C45" s="30">
        <v>1</v>
      </c>
      <c r="D45" s="29">
        <v>0</v>
      </c>
      <c r="E45" s="29">
        <v>1.0077353566884995E-2</v>
      </c>
      <c r="F45" s="29">
        <v>8.7379634380340576E-2</v>
      </c>
      <c r="G45" s="29">
        <v>0.27384883165359497</v>
      </c>
      <c r="H45" s="29">
        <v>0.61696058511734009</v>
      </c>
      <c r="I45" s="29">
        <v>1.0601652860641479</v>
      </c>
      <c r="J45" s="29">
        <v>1.5258495807647705</v>
      </c>
      <c r="K45" s="29">
        <v>1.9503142833709717</v>
      </c>
      <c r="L45" s="29">
        <v>2.3782930374145508</v>
      </c>
      <c r="M45" s="29">
        <v>2.7169573307037354</v>
      </c>
      <c r="N45" s="29">
        <v>3.0003330707550049</v>
      </c>
      <c r="O45" s="29">
        <v>3.1778409481048584</v>
      </c>
      <c r="P45" s="29">
        <v>3.2913274765014648</v>
      </c>
      <c r="Q45" s="29">
        <v>3.3539326190948486</v>
      </c>
      <c r="R45" s="29">
        <v>3.3763236999511719</v>
      </c>
      <c r="S45" s="29">
        <v>3.3718793392181396</v>
      </c>
      <c r="T45" s="29">
        <v>3.3445689678192139</v>
      </c>
      <c r="U45" s="29">
        <v>3.3006088733673096</v>
      </c>
      <c r="V45" s="29">
        <v>3.2447977066040039</v>
      </c>
      <c r="W45" s="29">
        <v>3.1868550777435303</v>
      </c>
      <c r="X45" s="29">
        <v>3.1177399158477783</v>
      </c>
      <c r="Y45" s="29">
        <v>3.0449726581573486</v>
      </c>
      <c r="Z45" s="29">
        <v>2.9769220352172852</v>
      </c>
      <c r="AA45" s="29">
        <v>2.9010186195373535</v>
      </c>
      <c r="AB45" s="29">
        <v>2.8248045444488525</v>
      </c>
      <c r="AC45" s="29">
        <v>2.755678653717041</v>
      </c>
      <c r="AD45" s="29">
        <v>2.6803586483001709</v>
      </c>
      <c r="AE45" s="29">
        <v>2.6061041355133057</v>
      </c>
      <c r="AF45" s="29">
        <v>2.5396397113800049</v>
      </c>
      <c r="AG45" s="29">
        <v>2.4667778015136719</v>
      </c>
      <c r="AH45" s="29">
        <v>2.3963248729705811</v>
      </c>
      <c r="AI45" s="29">
        <v>2.3334815502166748</v>
      </c>
      <c r="AJ45" s="29">
        <v>2.2654228210449219</v>
      </c>
      <c r="AK45" s="29">
        <v>2.2050290107727051</v>
      </c>
      <c r="AL45" s="29">
        <v>2.1404051780700684</v>
      </c>
      <c r="AM45" s="29">
        <v>2.0821437835693359</v>
      </c>
      <c r="AN45" s="29">
        <v>2.0214872360229492</v>
      </c>
      <c r="AO45" s="29">
        <v>1.9613168239593506</v>
      </c>
      <c r="AP45" s="29">
        <v>1.9080742597579956</v>
      </c>
      <c r="AQ45" s="29">
        <v>1.8513673543930054</v>
      </c>
      <c r="AR45" s="29">
        <v>1.7952343225479126</v>
      </c>
      <c r="AS45" s="29">
        <v>1.7468137741088867</v>
      </c>
      <c r="AT45" s="29">
        <v>1.6947044134140015</v>
      </c>
      <c r="AU45" s="29">
        <v>1.6474208831787109</v>
      </c>
      <c r="AV45" s="29">
        <v>1.5985324382781982</v>
      </c>
      <c r="AW45" s="29">
        <v>1.5502505302429199</v>
      </c>
      <c r="AX45" s="29">
        <v>1.5078046321868896</v>
      </c>
      <c r="AY45" s="29">
        <v>1.4626015424728394</v>
      </c>
      <c r="AZ45" s="29">
        <v>1.4181468486785889</v>
      </c>
      <c r="BA45" s="29">
        <v>1.3788115978240967</v>
      </c>
      <c r="BB45" s="29">
        <v>1.3379008769989014</v>
      </c>
      <c r="BC45" s="29">
        <v>1.3007389307022095</v>
      </c>
      <c r="BD45" s="29">
        <v>1.261201024055481</v>
      </c>
      <c r="BE45" s="29">
        <v>1.2232229709625244</v>
      </c>
      <c r="BF45" s="29">
        <v>1.1889219284057617</v>
      </c>
      <c r="BG45" s="29">
        <v>1.1533164978027344</v>
      </c>
      <c r="BH45" s="29">
        <v>1.1185688972473145</v>
      </c>
      <c r="BI45" s="29">
        <v>1.0873787403106689</v>
      </c>
      <c r="BJ45" s="29">
        <v>1.054180383682251</v>
      </c>
      <c r="BK45" s="29">
        <v>1.0255746841430664</v>
      </c>
      <c r="BL45" s="29">
        <v>0.99431705474853516</v>
      </c>
      <c r="BM45" s="29">
        <v>0.96377938985824585</v>
      </c>
      <c r="BN45" s="29">
        <v>0.93774062395095825</v>
      </c>
      <c r="BO45" s="29">
        <v>0.90898364782333374</v>
      </c>
      <c r="BP45" s="29">
        <v>0.88113117218017578</v>
      </c>
      <c r="BQ45" s="29">
        <v>0.85727155208587646</v>
      </c>
      <c r="BR45" s="29">
        <v>0.83101320266723633</v>
      </c>
      <c r="BS45" s="29">
        <v>0.80807113647460938</v>
      </c>
      <c r="BT45" s="29">
        <v>0.7832605242729187</v>
      </c>
      <c r="BU45" s="29">
        <v>0.75970834493637085</v>
      </c>
      <c r="BV45" s="29">
        <v>0.73869287967681885</v>
      </c>
      <c r="BW45" s="29">
        <v>0.71599304676055908</v>
      </c>
      <c r="BX45" s="29">
        <v>0.69616633653640747</v>
      </c>
      <c r="BY45" s="29">
        <v>0.67520582675933838</v>
      </c>
      <c r="BZ45" s="29">
        <v>0.65451353788375854</v>
      </c>
      <c r="CA45" s="29">
        <v>0.6363866925239563</v>
      </c>
      <c r="CB45" s="29">
        <v>0.61722660064697266</v>
      </c>
      <c r="CC45" s="29">
        <v>0.59834748506546021</v>
      </c>
      <c r="CD45" s="29">
        <v>0.5821610689163208</v>
      </c>
      <c r="CE45" s="29">
        <v>0.56420683860778809</v>
      </c>
      <c r="CF45" s="29">
        <v>0.54848092794418335</v>
      </c>
      <c r="CG45" s="29">
        <v>0.5319550633430481</v>
      </c>
      <c r="CH45" s="29">
        <v>0.51575946807861328</v>
      </c>
      <c r="CI45" s="29">
        <v>0.50148957967758179</v>
      </c>
      <c r="CJ45" s="29">
        <v>0.48629772663116455</v>
      </c>
      <c r="CK45" s="29">
        <v>0.47160142660140991</v>
      </c>
      <c r="CL45" s="29">
        <v>0.45842239260673523</v>
      </c>
      <c r="CM45" s="29">
        <v>0.44440558552742004</v>
      </c>
      <c r="CN45" s="29">
        <v>0.43223068118095398</v>
      </c>
      <c r="CO45" s="29">
        <v>0.41916841268539429</v>
      </c>
      <c r="CP45" s="29">
        <v>0.40621539950370789</v>
      </c>
      <c r="CQ45" s="29">
        <v>0.39499977231025696</v>
      </c>
      <c r="CR45" s="29">
        <v>0.38319066166877747</v>
      </c>
      <c r="CS45" s="29">
        <v>0.37148594856262207</v>
      </c>
      <c r="CT45" s="29">
        <v>0.36105048656463623</v>
      </c>
      <c r="CU45" s="29">
        <v>0.35010150074958801</v>
      </c>
      <c r="CV45" s="29">
        <v>0.33957570791244507</v>
      </c>
      <c r="CW45" s="29">
        <v>0.33018213510513306</v>
      </c>
      <c r="CX45" s="29">
        <v>0.32001581788063049</v>
      </c>
      <c r="CY45" s="29">
        <v>0.31117874383926392</v>
      </c>
      <c r="CZ45" s="29">
        <v>0.29253897070884705</v>
      </c>
      <c r="DA45" s="29">
        <v>0.28443425893783569</v>
      </c>
      <c r="DB45" s="29">
        <v>0.2758660614490509</v>
      </c>
      <c r="DC45" s="29">
        <v>0.26739510893821716</v>
      </c>
      <c r="DD45" s="29">
        <v>0.26001405715942383</v>
      </c>
      <c r="DE45" s="29">
        <v>0.25217625498771667</v>
      </c>
      <c r="DF45" s="29">
        <v>0.24519574642181396</v>
      </c>
      <c r="DG45" s="29">
        <v>0.23766486346721649</v>
      </c>
      <c r="DH45" s="29">
        <v>0.23052980005741119</v>
      </c>
      <c r="DI45" s="29">
        <v>0.22413823008537292</v>
      </c>
      <c r="DJ45" s="29">
        <v>0.21736316382884979</v>
      </c>
      <c r="DK45" s="29">
        <v>0.21124094724655151</v>
      </c>
      <c r="DL45" s="29">
        <v>0.20489846169948578</v>
      </c>
      <c r="DM45" s="29">
        <v>0.19870701432228088</v>
      </c>
      <c r="DN45" s="29">
        <v>0.19319643080234528</v>
      </c>
      <c r="DO45" s="29">
        <v>0.1873035728931427</v>
      </c>
      <c r="DP45" s="29">
        <v>0.18164458870887756</v>
      </c>
      <c r="DQ45" s="29">
        <v>0.17661425471305847</v>
      </c>
      <c r="DR45" s="29">
        <v>0.17121951282024384</v>
      </c>
      <c r="DS45" s="29">
        <v>0.166478231549263</v>
      </c>
      <c r="DT45" s="29">
        <v>0.16144850850105286</v>
      </c>
      <c r="DU45" s="29">
        <v>0.15651834011077881</v>
      </c>
      <c r="DV45" s="29">
        <v>0.15218275785446167</v>
      </c>
      <c r="DW45" s="29">
        <v>0.14759416878223419</v>
      </c>
      <c r="DX45" s="29">
        <v>0.14306987822055817</v>
      </c>
      <c r="DY45" s="29">
        <v>0.13911613821983337</v>
      </c>
      <c r="DZ45" s="29">
        <v>0.13484159111976624</v>
      </c>
      <c r="EA45" s="29">
        <v>0.13078667223453522</v>
      </c>
      <c r="EB45" s="29">
        <v>0.12716285884380341</v>
      </c>
      <c r="EC45" s="29">
        <v>0.12325063347816467</v>
      </c>
      <c r="ED45" s="29">
        <v>0.11984940618276596</v>
      </c>
      <c r="EE45" s="29">
        <v>0.11624543368816376</v>
      </c>
      <c r="EF45" s="29">
        <v>0.11265889555215836</v>
      </c>
      <c r="EG45" s="29">
        <v>0.10954704880714417</v>
      </c>
      <c r="EH45" s="29">
        <v>0.10625243186950684</v>
      </c>
      <c r="EI45" s="29">
        <v>0.10332074016332626</v>
      </c>
      <c r="EJ45" s="29">
        <v>0.10013315826654434</v>
      </c>
      <c r="EK45" s="29">
        <v>9.7128748893737793E-2</v>
      </c>
      <c r="EL45" s="29">
        <v>9.4438940286636353E-2</v>
      </c>
      <c r="EM45" s="29">
        <v>9.1561570763587952E-2</v>
      </c>
      <c r="EN45" s="29">
        <v>8.8999897241592407E-2</v>
      </c>
      <c r="EO45" s="29">
        <v>8.632960170507431E-2</v>
      </c>
      <c r="EP45" s="29">
        <v>8.371850848197937E-2</v>
      </c>
      <c r="EQ45" s="29">
        <v>8.1381373107433319E-2</v>
      </c>
      <c r="ER45" s="29">
        <v>7.8915372490882874E-2</v>
      </c>
      <c r="ES45" s="29">
        <v>7.6533757150173187E-2</v>
      </c>
      <c r="ET45" s="29">
        <v>7.4410431087017059E-2</v>
      </c>
      <c r="EU45" s="29">
        <v>7.2113752365112305E-2</v>
      </c>
      <c r="EV45" s="29">
        <v>6.9964729249477386E-2</v>
      </c>
      <c r="EW45" s="29">
        <v>6.8024449050426483E-2</v>
      </c>
      <c r="EX45" s="29">
        <v>6.5942928194999695E-2</v>
      </c>
      <c r="EY45" s="29">
        <v>6.4095877110958099E-2</v>
      </c>
      <c r="EZ45" s="29">
        <v>6.2185756862163544E-2</v>
      </c>
      <c r="FA45" s="29">
        <v>6.0279250144958496E-2</v>
      </c>
      <c r="FB45" s="29">
        <v>5.8611173182725906E-2</v>
      </c>
      <c r="FC45" s="29">
        <v>5.6810114532709122E-2</v>
      </c>
      <c r="FD45" s="29">
        <v>5.5104620754718781E-2</v>
      </c>
      <c r="FE45" s="29">
        <v>5.3577158600091934E-2</v>
      </c>
      <c r="FF45" s="29">
        <v>5.1930677145719528E-2</v>
      </c>
      <c r="FG45" s="29">
        <v>5.0493761897087097E-2</v>
      </c>
      <c r="FH45" s="29">
        <v>4.8977870494127274E-2</v>
      </c>
      <c r="FI45" s="29">
        <v>4.7480721026659012E-2</v>
      </c>
      <c r="FJ45" s="29">
        <v>4.6156827360391617E-2</v>
      </c>
      <c r="FK45" s="29">
        <v>4.4765818864107132E-2</v>
      </c>
      <c r="FL45" s="29">
        <v>4.340270534157753E-2</v>
      </c>
      <c r="FM45" s="29">
        <v>4.2201627045869827E-2</v>
      </c>
      <c r="FN45" s="29">
        <v>4.0922857820987701E-2</v>
      </c>
      <c r="FO45" s="29">
        <v>3.9788585156202316E-2</v>
      </c>
      <c r="FP45" s="29">
        <v>3.8577023893594742E-2</v>
      </c>
      <c r="FQ45" s="29">
        <v>3.7397433072328568E-2</v>
      </c>
      <c r="FR45" s="29">
        <v>3.637290745973587E-2</v>
      </c>
      <c r="FS45" s="29">
        <v>3.5273585468530655E-2</v>
      </c>
      <c r="FT45" s="29">
        <v>3.4183219075202942E-2</v>
      </c>
      <c r="FU45" s="29">
        <v>3.3239439129829407E-2</v>
      </c>
      <c r="FV45" s="29">
        <v>3.2245546579360962E-2</v>
      </c>
      <c r="FW45" s="29">
        <v>3.1260587275028229E-2</v>
      </c>
      <c r="FX45" s="29">
        <v>3.0382603406906128E-2</v>
      </c>
      <c r="FY45" s="29">
        <v>2.9461203143000603E-2</v>
      </c>
      <c r="FZ45" s="29">
        <v>2.8660368174314499E-2</v>
      </c>
      <c r="GA45" s="29">
        <v>2.7784919366240501E-2</v>
      </c>
      <c r="GB45" s="29">
        <v>2.70045455545187E-2</v>
      </c>
      <c r="GC45" s="29">
        <v>2.6185590773820877E-2</v>
      </c>
      <c r="GD45" s="29">
        <v>2.5398267433047295E-2</v>
      </c>
      <c r="GE45" s="29">
        <v>2.4695683270692825E-2</v>
      </c>
      <c r="GF45" s="29">
        <v>2.3935135453939438E-2</v>
      </c>
      <c r="GG45" s="29">
        <v>2.3214109241962433E-2</v>
      </c>
      <c r="GH45" s="29">
        <v>2.2574393078684807E-2</v>
      </c>
      <c r="GI45" s="29">
        <v>2.1880077198147774E-2</v>
      </c>
      <c r="GJ45" s="29">
        <v>2.1273933351039886E-2</v>
      </c>
      <c r="GK45" s="29">
        <v>2.0633073523640633E-2</v>
      </c>
      <c r="GL45" s="29">
        <v>1.9999412819743156E-2</v>
      </c>
      <c r="GM45" s="29">
        <v>1.9447367638349533E-2</v>
      </c>
      <c r="GN45" s="29">
        <v>1.8861137330532074E-2</v>
      </c>
      <c r="GO45" s="29">
        <v>1.829102449119091E-2</v>
      </c>
      <c r="GP45" s="29">
        <v>1.7775800079107285E-2</v>
      </c>
      <c r="GQ45" s="29">
        <v>1.7242109403014183E-2</v>
      </c>
      <c r="GR45" s="29">
        <v>1.6721097752451897E-2</v>
      </c>
      <c r="GS45" s="29">
        <v>1.6257356852293015E-2</v>
      </c>
      <c r="GT45" s="29">
        <v>1.5761476010084152E-2</v>
      </c>
      <c r="GU45" s="29">
        <v>1.5327667817473412E-2</v>
      </c>
    </row>
    <row r="46" spans="1:203" x14ac:dyDescent="0.35">
      <c r="A46" s="5" t="s">
        <v>3547</v>
      </c>
      <c r="B46" s="30">
        <v>8</v>
      </c>
      <c r="C46" s="30">
        <v>1</v>
      </c>
      <c r="D46" s="29">
        <v>0</v>
      </c>
      <c r="E46" s="29">
        <v>1.6142856329679489E-2</v>
      </c>
      <c r="F46" s="29">
        <v>0.12104770541191101</v>
      </c>
      <c r="G46" s="29">
        <v>0.33929902315139771</v>
      </c>
      <c r="H46" s="29">
        <v>0.71433752775192261</v>
      </c>
      <c r="I46" s="29">
        <v>1.1498954296112061</v>
      </c>
      <c r="J46" s="29">
        <v>1.5655671358108521</v>
      </c>
      <c r="K46" s="29">
        <v>1.9513976573944092</v>
      </c>
      <c r="L46" s="29">
        <v>2.293825626373291</v>
      </c>
      <c r="M46" s="29">
        <v>2.5515708923339844</v>
      </c>
      <c r="N46" s="29">
        <v>2.7331721782684326</v>
      </c>
      <c r="O46" s="29">
        <v>2.8288509845733643</v>
      </c>
      <c r="P46" s="29">
        <v>2.8722817897796631</v>
      </c>
      <c r="Q46" s="29">
        <v>2.8753244876861572</v>
      </c>
      <c r="R46" s="29">
        <v>2.8513374328613281</v>
      </c>
      <c r="S46" s="29">
        <v>2.8096776008605957</v>
      </c>
      <c r="T46" s="29">
        <v>2.7540767192840576</v>
      </c>
      <c r="U46" s="29">
        <v>2.6897487640380859</v>
      </c>
      <c r="V46" s="29">
        <v>2.6196150779724121</v>
      </c>
      <c r="W46" s="29">
        <v>2.546511173248291</v>
      </c>
      <c r="X46" s="29">
        <v>2.4774956703186035</v>
      </c>
      <c r="Y46" s="29">
        <v>2.4025018215179443</v>
      </c>
      <c r="Z46" s="29">
        <v>2.3272862434387207</v>
      </c>
      <c r="AA46" s="29">
        <v>2.2574787139892578</v>
      </c>
      <c r="AB46" s="29">
        <v>2.1833565235137939</v>
      </c>
      <c r="AC46" s="29">
        <v>2.1111195087432861</v>
      </c>
      <c r="AD46" s="29">
        <v>2.0441949367523193</v>
      </c>
      <c r="AE46" s="29">
        <v>1.9743149280548096</v>
      </c>
      <c r="AF46" s="29">
        <v>1.9066578149795532</v>
      </c>
      <c r="AG46" s="29">
        <v>1.844548225402832</v>
      </c>
      <c r="AH46" s="29">
        <v>1.7794491052627563</v>
      </c>
      <c r="AI46" s="29">
        <v>1.7170712947845459</v>
      </c>
      <c r="AJ46" s="29">
        <v>1.6603158712387085</v>
      </c>
      <c r="AK46" s="29">
        <v>1.6007708311080933</v>
      </c>
      <c r="AL46" s="29">
        <v>1.5434465408325195</v>
      </c>
      <c r="AM46" s="29">
        <v>1.4916257858276367</v>
      </c>
      <c r="AN46" s="29">
        <v>1.4370403289794922</v>
      </c>
      <c r="AO46" s="29">
        <v>1.385699987411499</v>
      </c>
      <c r="AP46" s="29">
        <v>1.3380200862884521</v>
      </c>
      <c r="AQ46" s="29">
        <v>1.2892923355102539</v>
      </c>
      <c r="AR46" s="29">
        <v>1.2446990013122559</v>
      </c>
      <c r="AS46" s="29">
        <v>1.1996172666549683</v>
      </c>
      <c r="AT46" s="29">
        <v>1.1552685499191284</v>
      </c>
      <c r="AU46" s="29">
        <v>1.1152145862579346</v>
      </c>
      <c r="AV46" s="29">
        <v>1.0743502378463745</v>
      </c>
      <c r="AW46" s="29">
        <v>1.0347912311553955</v>
      </c>
      <c r="AX46" s="29">
        <v>0.99862128496170044</v>
      </c>
      <c r="AY46" s="29">
        <v>0.96210753917694092</v>
      </c>
      <c r="AZ46" s="29">
        <v>0.92606991529464722</v>
      </c>
      <c r="BA46" s="29">
        <v>0.89394605159759521</v>
      </c>
      <c r="BB46" s="29">
        <v>0.86103057861328125</v>
      </c>
      <c r="BC46" s="29">
        <v>0.83092230558395386</v>
      </c>
      <c r="BD46" s="29">
        <v>0.79996514320373535</v>
      </c>
      <c r="BE46" s="29">
        <v>0.77050399780273438</v>
      </c>
      <c r="BF46" s="29">
        <v>0.74355536699295044</v>
      </c>
      <c r="BG46" s="29">
        <v>0.71586459875106812</v>
      </c>
      <c r="BH46" s="29">
        <v>0.68923819065093994</v>
      </c>
      <c r="BI46" s="29">
        <v>0.66508710384368896</v>
      </c>
      <c r="BJ46" s="29">
        <v>0.64051908254623413</v>
      </c>
      <c r="BK46" s="29">
        <v>0.61646968126296997</v>
      </c>
      <c r="BL46" s="29">
        <v>0.59497636556625366</v>
      </c>
      <c r="BM46" s="29">
        <v>0.57276016473770142</v>
      </c>
      <c r="BN46" s="29">
        <v>0.55282646417617798</v>
      </c>
      <c r="BO46" s="29">
        <v>0.53200578689575195</v>
      </c>
      <c r="BP46" s="29">
        <v>0.51237297058105469</v>
      </c>
      <c r="BQ46" s="29">
        <v>0.49436330795288086</v>
      </c>
      <c r="BR46" s="29">
        <v>0.47592136263847351</v>
      </c>
      <c r="BS46" s="29">
        <v>0.45818307995796204</v>
      </c>
      <c r="BT46" s="29">
        <v>0.44215288758277893</v>
      </c>
      <c r="BU46" s="29">
        <v>0.42551305890083313</v>
      </c>
      <c r="BV46" s="29">
        <v>0.41068792343139648</v>
      </c>
      <c r="BW46" s="29">
        <v>0.39538294076919556</v>
      </c>
      <c r="BX46" s="29">
        <v>0.38061842322349548</v>
      </c>
      <c r="BY46" s="29">
        <v>0.36734938621520996</v>
      </c>
      <c r="BZ46" s="29">
        <v>0.35346999764442444</v>
      </c>
      <c r="CA46" s="29">
        <v>0.34044903516769409</v>
      </c>
      <c r="CB46" s="29">
        <v>0.32842642068862915</v>
      </c>
      <c r="CC46" s="29">
        <v>0.31610295176506042</v>
      </c>
      <c r="CD46" s="29">
        <v>0.30501872301101685</v>
      </c>
      <c r="CE46" s="29">
        <v>0.29374027252197266</v>
      </c>
      <c r="CF46" s="29">
        <v>0.2826729416847229</v>
      </c>
      <c r="CG46" s="29">
        <v>0.27282828092575073</v>
      </c>
      <c r="CH46" s="29">
        <v>0.26265230774879456</v>
      </c>
      <c r="CI46" s="29">
        <v>0.25283268094062805</v>
      </c>
      <c r="CJ46" s="29">
        <v>0.24391670525074005</v>
      </c>
      <c r="CK46" s="29">
        <v>0.23484122753143311</v>
      </c>
      <c r="CL46" s="29">
        <v>0.22656542062759399</v>
      </c>
      <c r="CM46" s="29">
        <v>0.21815823018550873</v>
      </c>
      <c r="CN46" s="29">
        <v>0.2100255936384201</v>
      </c>
      <c r="CO46" s="29">
        <v>0.20259746909141541</v>
      </c>
      <c r="CP46" s="29">
        <v>0.19511643052101135</v>
      </c>
      <c r="CQ46" s="29">
        <v>0.18774044513702393</v>
      </c>
      <c r="CR46" s="29">
        <v>0.18117392063140869</v>
      </c>
      <c r="CS46" s="29">
        <v>0.17445340752601624</v>
      </c>
      <c r="CT46" s="29">
        <v>0.16788458824157715</v>
      </c>
      <c r="CU46" s="29">
        <v>0.16200947761535645</v>
      </c>
      <c r="CV46" s="29">
        <v>0.15601092576980591</v>
      </c>
      <c r="CW46" s="29">
        <v>0.15012389421463013</v>
      </c>
      <c r="CX46" s="29">
        <v>0.14489857852458954</v>
      </c>
      <c r="CY46" s="29">
        <v>0.13948969542980194</v>
      </c>
      <c r="CZ46" s="29">
        <v>0.1295991986989975</v>
      </c>
      <c r="DA46" s="29">
        <v>0.12471988797187805</v>
      </c>
      <c r="DB46" s="29">
        <v>0.12036079913377762</v>
      </c>
      <c r="DC46" s="29">
        <v>0.11585673689842224</v>
      </c>
      <c r="DD46" s="29">
        <v>0.11153979599475861</v>
      </c>
      <c r="DE46" s="29">
        <v>0.10759818553924561</v>
      </c>
      <c r="DF46" s="29">
        <v>0.1036207526922226</v>
      </c>
      <c r="DG46" s="29">
        <v>9.9973142147064209E-2</v>
      </c>
      <c r="DH46" s="29">
        <v>9.6238836646080017E-2</v>
      </c>
      <c r="DI46" s="29">
        <v>9.2647857964038849E-2</v>
      </c>
      <c r="DJ46" s="29">
        <v>8.9403368532657623E-2</v>
      </c>
      <c r="DK46" s="29">
        <v>8.6035415530204773E-2</v>
      </c>
      <c r="DL46" s="29">
        <v>8.2853697240352631E-2</v>
      </c>
      <c r="DM46" s="29">
        <v>7.9938322305679321E-2</v>
      </c>
      <c r="DN46" s="29">
        <v>7.6951384544372559E-2</v>
      </c>
      <c r="DO46" s="29">
        <v>7.40780308842659E-2</v>
      </c>
      <c r="DP46" s="29">
        <v>7.1459643542766571E-2</v>
      </c>
      <c r="DQ46" s="29">
        <v>6.8825989961624146E-2</v>
      </c>
      <c r="DR46" s="29">
        <v>6.6394157707691193E-2</v>
      </c>
      <c r="DS46" s="29">
        <v>6.3902094960212708E-2</v>
      </c>
      <c r="DT46" s="29">
        <v>6.1527401208877563E-2</v>
      </c>
      <c r="DU46" s="29">
        <v>5.9379894286394119E-2</v>
      </c>
      <c r="DV46" s="29">
        <v>5.7141862809658051E-2</v>
      </c>
      <c r="DW46" s="29">
        <v>5.5030319839715958E-2</v>
      </c>
      <c r="DX46" s="29">
        <v>5.3093668073415756E-2</v>
      </c>
      <c r="DY46" s="29">
        <v>5.1108323037624359E-2</v>
      </c>
      <c r="DZ46" s="29">
        <v>4.9305763095617294E-2</v>
      </c>
      <c r="EA46" s="29">
        <v>4.7470878809690475E-2</v>
      </c>
      <c r="EB46" s="29">
        <v>4.5689232647418976E-2</v>
      </c>
      <c r="EC46" s="29">
        <v>4.4098012149333954E-2</v>
      </c>
      <c r="ED46" s="29">
        <v>4.2453885078430176E-2</v>
      </c>
      <c r="EE46" s="29">
        <v>4.0952324867248535E-2</v>
      </c>
      <c r="EF46" s="29">
        <v>3.9439987391233444E-2</v>
      </c>
      <c r="EG46" s="29">
        <v>3.7948817014694214E-2</v>
      </c>
      <c r="EH46" s="29">
        <v>3.6621399223804474E-2</v>
      </c>
      <c r="EI46" s="29">
        <v>3.5262841731309891E-2</v>
      </c>
      <c r="EJ46" s="29">
        <v>3.3935043960809708E-2</v>
      </c>
      <c r="EK46" s="29">
        <v>3.2747391611337662E-2</v>
      </c>
      <c r="EL46" s="29">
        <v>3.1534839421510696E-2</v>
      </c>
      <c r="EM46" s="29">
        <v>3.0344780534505844E-2</v>
      </c>
      <c r="EN46" s="29">
        <v>2.9288530349731445E-2</v>
      </c>
      <c r="EO46" s="29">
        <v>2.8195211663842201E-2</v>
      </c>
      <c r="EP46" s="29">
        <v>2.7135640382766724E-2</v>
      </c>
      <c r="EQ46" s="29">
        <v>2.6195995509624481E-2</v>
      </c>
      <c r="ER46" s="29">
        <v>2.5209678336977959E-2</v>
      </c>
      <c r="ES46" s="29">
        <v>2.4328550323843956E-2</v>
      </c>
      <c r="ET46" s="29">
        <v>2.3418128490447998E-2</v>
      </c>
      <c r="EU46" s="29">
        <v>2.2545520216226578E-2</v>
      </c>
      <c r="EV46" s="29">
        <v>2.1748797968029976E-2</v>
      </c>
      <c r="EW46" s="29">
        <v>2.0944830030202866E-2</v>
      </c>
      <c r="EX46" s="29">
        <v>2.0157568156719208E-2</v>
      </c>
      <c r="EY46" s="29">
        <v>1.9452691078186035E-2</v>
      </c>
      <c r="EZ46" s="29">
        <v>1.872684434056282E-2</v>
      </c>
      <c r="FA46" s="29">
        <v>1.8026914447546005E-2</v>
      </c>
      <c r="FB46" s="29">
        <v>1.7390260472893715E-2</v>
      </c>
      <c r="FC46" s="29">
        <v>1.6747144982218742E-2</v>
      </c>
      <c r="FD46" s="29">
        <v>1.61578468978405E-2</v>
      </c>
      <c r="FE46" s="29">
        <v>1.5554102137684822E-2</v>
      </c>
      <c r="FF46" s="29">
        <v>1.497331727296114E-2</v>
      </c>
      <c r="FG46" s="29">
        <v>1.4444055035710335E-2</v>
      </c>
      <c r="FH46" s="29">
        <v>1.3911722227931023E-2</v>
      </c>
      <c r="FI46" s="29">
        <v>1.3390242122113705E-2</v>
      </c>
      <c r="FJ46" s="29">
        <v>1.2916454114019871E-2</v>
      </c>
      <c r="FK46" s="29">
        <v>1.2436458840966225E-2</v>
      </c>
      <c r="FL46" s="29">
        <v>1.2002387084066868E-2</v>
      </c>
      <c r="FM46" s="29">
        <v>1.1550010181963444E-2</v>
      </c>
      <c r="FN46" s="29">
        <v>1.1123206466436386E-2</v>
      </c>
      <c r="FO46" s="29">
        <v>1.073174923658371E-2</v>
      </c>
      <c r="FP46" s="29">
        <v>1.0330455377697945E-2</v>
      </c>
      <c r="FQ46" s="29">
        <v>9.9661089479923248E-3</v>
      </c>
      <c r="FR46" s="29">
        <v>9.5952237024903297E-3</v>
      </c>
      <c r="FS46" s="29">
        <v>9.2350980266928673E-3</v>
      </c>
      <c r="FT46" s="29">
        <v>8.913467638194561E-3</v>
      </c>
      <c r="FU46" s="29">
        <v>8.581141009926796E-3</v>
      </c>
      <c r="FV46" s="29">
        <v>8.2601588219404221E-3</v>
      </c>
      <c r="FW46" s="29">
        <v>7.9719498753547668E-3</v>
      </c>
      <c r="FX46" s="29">
        <v>7.670537568628788E-3</v>
      </c>
      <c r="FY46" s="29">
        <v>7.3846657760441303E-3</v>
      </c>
      <c r="FZ46" s="29">
        <v>7.1276258677244186E-3</v>
      </c>
      <c r="GA46" s="29">
        <v>6.8592415191233158E-3</v>
      </c>
      <c r="GB46" s="29">
        <v>6.6191828809678555E-3</v>
      </c>
      <c r="GC46" s="29">
        <v>6.3740918412804604E-3</v>
      </c>
      <c r="GD46" s="29">
        <v>6.1335451900959015E-3</v>
      </c>
      <c r="GE46" s="29">
        <v>5.9200464747846127E-3</v>
      </c>
      <c r="GF46" s="29">
        <v>5.6990566663444042E-3</v>
      </c>
      <c r="GG46" s="29">
        <v>5.4848873987793922E-3</v>
      </c>
      <c r="GH46" s="29">
        <v>5.2949590608477592E-3</v>
      </c>
      <c r="GI46" s="29">
        <v>5.0955950282514095E-3</v>
      </c>
      <c r="GJ46" s="29">
        <v>4.9046669155359268E-3</v>
      </c>
      <c r="GK46" s="29">
        <v>4.7334711998701096E-3</v>
      </c>
      <c r="GL46" s="29">
        <v>4.5570922084152699E-3</v>
      </c>
      <c r="GM46" s="29">
        <v>4.3960520997643471E-3</v>
      </c>
      <c r="GN46" s="29">
        <v>4.2335474863648415E-3</v>
      </c>
      <c r="GO46" s="29">
        <v>4.074418917298317E-3</v>
      </c>
      <c r="GP46" s="29">
        <v>3.9319428615272045E-3</v>
      </c>
      <c r="GQ46" s="29">
        <v>3.7852288223803043E-3</v>
      </c>
      <c r="GR46" s="29">
        <v>3.6437532398849726E-3</v>
      </c>
      <c r="GS46" s="29">
        <v>3.5150672774761915E-3</v>
      </c>
      <c r="GT46" s="29">
        <v>3.3850753679871559E-3</v>
      </c>
      <c r="GU46" s="29">
        <v>3.2658453565090895E-3</v>
      </c>
    </row>
    <row r="47" spans="1:203" x14ac:dyDescent="0.35">
      <c r="A47" s="5" t="s">
        <v>3547</v>
      </c>
      <c r="B47" s="30">
        <v>9</v>
      </c>
      <c r="C47" s="30">
        <v>1</v>
      </c>
      <c r="D47" s="29">
        <v>0</v>
      </c>
      <c r="E47" s="29">
        <v>2.8344385791569948E-3</v>
      </c>
      <c r="F47" s="29">
        <v>2.5391876697540283E-2</v>
      </c>
      <c r="G47" s="29">
        <v>8.2766391336917877E-2</v>
      </c>
      <c r="H47" s="29">
        <v>0.19930616021156311</v>
      </c>
      <c r="I47" s="29">
        <v>0.36618795990943909</v>
      </c>
      <c r="J47" s="29">
        <v>0.5549653172492981</v>
      </c>
      <c r="K47" s="29">
        <v>0.767628014087677</v>
      </c>
      <c r="L47" s="29">
        <v>0.97002112865447998</v>
      </c>
      <c r="M47" s="29">
        <v>1.1901787519454956</v>
      </c>
      <c r="N47" s="29">
        <v>1.3487509489059448</v>
      </c>
      <c r="O47" s="29">
        <v>1.4876447916030884</v>
      </c>
      <c r="P47" s="29">
        <v>1.6027110815048218</v>
      </c>
      <c r="Q47" s="29">
        <v>1.6950496435165405</v>
      </c>
      <c r="R47" s="29">
        <v>1.7621760368347168</v>
      </c>
      <c r="S47" s="29">
        <v>1.815455436706543</v>
      </c>
      <c r="T47" s="29">
        <v>1.8492043018341064</v>
      </c>
      <c r="U47" s="29">
        <v>1.8706835508346558</v>
      </c>
      <c r="V47" s="29">
        <v>1.8823744058609009</v>
      </c>
      <c r="W47" s="29">
        <v>1.8843590021133423</v>
      </c>
      <c r="X47" s="29">
        <v>1.8782919645309448</v>
      </c>
      <c r="Y47" s="29">
        <v>1.8661683797836304</v>
      </c>
      <c r="Z47" s="29">
        <v>1.8487718105316162</v>
      </c>
      <c r="AA47" s="29">
        <v>1.828067421913147</v>
      </c>
      <c r="AB47" s="29">
        <v>1.8017988204956055</v>
      </c>
      <c r="AC47" s="29">
        <v>1.775434136390686</v>
      </c>
      <c r="AD47" s="29">
        <v>1.7464319467544556</v>
      </c>
      <c r="AE47" s="29">
        <v>1.7161588668823242</v>
      </c>
      <c r="AF47" s="29">
        <v>1.6821507215499878</v>
      </c>
      <c r="AG47" s="29">
        <v>1.6495429277420044</v>
      </c>
      <c r="AH47" s="29">
        <v>1.6139469146728516</v>
      </c>
      <c r="AI47" s="29">
        <v>1.5815742015838623</v>
      </c>
      <c r="AJ47" s="29">
        <v>1.5485731363296509</v>
      </c>
      <c r="AK47" s="29">
        <v>1.515300989151001</v>
      </c>
      <c r="AL47" s="29">
        <v>1.4793909788131714</v>
      </c>
      <c r="AM47" s="29">
        <v>1.446643590927124</v>
      </c>
      <c r="AN47" s="29">
        <v>1.4143552780151367</v>
      </c>
      <c r="AO47" s="29">
        <v>1.3796643018722534</v>
      </c>
      <c r="AP47" s="29">
        <v>1.3481268882751465</v>
      </c>
      <c r="AQ47" s="29">
        <v>1.3172626495361328</v>
      </c>
      <c r="AR47" s="29">
        <v>1.2866462469100952</v>
      </c>
      <c r="AS47" s="29">
        <v>1.2544704675674438</v>
      </c>
      <c r="AT47" s="29">
        <v>1.2248783111572266</v>
      </c>
      <c r="AU47" s="29">
        <v>1.1957725286483765</v>
      </c>
      <c r="AV47" s="29">
        <v>1.1679348945617676</v>
      </c>
      <c r="AW47" s="29">
        <v>1.1379392147064209</v>
      </c>
      <c r="AX47" s="29">
        <v>1.1106964349746704</v>
      </c>
      <c r="AY47" s="29">
        <v>1.0845857858657837</v>
      </c>
      <c r="AZ47" s="29">
        <v>1.0587713718414307</v>
      </c>
      <c r="BA47" s="29">
        <v>1.0316344499588013</v>
      </c>
      <c r="BB47" s="29">
        <v>1.0068469047546387</v>
      </c>
      <c r="BC47" s="29">
        <v>0.98258483409881592</v>
      </c>
      <c r="BD47" s="29">
        <v>0.95930355787277222</v>
      </c>
      <c r="BE47" s="29">
        <v>0.93438464403152466</v>
      </c>
      <c r="BF47" s="29">
        <v>0.91221171617507935</v>
      </c>
      <c r="BG47" s="29">
        <v>0.89024055004119873</v>
      </c>
      <c r="BH47" s="29">
        <v>0.8686942458152771</v>
      </c>
      <c r="BI47" s="29">
        <v>0.84632885456085205</v>
      </c>
      <c r="BJ47" s="29">
        <v>0.82575851678848267</v>
      </c>
      <c r="BK47" s="29">
        <v>0.8063318133354187</v>
      </c>
      <c r="BL47" s="29">
        <v>0.78502041101455688</v>
      </c>
      <c r="BM47" s="29">
        <v>0.766243577003479</v>
      </c>
      <c r="BN47" s="29">
        <v>0.74796074628829956</v>
      </c>
      <c r="BO47" s="29">
        <v>0.72974741458892822</v>
      </c>
      <c r="BP47" s="29">
        <v>0.71227002143859863</v>
      </c>
      <c r="BQ47" s="29">
        <v>0.6935877799987793</v>
      </c>
      <c r="BR47" s="29">
        <v>0.67712116241455078</v>
      </c>
      <c r="BS47" s="29">
        <v>0.66095399856567383</v>
      </c>
      <c r="BT47" s="29">
        <v>0.6434481143951416</v>
      </c>
      <c r="BU47" s="29">
        <v>0.62814152240753174</v>
      </c>
      <c r="BV47" s="29">
        <v>0.61286306381225586</v>
      </c>
      <c r="BW47" s="29">
        <v>0.59830933809280396</v>
      </c>
      <c r="BX47" s="29">
        <v>0.58266198635101318</v>
      </c>
      <c r="BY47" s="29">
        <v>0.56852930784225464</v>
      </c>
      <c r="BZ47" s="29">
        <v>0.55502516031265259</v>
      </c>
      <c r="CA47" s="29">
        <v>0.54162371158599854</v>
      </c>
      <c r="CB47" s="29">
        <v>0.52756863832473755</v>
      </c>
      <c r="CC47" s="29">
        <v>0.51483911275863647</v>
      </c>
      <c r="CD47" s="29">
        <v>0.50232958793640137</v>
      </c>
      <c r="CE47" s="29">
        <v>0.49035611748695374</v>
      </c>
      <c r="CF47" s="29">
        <v>0.47846981883049011</v>
      </c>
      <c r="CG47" s="29">
        <v>0.46613886952400208</v>
      </c>
      <c r="CH47" s="29">
        <v>0.45489197969436646</v>
      </c>
      <c r="CI47" s="29">
        <v>0.44385790824890137</v>
      </c>
      <c r="CJ47" s="29">
        <v>0.43228986859321594</v>
      </c>
      <c r="CK47" s="29">
        <v>0.42193374037742615</v>
      </c>
      <c r="CL47" s="29">
        <v>0.41186508536338806</v>
      </c>
      <c r="CM47" s="29">
        <v>0.40190863609313965</v>
      </c>
      <c r="CN47" s="29">
        <v>0.39215880632400513</v>
      </c>
      <c r="CO47" s="29">
        <v>0.38194704055786133</v>
      </c>
      <c r="CP47" s="29">
        <v>0.37272277474403381</v>
      </c>
      <c r="CQ47" s="29">
        <v>0.36389890313148499</v>
      </c>
      <c r="CR47" s="29">
        <v>0.35423949360847473</v>
      </c>
      <c r="CS47" s="29">
        <v>0.34578940272331238</v>
      </c>
      <c r="CT47" s="29">
        <v>0.33752453327178955</v>
      </c>
      <c r="CU47" s="29">
        <v>0.32938969135284424</v>
      </c>
      <c r="CV47" s="29">
        <v>0.32076665759086609</v>
      </c>
      <c r="CW47" s="29">
        <v>0.3129766583442688</v>
      </c>
      <c r="CX47" s="29">
        <v>0.30552735924720764</v>
      </c>
      <c r="CY47" s="29">
        <v>0.2981715202331543</v>
      </c>
      <c r="CZ47" s="29">
        <v>0.28341126441955566</v>
      </c>
      <c r="DA47" s="29">
        <v>0.27653685212135315</v>
      </c>
      <c r="DB47" s="29">
        <v>0.26994138956069946</v>
      </c>
      <c r="DC47" s="29">
        <v>0.26281869411468506</v>
      </c>
      <c r="DD47" s="29">
        <v>0.25651636719703674</v>
      </c>
      <c r="DE47" s="29">
        <v>0.25041323900222778</v>
      </c>
      <c r="DF47" s="29">
        <v>0.24433407187461853</v>
      </c>
      <c r="DG47" s="29">
        <v>0.23802034556865692</v>
      </c>
      <c r="DH47" s="29">
        <v>0.23227600753307343</v>
      </c>
      <c r="DI47" s="29">
        <v>0.22673749923706055</v>
      </c>
      <c r="DJ47" s="29">
        <v>0.22124603390693665</v>
      </c>
      <c r="DK47" s="29">
        <v>0.21587301790714264</v>
      </c>
      <c r="DL47" s="29">
        <v>0.21029606461524963</v>
      </c>
      <c r="DM47" s="29">
        <v>0.20517495274543762</v>
      </c>
      <c r="DN47" s="29">
        <v>0.20033285021781921</v>
      </c>
      <c r="DO47" s="29">
        <v>0.19503097236156464</v>
      </c>
      <c r="DP47" s="29">
        <v>0.19035835564136505</v>
      </c>
      <c r="DQ47" s="29">
        <v>0.18580883741378784</v>
      </c>
      <c r="DR47" s="29">
        <v>0.18127664923667908</v>
      </c>
      <c r="DS47" s="29">
        <v>0.17692966759204865</v>
      </c>
      <c r="DT47" s="29">
        <v>0.17228624224662781</v>
      </c>
      <c r="DU47" s="29">
        <v>0.16819094121456146</v>
      </c>
      <c r="DV47" s="29">
        <v>0.16417209804058075</v>
      </c>
      <c r="DW47" s="29">
        <v>0.15982168912887573</v>
      </c>
      <c r="DX47" s="29">
        <v>0.15601786971092224</v>
      </c>
      <c r="DY47" s="29">
        <v>0.15221989154815674</v>
      </c>
      <c r="DZ47" s="29">
        <v>0.1486039012670517</v>
      </c>
      <c r="EA47" s="29">
        <v>0.14471511542797089</v>
      </c>
      <c r="EB47" s="29">
        <v>0.14120514690876007</v>
      </c>
      <c r="EC47" s="29">
        <v>0.13784945011138916</v>
      </c>
      <c r="ED47" s="29">
        <v>0.1345205157995224</v>
      </c>
      <c r="EE47" s="29">
        <v>0.131029412150383</v>
      </c>
      <c r="EF47" s="29">
        <v>0.12786698341369629</v>
      </c>
      <c r="EG47" s="29">
        <v>0.1247585117816925</v>
      </c>
      <c r="EH47" s="29">
        <v>0.12178422510623932</v>
      </c>
      <c r="EI47" s="29">
        <v>0.11883255839347839</v>
      </c>
      <c r="EJ47" s="29">
        <v>0.11576914042234421</v>
      </c>
      <c r="EK47" s="29">
        <v>0.11297573894262314</v>
      </c>
      <c r="EL47" s="29">
        <v>0.11023528128862381</v>
      </c>
      <c r="EM47" s="29">
        <v>0.10736214369535446</v>
      </c>
      <c r="EN47" s="29">
        <v>0.10478977113962173</v>
      </c>
      <c r="EO47" s="29">
        <v>0.10228901356458664</v>
      </c>
      <c r="EP47" s="29">
        <v>9.9815711379051208E-2</v>
      </c>
      <c r="EQ47" s="29">
        <v>9.7394704818725586E-2</v>
      </c>
      <c r="ER47" s="29">
        <v>9.4858303666114807E-2</v>
      </c>
      <c r="ES47" s="29">
        <v>9.2567421495914459E-2</v>
      </c>
      <c r="ET47" s="29">
        <v>9.0376086533069611E-2</v>
      </c>
      <c r="EU47" s="29">
        <v>8.7976701557636261E-2</v>
      </c>
      <c r="EV47" s="29">
        <v>8.5877977311611176E-2</v>
      </c>
      <c r="EW47" s="29">
        <v>8.3825238049030304E-2</v>
      </c>
      <c r="EX47" s="29">
        <v>8.1804901361465454E-2</v>
      </c>
      <c r="EY47" s="29">
        <v>7.9663470387458801E-2</v>
      </c>
      <c r="EZ47" s="29">
        <v>7.7728897333145142E-2</v>
      </c>
      <c r="FA47" s="29">
        <v>7.5878769159317017E-2</v>
      </c>
      <c r="FB47" s="29">
        <v>7.4051864445209503E-2</v>
      </c>
      <c r="FC47" s="29">
        <v>7.2133362293243408E-2</v>
      </c>
      <c r="FD47" s="29">
        <v>7.0385903120040894E-2</v>
      </c>
      <c r="FE47" s="29">
        <v>6.8678669631481171E-2</v>
      </c>
      <c r="FF47" s="29">
        <v>6.7040681838989258E-2</v>
      </c>
      <c r="FG47" s="29">
        <v>6.5271817147731781E-2</v>
      </c>
      <c r="FH47" s="29">
        <v>6.3706614077091217E-2</v>
      </c>
      <c r="FI47" s="29">
        <v>6.2190841883420944E-2</v>
      </c>
      <c r="FJ47" s="29">
        <v>6.0680974274873734E-2</v>
      </c>
      <c r="FK47" s="29">
        <v>5.911298468708992E-2</v>
      </c>
      <c r="FL47" s="29">
        <v>5.7686310261487961E-2</v>
      </c>
      <c r="FM47" s="29">
        <v>5.6310694664716721E-2</v>
      </c>
      <c r="FN47" s="29">
        <v>5.4947011172771454E-2</v>
      </c>
      <c r="FO47" s="29">
        <v>5.3507372736930847E-2</v>
      </c>
      <c r="FP47" s="29">
        <v>5.2227623760700226E-2</v>
      </c>
      <c r="FQ47" s="29">
        <v>5.0955679267644882E-2</v>
      </c>
      <c r="FR47" s="29">
        <v>4.9753196537494659E-2</v>
      </c>
      <c r="FS47" s="29">
        <v>4.8436392098665237E-2</v>
      </c>
      <c r="FT47" s="29">
        <v>4.7275900840759277E-2</v>
      </c>
      <c r="FU47" s="29">
        <v>4.6146024018526077E-2</v>
      </c>
      <c r="FV47" s="29">
        <v>4.5020520687103271E-2</v>
      </c>
      <c r="FW47" s="29">
        <v>4.385051503777504E-2</v>
      </c>
      <c r="FX47" s="29">
        <v>4.2787674814462662E-2</v>
      </c>
      <c r="FY47" s="29">
        <v>4.1770629584789276E-2</v>
      </c>
      <c r="FZ47" s="29">
        <v>4.0772538632154465E-2</v>
      </c>
      <c r="GA47" s="29">
        <v>3.9692085236310959E-2</v>
      </c>
      <c r="GB47" s="29">
        <v>3.8747377693653107E-2</v>
      </c>
      <c r="GC47" s="29">
        <v>3.7804190069437027E-2</v>
      </c>
      <c r="GD47" s="29">
        <v>3.6906126886606216E-2</v>
      </c>
      <c r="GE47" s="29">
        <v>3.5940367728471756E-2</v>
      </c>
      <c r="GF47" s="29">
        <v>3.5068612545728683E-2</v>
      </c>
      <c r="GG47" s="29">
        <v>3.4235235303640366E-2</v>
      </c>
      <c r="GH47" s="29">
        <v>3.3408474177122116E-2</v>
      </c>
      <c r="GI47" s="29">
        <v>3.2541427761316299E-2</v>
      </c>
      <c r="GJ47" s="29">
        <v>3.1756043434143066E-2</v>
      </c>
      <c r="GK47" s="29">
        <v>3.098408505320549E-2</v>
      </c>
      <c r="GL47" s="29">
        <v>3.024541400372982E-2</v>
      </c>
      <c r="GM47" s="29">
        <v>2.9455253854393959E-2</v>
      </c>
      <c r="GN47" s="29">
        <v>2.8751542791724205E-2</v>
      </c>
      <c r="GO47" s="29">
        <v>2.805778943002224E-2</v>
      </c>
      <c r="GP47" s="29">
        <v>2.7377182617783546E-2</v>
      </c>
      <c r="GQ47" s="29">
        <v>2.6663629338145256E-2</v>
      </c>
      <c r="GR47" s="29">
        <v>2.6024779304862022E-2</v>
      </c>
      <c r="GS47" s="29">
        <v>2.5403710082173347E-2</v>
      </c>
      <c r="GT47" s="29">
        <v>2.4789474904537201E-2</v>
      </c>
      <c r="GU47" s="29">
        <v>2.4184845387935638E-2</v>
      </c>
    </row>
    <row r="48" spans="1:203" x14ac:dyDescent="0.35">
      <c r="A48" s="5" t="s">
        <v>3547</v>
      </c>
      <c r="B48" s="30">
        <v>10</v>
      </c>
      <c r="C48" s="30">
        <v>1</v>
      </c>
      <c r="D48" s="29">
        <v>0</v>
      </c>
      <c r="E48" s="29">
        <v>2.4408744648098946E-3</v>
      </c>
      <c r="F48" s="29">
        <v>2.2821590304374695E-2</v>
      </c>
      <c r="G48" s="29">
        <v>7.7252969145774841E-2</v>
      </c>
      <c r="H48" s="29">
        <v>0.18752169609069824</v>
      </c>
      <c r="I48" s="29">
        <v>0.34694990515708923</v>
      </c>
      <c r="J48" s="29">
        <v>0.51880723237991333</v>
      </c>
      <c r="K48" s="29">
        <v>0.73120194673538208</v>
      </c>
      <c r="L48" s="29">
        <v>0.92003327608108521</v>
      </c>
      <c r="M48" s="29">
        <v>1.1293139457702637</v>
      </c>
      <c r="N48" s="29">
        <v>1.3041458129882812</v>
      </c>
      <c r="O48" s="29">
        <v>1.4432379007339478</v>
      </c>
      <c r="P48" s="29">
        <v>1.5611684322357178</v>
      </c>
      <c r="Q48" s="29">
        <v>1.6622843742370605</v>
      </c>
      <c r="R48" s="29">
        <v>1.7419824600219727</v>
      </c>
      <c r="S48" s="29">
        <v>1.7999370098114014</v>
      </c>
      <c r="T48" s="29">
        <v>1.8499964475631714</v>
      </c>
      <c r="U48" s="29">
        <v>1.8852478265762329</v>
      </c>
      <c r="V48" s="29">
        <v>1.9073673486709595</v>
      </c>
      <c r="W48" s="29">
        <v>1.9223235845565796</v>
      </c>
      <c r="X48" s="29">
        <v>1.929608941078186</v>
      </c>
      <c r="Y48" s="29">
        <v>1.9299941062927246</v>
      </c>
      <c r="Z48" s="29">
        <v>1.9252817630767822</v>
      </c>
      <c r="AA48" s="29">
        <v>1.9151531457901001</v>
      </c>
      <c r="AB48" s="29">
        <v>1.9012600183486938</v>
      </c>
      <c r="AC48" s="29">
        <v>1.8860330581665039</v>
      </c>
      <c r="AD48" s="29">
        <v>1.8664793968200684</v>
      </c>
      <c r="AE48" s="29">
        <v>1.8447651863098145</v>
      </c>
      <c r="AF48" s="29">
        <v>1.8212734460830688</v>
      </c>
      <c r="AG48" s="29">
        <v>1.7963666915893555</v>
      </c>
      <c r="AH48" s="29">
        <v>1.7721110582351685</v>
      </c>
      <c r="AI48" s="29">
        <v>1.7452636957168579</v>
      </c>
      <c r="AJ48" s="29">
        <v>1.717761754989624</v>
      </c>
      <c r="AK48" s="29">
        <v>1.6897753477096558</v>
      </c>
      <c r="AL48" s="29">
        <v>1.6614633798599243</v>
      </c>
      <c r="AM48" s="29">
        <v>1.6354598999023437</v>
      </c>
      <c r="AN48" s="29">
        <v>1.6067134141921997</v>
      </c>
      <c r="AO48" s="29">
        <v>1.5778195858001709</v>
      </c>
      <c r="AP48" s="29">
        <v>1.5492997169494629</v>
      </c>
      <c r="AQ48" s="29">
        <v>1.5229229927062988</v>
      </c>
      <c r="AR48" s="29">
        <v>1.4947242736816406</v>
      </c>
      <c r="AS48" s="29">
        <v>1.4663457870483398</v>
      </c>
      <c r="AT48" s="29">
        <v>1.4410446882247925</v>
      </c>
      <c r="AU48" s="29">
        <v>1.4135309457778931</v>
      </c>
      <c r="AV48" s="29">
        <v>1.3864474296569824</v>
      </c>
      <c r="AW48" s="29">
        <v>1.3599357604980469</v>
      </c>
      <c r="AX48" s="29">
        <v>1.335598349571228</v>
      </c>
      <c r="AY48" s="29">
        <v>1.3094991445541382</v>
      </c>
      <c r="AZ48" s="29">
        <v>1.2839118242263794</v>
      </c>
      <c r="BA48" s="29">
        <v>1.2586371898651123</v>
      </c>
      <c r="BB48" s="29">
        <v>1.2360366582870483</v>
      </c>
      <c r="BC48" s="29">
        <v>1.2113871574401855</v>
      </c>
      <c r="BD48" s="29">
        <v>1.1875420808792114</v>
      </c>
      <c r="BE48" s="29">
        <v>1.1660252809524536</v>
      </c>
      <c r="BF48" s="29">
        <v>1.1428961753845215</v>
      </c>
      <c r="BG48" s="29">
        <v>1.1201704740524292</v>
      </c>
      <c r="BH48" s="29">
        <v>1.0979200601577759</v>
      </c>
      <c r="BI48" s="29">
        <v>1.0776631832122803</v>
      </c>
      <c r="BJ48" s="29">
        <v>1.0562738180160522</v>
      </c>
      <c r="BK48" s="29">
        <v>1.0354256629943848</v>
      </c>
      <c r="BL48" s="29">
        <v>1.0145182609558105</v>
      </c>
      <c r="BM48" s="29">
        <v>0.99597686529159546</v>
      </c>
      <c r="BN48" s="29">
        <v>0.97609871625900269</v>
      </c>
      <c r="BO48" s="29">
        <v>0.95649951696395874</v>
      </c>
      <c r="BP48" s="29">
        <v>0.93902510404586792</v>
      </c>
      <c r="BQ48" s="29">
        <v>0.92030847072601318</v>
      </c>
      <c r="BR48" s="29">
        <v>0.901542067527771</v>
      </c>
      <c r="BS48" s="29">
        <v>0.88377594947814941</v>
      </c>
      <c r="BT48" s="29">
        <v>0.86742782592773438</v>
      </c>
      <c r="BU48" s="29">
        <v>0.84999930858612061</v>
      </c>
      <c r="BV48" s="29">
        <v>0.83282160758972168</v>
      </c>
      <c r="BW48" s="29">
        <v>0.81752848625183105</v>
      </c>
      <c r="BX48" s="29">
        <v>0.80109304189682007</v>
      </c>
      <c r="BY48" s="29">
        <v>0.78526723384857178</v>
      </c>
      <c r="BZ48" s="29">
        <v>0.76928186416625977</v>
      </c>
      <c r="CA48" s="29">
        <v>0.75525063276290894</v>
      </c>
      <c r="CB48" s="29">
        <v>0.73997634649276733</v>
      </c>
      <c r="CC48" s="29">
        <v>0.72527503967285156</v>
      </c>
      <c r="CD48" s="29">
        <v>0.71185094118118286</v>
      </c>
      <c r="CE48" s="29">
        <v>0.69768619537353516</v>
      </c>
      <c r="CF48" s="29">
        <v>0.68348807096481323</v>
      </c>
      <c r="CG48" s="29">
        <v>0.67098921537399292</v>
      </c>
      <c r="CH48" s="29">
        <v>0.65755057334899902</v>
      </c>
      <c r="CI48" s="29">
        <v>0.64435797929763794</v>
      </c>
      <c r="CJ48" s="29">
        <v>0.63140034675598145</v>
      </c>
      <c r="CK48" s="29">
        <v>0.61984801292419434</v>
      </c>
      <c r="CL48" s="29">
        <v>0.6072230339050293</v>
      </c>
      <c r="CM48" s="29">
        <v>0.59518522024154663</v>
      </c>
      <c r="CN48" s="29">
        <v>0.58405804634094238</v>
      </c>
      <c r="CO48" s="29">
        <v>0.57241648435592651</v>
      </c>
      <c r="CP48" s="29">
        <v>0.56094652414321899</v>
      </c>
      <c r="CQ48" s="29">
        <v>0.54968380928039551</v>
      </c>
      <c r="CR48" s="29">
        <v>0.53944945335388184</v>
      </c>
      <c r="CS48" s="29">
        <v>0.52875936031341553</v>
      </c>
      <c r="CT48" s="29">
        <v>0.51801228523254395</v>
      </c>
      <c r="CU48" s="29">
        <v>0.50766414403915405</v>
      </c>
      <c r="CV48" s="29">
        <v>0.49826395511627197</v>
      </c>
      <c r="CW48" s="29">
        <v>0.48834776878356934</v>
      </c>
      <c r="CX48" s="29">
        <v>0.47852572798728943</v>
      </c>
      <c r="CY48" s="29">
        <v>0.4697575569152832</v>
      </c>
      <c r="CZ48" s="29">
        <v>0.45100948214530945</v>
      </c>
      <c r="DA48" s="29">
        <v>0.44272315502166748</v>
      </c>
      <c r="DB48" s="29">
        <v>0.43383589386940002</v>
      </c>
      <c r="DC48" s="29">
        <v>0.42511749267578125</v>
      </c>
      <c r="DD48" s="29">
        <v>0.41659736633300781</v>
      </c>
      <c r="DE48" s="29">
        <v>0.40883231163024902</v>
      </c>
      <c r="DF48" s="29">
        <v>0.40072068572044373</v>
      </c>
      <c r="DG48" s="29">
        <v>0.39270973205566406</v>
      </c>
      <c r="DH48" s="29">
        <v>0.38541749119758606</v>
      </c>
      <c r="DI48" s="29">
        <v>0.37767186760902405</v>
      </c>
      <c r="DJ48" s="29">
        <v>0.37009185552597046</v>
      </c>
      <c r="DK48" s="29">
        <v>0.36264434456825256</v>
      </c>
      <c r="DL48" s="29">
        <v>0.35595259070396423</v>
      </c>
      <c r="DM48" s="29">
        <v>0.34877198934555054</v>
      </c>
      <c r="DN48" s="29">
        <v>0.34175121784210205</v>
      </c>
      <c r="DO48" s="29">
        <v>0.33552083373069763</v>
      </c>
      <c r="DP48" s="29">
        <v>0.32879400253295898</v>
      </c>
      <c r="DQ48" s="29">
        <v>0.32217574119567871</v>
      </c>
      <c r="DR48" s="29">
        <v>0.31565606594085693</v>
      </c>
      <c r="DS48" s="29">
        <v>0.30994290113449097</v>
      </c>
      <c r="DT48" s="29">
        <v>0.3036511242389679</v>
      </c>
      <c r="DU48" s="29">
        <v>0.2976061999797821</v>
      </c>
      <c r="DV48" s="29">
        <v>0.29154670238494873</v>
      </c>
      <c r="DW48" s="29">
        <v>0.28621289134025574</v>
      </c>
      <c r="DX48" s="29">
        <v>0.28047868609428406</v>
      </c>
      <c r="DY48" s="29">
        <v>0.27484935522079468</v>
      </c>
      <c r="DZ48" s="29">
        <v>0.26971974968910217</v>
      </c>
      <c r="EA48" s="29">
        <v>0.26439228653907776</v>
      </c>
      <c r="EB48" s="29">
        <v>0.25900629162788391</v>
      </c>
      <c r="EC48" s="29">
        <v>0.25426879525184631</v>
      </c>
      <c r="ED48" s="29">
        <v>0.24912339448928833</v>
      </c>
      <c r="EE48" s="29">
        <v>0.24415697157382965</v>
      </c>
      <c r="EF48" s="29">
        <v>0.23961937427520752</v>
      </c>
      <c r="EG48" s="29">
        <v>0.23488053679466248</v>
      </c>
      <c r="EH48" s="29">
        <v>0.23009426891803741</v>
      </c>
      <c r="EI48" s="29">
        <v>0.22553420066833496</v>
      </c>
      <c r="EJ48" s="29">
        <v>0.22132274508476257</v>
      </c>
      <c r="EK48" s="29">
        <v>0.21692237257957458</v>
      </c>
      <c r="EL48" s="29">
        <v>0.2125256359577179</v>
      </c>
      <c r="EM48" s="29">
        <v>0.2082957923412323</v>
      </c>
      <c r="EN48" s="29">
        <v>0.20441833138465881</v>
      </c>
      <c r="EO48" s="29">
        <v>0.20036616921424866</v>
      </c>
      <c r="EP48" s="29">
        <v>0.19629395008087158</v>
      </c>
      <c r="EQ48" s="29">
        <v>0.19271090626716614</v>
      </c>
      <c r="ER48" s="29">
        <v>0.18883484601974487</v>
      </c>
      <c r="ES48" s="29">
        <v>0.18504397571086884</v>
      </c>
      <c r="ET48" s="29">
        <v>0.18132519721984863</v>
      </c>
      <c r="EU48" s="29">
        <v>0.17800188064575195</v>
      </c>
      <c r="EV48" s="29">
        <v>0.17437916994094849</v>
      </c>
      <c r="EW48" s="29">
        <v>0.17091922461986542</v>
      </c>
      <c r="EX48" s="29">
        <v>0.16776026785373688</v>
      </c>
      <c r="EY48" s="29">
        <v>0.16439178586006165</v>
      </c>
      <c r="EZ48" s="29">
        <v>0.16108801960945129</v>
      </c>
      <c r="FA48" s="29">
        <v>0.15785481035709381</v>
      </c>
      <c r="FB48" s="29">
        <v>0.15491895377635956</v>
      </c>
      <c r="FC48" s="29">
        <v>0.15182407200336456</v>
      </c>
      <c r="FD48" s="29">
        <v>0.14876136183738708</v>
      </c>
      <c r="FE48" s="29">
        <v>0.14604680240154266</v>
      </c>
      <c r="FF48" s="29">
        <v>0.14310929179191589</v>
      </c>
      <c r="FG48" s="29">
        <v>0.14024008810520172</v>
      </c>
      <c r="FH48" s="29">
        <v>0.13741715252399445</v>
      </c>
      <c r="FI48" s="29">
        <v>0.13488002121448517</v>
      </c>
      <c r="FJ48" s="29">
        <v>0.13219946622848511</v>
      </c>
      <c r="FK48" s="29">
        <v>0.1295158863067627</v>
      </c>
      <c r="FL48" s="29">
        <v>0.12713634967803955</v>
      </c>
      <c r="FM48" s="29">
        <v>0.1245882585644722</v>
      </c>
      <c r="FN48" s="29">
        <v>0.12207793444395065</v>
      </c>
      <c r="FO48" s="29">
        <v>0.11963213980197906</v>
      </c>
      <c r="FP48" s="29">
        <v>0.1174444854259491</v>
      </c>
      <c r="FQ48" s="29">
        <v>0.11504317075014114</v>
      </c>
      <c r="FR48" s="29">
        <v>0.11277082562446594</v>
      </c>
      <c r="FS48" s="29">
        <v>0.11068005859851837</v>
      </c>
      <c r="FT48" s="29">
        <v>0.10845287144184113</v>
      </c>
      <c r="FU48" s="29">
        <v>0.10625819116830826</v>
      </c>
      <c r="FV48" s="29">
        <v>0.10413986444473267</v>
      </c>
      <c r="FW48" s="29">
        <v>0.10220447182655334</v>
      </c>
      <c r="FX48" s="29">
        <v>0.10018320381641388</v>
      </c>
      <c r="FY48" s="29">
        <v>9.8141752183437347E-2</v>
      </c>
      <c r="FZ48" s="29">
        <v>9.6350178122520447E-2</v>
      </c>
      <c r="GA48" s="29">
        <v>9.440043568611145E-2</v>
      </c>
      <c r="GB48" s="29">
        <v>9.2523552477359772E-2</v>
      </c>
      <c r="GC48" s="29">
        <v>9.064820408821106E-2</v>
      </c>
      <c r="GD48" s="29">
        <v>8.9002445340156555E-2</v>
      </c>
      <c r="GE48" s="29">
        <v>8.7190225720405579E-2</v>
      </c>
      <c r="GF48" s="29">
        <v>8.5461847484111786E-2</v>
      </c>
      <c r="GG48" s="29">
        <v>8.3880208432674408E-2</v>
      </c>
      <c r="GH48" s="29">
        <v>8.21966752409935E-2</v>
      </c>
      <c r="GI48" s="29">
        <v>8.054342120885849E-2</v>
      </c>
      <c r="GJ48" s="29">
        <v>7.8926503658294678E-2</v>
      </c>
      <c r="GK48" s="29">
        <v>7.7458657324314117E-2</v>
      </c>
      <c r="GL48" s="29">
        <v>7.5922846794128418E-2</v>
      </c>
      <c r="GM48" s="29">
        <v>7.4377670884132385E-2</v>
      </c>
      <c r="GN48" s="29">
        <v>7.3017776012420654E-2</v>
      </c>
      <c r="GO48" s="29">
        <v>7.1554519236087799E-2</v>
      </c>
      <c r="GP48" s="29">
        <v>7.0117756724357605E-2</v>
      </c>
      <c r="GQ48" s="29">
        <v>6.8812206387519836E-2</v>
      </c>
      <c r="GR48" s="29">
        <v>6.7448467016220093E-2</v>
      </c>
      <c r="GS48" s="29">
        <v>6.6077329218387604E-2</v>
      </c>
      <c r="GT48" s="29">
        <v>6.4757272601127625E-2</v>
      </c>
      <c r="GU48" s="29">
        <v>6.3573464751243591E-2</v>
      </c>
    </row>
  </sheetData>
  <mergeCells count="2">
    <mergeCell ref="D1:F1"/>
    <mergeCell ref="H2:S2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89"/>
  <sheetViews>
    <sheetView rightToLeft="1" workbookViewId="0"/>
  </sheetViews>
  <sheetFormatPr defaultRowHeight="14.5" x14ac:dyDescent="0.35"/>
  <cols>
    <col min="1" max="1" width="14.81640625" style="39" bestFit="1" customWidth="1"/>
    <col min="2" max="4" width="7.1796875" style="39" bestFit="1" customWidth="1"/>
    <col min="5" max="5" width="9.26953125" bestFit="1" customWidth="1"/>
    <col min="6" max="6" width="8.54296875" style="39" bestFit="1" customWidth="1"/>
    <col min="7" max="15" width="7.1796875" style="39" bestFit="1" customWidth="1"/>
  </cols>
  <sheetData>
    <row r="1" spans="1:15" x14ac:dyDescent="0.35">
      <c r="A1" s="49" t="s">
        <v>3556</v>
      </c>
      <c r="D1" s="92" t="s">
        <v>62</v>
      </c>
      <c r="E1" s="93"/>
      <c r="F1" s="94"/>
    </row>
    <row r="2" spans="1:15" x14ac:dyDescent="0.35">
      <c r="A2" s="50" t="s">
        <v>214</v>
      </c>
      <c r="B2" s="51" t="s">
        <v>3557</v>
      </c>
      <c r="C2" s="51" t="s">
        <v>3558</v>
      </c>
      <c r="D2" s="51" t="s">
        <v>78</v>
      </c>
      <c r="E2" s="25" t="s">
        <v>77</v>
      </c>
      <c r="F2" s="51" t="s">
        <v>79</v>
      </c>
    </row>
    <row r="3" spans="1:15" x14ac:dyDescent="0.35">
      <c r="A3" s="51" t="s">
        <v>6</v>
      </c>
      <c r="B3" s="36">
        <v>0</v>
      </c>
      <c r="C3" s="36">
        <v>24</v>
      </c>
      <c r="D3" s="36">
        <v>1.9055618047714233</v>
      </c>
      <c r="E3" s="52">
        <v>2.5652823448181152</v>
      </c>
      <c r="F3" s="37">
        <v>15.484436988830566</v>
      </c>
    </row>
    <row r="5" spans="1:15" x14ac:dyDescent="0.35">
      <c r="A5" s="89" t="s">
        <v>3552</v>
      </c>
      <c r="B5" s="90"/>
      <c r="C5" s="90"/>
      <c r="D5" s="91"/>
      <c r="F5" s="89" t="s">
        <v>3563</v>
      </c>
      <c r="G5" s="90"/>
      <c r="H5" s="90"/>
      <c r="I5" s="90"/>
      <c r="J5" s="90"/>
      <c r="K5" s="90"/>
      <c r="L5" s="90"/>
      <c r="M5" s="90"/>
      <c r="N5" s="90"/>
      <c r="O5" s="91"/>
    </row>
    <row r="6" spans="1:15" ht="60" customHeight="1" x14ac:dyDescent="0.35">
      <c r="A6" s="38" t="s">
        <v>3561</v>
      </c>
      <c r="B6" s="44" t="s">
        <v>3562</v>
      </c>
      <c r="C6" s="44" t="s">
        <v>3554</v>
      </c>
      <c r="D6" s="44" t="s">
        <v>3555</v>
      </c>
      <c r="F6" s="44" t="s">
        <v>3547</v>
      </c>
      <c r="G6" s="44" t="s">
        <v>3547</v>
      </c>
      <c r="H6" s="44" t="s">
        <v>3547</v>
      </c>
      <c r="I6" s="44" t="s">
        <v>3547</v>
      </c>
      <c r="J6" s="44" t="s">
        <v>3547</v>
      </c>
      <c r="K6" s="44" t="s">
        <v>3547</v>
      </c>
      <c r="L6" s="44" t="s">
        <v>3547</v>
      </c>
      <c r="M6" s="44" t="s">
        <v>3547</v>
      </c>
      <c r="N6" s="44" t="s">
        <v>3547</v>
      </c>
      <c r="O6" s="44" t="s">
        <v>3547</v>
      </c>
    </row>
    <row r="7" spans="1:15" x14ac:dyDescent="0.35">
      <c r="E7" s="5" t="s">
        <v>318</v>
      </c>
      <c r="F7" s="48">
        <v>1</v>
      </c>
      <c r="G7" s="48">
        <v>2</v>
      </c>
      <c r="H7" s="48">
        <v>3</v>
      </c>
      <c r="I7" s="48">
        <v>4</v>
      </c>
      <c r="J7" s="48">
        <v>5</v>
      </c>
      <c r="K7" s="48">
        <v>6</v>
      </c>
      <c r="L7" s="48">
        <v>7</v>
      </c>
      <c r="M7" s="48">
        <v>8</v>
      </c>
      <c r="N7" s="48">
        <v>9</v>
      </c>
      <c r="O7" s="48">
        <v>10</v>
      </c>
    </row>
    <row r="8" spans="1:15" x14ac:dyDescent="0.35">
      <c r="E8" s="5" t="s">
        <v>3551</v>
      </c>
      <c r="F8" s="48">
        <v>1</v>
      </c>
      <c r="G8" s="48">
        <v>1</v>
      </c>
      <c r="H8" s="48">
        <v>1</v>
      </c>
      <c r="I8" s="48">
        <v>1</v>
      </c>
      <c r="J8" s="48">
        <v>1</v>
      </c>
      <c r="K8" s="48">
        <v>1</v>
      </c>
      <c r="L8" s="48">
        <v>1</v>
      </c>
      <c r="M8" s="48">
        <v>1</v>
      </c>
      <c r="N8" s="48">
        <v>1</v>
      </c>
      <c r="O8" s="48">
        <v>1</v>
      </c>
    </row>
    <row r="9" spans="1:15" x14ac:dyDescent="0.35">
      <c r="A9" s="40">
        <v>0</v>
      </c>
      <c r="B9" s="45">
        <f t="shared" ref="B9:B72" si="0">AVERAGE(F9:O9)</f>
        <v>0</v>
      </c>
      <c r="C9" s="45">
        <f t="shared" ref="C9:C72" si="1">PERCENTILE(F9:O9, 0.95)</f>
        <v>0</v>
      </c>
      <c r="D9" s="45">
        <f t="shared" ref="D9:D72" si="2">PERCENTILE(F9:O9, 0.05)</f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</row>
    <row r="10" spans="1:15" x14ac:dyDescent="0.35">
      <c r="A10" s="41">
        <v>5.0760194659233093E-2</v>
      </c>
      <c r="B10" s="46">
        <f t="shared" si="0"/>
        <v>3.4165355755249037E-4</v>
      </c>
      <c r="C10" s="46">
        <f t="shared" si="1"/>
        <v>7.0297399652190467E-4</v>
      </c>
      <c r="D10" s="46">
        <f t="shared" si="2"/>
        <v>1.2837329195463098E-4</v>
      </c>
      <c r="F10" s="46">
        <v>3.0020519625395536E-4</v>
      </c>
      <c r="G10" s="46">
        <v>3.119048778899014E-4</v>
      </c>
      <c r="H10" s="46">
        <v>2.4747030693106353E-4</v>
      </c>
      <c r="I10" s="46">
        <v>3.2762886257842183E-4</v>
      </c>
      <c r="J10" s="46">
        <v>3.294999769423157E-4</v>
      </c>
      <c r="K10" s="46">
        <v>2.7440645499154925E-4</v>
      </c>
      <c r="L10" s="46">
        <v>4.916659090667963E-4</v>
      </c>
      <c r="M10" s="46">
        <v>8.758624317124486E-4</v>
      </c>
      <c r="N10" s="46">
        <v>1.3467065582517534E-4</v>
      </c>
      <c r="O10" s="46">
        <v>1.2322090333327651E-4</v>
      </c>
    </row>
    <row r="11" spans="1:15" x14ac:dyDescent="0.35">
      <c r="A11" s="41">
        <v>0.10063927620649338</v>
      </c>
      <c r="B11" s="46">
        <f t="shared" si="0"/>
        <v>3.75001021893695E-3</v>
      </c>
      <c r="C11" s="46">
        <f t="shared" si="1"/>
        <v>7.6009716605767571E-3</v>
      </c>
      <c r="D11" s="46">
        <f t="shared" si="2"/>
        <v>1.4367673720698804E-3</v>
      </c>
      <c r="F11" s="46">
        <v>3.2581996638327837E-3</v>
      </c>
      <c r="G11" s="46">
        <v>3.5365533549338579E-3</v>
      </c>
      <c r="H11" s="46">
        <v>2.6099483948200941E-3</v>
      </c>
      <c r="I11" s="46">
        <v>3.6202915944159031E-3</v>
      </c>
      <c r="J11" s="46">
        <v>3.6383864935487509E-3</v>
      </c>
      <c r="K11" s="46">
        <v>3.079935209825635E-3</v>
      </c>
      <c r="L11" s="46">
        <v>5.7373405434191227E-3</v>
      </c>
      <c r="M11" s="46">
        <v>9.1257607564330101E-3</v>
      </c>
      <c r="N11" s="46">
        <v>1.5476002590730786E-3</v>
      </c>
      <c r="O11" s="46">
        <v>1.3460859190672636E-3</v>
      </c>
    </row>
    <row r="12" spans="1:15" x14ac:dyDescent="0.35">
      <c r="A12" s="41">
        <v>0.1512821763753891</v>
      </c>
      <c r="B12" s="46">
        <f t="shared" si="0"/>
        <v>1.3830741122364997E-2</v>
      </c>
      <c r="C12" s="46">
        <f t="shared" si="1"/>
        <v>2.736667804419993E-2</v>
      </c>
      <c r="D12" s="46">
        <f t="shared" si="2"/>
        <v>5.4044011514633892E-3</v>
      </c>
      <c r="F12" s="46">
        <v>1.2138477526605129E-2</v>
      </c>
      <c r="G12" s="46">
        <v>1.3111702166497707E-2</v>
      </c>
      <c r="H12" s="46">
        <v>1.0305839590728283E-2</v>
      </c>
      <c r="I12" s="46">
        <v>1.3509075157344341E-2</v>
      </c>
      <c r="J12" s="46">
        <v>1.3833543285727501E-2</v>
      </c>
      <c r="K12" s="46">
        <v>1.0967743583023548E-2</v>
      </c>
      <c r="L12" s="46">
        <v>2.1015521138906479E-2</v>
      </c>
      <c r="M12" s="46">
        <v>3.256307914853096E-2</v>
      </c>
      <c r="N12" s="46">
        <v>5.69935142993927E-3</v>
      </c>
      <c r="O12" s="46">
        <v>5.1630781963467598E-3</v>
      </c>
    </row>
    <row r="13" spans="1:15" x14ac:dyDescent="0.35">
      <c r="A13" s="41">
        <v>0.20011062920093536</v>
      </c>
      <c r="B13" s="46">
        <f t="shared" si="0"/>
        <v>3.3002452552318574E-2</v>
      </c>
      <c r="C13" s="46">
        <f t="shared" si="1"/>
        <v>6.3575184345245339E-2</v>
      </c>
      <c r="D13" s="46">
        <f t="shared" si="2"/>
        <v>1.3381365686655045E-2</v>
      </c>
      <c r="F13" s="46">
        <v>2.8591929003596306E-2</v>
      </c>
      <c r="G13" s="46">
        <v>3.152875229716301E-2</v>
      </c>
      <c r="H13" s="46">
        <v>2.4488000199198723E-2</v>
      </c>
      <c r="I13" s="46">
        <v>3.2054644078016281E-2</v>
      </c>
      <c r="J13" s="46">
        <v>3.3962734043598175E-2</v>
      </c>
      <c r="K13" s="46">
        <v>2.741343155503273E-2</v>
      </c>
      <c r="L13" s="46">
        <v>5.2145726978778839E-2</v>
      </c>
      <c r="M13" s="46">
        <v>7.2926558554172516E-2</v>
      </c>
      <c r="N13" s="46">
        <v>1.4206461608409882E-2</v>
      </c>
      <c r="O13" s="46">
        <v>1.2706287205219269E-2</v>
      </c>
    </row>
    <row r="14" spans="1:15" x14ac:dyDescent="0.35">
      <c r="A14" s="41">
        <v>0.25254738330841064</v>
      </c>
      <c r="B14" s="46">
        <f t="shared" si="0"/>
        <v>6.264636963605881E-2</v>
      </c>
      <c r="C14" s="46">
        <f t="shared" si="1"/>
        <v>0.11800444498658176</v>
      </c>
      <c r="D14" s="46">
        <f t="shared" si="2"/>
        <v>2.5792287848889827E-2</v>
      </c>
      <c r="F14" s="46">
        <v>5.6638609617948532E-2</v>
      </c>
      <c r="G14" s="46">
        <v>6.2794722616672516E-2</v>
      </c>
      <c r="H14" s="46">
        <v>4.882432147860527E-2</v>
      </c>
      <c r="I14" s="46">
        <v>5.9307485818862915E-2</v>
      </c>
      <c r="J14" s="46">
        <v>6.4183317124843597E-2</v>
      </c>
      <c r="K14" s="46">
        <v>5.0841659307479858E-2</v>
      </c>
      <c r="L14" s="46">
        <v>9.5798403024673462E-2</v>
      </c>
      <c r="M14" s="46">
        <v>0.13617302477359772</v>
      </c>
      <c r="N14" s="46">
        <v>2.7538960799574852E-2</v>
      </c>
      <c r="O14" s="46">
        <v>2.4363191798329353E-2</v>
      </c>
    </row>
    <row r="15" spans="1:15" x14ac:dyDescent="0.35">
      <c r="A15" s="41">
        <v>0.30221632122993469</v>
      </c>
      <c r="B15" s="46">
        <f t="shared" si="0"/>
        <v>0.10466948337852955</v>
      </c>
      <c r="C15" s="46">
        <f t="shared" si="1"/>
        <v>0.18836978375911706</v>
      </c>
      <c r="D15" s="46">
        <f t="shared" si="2"/>
        <v>4.5801480300724506E-2</v>
      </c>
      <c r="F15" s="46">
        <v>9.5432251691818237E-2</v>
      </c>
      <c r="G15" s="46">
        <v>0.10593178868293762</v>
      </c>
      <c r="H15" s="46">
        <v>8.487962931394577E-2</v>
      </c>
      <c r="I15" s="46">
        <v>0.10110882669687271</v>
      </c>
      <c r="J15" s="46">
        <v>0.11101789772510529</v>
      </c>
      <c r="K15" s="46">
        <v>8.4330767393112183E-2</v>
      </c>
      <c r="L15" s="46">
        <v>0.16182391345500946</v>
      </c>
      <c r="M15" s="46">
        <v>0.21008913218975067</v>
      </c>
      <c r="N15" s="46">
        <v>4.8428643494844437E-2</v>
      </c>
      <c r="O15" s="46">
        <v>4.3651983141899109E-2</v>
      </c>
    </row>
    <row r="16" spans="1:15" x14ac:dyDescent="0.35">
      <c r="A16" s="41">
        <v>0.35153746604919434</v>
      </c>
      <c r="B16" s="46">
        <f t="shared" si="0"/>
        <v>0.16498342230916024</v>
      </c>
      <c r="C16" s="46">
        <f t="shared" si="1"/>
        <v>0.29378516077995293</v>
      </c>
      <c r="D16" s="46">
        <f t="shared" si="2"/>
        <v>7.4828724190592763E-2</v>
      </c>
      <c r="F16" s="46">
        <v>0.14914247393608093</v>
      </c>
      <c r="G16" s="46">
        <v>0.17073853313922882</v>
      </c>
      <c r="H16" s="46">
        <v>0.13907711207866669</v>
      </c>
      <c r="I16" s="46">
        <v>0.16133622825145721</v>
      </c>
      <c r="J16" s="46">
        <v>0.17052312195301056</v>
      </c>
      <c r="K16" s="46">
        <v>0.12811623513698578</v>
      </c>
      <c r="L16" s="46">
        <v>0.25613990426063538</v>
      </c>
      <c r="M16" s="46">
        <v>0.32458582520484924</v>
      </c>
      <c r="N16" s="46">
        <v>7.7674098312854767E-2</v>
      </c>
      <c r="O16" s="46">
        <v>7.2500690817832947E-2</v>
      </c>
    </row>
    <row r="17" spans="1:15" x14ac:dyDescent="0.35">
      <c r="A17" s="41">
        <v>0.40676906704902649</v>
      </c>
      <c r="B17" s="46">
        <f t="shared" si="0"/>
        <v>0.24171274080872535</v>
      </c>
      <c r="C17" s="46">
        <f t="shared" si="1"/>
        <v>0.42141871899366368</v>
      </c>
      <c r="D17" s="46">
        <f t="shared" si="2"/>
        <v>0.10853710807859898</v>
      </c>
      <c r="F17" s="46">
        <v>0.2281167209148407</v>
      </c>
      <c r="G17" s="46">
        <v>0.24276965856552124</v>
      </c>
      <c r="H17" s="46">
        <v>0.20484437048435211</v>
      </c>
      <c r="I17" s="46">
        <v>0.23677888512611389</v>
      </c>
      <c r="J17" s="46">
        <v>0.25717708468437195</v>
      </c>
      <c r="K17" s="46">
        <v>0.19473612308502197</v>
      </c>
      <c r="L17" s="46">
        <v>0.37647834420204163</v>
      </c>
      <c r="M17" s="46">
        <v>0.45818811655044556</v>
      </c>
      <c r="N17" s="46">
        <v>0.11383849382400513</v>
      </c>
      <c r="O17" s="46">
        <v>0.1041996106505394</v>
      </c>
    </row>
    <row r="18" spans="1:15" x14ac:dyDescent="0.35">
      <c r="A18" s="41">
        <v>0.45063570141792297</v>
      </c>
      <c r="B18" s="46">
        <f t="shared" si="0"/>
        <v>0.3345247909426689</v>
      </c>
      <c r="C18" s="46">
        <f t="shared" si="1"/>
        <v>0.56771105825901025</v>
      </c>
      <c r="D18" s="46">
        <f t="shared" si="2"/>
        <v>0.15830951705574989</v>
      </c>
      <c r="F18" s="46">
        <v>0.30504339933395386</v>
      </c>
      <c r="G18" s="46">
        <v>0.33353433012962341</v>
      </c>
      <c r="H18" s="46">
        <v>0.30406829714775085</v>
      </c>
      <c r="I18" s="46">
        <v>0.32677006721496582</v>
      </c>
      <c r="J18" s="46">
        <v>0.36206778883934021</v>
      </c>
      <c r="K18" s="46">
        <v>0.26764708757400513</v>
      </c>
      <c r="L18" s="46">
        <v>0.52863979339599609</v>
      </c>
      <c r="M18" s="46">
        <v>0.59967845678329468</v>
      </c>
      <c r="N18" s="46">
        <v>0.16479761898517609</v>
      </c>
      <c r="O18" s="46">
        <v>0.15300107002258301</v>
      </c>
    </row>
    <row r="19" spans="1:15" x14ac:dyDescent="0.35">
      <c r="A19" s="41">
        <v>0.50337499380111694</v>
      </c>
      <c r="B19" s="46">
        <f t="shared" si="0"/>
        <v>0.44628836959600449</v>
      </c>
      <c r="C19" s="46">
        <f t="shared" si="1"/>
        <v>0.73994797170162185</v>
      </c>
      <c r="D19" s="46">
        <f t="shared" si="2"/>
        <v>0.21409163549542426</v>
      </c>
      <c r="F19" s="46">
        <v>0.41381102800369263</v>
      </c>
      <c r="G19" s="46">
        <v>0.46393033862113953</v>
      </c>
      <c r="H19" s="46">
        <v>0.41428932547569275</v>
      </c>
      <c r="I19" s="46">
        <v>0.43608498573303223</v>
      </c>
      <c r="J19" s="46">
        <v>0.48454654216766357</v>
      </c>
      <c r="K19" s="46">
        <v>0.3512270450592041</v>
      </c>
      <c r="L19" s="46">
        <v>0.6808013916015625</v>
      </c>
      <c r="M19" s="46">
        <v>0.78834062814712524</v>
      </c>
      <c r="N19" s="46">
        <v>0.22327190637588501</v>
      </c>
      <c r="O19" s="46">
        <v>0.2065805047750473</v>
      </c>
    </row>
    <row r="20" spans="1:15" x14ac:dyDescent="0.35">
      <c r="A20" s="41">
        <v>0.55191332101821899</v>
      </c>
      <c r="B20" s="46">
        <f t="shared" si="0"/>
        <v>0.5704051196575165</v>
      </c>
      <c r="C20" s="46">
        <f t="shared" si="1"/>
        <v>0.92521341741085039</v>
      </c>
      <c r="D20" s="46">
        <f t="shared" si="2"/>
        <v>0.28236641585826872</v>
      </c>
      <c r="F20" s="46">
        <v>0.52586621046066284</v>
      </c>
      <c r="G20" s="46">
        <v>0.58120435476303101</v>
      </c>
      <c r="H20" s="46">
        <v>0.54612237215042114</v>
      </c>
      <c r="I20" s="46">
        <v>0.5662657618522644</v>
      </c>
      <c r="J20" s="46">
        <v>0.62885993719100952</v>
      </c>
      <c r="K20" s="46">
        <v>0.45037901401519775</v>
      </c>
      <c r="L20" s="46">
        <v>0.85778242349624634</v>
      </c>
      <c r="M20" s="46">
        <v>0.9803842306137085</v>
      </c>
      <c r="N20" s="46">
        <v>0.29586374759674072</v>
      </c>
      <c r="O20" s="46">
        <v>0.27132314443588257</v>
      </c>
    </row>
    <row r="21" spans="1:15" x14ac:dyDescent="0.35">
      <c r="A21" s="41">
        <v>0.60424309968948364</v>
      </c>
      <c r="B21" s="46">
        <f t="shared" si="0"/>
        <v>0.6965133130550385</v>
      </c>
      <c r="C21" s="46">
        <f t="shared" si="1"/>
        <v>1.1095168650150298</v>
      </c>
      <c r="D21" s="46">
        <f t="shared" si="2"/>
        <v>0.35560702979564668</v>
      </c>
      <c r="F21" s="46">
        <v>0.651694655418396</v>
      </c>
      <c r="G21" s="46">
        <v>0.71092814207077026</v>
      </c>
      <c r="H21" s="46">
        <v>0.67802655696868896</v>
      </c>
      <c r="I21" s="46">
        <v>0.69280624389648438</v>
      </c>
      <c r="J21" s="46">
        <v>0.76342380046844482</v>
      </c>
      <c r="K21" s="46">
        <v>0.54505515098571777</v>
      </c>
      <c r="L21" s="46">
        <v>1.0601652860641479</v>
      </c>
      <c r="M21" s="46">
        <v>1.1498954296112061</v>
      </c>
      <c r="N21" s="46">
        <v>0.36618795990943909</v>
      </c>
      <c r="O21" s="46">
        <v>0.34694990515708923</v>
      </c>
    </row>
    <row r="22" spans="1:15" x14ac:dyDescent="0.35">
      <c r="A22" s="41">
        <v>0.6574326753616333</v>
      </c>
      <c r="B22" s="46">
        <f t="shared" si="0"/>
        <v>0.82704523503780369</v>
      </c>
      <c r="C22" s="46">
        <f t="shared" si="1"/>
        <v>1.2766552329063414</v>
      </c>
      <c r="D22" s="46">
        <f t="shared" si="2"/>
        <v>0.42721389979124069</v>
      </c>
      <c r="F22" s="46">
        <v>0.78332483768463135</v>
      </c>
      <c r="G22" s="46">
        <v>0.87555831670761108</v>
      </c>
      <c r="H22" s="46">
        <v>0.82003206014633179</v>
      </c>
      <c r="I22" s="46">
        <v>0.82396090030670166</v>
      </c>
      <c r="J22" s="46">
        <v>0.90616309642791748</v>
      </c>
      <c r="K22" s="46">
        <v>0.65993726253509521</v>
      </c>
      <c r="L22" s="46">
        <v>1.2278625965118408</v>
      </c>
      <c r="M22" s="46">
        <v>1.3165764808654785</v>
      </c>
      <c r="N22" s="46">
        <v>0.44156339764595032</v>
      </c>
      <c r="O22" s="46">
        <v>0.41547340154647827</v>
      </c>
    </row>
    <row r="23" spans="1:15" x14ac:dyDescent="0.35">
      <c r="A23" s="41">
        <v>0.70222830772399902</v>
      </c>
      <c r="B23" s="46">
        <f t="shared" si="0"/>
        <v>0.96023405790328975</v>
      </c>
      <c r="C23" s="46">
        <f t="shared" si="1"/>
        <v>1.4693293154239655</v>
      </c>
      <c r="D23" s="46">
        <f t="shared" si="2"/>
        <v>0.50339961647987364</v>
      </c>
      <c r="F23" s="46">
        <v>0.89644187688827515</v>
      </c>
      <c r="G23" s="46">
        <v>1.0185917615890503</v>
      </c>
      <c r="H23" s="46">
        <v>0.97095263004302979</v>
      </c>
      <c r="I23" s="46">
        <v>0.95800453424453735</v>
      </c>
      <c r="J23" s="46">
        <v>1.0536596775054932</v>
      </c>
      <c r="K23" s="46">
        <v>0.76116585731506348</v>
      </c>
      <c r="L23" s="46">
        <v>1.4404122829437256</v>
      </c>
      <c r="M23" s="46">
        <v>1.4929887056350708</v>
      </c>
      <c r="N23" s="46">
        <v>0.52168172597885132</v>
      </c>
      <c r="O23" s="46">
        <v>0.48844152688980103</v>
      </c>
    </row>
    <row r="24" spans="1:15" x14ac:dyDescent="0.35">
      <c r="A24" s="41">
        <v>0.75642156600952148</v>
      </c>
      <c r="B24" s="46">
        <f t="shared" si="0"/>
        <v>1.096348261833191</v>
      </c>
      <c r="C24" s="46">
        <f t="shared" si="1"/>
        <v>1.6527779817581176</v>
      </c>
      <c r="D24" s="46">
        <f t="shared" si="2"/>
        <v>0.58381886780261993</v>
      </c>
      <c r="F24" s="46">
        <v>1.0353045463562012</v>
      </c>
      <c r="G24" s="46">
        <v>1.1658937931060791</v>
      </c>
      <c r="H24" s="46">
        <v>1.1300555467605591</v>
      </c>
      <c r="I24" s="46">
        <v>1.0939013957977295</v>
      </c>
      <c r="J24" s="46">
        <v>1.2043722867965698</v>
      </c>
      <c r="K24" s="46">
        <v>0.86422723531723022</v>
      </c>
      <c r="L24" s="46">
        <v>1.6113990545272827</v>
      </c>
      <c r="M24" s="46">
        <v>1.6866334676742554</v>
      </c>
      <c r="N24" s="46">
        <v>0.60613542795181274</v>
      </c>
      <c r="O24" s="46">
        <v>0.56555986404418945</v>
      </c>
    </row>
    <row r="25" spans="1:15" x14ac:dyDescent="0.35">
      <c r="A25" s="41">
        <v>0.80634051561355591</v>
      </c>
      <c r="B25" s="46">
        <f t="shared" si="0"/>
        <v>1.2317813992500306</v>
      </c>
      <c r="C25" s="46">
        <f t="shared" si="1"/>
        <v>1.825962907075882</v>
      </c>
      <c r="D25" s="46">
        <f t="shared" si="2"/>
        <v>0.67764769792556767</v>
      </c>
      <c r="F25" s="46">
        <v>1.1628924608230591</v>
      </c>
      <c r="G25" s="46">
        <v>1.2898012399673462</v>
      </c>
      <c r="H25" s="46">
        <v>1.2973372936248779</v>
      </c>
      <c r="I25" s="46">
        <v>1.2297408580780029</v>
      </c>
      <c r="J25" s="46">
        <v>1.3584296703338623</v>
      </c>
      <c r="K25" s="46">
        <v>0.96928691864013672</v>
      </c>
      <c r="L25" s="46">
        <v>1.8259346485137939</v>
      </c>
      <c r="M25" s="46">
        <v>1.8259860277175903</v>
      </c>
      <c r="N25" s="46">
        <v>0.69474983215332031</v>
      </c>
      <c r="O25" s="46">
        <v>0.66365504264831543</v>
      </c>
    </row>
    <row r="26" spans="1:15" x14ac:dyDescent="0.35">
      <c r="A26" s="41">
        <v>0.85550296306610107</v>
      </c>
      <c r="B26" s="46">
        <f t="shared" si="0"/>
        <v>1.3605050504207612</v>
      </c>
      <c r="C26" s="46">
        <f t="shared" si="1"/>
        <v>1.9846391737461091</v>
      </c>
      <c r="D26" s="46">
        <f t="shared" si="2"/>
        <v>0.75605897009372713</v>
      </c>
      <c r="F26" s="46">
        <v>1.2856000661849976</v>
      </c>
      <c r="G26" s="46">
        <v>1.4614447355270386</v>
      </c>
      <c r="H26" s="46">
        <v>1.4686930179595947</v>
      </c>
      <c r="I26" s="46">
        <v>1.3547019958496094</v>
      </c>
      <c r="J26" s="46">
        <v>1.4754611253738403</v>
      </c>
      <c r="K26" s="46">
        <v>1.0732169151306152</v>
      </c>
      <c r="L26" s="46">
        <v>1.9890825748443604</v>
      </c>
      <c r="M26" s="46">
        <v>1.9792083501815796</v>
      </c>
      <c r="N26" s="46">
        <v>0.78643977642059326</v>
      </c>
      <c r="O26" s="46">
        <v>0.73120194673538208</v>
      </c>
    </row>
    <row r="27" spans="1:15" x14ac:dyDescent="0.35">
      <c r="A27" s="41">
        <v>0.90516328811645508</v>
      </c>
      <c r="B27" s="46">
        <f t="shared" si="0"/>
        <v>1.490835005044937</v>
      </c>
      <c r="C27" s="46">
        <f t="shared" si="1"/>
        <v>2.1577154040336608</v>
      </c>
      <c r="D27" s="46">
        <f t="shared" si="2"/>
        <v>0.84441174566745758</v>
      </c>
      <c r="F27" s="46">
        <v>1.4060900211334229</v>
      </c>
      <c r="G27" s="46">
        <v>1.5864454507827759</v>
      </c>
      <c r="H27" s="46">
        <v>1.6121656894683838</v>
      </c>
      <c r="I27" s="46">
        <v>1.4872499704360962</v>
      </c>
      <c r="J27" s="46">
        <v>1.6269142627716064</v>
      </c>
      <c r="K27" s="46">
        <v>1.1839182376861572</v>
      </c>
      <c r="L27" s="46">
        <v>2.1795868873596191</v>
      </c>
      <c r="M27" s="46">
        <v>2.1309835910797119</v>
      </c>
      <c r="N27" s="46">
        <v>0.87836021184921265</v>
      </c>
      <c r="O27" s="46">
        <v>0.81663572788238525</v>
      </c>
    </row>
    <row r="28" spans="1:15" x14ac:dyDescent="0.35">
      <c r="A28" s="41">
        <v>0.95491713285446167</v>
      </c>
      <c r="B28" s="46">
        <f t="shared" si="0"/>
        <v>1.6132824063301086</v>
      </c>
      <c r="C28" s="46">
        <f t="shared" si="1"/>
        <v>2.3012830138206479</v>
      </c>
      <c r="D28" s="46">
        <f t="shared" si="2"/>
        <v>0.93287023305892947</v>
      </c>
      <c r="F28" s="46">
        <v>1.523135781288147</v>
      </c>
      <c r="G28" s="46">
        <v>1.7176076173782349</v>
      </c>
      <c r="H28" s="46">
        <v>1.7844212055206299</v>
      </c>
      <c r="I28" s="46">
        <v>1.5996736288070679</v>
      </c>
      <c r="J28" s="46">
        <v>1.7672476768493652</v>
      </c>
      <c r="K28" s="46">
        <v>1.2721753120422363</v>
      </c>
      <c r="L28" s="46">
        <v>2.3305256366729736</v>
      </c>
      <c r="M28" s="46">
        <v>2.2655420303344727</v>
      </c>
      <c r="N28" s="46">
        <v>0.97002112865447998</v>
      </c>
      <c r="O28" s="46">
        <v>0.902474045753479</v>
      </c>
    </row>
    <row r="29" spans="1:15" x14ac:dyDescent="0.35">
      <c r="A29" s="41">
        <v>1.0047109127044678</v>
      </c>
      <c r="B29" s="46">
        <f t="shared" si="0"/>
        <v>1.7353417158126831</v>
      </c>
      <c r="C29" s="46">
        <f t="shared" si="1"/>
        <v>2.4557098984718322</v>
      </c>
      <c r="D29" s="46">
        <f t="shared" si="2"/>
        <v>1.013040578365326</v>
      </c>
      <c r="F29" s="46">
        <v>1.6364675760269165</v>
      </c>
      <c r="G29" s="46">
        <v>1.8678600788116455</v>
      </c>
      <c r="H29" s="46">
        <v>1.9562184810638428</v>
      </c>
      <c r="I29" s="46">
        <v>1.7099460363388062</v>
      </c>
      <c r="J29" s="46">
        <v>1.8895105123519897</v>
      </c>
      <c r="K29" s="46">
        <v>1.3641458749771118</v>
      </c>
      <c r="L29" s="46">
        <v>2.5173735618591309</v>
      </c>
      <c r="M29" s="46">
        <v>2.3803431987762451</v>
      </c>
      <c r="N29" s="46">
        <v>1.0431293249130249</v>
      </c>
      <c r="O29" s="46">
        <v>0.98842251300811768</v>
      </c>
    </row>
    <row r="30" spans="1:15" x14ac:dyDescent="0.35">
      <c r="A30" s="41">
        <v>1.0519922971725464</v>
      </c>
      <c r="B30" s="46">
        <f t="shared" si="0"/>
        <v>1.8510528683662415</v>
      </c>
      <c r="C30" s="46">
        <f t="shared" si="1"/>
        <v>2.5871829390525818</v>
      </c>
      <c r="D30" s="46">
        <f t="shared" si="2"/>
        <v>1.1016214430332183</v>
      </c>
      <c r="F30" s="46">
        <v>1.7383387088775635</v>
      </c>
      <c r="G30" s="46">
        <v>2.0017540454864502</v>
      </c>
      <c r="H30" s="46">
        <v>2.1038064956665039</v>
      </c>
      <c r="I30" s="46">
        <v>1.8186646699905396</v>
      </c>
      <c r="J30" s="46">
        <v>2.0228877067565918</v>
      </c>
      <c r="K30" s="46">
        <v>1.4576820135116577</v>
      </c>
      <c r="L30" s="46">
        <v>2.6602017879486084</v>
      </c>
      <c r="M30" s="46">
        <v>2.4979376792907715</v>
      </c>
      <c r="N30" s="46">
        <v>1.1346912384033203</v>
      </c>
      <c r="O30" s="46">
        <v>1.0745643377304077</v>
      </c>
    </row>
    <row r="31" spans="1:15" x14ac:dyDescent="0.35">
      <c r="A31" s="41">
        <v>1.1040718555450439</v>
      </c>
      <c r="B31" s="46">
        <f t="shared" si="0"/>
        <v>1.9510623574256898</v>
      </c>
      <c r="C31" s="46">
        <f t="shared" si="1"/>
        <v>2.6878323435783384</v>
      </c>
      <c r="D31" s="46">
        <f t="shared" si="2"/>
        <v>1.1755044639110566</v>
      </c>
      <c r="F31" s="46">
        <v>1.8394429683685303</v>
      </c>
      <c r="G31" s="46">
        <v>2.1178758144378662</v>
      </c>
      <c r="H31" s="46">
        <v>2.2556033134460449</v>
      </c>
      <c r="I31" s="46">
        <v>1.9180141687393188</v>
      </c>
      <c r="J31" s="46">
        <v>2.1296596527099609</v>
      </c>
      <c r="K31" s="46">
        <v>1.5358957052230835</v>
      </c>
      <c r="L31" s="46">
        <v>2.7710590362548828</v>
      </c>
      <c r="M31" s="46">
        <v>2.5861108303070068</v>
      </c>
      <c r="N31" s="46">
        <v>1.2082468271255493</v>
      </c>
      <c r="O31" s="46">
        <v>1.1487152576446533</v>
      </c>
    </row>
    <row r="32" spans="1:15" x14ac:dyDescent="0.35">
      <c r="A32" s="41">
        <v>1.1569732427597046</v>
      </c>
      <c r="B32" s="46">
        <f t="shared" si="0"/>
        <v>2.0467659354209902</v>
      </c>
      <c r="C32" s="46">
        <f t="shared" si="1"/>
        <v>2.7949698686599729</v>
      </c>
      <c r="D32" s="46">
        <f t="shared" si="2"/>
        <v>1.2521561682224274</v>
      </c>
      <c r="F32" s="46">
        <v>1.9302490949630737</v>
      </c>
      <c r="G32" s="46">
        <v>2.2248296737670898</v>
      </c>
      <c r="H32" s="46">
        <v>2.3961355686187744</v>
      </c>
      <c r="I32" s="46">
        <v>2.0062875747680664</v>
      </c>
      <c r="J32" s="46">
        <v>2.2256486415863037</v>
      </c>
      <c r="K32" s="46">
        <v>1.6072190999984741</v>
      </c>
      <c r="L32" s="46">
        <v>2.894589900970459</v>
      </c>
      <c r="M32" s="46">
        <v>2.6732120513916016</v>
      </c>
      <c r="N32" s="46">
        <v>1.2806209325790405</v>
      </c>
      <c r="O32" s="46">
        <v>1.2288668155670166</v>
      </c>
    </row>
    <row r="33" spans="1:15" x14ac:dyDescent="0.35">
      <c r="A33" s="41">
        <v>1.2012778520584106</v>
      </c>
      <c r="B33" s="46">
        <f t="shared" si="0"/>
        <v>2.1296980977058411</v>
      </c>
      <c r="C33" s="46">
        <f t="shared" si="1"/>
        <v>2.8801106691360472</v>
      </c>
      <c r="D33" s="46">
        <f t="shared" si="2"/>
        <v>1.3242181241512299</v>
      </c>
      <c r="F33" s="46">
        <v>1.9977095127105713</v>
      </c>
      <c r="G33" s="46">
        <v>2.3223569393157959</v>
      </c>
      <c r="H33" s="46">
        <v>2.5310511589050293</v>
      </c>
      <c r="I33" s="46">
        <v>2.0766706466674805</v>
      </c>
      <c r="J33" s="46">
        <v>2.3108837604522705</v>
      </c>
      <c r="K33" s="46">
        <v>1.6719069480895996</v>
      </c>
      <c r="L33" s="46">
        <v>3.0003330707550049</v>
      </c>
      <c r="M33" s="46">
        <v>2.7331721782684326</v>
      </c>
      <c r="N33" s="46">
        <v>1.3487509489059448</v>
      </c>
      <c r="O33" s="46">
        <v>1.3041458129882812</v>
      </c>
    </row>
    <row r="34" spans="1:15" x14ac:dyDescent="0.35">
      <c r="A34" s="41">
        <v>1.2546166181564331</v>
      </c>
      <c r="B34" s="46">
        <f t="shared" si="0"/>
        <v>2.2020358562469484</v>
      </c>
      <c r="C34" s="46">
        <f t="shared" si="1"/>
        <v>2.9404687643051144</v>
      </c>
      <c r="D34" s="46">
        <f t="shared" si="2"/>
        <v>1.3817349970340729</v>
      </c>
      <c r="F34" s="46">
        <v>2.0693061351776123</v>
      </c>
      <c r="G34" s="46">
        <v>2.41078782081604</v>
      </c>
      <c r="H34" s="46">
        <v>2.655498743057251</v>
      </c>
      <c r="I34" s="46">
        <v>2.1495230197906494</v>
      </c>
      <c r="J34" s="46">
        <v>2.3858695030212402</v>
      </c>
      <c r="K34" s="46">
        <v>1.7299588918685913</v>
      </c>
      <c r="L34" s="46">
        <v>3.0731692314147949</v>
      </c>
      <c r="M34" s="46">
        <v>2.7782793045043945</v>
      </c>
      <c r="N34" s="46">
        <v>1.406462550163269</v>
      </c>
      <c r="O34" s="46">
        <v>1.3615033626556396</v>
      </c>
    </row>
    <row r="35" spans="1:15" x14ac:dyDescent="0.35">
      <c r="A35" s="41">
        <v>1.3081365823745728</v>
      </c>
      <c r="B35" s="46">
        <f t="shared" si="0"/>
        <v>2.2669355869293213</v>
      </c>
      <c r="C35" s="46">
        <f t="shared" si="1"/>
        <v>3.0002288222312923</v>
      </c>
      <c r="D35" s="46">
        <f t="shared" si="2"/>
        <v>1.4413350045680999</v>
      </c>
      <c r="F35" s="46">
        <v>2.131401538848877</v>
      </c>
      <c r="G35" s="46">
        <v>2.4905803203582764</v>
      </c>
      <c r="H35" s="46">
        <v>2.7588605880737305</v>
      </c>
      <c r="I35" s="46">
        <v>2.2018294334411621</v>
      </c>
      <c r="J35" s="46">
        <v>2.4512248039245605</v>
      </c>
      <c r="K35" s="46">
        <v>1.7812989950180054</v>
      </c>
      <c r="L35" s="46">
        <v>3.1507313251495361</v>
      </c>
      <c r="M35" s="46">
        <v>2.8162813186645508</v>
      </c>
      <c r="N35" s="46">
        <v>1.4659614562988281</v>
      </c>
      <c r="O35" s="46">
        <v>1.421186089515686</v>
      </c>
    </row>
    <row r="36" spans="1:15" x14ac:dyDescent="0.35">
      <c r="A36" s="41">
        <v>1.3528637886047363</v>
      </c>
      <c r="B36" s="46">
        <f t="shared" si="0"/>
        <v>2.3214084625244142</v>
      </c>
      <c r="C36" s="46">
        <f t="shared" si="1"/>
        <v>3.0458451151847834</v>
      </c>
      <c r="D36" s="46">
        <f t="shared" si="2"/>
        <v>1.4963298439979553</v>
      </c>
      <c r="F36" s="46">
        <v>2.1764144897460937</v>
      </c>
      <c r="G36" s="46">
        <v>2.5622284412384033</v>
      </c>
      <c r="H36" s="46">
        <v>2.8539783954620361</v>
      </c>
      <c r="I36" s="46">
        <v>2.2441151142120361</v>
      </c>
      <c r="J36" s="46">
        <v>2.5075774192810059</v>
      </c>
      <c r="K36" s="46">
        <v>1.825880765914917</v>
      </c>
      <c r="L36" s="46">
        <v>3.202826976776123</v>
      </c>
      <c r="M36" s="46">
        <v>2.8427042961120605</v>
      </c>
      <c r="N36" s="46">
        <v>1.5276745557785034</v>
      </c>
      <c r="O36" s="46">
        <v>1.4706841707229614</v>
      </c>
    </row>
    <row r="37" spans="1:15" x14ac:dyDescent="0.35">
      <c r="A37" s="41">
        <v>1.4066877365112305</v>
      </c>
      <c r="B37" s="46">
        <f t="shared" si="0"/>
        <v>2.3703521847724915</v>
      </c>
      <c r="C37" s="46">
        <f t="shared" si="1"/>
        <v>3.1190694570541377</v>
      </c>
      <c r="D37" s="46">
        <f t="shared" si="2"/>
        <v>1.5421264588832855</v>
      </c>
      <c r="F37" s="46">
        <v>2.2229762077331543</v>
      </c>
      <c r="G37" s="46">
        <v>2.626232385635376</v>
      </c>
      <c r="H37" s="46">
        <v>2.9509749412536621</v>
      </c>
      <c r="I37" s="46">
        <v>2.2815642356872559</v>
      </c>
      <c r="J37" s="46">
        <v>2.5555481910705566</v>
      </c>
      <c r="K37" s="46">
        <v>1.85862135887146</v>
      </c>
      <c r="L37" s="46">
        <v>3.2566013336181641</v>
      </c>
      <c r="M37" s="46">
        <v>2.8624684810638428</v>
      </c>
      <c r="N37" s="46">
        <v>1.5656763315200806</v>
      </c>
      <c r="O37" s="46">
        <v>1.5228583812713623</v>
      </c>
    </row>
    <row r="38" spans="1:15" x14ac:dyDescent="0.35">
      <c r="A38" s="41">
        <v>1.4516550302505493</v>
      </c>
      <c r="B38" s="46">
        <f t="shared" si="0"/>
        <v>2.4133760213851927</v>
      </c>
      <c r="C38" s="46">
        <f t="shared" si="1"/>
        <v>3.1787113904952999</v>
      </c>
      <c r="D38" s="46">
        <f t="shared" si="2"/>
        <v>1.5915466904640199</v>
      </c>
      <c r="F38" s="46">
        <v>2.2560303211212158</v>
      </c>
      <c r="G38" s="46">
        <v>2.6830871105194092</v>
      </c>
      <c r="H38" s="46">
        <v>3.0317697525024414</v>
      </c>
      <c r="I38" s="46">
        <v>2.3150415420532227</v>
      </c>
      <c r="J38" s="46">
        <v>2.595745325088501</v>
      </c>
      <c r="K38" s="46">
        <v>1.891815185546875</v>
      </c>
      <c r="L38" s="46">
        <v>3.2989363670349121</v>
      </c>
      <c r="M38" s="46">
        <v>2.8741486072540283</v>
      </c>
      <c r="N38" s="46">
        <v>1.6140561103820801</v>
      </c>
      <c r="O38" s="46">
        <v>1.5731298923492432</v>
      </c>
    </row>
    <row r="39" spans="1:15" x14ac:dyDescent="0.35">
      <c r="A39" s="41">
        <v>1.5057418346405029</v>
      </c>
      <c r="B39" s="46">
        <f t="shared" si="0"/>
        <v>2.4478378891944885</v>
      </c>
      <c r="C39" s="46">
        <f t="shared" si="1"/>
        <v>3.2265727519989009</v>
      </c>
      <c r="D39" s="46">
        <f t="shared" si="2"/>
        <v>1.6304035544395448</v>
      </c>
      <c r="F39" s="46">
        <v>2.2893731594085693</v>
      </c>
      <c r="G39" s="46">
        <v>2.7332775592803955</v>
      </c>
      <c r="H39" s="46">
        <v>3.1058280467987061</v>
      </c>
      <c r="I39" s="46">
        <v>2.3369960784912109</v>
      </c>
      <c r="J39" s="46">
        <v>2.6287610530853271</v>
      </c>
      <c r="K39" s="46">
        <v>1.9160047769546509</v>
      </c>
      <c r="L39" s="46">
        <v>3.3253638744354248</v>
      </c>
      <c r="M39" s="46">
        <v>2.8782217502593994</v>
      </c>
      <c r="N39" s="46">
        <v>1.6510037183761597</v>
      </c>
      <c r="O39" s="46">
        <v>1.6135488748550415</v>
      </c>
    </row>
    <row r="40" spans="1:15" x14ac:dyDescent="0.35">
      <c r="A40" s="41">
        <v>1.5509110689163208</v>
      </c>
      <c r="B40" s="46">
        <f t="shared" si="0"/>
        <v>2.4784304857254029</v>
      </c>
      <c r="C40" s="46">
        <f t="shared" si="1"/>
        <v>3.2741620182991027</v>
      </c>
      <c r="D40" s="46">
        <f t="shared" si="2"/>
        <v>1.6671769142150878</v>
      </c>
      <c r="F40" s="46">
        <v>2.3123202323913574</v>
      </c>
      <c r="G40" s="46">
        <v>2.7772722244262695</v>
      </c>
      <c r="H40" s="46">
        <v>3.1814336776733398</v>
      </c>
      <c r="I40" s="46">
        <v>2.3564696311950684</v>
      </c>
      <c r="J40" s="46">
        <v>2.6551640033721924</v>
      </c>
      <c r="K40" s="46">
        <v>1.9368982315063477</v>
      </c>
      <c r="L40" s="46">
        <v>3.3500306606292725</v>
      </c>
      <c r="M40" s="46">
        <v>2.8767921924591064</v>
      </c>
      <c r="N40" s="46">
        <v>1.6868128776550293</v>
      </c>
      <c r="O40" s="46">
        <v>1.6511111259460449</v>
      </c>
    </row>
    <row r="41" spans="1:15" x14ac:dyDescent="0.35">
      <c r="A41" s="41">
        <v>1.6052199602127075</v>
      </c>
      <c r="B41" s="46">
        <f t="shared" si="0"/>
        <v>2.5031042218208315</v>
      </c>
      <c r="C41" s="46">
        <f t="shared" si="1"/>
        <v>3.3083346605300901</v>
      </c>
      <c r="D41" s="46">
        <f t="shared" si="2"/>
        <v>1.7027990341186523</v>
      </c>
      <c r="F41" s="46">
        <v>2.3345711231231689</v>
      </c>
      <c r="G41" s="46">
        <v>2.8155205249786377</v>
      </c>
      <c r="H41" s="46">
        <v>3.2406418323516846</v>
      </c>
      <c r="I41" s="46">
        <v>2.3676590919494629</v>
      </c>
      <c r="J41" s="46">
        <v>2.6755003929138184</v>
      </c>
      <c r="K41" s="46">
        <v>1.9543431997299194</v>
      </c>
      <c r="L41" s="46">
        <v>3.3637197017669678</v>
      </c>
      <c r="M41" s="46">
        <v>2.8708243370056152</v>
      </c>
      <c r="N41" s="46">
        <v>1.717450737953186</v>
      </c>
      <c r="O41" s="46">
        <v>1.6908112764358521</v>
      </c>
    </row>
    <row r="42" spans="1:15" x14ac:dyDescent="0.35">
      <c r="A42" s="41">
        <v>1.6505587100982666</v>
      </c>
      <c r="B42" s="46">
        <f t="shared" si="0"/>
        <v>2.523202431201935</v>
      </c>
      <c r="C42" s="46">
        <f t="shared" si="1"/>
        <v>3.3379297733306883</v>
      </c>
      <c r="D42" s="46">
        <f t="shared" si="2"/>
        <v>1.7349268674850464</v>
      </c>
      <c r="F42" s="46">
        <v>2.3490936756134033</v>
      </c>
      <c r="G42" s="46">
        <v>2.8484535217285156</v>
      </c>
      <c r="H42" s="46">
        <v>3.2937357425689697</v>
      </c>
      <c r="I42" s="46">
        <v>2.3755438327789307</v>
      </c>
      <c r="J42" s="46">
        <v>2.6902921199798584</v>
      </c>
      <c r="K42" s="46">
        <v>1.9687119722366333</v>
      </c>
      <c r="L42" s="46">
        <v>3.3740885257720947</v>
      </c>
      <c r="M42" s="46">
        <v>2.8601474761962891</v>
      </c>
      <c r="N42" s="46">
        <v>1.7464972734451294</v>
      </c>
      <c r="O42" s="46">
        <v>1.7254601716995239</v>
      </c>
    </row>
    <row r="43" spans="1:15" x14ac:dyDescent="0.35">
      <c r="A43" s="41">
        <v>1.7050538063049316</v>
      </c>
      <c r="B43" s="46">
        <f t="shared" si="0"/>
        <v>2.5391732692718505</v>
      </c>
      <c r="C43" s="46">
        <f t="shared" si="1"/>
        <v>3.3655677914619444</v>
      </c>
      <c r="D43" s="46">
        <f t="shared" si="2"/>
        <v>1.7601576566696167</v>
      </c>
      <c r="F43" s="46">
        <v>2.362156867980957</v>
      </c>
      <c r="G43" s="46">
        <v>2.8764805793762207</v>
      </c>
      <c r="H43" s="46">
        <v>3.3509259223937988</v>
      </c>
      <c r="I43" s="46">
        <v>2.3780598640441895</v>
      </c>
      <c r="J43" s="46">
        <v>2.7000336647033691</v>
      </c>
      <c r="K43" s="46">
        <v>1.9772295951843262</v>
      </c>
      <c r="L43" s="46">
        <v>3.3775475025177002</v>
      </c>
      <c r="M43" s="46">
        <v>2.8468682765960693</v>
      </c>
      <c r="N43" s="46">
        <v>1.7717907428741455</v>
      </c>
      <c r="O43" s="46">
        <v>1.7506396770477295</v>
      </c>
    </row>
    <row r="44" spans="1:15" x14ac:dyDescent="0.35">
      <c r="A44" s="41">
        <v>1.7505342960357666</v>
      </c>
      <c r="B44" s="46">
        <f t="shared" si="0"/>
        <v>2.5503692150115969</v>
      </c>
      <c r="C44" s="46">
        <f t="shared" si="1"/>
        <v>3.3850060105323792</v>
      </c>
      <c r="D44" s="46">
        <f t="shared" si="2"/>
        <v>1.7841366529464722</v>
      </c>
      <c r="F44" s="46">
        <v>2.3697431087493896</v>
      </c>
      <c r="G44" s="46">
        <v>2.8999898433685303</v>
      </c>
      <c r="H44" s="46">
        <v>3.391951322555542</v>
      </c>
      <c r="I44" s="46">
        <v>2.3765428066253662</v>
      </c>
      <c r="J44" s="46">
        <v>2.705190896987915</v>
      </c>
      <c r="K44" s="46">
        <v>1.9837756156921387</v>
      </c>
      <c r="L44" s="46">
        <v>3.3765172958374023</v>
      </c>
      <c r="M44" s="46">
        <v>2.8300247192382812</v>
      </c>
      <c r="N44" s="46">
        <v>1.7933944463729858</v>
      </c>
      <c r="O44" s="46">
        <v>1.7765620946884155</v>
      </c>
    </row>
    <row r="45" spans="1:15" x14ac:dyDescent="0.35">
      <c r="A45" s="41">
        <v>1.8051846027374268</v>
      </c>
      <c r="B45" s="46">
        <f t="shared" si="0"/>
        <v>2.5585026383399962</v>
      </c>
      <c r="C45" s="46">
        <f t="shared" si="1"/>
        <v>3.4027875185012815</v>
      </c>
      <c r="D45" s="46">
        <f t="shared" si="2"/>
        <v>1.806920301914215</v>
      </c>
      <c r="F45" s="46">
        <v>2.3752846717834473</v>
      </c>
      <c r="G45" s="46">
        <v>2.9193480014801025</v>
      </c>
      <c r="H45" s="46">
        <v>3.4280760288238525</v>
      </c>
      <c r="I45" s="46">
        <v>2.3719420433044434</v>
      </c>
      <c r="J45" s="46">
        <v>2.7062017917633057</v>
      </c>
      <c r="K45" s="46">
        <v>1.9872244596481323</v>
      </c>
      <c r="L45" s="46">
        <v>3.3718793392181396</v>
      </c>
      <c r="M45" s="46">
        <v>2.8096776008605957</v>
      </c>
      <c r="N45" s="46">
        <v>1.815455436706543</v>
      </c>
      <c r="O45" s="46">
        <v>1.7999370098114014</v>
      </c>
    </row>
    <row r="46" spans="1:15" x14ac:dyDescent="0.35">
      <c r="A46" s="41">
        <v>1.8507828712463379</v>
      </c>
      <c r="B46" s="46">
        <f t="shared" si="0"/>
        <v>2.5629675745964051</v>
      </c>
      <c r="C46" s="46">
        <f t="shared" si="1"/>
        <v>3.4156140804290769</v>
      </c>
      <c r="D46" s="46">
        <f t="shared" si="2"/>
        <v>1.8266701221466064</v>
      </c>
      <c r="F46" s="46">
        <v>2.377223014831543</v>
      </c>
      <c r="G46" s="46">
        <v>2.9348986148834229</v>
      </c>
      <c r="H46" s="46">
        <v>3.4595696926116943</v>
      </c>
      <c r="I46" s="46">
        <v>2.3626902103424072</v>
      </c>
      <c r="J46" s="46">
        <v>2.7044858932495117</v>
      </c>
      <c r="K46" s="46">
        <v>1.9878319501876831</v>
      </c>
      <c r="L46" s="46">
        <v>3.3618905544281006</v>
      </c>
      <c r="M46" s="46">
        <v>2.7871143817901611</v>
      </c>
      <c r="N46" s="46">
        <v>1.8301416635513306</v>
      </c>
      <c r="O46" s="46">
        <v>1.8238297700881958</v>
      </c>
    </row>
    <row r="47" spans="1:15" x14ac:dyDescent="0.35">
      <c r="A47" s="41">
        <v>1.9055618047714233</v>
      </c>
      <c r="B47" s="46">
        <f t="shared" si="0"/>
        <v>2.5652823925018309</v>
      </c>
      <c r="C47" s="46">
        <f t="shared" si="1"/>
        <v>3.4274702310562133</v>
      </c>
      <c r="D47" s="46">
        <f t="shared" si="2"/>
        <v>1.8443501353263856</v>
      </c>
      <c r="F47" s="46">
        <v>2.3766717910766602</v>
      </c>
      <c r="G47" s="46">
        <v>2.9469645023345947</v>
      </c>
      <c r="H47" s="46">
        <v>3.4900903701782227</v>
      </c>
      <c r="I47" s="46">
        <v>2.3523013591766357</v>
      </c>
      <c r="J47" s="46">
        <v>2.6992073059082031</v>
      </c>
      <c r="K47" s="46">
        <v>1.9861643314361572</v>
      </c>
      <c r="L47" s="46">
        <v>3.3509345054626465</v>
      </c>
      <c r="M47" s="46">
        <v>2.7617294788360596</v>
      </c>
      <c r="N47" s="46">
        <v>1.8440800905227661</v>
      </c>
      <c r="O47" s="46">
        <v>1.8446801900863647</v>
      </c>
    </row>
    <row r="48" spans="1:15" x14ac:dyDescent="0.35">
      <c r="A48" s="41">
        <v>1.9512573480606079</v>
      </c>
      <c r="B48" s="46">
        <f t="shared" si="0"/>
        <v>2.5639371633529664</v>
      </c>
      <c r="C48" s="46">
        <f t="shared" si="1"/>
        <v>3.4321766495704651</v>
      </c>
      <c r="D48" s="46">
        <f t="shared" si="2"/>
        <v>1.8571552097797395</v>
      </c>
      <c r="F48" s="46">
        <v>2.3740582466125488</v>
      </c>
      <c r="G48" s="46">
        <v>2.9558470249176025</v>
      </c>
      <c r="H48" s="46">
        <v>3.5124986171722412</v>
      </c>
      <c r="I48" s="46">
        <v>2.3367071151733398</v>
      </c>
      <c r="J48" s="46">
        <v>2.6908383369445801</v>
      </c>
      <c r="K48" s="46">
        <v>1.9821268320083618</v>
      </c>
      <c r="L48" s="46">
        <v>3.3340053558349609</v>
      </c>
      <c r="M48" s="46">
        <v>2.7386417388916016</v>
      </c>
      <c r="N48" s="46">
        <v>1.8556344509124756</v>
      </c>
      <c r="O48" s="46">
        <v>1.8590139150619507</v>
      </c>
    </row>
    <row r="49" spans="1:15" x14ac:dyDescent="0.35">
      <c r="A49" s="41">
        <v>2.0061423778533936</v>
      </c>
      <c r="B49" s="46">
        <f t="shared" si="0"/>
        <v>2.5604657053947451</v>
      </c>
      <c r="C49" s="46">
        <f t="shared" si="1"/>
        <v>3.4352493643760678</v>
      </c>
      <c r="D49" s="46">
        <f t="shared" si="2"/>
        <v>1.8681774675846099</v>
      </c>
      <c r="F49" s="46">
        <v>2.3686203956604004</v>
      </c>
      <c r="G49" s="46">
        <v>2.9618268013000488</v>
      </c>
      <c r="H49" s="46">
        <v>3.5310249328613281</v>
      </c>
      <c r="I49" s="46">
        <v>2.3212566375732422</v>
      </c>
      <c r="J49" s="46">
        <v>2.6797115802764893</v>
      </c>
      <c r="K49" s="46">
        <v>1.9759135246276855</v>
      </c>
      <c r="L49" s="46">
        <v>3.318190336227417</v>
      </c>
      <c r="M49" s="46">
        <v>2.7108786106109619</v>
      </c>
      <c r="N49" s="46">
        <v>1.8642206192016602</v>
      </c>
      <c r="O49" s="46">
        <v>1.8730136156082153</v>
      </c>
    </row>
    <row r="50" spans="1:15" x14ac:dyDescent="0.35">
      <c r="A50" s="41">
        <v>2.0519177913665771</v>
      </c>
      <c r="B50" s="46">
        <f t="shared" si="0"/>
        <v>2.5551808714866637</v>
      </c>
      <c r="C50" s="46">
        <f t="shared" si="1"/>
        <v>3.4334212660789487</v>
      </c>
      <c r="D50" s="46">
        <f t="shared" si="2"/>
        <v>1.8784226953983307</v>
      </c>
      <c r="F50" s="46">
        <v>2.3623733520507812</v>
      </c>
      <c r="G50" s="46">
        <v>2.9651646614074707</v>
      </c>
      <c r="H50" s="46">
        <v>3.5458874702453613</v>
      </c>
      <c r="I50" s="46">
        <v>2.3037252426147461</v>
      </c>
      <c r="J50" s="46">
        <v>2.6661326885223389</v>
      </c>
      <c r="K50" s="46">
        <v>1.9687790870666504</v>
      </c>
      <c r="L50" s="46">
        <v>3.2959625720977783</v>
      </c>
      <c r="M50" s="46">
        <v>2.6856973171234131</v>
      </c>
      <c r="N50" s="46">
        <v>1.8728384971618652</v>
      </c>
      <c r="O50" s="46">
        <v>1.8852478265762329</v>
      </c>
    </row>
    <row r="51" spans="1:15" x14ac:dyDescent="0.35">
      <c r="A51" s="41">
        <v>2.1068902015686035</v>
      </c>
      <c r="B51" s="46">
        <f t="shared" si="0"/>
        <v>2.5477888703346254</v>
      </c>
      <c r="C51" s="46">
        <f t="shared" si="1"/>
        <v>3.4317140579223628</v>
      </c>
      <c r="D51" s="46">
        <f t="shared" si="2"/>
        <v>1.8868487060070038</v>
      </c>
      <c r="F51" s="46">
        <v>2.3530528545379639</v>
      </c>
      <c r="G51" s="46">
        <v>2.966102123260498</v>
      </c>
      <c r="H51" s="46">
        <v>3.5587348937988281</v>
      </c>
      <c r="I51" s="46">
        <v>2.283820629119873</v>
      </c>
      <c r="J51" s="46">
        <v>2.6503825187683105</v>
      </c>
      <c r="K51" s="46">
        <v>1.9584009647369385</v>
      </c>
      <c r="L51" s="46">
        <v>3.2764663696289062</v>
      </c>
      <c r="M51" s="46">
        <v>2.6553194522857666</v>
      </c>
      <c r="N51" s="46">
        <v>1.8782470226287842</v>
      </c>
      <c r="O51" s="46">
        <v>1.8973618745803833</v>
      </c>
    </row>
    <row r="52" spans="1:15" x14ac:dyDescent="0.35">
      <c r="A52" s="41">
        <v>2.1527309417724609</v>
      </c>
      <c r="B52" s="46">
        <f t="shared" si="0"/>
        <v>2.5388198018074037</v>
      </c>
      <c r="C52" s="46">
        <f t="shared" si="1"/>
        <v>3.4242005228996275</v>
      </c>
      <c r="D52" s="46">
        <f t="shared" si="2"/>
        <v>1.893369197845459</v>
      </c>
      <c r="F52" s="46">
        <v>2.3439323902130127</v>
      </c>
      <c r="G52" s="46">
        <v>2.9652748107910156</v>
      </c>
      <c r="H52" s="46">
        <v>3.5665173530578613</v>
      </c>
      <c r="I52" s="46">
        <v>2.2623066902160645</v>
      </c>
      <c r="J52" s="46">
        <v>2.6327180862426758</v>
      </c>
      <c r="K52" s="46">
        <v>1.9484628438949585</v>
      </c>
      <c r="L52" s="46">
        <v>3.2502577304840088</v>
      </c>
      <c r="M52" s="46">
        <v>2.6294445991516113</v>
      </c>
      <c r="N52" s="46">
        <v>1.8819161653518677</v>
      </c>
      <c r="O52" s="46">
        <v>1.9073673486709595</v>
      </c>
    </row>
    <row r="53" spans="1:15" x14ac:dyDescent="0.35">
      <c r="A53" s="41">
        <v>2.2077746391296387</v>
      </c>
      <c r="B53" s="46">
        <f t="shared" si="0"/>
        <v>2.5280845999717712</v>
      </c>
      <c r="C53" s="46">
        <f t="shared" si="1"/>
        <v>3.4167292475700375</v>
      </c>
      <c r="D53" s="46">
        <f t="shared" si="2"/>
        <v>1.897331964969635</v>
      </c>
      <c r="F53" s="46">
        <v>2.3315560817718506</v>
      </c>
      <c r="G53" s="46">
        <v>2.9624440670013428</v>
      </c>
      <c r="H53" s="46">
        <v>3.57112717628479</v>
      </c>
      <c r="I53" s="46">
        <v>2.2386364936828613</v>
      </c>
      <c r="J53" s="46">
        <v>2.6183552742004395</v>
      </c>
      <c r="K53" s="46">
        <v>1.9355810880661011</v>
      </c>
      <c r="L53" s="46">
        <v>3.2280206680297852</v>
      </c>
      <c r="M53" s="46">
        <v>2.5974688529968262</v>
      </c>
      <c r="N53" s="46">
        <v>1.8838663101196289</v>
      </c>
      <c r="O53" s="46">
        <v>1.9137899875640869</v>
      </c>
    </row>
    <row r="54" spans="1:15" x14ac:dyDescent="0.35">
      <c r="A54" s="41">
        <v>2.2536685466766357</v>
      </c>
      <c r="B54" s="46">
        <f t="shared" si="0"/>
        <v>2.5154554009437562</v>
      </c>
      <c r="C54" s="46">
        <f t="shared" si="1"/>
        <v>3.4045463800430293</v>
      </c>
      <c r="D54" s="46">
        <f t="shared" si="2"/>
        <v>1.900330650806427</v>
      </c>
      <c r="F54" s="46">
        <v>2.320185661315918</v>
      </c>
      <c r="G54" s="46">
        <v>2.9577968120574951</v>
      </c>
      <c r="H54" s="46">
        <v>3.5728206634521484</v>
      </c>
      <c r="I54" s="46">
        <v>2.2144937515258789</v>
      </c>
      <c r="J54" s="46">
        <v>2.5978920459747314</v>
      </c>
      <c r="K54" s="46">
        <v>1.9232591390609741</v>
      </c>
      <c r="L54" s="46">
        <v>3.1988778114318848</v>
      </c>
      <c r="M54" s="46">
        <v>2.5650699138641357</v>
      </c>
      <c r="N54" s="46">
        <v>1.8845945596694946</v>
      </c>
      <c r="O54" s="46">
        <v>1.9195636510848999</v>
      </c>
    </row>
    <row r="55" spans="1:15" x14ac:dyDescent="0.35">
      <c r="A55" s="41">
        <v>2.3087706565856934</v>
      </c>
      <c r="B55" s="46">
        <f t="shared" si="0"/>
        <v>2.5023943662643431</v>
      </c>
      <c r="C55" s="46">
        <f t="shared" si="1"/>
        <v>3.3930662155151361</v>
      </c>
      <c r="D55" s="46">
        <f t="shared" si="2"/>
        <v>1.8954331040382386</v>
      </c>
      <c r="F55" s="46">
        <v>2.3054280281066895</v>
      </c>
      <c r="G55" s="46">
        <v>2.9515113830566406</v>
      </c>
      <c r="H55" s="46">
        <v>3.5717747211456299</v>
      </c>
      <c r="I55" s="46">
        <v>2.1885471343994141</v>
      </c>
      <c r="J55" s="46">
        <v>2.5761089324951172</v>
      </c>
      <c r="K55" s="46">
        <v>1.9095554351806641</v>
      </c>
      <c r="L55" s="46">
        <v>3.1746447086334229</v>
      </c>
      <c r="M55" s="46">
        <v>2.5384318828582764</v>
      </c>
      <c r="N55" s="46">
        <v>1.8838784694671631</v>
      </c>
      <c r="O55" s="46">
        <v>1.924062967300415</v>
      </c>
    </row>
    <row r="56" spans="1:15" x14ac:dyDescent="0.35">
      <c r="A56" s="41">
        <v>2.3547077178955078</v>
      </c>
      <c r="B56" s="46">
        <f t="shared" si="0"/>
        <v>2.4876110434532164</v>
      </c>
      <c r="C56" s="46">
        <f t="shared" si="1"/>
        <v>3.379854023456573</v>
      </c>
      <c r="D56" s="46">
        <f t="shared" si="2"/>
        <v>1.8862784683704377</v>
      </c>
      <c r="F56" s="46">
        <v>2.292313814163208</v>
      </c>
      <c r="G56" s="46">
        <v>2.943751335144043</v>
      </c>
      <c r="H56" s="46">
        <v>3.5681467056274414</v>
      </c>
      <c r="I56" s="46">
        <v>2.162172794342041</v>
      </c>
      <c r="J56" s="46">
        <v>2.5531857013702393</v>
      </c>
      <c r="K56" s="46">
        <v>1.8922053575515747</v>
      </c>
      <c r="L56" s="46">
        <v>3.1497185230255127</v>
      </c>
      <c r="M56" s="46">
        <v>2.5054490566253662</v>
      </c>
      <c r="N56" s="46">
        <v>1.8814291954040527</v>
      </c>
      <c r="O56" s="46">
        <v>1.9277379512786865</v>
      </c>
    </row>
    <row r="57" spans="1:15" x14ac:dyDescent="0.35">
      <c r="A57" s="41">
        <v>2.4006609916687012</v>
      </c>
      <c r="B57" s="46">
        <f t="shared" si="0"/>
        <v>2.4723744630813598</v>
      </c>
      <c r="C57" s="46">
        <f t="shared" si="1"/>
        <v>3.3619466066360468</v>
      </c>
      <c r="D57" s="46">
        <f t="shared" si="2"/>
        <v>1.8784205496311188</v>
      </c>
      <c r="F57" s="46">
        <v>2.2785475254058838</v>
      </c>
      <c r="G57" s="46">
        <v>2.934666633605957</v>
      </c>
      <c r="H57" s="46">
        <v>3.5617520809173584</v>
      </c>
      <c r="I57" s="46">
        <v>2.1377799510955811</v>
      </c>
      <c r="J57" s="46">
        <v>2.5292842388153076</v>
      </c>
      <c r="K57" s="46">
        <v>1.878577709197998</v>
      </c>
      <c r="L57" s="46">
        <v>3.1177399158477783</v>
      </c>
      <c r="M57" s="46">
        <v>2.4774956703186035</v>
      </c>
      <c r="N57" s="46">
        <v>1.8782919645309448</v>
      </c>
      <c r="O57" s="46">
        <v>1.929608941078186</v>
      </c>
    </row>
    <row r="58" spans="1:15" x14ac:dyDescent="0.35">
      <c r="A58" s="41">
        <v>2.4558305740356445</v>
      </c>
      <c r="B58" s="46">
        <f t="shared" si="0"/>
        <v>2.4550462126731873</v>
      </c>
      <c r="C58" s="46">
        <f t="shared" si="1"/>
        <v>3.345292937755584</v>
      </c>
      <c r="D58" s="46">
        <f t="shared" si="2"/>
        <v>1.8667049586772919</v>
      </c>
      <c r="F58" s="46">
        <v>2.261272668838501</v>
      </c>
      <c r="G58" s="46">
        <v>2.9243943691253662</v>
      </c>
      <c r="H58" s="46">
        <v>3.5528531074523926</v>
      </c>
      <c r="I58" s="46">
        <v>2.1053690910339355</v>
      </c>
      <c r="J58" s="46">
        <v>2.5045506954193115</v>
      </c>
      <c r="K58" s="46">
        <v>1.8601610660552979</v>
      </c>
      <c r="L58" s="46">
        <v>3.0916082859039307</v>
      </c>
      <c r="M58" s="46">
        <v>2.4449882507324219</v>
      </c>
      <c r="N58" s="46">
        <v>1.874703049659729</v>
      </c>
      <c r="O58" s="46">
        <v>1.9305615425109863</v>
      </c>
    </row>
    <row r="59" spans="1:15" x14ac:dyDescent="0.35">
      <c r="A59" s="41">
        <v>2.501814603805542</v>
      </c>
      <c r="B59" s="46">
        <f t="shared" si="0"/>
        <v>2.4385976791381836</v>
      </c>
      <c r="C59" s="46">
        <f t="shared" si="1"/>
        <v>3.3244836330413814</v>
      </c>
      <c r="D59" s="46">
        <f t="shared" si="2"/>
        <v>1.8549521267414093</v>
      </c>
      <c r="F59" s="46">
        <v>2.2463304996490479</v>
      </c>
      <c r="G59" s="46">
        <v>2.913060188293457</v>
      </c>
      <c r="H59" s="46">
        <v>3.5421931743621826</v>
      </c>
      <c r="I59" s="46">
        <v>2.0816583633422852</v>
      </c>
      <c r="J59" s="46">
        <v>2.4855341911315918</v>
      </c>
      <c r="K59" s="46">
        <v>1.8439644575119019</v>
      </c>
      <c r="L59" s="46">
        <v>3.058394193649292</v>
      </c>
      <c r="M59" s="46">
        <v>2.415982723236084</v>
      </c>
      <c r="N59" s="46">
        <v>1.8683815002441406</v>
      </c>
      <c r="O59" s="46">
        <v>1.930477499961853</v>
      </c>
    </row>
    <row r="60" spans="1:15" x14ac:dyDescent="0.35">
      <c r="A60" s="41">
        <v>2.557023286819458</v>
      </c>
      <c r="B60" s="46">
        <f t="shared" si="0"/>
        <v>2.4203705310821535</v>
      </c>
      <c r="C60" s="46">
        <f t="shared" si="1"/>
        <v>3.3060803890228265</v>
      </c>
      <c r="D60" s="46">
        <f t="shared" si="2"/>
        <v>1.8423379957675934</v>
      </c>
      <c r="F60" s="46">
        <v>2.2278304100036621</v>
      </c>
      <c r="G60" s="46">
        <v>2.90077805519104</v>
      </c>
      <c r="H60" s="46">
        <v>3.5307619571685791</v>
      </c>
      <c r="I60" s="46">
        <v>2.0521185398101807</v>
      </c>
      <c r="J60" s="46">
        <v>2.4596526622772217</v>
      </c>
      <c r="K60" s="46">
        <v>1.8260213136672974</v>
      </c>
      <c r="L60" s="46">
        <v>3.0314695835113525</v>
      </c>
      <c r="M60" s="46">
        <v>2.3835961818695068</v>
      </c>
      <c r="N60" s="46">
        <v>1.8622806072235107</v>
      </c>
      <c r="O60" s="46">
        <v>1.9291960000991821</v>
      </c>
    </row>
    <row r="61" spans="1:15" x14ac:dyDescent="0.35">
      <c r="A61" s="41">
        <v>2.6030325889587402</v>
      </c>
      <c r="B61" s="46">
        <f t="shared" si="0"/>
        <v>2.4019397139549254</v>
      </c>
      <c r="C61" s="46">
        <f t="shared" si="1"/>
        <v>3.283065021038055</v>
      </c>
      <c r="D61" s="46">
        <f t="shared" si="2"/>
        <v>1.8296948254108429</v>
      </c>
      <c r="F61" s="46">
        <v>2.2120101451873779</v>
      </c>
      <c r="G61" s="46">
        <v>2.8903284072875977</v>
      </c>
      <c r="H61" s="46">
        <v>3.516735315322876</v>
      </c>
      <c r="I61" s="46">
        <v>2.0228476524353027</v>
      </c>
      <c r="J61" s="46">
        <v>2.4332685470581055</v>
      </c>
      <c r="K61" s="46">
        <v>1.8089733123779297</v>
      </c>
      <c r="L61" s="46">
        <v>2.9974679946899414</v>
      </c>
      <c r="M61" s="46">
        <v>2.3551766872406006</v>
      </c>
      <c r="N61" s="46">
        <v>1.8550211191177368</v>
      </c>
      <c r="O61" s="46">
        <v>1.9275679588317871</v>
      </c>
    </row>
    <row r="62" spans="1:15" x14ac:dyDescent="0.35">
      <c r="A62" s="41">
        <v>2.6582779884338379</v>
      </c>
      <c r="B62" s="46">
        <f t="shared" si="0"/>
        <v>2.3823270440101623</v>
      </c>
      <c r="C62" s="46">
        <f t="shared" si="1"/>
        <v>3.2615683913230891</v>
      </c>
      <c r="D62" s="46">
        <f t="shared" si="2"/>
        <v>1.8159646928310393</v>
      </c>
      <c r="F62" s="46">
        <v>2.1926026344299316</v>
      </c>
      <c r="G62" s="46">
        <v>2.8765885829925537</v>
      </c>
      <c r="H62" s="46">
        <v>3.5000743865966797</v>
      </c>
      <c r="I62" s="46">
        <v>1.9930545091629028</v>
      </c>
      <c r="J62" s="46">
        <v>2.4064791202545166</v>
      </c>
      <c r="K62" s="46">
        <v>1.7906558513641357</v>
      </c>
      <c r="L62" s="46">
        <v>2.9700610637664795</v>
      </c>
      <c r="M62" s="46">
        <v>2.3221044540405273</v>
      </c>
      <c r="N62" s="46">
        <v>1.8468977212905884</v>
      </c>
      <c r="O62" s="46">
        <v>1.9247521162033081</v>
      </c>
    </row>
    <row r="63" spans="1:15" x14ac:dyDescent="0.35">
      <c r="A63" s="41">
        <v>2.7043094635009766</v>
      </c>
      <c r="B63" s="46">
        <f t="shared" si="0"/>
        <v>2.3621543049812317</v>
      </c>
      <c r="C63" s="46">
        <f t="shared" si="1"/>
        <v>3.2361476182937619</v>
      </c>
      <c r="D63" s="46">
        <f t="shared" si="2"/>
        <v>1.8025451123714447</v>
      </c>
      <c r="F63" s="46">
        <v>2.1761412620544434</v>
      </c>
      <c r="G63" s="46">
        <v>2.8621675968170166</v>
      </c>
      <c r="H63" s="46">
        <v>3.4820437431335449</v>
      </c>
      <c r="I63" s="46">
        <v>1.9639436006546021</v>
      </c>
      <c r="J63" s="46">
        <v>2.3793702125549316</v>
      </c>
      <c r="K63" s="46">
        <v>1.7721211910247803</v>
      </c>
      <c r="L63" s="46">
        <v>2.93560791015625</v>
      </c>
      <c r="M63" s="46">
        <v>2.2898721694946289</v>
      </c>
      <c r="N63" s="46">
        <v>1.839729905128479</v>
      </c>
      <c r="O63" s="46">
        <v>1.9205454587936401</v>
      </c>
    </row>
    <row r="64" spans="1:15" x14ac:dyDescent="0.35">
      <c r="A64" s="41">
        <v>2.7503387928009033</v>
      </c>
      <c r="B64" s="46">
        <f t="shared" si="0"/>
        <v>2.343072807788849</v>
      </c>
      <c r="C64" s="46">
        <f t="shared" si="1"/>
        <v>3.2146750211715691</v>
      </c>
      <c r="D64" s="46">
        <f t="shared" si="2"/>
        <v>1.787802916765213</v>
      </c>
      <c r="F64" s="46">
        <v>2.1594579219818115</v>
      </c>
      <c r="G64" s="46">
        <v>2.8471465110778809</v>
      </c>
      <c r="H64" s="46">
        <v>3.4656531810760498</v>
      </c>
      <c r="I64" s="46">
        <v>1.9373103380203247</v>
      </c>
      <c r="J64" s="46">
        <v>2.3520193099975586</v>
      </c>
      <c r="K64" s="46">
        <v>1.7533090114593506</v>
      </c>
      <c r="L64" s="46">
        <v>2.9079239368438721</v>
      </c>
      <c r="M64" s="46">
        <v>2.2617747783660889</v>
      </c>
      <c r="N64" s="46">
        <v>1.8299621343612671</v>
      </c>
      <c r="O64" s="46">
        <v>1.9161709547042847</v>
      </c>
    </row>
    <row r="65" spans="1:15" x14ac:dyDescent="0.35">
      <c r="A65" s="41">
        <v>2.8056519031524658</v>
      </c>
      <c r="B65" s="46">
        <f t="shared" si="0"/>
        <v>2.3222318172454832</v>
      </c>
      <c r="C65" s="46">
        <f t="shared" si="1"/>
        <v>3.1875374078750602</v>
      </c>
      <c r="D65" s="46">
        <f t="shared" si="2"/>
        <v>1.7726965487003326</v>
      </c>
      <c r="F65" s="46">
        <v>2.139162540435791</v>
      </c>
      <c r="G65" s="46">
        <v>2.831601619720459</v>
      </c>
      <c r="H65" s="46">
        <v>3.4446666240692139</v>
      </c>
      <c r="I65" s="46">
        <v>1.9085757732391357</v>
      </c>
      <c r="J65" s="46">
        <v>2.3313884735107422</v>
      </c>
      <c r="K65" s="46">
        <v>1.7341510057449341</v>
      </c>
      <c r="L65" s="46">
        <v>2.8732683658599854</v>
      </c>
      <c r="M65" s="46">
        <v>2.2288055419921875</v>
      </c>
      <c r="N65" s="46">
        <v>1.819807767868042</v>
      </c>
      <c r="O65" s="46">
        <v>1.9108904600143433</v>
      </c>
    </row>
    <row r="66" spans="1:15" x14ac:dyDescent="0.35">
      <c r="A66" s="41">
        <v>2.8516969680786133</v>
      </c>
      <c r="B66" s="46">
        <f t="shared" si="0"/>
        <v>2.3016447663307189</v>
      </c>
      <c r="C66" s="46">
        <f t="shared" si="1"/>
        <v>3.162506747245788</v>
      </c>
      <c r="D66" s="46">
        <f t="shared" si="2"/>
        <v>1.7556386351585389</v>
      </c>
      <c r="F66" s="46">
        <v>2.1221017837524414</v>
      </c>
      <c r="G66" s="46">
        <v>2.8156051635742187</v>
      </c>
      <c r="H66" s="46">
        <v>3.4218370914459229</v>
      </c>
      <c r="I66" s="46">
        <v>1.8789528608322144</v>
      </c>
      <c r="J66" s="46">
        <v>2.3037734031677246</v>
      </c>
      <c r="K66" s="46">
        <v>1.7123534679412842</v>
      </c>
      <c r="L66" s="46">
        <v>2.8455474376678467</v>
      </c>
      <c r="M66" s="46">
        <v>2.2014954090118408</v>
      </c>
      <c r="N66" s="46">
        <v>1.8085427284240723</v>
      </c>
      <c r="O66" s="46">
        <v>1.906238317489624</v>
      </c>
    </row>
    <row r="67" spans="1:15" x14ac:dyDescent="0.35">
      <c r="A67" s="41">
        <v>2.9070892333984375</v>
      </c>
      <c r="B67" s="46">
        <f t="shared" si="0"/>
        <v>2.2804023385047913</v>
      </c>
      <c r="C67" s="46">
        <f t="shared" si="1"/>
        <v>3.1375986576080317</v>
      </c>
      <c r="D67" s="46">
        <f t="shared" si="2"/>
        <v>1.7405683100223541</v>
      </c>
      <c r="F67" s="46">
        <v>2.1014144420623779</v>
      </c>
      <c r="G67" s="46">
        <v>2.7992265224456787</v>
      </c>
      <c r="H67" s="46">
        <v>3.3991775512695312</v>
      </c>
      <c r="I67" s="46">
        <v>1.8487762212753296</v>
      </c>
      <c r="J67" s="46">
        <v>2.2760858535766602</v>
      </c>
      <c r="K67" s="46">
        <v>1.6926058530807495</v>
      </c>
      <c r="L67" s="46">
        <v>2.8178911209106445</v>
      </c>
      <c r="M67" s="46">
        <v>2.1695733070373535</v>
      </c>
      <c r="N67" s="46">
        <v>1.7991890907287598</v>
      </c>
      <c r="O67" s="46">
        <v>1.9000834226608276</v>
      </c>
    </row>
    <row r="68" spans="1:15" x14ac:dyDescent="0.35">
      <c r="A68" s="41">
        <v>2.9531702995300293</v>
      </c>
      <c r="B68" s="46">
        <f t="shared" si="0"/>
        <v>2.259157657623291</v>
      </c>
      <c r="C68" s="46">
        <f t="shared" si="1"/>
        <v>3.1108335256576534</v>
      </c>
      <c r="D68" s="46">
        <f t="shared" si="2"/>
        <v>1.7250734388828277</v>
      </c>
      <c r="F68" s="46">
        <v>2.0841038227081299</v>
      </c>
      <c r="G68" s="46">
        <v>2.7825314998626709</v>
      </c>
      <c r="H68" s="46">
        <v>3.3787851333618164</v>
      </c>
      <c r="I68" s="46">
        <v>1.8188592195510864</v>
      </c>
      <c r="J68" s="46">
        <v>2.2483747005462646</v>
      </c>
      <c r="K68" s="46">
        <v>1.6739970445632935</v>
      </c>
      <c r="L68" s="46">
        <v>2.7833371162414551</v>
      </c>
      <c r="M68" s="46">
        <v>2.1421234607696533</v>
      </c>
      <c r="N68" s="46">
        <v>1.7875001430511475</v>
      </c>
      <c r="O68" s="46">
        <v>1.8919644355773926</v>
      </c>
    </row>
    <row r="69" spans="1:15" x14ac:dyDescent="0.35">
      <c r="A69" s="41">
        <v>3.0086979866027832</v>
      </c>
      <c r="B69" s="46">
        <f t="shared" si="0"/>
        <v>2.2374827384948732</v>
      </c>
      <c r="C69" s="46">
        <f t="shared" si="1"/>
        <v>3.0887072324752802</v>
      </c>
      <c r="D69" s="46">
        <f t="shared" si="2"/>
        <v>1.7087067544460297</v>
      </c>
      <c r="F69" s="46">
        <v>2.0631461143493652</v>
      </c>
      <c r="G69" s="46">
        <v>2.7655785083770752</v>
      </c>
      <c r="H69" s="46">
        <v>3.3530852794647217</v>
      </c>
      <c r="I69" s="46">
        <v>1.7899576425552368</v>
      </c>
      <c r="J69" s="46">
        <v>2.2206828594207764</v>
      </c>
      <c r="K69" s="46">
        <v>1.6541116237640381</v>
      </c>
      <c r="L69" s="46">
        <v>2.755678653717041</v>
      </c>
      <c r="M69" s="46">
        <v>2.1111195087432861</v>
      </c>
      <c r="N69" s="46">
        <v>1.775434136390686</v>
      </c>
      <c r="O69" s="46">
        <v>1.8860330581665039</v>
      </c>
    </row>
    <row r="70" spans="1:15" x14ac:dyDescent="0.35">
      <c r="A70" s="41">
        <v>3.0548985004425049</v>
      </c>
      <c r="B70" s="46">
        <f t="shared" si="0"/>
        <v>2.2166539549827577</v>
      </c>
      <c r="C70" s="46">
        <f t="shared" si="1"/>
        <v>3.0681831955909722</v>
      </c>
      <c r="D70" s="46">
        <f t="shared" si="2"/>
        <v>1.6919192910194396</v>
      </c>
      <c r="F70" s="46">
        <v>2.0456593036651611</v>
      </c>
      <c r="G70" s="46">
        <v>2.7518432140350342</v>
      </c>
      <c r="H70" s="46">
        <v>3.3270068168640137</v>
      </c>
      <c r="I70" s="46">
        <v>1.7609374523162842</v>
      </c>
      <c r="J70" s="46">
        <v>2.1999492645263672</v>
      </c>
      <c r="K70" s="46">
        <v>1.6354498863220215</v>
      </c>
      <c r="L70" s="46">
        <v>2.7212619781494141</v>
      </c>
      <c r="M70" s="46">
        <v>2.0836329460144043</v>
      </c>
      <c r="N70" s="46">
        <v>1.7625758647918701</v>
      </c>
      <c r="O70" s="46">
        <v>1.8782228231430054</v>
      </c>
    </row>
    <row r="71" spans="1:15" x14ac:dyDescent="0.35">
      <c r="A71" s="41">
        <v>3.1009998321533203</v>
      </c>
      <c r="B71" s="46">
        <f t="shared" si="0"/>
        <v>2.1958824992179871</v>
      </c>
      <c r="C71" s="46">
        <f t="shared" si="1"/>
        <v>3.0478492975234981</v>
      </c>
      <c r="D71" s="46">
        <f t="shared" si="2"/>
        <v>1.6693797647953033</v>
      </c>
      <c r="F71" s="46">
        <v>2.0281863212585449</v>
      </c>
      <c r="G71" s="46">
        <v>2.7343156337738037</v>
      </c>
      <c r="H71" s="46">
        <v>3.3043768405914307</v>
      </c>
      <c r="I71" s="46">
        <v>1.7351455688476563</v>
      </c>
      <c r="J71" s="46">
        <v>2.1723794937133789</v>
      </c>
      <c r="K71" s="46">
        <v>1.6155713796615601</v>
      </c>
      <c r="L71" s="46">
        <v>2.6938025951385498</v>
      </c>
      <c r="M71" s="46">
        <v>2.0531332492828369</v>
      </c>
      <c r="N71" s="46">
        <v>1.7520295381546021</v>
      </c>
      <c r="O71" s="46">
        <v>1.8698843717575073</v>
      </c>
    </row>
    <row r="72" spans="1:15" x14ac:dyDescent="0.35">
      <c r="A72" s="41">
        <v>3.1558167934417725</v>
      </c>
      <c r="B72" s="46">
        <f t="shared" si="0"/>
        <v>2.1735312581062316</v>
      </c>
      <c r="C72" s="46">
        <f t="shared" si="1"/>
        <v>3.0247424364089959</v>
      </c>
      <c r="D72" s="46">
        <f t="shared" si="2"/>
        <v>1.6464543402194978</v>
      </c>
      <c r="F72" s="46">
        <v>2.0074172019958496</v>
      </c>
      <c r="G72" s="46">
        <v>2.716876745223999</v>
      </c>
      <c r="H72" s="46">
        <v>3.27663254737854</v>
      </c>
      <c r="I72" s="46">
        <v>1.7070764303207397</v>
      </c>
      <c r="J72" s="46">
        <v>2.1449222564697266</v>
      </c>
      <c r="K72" s="46">
        <v>1.5968544483184814</v>
      </c>
      <c r="L72" s="46">
        <v>2.6597661972045898</v>
      </c>
      <c r="M72" s="46">
        <v>2.0261273384094238</v>
      </c>
      <c r="N72" s="46">
        <v>1.738542914390564</v>
      </c>
      <c r="O72" s="46">
        <v>1.8610965013504028</v>
      </c>
    </row>
    <row r="73" spans="1:15" x14ac:dyDescent="0.35">
      <c r="A73" s="41">
        <v>3.2013769149780273</v>
      </c>
      <c r="B73" s="46">
        <f t="shared" ref="B73:B136" si="3">AVERAGE(F73:O73)</f>
        <v>2.1515995144844053</v>
      </c>
      <c r="C73" s="46">
        <f t="shared" ref="C73:C136" si="4">PERCENTILE(F73:O73, 0.95)</f>
        <v>3.0008819460868832</v>
      </c>
      <c r="D73" s="46">
        <f t="shared" ref="D73:D136" si="5">PERCENTILE(F73:O73, 0.05)</f>
        <v>1.622602140903473</v>
      </c>
      <c r="F73" s="46">
        <v>1.9901523590087891</v>
      </c>
      <c r="G73" s="46">
        <v>2.6985018253326416</v>
      </c>
      <c r="H73" s="46">
        <v>3.248283863067627</v>
      </c>
      <c r="I73" s="46">
        <v>1.6785825490951538</v>
      </c>
      <c r="J73" s="46">
        <v>2.1176035404205322</v>
      </c>
      <c r="K73" s="46">
        <v>1.5767999887466431</v>
      </c>
      <c r="L73" s="46">
        <v>2.6331207752227783</v>
      </c>
      <c r="M73" s="46">
        <v>1.995983362197876</v>
      </c>
      <c r="N73" s="46">
        <v>1.7247365713119507</v>
      </c>
      <c r="O73" s="46">
        <v>1.8522303104400635</v>
      </c>
    </row>
    <row r="74" spans="1:15" x14ac:dyDescent="0.35">
      <c r="A74" s="41">
        <v>3.2587578296661377</v>
      </c>
      <c r="B74" s="46">
        <f t="shared" si="3"/>
        <v>2.12889164686203</v>
      </c>
      <c r="C74" s="46">
        <f t="shared" si="4"/>
        <v>2.9762979745864864</v>
      </c>
      <c r="D74" s="46">
        <f t="shared" si="5"/>
        <v>1.597847980260849</v>
      </c>
      <c r="F74" s="46">
        <v>1.9683948755264282</v>
      </c>
      <c r="G74" s="46">
        <v>2.6799476146697998</v>
      </c>
      <c r="H74" s="46">
        <v>3.218766450881958</v>
      </c>
      <c r="I74" s="46">
        <v>1.6500852108001709</v>
      </c>
      <c r="J74" s="46">
        <v>2.0904455184936523</v>
      </c>
      <c r="K74" s="46">
        <v>1.5551084280014038</v>
      </c>
      <c r="L74" s="46">
        <v>2.599663257598877</v>
      </c>
      <c r="M74" s="46">
        <v>1.9701834917068481</v>
      </c>
      <c r="N74" s="46">
        <v>1.7133477926254272</v>
      </c>
      <c r="O74" s="46">
        <v>1.8429738283157349</v>
      </c>
    </row>
    <row r="75" spans="1:15" x14ac:dyDescent="0.35">
      <c r="A75" s="41">
        <v>3.3044664859771729</v>
      </c>
      <c r="B75" s="46">
        <f t="shared" si="3"/>
        <v>2.1080777406692506</v>
      </c>
      <c r="C75" s="46">
        <f t="shared" si="4"/>
        <v>2.9548853754997246</v>
      </c>
      <c r="D75" s="46">
        <f t="shared" si="5"/>
        <v>1.5745515108108521</v>
      </c>
      <c r="F75" s="46">
        <v>1.9511266946792603</v>
      </c>
      <c r="G75" s="46">
        <v>2.6617803573608398</v>
      </c>
      <c r="H75" s="46">
        <v>3.1946985721588135</v>
      </c>
      <c r="I75" s="46">
        <v>1.6218011379241943</v>
      </c>
      <c r="J75" s="46">
        <v>2.0701963901519775</v>
      </c>
      <c r="K75" s="46">
        <v>1.5358927249908447</v>
      </c>
      <c r="L75" s="46">
        <v>2.5724387168884277</v>
      </c>
      <c r="M75" s="46">
        <v>1.9404832124710083</v>
      </c>
      <c r="N75" s="46">
        <v>1.6989874839782715</v>
      </c>
      <c r="O75" s="46">
        <v>1.8333721160888672</v>
      </c>
    </row>
    <row r="76" spans="1:15" x14ac:dyDescent="0.35">
      <c r="A76" s="41">
        <v>3.3510708808898926</v>
      </c>
      <c r="B76" s="46">
        <f t="shared" si="3"/>
        <v>2.0870806097984316</v>
      </c>
      <c r="C76" s="46">
        <f t="shared" si="4"/>
        <v>2.9307088732719415</v>
      </c>
      <c r="D76" s="46">
        <f t="shared" si="5"/>
        <v>1.5538422286510467</v>
      </c>
      <c r="F76" s="46">
        <v>1.9335541725158691</v>
      </c>
      <c r="G76" s="46">
        <v>2.6440963745117187</v>
      </c>
      <c r="H76" s="46">
        <v>3.1652100086212158</v>
      </c>
      <c r="I76" s="46">
        <v>1.5987991094589233</v>
      </c>
      <c r="J76" s="46">
        <v>2.043367862701416</v>
      </c>
      <c r="K76" s="46">
        <v>1.517059326171875</v>
      </c>
      <c r="L76" s="46">
        <v>2.5460526943206787</v>
      </c>
      <c r="M76" s="46">
        <v>1.9147021770477295</v>
      </c>
      <c r="N76" s="46">
        <v>1.6848101615905762</v>
      </c>
      <c r="O76" s="46">
        <v>1.8231542110443115</v>
      </c>
    </row>
    <row r="77" spans="1:15" x14ac:dyDescent="0.35">
      <c r="A77" s="41">
        <v>3.4070074558258057</v>
      </c>
      <c r="B77" s="46">
        <f t="shared" si="3"/>
        <v>2.064413845539093</v>
      </c>
      <c r="C77" s="46">
        <f t="shared" si="4"/>
        <v>2.9075501561164852</v>
      </c>
      <c r="D77" s="46">
        <f t="shared" si="5"/>
        <v>1.5307361841201783</v>
      </c>
      <c r="F77" s="46">
        <v>1.9125263690948486</v>
      </c>
      <c r="G77" s="46">
        <v>2.6296570301055908</v>
      </c>
      <c r="H77" s="46">
        <v>3.1349172592163086</v>
      </c>
      <c r="I77" s="46">
        <v>1.570634126663208</v>
      </c>
      <c r="J77" s="46">
        <v>2.0167474746704102</v>
      </c>
      <c r="K77" s="46">
        <v>1.4980924129486084</v>
      </c>
      <c r="L77" s="46">
        <v>2.5121936798095703</v>
      </c>
      <c r="M77" s="46">
        <v>1.8857117891311646</v>
      </c>
      <c r="N77" s="46">
        <v>1.6705397367477417</v>
      </c>
      <c r="O77" s="46">
        <v>1.813118577003479</v>
      </c>
    </row>
    <row r="78" spans="1:15" x14ac:dyDescent="0.35">
      <c r="A78" s="41">
        <v>3.4523732662200928</v>
      </c>
      <c r="B78" s="46">
        <f t="shared" si="3"/>
        <v>2.0429199934005737</v>
      </c>
      <c r="C78" s="46">
        <f t="shared" si="4"/>
        <v>2.882476913928985</v>
      </c>
      <c r="D78" s="46">
        <f t="shared" si="5"/>
        <v>1.5084655582904816</v>
      </c>
      <c r="F78" s="46">
        <v>1.8955531120300293</v>
      </c>
      <c r="G78" s="46">
        <v>2.6109614372253418</v>
      </c>
      <c r="H78" s="46">
        <v>3.104625940322876</v>
      </c>
      <c r="I78" s="46">
        <v>1.543940544128418</v>
      </c>
      <c r="J78" s="46">
        <v>1.9903510808944702</v>
      </c>
      <c r="K78" s="46">
        <v>1.4794405698776245</v>
      </c>
      <c r="L78" s="46">
        <v>2.4865396022796631</v>
      </c>
      <c r="M78" s="46">
        <v>1.8562184572219849</v>
      </c>
      <c r="N78" s="46">
        <v>1.6586747169494629</v>
      </c>
      <c r="O78" s="46">
        <v>1.8028944730758667</v>
      </c>
    </row>
    <row r="79" spans="1:15" x14ac:dyDescent="0.35">
      <c r="A79" s="41">
        <v>3.50958251953125</v>
      </c>
      <c r="B79" s="46">
        <f t="shared" si="3"/>
        <v>2.021046209335327</v>
      </c>
      <c r="C79" s="46">
        <f t="shared" si="4"/>
        <v>2.8599089384078975</v>
      </c>
      <c r="D79" s="46">
        <f t="shared" si="5"/>
        <v>1.4861713349819183</v>
      </c>
      <c r="F79" s="46">
        <v>1.8742070198059082</v>
      </c>
      <c r="G79" s="46">
        <v>2.5928006172180176</v>
      </c>
      <c r="H79" s="46">
        <v>3.0784521102905273</v>
      </c>
      <c r="I79" s="46">
        <v>1.5173550844192505</v>
      </c>
      <c r="J79" s="46">
        <v>1.9641910791397095</v>
      </c>
      <c r="K79" s="46">
        <v>1.4606573581695557</v>
      </c>
      <c r="L79" s="46">
        <v>2.4543898105621338</v>
      </c>
      <c r="M79" s="46">
        <v>1.8318725824356079</v>
      </c>
      <c r="N79" s="46">
        <v>1.6443120241165161</v>
      </c>
      <c r="O79" s="46">
        <v>1.7922244071960449</v>
      </c>
    </row>
    <row r="80" spans="1:15" x14ac:dyDescent="0.35">
      <c r="A80" s="41">
        <v>3.556978702545166</v>
      </c>
      <c r="B80" s="46">
        <f t="shared" si="3"/>
        <v>1.9993542551994323</v>
      </c>
      <c r="C80" s="46">
        <f t="shared" si="4"/>
        <v>2.8353515148162836</v>
      </c>
      <c r="D80" s="46">
        <f t="shared" si="5"/>
        <v>1.4641183257102965</v>
      </c>
      <c r="F80" s="46">
        <v>1.8565937280654907</v>
      </c>
      <c r="G80" s="46">
        <v>2.5747349262237549</v>
      </c>
      <c r="H80" s="46">
        <v>3.0485832691192627</v>
      </c>
      <c r="I80" s="46">
        <v>1.490925669670105</v>
      </c>
      <c r="J80" s="46">
        <v>1.93827223777771</v>
      </c>
      <c r="K80" s="46">
        <v>1.4421850442886353</v>
      </c>
      <c r="L80" s="46">
        <v>2.4279606342315674</v>
      </c>
      <c r="M80" s="46">
        <v>1.8040268421173096</v>
      </c>
      <c r="N80" s="46">
        <v>1.6292532682418823</v>
      </c>
      <c r="O80" s="46">
        <v>1.781006932258606</v>
      </c>
    </row>
    <row r="81" spans="1:15" x14ac:dyDescent="0.35">
      <c r="A81" s="41">
        <v>3.6031780242919922</v>
      </c>
      <c r="B81" s="46">
        <f t="shared" si="3"/>
        <v>1.978566300868988</v>
      </c>
      <c r="C81" s="46">
        <f t="shared" si="4"/>
        <v>2.8094228982925409</v>
      </c>
      <c r="D81" s="46">
        <f t="shared" si="5"/>
        <v>1.4439780592918396</v>
      </c>
      <c r="F81" s="46">
        <v>1.8395563364028931</v>
      </c>
      <c r="G81" s="46">
        <v>2.556523323059082</v>
      </c>
      <c r="H81" s="46">
        <v>3.0163407325744629</v>
      </c>
      <c r="I81" s="46">
        <v>1.4685113430023193</v>
      </c>
      <c r="J81" s="46">
        <v>1.9189939498901367</v>
      </c>
      <c r="K81" s="46">
        <v>1.4239053726196289</v>
      </c>
      <c r="L81" s="46">
        <v>2.3963248729705811</v>
      </c>
      <c r="M81" s="46">
        <v>1.7794491052627563</v>
      </c>
      <c r="N81" s="46">
        <v>1.6139469146728516</v>
      </c>
      <c r="O81" s="46">
        <v>1.7721110582351685</v>
      </c>
    </row>
    <row r="82" spans="1:15" x14ac:dyDescent="0.35">
      <c r="A82" s="41">
        <v>3.6573417186737061</v>
      </c>
      <c r="B82" s="46">
        <f t="shared" si="3"/>
        <v>1.9578532814979552</v>
      </c>
      <c r="C82" s="46">
        <f t="shared" si="4"/>
        <v>2.7871049165725701</v>
      </c>
      <c r="D82" s="46">
        <f t="shared" si="5"/>
        <v>1.4227498769760132</v>
      </c>
      <c r="F82" s="46">
        <v>1.8197062015533447</v>
      </c>
      <c r="G82" s="46">
        <v>2.5382425785064697</v>
      </c>
      <c r="H82" s="46">
        <v>2.9907195568084717</v>
      </c>
      <c r="I82" s="46">
        <v>1.4434186220169067</v>
      </c>
      <c r="J82" s="46">
        <v>1.8935246467590332</v>
      </c>
      <c r="K82" s="46">
        <v>1.4058390855789185</v>
      </c>
      <c r="L82" s="46">
        <v>2.3709754943847656</v>
      </c>
      <c r="M82" s="46">
        <v>1.7525311708450317</v>
      </c>
      <c r="N82" s="46">
        <v>1.6021778583526611</v>
      </c>
      <c r="O82" s="46">
        <v>1.7613976001739502</v>
      </c>
    </row>
    <row r="83" spans="1:15" x14ac:dyDescent="0.35">
      <c r="A83" s="41">
        <v>3.7042527198791504</v>
      </c>
      <c r="B83" s="46">
        <f t="shared" si="3"/>
        <v>1.9368621587753296</v>
      </c>
      <c r="C83" s="46">
        <f t="shared" si="4"/>
        <v>2.7619545578956601</v>
      </c>
      <c r="D83" s="46">
        <f t="shared" si="5"/>
        <v>1.4014611124992371</v>
      </c>
      <c r="F83" s="46">
        <v>1.8025820255279541</v>
      </c>
      <c r="G83" s="46">
        <v>2.5202932357788086</v>
      </c>
      <c r="H83" s="46">
        <v>2.9596774578094482</v>
      </c>
      <c r="I83" s="46">
        <v>1.4179692268371582</v>
      </c>
      <c r="J83" s="46">
        <v>1.8683148622512817</v>
      </c>
      <c r="K83" s="46">
        <v>1.3879544734954834</v>
      </c>
      <c r="L83" s="46">
        <v>2.3454010486602783</v>
      </c>
      <c r="M83" s="46">
        <v>1.7285737991333008</v>
      </c>
      <c r="N83" s="46">
        <v>1.5874680280685425</v>
      </c>
      <c r="O83" s="46">
        <v>1.75038743019104</v>
      </c>
    </row>
    <row r="84" spans="1:15" x14ac:dyDescent="0.35">
      <c r="A84" s="41">
        <v>3.7509586811065674</v>
      </c>
      <c r="B84" s="46">
        <f t="shared" si="3"/>
        <v>1.9156840443611145</v>
      </c>
      <c r="C84" s="46">
        <f t="shared" si="4"/>
        <v>2.7378764986991877</v>
      </c>
      <c r="D84" s="46">
        <f t="shared" si="5"/>
        <v>1.3802786946296692</v>
      </c>
      <c r="F84" s="46">
        <v>1.7856358289718628</v>
      </c>
      <c r="G84" s="46">
        <v>2.5057947635650635</v>
      </c>
      <c r="H84" s="46">
        <v>2.9277615547180176</v>
      </c>
      <c r="I84" s="46">
        <v>1.3933184146881104</v>
      </c>
      <c r="J84" s="46">
        <v>1.8433611392974854</v>
      </c>
      <c r="K84" s="46">
        <v>1.3696098327636719</v>
      </c>
      <c r="L84" s="46">
        <v>2.3147094249725342</v>
      </c>
      <c r="M84" s="46">
        <v>1.7050601243972778</v>
      </c>
      <c r="N84" s="46">
        <v>1.5727459192276001</v>
      </c>
      <c r="O84" s="46">
        <v>1.7388434410095215</v>
      </c>
    </row>
    <row r="85" spans="1:15" x14ac:dyDescent="0.35">
      <c r="A85" s="41">
        <v>3.8064262866973877</v>
      </c>
      <c r="B85" s="46">
        <f t="shared" si="3"/>
        <v>1.8948679924011231</v>
      </c>
      <c r="C85" s="46">
        <f t="shared" si="4"/>
        <v>2.7125027179718013</v>
      </c>
      <c r="D85" s="46">
        <f t="shared" si="5"/>
        <v>1.3608608484268188</v>
      </c>
      <c r="F85" s="46">
        <v>1.7656532526016235</v>
      </c>
      <c r="G85" s="46">
        <v>2.4879631996154785</v>
      </c>
      <c r="H85" s="46">
        <v>2.896216869354248</v>
      </c>
      <c r="I85" s="46">
        <v>1.37156081199646</v>
      </c>
      <c r="J85" s="46">
        <v>1.8186848163604736</v>
      </c>
      <c r="K85" s="46">
        <v>1.3521063327789307</v>
      </c>
      <c r="L85" s="46">
        <v>2.289797306060791</v>
      </c>
      <c r="M85" s="46">
        <v>1.6788438558578491</v>
      </c>
      <c r="N85" s="46">
        <v>1.5607483386993408</v>
      </c>
      <c r="O85" s="46">
        <v>1.7271051406860352</v>
      </c>
    </row>
    <row r="86" spans="1:15" x14ac:dyDescent="0.35">
      <c r="A86" s="41">
        <v>3.8530700206756592</v>
      </c>
      <c r="B86" s="46">
        <f t="shared" si="3"/>
        <v>1.8741685032844544</v>
      </c>
      <c r="C86" s="46">
        <f t="shared" si="4"/>
        <v>2.6895195364952085</v>
      </c>
      <c r="D86" s="46">
        <f t="shared" si="5"/>
        <v>1.3391687214374541</v>
      </c>
      <c r="F86" s="46">
        <v>1.7489593029022217</v>
      </c>
      <c r="G86" s="46">
        <v>2.4697425365447998</v>
      </c>
      <c r="H86" s="46">
        <v>2.8693370819091797</v>
      </c>
      <c r="I86" s="46">
        <v>1.3478496074676514</v>
      </c>
      <c r="J86" s="46">
        <v>1.8003783226013184</v>
      </c>
      <c r="K86" s="46">
        <v>1.3320661783218384</v>
      </c>
      <c r="L86" s="46">
        <v>2.2598309516906738</v>
      </c>
      <c r="M86" s="46">
        <v>1.65228271484375</v>
      </c>
      <c r="N86" s="46">
        <v>1.545508861541748</v>
      </c>
      <c r="O86" s="46">
        <v>1.7157294750213623</v>
      </c>
    </row>
    <row r="87" spans="1:15" x14ac:dyDescent="0.35">
      <c r="A87" s="41">
        <v>3.9084837436676025</v>
      </c>
      <c r="B87" s="46">
        <f t="shared" si="3"/>
        <v>1.853246307373047</v>
      </c>
      <c r="C87" s="46">
        <f t="shared" si="4"/>
        <v>2.664512264728546</v>
      </c>
      <c r="D87" s="46">
        <f t="shared" si="5"/>
        <v>1.3185526072978973</v>
      </c>
      <c r="F87" s="46">
        <v>1.7292749881744385</v>
      </c>
      <c r="G87" s="46">
        <v>2.4519240856170654</v>
      </c>
      <c r="H87" s="46">
        <v>2.8384480476379395</v>
      </c>
      <c r="I87" s="46">
        <v>1.3236044645309448</v>
      </c>
      <c r="J87" s="46">
        <v>1.7761663198471069</v>
      </c>
      <c r="K87" s="46">
        <v>1.3144192695617676</v>
      </c>
      <c r="L87" s="46">
        <v>2.2342410087585449</v>
      </c>
      <c r="M87" s="46">
        <v>1.630030632019043</v>
      </c>
      <c r="N87" s="46">
        <v>1.5300532579421997</v>
      </c>
      <c r="O87" s="46">
        <v>1.7043009996414185</v>
      </c>
    </row>
    <row r="88" spans="1:15" x14ac:dyDescent="0.35">
      <c r="A88" s="41">
        <v>3.955106258392334</v>
      </c>
      <c r="B88" s="46">
        <f t="shared" si="3"/>
        <v>1.8328502535820008</v>
      </c>
      <c r="C88" s="46">
        <f t="shared" si="4"/>
        <v>2.6383504033088681</v>
      </c>
      <c r="D88" s="46">
        <f t="shared" si="5"/>
        <v>1.2989744961261749</v>
      </c>
      <c r="F88" s="46">
        <v>1.7128322124481201</v>
      </c>
      <c r="G88" s="46">
        <v>2.4338157176971436</v>
      </c>
      <c r="H88" s="46">
        <v>2.805696964263916</v>
      </c>
      <c r="I88" s="46">
        <v>1.3006407022476196</v>
      </c>
      <c r="J88" s="46">
        <v>1.7522363662719727</v>
      </c>
      <c r="K88" s="46">
        <v>1.2976112365722656</v>
      </c>
      <c r="L88" s="46">
        <v>2.2106003761291504</v>
      </c>
      <c r="M88" s="46">
        <v>1.6046204566955566</v>
      </c>
      <c r="N88" s="46">
        <v>1.5179795026779175</v>
      </c>
      <c r="O88" s="46">
        <v>1.6924690008163452</v>
      </c>
    </row>
    <row r="89" spans="1:15" x14ac:dyDescent="0.35">
      <c r="A89" s="41">
        <v>4.0008053779602051</v>
      </c>
      <c r="B89" s="46">
        <f t="shared" si="3"/>
        <v>1.8121111273765564</v>
      </c>
      <c r="C89" s="46">
        <f t="shared" si="4"/>
        <v>2.6133522152900692</v>
      </c>
      <c r="D89" s="46">
        <f t="shared" si="5"/>
        <v>1.2789825737476348</v>
      </c>
      <c r="F89" s="46">
        <v>1.6968368291854858</v>
      </c>
      <c r="G89" s="46">
        <v>2.4156310558319092</v>
      </c>
      <c r="H89" s="46">
        <v>2.7751240730285645</v>
      </c>
      <c r="I89" s="46">
        <v>1.2775030136108398</v>
      </c>
      <c r="J89" s="46">
        <v>1.7286356687545776</v>
      </c>
      <c r="K89" s="46">
        <v>1.2807909250259399</v>
      </c>
      <c r="L89" s="46">
        <v>2.1807553768157959</v>
      </c>
      <c r="M89" s="46">
        <v>1.5822930335998535</v>
      </c>
      <c r="N89" s="46">
        <v>1.503293514251709</v>
      </c>
      <c r="O89" s="46">
        <v>1.6802477836608887</v>
      </c>
    </row>
    <row r="90" spans="1:15" x14ac:dyDescent="0.35">
      <c r="A90" s="41">
        <v>4.056854248046875</v>
      </c>
      <c r="B90" s="46">
        <f t="shared" si="3"/>
        <v>1.7927080512046814</v>
      </c>
      <c r="C90" s="46">
        <f t="shared" si="4"/>
        <v>2.5926072716712949</v>
      </c>
      <c r="D90" s="46">
        <f t="shared" si="5"/>
        <v>1.260619616508484</v>
      </c>
      <c r="F90" s="46">
        <v>1.677356481552124</v>
      </c>
      <c r="G90" s="46">
        <v>2.401806116104126</v>
      </c>
      <c r="H90" s="46">
        <v>2.7487173080444336</v>
      </c>
      <c r="I90" s="46">
        <v>1.2578116655349731</v>
      </c>
      <c r="J90" s="46">
        <v>1.7052992582321167</v>
      </c>
      <c r="K90" s="46">
        <v>1.2640515565872192</v>
      </c>
      <c r="L90" s="46">
        <v>2.157191276550293</v>
      </c>
      <c r="M90" s="46">
        <v>1.5576205253601074</v>
      </c>
      <c r="N90" s="46">
        <v>1.4885098934173584</v>
      </c>
      <c r="O90" s="46">
        <v>1.6687164306640625</v>
      </c>
    </row>
    <row r="91" spans="1:15" x14ac:dyDescent="0.35">
      <c r="A91" s="41">
        <v>4.1021866798400879</v>
      </c>
      <c r="B91" s="46">
        <f t="shared" si="3"/>
        <v>1.7730340600013732</v>
      </c>
      <c r="C91" s="46">
        <f t="shared" si="4"/>
        <v>2.5673558115959163</v>
      </c>
      <c r="D91" s="46">
        <f t="shared" si="5"/>
        <v>1.2411347031593323</v>
      </c>
      <c r="F91" s="46">
        <v>1.6617436408996582</v>
      </c>
      <c r="G91" s="46">
        <v>2.3843812942504883</v>
      </c>
      <c r="H91" s="46">
        <v>2.71706223487854</v>
      </c>
      <c r="I91" s="46">
        <v>1.2359081506729126</v>
      </c>
      <c r="J91" s="46">
        <v>1.6878706216812134</v>
      </c>
      <c r="K91" s="46">
        <v>1.2475227117538452</v>
      </c>
      <c r="L91" s="46">
        <v>2.1287946701049805</v>
      </c>
      <c r="M91" s="46">
        <v>1.5365169048309326</v>
      </c>
      <c r="N91" s="46">
        <v>1.4735552072525024</v>
      </c>
      <c r="O91" s="46">
        <v>1.6569851636886597</v>
      </c>
    </row>
    <row r="92" spans="1:15" x14ac:dyDescent="0.35">
      <c r="A92" s="41">
        <v>4.1582746505737305</v>
      </c>
      <c r="B92" s="46">
        <f t="shared" si="3"/>
        <v>1.752796506881714</v>
      </c>
      <c r="C92" s="46">
        <f t="shared" si="4"/>
        <v>2.5420939087867733</v>
      </c>
      <c r="D92" s="46">
        <f t="shared" si="5"/>
        <v>1.2214486718177795</v>
      </c>
      <c r="F92" s="46">
        <v>1.6425633430480957</v>
      </c>
      <c r="G92" s="46">
        <v>2.3663265705108643</v>
      </c>
      <c r="H92" s="46">
        <v>2.6859035491943359</v>
      </c>
      <c r="I92" s="46">
        <v>1.2135094404220581</v>
      </c>
      <c r="J92" s="46">
        <v>1.6650720834732056</v>
      </c>
      <c r="K92" s="46">
        <v>1.2311521768569946</v>
      </c>
      <c r="L92" s="46">
        <v>2.1050052642822266</v>
      </c>
      <c r="M92" s="46">
        <v>1.5117336511611938</v>
      </c>
      <c r="N92" s="46">
        <v>1.4616794586181641</v>
      </c>
      <c r="O92" s="46">
        <v>1.64501953125</v>
      </c>
    </row>
    <row r="93" spans="1:15" x14ac:dyDescent="0.35">
      <c r="A93" s="41">
        <v>4.2052946090698242</v>
      </c>
      <c r="B93" s="46">
        <f t="shared" si="3"/>
        <v>1.7340828776359558</v>
      </c>
      <c r="C93" s="46">
        <f t="shared" si="4"/>
        <v>2.5196725964546198</v>
      </c>
      <c r="D93" s="46">
        <f t="shared" si="5"/>
        <v>1.2025659322738647</v>
      </c>
      <c r="F93" s="46">
        <v>1.6266121864318848</v>
      </c>
      <c r="G93" s="46">
        <v>2.3493151664733887</v>
      </c>
      <c r="H93" s="46">
        <v>2.6590559482574463</v>
      </c>
      <c r="I93" s="46">
        <v>1.1923158168792725</v>
      </c>
      <c r="J93" s="46">
        <v>1.6425627470016479</v>
      </c>
      <c r="K93" s="46">
        <v>1.2150938510894775</v>
      </c>
      <c r="L93" s="46">
        <v>2.0821437835693359</v>
      </c>
      <c r="M93" s="46">
        <v>1.4916257858276367</v>
      </c>
      <c r="N93" s="46">
        <v>1.446643590927124</v>
      </c>
      <c r="O93" s="46">
        <v>1.6354598999023437</v>
      </c>
    </row>
    <row r="94" spans="1:15" x14ac:dyDescent="0.35">
      <c r="A94" s="41">
        <v>4.2510089874267578</v>
      </c>
      <c r="B94" s="46">
        <f t="shared" si="3"/>
        <v>1.7137597918510437</v>
      </c>
      <c r="C94" s="46">
        <f t="shared" si="4"/>
        <v>2.4947464704513544</v>
      </c>
      <c r="D94" s="46">
        <f t="shared" si="5"/>
        <v>1.1832936763763429</v>
      </c>
      <c r="F94" s="46">
        <v>1.6112433671951294</v>
      </c>
      <c r="G94" s="46">
        <v>2.3315572738647461</v>
      </c>
      <c r="H94" s="46">
        <v>2.6282649040222168</v>
      </c>
      <c r="I94" s="46">
        <v>1.1706216335296631</v>
      </c>
      <c r="J94" s="46">
        <v>1.6201039552688599</v>
      </c>
      <c r="K94" s="46">
        <v>1.1987817287445068</v>
      </c>
      <c r="L94" s="46">
        <v>2.0546567440032959</v>
      </c>
      <c r="M94" s="46">
        <v>1.4672253131866455</v>
      </c>
      <c r="N94" s="46">
        <v>1.4319573640823364</v>
      </c>
      <c r="O94" s="46">
        <v>1.6231856346130371</v>
      </c>
    </row>
    <row r="95" spans="1:15" x14ac:dyDescent="0.35">
      <c r="A95" s="41">
        <v>4.3076353073120117</v>
      </c>
      <c r="B95" s="46">
        <f t="shared" si="3"/>
        <v>1.6949274897575379</v>
      </c>
      <c r="C95" s="46">
        <f t="shared" si="4"/>
        <v>2.4702728509902951</v>
      </c>
      <c r="D95" s="46">
        <f t="shared" si="5"/>
        <v>1.1665310263633728</v>
      </c>
      <c r="F95" s="46">
        <v>1.5923409461975098</v>
      </c>
      <c r="G95" s="46">
        <v>2.314704418182373</v>
      </c>
      <c r="H95" s="46">
        <v>2.5975561141967773</v>
      </c>
      <c r="I95" s="46">
        <v>1.152794361114502</v>
      </c>
      <c r="J95" s="46">
        <v>1.5979206562042236</v>
      </c>
      <c r="K95" s="46">
        <v>1.1833202838897705</v>
      </c>
      <c r="L95" s="46">
        <v>2.0315475463867187</v>
      </c>
      <c r="M95" s="46">
        <v>1.4474316835403442</v>
      </c>
      <c r="N95" s="46">
        <v>1.4202210903167725</v>
      </c>
      <c r="O95" s="46">
        <v>1.6114377975463867</v>
      </c>
    </row>
    <row r="96" spans="1:15" x14ac:dyDescent="0.35">
      <c r="A96" s="41">
        <v>4.3537144660949707</v>
      </c>
      <c r="B96" s="46">
        <f t="shared" si="3"/>
        <v>1.6762900233268738</v>
      </c>
      <c r="C96" s="46">
        <f t="shared" si="4"/>
        <v>2.4485964298248288</v>
      </c>
      <c r="D96" s="46">
        <f t="shared" si="5"/>
        <v>1.148377925157547</v>
      </c>
      <c r="F96" s="46">
        <v>1.5771143436431885</v>
      </c>
      <c r="G96" s="46">
        <v>2.2978522777557373</v>
      </c>
      <c r="H96" s="46">
        <v>2.5719325542449951</v>
      </c>
      <c r="I96" s="46">
        <v>1.1325365304946899</v>
      </c>
      <c r="J96" s="46">
        <v>1.5819977521896362</v>
      </c>
      <c r="K96" s="46">
        <v>1.1677396297454834</v>
      </c>
      <c r="L96" s="46">
        <v>2.0046179294586182</v>
      </c>
      <c r="M96" s="46">
        <v>1.4241610765457153</v>
      </c>
      <c r="N96" s="46">
        <v>1.405626654624939</v>
      </c>
      <c r="O96" s="46">
        <v>1.5993214845657349</v>
      </c>
    </row>
    <row r="97" spans="1:15" x14ac:dyDescent="0.35">
      <c r="A97" s="41">
        <v>4.400245189666748</v>
      </c>
      <c r="B97" s="46">
        <f t="shared" si="3"/>
        <v>1.6573335886001588</v>
      </c>
      <c r="C97" s="46">
        <f t="shared" si="4"/>
        <v>2.423916983604431</v>
      </c>
      <c r="D97" s="46">
        <f t="shared" si="5"/>
        <v>1.1301833987236023</v>
      </c>
      <c r="F97" s="46">
        <v>1.5618505477905273</v>
      </c>
      <c r="G97" s="46">
        <v>2.2806055545806885</v>
      </c>
      <c r="H97" s="46">
        <v>2.5411717891693115</v>
      </c>
      <c r="I97" s="46">
        <v>1.1119749546051025</v>
      </c>
      <c r="J97" s="46">
        <v>1.5601747035980225</v>
      </c>
      <c r="K97" s="46">
        <v>1.1524381637573242</v>
      </c>
      <c r="L97" s="46">
        <v>1.9821631908416748</v>
      </c>
      <c r="M97" s="46">
        <v>1.4043256044387817</v>
      </c>
      <c r="N97" s="46">
        <v>1.3911492824554443</v>
      </c>
      <c r="O97" s="46">
        <v>1.5874820947647095</v>
      </c>
    </row>
    <row r="98" spans="1:15" x14ac:dyDescent="0.35">
      <c r="A98" s="41">
        <v>4.4542856216430664</v>
      </c>
      <c r="B98" s="46">
        <f t="shared" si="3"/>
        <v>1.6379456281661988</v>
      </c>
      <c r="C98" s="46">
        <f t="shared" si="4"/>
        <v>2.4009727001190182</v>
      </c>
      <c r="D98" s="46">
        <f t="shared" si="5"/>
        <v>1.1124509990215301</v>
      </c>
      <c r="F98" s="46">
        <v>1.5443198680877686</v>
      </c>
      <c r="G98" s="46">
        <v>2.2668883800506592</v>
      </c>
      <c r="H98" s="46">
        <v>2.5106780529022217</v>
      </c>
      <c r="I98" s="46">
        <v>1.0924158096313477</v>
      </c>
      <c r="J98" s="46">
        <v>1.5384126901626587</v>
      </c>
      <c r="K98" s="46">
        <v>1.1369384527206421</v>
      </c>
      <c r="L98" s="46">
        <v>1.9552879333496094</v>
      </c>
      <c r="M98" s="46">
        <v>1.3822143077850342</v>
      </c>
      <c r="N98" s="46">
        <v>1.3767982721328735</v>
      </c>
      <c r="O98" s="46">
        <v>1.5755025148391724</v>
      </c>
    </row>
    <row r="99" spans="1:15" x14ac:dyDescent="0.35">
      <c r="A99" s="41">
        <v>4.500856876373291</v>
      </c>
      <c r="B99" s="46">
        <f t="shared" si="3"/>
        <v>1.6201316475868226</v>
      </c>
      <c r="C99" s="46">
        <f t="shared" si="4"/>
        <v>2.3769805312156675</v>
      </c>
      <c r="D99" s="46">
        <f t="shared" si="5"/>
        <v>1.0963883101940155</v>
      </c>
      <c r="F99" s="46">
        <v>1.529319167137146</v>
      </c>
      <c r="G99" s="46">
        <v>2.2503547668457031</v>
      </c>
      <c r="H99" s="46">
        <v>2.4805834293365479</v>
      </c>
      <c r="I99" s="46">
        <v>1.0752774477005005</v>
      </c>
      <c r="J99" s="46">
        <v>1.5179046392440796</v>
      </c>
      <c r="K99" s="46">
        <v>1.1221904754638672</v>
      </c>
      <c r="L99" s="46">
        <v>1.9337655305862427</v>
      </c>
      <c r="M99" s="46">
        <v>1.3631362915039063</v>
      </c>
      <c r="N99" s="46">
        <v>1.3652702569961548</v>
      </c>
      <c r="O99" s="46">
        <v>1.5635144710540771</v>
      </c>
    </row>
    <row r="100" spans="1:15" x14ac:dyDescent="0.35">
      <c r="A100" s="41">
        <v>4.5576996803283691</v>
      </c>
      <c r="B100" s="46">
        <f t="shared" si="3"/>
        <v>1.6016548871994019</v>
      </c>
      <c r="C100" s="46">
        <f t="shared" si="4"/>
        <v>2.3554150581359861</v>
      </c>
      <c r="D100" s="46">
        <f t="shared" si="5"/>
        <v>1.0794481873512267</v>
      </c>
      <c r="F100" s="46">
        <v>1.5111616849899292</v>
      </c>
      <c r="G100" s="46">
        <v>2.233506441116333</v>
      </c>
      <c r="H100" s="46">
        <v>2.4551584720611572</v>
      </c>
      <c r="I100" s="46">
        <v>1.056552529335022</v>
      </c>
      <c r="J100" s="46">
        <v>1.4969099760055542</v>
      </c>
      <c r="K100" s="46">
        <v>1.1074317693710327</v>
      </c>
      <c r="L100" s="46">
        <v>1.9125584363937378</v>
      </c>
      <c r="M100" s="46">
        <v>1.3408858776092529</v>
      </c>
      <c r="N100" s="46">
        <v>1.3508855104446411</v>
      </c>
      <c r="O100" s="46">
        <v>1.5514981746673584</v>
      </c>
    </row>
    <row r="101" spans="1:15" x14ac:dyDescent="0.35">
      <c r="A101" s="41">
        <v>4.603053092956543</v>
      </c>
      <c r="B101" s="46">
        <f t="shared" si="3"/>
        <v>1.5833040714263915</v>
      </c>
      <c r="C101" s="46">
        <f t="shared" si="4"/>
        <v>2.3314763784408568</v>
      </c>
      <c r="D101" s="46">
        <f t="shared" si="5"/>
        <v>1.0611148774623871</v>
      </c>
      <c r="F101" s="46">
        <v>1.4968487024307251</v>
      </c>
      <c r="G101" s="46">
        <v>2.2166857719421387</v>
      </c>
      <c r="H101" s="46">
        <v>2.4253959655761719</v>
      </c>
      <c r="I101" s="46">
        <v>1.0374376773834229</v>
      </c>
      <c r="J101" s="46">
        <v>1.481732964515686</v>
      </c>
      <c r="K101" s="46">
        <v>1.0900536775588989</v>
      </c>
      <c r="L101" s="46">
        <v>1.8865686655044556</v>
      </c>
      <c r="M101" s="46">
        <v>1.3196160793304443</v>
      </c>
      <c r="N101" s="46">
        <v>1.3366706371307373</v>
      </c>
      <c r="O101" s="46">
        <v>1.5420305728912354</v>
      </c>
    </row>
    <row r="102" spans="1:15" x14ac:dyDescent="0.35">
      <c r="A102" s="41">
        <v>4.6584062576293945</v>
      </c>
      <c r="B102" s="46">
        <f t="shared" si="3"/>
        <v>1.5657025933265687</v>
      </c>
      <c r="C102" s="46">
        <f t="shared" si="4"/>
        <v>2.3075724124908445</v>
      </c>
      <c r="D102" s="46">
        <f t="shared" si="5"/>
        <v>1.0456126034259796</v>
      </c>
      <c r="F102" s="46">
        <v>1.4795193672180176</v>
      </c>
      <c r="G102" s="46">
        <v>2.1998405456542969</v>
      </c>
      <c r="H102" s="46">
        <v>2.395716667175293</v>
      </c>
      <c r="I102" s="46">
        <v>1.0190531015396118</v>
      </c>
      <c r="J102" s="46">
        <v>1.4616868495941162</v>
      </c>
      <c r="K102" s="46">
        <v>1.0780742168426514</v>
      </c>
      <c r="L102" s="46">
        <v>1.8666747808456421</v>
      </c>
      <c r="M102" s="46">
        <v>1.3009953498840332</v>
      </c>
      <c r="N102" s="46">
        <v>1.3254051208496094</v>
      </c>
      <c r="O102" s="46">
        <v>1.5300599336624146</v>
      </c>
    </row>
    <row r="103" spans="1:15" x14ac:dyDescent="0.35">
      <c r="A103" s="41">
        <v>4.7043290138244629</v>
      </c>
      <c r="B103" s="46">
        <f t="shared" si="3"/>
        <v>1.5480462551116942</v>
      </c>
      <c r="C103" s="46">
        <f t="shared" si="4"/>
        <v>2.2881207346916197</v>
      </c>
      <c r="D103" s="46">
        <f t="shared" si="5"/>
        <v>1.0281551659107209</v>
      </c>
      <c r="F103" s="46">
        <v>1.4652789831161499</v>
      </c>
      <c r="G103" s="46">
        <v>2.186598539352417</v>
      </c>
      <c r="H103" s="46">
        <v>2.3711843490600586</v>
      </c>
      <c r="I103" s="46">
        <v>1.0005961656570435</v>
      </c>
      <c r="J103" s="46">
        <v>1.4415605068206787</v>
      </c>
      <c r="K103" s="46">
        <v>1.0618383884429932</v>
      </c>
      <c r="L103" s="46">
        <v>1.8403068780899048</v>
      </c>
      <c r="M103" s="46">
        <v>1.2832688093185425</v>
      </c>
      <c r="N103" s="46">
        <v>1.3114713430404663</v>
      </c>
      <c r="O103" s="46">
        <v>1.518358588218689</v>
      </c>
    </row>
    <row r="104" spans="1:15" x14ac:dyDescent="0.35">
      <c r="A104" s="41">
        <v>4.7512612342834473</v>
      </c>
      <c r="B104" s="46">
        <f t="shared" si="3"/>
        <v>1.5303999662399292</v>
      </c>
      <c r="C104" s="46">
        <f t="shared" si="4"/>
        <v>2.2647148251533507</v>
      </c>
      <c r="D104" s="46">
        <f t="shared" si="5"/>
        <v>1.0132464885711669</v>
      </c>
      <c r="F104" s="46">
        <v>1.4508402347564697</v>
      </c>
      <c r="G104" s="46">
        <v>2.1703641414642334</v>
      </c>
      <c r="H104" s="46">
        <v>2.3419108390808105</v>
      </c>
      <c r="I104" s="46">
        <v>0.98517942428588867</v>
      </c>
      <c r="J104" s="46">
        <v>1.4215552806854248</v>
      </c>
      <c r="K104" s="46">
        <v>1.0475506782531738</v>
      </c>
      <c r="L104" s="46">
        <v>1.8200461864471436</v>
      </c>
      <c r="M104" s="46">
        <v>1.2624400854110718</v>
      </c>
      <c r="N104" s="46">
        <v>1.2975527048110962</v>
      </c>
      <c r="O104" s="46">
        <v>1.5065600872039795</v>
      </c>
    </row>
    <row r="105" spans="1:15" x14ac:dyDescent="0.35">
      <c r="A105" s="41">
        <v>4.8065848350524902</v>
      </c>
      <c r="B105" s="46">
        <f t="shared" si="3"/>
        <v>1.512571531534195</v>
      </c>
      <c r="C105" s="46">
        <f t="shared" si="4"/>
        <v>2.2415028333663938</v>
      </c>
      <c r="D105" s="46">
        <f t="shared" si="5"/>
        <v>0.99728437960147853</v>
      </c>
      <c r="F105" s="46">
        <v>1.4339946508407593</v>
      </c>
      <c r="G105" s="46">
        <v>2.1541955471038818</v>
      </c>
      <c r="H105" s="46">
        <v>2.3129360675811768</v>
      </c>
      <c r="I105" s="46">
        <v>0.96763521432876587</v>
      </c>
      <c r="J105" s="46">
        <v>1.402127742767334</v>
      </c>
      <c r="K105" s="46">
        <v>1.0335222482681274</v>
      </c>
      <c r="L105" s="46">
        <v>1.7952343225479126</v>
      </c>
      <c r="M105" s="46">
        <v>1.2446990013122559</v>
      </c>
      <c r="N105" s="46">
        <v>1.2866462469100952</v>
      </c>
      <c r="O105" s="46">
        <v>1.4947242736816406</v>
      </c>
    </row>
    <row r="106" spans="1:15" x14ac:dyDescent="0.35">
      <c r="A106" s="41">
        <v>4.8523650169372559</v>
      </c>
      <c r="B106" s="46">
        <f t="shared" si="3"/>
        <v>1.496215009689331</v>
      </c>
      <c r="C106" s="46">
        <f t="shared" si="4"/>
        <v>2.221041202545166</v>
      </c>
      <c r="D106" s="46">
        <f t="shared" si="5"/>
        <v>0.98169544339179993</v>
      </c>
      <c r="F106" s="46">
        <v>1.4201922416687012</v>
      </c>
      <c r="G106" s="46">
        <v>2.1382036209106445</v>
      </c>
      <c r="H106" s="46">
        <v>2.2888174057006836</v>
      </c>
      <c r="I106" s="46">
        <v>0.95012021064758301</v>
      </c>
      <c r="J106" s="46">
        <v>1.3872156143188477</v>
      </c>
      <c r="K106" s="46">
        <v>1.0202873945236206</v>
      </c>
      <c r="L106" s="46">
        <v>1.7762405872344971</v>
      </c>
      <c r="M106" s="46">
        <v>1.2249221801757812</v>
      </c>
      <c r="N106" s="46">
        <v>1.2730897665023804</v>
      </c>
      <c r="O106" s="46">
        <v>1.4830610752105713</v>
      </c>
    </row>
    <row r="107" spans="1:15" x14ac:dyDescent="0.35">
      <c r="A107" s="41">
        <v>4.9085531234741211</v>
      </c>
      <c r="B107" s="46">
        <f t="shared" si="3"/>
        <v>1.4787110269069672</v>
      </c>
      <c r="C107" s="46">
        <f t="shared" si="4"/>
        <v>2.1985901355743405</v>
      </c>
      <c r="D107" s="46">
        <f t="shared" si="5"/>
        <v>0.96626218855381008</v>
      </c>
      <c r="F107" s="46">
        <v>1.4034006595611572</v>
      </c>
      <c r="G107" s="46">
        <v>2.1222765445709229</v>
      </c>
      <c r="H107" s="46">
        <v>2.261028528213501</v>
      </c>
      <c r="I107" s="46">
        <v>0.9332001805305481</v>
      </c>
      <c r="J107" s="46">
        <v>1.3687909841537476</v>
      </c>
      <c r="K107" s="46">
        <v>1.0066713094711304</v>
      </c>
      <c r="L107" s="46">
        <v>1.7564734220504761</v>
      </c>
      <c r="M107" s="46">
        <v>1.2046756744384766</v>
      </c>
      <c r="N107" s="46">
        <v>1.2591390609741211</v>
      </c>
      <c r="O107" s="46">
        <v>1.4714539051055908</v>
      </c>
    </row>
    <row r="108" spans="1:15" x14ac:dyDescent="0.35">
      <c r="A108" s="41">
        <v>4.9548392295837402</v>
      </c>
      <c r="B108" s="46">
        <f t="shared" si="3"/>
        <v>1.4614956378936768</v>
      </c>
      <c r="C108" s="46">
        <f t="shared" si="4"/>
        <v>2.1755445361137387</v>
      </c>
      <c r="D108" s="46">
        <f t="shared" si="5"/>
        <v>0.95062716007232662</v>
      </c>
      <c r="F108" s="46">
        <v>1.3897104263305664</v>
      </c>
      <c r="G108" s="46">
        <v>2.1062982082366943</v>
      </c>
      <c r="H108" s="46">
        <v>2.2322006225585937</v>
      </c>
      <c r="I108" s="46">
        <v>0.91605520248413086</v>
      </c>
      <c r="J108" s="46">
        <v>1.3496978282928467</v>
      </c>
      <c r="K108" s="46">
        <v>0.99288177490234375</v>
      </c>
      <c r="L108" s="46">
        <v>1.7317143678665161</v>
      </c>
      <c r="M108" s="46">
        <v>1.1879910230636597</v>
      </c>
      <c r="N108" s="46">
        <v>1.2486770153045654</v>
      </c>
      <c r="O108" s="46">
        <v>1.4597299098968506</v>
      </c>
    </row>
    <row r="109" spans="1:15" x14ac:dyDescent="0.35">
      <c r="A109" s="41">
        <v>5.0012774467468262</v>
      </c>
      <c r="B109" s="46">
        <f t="shared" si="3"/>
        <v>1.4451247692108153</v>
      </c>
      <c r="C109" s="46">
        <f t="shared" si="4"/>
        <v>2.1537691235542296</v>
      </c>
      <c r="D109" s="46">
        <f t="shared" si="5"/>
        <v>0.93706240057945256</v>
      </c>
      <c r="F109" s="46">
        <v>1.3760952949523926</v>
      </c>
      <c r="G109" s="46">
        <v>2.0909683704376221</v>
      </c>
      <c r="H109" s="46">
        <v>2.2051515579223633</v>
      </c>
      <c r="I109" s="46">
        <v>0.90212947130203247</v>
      </c>
      <c r="J109" s="46">
        <v>1.3312584161758423</v>
      </c>
      <c r="K109" s="46">
        <v>0.97975820302963257</v>
      </c>
      <c r="L109" s="46">
        <v>1.7131904363632202</v>
      </c>
      <c r="M109" s="46">
        <v>1.1689925193786621</v>
      </c>
      <c r="N109" s="46">
        <v>1.2354629039764404</v>
      </c>
      <c r="O109" s="46">
        <v>1.4482405185699463</v>
      </c>
    </row>
    <row r="110" spans="1:15" x14ac:dyDescent="0.35">
      <c r="A110" s="41">
        <v>5.0554718971252441</v>
      </c>
      <c r="B110" s="46">
        <f t="shared" si="3"/>
        <v>1.4285872220993041</v>
      </c>
      <c r="C110" s="46">
        <f t="shared" si="4"/>
        <v>2.1337971568107603</v>
      </c>
      <c r="D110" s="46">
        <f t="shared" si="5"/>
        <v>0.9223189234733582</v>
      </c>
      <c r="F110" s="46">
        <v>1.3603875637054443</v>
      </c>
      <c r="G110" s="46">
        <v>2.075275182723999</v>
      </c>
      <c r="H110" s="46">
        <v>2.1816787719726562</v>
      </c>
      <c r="I110" s="46">
        <v>0.88562512397766113</v>
      </c>
      <c r="J110" s="46">
        <v>1.3128455877304077</v>
      </c>
      <c r="K110" s="46">
        <v>0.96716690063476563</v>
      </c>
      <c r="L110" s="46">
        <v>1.6899280548095703</v>
      </c>
      <c r="M110" s="46">
        <v>1.1524002552032471</v>
      </c>
      <c r="N110" s="46">
        <v>1.2218149900436401</v>
      </c>
      <c r="O110" s="46">
        <v>1.4387497901916504</v>
      </c>
    </row>
    <row r="111" spans="1:15" x14ac:dyDescent="0.35">
      <c r="A111" s="41">
        <v>5.1022157669067383</v>
      </c>
      <c r="B111" s="46">
        <f t="shared" si="3"/>
        <v>1.4128277480602265</v>
      </c>
      <c r="C111" s="46">
        <f t="shared" si="4"/>
        <v>2.1132211804389951</v>
      </c>
      <c r="D111" s="46">
        <f t="shared" si="5"/>
        <v>0.9078816801309586</v>
      </c>
      <c r="F111" s="46">
        <v>1.3469512462615967</v>
      </c>
      <c r="G111" s="46">
        <v>2.0629417896270752</v>
      </c>
      <c r="H111" s="46">
        <v>2.1543588638305664</v>
      </c>
      <c r="I111" s="46">
        <v>0.86994856595993042</v>
      </c>
      <c r="J111" s="46">
        <v>1.2986067533493042</v>
      </c>
      <c r="K111" s="46">
        <v>0.95424437522888184</v>
      </c>
      <c r="L111" s="46">
        <v>1.6710792779922485</v>
      </c>
      <c r="M111" s="46">
        <v>1.1341382265090942</v>
      </c>
      <c r="N111" s="46">
        <v>1.2087827920913696</v>
      </c>
      <c r="O111" s="46">
        <v>1.4272255897521973</v>
      </c>
    </row>
    <row r="112" spans="1:15" x14ac:dyDescent="0.35">
      <c r="A112" s="41">
        <v>5.159019947052002</v>
      </c>
      <c r="B112" s="46">
        <f t="shared" si="3"/>
        <v>1.3961117386817932</v>
      </c>
      <c r="C112" s="46">
        <f t="shared" si="4"/>
        <v>2.0911004900932313</v>
      </c>
      <c r="D112" s="46">
        <f t="shared" si="5"/>
        <v>0.89328802227973936</v>
      </c>
      <c r="F112" s="46">
        <v>1.3307729959487915</v>
      </c>
      <c r="G112" s="46">
        <v>2.0478231906890869</v>
      </c>
      <c r="H112" s="46">
        <v>2.1265091896057129</v>
      </c>
      <c r="I112" s="46">
        <v>0.85402858257293701</v>
      </c>
      <c r="J112" s="46">
        <v>1.2808122634887695</v>
      </c>
      <c r="K112" s="46">
        <v>0.94127178192138672</v>
      </c>
      <c r="L112" s="46">
        <v>1.6474208831787109</v>
      </c>
      <c r="M112" s="46">
        <v>1.1180199384689331</v>
      </c>
      <c r="N112" s="46">
        <v>1.1987097263336182</v>
      </c>
      <c r="O112" s="46">
        <v>1.4157488346099854</v>
      </c>
    </row>
    <row r="113" spans="1:15" x14ac:dyDescent="0.35">
      <c r="A113" s="41">
        <v>5.2042112350463867</v>
      </c>
      <c r="B113" s="46">
        <f t="shared" si="3"/>
        <v>1.3806979477405548</v>
      </c>
      <c r="C113" s="46">
        <f t="shared" si="4"/>
        <v>2.0716759324073792</v>
      </c>
      <c r="D113" s="46">
        <f t="shared" si="5"/>
        <v>0.88062223494052883</v>
      </c>
      <c r="F113" s="46">
        <v>1.3180716037750244</v>
      </c>
      <c r="G113" s="46">
        <v>2.0321109294891357</v>
      </c>
      <c r="H113" s="46">
        <v>2.1040472984313965</v>
      </c>
      <c r="I113" s="46">
        <v>0.84088689088821411</v>
      </c>
      <c r="J113" s="46">
        <v>1.2629697322845459</v>
      </c>
      <c r="K113" s="46">
        <v>0.92918765544891357</v>
      </c>
      <c r="L113" s="46">
        <v>1.6297823190689087</v>
      </c>
      <c r="M113" s="46">
        <v>1.0999040603637695</v>
      </c>
      <c r="N113" s="46">
        <v>1.1856842041015625</v>
      </c>
      <c r="O113" s="46">
        <v>1.4043347835540771</v>
      </c>
    </row>
    <row r="114" spans="1:15" x14ac:dyDescent="0.35">
      <c r="A114" s="41">
        <v>5.2514548301696777</v>
      </c>
      <c r="B114" s="46">
        <f t="shared" si="3"/>
        <v>1.3651750147342683</v>
      </c>
      <c r="C114" s="46">
        <f t="shared" si="4"/>
        <v>2.0508539080619812</v>
      </c>
      <c r="D114" s="46">
        <f t="shared" si="5"/>
        <v>0.86684757173061366</v>
      </c>
      <c r="F114" s="46">
        <v>1.3048733472824097</v>
      </c>
      <c r="G114" s="46">
        <v>2.017223596572876</v>
      </c>
      <c r="H114" s="46">
        <v>2.0783696174621582</v>
      </c>
      <c r="I114" s="46">
        <v>0.8260122537612915</v>
      </c>
      <c r="J114" s="46">
        <v>1.2454421520233154</v>
      </c>
      <c r="K114" s="46">
        <v>0.91675740480422974</v>
      </c>
      <c r="L114" s="46">
        <v>1.6121643781661987</v>
      </c>
      <c r="M114" s="46">
        <v>1.0845873355865479</v>
      </c>
      <c r="N114" s="46">
        <v>1.1730277538299561</v>
      </c>
      <c r="O114" s="46">
        <v>1.3932923078536987</v>
      </c>
    </row>
    <row r="115" spans="1:15" x14ac:dyDescent="0.35">
      <c r="A115" s="41">
        <v>5.3055887222290039</v>
      </c>
      <c r="B115" s="46">
        <f t="shared" si="3"/>
        <v>1.3488304793834687</v>
      </c>
      <c r="C115" s="46">
        <f t="shared" si="4"/>
        <v>2.0292645215988157</v>
      </c>
      <c r="D115" s="46">
        <f t="shared" si="5"/>
        <v>0.85290167629718783</v>
      </c>
      <c r="F115" s="46">
        <v>1.2899459600448608</v>
      </c>
      <c r="G115" s="46">
        <v>2.0017552375793457</v>
      </c>
      <c r="H115" s="46">
        <v>2.0517721176147461</v>
      </c>
      <c r="I115" s="46">
        <v>0.81094181537628174</v>
      </c>
      <c r="J115" s="46">
        <v>1.2287070751190186</v>
      </c>
      <c r="K115" s="46">
        <v>0.904185950756073</v>
      </c>
      <c r="L115" s="46">
        <v>1.5896261930465698</v>
      </c>
      <c r="M115" s="46">
        <v>1.0665624141693115</v>
      </c>
      <c r="N115" s="46">
        <v>1.1629549264907837</v>
      </c>
      <c r="O115" s="46">
        <v>1.3818531036376953</v>
      </c>
    </row>
    <row r="116" spans="1:15" x14ac:dyDescent="0.35">
      <c r="A116" s="41">
        <v>5.3521056175231934</v>
      </c>
      <c r="B116" s="46">
        <f t="shared" si="3"/>
        <v>1.3343722701072693</v>
      </c>
      <c r="C116" s="46">
        <f t="shared" si="4"/>
        <v>2.0105486154556274</v>
      </c>
      <c r="D116" s="46">
        <f t="shared" si="5"/>
        <v>0.83960425853729248</v>
      </c>
      <c r="F116" s="46">
        <v>1.2772263288497925</v>
      </c>
      <c r="G116" s="46">
        <v>1.9870026111602783</v>
      </c>
      <c r="H116" s="46">
        <v>2.0298135280609131</v>
      </c>
      <c r="I116" s="46">
        <v>0.79656445980072021</v>
      </c>
      <c r="J116" s="46">
        <v>1.2159051895141602</v>
      </c>
      <c r="K116" s="46">
        <v>0.89220845699310303</v>
      </c>
      <c r="L116" s="46">
        <v>1.5722168684005737</v>
      </c>
      <c r="M116" s="46">
        <v>1.0517033338546753</v>
      </c>
      <c r="N116" s="46">
        <v>1.1502439975738525</v>
      </c>
      <c r="O116" s="46">
        <v>1.370837926864624</v>
      </c>
    </row>
    <row r="117" spans="1:15" x14ac:dyDescent="0.35">
      <c r="A117" s="41">
        <v>5.4087705612182617</v>
      </c>
      <c r="B117" s="46">
        <f t="shared" si="3"/>
        <v>1.3180514872074127</v>
      </c>
      <c r="C117" s="46">
        <f t="shared" si="4"/>
        <v>1.9895438790321349</v>
      </c>
      <c r="D117" s="46">
        <f t="shared" si="5"/>
        <v>0.82545969784259798</v>
      </c>
      <c r="F117" s="46">
        <v>1.2618765830993652</v>
      </c>
      <c r="G117" s="46">
        <v>1.9720239639282227</v>
      </c>
      <c r="H117" s="46">
        <v>2.0038783550262451</v>
      </c>
      <c r="I117" s="46">
        <v>0.78196990489959717</v>
      </c>
      <c r="J117" s="46">
        <v>1.1992354393005371</v>
      </c>
      <c r="K117" s="46">
        <v>0.87861388921737671</v>
      </c>
      <c r="L117" s="46">
        <v>1.5502505302429199</v>
      </c>
      <c r="M117" s="46">
        <v>1.0347912311553955</v>
      </c>
      <c r="N117" s="46">
        <v>1.1379392147064209</v>
      </c>
      <c r="O117" s="46">
        <v>1.3599357604980469</v>
      </c>
    </row>
    <row r="118" spans="1:15" x14ac:dyDescent="0.35">
      <c r="A118" s="41">
        <v>5.4549455642700195</v>
      </c>
      <c r="B118" s="46">
        <f t="shared" si="3"/>
        <v>1.3034988284111022</v>
      </c>
      <c r="C118" s="46">
        <f t="shared" si="4"/>
        <v>1.968758898973465</v>
      </c>
      <c r="D118" s="46">
        <f t="shared" si="5"/>
        <v>0.81374927759170534</v>
      </c>
      <c r="F118" s="46">
        <v>1.2495142221450806</v>
      </c>
      <c r="G118" s="46">
        <v>1.9570841789245605</v>
      </c>
      <c r="H118" s="46">
        <v>1.9783109426498413</v>
      </c>
      <c r="I118" s="46">
        <v>0.77023065090179443</v>
      </c>
      <c r="J118" s="46">
        <v>1.182619571685791</v>
      </c>
      <c r="K118" s="46">
        <v>0.86693871021270752</v>
      </c>
      <c r="L118" s="46">
        <v>1.5332468748092651</v>
      </c>
      <c r="M118" s="46">
        <v>1.020276665687561</v>
      </c>
      <c r="N118" s="46">
        <v>1.1280654668807983</v>
      </c>
      <c r="O118" s="46">
        <v>1.348701000213623</v>
      </c>
    </row>
    <row r="119" spans="1:15" x14ac:dyDescent="0.35">
      <c r="A119" s="41">
        <v>5.5003437995910645</v>
      </c>
      <c r="B119" s="46">
        <f t="shared" si="3"/>
        <v>1.2886229634284974</v>
      </c>
      <c r="C119" s="46">
        <f t="shared" si="4"/>
        <v>1.9517295181751251</v>
      </c>
      <c r="D119" s="46">
        <f t="shared" si="5"/>
        <v>0.80071409940719607</v>
      </c>
      <c r="F119" s="46">
        <v>1.237486720085144</v>
      </c>
      <c r="G119" s="46">
        <v>1.9456157684326172</v>
      </c>
      <c r="H119" s="46">
        <v>1.9567316770553589</v>
      </c>
      <c r="I119" s="46">
        <v>0.75598526000976563</v>
      </c>
      <c r="J119" s="46">
        <v>1.1663041114807129</v>
      </c>
      <c r="K119" s="46">
        <v>0.85538268089294434</v>
      </c>
      <c r="L119" s="46">
        <v>1.5113605260848999</v>
      </c>
      <c r="M119" s="46">
        <v>1.0037388801574707</v>
      </c>
      <c r="N119" s="46">
        <v>1.115721583366394</v>
      </c>
      <c r="O119" s="46">
        <v>1.3379024267196655</v>
      </c>
    </row>
    <row r="120" spans="1:15" x14ac:dyDescent="0.35">
      <c r="A120" s="41">
        <v>5.5556883811950684</v>
      </c>
      <c r="B120" s="46">
        <f t="shared" si="3"/>
        <v>1.2742224931716919</v>
      </c>
      <c r="C120" s="46">
        <f t="shared" si="4"/>
        <v>1.9317361295223237</v>
      </c>
      <c r="D120" s="46">
        <f t="shared" si="5"/>
        <v>0.78832776844501495</v>
      </c>
      <c r="F120" s="46">
        <v>1.2229576110839844</v>
      </c>
      <c r="G120" s="46">
        <v>1.9308842420578003</v>
      </c>
      <c r="H120" s="46">
        <v>1.9324331283569336</v>
      </c>
      <c r="I120" s="46">
        <v>0.74274027347564697</v>
      </c>
      <c r="J120" s="46">
        <v>1.1540091037750244</v>
      </c>
      <c r="K120" s="46">
        <v>0.84404581785202026</v>
      </c>
      <c r="L120" s="46">
        <v>1.4951039552688599</v>
      </c>
      <c r="M120" s="46">
        <v>0.9894377589225769</v>
      </c>
      <c r="N120" s="46">
        <v>1.1037566661834717</v>
      </c>
      <c r="O120" s="46">
        <v>1.3268563747406006</v>
      </c>
    </row>
    <row r="121" spans="1:15" x14ac:dyDescent="0.35">
      <c r="A121" s="41">
        <v>5.6020727157592773</v>
      </c>
      <c r="B121" s="46">
        <f t="shared" si="3"/>
        <v>1.2599100947380066</v>
      </c>
      <c r="C121" s="46">
        <f t="shared" si="4"/>
        <v>1.9121732711791992</v>
      </c>
      <c r="D121" s="46">
        <f t="shared" si="5"/>
        <v>0.77584338188171387</v>
      </c>
      <c r="F121" s="46">
        <v>1.2109025716781616</v>
      </c>
      <c r="G121" s="46">
        <v>1.9162759780883789</v>
      </c>
      <c r="H121" s="46">
        <v>1.9071588516235352</v>
      </c>
      <c r="I121" s="46">
        <v>0.72922658920288086</v>
      </c>
      <c r="J121" s="46">
        <v>1.1381673812866211</v>
      </c>
      <c r="K121" s="46">
        <v>0.83281946182250977</v>
      </c>
      <c r="L121" s="46">
        <v>1.4789555072784424</v>
      </c>
      <c r="M121" s="46">
        <v>0.97332394123077393</v>
      </c>
      <c r="N121" s="46">
        <v>1.0941547155380249</v>
      </c>
      <c r="O121" s="46">
        <v>1.3181159496307373</v>
      </c>
    </row>
    <row r="122" spans="1:15" x14ac:dyDescent="0.35">
      <c r="A122" s="41">
        <v>5.6577534675598145</v>
      </c>
      <c r="B122" s="46">
        <f t="shared" si="3"/>
        <v>1.2449094951152802</v>
      </c>
      <c r="C122" s="46">
        <f t="shared" si="4"/>
        <v>1.8931883573532104</v>
      </c>
      <c r="D122" s="46">
        <f t="shared" si="5"/>
        <v>0.76367628872394566</v>
      </c>
      <c r="F122" s="46">
        <v>1.1965829133987427</v>
      </c>
      <c r="G122" s="46">
        <v>1.9020804166793823</v>
      </c>
      <c r="H122" s="46">
        <v>1.8823202848434448</v>
      </c>
      <c r="I122" s="46">
        <v>0.71620470285415649</v>
      </c>
      <c r="J122" s="46">
        <v>1.1223753690719604</v>
      </c>
      <c r="K122" s="46">
        <v>0.82169711589813232</v>
      </c>
      <c r="L122" s="46">
        <v>1.4582241773605347</v>
      </c>
      <c r="M122" s="46">
        <v>0.95972621440887451</v>
      </c>
      <c r="N122" s="46">
        <v>1.0823643207550049</v>
      </c>
      <c r="O122" s="46">
        <v>1.3075194358825684</v>
      </c>
    </row>
    <row r="123" spans="1:15" x14ac:dyDescent="0.35">
      <c r="A123" s="41">
        <v>5.7042942047119141</v>
      </c>
      <c r="B123" s="46">
        <f t="shared" si="3"/>
        <v>1.2309698581695556</v>
      </c>
      <c r="C123" s="46">
        <f t="shared" si="4"/>
        <v>1.8760021448135376</v>
      </c>
      <c r="D123" s="46">
        <f t="shared" si="5"/>
        <v>0.75253461301326752</v>
      </c>
      <c r="F123" s="46">
        <v>1.1847361326217651</v>
      </c>
      <c r="G123" s="46">
        <v>1.8872852325439453</v>
      </c>
      <c r="H123" s="46">
        <v>1.8622117042541504</v>
      </c>
      <c r="I123" s="46">
        <v>0.70492500066757202</v>
      </c>
      <c r="J123" s="46">
        <v>1.1068753004074097</v>
      </c>
      <c r="K123" s="46">
        <v>0.81072413921356201</v>
      </c>
      <c r="L123" s="46">
        <v>1.4419430494308472</v>
      </c>
      <c r="M123" s="46">
        <v>0.94378060102462769</v>
      </c>
      <c r="N123" s="46">
        <v>1.0705300569534302</v>
      </c>
      <c r="O123" s="46">
        <v>1.2966873645782471</v>
      </c>
    </row>
    <row r="124" spans="1:15" x14ac:dyDescent="0.35">
      <c r="A124" s="41">
        <v>5.7595944404602051</v>
      </c>
      <c r="B124" s="46">
        <f t="shared" si="3"/>
        <v>1.2167696893215179</v>
      </c>
      <c r="C124" s="46">
        <f t="shared" si="4"/>
        <v>1.8576381981372834</v>
      </c>
      <c r="D124" s="46">
        <f t="shared" si="5"/>
        <v>0.74073888957500456</v>
      </c>
      <c r="F124" s="46">
        <v>1.1708124876022339</v>
      </c>
      <c r="G124" s="46">
        <v>1.873198390007019</v>
      </c>
      <c r="H124" s="46">
        <v>1.8386201858520508</v>
      </c>
      <c r="I124" s="46">
        <v>0.69227182865142822</v>
      </c>
      <c r="J124" s="46">
        <v>1.0947836637496948</v>
      </c>
      <c r="K124" s="46">
        <v>0.7999764084815979</v>
      </c>
      <c r="L124" s="46">
        <v>1.4222396612167358</v>
      </c>
      <c r="M124" s="46">
        <v>0.9308936595916748</v>
      </c>
      <c r="N124" s="46">
        <v>1.0587713718414307</v>
      </c>
      <c r="O124" s="46">
        <v>1.2861292362213135</v>
      </c>
    </row>
    <row r="125" spans="1:15" x14ac:dyDescent="0.35">
      <c r="A125" s="41">
        <v>5.805534839630127</v>
      </c>
      <c r="B125" s="46">
        <f t="shared" si="3"/>
        <v>1.2031731545925139</v>
      </c>
      <c r="C125" s="46">
        <f t="shared" si="4"/>
        <v>1.8408260524272919</v>
      </c>
      <c r="D125" s="46">
        <f t="shared" si="5"/>
        <v>0.72904970049858098</v>
      </c>
      <c r="F125" s="46">
        <v>1.1593658924102783</v>
      </c>
      <c r="G125" s="46">
        <v>1.861944317817688</v>
      </c>
      <c r="H125" s="46">
        <v>1.8150148391723633</v>
      </c>
      <c r="I125" s="46">
        <v>0.67972350120544434</v>
      </c>
      <c r="J125" s="46">
        <v>1.0796475410461426</v>
      </c>
      <c r="K125" s="46">
        <v>0.78933727741241455</v>
      </c>
      <c r="L125" s="46">
        <v>1.4062159061431885</v>
      </c>
      <c r="M125" s="46">
        <v>0.91525238752365112</v>
      </c>
      <c r="N125" s="46">
        <v>1.0497572422027588</v>
      </c>
      <c r="O125" s="46">
        <v>1.2754726409912109</v>
      </c>
    </row>
    <row r="126" spans="1:15" x14ac:dyDescent="0.35">
      <c r="A126" s="41">
        <v>5.8521790504455566</v>
      </c>
      <c r="B126" s="46">
        <f t="shared" si="3"/>
        <v>1.1895592987537384</v>
      </c>
      <c r="C126" s="46">
        <f t="shared" si="4"/>
        <v>1.8244574546813965</v>
      </c>
      <c r="D126" s="46">
        <f t="shared" si="5"/>
        <v>0.71760085225105286</v>
      </c>
      <c r="F126" s="46">
        <v>1.1478476524353027</v>
      </c>
      <c r="G126" s="46">
        <v>1.8480484485626221</v>
      </c>
      <c r="H126" s="46">
        <v>1.7956240177154541</v>
      </c>
      <c r="I126" s="46">
        <v>0.66752588748931885</v>
      </c>
      <c r="J126" s="46">
        <v>1.0649833679199219</v>
      </c>
      <c r="K126" s="46">
        <v>0.77880358695983887</v>
      </c>
      <c r="L126" s="46">
        <v>1.3870447874069214</v>
      </c>
      <c r="M126" s="46">
        <v>0.90261608362197876</v>
      </c>
      <c r="N126" s="46">
        <v>1.0382381677627563</v>
      </c>
      <c r="O126" s="46">
        <v>1.264860987663269</v>
      </c>
    </row>
    <row r="127" spans="1:15" x14ac:dyDescent="0.35">
      <c r="A127" s="41">
        <v>5.9076499938964844</v>
      </c>
      <c r="B127" s="46">
        <f t="shared" si="3"/>
        <v>1.1757021248340607</v>
      </c>
      <c r="C127" s="46">
        <f t="shared" si="4"/>
        <v>1.8060720741748808</v>
      </c>
      <c r="D127" s="46">
        <f t="shared" si="5"/>
        <v>0.70724656581878664</v>
      </c>
      <c r="F127" s="46">
        <v>1.1342999935150146</v>
      </c>
      <c r="G127" s="46">
        <v>1.8342075347900391</v>
      </c>
      <c r="H127" s="46">
        <v>1.7716842889785767</v>
      </c>
      <c r="I127" s="46">
        <v>0.65715223550796509</v>
      </c>
      <c r="J127" s="46">
        <v>1.0504627227783203</v>
      </c>
      <c r="K127" s="46">
        <v>0.76847296953201294</v>
      </c>
      <c r="L127" s="46">
        <v>1.3714609146118164</v>
      </c>
      <c r="M127" s="46">
        <v>0.88791698217391968</v>
      </c>
      <c r="N127" s="46">
        <v>1.0268124341964722</v>
      </c>
      <c r="O127" s="46">
        <v>1.2545511722564697</v>
      </c>
    </row>
    <row r="128" spans="1:15" x14ac:dyDescent="0.35">
      <c r="A128" s="41">
        <v>5.954899787902832</v>
      </c>
      <c r="B128" s="46">
        <f t="shared" si="3"/>
        <v>1.1631325960159302</v>
      </c>
      <c r="C128" s="46">
        <f t="shared" si="4"/>
        <v>1.7900823295116424</v>
      </c>
      <c r="D128" s="46">
        <f t="shared" si="5"/>
        <v>0.69605039954185488</v>
      </c>
      <c r="F128" s="46">
        <v>1.1228649616241455</v>
      </c>
      <c r="G128" s="46">
        <v>1.8206996917724609</v>
      </c>
      <c r="H128" s="46">
        <v>1.7526611089706421</v>
      </c>
      <c r="I128" s="46">
        <v>0.64516454935073853</v>
      </c>
      <c r="J128" s="46">
        <v>1.0359042882919312</v>
      </c>
      <c r="K128" s="46">
        <v>0.75824421644210815</v>
      </c>
      <c r="L128" s="46">
        <v>1.3563497066497803</v>
      </c>
      <c r="M128" s="46">
        <v>0.87512755393981934</v>
      </c>
      <c r="N128" s="46">
        <v>1.0180603265762329</v>
      </c>
      <c r="O128" s="46">
        <v>1.2462495565414429</v>
      </c>
    </row>
    <row r="129" spans="1:15" x14ac:dyDescent="0.35">
      <c r="A129" s="41">
        <v>6.0002098083496094</v>
      </c>
      <c r="B129" s="46">
        <f t="shared" si="3"/>
        <v>1.1497983515262604</v>
      </c>
      <c r="C129" s="46">
        <f t="shared" si="4"/>
        <v>1.7726987600326538</v>
      </c>
      <c r="D129" s="46">
        <f t="shared" si="5"/>
        <v>0.68520131409168239</v>
      </c>
      <c r="F129" s="46">
        <v>1.1120356321334839</v>
      </c>
      <c r="G129" s="46">
        <v>1.8073164224624634</v>
      </c>
      <c r="H129" s="46">
        <v>1.7303882837295532</v>
      </c>
      <c r="I129" s="46">
        <v>0.63372969627380371</v>
      </c>
      <c r="J129" s="46">
        <v>1.0245873928070068</v>
      </c>
      <c r="K129" s="46">
        <v>0.7481110692024231</v>
      </c>
      <c r="L129" s="46">
        <v>1.3379008769989014</v>
      </c>
      <c r="M129" s="46">
        <v>0.86103057861328125</v>
      </c>
      <c r="N129" s="46">
        <v>1.0068469047546387</v>
      </c>
      <c r="O129" s="46">
        <v>1.2360366582870483</v>
      </c>
    </row>
    <row r="130" spans="1:15" x14ac:dyDescent="0.35">
      <c r="A130" s="41">
        <v>6.0554995536804199</v>
      </c>
      <c r="B130" s="46">
        <f t="shared" si="3"/>
        <v>1.136485368013382</v>
      </c>
      <c r="C130" s="46">
        <f t="shared" si="4"/>
        <v>1.754972195625305</v>
      </c>
      <c r="D130" s="46">
        <f t="shared" si="5"/>
        <v>0.67430773973464964</v>
      </c>
      <c r="F130" s="46">
        <v>1.0989422798156738</v>
      </c>
      <c r="G130" s="46">
        <v>1.793448805809021</v>
      </c>
      <c r="H130" s="46">
        <v>1.7079452276229858</v>
      </c>
      <c r="I130" s="46">
        <v>0.6221015453338623</v>
      </c>
      <c r="J130" s="46">
        <v>1.0105493068695068</v>
      </c>
      <c r="K130" s="46">
        <v>0.73811531066894531</v>
      </c>
      <c r="L130" s="46">
        <v>1.3231320381164551</v>
      </c>
      <c r="M130" s="46">
        <v>0.8489115834236145</v>
      </c>
      <c r="N130" s="46">
        <v>0.9959409236907959</v>
      </c>
      <c r="O130" s="46">
        <v>1.225766658782959</v>
      </c>
    </row>
    <row r="131" spans="1:15" x14ac:dyDescent="0.35">
      <c r="A131" s="41">
        <v>6.101377010345459</v>
      </c>
      <c r="B131" s="46">
        <f t="shared" si="3"/>
        <v>1.1230929493904114</v>
      </c>
      <c r="C131" s="46">
        <f t="shared" si="4"/>
        <v>1.7377865791320799</v>
      </c>
      <c r="D131" s="46">
        <f t="shared" si="5"/>
        <v>0.66307460963726039</v>
      </c>
      <c r="F131" s="46">
        <v>1.0881927013397217</v>
      </c>
      <c r="G131" s="46">
        <v>1.7802313566207886</v>
      </c>
      <c r="H131" s="46">
        <v>1.685909628868103</v>
      </c>
      <c r="I131" s="46">
        <v>0.61107379198074341</v>
      </c>
      <c r="J131" s="46">
        <v>0.99641495943069458</v>
      </c>
      <c r="K131" s="46">
        <v>0.72663116455078125</v>
      </c>
      <c r="L131" s="46">
        <v>1.3045343160629272</v>
      </c>
      <c r="M131" s="46">
        <v>0.83514124155044556</v>
      </c>
      <c r="N131" s="46">
        <v>0.98727458715438843</v>
      </c>
      <c r="O131" s="46">
        <v>1.21552574634552</v>
      </c>
    </row>
    <row r="132" spans="1:15" x14ac:dyDescent="0.35">
      <c r="A132" s="41">
        <v>6.158818244934082</v>
      </c>
      <c r="B132" s="46">
        <f t="shared" si="3"/>
        <v>1.1105998754501343</v>
      </c>
      <c r="C132" s="46">
        <f t="shared" si="4"/>
        <v>1.7220722436904907</v>
      </c>
      <c r="D132" s="46">
        <f t="shared" si="5"/>
        <v>0.65347518622875211</v>
      </c>
      <c r="F132" s="46">
        <v>1.0748467445373535</v>
      </c>
      <c r="G132" s="46">
        <v>1.7667417526245117</v>
      </c>
      <c r="H132" s="46">
        <v>1.6674761772155762</v>
      </c>
      <c r="I132" s="46">
        <v>0.60160815715789795</v>
      </c>
      <c r="J132" s="46">
        <v>0.98310571908950806</v>
      </c>
      <c r="K132" s="46">
        <v>0.71686822175979614</v>
      </c>
      <c r="L132" s="46">
        <v>1.2900985479354858</v>
      </c>
      <c r="M132" s="46">
        <v>0.82329386472702026</v>
      </c>
      <c r="N132" s="46">
        <v>0.97640496492385864</v>
      </c>
      <c r="O132" s="46">
        <v>1.2055546045303345</v>
      </c>
    </row>
    <row r="133" spans="1:15" x14ac:dyDescent="0.35">
      <c r="A133" s="41">
        <v>6.2049016952514648</v>
      </c>
      <c r="B133" s="46">
        <f t="shared" si="3"/>
        <v>1.0975773930549622</v>
      </c>
      <c r="C133" s="46">
        <f t="shared" si="4"/>
        <v>1.7063232243061064</v>
      </c>
      <c r="D133" s="46">
        <f t="shared" si="5"/>
        <v>0.64322583675384526</v>
      </c>
      <c r="F133" s="46">
        <v>1.0642826557159424</v>
      </c>
      <c r="G133" s="46">
        <v>1.7560204267501831</v>
      </c>
      <c r="H133" s="46">
        <v>1.6455821990966797</v>
      </c>
      <c r="I133" s="46">
        <v>0.59057718515396118</v>
      </c>
      <c r="J133" s="46">
        <v>0.96933937072753906</v>
      </c>
      <c r="K133" s="46">
        <v>0.70757418870925903</v>
      </c>
      <c r="L133" s="46">
        <v>1.2720000743865967</v>
      </c>
      <c r="M133" s="46">
        <v>0.80947154760360718</v>
      </c>
      <c r="N133" s="46">
        <v>0.96562677621841431</v>
      </c>
      <c r="O133" s="46">
        <v>1.195299506187439</v>
      </c>
    </row>
    <row r="134" spans="1:15" x14ac:dyDescent="0.35">
      <c r="A134" s="41">
        <v>6.2500643730163574</v>
      </c>
      <c r="B134" s="46">
        <f t="shared" si="3"/>
        <v>1.0855099380016326</v>
      </c>
      <c r="C134" s="46">
        <f t="shared" si="4"/>
        <v>1.6899182200431822</v>
      </c>
      <c r="D134" s="46">
        <f t="shared" si="5"/>
        <v>0.63313065469264984</v>
      </c>
      <c r="F134" s="46">
        <v>1.054040789604187</v>
      </c>
      <c r="G134" s="46">
        <v>1.7430962324142456</v>
      </c>
      <c r="H134" s="46">
        <v>1.6249228715896606</v>
      </c>
      <c r="I134" s="46">
        <v>0.58006864786148071</v>
      </c>
      <c r="J134" s="46">
        <v>0.95597386360168457</v>
      </c>
      <c r="K134" s="46">
        <v>0.69798421859741211</v>
      </c>
      <c r="L134" s="46">
        <v>1.2579904794692993</v>
      </c>
      <c r="M134" s="46">
        <v>0.79822325706481934</v>
      </c>
      <c r="N134" s="46">
        <v>0.95737218856811523</v>
      </c>
      <c r="O134" s="46">
        <v>1.1854268312454224</v>
      </c>
    </row>
    <row r="135" spans="1:15" x14ac:dyDescent="0.35">
      <c r="A135" s="41">
        <v>6.3058242797851563</v>
      </c>
      <c r="B135" s="46">
        <f t="shared" si="3"/>
        <v>1.073339182138443</v>
      </c>
      <c r="C135" s="46">
        <f t="shared" si="4"/>
        <v>1.6745229959487913</v>
      </c>
      <c r="D135" s="46">
        <f t="shared" si="5"/>
        <v>0.62321624755859373</v>
      </c>
      <c r="F135" s="46">
        <v>1.0415033102035522</v>
      </c>
      <c r="G135" s="46">
        <v>1.7298591136932373</v>
      </c>
      <c r="H135" s="46">
        <v>1.6068899631500244</v>
      </c>
      <c r="I135" s="46">
        <v>0.56973814964294434</v>
      </c>
      <c r="J135" s="46">
        <v>0.94549214839935303</v>
      </c>
      <c r="K135" s="46">
        <v>0.68857836723327637</v>
      </c>
      <c r="L135" s="46">
        <v>1.2440576553344727</v>
      </c>
      <c r="M135" s="46">
        <v>0.78490167856216431</v>
      </c>
      <c r="N135" s="46">
        <v>0.94678688049316406</v>
      </c>
      <c r="O135" s="46">
        <v>1.1755845546722412</v>
      </c>
    </row>
    <row r="136" spans="1:15" x14ac:dyDescent="0.35">
      <c r="A136" s="41">
        <v>6.3514013290405273</v>
      </c>
      <c r="B136" s="46">
        <f t="shared" si="3"/>
        <v>1.0610325396060944</v>
      </c>
      <c r="C136" s="46">
        <f t="shared" si="4"/>
        <v>1.6580722153186798</v>
      </c>
      <c r="D136" s="46">
        <f t="shared" si="5"/>
        <v>0.61350635886192317</v>
      </c>
      <c r="F136" s="46">
        <v>1.0313730239868164</v>
      </c>
      <c r="G136" s="46">
        <v>1.7169792652130127</v>
      </c>
      <c r="H136" s="46">
        <v>1.5860747098922729</v>
      </c>
      <c r="I136" s="46">
        <v>0.55934220552444458</v>
      </c>
      <c r="J136" s="46">
        <v>0.93235480785369873</v>
      </c>
      <c r="K136" s="46">
        <v>0.67970699071884155</v>
      </c>
      <c r="L136" s="46">
        <v>1.2264065742492676</v>
      </c>
      <c r="M136" s="46">
        <v>0.77387487888336182</v>
      </c>
      <c r="N136" s="46">
        <v>0.93650251626968384</v>
      </c>
      <c r="O136" s="46">
        <v>1.1677104234695435</v>
      </c>
    </row>
    <row r="137" spans="1:15" x14ac:dyDescent="0.35">
      <c r="A137" s="41">
        <v>6.4084615707397461</v>
      </c>
      <c r="B137" s="46">
        <f t="shared" ref="B137:B200" si="6">AVERAGE(F137:O137)</f>
        <v>1.0487073659896851</v>
      </c>
      <c r="C137" s="46">
        <f t="shared" ref="C137:C200" si="7">PERCENTILE(F137:O137, 0.95)</f>
        <v>1.641394430398941</v>
      </c>
      <c r="D137" s="46">
        <f t="shared" ref="D137:D200" si="8">PERCENTILE(F137:O137, 0.05)</f>
        <v>0.60462144613265989</v>
      </c>
      <c r="F137" s="46">
        <v>1.0187976360321045</v>
      </c>
      <c r="G137" s="46">
        <v>1.7039155960083008</v>
      </c>
      <c r="H137" s="46">
        <v>1.5649796724319458</v>
      </c>
      <c r="I137" s="46">
        <v>0.55064338445663452</v>
      </c>
      <c r="J137" s="46">
        <v>0.91970807313919067</v>
      </c>
      <c r="K137" s="46">
        <v>0.67059463262557983</v>
      </c>
      <c r="L137" s="46">
        <v>1.2128337621688843</v>
      </c>
      <c r="M137" s="46">
        <v>0.7613530158996582</v>
      </c>
      <c r="N137" s="46">
        <v>0.92620390653610229</v>
      </c>
      <c r="O137" s="46">
        <v>1.1580439805984497</v>
      </c>
    </row>
    <row r="138" spans="1:15" x14ac:dyDescent="0.35">
      <c r="A138" s="41">
        <v>6.454556941986084</v>
      </c>
      <c r="B138" s="46">
        <f t="shared" si="6"/>
        <v>1.0370603859424592</v>
      </c>
      <c r="C138" s="46">
        <f t="shared" si="7"/>
        <v>1.6267501473426818</v>
      </c>
      <c r="D138" s="46">
        <f t="shared" si="8"/>
        <v>0.59511661827564244</v>
      </c>
      <c r="F138" s="46">
        <v>1.0087689161300659</v>
      </c>
      <c r="G138" s="46">
        <v>1.6912103891372681</v>
      </c>
      <c r="H138" s="46">
        <v>1.547965407371521</v>
      </c>
      <c r="I138" s="46">
        <v>0.54079091548919678</v>
      </c>
      <c r="J138" s="46">
        <v>0.90717577934265137</v>
      </c>
      <c r="K138" s="46">
        <v>0.66151469945907593</v>
      </c>
      <c r="L138" s="46">
        <v>1.196266770362854</v>
      </c>
      <c r="M138" s="46">
        <v>0.75039690732955933</v>
      </c>
      <c r="N138" s="46">
        <v>0.91810506582260132</v>
      </c>
      <c r="O138" s="46">
        <v>1.1484090089797974</v>
      </c>
    </row>
    <row r="139" spans="1:15" x14ac:dyDescent="0.35">
      <c r="A139" s="41">
        <v>6.5007658004760742</v>
      </c>
      <c r="B139" s="46">
        <f t="shared" si="6"/>
        <v>1.0254369318485259</v>
      </c>
      <c r="C139" s="46">
        <f t="shared" si="7"/>
        <v>1.6106781065464018</v>
      </c>
      <c r="D139" s="46">
        <f t="shared" si="8"/>
        <v>0.58562517166137695</v>
      </c>
      <c r="F139" s="46">
        <v>0.99880987405776978</v>
      </c>
      <c r="G139" s="46">
        <v>1.6784240007400513</v>
      </c>
      <c r="H139" s="46">
        <v>1.5278775691986084</v>
      </c>
      <c r="I139" s="46">
        <v>0.53080832958221436</v>
      </c>
      <c r="J139" s="46">
        <v>0.89755147695541382</v>
      </c>
      <c r="K139" s="46">
        <v>0.65262353420257568</v>
      </c>
      <c r="L139" s="46">
        <v>1.1830321550369263</v>
      </c>
      <c r="M139" s="46">
        <v>0.73839080333709717</v>
      </c>
      <c r="N139" s="46">
        <v>0.90796142816543579</v>
      </c>
      <c r="O139" s="46">
        <v>1.1388901472091675</v>
      </c>
    </row>
    <row r="140" spans="1:15" x14ac:dyDescent="0.35">
      <c r="A140" s="41">
        <v>6.5544896125793457</v>
      </c>
      <c r="B140" s="46">
        <f t="shared" si="6"/>
        <v>1.0137712001800536</v>
      </c>
      <c r="C140" s="46">
        <f t="shared" si="7"/>
        <v>1.5963992893695829</v>
      </c>
      <c r="D140" s="46">
        <f t="shared" si="8"/>
        <v>0.576652267575264</v>
      </c>
      <c r="F140" s="46">
        <v>0.98737198114395142</v>
      </c>
      <c r="G140" s="46">
        <v>1.6683719158172607</v>
      </c>
      <c r="H140" s="46">
        <v>1.5084327459335327</v>
      </c>
      <c r="I140" s="46">
        <v>0.52142083644866943</v>
      </c>
      <c r="J140" s="46">
        <v>0.88508707284927368</v>
      </c>
      <c r="K140" s="46">
        <v>0.64415735006332397</v>
      </c>
      <c r="L140" s="46">
        <v>1.1692072153091431</v>
      </c>
      <c r="M140" s="46">
        <v>0.72613406181335449</v>
      </c>
      <c r="N140" s="46">
        <v>0.89811974763870239</v>
      </c>
      <c r="O140" s="46">
        <v>1.1294090747833252</v>
      </c>
    </row>
    <row r="141" spans="1:15" x14ac:dyDescent="0.35">
      <c r="A141" s="41">
        <v>6.6017313003540039</v>
      </c>
      <c r="B141" s="46">
        <f t="shared" si="6"/>
        <v>1.0021916031837463</v>
      </c>
      <c r="C141" s="46">
        <f t="shared" si="7"/>
        <v>1.5801490783691405</v>
      </c>
      <c r="D141" s="46">
        <f t="shared" si="8"/>
        <v>0.56815144717693333</v>
      </c>
      <c r="F141" s="46">
        <v>0.97739559412002563</v>
      </c>
      <c r="G141" s="46">
        <v>1.6554303169250488</v>
      </c>
      <c r="H141" s="46">
        <v>1.4881386756896973</v>
      </c>
      <c r="I141" s="46">
        <v>0.51310932636260986</v>
      </c>
      <c r="J141" s="46">
        <v>0.87282484769821167</v>
      </c>
      <c r="K141" s="46">
        <v>0.6354251503944397</v>
      </c>
      <c r="L141" s="46">
        <v>1.1533164978027344</v>
      </c>
      <c r="M141" s="46">
        <v>0.71586459875106812</v>
      </c>
      <c r="N141" s="46">
        <v>0.89024055004119873</v>
      </c>
      <c r="O141" s="46">
        <v>1.1201704740524292</v>
      </c>
    </row>
    <row r="142" spans="1:15" x14ac:dyDescent="0.35">
      <c r="A142" s="41">
        <v>6.657005786895752</v>
      </c>
      <c r="B142" s="46">
        <f t="shared" si="6"/>
        <v>0.99080820679664616</v>
      </c>
      <c r="C142" s="46">
        <f t="shared" si="7"/>
        <v>1.5660814821720122</v>
      </c>
      <c r="D142" s="46">
        <f t="shared" si="8"/>
        <v>0.55927706658840182</v>
      </c>
      <c r="F142" s="46">
        <v>0.96586024761199951</v>
      </c>
      <c r="G142" s="46">
        <v>1.6430556774139404</v>
      </c>
      <c r="H142" s="46">
        <v>1.4720019102096558</v>
      </c>
      <c r="I142" s="46">
        <v>0.50398153066635132</v>
      </c>
      <c r="J142" s="46">
        <v>0.86036622524261475</v>
      </c>
      <c r="K142" s="46">
        <v>0.62686049938201904</v>
      </c>
      <c r="L142" s="46">
        <v>1.140488862991333</v>
      </c>
      <c r="M142" s="46">
        <v>0.70403772592544556</v>
      </c>
      <c r="N142" s="46">
        <v>0.8803984522819519</v>
      </c>
      <c r="O142" s="46">
        <v>1.1110309362411499</v>
      </c>
    </row>
    <row r="143" spans="1:15" x14ac:dyDescent="0.35">
      <c r="A143" s="41">
        <v>6.7037029266357422</v>
      </c>
      <c r="B143" s="46">
        <f t="shared" si="6"/>
        <v>0.97930058836936951</v>
      </c>
      <c r="C143" s="46">
        <f t="shared" si="7"/>
        <v>1.5508028268814085</v>
      </c>
      <c r="D143" s="46">
        <f t="shared" si="8"/>
        <v>0.5505561292171478</v>
      </c>
      <c r="F143" s="46">
        <v>0.95621389150619507</v>
      </c>
      <c r="G143" s="46">
        <v>1.6307272911071777</v>
      </c>
      <c r="H143" s="46">
        <v>1.4531173706054687</v>
      </c>
      <c r="I143" s="46">
        <v>0.49473673105239868</v>
      </c>
      <c r="J143" s="46">
        <v>0.84879028797149658</v>
      </c>
      <c r="K143" s="46">
        <v>0.61877983808517456</v>
      </c>
      <c r="L143" s="46">
        <v>1.1242804527282715</v>
      </c>
      <c r="M143" s="46">
        <v>0.69397842884063721</v>
      </c>
      <c r="N143" s="46">
        <v>0.8708571195602417</v>
      </c>
      <c r="O143" s="46">
        <v>1.1015244722366333</v>
      </c>
    </row>
    <row r="144" spans="1:15" x14ac:dyDescent="0.35">
      <c r="A144" s="41">
        <v>6.7599940299987793</v>
      </c>
      <c r="B144" s="46">
        <f t="shared" si="6"/>
        <v>0.96812718510627749</v>
      </c>
      <c r="C144" s="46">
        <f t="shared" si="7"/>
        <v>1.5357168078422545</v>
      </c>
      <c r="D144" s="46">
        <f t="shared" si="8"/>
        <v>0.54198685586452489</v>
      </c>
      <c r="F144" s="46">
        <v>0.94470441341400146</v>
      </c>
      <c r="G144" s="46">
        <v>1.6187776327133179</v>
      </c>
      <c r="H144" s="46">
        <v>1.4341980218887329</v>
      </c>
      <c r="I144" s="46">
        <v>0.48594480752944946</v>
      </c>
      <c r="J144" s="46">
        <v>0.83696132898330688</v>
      </c>
      <c r="K144" s="46">
        <v>0.61048269271850586</v>
      </c>
      <c r="L144" s="46">
        <v>1.1117500066757202</v>
      </c>
      <c r="M144" s="46">
        <v>0.68275851011276245</v>
      </c>
      <c r="N144" s="46">
        <v>0.86319100856781006</v>
      </c>
      <c r="O144" s="46">
        <v>1.0925034284591675</v>
      </c>
    </row>
    <row r="145" spans="1:15" x14ac:dyDescent="0.35">
      <c r="A145" s="41">
        <v>6.806023120880127</v>
      </c>
      <c r="B145" s="46">
        <f t="shared" si="6"/>
        <v>0.957928866147995</v>
      </c>
      <c r="C145" s="46">
        <f t="shared" si="7"/>
        <v>1.5218614101409911</v>
      </c>
      <c r="D145" s="46">
        <f t="shared" si="8"/>
        <v>0.53342829644680023</v>
      </c>
      <c r="F145" s="46">
        <v>0.93540799617767334</v>
      </c>
      <c r="G145" s="46">
        <v>1.606281042098999</v>
      </c>
      <c r="H145" s="46">
        <v>1.4186818599700928</v>
      </c>
      <c r="I145" s="46">
        <v>0.47714817523956299</v>
      </c>
      <c r="J145" s="46">
        <v>0.82846707105636597</v>
      </c>
      <c r="K145" s="46">
        <v>0.60221511125564575</v>
      </c>
      <c r="L145" s="46">
        <v>1.0992590188980103</v>
      </c>
      <c r="M145" s="46">
        <v>0.67311203479766846</v>
      </c>
      <c r="N145" s="46">
        <v>0.85379678010940552</v>
      </c>
      <c r="O145" s="46">
        <v>1.0849195718765259</v>
      </c>
    </row>
    <row r="146" spans="1:15" x14ac:dyDescent="0.35">
      <c r="A146" s="41">
        <v>6.8521814346313477</v>
      </c>
      <c r="B146" s="46">
        <f t="shared" si="6"/>
        <v>0.94706409573554995</v>
      </c>
      <c r="C146" s="46">
        <f t="shared" si="7"/>
        <v>1.5080615520477292</v>
      </c>
      <c r="D146" s="46">
        <f t="shared" si="8"/>
        <v>0.52568160593509672</v>
      </c>
      <c r="F146" s="46">
        <v>0.92617315053939819</v>
      </c>
      <c r="G146" s="46">
        <v>1.5966229438781738</v>
      </c>
      <c r="H146" s="46">
        <v>1.3998198509216309</v>
      </c>
      <c r="I146" s="46">
        <v>0.46968746185302734</v>
      </c>
      <c r="J146" s="46">
        <v>0.81637662649154663</v>
      </c>
      <c r="K146" s="46">
        <v>0.59411889314651489</v>
      </c>
      <c r="L146" s="46">
        <v>1.0840460062026978</v>
      </c>
      <c r="M146" s="46">
        <v>0.66341972351074219</v>
      </c>
      <c r="N146" s="46">
        <v>0.8443835973739624</v>
      </c>
      <c r="O146" s="46">
        <v>1.0759927034378052</v>
      </c>
    </row>
    <row r="147" spans="1:15" x14ac:dyDescent="0.35">
      <c r="A147" s="41">
        <v>6.9064035415649414</v>
      </c>
      <c r="B147" s="46">
        <f t="shared" si="6"/>
        <v>0.9361684143543243</v>
      </c>
      <c r="C147" s="46">
        <f t="shared" si="7"/>
        <v>1.4931888818740842</v>
      </c>
      <c r="D147" s="46">
        <f t="shared" si="8"/>
        <v>0.51699620485305786</v>
      </c>
      <c r="F147" s="46">
        <v>0.91545253992080688</v>
      </c>
      <c r="G147" s="46">
        <v>1.5846964120864868</v>
      </c>
      <c r="H147" s="46">
        <v>1.3813463449478149</v>
      </c>
      <c r="I147" s="46">
        <v>0.46133339405059814</v>
      </c>
      <c r="J147" s="46">
        <v>0.80501234531402588</v>
      </c>
      <c r="K147" s="46">
        <v>0.58502852916717529</v>
      </c>
      <c r="L147" s="46">
        <v>1.0719685554504395</v>
      </c>
      <c r="M147" s="46">
        <v>0.65271759033203125</v>
      </c>
      <c r="N147" s="46">
        <v>0.83698439598083496</v>
      </c>
      <c r="O147" s="46">
        <v>1.0671440362930298</v>
      </c>
    </row>
    <row r="148" spans="1:15" x14ac:dyDescent="0.35">
      <c r="A148" s="41">
        <v>6.9530138969421387</v>
      </c>
      <c r="B148" s="46">
        <f t="shared" si="6"/>
        <v>0.92555444836616518</v>
      </c>
      <c r="C148" s="46">
        <f t="shared" si="7"/>
        <v>1.4799844563007352</v>
      </c>
      <c r="D148" s="46">
        <f t="shared" si="8"/>
        <v>0.50875335335731509</v>
      </c>
      <c r="F148" s="46">
        <v>0.90632086992263794</v>
      </c>
      <c r="G148" s="46">
        <v>1.5728156566619873</v>
      </c>
      <c r="H148" s="46">
        <v>1.3665241003036499</v>
      </c>
      <c r="I148" s="46">
        <v>0.45285552740097046</v>
      </c>
      <c r="J148" s="46">
        <v>0.79372656345367432</v>
      </c>
      <c r="K148" s="46">
        <v>0.57707291841506958</v>
      </c>
      <c r="L148" s="46">
        <v>1.0571377277374268</v>
      </c>
      <c r="M148" s="46">
        <v>0.64323484897613525</v>
      </c>
      <c r="N148" s="46">
        <v>0.82771646976470947</v>
      </c>
      <c r="O148" s="46">
        <v>1.0581398010253906</v>
      </c>
    </row>
    <row r="149" spans="1:15" x14ac:dyDescent="0.35">
      <c r="A149" s="41">
        <v>7.0096554756164551</v>
      </c>
      <c r="B149" s="46">
        <f t="shared" si="6"/>
        <v>0.91520791649818423</v>
      </c>
      <c r="C149" s="46">
        <f t="shared" si="7"/>
        <v>1.4655838549137112</v>
      </c>
      <c r="D149" s="46">
        <f t="shared" si="8"/>
        <v>0.50092239081859591</v>
      </c>
      <c r="F149" s="46">
        <v>0.89533442258834839</v>
      </c>
      <c r="G149" s="46">
        <v>1.5612131357192993</v>
      </c>
      <c r="H149" s="46">
        <v>1.3487036228179932</v>
      </c>
      <c r="I149" s="46">
        <v>0.44480395317077637</v>
      </c>
      <c r="J149" s="46">
        <v>0.78591179847717285</v>
      </c>
      <c r="K149" s="46">
        <v>0.56951159238815308</v>
      </c>
      <c r="L149" s="46">
        <v>1.0457086563110352</v>
      </c>
      <c r="M149" s="46">
        <v>0.63279640674591064</v>
      </c>
      <c r="N149" s="46">
        <v>0.81873637437820435</v>
      </c>
      <c r="O149" s="46">
        <v>1.0493592023849487</v>
      </c>
    </row>
    <row r="150" spans="1:15" x14ac:dyDescent="0.35">
      <c r="A150" s="41">
        <v>7.0558834075927734</v>
      </c>
      <c r="B150" s="46">
        <f t="shared" si="6"/>
        <v>0.90468457341194153</v>
      </c>
      <c r="C150" s="46">
        <f t="shared" si="7"/>
        <v>1.4513164222240447</v>
      </c>
      <c r="D150" s="46">
        <f t="shared" si="8"/>
        <v>0.49364840984344482</v>
      </c>
      <c r="F150" s="46">
        <v>0.88647711277008057</v>
      </c>
      <c r="G150" s="46">
        <v>1.5497181415557861</v>
      </c>
      <c r="H150" s="46">
        <v>1.3310476541519165</v>
      </c>
      <c r="I150" s="46">
        <v>0.43776726722717285</v>
      </c>
      <c r="J150" s="46">
        <v>0.77484720945358276</v>
      </c>
      <c r="K150" s="46">
        <v>0.56194758415222168</v>
      </c>
      <c r="L150" s="46">
        <v>1.030803918838501</v>
      </c>
      <c r="M150" s="46">
        <v>0.62221157550811768</v>
      </c>
      <c r="N150" s="46">
        <v>0.81151664257049561</v>
      </c>
      <c r="O150" s="46">
        <v>1.0405086278915405</v>
      </c>
    </row>
    <row r="151" spans="1:15" x14ac:dyDescent="0.35">
      <c r="A151" s="41">
        <v>7.1011314392089844</v>
      </c>
      <c r="B151" s="46">
        <f t="shared" si="6"/>
        <v>0.8947444379329681</v>
      </c>
      <c r="C151" s="46">
        <f t="shared" si="7"/>
        <v>1.4380364120006559</v>
      </c>
      <c r="D151" s="46">
        <f t="shared" si="8"/>
        <v>0.48604758381843566</v>
      </c>
      <c r="F151" s="46">
        <v>0.87790495157241821</v>
      </c>
      <c r="G151" s="46">
        <v>1.5378363132476807</v>
      </c>
      <c r="H151" s="46">
        <v>1.3160587549209595</v>
      </c>
      <c r="I151" s="46">
        <v>0.43007808923721313</v>
      </c>
      <c r="J151" s="46">
        <v>0.76413857936859131</v>
      </c>
      <c r="K151" s="46">
        <v>0.5544547438621521</v>
      </c>
      <c r="L151" s="46">
        <v>1.0192711353302002</v>
      </c>
      <c r="M151" s="46">
        <v>0.61344456672668457</v>
      </c>
      <c r="N151" s="46">
        <v>0.8025364875793457</v>
      </c>
      <c r="O151" s="46">
        <v>1.031720757484436</v>
      </c>
    </row>
    <row r="152" spans="1:15" x14ac:dyDescent="0.35">
      <c r="A152" s="41">
        <v>7.156853199005127</v>
      </c>
      <c r="B152" s="46">
        <f t="shared" si="6"/>
        <v>0.88408848047256472</v>
      </c>
      <c r="C152" s="46">
        <f t="shared" si="7"/>
        <v>1.4240627348423001</v>
      </c>
      <c r="D152" s="46">
        <f t="shared" si="8"/>
        <v>0.47834500670433044</v>
      </c>
      <c r="F152" s="46">
        <v>0.86744260787963867</v>
      </c>
      <c r="G152" s="46">
        <v>1.5264872312545776</v>
      </c>
      <c r="H152" s="46">
        <v>1.2988772392272949</v>
      </c>
      <c r="I152" s="46">
        <v>0.42223560810089111</v>
      </c>
      <c r="J152" s="46">
        <v>0.75325769186019897</v>
      </c>
      <c r="K152" s="46">
        <v>0.54692316055297852</v>
      </c>
      <c r="L152" s="46">
        <v>1.005149245262146</v>
      </c>
      <c r="M152" s="46">
        <v>0.60350257158279419</v>
      </c>
      <c r="N152" s="46">
        <v>0.79383170604705811</v>
      </c>
      <c r="O152" s="46">
        <v>1.0231777429580688</v>
      </c>
    </row>
    <row r="153" spans="1:15" x14ac:dyDescent="0.35">
      <c r="A153" s="41">
        <v>7.2022137641906738</v>
      </c>
      <c r="B153" s="46">
        <f t="shared" si="6"/>
        <v>0.87426227629184727</v>
      </c>
      <c r="C153" s="46">
        <f t="shared" si="7"/>
        <v>1.4102739691734312</v>
      </c>
      <c r="D153" s="46">
        <f t="shared" si="8"/>
        <v>0.47095099836587906</v>
      </c>
      <c r="F153" s="46">
        <v>0.85902523994445801</v>
      </c>
      <c r="G153" s="46">
        <v>1.5149096250534058</v>
      </c>
      <c r="H153" s="46">
        <v>1.2823859453201294</v>
      </c>
      <c r="I153" s="46">
        <v>0.41467335820198059</v>
      </c>
      <c r="J153" s="46">
        <v>0.74306172132492065</v>
      </c>
      <c r="K153" s="46">
        <v>0.53973478078842163</v>
      </c>
      <c r="L153" s="46">
        <v>0.99431705474853516</v>
      </c>
      <c r="M153" s="46">
        <v>0.59497636556625366</v>
      </c>
      <c r="N153" s="46">
        <v>0.78502041101455688</v>
      </c>
      <c r="O153" s="46">
        <v>1.0145182609558105</v>
      </c>
    </row>
    <row r="154" spans="1:15" x14ac:dyDescent="0.35">
      <c r="A154" s="41">
        <v>7.2580676078796387</v>
      </c>
      <c r="B154" s="46">
        <f t="shared" si="6"/>
        <v>0.86520630419254307</v>
      </c>
      <c r="C154" s="46">
        <f t="shared" si="7"/>
        <v>1.3987823843955991</v>
      </c>
      <c r="D154" s="46">
        <f t="shared" si="8"/>
        <v>0.46350390464067459</v>
      </c>
      <c r="F154" s="46">
        <v>0.84876149892807007</v>
      </c>
      <c r="G154" s="46">
        <v>1.5057146549224854</v>
      </c>
      <c r="H154" s="46">
        <v>1.2680873870849609</v>
      </c>
      <c r="I154" s="46">
        <v>0.40699478983879089</v>
      </c>
      <c r="J154" s="46">
        <v>0.73537123203277588</v>
      </c>
      <c r="K154" s="46">
        <v>0.53257060050964355</v>
      </c>
      <c r="L154" s="46">
        <v>0.98320955038070679</v>
      </c>
      <c r="M154" s="46">
        <v>0.58526170253753662</v>
      </c>
      <c r="N154" s="46">
        <v>0.77824681997299194</v>
      </c>
      <c r="O154" s="46">
        <v>1.0078448057174683</v>
      </c>
    </row>
    <row r="155" spans="1:15" x14ac:dyDescent="0.35">
      <c r="A155" s="41">
        <v>7.3046293258666992</v>
      </c>
      <c r="B155" s="46">
        <f t="shared" si="6"/>
        <v>0.85530163645744328</v>
      </c>
      <c r="C155" s="46">
        <f t="shared" si="7"/>
        <v>1.3852336227893827</v>
      </c>
      <c r="D155" s="46">
        <f t="shared" si="8"/>
        <v>0.4568332374095917</v>
      </c>
      <c r="F155" s="46">
        <v>0.84029775857925415</v>
      </c>
      <c r="G155" s="46">
        <v>1.4946187734603882</v>
      </c>
      <c r="H155" s="46">
        <v>1.2515406608581543</v>
      </c>
      <c r="I155" s="46">
        <v>0.40079218149185181</v>
      </c>
      <c r="J155" s="46">
        <v>0.72519052028656006</v>
      </c>
      <c r="K155" s="46">
        <v>0.52532786130905151</v>
      </c>
      <c r="L155" s="46">
        <v>0.96940702199935913</v>
      </c>
      <c r="M155" s="46">
        <v>0.57683897018432617</v>
      </c>
      <c r="N155" s="46">
        <v>0.7696489691734314</v>
      </c>
      <c r="O155" s="46">
        <v>0.99935364723205566</v>
      </c>
    </row>
    <row r="156" spans="1:15" x14ac:dyDescent="0.35">
      <c r="A156" s="41">
        <v>7.3519892692565918</v>
      </c>
      <c r="B156" s="46">
        <f t="shared" si="6"/>
        <v>0.84552591741085048</v>
      </c>
      <c r="C156" s="46">
        <f t="shared" si="7"/>
        <v>1.3716000497341154</v>
      </c>
      <c r="D156" s="46">
        <f t="shared" si="8"/>
        <v>0.44973264485597608</v>
      </c>
      <c r="F156" s="46">
        <v>0.83176368474960327</v>
      </c>
      <c r="G156" s="46">
        <v>1.4832653999328613</v>
      </c>
      <c r="H156" s="46">
        <v>1.2351201772689819</v>
      </c>
      <c r="I156" s="46">
        <v>0.39351513981819153</v>
      </c>
      <c r="J156" s="46">
        <v>0.71514809131622314</v>
      </c>
      <c r="K156" s="46">
        <v>0.51844292879104614</v>
      </c>
      <c r="L156" s="46">
        <v>0.95887655019760132</v>
      </c>
      <c r="M156" s="46">
        <v>0.56737267971038818</v>
      </c>
      <c r="N156" s="46">
        <v>0.76099514961242676</v>
      </c>
      <c r="O156" s="46">
        <v>0.99075937271118164</v>
      </c>
    </row>
    <row r="157" spans="1:15" x14ac:dyDescent="0.35">
      <c r="A157" s="41">
        <v>7.4053678512573242</v>
      </c>
      <c r="B157" s="46">
        <f t="shared" si="6"/>
        <v>0.83607752919197087</v>
      </c>
      <c r="C157" s="46">
        <f t="shared" si="7"/>
        <v>1.3593079447746275</v>
      </c>
      <c r="D157" s="46">
        <f t="shared" si="8"/>
        <v>0.44274251163005829</v>
      </c>
      <c r="F157" s="46">
        <v>0.82228344678878784</v>
      </c>
      <c r="G157" s="46">
        <v>1.4722144603729248</v>
      </c>
      <c r="H157" s="46">
        <v>1.221311092376709</v>
      </c>
      <c r="I157" s="46">
        <v>0.38644039630889893</v>
      </c>
      <c r="J157" s="46">
        <v>0.70526254177093506</v>
      </c>
      <c r="K157" s="46">
        <v>0.51155620813369751</v>
      </c>
      <c r="L157" s="46">
        <v>0.94539391994476318</v>
      </c>
      <c r="M157" s="46">
        <v>0.55937618017196655</v>
      </c>
      <c r="N157" s="46">
        <v>0.75445002317428589</v>
      </c>
      <c r="O157" s="46">
        <v>0.9824870228767395</v>
      </c>
    </row>
    <row r="158" spans="1:15" x14ac:dyDescent="0.35">
      <c r="A158" s="41">
        <v>7.4521470069885254</v>
      </c>
      <c r="B158" s="46">
        <f t="shared" si="6"/>
        <v>0.82677877843379977</v>
      </c>
      <c r="C158" s="46">
        <f t="shared" si="7"/>
        <v>1.3461463809013363</v>
      </c>
      <c r="D158" s="46">
        <f t="shared" si="8"/>
        <v>0.43585485666990281</v>
      </c>
      <c r="F158" s="46">
        <v>0.81404393911361694</v>
      </c>
      <c r="G158" s="46">
        <v>1.461016058921814</v>
      </c>
      <c r="H158" s="46">
        <v>1.2057501077651978</v>
      </c>
      <c r="I158" s="46">
        <v>0.37949886918067932</v>
      </c>
      <c r="J158" s="46">
        <v>0.69737493991851807</v>
      </c>
      <c r="K158" s="46">
        <v>0.50473439693450928</v>
      </c>
      <c r="L158" s="46">
        <v>0.93488800525665283</v>
      </c>
      <c r="M158" s="46">
        <v>0.54997390508651733</v>
      </c>
      <c r="N158" s="46">
        <v>0.74625301361083984</v>
      </c>
      <c r="O158" s="46">
        <v>0.9742545485496521</v>
      </c>
    </row>
    <row r="159" spans="1:15" x14ac:dyDescent="0.35">
      <c r="A159" s="41">
        <v>7.5085911750793457</v>
      </c>
      <c r="B159" s="46">
        <f t="shared" si="6"/>
        <v>0.81716091036796568</v>
      </c>
      <c r="C159" s="46">
        <f t="shared" si="7"/>
        <v>1.3329061329364773</v>
      </c>
      <c r="D159" s="46">
        <f t="shared" si="8"/>
        <v>0.42945573925971986</v>
      </c>
      <c r="F159" s="46">
        <v>0.8042072057723999</v>
      </c>
      <c r="G159" s="46">
        <v>1.4501181840896606</v>
      </c>
      <c r="H159" s="46">
        <v>1.1896469593048096</v>
      </c>
      <c r="I159" s="46">
        <v>0.37347412109375</v>
      </c>
      <c r="J159" s="46">
        <v>0.68800419569015503</v>
      </c>
      <c r="K159" s="46">
        <v>0.49787771701812744</v>
      </c>
      <c r="L159" s="46">
        <v>0.92198485136032104</v>
      </c>
      <c r="M159" s="46">
        <v>0.54222214221954346</v>
      </c>
      <c r="N159" s="46">
        <v>0.73782342672348022</v>
      </c>
      <c r="O159" s="46">
        <v>0.96625030040740967</v>
      </c>
    </row>
    <row r="160" spans="1:15" x14ac:dyDescent="0.35">
      <c r="A160" s="41">
        <v>7.5543932914733887</v>
      </c>
      <c r="B160" s="46">
        <f t="shared" si="6"/>
        <v>0.8080463439226151</v>
      </c>
      <c r="C160" s="46">
        <f t="shared" si="7"/>
        <v>1.3197540163993833</v>
      </c>
      <c r="D160" s="46">
        <f t="shared" si="8"/>
        <v>0.42286388725042345</v>
      </c>
      <c r="F160" s="46">
        <v>0.79632055759429932</v>
      </c>
      <c r="G160" s="46">
        <v>1.4391499757766724</v>
      </c>
      <c r="H160" s="46">
        <v>1.1738256216049194</v>
      </c>
      <c r="I160" s="46">
        <v>0.36684355139732361</v>
      </c>
      <c r="J160" s="46">
        <v>0.67840331792831421</v>
      </c>
      <c r="K160" s="46">
        <v>0.49133318662643433</v>
      </c>
      <c r="L160" s="46">
        <v>0.91173380613327026</v>
      </c>
      <c r="M160" s="46">
        <v>0.5334048867225647</v>
      </c>
      <c r="N160" s="46">
        <v>0.7314831018447876</v>
      </c>
      <c r="O160" s="46">
        <v>0.9579654335975647</v>
      </c>
    </row>
    <row r="161" spans="1:15" x14ac:dyDescent="0.35">
      <c r="A161" s="41">
        <v>7.60174560546875</v>
      </c>
      <c r="B161" s="46">
        <f t="shared" si="6"/>
        <v>0.79957265853881831</v>
      </c>
      <c r="C161" s="46">
        <f t="shared" si="7"/>
        <v>1.3092488527297972</v>
      </c>
      <c r="D161" s="46">
        <f t="shared" si="8"/>
        <v>0.4162208676338196</v>
      </c>
      <c r="F161" s="46">
        <v>0.78823196887969971</v>
      </c>
      <c r="G161" s="46">
        <v>1.4305216073989868</v>
      </c>
      <c r="H161" s="46">
        <v>1.1610265970230103</v>
      </c>
      <c r="I161" s="46">
        <v>0.36010202765464783</v>
      </c>
      <c r="J161" s="46">
        <v>0.66899710893630981</v>
      </c>
      <c r="K161" s="46">
        <v>0.48481056094169617</v>
      </c>
      <c r="L161" s="46">
        <v>0.90111380815505981</v>
      </c>
      <c r="M161" s="46">
        <v>0.52585715055465698</v>
      </c>
      <c r="N161" s="46">
        <v>0.72353881597518921</v>
      </c>
      <c r="O161" s="46">
        <v>0.951526939868927</v>
      </c>
    </row>
    <row r="162" spans="1:15" x14ac:dyDescent="0.35">
      <c r="A162" s="41">
        <v>7.6553974151611328</v>
      </c>
      <c r="B162" s="46">
        <f t="shared" si="6"/>
        <v>0.79012160599231718</v>
      </c>
      <c r="C162" s="46">
        <f t="shared" si="7"/>
        <v>1.2963617444038389</v>
      </c>
      <c r="D162" s="46">
        <f t="shared" si="8"/>
        <v>0.40973708480596543</v>
      </c>
      <c r="F162" s="46">
        <v>0.77919667959213257</v>
      </c>
      <c r="G162" s="46">
        <v>1.419386625289917</v>
      </c>
      <c r="H162" s="46">
        <v>1.1459980010986328</v>
      </c>
      <c r="I162" s="46">
        <v>0.35370859503746033</v>
      </c>
      <c r="J162" s="46">
        <v>0.65958255529403687</v>
      </c>
      <c r="K162" s="46">
        <v>0.47821635007858276</v>
      </c>
      <c r="L162" s="46">
        <v>0.88879269361495972</v>
      </c>
      <c r="M162" s="46">
        <v>0.51724892854690552</v>
      </c>
      <c r="N162" s="46">
        <v>0.71550756692886353</v>
      </c>
      <c r="O162" s="46">
        <v>0.94357806444168091</v>
      </c>
    </row>
    <row r="163" spans="1:15" x14ac:dyDescent="0.35">
      <c r="A163" s="41">
        <v>7.7026748657226563</v>
      </c>
      <c r="B163" s="46">
        <f t="shared" si="6"/>
        <v>0.78153121769428258</v>
      </c>
      <c r="C163" s="46">
        <f t="shared" si="7"/>
        <v>1.2837869346141813</v>
      </c>
      <c r="D163" s="46">
        <f t="shared" si="8"/>
        <v>0.40289004892110825</v>
      </c>
      <c r="F163" s="46">
        <v>0.77129912376403809</v>
      </c>
      <c r="G163" s="46">
        <v>1.4087809324264526</v>
      </c>
      <c r="H163" s="46">
        <v>1.1310164928436279</v>
      </c>
      <c r="I163" s="46">
        <v>0.34719136357307434</v>
      </c>
      <c r="J163" s="46">
        <v>0.65245449542999268</v>
      </c>
      <c r="K163" s="46">
        <v>0.47096621990203857</v>
      </c>
      <c r="L163" s="46">
        <v>0.87889194488525391</v>
      </c>
      <c r="M163" s="46">
        <v>0.50970786809921265</v>
      </c>
      <c r="N163" s="46">
        <v>0.70933353900909424</v>
      </c>
      <c r="O163" s="46">
        <v>0.93567019701004028</v>
      </c>
    </row>
    <row r="164" spans="1:15" x14ac:dyDescent="0.35">
      <c r="A164" s="41">
        <v>7.757932186126709</v>
      </c>
      <c r="B164" s="46">
        <f t="shared" si="6"/>
        <v>0.77268705964088436</v>
      </c>
      <c r="C164" s="46">
        <f t="shared" si="7"/>
        <v>1.2724840581417081</v>
      </c>
      <c r="D164" s="46">
        <f t="shared" si="8"/>
        <v>0.39706496000289915</v>
      </c>
      <c r="F164" s="46">
        <v>0.76217889785766602</v>
      </c>
      <c r="G164" s="46">
        <v>1.3984689712524414</v>
      </c>
      <c r="H164" s="46">
        <v>1.1185024976730347</v>
      </c>
      <c r="I164" s="46">
        <v>0.34182679653167725</v>
      </c>
      <c r="J164" s="46">
        <v>0.64356917142868042</v>
      </c>
      <c r="K164" s="46">
        <v>0.46457827091217041</v>
      </c>
      <c r="L164" s="46">
        <v>0.86687487363815308</v>
      </c>
      <c r="M164" s="46">
        <v>0.50143206119537354</v>
      </c>
      <c r="N164" s="46">
        <v>0.70149338245391846</v>
      </c>
      <c r="O164" s="46">
        <v>0.92794567346572876</v>
      </c>
    </row>
    <row r="165" spans="1:15" x14ac:dyDescent="0.35">
      <c r="A165" s="41">
        <v>7.804598331451416</v>
      </c>
      <c r="B165" s="46">
        <f t="shared" si="6"/>
        <v>0.76402982771396633</v>
      </c>
      <c r="C165" s="46">
        <f t="shared" si="7"/>
        <v>1.259899568557739</v>
      </c>
      <c r="D165" s="46">
        <f t="shared" si="8"/>
        <v>0.39089085012674329</v>
      </c>
      <c r="F165" s="46">
        <v>0.75455564260482788</v>
      </c>
      <c r="G165" s="46">
        <v>1.3877439498901367</v>
      </c>
      <c r="H165" s="46">
        <v>1.1036453247070313</v>
      </c>
      <c r="I165" s="46">
        <v>0.3357354998588562</v>
      </c>
      <c r="J165" s="46">
        <v>0.63478380441665649</v>
      </c>
      <c r="K165" s="46">
        <v>0.45830294489860535</v>
      </c>
      <c r="L165" s="46">
        <v>0.85727155208587646</v>
      </c>
      <c r="M165" s="46">
        <v>0.49436330795288086</v>
      </c>
      <c r="N165" s="46">
        <v>0.6935877799987793</v>
      </c>
      <c r="O165" s="46">
        <v>0.92030847072601318</v>
      </c>
    </row>
    <row r="166" spans="1:15" x14ac:dyDescent="0.35">
      <c r="A166" s="41">
        <v>7.8503260612487793</v>
      </c>
      <c r="B166" s="46">
        <f t="shared" si="6"/>
        <v>0.75555617511272433</v>
      </c>
      <c r="C166" s="46">
        <f t="shared" si="7"/>
        <v>1.2479634106159208</v>
      </c>
      <c r="D166" s="46">
        <f t="shared" si="8"/>
        <v>0.38485750555992126</v>
      </c>
      <c r="F166" s="46">
        <v>0.74716603755950928</v>
      </c>
      <c r="G166" s="46">
        <v>1.3775144815444946</v>
      </c>
      <c r="H166" s="46">
        <v>1.0896232128143311</v>
      </c>
      <c r="I166" s="46">
        <v>0.32974749803543091</v>
      </c>
      <c r="J166" s="46">
        <v>0.62596923112869263</v>
      </c>
      <c r="K166" s="46">
        <v>0.45221418142318726</v>
      </c>
      <c r="L166" s="46">
        <v>0.84718537330627441</v>
      </c>
      <c r="M166" s="46">
        <v>0.48610183596611023</v>
      </c>
      <c r="N166" s="46">
        <v>0.68762677907943726</v>
      </c>
      <c r="O166" s="46">
        <v>0.91241312026977539</v>
      </c>
    </row>
    <row r="167" spans="1:15" x14ac:dyDescent="0.35">
      <c r="A167" s="41">
        <v>7.9060196876525879</v>
      </c>
      <c r="B167" s="46">
        <f t="shared" si="6"/>
        <v>0.74704669117927547</v>
      </c>
      <c r="C167" s="46">
        <f t="shared" si="7"/>
        <v>1.2368679106235501</v>
      </c>
      <c r="D167" s="46">
        <f t="shared" si="8"/>
        <v>0.37889567762613297</v>
      </c>
      <c r="F167" s="46">
        <v>0.73825818300247192</v>
      </c>
      <c r="G167" s="46">
        <v>1.3673397302627563</v>
      </c>
      <c r="H167" s="46">
        <v>1.0774023532867432</v>
      </c>
      <c r="I167" s="46">
        <v>0.32372578978538513</v>
      </c>
      <c r="J167" s="46">
        <v>0.61730331182479858</v>
      </c>
      <c r="K167" s="46">
        <v>0.44632554054260254</v>
      </c>
      <c r="L167" s="46">
        <v>0.83566951751708984</v>
      </c>
      <c r="M167" s="46">
        <v>0.47940483689308167</v>
      </c>
      <c r="N167" s="46">
        <v>0.68015462160110474</v>
      </c>
      <c r="O167" s="46">
        <v>0.90488302707672119</v>
      </c>
    </row>
    <row r="168" spans="1:15" x14ac:dyDescent="0.35">
      <c r="A168" s="41">
        <v>7.9525470733642578</v>
      </c>
      <c r="B168" s="46">
        <f t="shared" si="6"/>
        <v>0.73895293474197388</v>
      </c>
      <c r="C168" s="46">
        <f t="shared" si="7"/>
        <v>1.2260256111621854</v>
      </c>
      <c r="D168" s="46">
        <f t="shared" si="8"/>
        <v>0.37295870631933215</v>
      </c>
      <c r="F168" s="46">
        <v>0.73089587688446045</v>
      </c>
      <c r="G168" s="46">
        <v>1.3591626882553101</v>
      </c>
      <c r="H168" s="46">
        <v>1.0633025169372559</v>
      </c>
      <c r="I168" s="46">
        <v>0.31793883442878723</v>
      </c>
      <c r="J168" s="46">
        <v>0.61071079969406128</v>
      </c>
      <c r="K168" s="46">
        <v>0.44020521640777588</v>
      </c>
      <c r="L168" s="46">
        <v>0.82635027170181274</v>
      </c>
      <c r="M168" s="46">
        <v>0.47129705548286438</v>
      </c>
      <c r="N168" s="46">
        <v>0.67245304584503174</v>
      </c>
      <c r="O168" s="46">
        <v>0.89721304178237915</v>
      </c>
    </row>
    <row r="169" spans="1:15" x14ac:dyDescent="0.35">
      <c r="A169" s="41">
        <v>8.0078296661376953</v>
      </c>
      <c r="B169" s="46">
        <f t="shared" si="6"/>
        <v>0.73055554032325742</v>
      </c>
      <c r="C169" s="46">
        <f t="shared" si="7"/>
        <v>1.2139993786811825</v>
      </c>
      <c r="D169" s="46">
        <f t="shared" si="8"/>
        <v>0.36759745776653291</v>
      </c>
      <c r="F169" s="46">
        <v>0.72224748134613037</v>
      </c>
      <c r="G169" s="46">
        <v>1.3487191200256348</v>
      </c>
      <c r="H169" s="46">
        <v>1.0493419170379639</v>
      </c>
      <c r="I169" s="46">
        <v>0.31297799944877625</v>
      </c>
      <c r="J169" s="46">
        <v>0.6022193431854248</v>
      </c>
      <c r="K169" s="46">
        <v>0.43435457348823547</v>
      </c>
      <c r="L169" s="46">
        <v>0.81454211473464966</v>
      </c>
      <c r="M169" s="46">
        <v>0.46473884582519531</v>
      </c>
      <c r="N169" s="46">
        <v>0.66667717695236206</v>
      </c>
      <c r="O169" s="46">
        <v>0.8897368311882019</v>
      </c>
    </row>
    <row r="170" spans="1:15" x14ac:dyDescent="0.35">
      <c r="A170" s="41">
        <v>8.0537652969360352</v>
      </c>
      <c r="B170" s="46">
        <f t="shared" si="6"/>
        <v>0.72250709533691404</v>
      </c>
      <c r="C170" s="46">
        <f t="shared" si="7"/>
        <v>1.2032344222068783</v>
      </c>
      <c r="D170" s="46">
        <f t="shared" si="8"/>
        <v>0.36188448965549469</v>
      </c>
      <c r="F170" s="46">
        <v>0.71513867378234863</v>
      </c>
      <c r="G170" s="46">
        <v>1.3387706279754639</v>
      </c>
      <c r="H170" s="46">
        <v>1.0375790596008301</v>
      </c>
      <c r="I170" s="46">
        <v>0.30719652771949768</v>
      </c>
      <c r="J170" s="46">
        <v>0.59355050325393677</v>
      </c>
      <c r="K170" s="46">
        <v>0.42872533202171326</v>
      </c>
      <c r="L170" s="46">
        <v>0.80545812845230103</v>
      </c>
      <c r="M170" s="46">
        <v>0.45703262090682983</v>
      </c>
      <c r="N170" s="46">
        <v>0.65943580865859985</v>
      </c>
      <c r="O170" s="46">
        <v>0.88218367099761963</v>
      </c>
    </row>
    <row r="171" spans="1:15" x14ac:dyDescent="0.35">
      <c r="A171" s="41">
        <v>8.1003618240356445</v>
      </c>
      <c r="B171" s="46">
        <f t="shared" si="6"/>
        <v>0.71440503597259519</v>
      </c>
      <c r="C171" s="46">
        <f t="shared" si="7"/>
        <v>1.1917133510112758</v>
      </c>
      <c r="D171" s="46">
        <f t="shared" si="8"/>
        <v>0.35627677589654921</v>
      </c>
      <c r="F171" s="46">
        <v>0.70799499750137329</v>
      </c>
      <c r="G171" s="46">
        <v>1.3286118507385254</v>
      </c>
      <c r="H171" s="46">
        <v>1.0243929624557495</v>
      </c>
      <c r="I171" s="46">
        <v>0.30175855755805969</v>
      </c>
      <c r="J171" s="46">
        <v>0.58528345823287964</v>
      </c>
      <c r="K171" s="46">
        <v>0.42291015386581421</v>
      </c>
      <c r="L171" s="46">
        <v>0.794300377368927</v>
      </c>
      <c r="M171" s="46">
        <v>0.45047655701637268</v>
      </c>
      <c r="N171" s="46">
        <v>0.65210860967636108</v>
      </c>
      <c r="O171" s="46">
        <v>0.87621283531188965</v>
      </c>
    </row>
    <row r="172" spans="1:15" x14ac:dyDescent="0.35">
      <c r="A172" s="41">
        <v>8.1558599472045898</v>
      </c>
      <c r="B172" s="46">
        <f t="shared" si="6"/>
        <v>0.7062716096639633</v>
      </c>
      <c r="C172" s="46">
        <f t="shared" si="7"/>
        <v>1.1801678419113155</v>
      </c>
      <c r="D172" s="46">
        <f t="shared" si="8"/>
        <v>0.35068730562925338</v>
      </c>
      <c r="F172" s="46">
        <v>0.69958269596099854</v>
      </c>
      <c r="G172" s="46">
        <v>1.3187129497528076</v>
      </c>
      <c r="H172" s="46">
        <v>1.0108349323272705</v>
      </c>
      <c r="I172" s="46">
        <v>0.29626980423927307</v>
      </c>
      <c r="J172" s="46">
        <v>0.57731646299362183</v>
      </c>
      <c r="K172" s="46">
        <v>0.417197585105896</v>
      </c>
      <c r="L172" s="46">
        <v>0.78569430112838745</v>
      </c>
      <c r="M172" s="46">
        <v>0.44313925504684448</v>
      </c>
      <c r="N172" s="46">
        <v>0.64501041173934937</v>
      </c>
      <c r="O172" s="46">
        <v>0.86895769834518433</v>
      </c>
    </row>
    <row r="173" spans="1:15" x14ac:dyDescent="0.35">
      <c r="A173" s="41">
        <v>8.2030754089355469</v>
      </c>
      <c r="B173" s="46">
        <f t="shared" si="6"/>
        <v>0.69877574443817136</v>
      </c>
      <c r="C173" s="46">
        <f t="shared" si="7"/>
        <v>1.1696192622184749</v>
      </c>
      <c r="D173" s="46">
        <f t="shared" si="8"/>
        <v>0.34565505385398865</v>
      </c>
      <c r="F173" s="46">
        <v>0.6924939751625061</v>
      </c>
      <c r="G173" s="46">
        <v>1.3086944818496704</v>
      </c>
      <c r="H173" s="46">
        <v>0.99963843822479248</v>
      </c>
      <c r="I173" s="46">
        <v>0.29165548086166382</v>
      </c>
      <c r="J173" s="46">
        <v>0.57130372524261475</v>
      </c>
      <c r="K173" s="46">
        <v>0.41165453195571899</v>
      </c>
      <c r="L173" s="46">
        <v>0.77449113130569458</v>
      </c>
      <c r="M173" s="46">
        <v>0.43689370155334473</v>
      </c>
      <c r="N173" s="46">
        <v>0.63932418823242188</v>
      </c>
      <c r="O173" s="46">
        <v>0.86160778999328613</v>
      </c>
    </row>
    <row r="174" spans="1:15" x14ac:dyDescent="0.35">
      <c r="A174" s="41">
        <v>8.2570018768310547</v>
      </c>
      <c r="B174" s="46">
        <f t="shared" si="6"/>
        <v>0.69075006544590001</v>
      </c>
      <c r="C174" s="46">
        <f t="shared" si="7"/>
        <v>1.1581223696470258</v>
      </c>
      <c r="D174" s="46">
        <f t="shared" si="8"/>
        <v>0.34029754996299744</v>
      </c>
      <c r="F174" s="46">
        <v>0.68450921773910522</v>
      </c>
      <c r="G174" s="46">
        <v>1.2987600564956665</v>
      </c>
      <c r="H174" s="46">
        <v>0.98623186349868774</v>
      </c>
      <c r="I174" s="46">
        <v>0.2863006591796875</v>
      </c>
      <c r="J174" s="46">
        <v>0.56338357925415039</v>
      </c>
      <c r="K174" s="46">
        <v>0.40629374980926514</v>
      </c>
      <c r="L174" s="46">
        <v>0.76581919193267822</v>
      </c>
      <c r="M174" s="46">
        <v>0.42977675795555115</v>
      </c>
      <c r="N174" s="46">
        <v>0.63212847709655762</v>
      </c>
      <c r="O174" s="46">
        <v>0.85429710149765015</v>
      </c>
    </row>
    <row r="175" spans="1:15" x14ac:dyDescent="0.35">
      <c r="A175" s="41">
        <v>8.3036813735961914</v>
      </c>
      <c r="B175" s="46">
        <f t="shared" si="6"/>
        <v>0.68322787880897518</v>
      </c>
      <c r="C175" s="46">
        <f t="shared" si="7"/>
        <v>1.1482123374938962</v>
      </c>
      <c r="D175" s="46">
        <f t="shared" si="8"/>
        <v>0.33498935848474504</v>
      </c>
      <c r="F175" s="46">
        <v>0.6776587963104248</v>
      </c>
      <c r="G175" s="46">
        <v>1.2911539077758789</v>
      </c>
      <c r="H175" s="46">
        <v>0.97350597381591797</v>
      </c>
      <c r="I175" s="46">
        <v>0.28120842576026917</v>
      </c>
      <c r="J175" s="46">
        <v>0.5555495023727417</v>
      </c>
      <c r="K175" s="46">
        <v>0.40072160959243774</v>
      </c>
      <c r="L175" s="46">
        <v>0.75746774673461914</v>
      </c>
      <c r="M175" s="46">
        <v>0.42261108756065369</v>
      </c>
      <c r="N175" s="46">
        <v>0.62520760297775269</v>
      </c>
      <c r="O175" s="46">
        <v>0.8471941351890564</v>
      </c>
    </row>
    <row r="176" spans="1:15" x14ac:dyDescent="0.35">
      <c r="A176" s="41">
        <v>8.3591985702514648</v>
      </c>
      <c r="B176" s="46">
        <f t="shared" si="6"/>
        <v>0.67562709748744965</v>
      </c>
      <c r="C176" s="46">
        <f t="shared" si="7"/>
        <v>1.1379122704267499</v>
      </c>
      <c r="D176" s="46">
        <f t="shared" si="8"/>
        <v>0.32979065775871275</v>
      </c>
      <c r="F176" s="46">
        <v>0.6696021556854248</v>
      </c>
      <c r="G176" s="46">
        <v>1.2813205718994141</v>
      </c>
      <c r="H176" s="46">
        <v>0.96263545751571655</v>
      </c>
      <c r="I176" s="46">
        <v>0.2761140763759613</v>
      </c>
      <c r="J176" s="46">
        <v>0.54783403873443604</v>
      </c>
      <c r="K176" s="46">
        <v>0.39539536833763123</v>
      </c>
      <c r="L176" s="46">
        <v>0.74703234434127808</v>
      </c>
      <c r="M176" s="46">
        <v>0.41660585999488831</v>
      </c>
      <c r="N176" s="46">
        <v>0.61987173557281494</v>
      </c>
      <c r="O176" s="46">
        <v>0.83985936641693115</v>
      </c>
    </row>
    <row r="177" spans="1:15" x14ac:dyDescent="0.35">
      <c r="A177" s="41">
        <v>8.4069957733154297</v>
      </c>
      <c r="B177" s="46">
        <f t="shared" si="6"/>
        <v>0.66809507906436916</v>
      </c>
      <c r="C177" s="46">
        <f t="shared" si="7"/>
        <v>1.1270896375179287</v>
      </c>
      <c r="D177" s="46">
        <f t="shared" si="8"/>
        <v>0.32469194978475568</v>
      </c>
      <c r="F177" s="46">
        <v>0.6627277135848999</v>
      </c>
      <c r="G177" s="46">
        <v>1.271759033203125</v>
      </c>
      <c r="H177" s="46">
        <v>0.95027148723602295</v>
      </c>
      <c r="I177" s="46">
        <v>0.27179381251335144</v>
      </c>
      <c r="J177" s="46">
        <v>0.53998804092407227</v>
      </c>
      <c r="K177" s="46">
        <v>0.38934522867202759</v>
      </c>
      <c r="L177" s="46">
        <v>0.73869287967681885</v>
      </c>
      <c r="M177" s="46">
        <v>0.41068792343139648</v>
      </c>
      <c r="N177" s="46">
        <v>0.61286306381225586</v>
      </c>
      <c r="O177" s="46">
        <v>0.83282160758972168</v>
      </c>
    </row>
    <row r="178" spans="1:15" x14ac:dyDescent="0.35">
      <c r="A178" s="41">
        <v>8.4530668258666992</v>
      </c>
      <c r="B178" s="46">
        <f t="shared" si="6"/>
        <v>0.66055798232555385</v>
      </c>
      <c r="C178" s="46">
        <f t="shared" si="7"/>
        <v>1.1160149902105327</v>
      </c>
      <c r="D178" s="46">
        <f t="shared" si="8"/>
        <v>0.31964732855558398</v>
      </c>
      <c r="F178" s="46">
        <v>0.65618562698364258</v>
      </c>
      <c r="G178" s="46">
        <v>1.2621358633041382</v>
      </c>
      <c r="H178" s="46">
        <v>0.93742281198501587</v>
      </c>
      <c r="I178" s="46">
        <v>0.26695507764816284</v>
      </c>
      <c r="J178" s="46">
        <v>0.53466010093688965</v>
      </c>
      <c r="K178" s="46">
        <v>0.38404896855354309</v>
      </c>
      <c r="L178" s="46">
        <v>0.72830742597579956</v>
      </c>
      <c r="M178" s="46">
        <v>0.40389406681060791</v>
      </c>
      <c r="N178" s="46">
        <v>0.606148362159729</v>
      </c>
      <c r="O178" s="46">
        <v>0.82582151889801025</v>
      </c>
    </row>
    <row r="179" spans="1:15" x14ac:dyDescent="0.35">
      <c r="A179" s="41">
        <v>8.5074424743652344</v>
      </c>
      <c r="B179" s="46">
        <f t="shared" si="6"/>
        <v>0.65363294482231138</v>
      </c>
      <c r="C179" s="46">
        <f t="shared" si="7"/>
        <v>1.1060612112283703</v>
      </c>
      <c r="D179" s="46">
        <f t="shared" si="8"/>
        <v>0.31468646526336669</v>
      </c>
      <c r="F179" s="46">
        <v>0.64855444431304932</v>
      </c>
      <c r="G179" s="46">
        <v>1.252422571182251</v>
      </c>
      <c r="H179" s="46">
        <v>0.92717510461807251</v>
      </c>
      <c r="I179" s="46">
        <v>0.26204746961593628</v>
      </c>
      <c r="J179" s="46">
        <v>0.5272405743598938</v>
      </c>
      <c r="K179" s="46">
        <v>0.37902301549911499</v>
      </c>
      <c r="L179" s="46">
        <v>0.72038352489471436</v>
      </c>
      <c r="M179" s="46">
        <v>0.39812475442886353</v>
      </c>
      <c r="N179" s="46">
        <v>0.60098773241043091</v>
      </c>
      <c r="O179" s="46">
        <v>0.82037025690078735</v>
      </c>
    </row>
    <row r="180" spans="1:15" x14ac:dyDescent="0.35">
      <c r="A180" s="41">
        <v>8.5545721054077148</v>
      </c>
      <c r="B180" s="46">
        <f t="shared" si="6"/>
        <v>0.64614677429199219</v>
      </c>
      <c r="C180" s="46">
        <f t="shared" si="7"/>
        <v>1.0956205964088437</v>
      </c>
      <c r="D180" s="46">
        <f t="shared" si="8"/>
        <v>0.30983917415142059</v>
      </c>
      <c r="F180" s="46">
        <v>0.64199429750442505</v>
      </c>
      <c r="G180" s="46">
        <v>1.2432501316070557</v>
      </c>
      <c r="H180" s="46">
        <v>0.91518449783325195</v>
      </c>
      <c r="I180" s="46">
        <v>0.25738441944122314</v>
      </c>
      <c r="J180" s="46">
        <v>0.51995271444320679</v>
      </c>
      <c r="K180" s="46">
        <v>0.3739505410194397</v>
      </c>
      <c r="L180" s="46">
        <v>0.71025049686431885</v>
      </c>
      <c r="M180" s="46">
        <v>0.39165198802947998</v>
      </c>
      <c r="N180" s="46">
        <v>0.59431171417236328</v>
      </c>
      <c r="O180" s="46">
        <v>0.81353694200515747</v>
      </c>
    </row>
    <row r="181" spans="1:15" x14ac:dyDescent="0.35">
      <c r="A181" s="41">
        <v>8.6000556945800781</v>
      </c>
      <c r="B181" s="46">
        <f t="shared" si="6"/>
        <v>0.63911474645137789</v>
      </c>
      <c r="C181" s="46">
        <f t="shared" si="7"/>
        <v>1.0859719872474667</v>
      </c>
      <c r="D181" s="46">
        <f t="shared" si="8"/>
        <v>0.30500392466783521</v>
      </c>
      <c r="F181" s="46">
        <v>0.63574057817459106</v>
      </c>
      <c r="G181" s="46">
        <v>1.2355204820632935</v>
      </c>
      <c r="H181" s="46">
        <v>0.9031904935836792</v>
      </c>
      <c r="I181" s="46">
        <v>0.25265443325042725</v>
      </c>
      <c r="J181" s="46">
        <v>0.51232552528381348</v>
      </c>
      <c r="K181" s="46">
        <v>0.36898663640022278</v>
      </c>
      <c r="L181" s="46">
        <v>0.70234876871109009</v>
      </c>
      <c r="M181" s="46">
        <v>0.38599288463592529</v>
      </c>
      <c r="N181" s="46">
        <v>0.58784043788909912</v>
      </c>
      <c r="O181" s="46">
        <v>0.80654722452163696</v>
      </c>
    </row>
    <row r="182" spans="1:15" x14ac:dyDescent="0.35">
      <c r="A182" s="41">
        <v>8.6552953720092773</v>
      </c>
      <c r="B182" s="46">
        <f t="shared" si="6"/>
        <v>0.63199493736028667</v>
      </c>
      <c r="C182" s="46">
        <f t="shared" si="7"/>
        <v>1.0755228191614148</v>
      </c>
      <c r="D182" s="46">
        <f t="shared" si="8"/>
        <v>0.30031910762190817</v>
      </c>
      <c r="F182" s="46">
        <v>0.62822026014328003</v>
      </c>
      <c r="G182" s="46">
        <v>1.2262448072433472</v>
      </c>
      <c r="H182" s="46">
        <v>0.89130705595016479</v>
      </c>
      <c r="I182" s="46">
        <v>0.24816323816776276</v>
      </c>
      <c r="J182" s="46">
        <v>0.50518542528152466</v>
      </c>
      <c r="K182" s="46">
        <v>0.36406517028808594</v>
      </c>
      <c r="L182" s="46">
        <v>0.69441944360733032</v>
      </c>
      <c r="M182" s="46">
        <v>0.37977656722068787</v>
      </c>
      <c r="N182" s="46">
        <v>0.58266198635101318</v>
      </c>
      <c r="O182" s="46">
        <v>0.79990541934967041</v>
      </c>
    </row>
    <row r="183" spans="1:15" x14ac:dyDescent="0.35">
      <c r="A183" s="41">
        <v>8.7029380798339844</v>
      </c>
      <c r="B183" s="46">
        <f t="shared" si="6"/>
        <v>0.62515278905630112</v>
      </c>
      <c r="C183" s="46">
        <f t="shared" si="7"/>
        <v>1.0661280751228328</v>
      </c>
      <c r="D183" s="46">
        <f t="shared" si="8"/>
        <v>0.29601075127720833</v>
      </c>
      <c r="F183" s="46">
        <v>0.6217917799949646</v>
      </c>
      <c r="G183" s="46">
        <v>1.2172549962997437</v>
      </c>
      <c r="H183" s="46">
        <v>0.88141739368438721</v>
      </c>
      <c r="I183" s="46">
        <v>0.24431757628917694</v>
      </c>
      <c r="J183" s="46">
        <v>0.50012987852096558</v>
      </c>
      <c r="K183" s="46">
        <v>0.35919129848480225</v>
      </c>
      <c r="L183" s="46">
        <v>0.68494224548339844</v>
      </c>
      <c r="M183" s="46">
        <v>0.37334513664245605</v>
      </c>
      <c r="N183" s="46">
        <v>0.57609403133392334</v>
      </c>
      <c r="O183" s="46">
        <v>0.79304355382919312</v>
      </c>
    </row>
    <row r="184" spans="1:15" x14ac:dyDescent="0.35">
      <c r="A184" s="41">
        <v>8.7582511901855469</v>
      </c>
      <c r="B184" s="46">
        <f t="shared" si="6"/>
        <v>0.61810927689075468</v>
      </c>
      <c r="C184" s="46">
        <f t="shared" si="7"/>
        <v>1.0558056980371471</v>
      </c>
      <c r="D184" s="46">
        <f t="shared" si="8"/>
        <v>0.29145660400390627</v>
      </c>
      <c r="F184" s="46">
        <v>0.61442768573760986</v>
      </c>
      <c r="G184" s="46">
        <v>1.2080552577972412</v>
      </c>
      <c r="H184" s="46">
        <v>0.86972290277481079</v>
      </c>
      <c r="I184" s="46">
        <v>0.23993989825248718</v>
      </c>
      <c r="J184" s="46">
        <v>0.49311834573745728</v>
      </c>
      <c r="K184" s="46">
        <v>0.354421466588974</v>
      </c>
      <c r="L184" s="46">
        <v>0.67696148157119751</v>
      </c>
      <c r="M184" s="46">
        <v>0.36815544962882996</v>
      </c>
      <c r="N184" s="46">
        <v>0.56978625059127808</v>
      </c>
      <c r="O184" s="46">
        <v>0.78650403022766113</v>
      </c>
    </row>
    <row r="185" spans="1:15" x14ac:dyDescent="0.35">
      <c r="A185" s="41">
        <v>8.8034496307373047</v>
      </c>
      <c r="B185" s="46">
        <f t="shared" si="6"/>
        <v>0.61109640449285507</v>
      </c>
      <c r="C185" s="46">
        <f t="shared" si="7"/>
        <v>1.045906618237495</v>
      </c>
      <c r="D185" s="46">
        <f t="shared" si="8"/>
        <v>0.28684168532490728</v>
      </c>
      <c r="F185" s="46">
        <v>0.60848259925842285</v>
      </c>
      <c r="G185" s="46">
        <v>1.1991716623306274</v>
      </c>
      <c r="H185" s="46">
        <v>0.85858267545700073</v>
      </c>
      <c r="I185" s="46">
        <v>0.23549376428127289</v>
      </c>
      <c r="J185" s="46">
        <v>0.48627564311027527</v>
      </c>
      <c r="K185" s="46">
        <v>0.34960025548934937</v>
      </c>
      <c r="L185" s="46">
        <v>0.66769921779632568</v>
      </c>
      <c r="M185" s="46">
        <v>0.3621123731136322</v>
      </c>
      <c r="N185" s="46">
        <v>0.56352859735488892</v>
      </c>
      <c r="O185" s="46">
        <v>0.78001725673675537</v>
      </c>
    </row>
    <row r="186" spans="1:15" x14ac:dyDescent="0.35">
      <c r="A186" s="41">
        <v>8.8587522506713867</v>
      </c>
      <c r="B186" s="46">
        <f t="shared" si="6"/>
        <v>0.60463221520185473</v>
      </c>
      <c r="C186" s="46">
        <f t="shared" si="7"/>
        <v>1.0365499436855312</v>
      </c>
      <c r="D186" s="46">
        <f t="shared" si="8"/>
        <v>0.28249888196587564</v>
      </c>
      <c r="F186" s="46">
        <v>0.6012762188911438</v>
      </c>
      <c r="G186" s="46">
        <v>1.1899526119232178</v>
      </c>
      <c r="H186" s="46">
        <v>0.84905779361724854</v>
      </c>
      <c r="I186" s="46">
        <v>0.23134131729602814</v>
      </c>
      <c r="J186" s="46">
        <v>0.47951474785804749</v>
      </c>
      <c r="K186" s="46">
        <v>0.34502479434013367</v>
      </c>
      <c r="L186" s="46">
        <v>0.66025823354721069</v>
      </c>
      <c r="M186" s="46">
        <v>0.35686406493186951</v>
      </c>
      <c r="N186" s="46">
        <v>0.55853050947189331</v>
      </c>
      <c r="O186" s="46">
        <v>0.77450186014175415</v>
      </c>
    </row>
    <row r="187" spans="1:15" x14ac:dyDescent="0.35">
      <c r="A187" s="41">
        <v>8.9046297073364258</v>
      </c>
      <c r="B187" s="46">
        <f t="shared" si="6"/>
        <v>0.59796193987131119</v>
      </c>
      <c r="C187" s="46">
        <f t="shared" si="7"/>
        <v>1.0266836225986478</v>
      </c>
      <c r="D187" s="46">
        <f t="shared" si="8"/>
        <v>0.27841291651129724</v>
      </c>
      <c r="F187" s="46">
        <v>0.59536296129226685</v>
      </c>
      <c r="G187" s="46">
        <v>1.1811498403549194</v>
      </c>
      <c r="H187" s="46">
        <v>0.83789157867431641</v>
      </c>
      <c r="I187" s="46">
        <v>0.2276902049779892</v>
      </c>
      <c r="J187" s="46">
        <v>0.47427448630332947</v>
      </c>
      <c r="K187" s="46">
        <v>0.34040734171867371</v>
      </c>
      <c r="L187" s="46">
        <v>0.65123623609542847</v>
      </c>
      <c r="M187" s="46">
        <v>0.35107269883155823</v>
      </c>
      <c r="N187" s="46">
        <v>0.55241012573242188</v>
      </c>
      <c r="O187" s="46">
        <v>0.76812392473220825</v>
      </c>
    </row>
    <row r="188" spans="1:15" x14ac:dyDescent="0.35">
      <c r="A188" s="41">
        <v>8.9514799118041992</v>
      </c>
      <c r="B188" s="46">
        <f t="shared" si="6"/>
        <v>0.59137633889913555</v>
      </c>
      <c r="C188" s="46">
        <f t="shared" si="7"/>
        <v>1.0167930275201793</v>
      </c>
      <c r="D188" s="46">
        <f t="shared" si="8"/>
        <v>0.27412694469094279</v>
      </c>
      <c r="F188" s="46">
        <v>0.58938020467758179</v>
      </c>
      <c r="G188" s="46">
        <v>1.1722204685211182</v>
      </c>
      <c r="H188" s="46">
        <v>0.82682615518569946</v>
      </c>
      <c r="I188" s="46">
        <v>0.22359471023082733</v>
      </c>
      <c r="J188" s="46">
        <v>0.46784079074859619</v>
      </c>
      <c r="K188" s="46">
        <v>0.3358885645866394</v>
      </c>
      <c r="L188" s="46">
        <v>0.64401936531066895</v>
      </c>
      <c r="M188" s="46">
        <v>0.34610164165496826</v>
      </c>
      <c r="N188" s="46">
        <v>0.54633885622024536</v>
      </c>
      <c r="O188" s="46">
        <v>0.76155263185501099</v>
      </c>
    </row>
    <row r="189" spans="1:15" x14ac:dyDescent="0.35">
      <c r="A189" s="41">
        <v>9.0069055557250977</v>
      </c>
      <c r="B189" s="46">
        <f t="shared" si="6"/>
        <v>0.58512766063213351</v>
      </c>
      <c r="C189" s="46">
        <f t="shared" si="7"/>
        <v>1.0087409794330593</v>
      </c>
      <c r="D189" s="46">
        <f t="shared" si="8"/>
        <v>0.26990051269531251</v>
      </c>
      <c r="F189" s="46">
        <v>0.58238279819488525</v>
      </c>
      <c r="G189" s="46">
        <v>1.1651697158813477</v>
      </c>
      <c r="H189" s="46">
        <v>0.81755030155181885</v>
      </c>
      <c r="I189" s="46">
        <v>0.21957594156265259</v>
      </c>
      <c r="J189" s="46">
        <v>0.46147945523262024</v>
      </c>
      <c r="K189" s="46">
        <v>0.33140832185745239</v>
      </c>
      <c r="L189" s="46">
        <v>0.6363866925239563</v>
      </c>
      <c r="M189" s="46">
        <v>0.34044903516769409</v>
      </c>
      <c r="N189" s="46">
        <v>0.54162371158599854</v>
      </c>
      <c r="O189" s="46">
        <v>0.75525063276290894</v>
      </c>
    </row>
    <row r="190" spans="1:15" x14ac:dyDescent="0.35">
      <c r="A190" s="41">
        <v>9.0542259216308594</v>
      </c>
      <c r="B190" s="46">
        <f t="shared" si="6"/>
        <v>0.57857758700847628</v>
      </c>
      <c r="C190" s="46">
        <f t="shared" si="7"/>
        <v>0.99927186071872676</v>
      </c>
      <c r="D190" s="46">
        <f t="shared" si="8"/>
        <v>0.26570751070976256</v>
      </c>
      <c r="F190" s="46">
        <v>0.57646560668945313</v>
      </c>
      <c r="G190" s="46">
        <v>1.1564843654632568</v>
      </c>
      <c r="H190" s="46">
        <v>0.80712324380874634</v>
      </c>
      <c r="I190" s="46">
        <v>0.21558254957199097</v>
      </c>
      <c r="J190" s="46">
        <v>0.45507249236106873</v>
      </c>
      <c r="K190" s="46">
        <v>0.32697135210037231</v>
      </c>
      <c r="L190" s="46">
        <v>0.62775295972824097</v>
      </c>
      <c r="M190" s="46">
        <v>0.3355974555015564</v>
      </c>
      <c r="N190" s="46">
        <v>0.53572565317153931</v>
      </c>
      <c r="O190" s="46">
        <v>0.7490001916885376</v>
      </c>
    </row>
    <row r="191" spans="1:15" x14ac:dyDescent="0.35">
      <c r="A191" s="41">
        <v>9.1079769134521484</v>
      </c>
      <c r="B191" s="46">
        <f t="shared" si="6"/>
        <v>0.57199299186468122</v>
      </c>
      <c r="C191" s="46">
        <f t="shared" si="7"/>
        <v>0.98963993489742241</v>
      </c>
      <c r="D191" s="46">
        <f t="shared" si="8"/>
        <v>0.26160190328955651</v>
      </c>
      <c r="F191" s="46">
        <v>0.56983852386474609</v>
      </c>
      <c r="G191" s="46">
        <v>1.1477161645889282</v>
      </c>
      <c r="H191" s="46">
        <v>0.7964356541633606</v>
      </c>
      <c r="I191" s="46">
        <v>0.21167044341564178</v>
      </c>
      <c r="J191" s="46">
        <v>0.4487835168838501</v>
      </c>
      <c r="K191" s="46">
        <v>0.32262924313545227</v>
      </c>
      <c r="L191" s="46">
        <v>0.62058103084564209</v>
      </c>
      <c r="M191" s="46">
        <v>0.32993671298027039</v>
      </c>
      <c r="N191" s="46">
        <v>0.52970623970031738</v>
      </c>
      <c r="O191" s="46">
        <v>0.74263238906860352</v>
      </c>
    </row>
    <row r="192" spans="1:15" x14ac:dyDescent="0.35">
      <c r="A192" s="41">
        <v>9.1551351547241211</v>
      </c>
      <c r="B192" s="46">
        <f t="shared" si="6"/>
        <v>0.56597664207220078</v>
      </c>
      <c r="C192" s="46">
        <f t="shared" si="7"/>
        <v>0.98088884353637662</v>
      </c>
      <c r="D192" s="46">
        <f t="shared" si="8"/>
        <v>0.25780022516846657</v>
      </c>
      <c r="F192" s="46">
        <v>0.56407254934310913</v>
      </c>
      <c r="G192" s="46">
        <v>1.1390072107315063</v>
      </c>
      <c r="H192" s="46">
        <v>0.78763306140899658</v>
      </c>
      <c r="I192" s="46">
        <v>0.20834924280643463</v>
      </c>
      <c r="J192" s="46">
        <v>0.44372937083244324</v>
      </c>
      <c r="K192" s="46">
        <v>0.31824031472206116</v>
      </c>
      <c r="L192" s="46">
        <v>0.61195313930511475</v>
      </c>
      <c r="M192" s="46">
        <v>0.32532784342765808</v>
      </c>
      <c r="N192" s="46">
        <v>0.52502220869064331</v>
      </c>
      <c r="O192" s="46">
        <v>0.73643147945404053</v>
      </c>
    </row>
    <row r="193" spans="1:15" x14ac:dyDescent="0.35">
      <c r="A193" s="41">
        <v>9.2006196975708008</v>
      </c>
      <c r="B193" s="46">
        <f t="shared" si="6"/>
        <v>0.55966741144657139</v>
      </c>
      <c r="C193" s="46">
        <f t="shared" si="7"/>
        <v>0.97157154381275146</v>
      </c>
      <c r="D193" s="46">
        <f t="shared" si="8"/>
        <v>0.25359893441200254</v>
      </c>
      <c r="F193" s="46">
        <v>0.55857419967651367</v>
      </c>
      <c r="G193" s="46">
        <v>1.1305488348007202</v>
      </c>
      <c r="H193" s="46">
        <v>0.77726596593856812</v>
      </c>
      <c r="I193" s="46">
        <v>0.20464813709259033</v>
      </c>
      <c r="J193" s="46">
        <v>0.43778118491172791</v>
      </c>
      <c r="K193" s="46">
        <v>0.31342768669128418</v>
      </c>
      <c r="L193" s="46">
        <v>0.60511112213134766</v>
      </c>
      <c r="M193" s="46">
        <v>0.31987011432647705</v>
      </c>
      <c r="N193" s="46">
        <v>0.51927191019058228</v>
      </c>
      <c r="O193" s="46">
        <v>0.7301749587059021</v>
      </c>
    </row>
    <row r="194" spans="1:15" x14ac:dyDescent="0.35">
      <c r="A194" s="41">
        <v>9.2570667266845703</v>
      </c>
      <c r="B194" s="46">
        <f t="shared" si="6"/>
        <v>0.55335715413093567</v>
      </c>
      <c r="C194" s="46">
        <f t="shared" si="7"/>
        <v>0.96211124062538111</v>
      </c>
      <c r="D194" s="46">
        <f t="shared" si="8"/>
        <v>0.24963218569755555</v>
      </c>
      <c r="F194" s="46">
        <v>0.55181592702865601</v>
      </c>
      <c r="G194" s="46">
        <v>1.1217494010925293</v>
      </c>
      <c r="H194" s="46">
        <v>0.76699793338775635</v>
      </c>
      <c r="I194" s="46">
        <v>0.20087692141532898</v>
      </c>
      <c r="J194" s="46">
        <v>0.43165993690490723</v>
      </c>
      <c r="K194" s="46">
        <v>0.30922195315361023</v>
      </c>
      <c r="L194" s="46">
        <v>0.59834748506546021</v>
      </c>
      <c r="M194" s="46">
        <v>0.31535273790359497</v>
      </c>
      <c r="N194" s="46">
        <v>0.51356804370880127</v>
      </c>
      <c r="O194" s="46">
        <v>0.72398120164871216</v>
      </c>
    </row>
    <row r="195" spans="1:15" x14ac:dyDescent="0.35">
      <c r="A195" s="41">
        <v>9.3028144836425781</v>
      </c>
      <c r="B195" s="46">
        <f t="shared" si="6"/>
        <v>0.54719996899366374</v>
      </c>
      <c r="C195" s="46">
        <f t="shared" si="7"/>
        <v>0.95297285914421037</v>
      </c>
      <c r="D195" s="46">
        <f t="shared" si="8"/>
        <v>0.24576184973120691</v>
      </c>
      <c r="F195" s="46">
        <v>0.54640501737594604</v>
      </c>
      <c r="G195" s="46">
        <v>1.1133584976196289</v>
      </c>
      <c r="H195" s="46">
        <v>0.75694596767425537</v>
      </c>
      <c r="I195" s="46">
        <v>0.1972929984331131</v>
      </c>
      <c r="J195" s="46">
        <v>0.42560356855392456</v>
      </c>
      <c r="K195" s="46">
        <v>0.30500155687332153</v>
      </c>
      <c r="L195" s="46">
        <v>0.59019255638122559</v>
      </c>
      <c r="M195" s="46">
        <v>0.31022581458091736</v>
      </c>
      <c r="N195" s="46">
        <v>0.50901561975479126</v>
      </c>
      <c r="O195" s="46">
        <v>0.71795809268951416</v>
      </c>
    </row>
    <row r="196" spans="1:15" x14ac:dyDescent="0.35">
      <c r="A196" s="41">
        <v>9.3505392074584961</v>
      </c>
      <c r="B196" s="46">
        <f t="shared" si="6"/>
        <v>0.54172048568725584</v>
      </c>
      <c r="C196" s="46">
        <f t="shared" si="7"/>
        <v>0.94566468894481615</v>
      </c>
      <c r="D196" s="46">
        <f t="shared" si="8"/>
        <v>0.24231559038162231</v>
      </c>
      <c r="F196" s="46">
        <v>0.54080235958099365</v>
      </c>
      <c r="G196" s="46">
        <v>1.1069283485412598</v>
      </c>
      <c r="H196" s="46">
        <v>0.74856466054916382</v>
      </c>
      <c r="I196" s="46">
        <v>0.19424638152122498</v>
      </c>
      <c r="J196" s="46">
        <v>0.41969993710517883</v>
      </c>
      <c r="K196" s="46">
        <v>0.30106684565544128</v>
      </c>
      <c r="L196" s="46">
        <v>0.5836145281791687</v>
      </c>
      <c r="M196" s="46">
        <v>0.30574247241020203</v>
      </c>
      <c r="N196" s="46">
        <v>0.5034368634223938</v>
      </c>
      <c r="O196" s="46">
        <v>0.71310245990753174</v>
      </c>
    </row>
    <row r="197" spans="1:15" x14ac:dyDescent="0.35">
      <c r="A197" s="41">
        <v>9.4058542251586914</v>
      </c>
      <c r="B197" s="46">
        <f t="shared" si="6"/>
        <v>0.53557515591382976</v>
      </c>
      <c r="C197" s="46">
        <f t="shared" si="7"/>
        <v>0.93653907179832419</v>
      </c>
      <c r="D197" s="46">
        <f t="shared" si="8"/>
        <v>0.23859084025025368</v>
      </c>
      <c r="F197" s="46">
        <v>0.53439587354660034</v>
      </c>
      <c r="G197" s="46">
        <v>1.09850013256073</v>
      </c>
      <c r="H197" s="46">
        <v>0.7385866641998291</v>
      </c>
      <c r="I197" s="46">
        <v>0.19078083336353302</v>
      </c>
      <c r="J197" s="46">
        <v>0.41515803337097168</v>
      </c>
      <c r="K197" s="46">
        <v>0.29702529311180115</v>
      </c>
      <c r="L197" s="46">
        <v>0.57542729377746582</v>
      </c>
      <c r="M197" s="46">
        <v>0.30083072185516357</v>
      </c>
      <c r="N197" s="46">
        <v>0.49790334701538086</v>
      </c>
      <c r="O197" s="46">
        <v>0.70714336633682251</v>
      </c>
    </row>
    <row r="198" spans="1:15" x14ac:dyDescent="0.35">
      <c r="A198" s="41">
        <v>9.4510231018066406</v>
      </c>
      <c r="B198" s="46">
        <f t="shared" si="6"/>
        <v>0.52999852001667025</v>
      </c>
      <c r="C198" s="46">
        <f t="shared" si="7"/>
        <v>0.92840892672538722</v>
      </c>
      <c r="D198" s="46">
        <f t="shared" si="8"/>
        <v>0.23483681529760361</v>
      </c>
      <c r="F198" s="46">
        <v>0.5292278528213501</v>
      </c>
      <c r="G198" s="46">
        <v>1.0903275012969971</v>
      </c>
      <c r="H198" s="46">
        <v>0.73050844669342041</v>
      </c>
      <c r="I198" s="46">
        <v>0.1872955858707428</v>
      </c>
      <c r="J198" s="46">
        <v>0.40934795141220093</v>
      </c>
      <c r="K198" s="46">
        <v>0.29294276237487793</v>
      </c>
      <c r="L198" s="46">
        <v>0.56903624534606934</v>
      </c>
      <c r="M198" s="46">
        <v>0.29654115438461304</v>
      </c>
      <c r="N198" s="46">
        <v>0.4936034083366394</v>
      </c>
      <c r="O198" s="46">
        <v>0.70115429162979126</v>
      </c>
    </row>
    <row r="199" spans="1:15" x14ac:dyDescent="0.35">
      <c r="A199" s="41">
        <v>9.5067319869995117</v>
      </c>
      <c r="B199" s="46">
        <f t="shared" si="6"/>
        <v>0.52385624796152119</v>
      </c>
      <c r="C199" s="46">
        <f t="shared" si="7"/>
        <v>0.91952883601188617</v>
      </c>
      <c r="D199" s="46">
        <f t="shared" si="8"/>
        <v>0.23124201670289041</v>
      </c>
      <c r="F199" s="46">
        <v>0.52291035652160645</v>
      </c>
      <c r="G199" s="46">
        <v>1.0819392204284668</v>
      </c>
      <c r="H199" s="46">
        <v>0.72102725505828857</v>
      </c>
      <c r="I199" s="46">
        <v>0.18394629657268524</v>
      </c>
      <c r="J199" s="46">
        <v>0.40378788113594055</v>
      </c>
      <c r="K199" s="46">
        <v>0.28904789686203003</v>
      </c>
      <c r="L199" s="46">
        <v>0.56094932556152344</v>
      </c>
      <c r="M199" s="46">
        <v>0.29161515831947327</v>
      </c>
      <c r="N199" s="46">
        <v>0.48822739720344543</v>
      </c>
      <c r="O199" s="46">
        <v>0.69511169195175171</v>
      </c>
    </row>
    <row r="200" spans="1:15" x14ac:dyDescent="0.35">
      <c r="A200" s="41">
        <v>9.5523319244384766</v>
      </c>
      <c r="B200" s="46">
        <f t="shared" si="6"/>
        <v>0.51817794442176823</v>
      </c>
      <c r="C200" s="46">
        <f t="shared" si="7"/>
        <v>0.9109048932790752</v>
      </c>
      <c r="D200" s="46">
        <f t="shared" si="8"/>
        <v>0.22771181166172028</v>
      </c>
      <c r="F200" s="46">
        <v>0.51779955625534058</v>
      </c>
      <c r="G200" s="46">
        <v>1.073991060256958</v>
      </c>
      <c r="H200" s="46">
        <v>0.71157735586166382</v>
      </c>
      <c r="I200" s="46">
        <v>0.18058446049690247</v>
      </c>
      <c r="J200" s="46">
        <v>0.39829543232917786</v>
      </c>
      <c r="K200" s="46">
        <v>0.28531190752983093</v>
      </c>
      <c r="L200" s="46">
        <v>0.55469650030136108</v>
      </c>
      <c r="M200" s="46">
        <v>0.2874983549118042</v>
      </c>
      <c r="N200" s="46">
        <v>0.48274114727973938</v>
      </c>
      <c r="O200" s="46">
        <v>0.68928366899490356</v>
      </c>
    </row>
    <row r="201" spans="1:15" x14ac:dyDescent="0.35">
      <c r="A201" s="41">
        <v>9.6093244552612305</v>
      </c>
      <c r="B201" s="46">
        <f t="shared" ref="B201:B264" si="9">AVERAGE(F201:O201)</f>
        <v>0.51246870756149288</v>
      </c>
      <c r="C201" s="46">
        <f t="shared" ref="C201:C264" si="10">PERCENTILE(F201:O201, 0.95)</f>
        <v>0.90226789414882624</v>
      </c>
      <c r="D201" s="46">
        <f t="shared" ref="D201:D264" si="11">PERCENTILE(F201:O201, 0.05)</f>
        <v>0.22441856712102889</v>
      </c>
      <c r="F201" s="46">
        <v>0.51146817207336426</v>
      </c>
      <c r="G201" s="46">
        <v>1.0661035776138306</v>
      </c>
      <c r="H201" s="46">
        <v>0.70202428102493286</v>
      </c>
      <c r="I201" s="46">
        <v>0.17772909998893738</v>
      </c>
      <c r="J201" s="46">
        <v>0.39276671409606934</v>
      </c>
      <c r="K201" s="46">
        <v>0.28148347139358521</v>
      </c>
      <c r="L201" s="46">
        <v>0.54848092794418335</v>
      </c>
      <c r="M201" s="46">
        <v>0.2826729416847229</v>
      </c>
      <c r="N201" s="46">
        <v>0.47846981883049011</v>
      </c>
      <c r="O201" s="46">
        <v>0.68348807096481323</v>
      </c>
    </row>
    <row r="202" spans="1:15" x14ac:dyDescent="0.35">
      <c r="A202" s="41">
        <v>9.6544513702392578</v>
      </c>
      <c r="B202" s="46">
        <f t="shared" si="9"/>
        <v>0.50718144476413729</v>
      </c>
      <c r="C202" s="46">
        <f t="shared" si="10"/>
        <v>0.89505296349525409</v>
      </c>
      <c r="D202" s="46">
        <f t="shared" si="11"/>
        <v>0.22095859348773955</v>
      </c>
      <c r="F202" s="46">
        <v>0.50652676820755005</v>
      </c>
      <c r="G202" s="46">
        <v>1.0592888593673706</v>
      </c>
      <c r="H202" s="46">
        <v>0.6943202018737793</v>
      </c>
      <c r="I202" s="46">
        <v>0.1745816171169281</v>
      </c>
      <c r="J202" s="46">
        <v>0.38856130838394165</v>
      </c>
      <c r="K202" s="46">
        <v>0.27764156460762024</v>
      </c>
      <c r="L202" s="46">
        <v>0.54101979732513428</v>
      </c>
      <c r="M202" s="46">
        <v>0.27879655361175537</v>
      </c>
      <c r="N202" s="46">
        <v>0.47322961688041687</v>
      </c>
      <c r="O202" s="46">
        <v>0.67784816026687622</v>
      </c>
    </row>
    <row r="203" spans="1:15" x14ac:dyDescent="0.35">
      <c r="A203" s="41">
        <v>9.7010049819946289</v>
      </c>
      <c r="B203" s="46">
        <f t="shared" si="9"/>
        <v>0.50170677155256271</v>
      </c>
      <c r="C203" s="46">
        <f t="shared" si="10"/>
        <v>0.88681115210056261</v>
      </c>
      <c r="D203" s="46">
        <f t="shared" si="11"/>
        <v>0.21760003045201301</v>
      </c>
      <c r="F203" s="46">
        <v>0.50146853923797607</v>
      </c>
      <c r="G203" s="46">
        <v>1.051539421081543</v>
      </c>
      <c r="H203" s="46">
        <v>0.68547660112380981</v>
      </c>
      <c r="I203" s="46">
        <v>0.1714055985212326</v>
      </c>
      <c r="J203" s="46">
        <v>0.38298299908638</v>
      </c>
      <c r="K203" s="46">
        <v>0.27405989170074463</v>
      </c>
      <c r="L203" s="46">
        <v>0.53480386734008789</v>
      </c>
      <c r="M203" s="46">
        <v>0.27414330840110779</v>
      </c>
      <c r="N203" s="46">
        <v>0.46803134679794312</v>
      </c>
      <c r="O203" s="46">
        <v>0.67315614223480225</v>
      </c>
    </row>
    <row r="204" spans="1:15" x14ac:dyDescent="0.35">
      <c r="A204" s="41">
        <v>9.7562789916992187</v>
      </c>
      <c r="B204" s="46">
        <f t="shared" si="9"/>
        <v>0.49608832895755767</v>
      </c>
      <c r="C204" s="46">
        <f t="shared" si="10"/>
        <v>0.87829520404338801</v>
      </c>
      <c r="D204" s="46">
        <f t="shared" si="11"/>
        <v>0.21416507512331009</v>
      </c>
      <c r="F204" s="46">
        <v>0.49553129076957703</v>
      </c>
      <c r="G204" s="46">
        <v>1.0434832572937012</v>
      </c>
      <c r="H204" s="46">
        <v>0.67639869451522827</v>
      </c>
      <c r="I204" s="46">
        <v>0.16832959651947021</v>
      </c>
      <c r="J204" s="46">
        <v>0.37784230709075928</v>
      </c>
      <c r="K204" s="46">
        <v>0.27038073539733887</v>
      </c>
      <c r="L204" s="46">
        <v>0.52735894918441772</v>
      </c>
      <c r="M204" s="46">
        <v>0.27018621563911438</v>
      </c>
      <c r="N204" s="46">
        <v>0.46387991309165955</v>
      </c>
      <c r="O204" s="46">
        <v>0.6674923300743103</v>
      </c>
    </row>
    <row r="205" spans="1:15" x14ac:dyDescent="0.35">
      <c r="A205" s="41">
        <v>9.8022098541259766</v>
      </c>
      <c r="B205" s="46">
        <f t="shared" si="9"/>
        <v>0.49081140607595442</v>
      </c>
      <c r="C205" s="46">
        <f t="shared" si="10"/>
        <v>0.8706759035587307</v>
      </c>
      <c r="D205" s="46">
        <f t="shared" si="11"/>
        <v>0.21071735247969628</v>
      </c>
      <c r="F205" s="46">
        <v>0.49065113067626953</v>
      </c>
      <c r="G205" s="46">
        <v>1.035775899887085</v>
      </c>
      <c r="H205" s="46">
        <v>0.66888701915740967</v>
      </c>
      <c r="I205" s="46">
        <v>0.16563741862773895</v>
      </c>
      <c r="J205" s="46">
        <v>0.37256306409835815</v>
      </c>
      <c r="K205" s="46">
        <v>0.26666420698165894</v>
      </c>
      <c r="L205" s="46">
        <v>0.5214276909828186</v>
      </c>
      <c r="M205" s="46">
        <v>0.26581504940986633</v>
      </c>
      <c r="N205" s="46">
        <v>0.45879563689231873</v>
      </c>
      <c r="O205" s="46">
        <v>0.66189694404602051</v>
      </c>
    </row>
    <row r="206" spans="1:15" x14ac:dyDescent="0.35">
      <c r="A206" s="41">
        <v>9.8590517044067383</v>
      </c>
      <c r="B206" s="46">
        <f t="shared" si="9"/>
        <v>0.48534192740917204</v>
      </c>
      <c r="C206" s="46">
        <f t="shared" si="10"/>
        <v>0.86250022053718522</v>
      </c>
      <c r="D206" s="46">
        <f t="shared" si="11"/>
        <v>0.20735329538583755</v>
      </c>
      <c r="F206" s="46">
        <v>0.4846680760383606</v>
      </c>
      <c r="G206" s="46">
        <v>1.0281081199645996</v>
      </c>
      <c r="H206" s="46">
        <v>0.66009056568145752</v>
      </c>
      <c r="I206" s="46">
        <v>0.16269037127494812</v>
      </c>
      <c r="J206" s="46">
        <v>0.36852756142616272</v>
      </c>
      <c r="K206" s="46">
        <v>0.26311865448951721</v>
      </c>
      <c r="L206" s="46">
        <v>0.51418858766555786</v>
      </c>
      <c r="M206" s="46">
        <v>0.26194131374359131</v>
      </c>
      <c r="N206" s="46">
        <v>0.45375239849090576</v>
      </c>
      <c r="O206" s="46">
        <v>0.65633362531661987</v>
      </c>
    </row>
    <row r="207" spans="1:15" x14ac:dyDescent="0.35">
      <c r="A207" s="41">
        <v>9.9042949676513672</v>
      </c>
      <c r="B207" s="46">
        <f t="shared" si="9"/>
        <v>0.47999331802129747</v>
      </c>
      <c r="C207" s="46">
        <f t="shared" si="10"/>
        <v>0.85429707765579188</v>
      </c>
      <c r="D207" s="46">
        <f t="shared" si="11"/>
        <v>0.2038135550916195</v>
      </c>
      <c r="F207" s="46">
        <v>0.47997221350669861</v>
      </c>
      <c r="G207" s="46">
        <v>1.0203207731246948</v>
      </c>
      <c r="H207" s="46">
        <v>0.65137922763824463</v>
      </c>
      <c r="I207" s="46">
        <v>0.15974240005016327</v>
      </c>
      <c r="J207" s="46">
        <v>0.36339810490608215</v>
      </c>
      <c r="K207" s="46">
        <v>0.25909608602523804</v>
      </c>
      <c r="L207" s="46">
        <v>0.5086594820022583</v>
      </c>
      <c r="M207" s="46">
        <v>0.25767830014228821</v>
      </c>
      <c r="N207" s="46">
        <v>0.44878485798835754</v>
      </c>
      <c r="O207" s="46">
        <v>0.65090173482894897</v>
      </c>
    </row>
    <row r="208" spans="1:15" x14ac:dyDescent="0.35">
      <c r="A208" s="41">
        <v>9.9515190124511719</v>
      </c>
      <c r="B208" s="46">
        <f t="shared" si="9"/>
        <v>0.47488149106502531</v>
      </c>
      <c r="C208" s="46">
        <f t="shared" si="10"/>
        <v>0.84740509390830954</v>
      </c>
      <c r="D208" s="46">
        <f t="shared" si="11"/>
        <v>0.20059511065483093</v>
      </c>
      <c r="F208" s="46">
        <v>0.47510480880737305</v>
      </c>
      <c r="G208" s="46">
        <v>1.0125740766525269</v>
      </c>
      <c r="H208" s="46">
        <v>0.64283549785614014</v>
      </c>
      <c r="I208" s="46">
        <v>0.15686571598052979</v>
      </c>
      <c r="J208" s="46">
        <v>0.35831683874130249</v>
      </c>
      <c r="K208" s="46">
        <v>0.25564399361610413</v>
      </c>
      <c r="L208" s="46">
        <v>0.50296390056610107</v>
      </c>
      <c r="M208" s="46">
        <v>0.25404214859008789</v>
      </c>
      <c r="N208" s="46">
        <v>0.44493603706359863</v>
      </c>
      <c r="O208" s="46">
        <v>0.64553189277648926</v>
      </c>
    </row>
    <row r="209" spans="1:15" x14ac:dyDescent="0.35">
      <c r="A209" s="41">
        <v>10.005423545837402</v>
      </c>
      <c r="B209" s="46">
        <f t="shared" si="9"/>
        <v>0.46957126110792158</v>
      </c>
      <c r="C209" s="46">
        <f t="shared" si="10"/>
        <v>0.84076859056949571</v>
      </c>
      <c r="D209" s="46">
        <f t="shared" si="11"/>
        <v>0.19709096178412439</v>
      </c>
      <c r="F209" s="46">
        <v>0.46962586045265198</v>
      </c>
      <c r="G209" s="46">
        <v>1.0050537586212158</v>
      </c>
      <c r="H209" s="46">
        <v>0.63582712411880493</v>
      </c>
      <c r="I209" s="46">
        <v>0.1539837121963501</v>
      </c>
      <c r="J209" s="46">
        <v>0.35329857468605042</v>
      </c>
      <c r="K209" s="46">
        <v>0.25222605466842651</v>
      </c>
      <c r="L209" s="46">
        <v>0.49600827693939209</v>
      </c>
      <c r="M209" s="46">
        <v>0.24977760016918182</v>
      </c>
      <c r="N209" s="46">
        <v>0.43993604183197021</v>
      </c>
      <c r="O209" s="46">
        <v>0.63997560739517212</v>
      </c>
    </row>
    <row r="210" spans="1:15" x14ac:dyDescent="0.35">
      <c r="A210" s="41">
        <v>10.052116394042969</v>
      </c>
      <c r="B210" s="46">
        <f t="shared" si="9"/>
        <v>0.46468185782432558</v>
      </c>
      <c r="C210" s="46">
        <f t="shared" si="10"/>
        <v>0.83505232930183371</v>
      </c>
      <c r="D210" s="46">
        <f t="shared" si="11"/>
        <v>0.19423766434192657</v>
      </c>
      <c r="F210" s="46">
        <v>0.4649219810962677</v>
      </c>
      <c r="G210" s="46">
        <v>0.99899125099182129</v>
      </c>
      <c r="H210" s="46">
        <v>0.62720400094985962</v>
      </c>
      <c r="I210" s="46">
        <v>0.15160247683525085</v>
      </c>
      <c r="J210" s="46">
        <v>0.34850439429283142</v>
      </c>
      <c r="K210" s="46">
        <v>0.24887457489967346</v>
      </c>
      <c r="L210" s="46">
        <v>0.49048963189125061</v>
      </c>
      <c r="M210" s="46">
        <v>0.2463473379611969</v>
      </c>
      <c r="N210" s="46">
        <v>0.43520039319992065</v>
      </c>
      <c r="O210" s="46">
        <v>0.63468253612518311</v>
      </c>
    </row>
    <row r="211" spans="1:15" x14ac:dyDescent="0.35">
      <c r="A211" s="41">
        <v>10.107630729675293</v>
      </c>
      <c r="B211" s="46">
        <f t="shared" si="9"/>
        <v>0.45957714170217512</v>
      </c>
      <c r="C211" s="46">
        <f t="shared" si="10"/>
        <v>0.82845658659934962</v>
      </c>
      <c r="D211" s="46">
        <f t="shared" si="11"/>
        <v>0.1909061275422573</v>
      </c>
      <c r="F211" s="46">
        <v>0.45939183235168457</v>
      </c>
      <c r="G211" s="46">
        <v>0.99140942096710205</v>
      </c>
      <c r="H211" s="46">
        <v>0.62033534049987793</v>
      </c>
      <c r="I211" s="46">
        <v>0.14890432357788086</v>
      </c>
      <c r="J211" s="46">
        <v>0.34376484155654907</v>
      </c>
      <c r="K211" s="46">
        <v>0.24555695056915283</v>
      </c>
      <c r="L211" s="46">
        <v>0.48360630869865417</v>
      </c>
      <c r="M211" s="46">
        <v>0.24224166572093964</v>
      </c>
      <c r="N211" s="46">
        <v>0.43126872181892395</v>
      </c>
      <c r="O211" s="46">
        <v>0.62929201126098633</v>
      </c>
    </row>
    <row r="212" spans="1:15" x14ac:dyDescent="0.35">
      <c r="A212" s="41">
        <v>10.15545654296875</v>
      </c>
      <c r="B212" s="46">
        <f t="shared" si="9"/>
        <v>0.45481248497962951</v>
      </c>
      <c r="C212" s="46">
        <f t="shared" si="10"/>
        <v>0.8224828779697414</v>
      </c>
      <c r="D212" s="46">
        <f t="shared" si="11"/>
        <v>0.1878519169986248</v>
      </c>
      <c r="F212" s="46">
        <v>0.45467016100883484</v>
      </c>
      <c r="G212" s="46">
        <v>0.98405212163925171</v>
      </c>
      <c r="H212" s="46">
        <v>0.61231803894042969</v>
      </c>
      <c r="I212" s="46">
        <v>0.14616720378398895</v>
      </c>
      <c r="J212" s="46">
        <v>0.34009525179862976</v>
      </c>
      <c r="K212" s="46">
        <v>0.24227030575275421</v>
      </c>
      <c r="L212" s="46">
        <v>0.47821152210235596</v>
      </c>
      <c r="M212" s="46">
        <v>0.23879989981651306</v>
      </c>
      <c r="N212" s="46">
        <v>0.42653098702430725</v>
      </c>
      <c r="O212" s="46">
        <v>0.62500935792922974</v>
      </c>
    </row>
    <row r="213" spans="1:15" x14ac:dyDescent="0.35">
      <c r="A213" s="41">
        <v>10.201525688171387</v>
      </c>
      <c r="B213" s="46">
        <f t="shared" si="9"/>
        <v>0.44971542358398436</v>
      </c>
      <c r="C213" s="46">
        <f t="shared" si="10"/>
        <v>0.81604150533676112</v>
      </c>
      <c r="D213" s="46">
        <f t="shared" si="11"/>
        <v>0.18464126884937287</v>
      </c>
      <c r="F213" s="46">
        <v>0.45017999410629272</v>
      </c>
      <c r="G213" s="46">
        <v>0.97656345367431641</v>
      </c>
      <c r="H213" s="46">
        <v>0.6042291522026062</v>
      </c>
      <c r="I213" s="46">
        <v>0.14356857538223267</v>
      </c>
      <c r="J213" s="46">
        <v>0.33535975217819214</v>
      </c>
      <c r="K213" s="46">
        <v>0.23902890086174011</v>
      </c>
      <c r="L213" s="46">
        <v>0.47160142660140991</v>
      </c>
      <c r="M213" s="46">
        <v>0.23484122753143311</v>
      </c>
      <c r="N213" s="46">
        <v>0.42193374037742615</v>
      </c>
      <c r="O213" s="46">
        <v>0.61984801292419434</v>
      </c>
    </row>
    <row r="214" spans="1:15" x14ac:dyDescent="0.35">
      <c r="A214" s="41">
        <v>10.255175590515137</v>
      </c>
      <c r="B214" s="46">
        <f t="shared" si="9"/>
        <v>0.44484321773052216</v>
      </c>
      <c r="C214" s="46">
        <f t="shared" si="10"/>
        <v>0.80965273976325958</v>
      </c>
      <c r="D214" s="46">
        <f t="shared" si="11"/>
        <v>0.18168078288435935</v>
      </c>
      <c r="F214" s="46">
        <v>0.44501429796218872</v>
      </c>
      <c r="G214" s="46">
        <v>0.9692988395690918</v>
      </c>
      <c r="H214" s="46">
        <v>0.59631049633026123</v>
      </c>
      <c r="I214" s="46">
        <v>0.14093902707099915</v>
      </c>
      <c r="J214" s="46">
        <v>0.33054080605506897</v>
      </c>
      <c r="K214" s="46">
        <v>0.23585353791713715</v>
      </c>
      <c r="L214" s="46">
        <v>0.46635359525680542</v>
      </c>
      <c r="M214" s="46">
        <v>0.23147626221179962</v>
      </c>
      <c r="N214" s="46">
        <v>0.41811558604240417</v>
      </c>
      <c r="O214" s="46">
        <v>0.61452972888946533</v>
      </c>
    </row>
    <row r="215" spans="1:15" x14ac:dyDescent="0.35">
      <c r="A215" s="41">
        <v>10.302409172058105</v>
      </c>
      <c r="B215" s="46">
        <f t="shared" si="9"/>
        <v>0.44000241905450821</v>
      </c>
      <c r="C215" s="46">
        <f t="shared" si="10"/>
        <v>0.80325247049331627</v>
      </c>
      <c r="D215" s="46">
        <f t="shared" si="11"/>
        <v>0.17881890237331391</v>
      </c>
      <c r="F215" s="46">
        <v>0.44050288200378418</v>
      </c>
      <c r="G215" s="46">
        <v>0.96183335781097412</v>
      </c>
      <c r="H215" s="46">
        <v>0.58959686756134033</v>
      </c>
      <c r="I215" s="46">
        <v>0.13881018757820129</v>
      </c>
      <c r="J215" s="46">
        <v>0.32610854506492615</v>
      </c>
      <c r="K215" s="46">
        <v>0.232711061835289</v>
      </c>
      <c r="L215" s="46">
        <v>0.45979204773902893</v>
      </c>
      <c r="M215" s="46">
        <v>0.22771844267845154</v>
      </c>
      <c r="N215" s="46">
        <v>0.41351941227912903</v>
      </c>
      <c r="O215" s="46">
        <v>0.60943138599395752</v>
      </c>
    </row>
    <row r="216" spans="1:15" x14ac:dyDescent="0.35">
      <c r="A216" s="41">
        <v>10.357644081115723</v>
      </c>
      <c r="B216" s="46">
        <f t="shared" si="9"/>
        <v>0.4352306857705116</v>
      </c>
      <c r="C216" s="46">
        <f t="shared" si="10"/>
        <v>0.79773208498954729</v>
      </c>
      <c r="D216" s="46">
        <f t="shared" si="11"/>
        <v>0.17567992955446243</v>
      </c>
      <c r="F216" s="46">
        <v>0.4352906346321106</v>
      </c>
      <c r="G216" s="46">
        <v>0.95601862668991089</v>
      </c>
      <c r="H216" s="46">
        <v>0.58185923099517822</v>
      </c>
      <c r="I216" s="46">
        <v>0.13623811304569244</v>
      </c>
      <c r="J216" s="46">
        <v>0.32154855132102966</v>
      </c>
      <c r="K216" s="46">
        <v>0.22959978878498077</v>
      </c>
      <c r="L216" s="46">
        <v>0.45460349321365356</v>
      </c>
      <c r="M216" s="46">
        <v>0.22388659417629242</v>
      </c>
      <c r="N216" s="46">
        <v>0.40899106860160828</v>
      </c>
      <c r="O216" s="46">
        <v>0.60427075624465942</v>
      </c>
    </row>
    <row r="217" spans="1:15" x14ac:dyDescent="0.35">
      <c r="A217" s="41">
        <v>10.405050277709961</v>
      </c>
      <c r="B217" s="46">
        <f t="shared" si="9"/>
        <v>0.43064954429864882</v>
      </c>
      <c r="C217" s="46">
        <f t="shared" si="10"/>
        <v>0.79148568809032405</v>
      </c>
      <c r="D217" s="46">
        <f t="shared" si="11"/>
        <v>0.17293566986918449</v>
      </c>
      <c r="F217" s="46">
        <v>0.4308580756187439</v>
      </c>
      <c r="G217" s="46">
        <v>0.94886261224746704</v>
      </c>
      <c r="H217" s="46">
        <v>0.57441192865371704</v>
      </c>
      <c r="I217" s="46">
        <v>0.13383521139621735</v>
      </c>
      <c r="J217" s="46">
        <v>0.31806409358978271</v>
      </c>
      <c r="K217" s="46">
        <v>0.22654891014099121</v>
      </c>
      <c r="L217" s="46">
        <v>0.44955328106880188</v>
      </c>
      <c r="M217" s="46">
        <v>0.22072511911392212</v>
      </c>
      <c r="N217" s="46">
        <v>0.40450009703636169</v>
      </c>
      <c r="O217" s="46">
        <v>0.5991361141204834</v>
      </c>
    </row>
    <row r="218" spans="1:15" x14ac:dyDescent="0.35">
      <c r="A218" s="41">
        <v>10.451141357421875</v>
      </c>
      <c r="B218" s="46">
        <f t="shared" si="9"/>
        <v>0.4260266825556755</v>
      </c>
      <c r="C218" s="46">
        <f t="shared" si="10"/>
        <v>0.78532063364982574</v>
      </c>
      <c r="D218" s="46">
        <f t="shared" si="11"/>
        <v>0.16995242685079576</v>
      </c>
      <c r="F218" s="46">
        <v>0.42660021781921387</v>
      </c>
      <c r="G218" s="46">
        <v>0.94173628091812134</v>
      </c>
      <c r="H218" s="46">
        <v>0.56804442405700684</v>
      </c>
      <c r="I218" s="46">
        <v>0.13135279715061188</v>
      </c>
      <c r="J218" s="46">
        <v>0.31363970041275024</v>
      </c>
      <c r="K218" s="46">
        <v>0.22352887690067291</v>
      </c>
      <c r="L218" s="46">
        <v>0.44316288828849792</v>
      </c>
      <c r="M218" s="46">
        <v>0.21712975203990936</v>
      </c>
      <c r="N218" s="46">
        <v>0.40092593431472778</v>
      </c>
      <c r="O218" s="46">
        <v>0.59414595365524292</v>
      </c>
    </row>
    <row r="219" spans="1:15" x14ac:dyDescent="0.35">
      <c r="A219" s="41">
        <v>10.505680084228516</v>
      </c>
      <c r="B219" s="46">
        <f t="shared" si="9"/>
        <v>0.42140396684408188</v>
      </c>
      <c r="C219" s="46">
        <f t="shared" si="10"/>
        <v>0.77920401394367178</v>
      </c>
      <c r="D219" s="46">
        <f t="shared" si="11"/>
        <v>0.16746774166822434</v>
      </c>
      <c r="F219" s="46">
        <v>0.42162048816680908</v>
      </c>
      <c r="G219" s="46">
        <v>0.93482446670532227</v>
      </c>
      <c r="H219" s="46">
        <v>0.56056392192840576</v>
      </c>
      <c r="I219" s="46">
        <v>0.12935326993465424</v>
      </c>
      <c r="J219" s="46">
        <v>0.30925378203392029</v>
      </c>
      <c r="K219" s="46">
        <v>0.22053699195384979</v>
      </c>
      <c r="L219" s="46">
        <v>0.43822219967842102</v>
      </c>
      <c r="M219" s="46">
        <v>0.21405209600925446</v>
      </c>
      <c r="N219" s="46">
        <v>0.39661121368408203</v>
      </c>
      <c r="O219" s="46">
        <v>0.58900123834609985</v>
      </c>
    </row>
    <row r="220" spans="1:15" x14ac:dyDescent="0.35">
      <c r="A220" s="41">
        <v>10.551033973693848</v>
      </c>
      <c r="B220" s="46">
        <f t="shared" si="9"/>
        <v>0.41697336584329603</v>
      </c>
      <c r="C220" s="46">
        <f t="shared" si="10"/>
        <v>0.77349954247474639</v>
      </c>
      <c r="D220" s="46">
        <f t="shared" si="11"/>
        <v>0.16460971906781197</v>
      </c>
      <c r="F220" s="46">
        <v>0.41752177476882935</v>
      </c>
      <c r="G220" s="46">
        <v>0.9276278018951416</v>
      </c>
      <c r="H220" s="46">
        <v>0.55304527282714844</v>
      </c>
      <c r="I220" s="46">
        <v>0.12702818214893341</v>
      </c>
      <c r="J220" s="46">
        <v>0.3049246072769165</v>
      </c>
      <c r="K220" s="46">
        <v>0.21758630871772766</v>
      </c>
      <c r="L220" s="46">
        <v>0.43331053853034973</v>
      </c>
      <c r="M220" s="46">
        <v>0.2105427086353302</v>
      </c>
      <c r="N220" s="46">
        <v>0.39302590489387512</v>
      </c>
      <c r="O220" s="46">
        <v>0.5851205587387085</v>
      </c>
    </row>
    <row r="221" spans="1:15" x14ac:dyDescent="0.35">
      <c r="A221" s="41">
        <v>10.606842041015625</v>
      </c>
      <c r="B221" s="46">
        <f t="shared" si="9"/>
        <v>0.41254851520061492</v>
      </c>
      <c r="C221" s="46">
        <f t="shared" si="10"/>
        <v>0.76756612956523862</v>
      </c>
      <c r="D221" s="46">
        <f t="shared" si="11"/>
        <v>0.16195519417524337</v>
      </c>
      <c r="F221" s="46">
        <v>0.41252857446670532</v>
      </c>
      <c r="G221" s="46">
        <v>0.92082500457763672</v>
      </c>
      <c r="H221" s="46">
        <v>0.54697805643081665</v>
      </c>
      <c r="I221" s="46">
        <v>0.12471769750118256</v>
      </c>
      <c r="J221" s="46">
        <v>0.3018973171710968</v>
      </c>
      <c r="K221" s="46">
        <v>0.21469578146934509</v>
      </c>
      <c r="L221" s="46">
        <v>0.42741698026657104</v>
      </c>
      <c r="M221" s="46">
        <v>0.2074676901102066</v>
      </c>
      <c r="N221" s="46">
        <v>0.38870832324028015</v>
      </c>
      <c r="O221" s="46">
        <v>0.58024972677230835</v>
      </c>
    </row>
    <row r="222" spans="1:15" x14ac:dyDescent="0.35">
      <c r="A222" s="41">
        <v>10.653568267822266</v>
      </c>
      <c r="B222" s="46">
        <f t="shared" si="9"/>
        <v>0.40812301337718965</v>
      </c>
      <c r="C222" s="46">
        <f t="shared" si="10"/>
        <v>0.76162351667880979</v>
      </c>
      <c r="D222" s="46">
        <f t="shared" si="11"/>
        <v>0.15939109176397323</v>
      </c>
      <c r="F222" s="46">
        <v>0.40839308500289917</v>
      </c>
      <c r="G222" s="46">
        <v>0.91405922174453735</v>
      </c>
      <c r="H222" s="46">
        <v>0.53996378183364868</v>
      </c>
      <c r="I222" s="46">
        <v>0.12245413661003113</v>
      </c>
      <c r="J222" s="46">
        <v>0.29765206575393677</v>
      </c>
      <c r="K222" s="46">
        <v>0.21183520555496216</v>
      </c>
      <c r="L222" s="46">
        <v>0.42250403761863708</v>
      </c>
      <c r="M222" s="46">
        <v>0.20453625917434692</v>
      </c>
      <c r="N222" s="46">
        <v>0.38451912999153137</v>
      </c>
      <c r="O222" s="46">
        <v>0.57531321048736572</v>
      </c>
    </row>
    <row r="223" spans="1:15" x14ac:dyDescent="0.35">
      <c r="A223" s="41">
        <v>10.700271606445313</v>
      </c>
      <c r="B223" s="46">
        <f t="shared" si="9"/>
        <v>0.40364285930991173</v>
      </c>
      <c r="C223" s="46">
        <f t="shared" si="10"/>
        <v>0.75625020861625636</v>
      </c>
      <c r="D223" s="46">
        <f t="shared" si="11"/>
        <v>0.15683882348239422</v>
      </c>
      <c r="F223" s="46">
        <v>0.40430092811584473</v>
      </c>
      <c r="G223" s="46">
        <v>0.90821510553359985</v>
      </c>
      <c r="H223" s="46">
        <v>0.5327337384223938</v>
      </c>
      <c r="I223" s="46">
        <v>0.12053244560956955</v>
      </c>
      <c r="J223" s="46">
        <v>0.2935255765914917</v>
      </c>
      <c r="K223" s="46">
        <v>0.20857106149196625</v>
      </c>
      <c r="L223" s="46">
        <v>0.41662216186523438</v>
      </c>
      <c r="M223" s="46">
        <v>0.2012132853269577</v>
      </c>
      <c r="N223" s="46">
        <v>0.38019895553588867</v>
      </c>
      <c r="O223" s="46">
        <v>0.57051533460617065</v>
      </c>
    </row>
    <row r="224" spans="1:15" x14ac:dyDescent="0.35">
      <c r="A224" s="41">
        <v>10.756562232971191</v>
      </c>
      <c r="B224" s="46">
        <f t="shared" si="9"/>
        <v>0.39937485754489899</v>
      </c>
      <c r="C224" s="46">
        <f t="shared" si="10"/>
        <v>0.75038944184780088</v>
      </c>
      <c r="D224" s="46">
        <f t="shared" si="11"/>
        <v>0.15414642244577409</v>
      </c>
      <c r="F224" s="46">
        <v>0.39942002296447754</v>
      </c>
      <c r="G224" s="46">
        <v>0.90157389640808105</v>
      </c>
      <c r="H224" s="46">
        <v>0.52694302797317505</v>
      </c>
      <c r="I224" s="46">
        <v>0.11839114129543304</v>
      </c>
      <c r="J224" s="46">
        <v>0.28943938016891479</v>
      </c>
      <c r="K224" s="46">
        <v>0.20574173331260681</v>
      </c>
      <c r="L224" s="46">
        <v>0.41193482279777527</v>
      </c>
      <c r="M224" s="46">
        <v>0.19784732162952423</v>
      </c>
      <c r="N224" s="46">
        <v>0.37684878706932068</v>
      </c>
      <c r="O224" s="46">
        <v>0.5656084418296814</v>
      </c>
    </row>
    <row r="225" spans="1:15" x14ac:dyDescent="0.35">
      <c r="A225" s="41">
        <v>10.802595138549805</v>
      </c>
      <c r="B225" s="46">
        <f t="shared" si="9"/>
        <v>0.39495753571391107</v>
      </c>
      <c r="C225" s="46">
        <f t="shared" si="10"/>
        <v>0.74448729455471008</v>
      </c>
      <c r="D225" s="46">
        <f t="shared" si="11"/>
        <v>0.15171736441552638</v>
      </c>
      <c r="F225" s="46">
        <v>0.39547792077064514</v>
      </c>
      <c r="G225" s="46">
        <v>0.89465701580047607</v>
      </c>
      <c r="H225" s="46">
        <v>0.51998060941696167</v>
      </c>
      <c r="I225" s="46">
        <v>0.11620903760194778</v>
      </c>
      <c r="J225" s="46">
        <v>0.28528288006782532</v>
      </c>
      <c r="K225" s="46">
        <v>0.20296676456928253</v>
      </c>
      <c r="L225" s="46">
        <v>0.40621539950370789</v>
      </c>
      <c r="M225" s="46">
        <v>0.19511643052101135</v>
      </c>
      <c r="N225" s="46">
        <v>0.37272277474403381</v>
      </c>
      <c r="O225" s="46">
        <v>0.56094652414321899</v>
      </c>
    </row>
    <row r="226" spans="1:15" x14ac:dyDescent="0.35">
      <c r="A226" s="41">
        <v>10.857322692871094</v>
      </c>
      <c r="B226" s="46">
        <f t="shared" si="9"/>
        <v>0.39074043929576874</v>
      </c>
      <c r="C226" s="46">
        <f t="shared" si="10"/>
        <v>0.73868889808654747</v>
      </c>
      <c r="D226" s="46">
        <f t="shared" si="11"/>
        <v>0.14909127801656724</v>
      </c>
      <c r="F226" s="46">
        <v>0.39084407687187195</v>
      </c>
      <c r="G226" s="46">
        <v>0.88805747032165527</v>
      </c>
      <c r="H226" s="46">
        <v>0.51311272382736206</v>
      </c>
      <c r="I226" s="46">
        <v>0.11413542926311493</v>
      </c>
      <c r="J226" s="46">
        <v>0.28248554468154907</v>
      </c>
      <c r="K226" s="46">
        <v>0.20034787058830261</v>
      </c>
      <c r="L226" s="46">
        <v>0.40184831619262695</v>
      </c>
      <c r="M226" s="46">
        <v>0.1918150931596756</v>
      </c>
      <c r="N226" s="46">
        <v>0.36863055825233459</v>
      </c>
      <c r="O226" s="46">
        <v>0.55612730979919434</v>
      </c>
    </row>
    <row r="227" spans="1:15" x14ac:dyDescent="0.35">
      <c r="A227" s="41">
        <v>10.902889251708984</v>
      </c>
      <c r="B227" s="46">
        <f t="shared" si="9"/>
        <v>0.38654099330306052</v>
      </c>
      <c r="C227" s="46">
        <f t="shared" si="10"/>
        <v>0.73301113545894592</v>
      </c>
      <c r="D227" s="46">
        <f t="shared" si="11"/>
        <v>0.1467407550662756</v>
      </c>
      <c r="F227" s="46">
        <v>0.38702630996704102</v>
      </c>
      <c r="G227" s="46">
        <v>0.8814883828163147</v>
      </c>
      <c r="H227" s="46">
        <v>0.50638300180435181</v>
      </c>
      <c r="I227" s="46">
        <v>0.11204881221055984</v>
      </c>
      <c r="J227" s="46">
        <v>0.2785663902759552</v>
      </c>
      <c r="K227" s="46">
        <v>0.19765986502170563</v>
      </c>
      <c r="L227" s="46">
        <v>0.39618298411369324</v>
      </c>
      <c r="M227" s="46">
        <v>0.18914201855659485</v>
      </c>
      <c r="N227" s="46">
        <v>0.36537322402000427</v>
      </c>
      <c r="O227" s="46">
        <v>0.55153894424438477</v>
      </c>
    </row>
    <row r="228" spans="1:15" x14ac:dyDescent="0.35">
      <c r="A228" s="41">
        <v>10.960251808166504</v>
      </c>
      <c r="B228" s="46">
        <f t="shared" si="9"/>
        <v>0.38237571716308594</v>
      </c>
      <c r="C228" s="46">
        <f t="shared" si="10"/>
        <v>0.72728561758995025</v>
      </c>
      <c r="D228" s="46">
        <f t="shared" si="11"/>
        <v>0.1442333109676838</v>
      </c>
      <c r="F228" s="46">
        <v>0.38226082921028137</v>
      </c>
      <c r="G228" s="46">
        <v>0.87480330467224121</v>
      </c>
      <c r="H228" s="46">
        <v>0.5008581280708313</v>
      </c>
      <c r="I228" s="46">
        <v>0.11005809903144836</v>
      </c>
      <c r="J228" s="46">
        <v>0.27451401948928833</v>
      </c>
      <c r="K228" s="46">
        <v>0.1949814110994339</v>
      </c>
      <c r="L228" s="46">
        <v>0.39185205101966858</v>
      </c>
      <c r="M228" s="46">
        <v>0.18600301444530487</v>
      </c>
      <c r="N228" s="46">
        <v>0.36144009232521057</v>
      </c>
      <c r="O228" s="46">
        <v>0.54698622226715088</v>
      </c>
    </row>
    <row r="229" spans="1:15" x14ac:dyDescent="0.35">
      <c r="A229" s="41">
        <v>11.006311416625977</v>
      </c>
      <c r="B229" s="46">
        <f t="shared" si="9"/>
        <v>0.37823420241475103</v>
      </c>
      <c r="C229" s="46">
        <f t="shared" si="10"/>
        <v>0.72188749015331233</v>
      </c>
      <c r="D229" s="46">
        <f t="shared" si="11"/>
        <v>0.14209319092333317</v>
      </c>
      <c r="F229" s="46">
        <v>0.37848630547523499</v>
      </c>
      <c r="G229" s="46">
        <v>0.86815792322158813</v>
      </c>
      <c r="H229" s="46">
        <v>0.49411076307296753</v>
      </c>
      <c r="I229" s="46">
        <v>0.10835138708353043</v>
      </c>
      <c r="J229" s="46">
        <v>0.27069312334060669</v>
      </c>
      <c r="K229" s="46">
        <v>0.19235856831073761</v>
      </c>
      <c r="L229" s="46">
        <v>0.38635349273681641</v>
      </c>
      <c r="M229" s="46">
        <v>0.18333317339420319</v>
      </c>
      <c r="N229" s="46">
        <v>0.35738477110862732</v>
      </c>
      <c r="O229" s="46">
        <v>0.54311251640319824</v>
      </c>
    </row>
    <row r="230" spans="1:15" x14ac:dyDescent="0.35">
      <c r="A230" s="41">
        <v>11.052524566650391</v>
      </c>
      <c r="B230" s="46">
        <f t="shared" si="9"/>
        <v>0.37427237629890442</v>
      </c>
      <c r="C230" s="46">
        <f t="shared" si="10"/>
        <v>0.71633071899414025</v>
      </c>
      <c r="D230" s="46">
        <f t="shared" si="11"/>
        <v>0.13968233168125152</v>
      </c>
      <c r="F230" s="46">
        <v>0.37473511695861816</v>
      </c>
      <c r="G230" s="46">
        <v>0.86171567440032959</v>
      </c>
      <c r="H230" s="46">
        <v>0.48781567811965942</v>
      </c>
      <c r="I230" s="46">
        <v>0.10641363263130188</v>
      </c>
      <c r="J230" s="46">
        <v>0.26690775156021118</v>
      </c>
      <c r="K230" s="46">
        <v>0.18986070156097412</v>
      </c>
      <c r="L230" s="46">
        <v>0.38205364346504211</v>
      </c>
      <c r="M230" s="46">
        <v>0.18034407496452332</v>
      </c>
      <c r="N230" s="46">
        <v>0.35423949360847473</v>
      </c>
      <c r="O230" s="46">
        <v>0.53863799571990967</v>
      </c>
    </row>
    <row r="231" spans="1:15" x14ac:dyDescent="0.35">
      <c r="A231" s="41">
        <v>11.10780143737793</v>
      </c>
      <c r="B231" s="46">
        <f t="shared" si="9"/>
        <v>0.37051623687148094</v>
      </c>
      <c r="C231" s="46">
        <f t="shared" si="10"/>
        <v>0.71138589084148374</v>
      </c>
      <c r="D231" s="46">
        <f t="shared" si="11"/>
        <v>0.13746774829924108</v>
      </c>
      <c r="F231" s="46">
        <v>0.37029778957366943</v>
      </c>
      <c r="G231" s="46">
        <v>0.85649943351745605</v>
      </c>
      <c r="H231" s="46">
        <v>0.48233550786972046</v>
      </c>
      <c r="I231" s="46">
        <v>0.10446875542402267</v>
      </c>
      <c r="J231" s="46">
        <v>0.26423853635787964</v>
      </c>
      <c r="K231" s="46">
        <v>0.18728512525558472</v>
      </c>
      <c r="L231" s="46">
        <v>0.37779119610786438</v>
      </c>
      <c r="M231" s="46">
        <v>0.17779985070228577</v>
      </c>
      <c r="N231" s="46">
        <v>0.35042127966880798</v>
      </c>
      <c r="O231" s="46">
        <v>0.53402489423751831</v>
      </c>
    </row>
    <row r="232" spans="1:15" x14ac:dyDescent="0.35">
      <c r="A232" s="41">
        <v>11.153323173522949</v>
      </c>
      <c r="B232" s="46">
        <f t="shared" si="9"/>
        <v>0.36642324626445771</v>
      </c>
      <c r="C232" s="46">
        <f t="shared" si="10"/>
        <v>0.70588081181049311</v>
      </c>
      <c r="D232" s="46">
        <f t="shared" si="11"/>
        <v>0.13510775938630104</v>
      </c>
      <c r="F232" s="46">
        <v>0.36668577790260315</v>
      </c>
      <c r="G232" s="46">
        <v>0.85010820627212524</v>
      </c>
      <c r="H232" s="46">
        <v>0.47601112723350525</v>
      </c>
      <c r="I232" s="46">
        <v>0.10254959762096405</v>
      </c>
      <c r="J232" s="46">
        <v>0.26055994629859924</v>
      </c>
      <c r="K232" s="46">
        <v>0.18475906550884247</v>
      </c>
      <c r="L232" s="46">
        <v>0.37256878614425659</v>
      </c>
      <c r="M232" s="46">
        <v>0.17490106821060181</v>
      </c>
      <c r="N232" s="46">
        <v>0.34648600220680237</v>
      </c>
      <c r="O232" s="46">
        <v>0.52960288524627686</v>
      </c>
    </row>
    <row r="233" spans="1:15" x14ac:dyDescent="0.35">
      <c r="A233" s="41">
        <v>11.208560943603516</v>
      </c>
      <c r="B233" s="46">
        <f t="shared" si="9"/>
        <v>0.36253881305456159</v>
      </c>
      <c r="C233" s="46">
        <f t="shared" si="10"/>
        <v>0.70037139654159508</v>
      </c>
      <c r="D233" s="46">
        <f t="shared" si="11"/>
        <v>0.13313037976622583</v>
      </c>
      <c r="F233" s="46">
        <v>0.36234641075134277</v>
      </c>
      <c r="G233" s="46">
        <v>0.84368085861206055</v>
      </c>
      <c r="H233" s="46">
        <v>0.46961930394172668</v>
      </c>
      <c r="I233" s="46">
        <v>0.10099604725837708</v>
      </c>
      <c r="J233" s="46">
        <v>0.25689393281936646</v>
      </c>
      <c r="K233" s="46">
        <v>0.18237513303756714</v>
      </c>
      <c r="L233" s="46">
        <v>0.36842277646064758</v>
      </c>
      <c r="M233" s="46">
        <v>0.1724056750535965</v>
      </c>
      <c r="N233" s="46">
        <v>0.34343260526657104</v>
      </c>
      <c r="O233" s="46">
        <v>0.52521538734436035</v>
      </c>
    </row>
    <row r="234" spans="1:15" x14ac:dyDescent="0.35">
      <c r="A234" s="41">
        <v>11.256178855895996</v>
      </c>
      <c r="B234" s="46">
        <f t="shared" si="9"/>
        <v>0.35859003141522405</v>
      </c>
      <c r="C234" s="46">
        <f t="shared" si="10"/>
        <v>0.69478881657123526</v>
      </c>
      <c r="D234" s="46">
        <f t="shared" si="11"/>
        <v>0.13082827366888522</v>
      </c>
      <c r="F234" s="46">
        <v>0.35863900184631348</v>
      </c>
      <c r="G234" s="46">
        <v>0.83718544244766235</v>
      </c>
      <c r="H234" s="46">
        <v>0.46446076035499573</v>
      </c>
      <c r="I234" s="46">
        <v>9.9158503115177155E-2</v>
      </c>
      <c r="J234" s="46">
        <v>0.25333347916603088</v>
      </c>
      <c r="K234" s="46">
        <v>0.17992822825908661</v>
      </c>
      <c r="L234" s="46">
        <v>0.36323893070220947</v>
      </c>
      <c r="M234" s="46">
        <v>0.16953577101230621</v>
      </c>
      <c r="N234" s="46">
        <v>0.33967170119285583</v>
      </c>
      <c r="O234" s="46">
        <v>0.52074849605560303</v>
      </c>
    </row>
    <row r="235" spans="1:15" x14ac:dyDescent="0.35">
      <c r="A235" s="41">
        <v>11.302249908447266</v>
      </c>
      <c r="B235" s="46">
        <f t="shared" si="9"/>
        <v>0.35485456809401511</v>
      </c>
      <c r="C235" s="46">
        <f t="shared" si="10"/>
        <v>0.68945788741111724</v>
      </c>
      <c r="D235" s="46">
        <f t="shared" si="11"/>
        <v>0.12876478098332883</v>
      </c>
      <c r="F235" s="46">
        <v>0.35509654879570007</v>
      </c>
      <c r="G235" s="46">
        <v>0.83105272054672241</v>
      </c>
      <c r="H235" s="46">
        <v>0.45836690068244934</v>
      </c>
      <c r="I235" s="46">
        <v>9.737890213727951E-2</v>
      </c>
      <c r="J235" s="46">
        <v>0.25055587291717529</v>
      </c>
      <c r="K235" s="46">
        <v>0.17749001085758209</v>
      </c>
      <c r="L235" s="46">
        <v>0.3591400682926178</v>
      </c>
      <c r="M235" s="46">
        <v>0.16712529957294464</v>
      </c>
      <c r="N235" s="46">
        <v>0.33594182133674622</v>
      </c>
      <c r="O235" s="46">
        <v>0.51639753580093384</v>
      </c>
    </row>
    <row r="236" spans="1:15" x14ac:dyDescent="0.35">
      <c r="A236" s="41">
        <v>11.356700897216797</v>
      </c>
      <c r="B236" s="46">
        <f t="shared" si="9"/>
        <v>0.35097668841481211</v>
      </c>
      <c r="C236" s="46">
        <f t="shared" si="10"/>
        <v>0.68395861089229548</v>
      </c>
      <c r="D236" s="46">
        <f t="shared" si="11"/>
        <v>0.12654385380446911</v>
      </c>
      <c r="F236" s="46">
        <v>0.35095858573913574</v>
      </c>
      <c r="G236" s="46">
        <v>0.82464414834976196</v>
      </c>
      <c r="H236" s="46">
        <v>0.4524710476398468</v>
      </c>
      <c r="I236" s="46">
        <v>9.5604442059993744E-2</v>
      </c>
      <c r="J236" s="46">
        <v>0.24715802073478699</v>
      </c>
      <c r="K236" s="46">
        <v>0.17510247230529785</v>
      </c>
      <c r="L236" s="46">
        <v>0.35514995455741882</v>
      </c>
      <c r="M236" s="46">
        <v>0.16435869038105011</v>
      </c>
      <c r="N236" s="46">
        <v>0.33230990171432495</v>
      </c>
      <c r="O236" s="46">
        <v>0.51200962066650391</v>
      </c>
    </row>
    <row r="237" spans="1:15" x14ac:dyDescent="0.35">
      <c r="A237" s="41">
        <v>11.401995658874512</v>
      </c>
      <c r="B237" s="46">
        <f t="shared" si="9"/>
        <v>0.3473989710211754</v>
      </c>
      <c r="C237" s="46">
        <f t="shared" si="10"/>
        <v>0.67927665412425964</v>
      </c>
      <c r="D237" s="46">
        <f t="shared" si="11"/>
        <v>0.12454441040754319</v>
      </c>
      <c r="F237" s="46">
        <v>0.34755110740661621</v>
      </c>
      <c r="G237" s="46">
        <v>0.8196868896484375</v>
      </c>
      <c r="H237" s="46">
        <v>0.447469562292099</v>
      </c>
      <c r="I237" s="46">
        <v>9.3891173601150513E-2</v>
      </c>
      <c r="J237" s="46">
        <v>0.24380472302436829</v>
      </c>
      <c r="K237" s="46">
        <v>0.17242144048213959</v>
      </c>
      <c r="L237" s="46">
        <v>0.35010150074958801</v>
      </c>
      <c r="M237" s="46">
        <v>0.16200947761535645</v>
      </c>
      <c r="N237" s="46">
        <v>0.32938969135284424</v>
      </c>
      <c r="O237" s="46">
        <v>0.50766414403915405</v>
      </c>
    </row>
    <row r="238" spans="1:15" x14ac:dyDescent="0.35">
      <c r="A238" s="41">
        <v>11.457877159118652</v>
      </c>
      <c r="B238" s="46">
        <f t="shared" si="9"/>
        <v>0.34374299347400666</v>
      </c>
      <c r="C238" s="46">
        <f t="shared" si="10"/>
        <v>0.67446762025356266</v>
      </c>
      <c r="D238" s="46">
        <f t="shared" si="11"/>
        <v>0.12254387587308883</v>
      </c>
      <c r="F238" s="46">
        <v>0.34338900446891785</v>
      </c>
      <c r="G238" s="46">
        <v>0.81367611885070801</v>
      </c>
      <c r="H238" s="46">
        <v>0.44146114587783813</v>
      </c>
      <c r="I238" s="46">
        <v>9.2410773038864136E-2</v>
      </c>
      <c r="J238" s="46">
        <v>0.24042180180549622</v>
      </c>
      <c r="K238" s="46">
        <v>0.17048412561416626</v>
      </c>
      <c r="L238" s="46">
        <v>0.34619775414466858</v>
      </c>
      <c r="M238" s="46">
        <v>0.15937322378158569</v>
      </c>
      <c r="N238" s="46">
        <v>0.32569208741188049</v>
      </c>
      <c r="O238" s="46">
        <v>0.50432389974594116</v>
      </c>
    </row>
    <row r="239" spans="1:15" x14ac:dyDescent="0.35">
      <c r="A239" s="41">
        <v>11.50471305847168</v>
      </c>
      <c r="B239" s="46">
        <f t="shared" si="9"/>
        <v>0.33996800631284713</v>
      </c>
      <c r="C239" s="46">
        <f t="shared" si="10"/>
        <v>0.66908091008663151</v>
      </c>
      <c r="D239" s="46">
        <f t="shared" si="11"/>
        <v>0.12059191986918449</v>
      </c>
      <c r="F239" s="46">
        <v>0.33993828296661377</v>
      </c>
      <c r="G239" s="46">
        <v>0.80739301443099976</v>
      </c>
      <c r="H239" s="46">
        <v>0.43574512004852295</v>
      </c>
      <c r="I239" s="46">
        <v>9.0746477246284485E-2</v>
      </c>
      <c r="J239" s="46">
        <v>0.23692207038402557</v>
      </c>
      <c r="K239" s="46">
        <v>0.16818468272686005</v>
      </c>
      <c r="L239" s="46">
        <v>0.34146466851234436</v>
      </c>
      <c r="M239" s="46">
        <v>0.15706968307495117</v>
      </c>
      <c r="N239" s="46">
        <v>0.3221832811832428</v>
      </c>
      <c r="O239" s="46">
        <v>0.50003278255462646</v>
      </c>
    </row>
    <row r="240" spans="1:15" x14ac:dyDescent="0.35">
      <c r="A240" s="41">
        <v>11.550650596618652</v>
      </c>
      <c r="B240" s="46">
        <f t="shared" si="9"/>
        <v>0.33648476749658585</v>
      </c>
      <c r="C240" s="46">
        <f t="shared" si="10"/>
        <v>0.66395206749439206</v>
      </c>
      <c r="D240" s="46">
        <f t="shared" si="11"/>
        <v>0.11853559836745262</v>
      </c>
      <c r="F240" s="46">
        <v>0.33658945560455322</v>
      </c>
      <c r="G240" s="46">
        <v>0.80148810148239136</v>
      </c>
      <c r="H240" s="46">
        <v>0.43105080723762512</v>
      </c>
      <c r="I240" s="46">
        <v>8.9079290628433228E-2</v>
      </c>
      <c r="J240" s="46">
        <v>0.2336258739233017</v>
      </c>
      <c r="K240" s="46">
        <v>0.16561545431613922</v>
      </c>
      <c r="L240" s="46">
        <v>0.33766153454780579</v>
      </c>
      <c r="M240" s="46">
        <v>0.15453775227069855</v>
      </c>
      <c r="N240" s="46">
        <v>0.31934693455696106</v>
      </c>
      <c r="O240" s="46">
        <v>0.49585247039794922</v>
      </c>
    </row>
    <row r="241" spans="1:15" x14ac:dyDescent="0.35">
      <c r="A241" s="41">
        <v>11.60747241973877</v>
      </c>
      <c r="B241" s="46">
        <f t="shared" si="9"/>
        <v>0.33288258537650106</v>
      </c>
      <c r="C241" s="46">
        <f t="shared" si="10"/>
        <v>0.65867736488580675</v>
      </c>
      <c r="D241" s="46">
        <f t="shared" si="11"/>
        <v>0.11666042767465115</v>
      </c>
      <c r="F241" s="46">
        <v>0.33248615264892578</v>
      </c>
      <c r="G241" s="46">
        <v>0.79533493518829346</v>
      </c>
      <c r="H241" s="46">
        <v>0.42534130811691284</v>
      </c>
      <c r="I241" s="46">
        <v>8.7492413818836212E-2</v>
      </c>
      <c r="J241" s="46">
        <v>0.23126460611820221</v>
      </c>
      <c r="K241" s="46">
        <v>0.16340616345405579</v>
      </c>
      <c r="L241" s="46">
        <v>0.33377951383590698</v>
      </c>
      <c r="M241" s="46">
        <v>0.15231022238731384</v>
      </c>
      <c r="N241" s="46">
        <v>0.3157590925693512</v>
      </c>
      <c r="O241" s="46">
        <v>0.49165144562721252</v>
      </c>
    </row>
    <row r="242" spans="1:15" x14ac:dyDescent="0.35">
      <c r="A242" s="41">
        <v>11.652734756469727</v>
      </c>
      <c r="B242" s="46">
        <f t="shared" si="9"/>
        <v>0.32924807667732237</v>
      </c>
      <c r="C242" s="46">
        <f t="shared" si="10"/>
        <v>0.65354497283697099</v>
      </c>
      <c r="D242" s="46">
        <f t="shared" si="11"/>
        <v>0.11479043141007422</v>
      </c>
      <c r="F242" s="46">
        <v>0.32926285266876221</v>
      </c>
      <c r="G242" s="46">
        <v>0.78947311639785767</v>
      </c>
      <c r="H242" s="46">
        <v>0.41965168714523315</v>
      </c>
      <c r="I242" s="46">
        <v>8.6140677332878113E-2</v>
      </c>
      <c r="J242" s="46">
        <v>0.22805416584014893</v>
      </c>
      <c r="K242" s="46">
        <v>0.16118563711643219</v>
      </c>
      <c r="L242" s="46">
        <v>0.32913267612457275</v>
      </c>
      <c r="M242" s="46">
        <v>0.14980679750442505</v>
      </c>
      <c r="N242" s="46">
        <v>0.31236258149147034</v>
      </c>
      <c r="O242" s="46">
        <v>0.48741057515144348</v>
      </c>
    </row>
    <row r="243" spans="1:15" x14ac:dyDescent="0.35">
      <c r="A243" s="41">
        <v>11.708383560180664</v>
      </c>
      <c r="B243" s="46">
        <f t="shared" si="9"/>
        <v>0.32585381567478178</v>
      </c>
      <c r="C243" s="46">
        <f t="shared" si="10"/>
        <v>0.64849606454372377</v>
      </c>
      <c r="D243" s="46">
        <f t="shared" si="11"/>
        <v>0.11296077370643615</v>
      </c>
      <c r="F243" s="46">
        <v>0.32533612847328186</v>
      </c>
      <c r="G243" s="46">
        <v>0.7836381196975708</v>
      </c>
      <c r="H243" s="46">
        <v>0.41508400440216064</v>
      </c>
      <c r="I243" s="46">
        <v>8.4557279944419861E-2</v>
      </c>
      <c r="J243" s="46">
        <v>0.22487896680831909</v>
      </c>
      <c r="K243" s="46">
        <v>0.15906614065170288</v>
      </c>
      <c r="L243" s="46">
        <v>0.32542911171913147</v>
      </c>
      <c r="M243" s="46">
        <v>0.14767615497112274</v>
      </c>
      <c r="N243" s="46">
        <v>0.30954980850219727</v>
      </c>
      <c r="O243" s="46">
        <v>0.48332244157791138</v>
      </c>
    </row>
    <row r="244" spans="1:15" x14ac:dyDescent="0.35">
      <c r="A244" s="41">
        <v>11.753854751586914</v>
      </c>
      <c r="B244" s="46">
        <f t="shared" si="9"/>
        <v>0.32227113395929335</v>
      </c>
      <c r="C244" s="46">
        <f t="shared" si="10"/>
        <v>0.64339434951543772</v>
      </c>
      <c r="D244" s="46">
        <f t="shared" si="11"/>
        <v>0.11102408021688462</v>
      </c>
      <c r="F244" s="46">
        <v>0.32216498255729675</v>
      </c>
      <c r="G244" s="46">
        <v>0.77768838405609131</v>
      </c>
      <c r="H244" s="46">
        <v>0.40960517525672913</v>
      </c>
      <c r="I244" s="46">
        <v>8.3053857088088989E-2</v>
      </c>
      <c r="J244" s="46">
        <v>0.2217162698507309</v>
      </c>
      <c r="K244" s="46">
        <v>0.1569538414478302</v>
      </c>
      <c r="L244" s="46">
        <v>0.32091066241264343</v>
      </c>
      <c r="M244" s="46">
        <v>0.1452099084854126</v>
      </c>
      <c r="N244" s="46">
        <v>0.30615106225013733</v>
      </c>
      <c r="O244" s="46">
        <v>0.47925719618797302</v>
      </c>
    </row>
    <row r="245" spans="1:15" x14ac:dyDescent="0.35">
      <c r="A245" s="41">
        <v>11.800540924072266</v>
      </c>
      <c r="B245" s="46">
        <f t="shared" si="9"/>
        <v>0.3191341906785965</v>
      </c>
      <c r="C245" s="46">
        <f t="shared" si="10"/>
        <v>0.63933559805154772</v>
      </c>
      <c r="D245" s="46">
        <f t="shared" si="11"/>
        <v>0.10929143279790879</v>
      </c>
      <c r="F245" s="46">
        <v>0.31893825531005859</v>
      </c>
      <c r="G245" s="46">
        <v>0.77297031879425049</v>
      </c>
      <c r="H245" s="46">
        <v>0.40423125028610229</v>
      </c>
      <c r="I245" s="46">
        <v>8.1532567739486694E-2</v>
      </c>
      <c r="J245" s="46">
        <v>0.21932639181613922</v>
      </c>
      <c r="K245" s="46">
        <v>0.15481854975223541</v>
      </c>
      <c r="L245" s="46">
        <v>0.31746110320091248</v>
      </c>
      <c r="M245" s="46">
        <v>0.14321893453598022</v>
      </c>
      <c r="N245" s="46">
        <v>0.30284026265144348</v>
      </c>
      <c r="O245" s="46">
        <v>0.47600427269935608</v>
      </c>
    </row>
    <row r="246" spans="1:15" x14ac:dyDescent="0.35">
      <c r="A246" s="41">
        <v>11.85605525970459</v>
      </c>
      <c r="B246" s="46">
        <f t="shared" si="9"/>
        <v>0.3156439274549484</v>
      </c>
      <c r="C246" s="46">
        <f t="shared" si="10"/>
        <v>0.63439988493919341</v>
      </c>
      <c r="D246" s="46">
        <f t="shared" si="11"/>
        <v>0.10741732642054558</v>
      </c>
      <c r="F246" s="46">
        <v>0.31514421105384827</v>
      </c>
      <c r="G246" s="46">
        <v>0.7672652006149292</v>
      </c>
      <c r="H246" s="46">
        <v>0.39891102910041809</v>
      </c>
      <c r="I246" s="46">
        <v>8.0080687999725342E-2</v>
      </c>
      <c r="J246" s="46">
        <v>0.21624740958213806</v>
      </c>
      <c r="K246" s="46">
        <v>0.1527886837720871</v>
      </c>
      <c r="L246" s="46">
        <v>0.31298509240150452</v>
      </c>
      <c r="M246" s="46">
        <v>0.14082877337932587</v>
      </c>
      <c r="N246" s="46">
        <v>0.30017924308776855</v>
      </c>
      <c r="O246" s="46">
        <v>0.47200894355773926</v>
      </c>
    </row>
    <row r="247" spans="1:15" x14ac:dyDescent="0.35">
      <c r="A247" s="41">
        <v>11.903817176818848</v>
      </c>
      <c r="B247" s="46">
        <f t="shared" si="9"/>
        <v>0.31238723397254942</v>
      </c>
      <c r="C247" s="46">
        <f t="shared" si="10"/>
        <v>0.62941006422042811</v>
      </c>
      <c r="D247" s="46">
        <f t="shared" si="11"/>
        <v>0.10581859201192856</v>
      </c>
      <c r="F247" s="46">
        <v>0.31190937757492065</v>
      </c>
      <c r="G247" s="46">
        <v>0.76144319772720337</v>
      </c>
      <c r="H247" s="46">
        <v>0.39439895749092102</v>
      </c>
      <c r="I247" s="46">
        <v>7.8812971711158752E-2</v>
      </c>
      <c r="J247" s="46">
        <v>0.21331338584423065</v>
      </c>
      <c r="K247" s="46">
        <v>0.15075837075710297</v>
      </c>
      <c r="L247" s="46">
        <v>0.30956336855888367</v>
      </c>
      <c r="M247" s="46">
        <v>0.13882546126842499</v>
      </c>
      <c r="N247" s="46">
        <v>0.29681101441383362</v>
      </c>
      <c r="O247" s="46">
        <v>0.4680362343788147</v>
      </c>
    </row>
    <row r="248" spans="1:15" x14ac:dyDescent="0.35">
      <c r="A248" s="41">
        <v>11.959133148193359</v>
      </c>
      <c r="B248" s="46">
        <f t="shared" si="9"/>
        <v>0.30892884880304339</v>
      </c>
      <c r="C248" s="46">
        <f t="shared" si="10"/>
        <v>0.62452339082956287</v>
      </c>
      <c r="D248" s="46">
        <f t="shared" si="11"/>
        <v>0.10403119325637816</v>
      </c>
      <c r="F248" s="46">
        <v>0.30821362137794495</v>
      </c>
      <c r="G248" s="46">
        <v>0.75576901435852051</v>
      </c>
      <c r="H248" s="46">
        <v>0.38922116160392761</v>
      </c>
      <c r="I248" s="46">
        <v>7.742290198802948E-2</v>
      </c>
      <c r="J248" s="46">
        <v>0.21041862666606903</v>
      </c>
      <c r="K248" s="46">
        <v>0.14874726533889771</v>
      </c>
      <c r="L248" s="46">
        <v>0.30521917343139648</v>
      </c>
      <c r="M248" s="46">
        <v>0.13655243813991547</v>
      </c>
      <c r="N248" s="46">
        <v>0.29361221194267273</v>
      </c>
      <c r="O248" s="46">
        <v>0.46411207318305969</v>
      </c>
    </row>
    <row r="249" spans="1:15" x14ac:dyDescent="0.35">
      <c r="A249" s="41">
        <v>12.004281997680664</v>
      </c>
      <c r="B249" s="46">
        <f t="shared" si="9"/>
        <v>0.30567938536405564</v>
      </c>
      <c r="C249" s="46">
        <f t="shared" si="10"/>
        <v>0.61961132586002321</v>
      </c>
      <c r="D249" s="46">
        <f t="shared" si="11"/>
        <v>0.10235641226172447</v>
      </c>
      <c r="F249" s="46">
        <v>0.30523380637168884</v>
      </c>
      <c r="G249" s="46">
        <v>0.7500302791595459</v>
      </c>
      <c r="H249" s="46">
        <v>0.38425257802009583</v>
      </c>
      <c r="I249" s="46">
        <v>7.5986683368682861E-2</v>
      </c>
      <c r="J249" s="46">
        <v>0.20749914646148682</v>
      </c>
      <c r="K249" s="46">
        <v>0.14672592282295227</v>
      </c>
      <c r="L249" s="46">
        <v>0.30182242393493652</v>
      </c>
      <c r="M249" s="46">
        <v>0.13458608090877533</v>
      </c>
      <c r="N249" s="46">
        <v>0.29044654965400696</v>
      </c>
      <c r="O249" s="46">
        <v>0.46021038293838501</v>
      </c>
    </row>
    <row r="250" spans="1:15" x14ac:dyDescent="0.35">
      <c r="A250" s="41">
        <v>12.051399230957031</v>
      </c>
      <c r="B250" s="46">
        <f t="shared" si="9"/>
        <v>0.30260589867830279</v>
      </c>
      <c r="C250" s="46">
        <f t="shared" si="10"/>
        <v>0.61476459950208628</v>
      </c>
      <c r="D250" s="46">
        <f t="shared" si="11"/>
        <v>0.10062502324581146</v>
      </c>
      <c r="F250" s="46">
        <v>0.3021455705165863</v>
      </c>
      <c r="G250" s="46">
        <v>0.74433606863021851</v>
      </c>
      <c r="H250" s="46">
        <v>0.37994888424873352</v>
      </c>
      <c r="I250" s="46">
        <v>7.4650511145591736E-2</v>
      </c>
      <c r="J250" s="46">
        <v>0.2051960825920105</v>
      </c>
      <c r="K250" s="46">
        <v>0.14479656517505646</v>
      </c>
      <c r="L250" s="46">
        <v>0.29845491051673889</v>
      </c>
      <c r="M250" s="46">
        <v>0.13237164914608002</v>
      </c>
      <c r="N250" s="46">
        <v>0.28775927424430847</v>
      </c>
      <c r="O250" s="46">
        <v>0.45639947056770325</v>
      </c>
    </row>
    <row r="251" spans="1:15" x14ac:dyDescent="0.35">
      <c r="A251" s="41">
        <v>12.105612754821777</v>
      </c>
      <c r="B251" s="46">
        <f t="shared" si="9"/>
        <v>0.29931317344307901</v>
      </c>
      <c r="C251" s="46">
        <f t="shared" si="10"/>
        <v>0.6100320070981976</v>
      </c>
      <c r="D251" s="46">
        <f t="shared" si="11"/>
        <v>9.9035205319523811E-2</v>
      </c>
      <c r="F251" s="46">
        <v>0.29863974452018738</v>
      </c>
      <c r="G251" s="46">
        <v>0.73881357908248901</v>
      </c>
      <c r="H251" s="46">
        <v>0.37496867775917053</v>
      </c>
      <c r="I251" s="46">
        <v>7.3288328945636749E-2</v>
      </c>
      <c r="J251" s="46">
        <v>0.20241966843605042</v>
      </c>
      <c r="K251" s="46">
        <v>0.14287374913692474</v>
      </c>
      <c r="L251" s="46">
        <v>0.29432910680770874</v>
      </c>
      <c r="M251" s="46">
        <v>0.13050360977649689</v>
      </c>
      <c r="N251" s="46">
        <v>0.28466296195983887</v>
      </c>
      <c r="O251" s="46">
        <v>0.45263230800628662</v>
      </c>
    </row>
    <row r="252" spans="1:15" x14ac:dyDescent="0.35">
      <c r="A252" s="41">
        <v>12.152121543884277</v>
      </c>
      <c r="B252" s="46">
        <f t="shared" si="9"/>
        <v>0.29630072489380838</v>
      </c>
      <c r="C252" s="46">
        <f t="shared" si="10"/>
        <v>0.60582030564546552</v>
      </c>
      <c r="D252" s="46">
        <f t="shared" si="11"/>
        <v>9.7421916201710701E-2</v>
      </c>
      <c r="F252" s="46">
        <v>0.29566004872322083</v>
      </c>
      <c r="G252" s="46">
        <v>0.73434257507324219</v>
      </c>
      <c r="H252" s="46">
        <v>0.37074735760688782</v>
      </c>
      <c r="I252" s="46">
        <v>7.214818149805069E-2</v>
      </c>
      <c r="J252" s="46">
        <v>0.19959752261638641</v>
      </c>
      <c r="K252" s="46">
        <v>0.14093002676963806</v>
      </c>
      <c r="L252" s="46">
        <v>0.29105374217033386</v>
      </c>
      <c r="M252" s="46">
        <v>0.12831203639507294</v>
      </c>
      <c r="N252" s="46">
        <v>0.28147822618484497</v>
      </c>
      <c r="O252" s="46">
        <v>0.44873753190040588</v>
      </c>
    </row>
    <row r="253" spans="1:15" x14ac:dyDescent="0.35">
      <c r="A253" s="41">
        <v>12.207717895507813</v>
      </c>
      <c r="B253" s="46">
        <f t="shared" si="9"/>
        <v>0.29305496662855146</v>
      </c>
      <c r="C253" s="46">
        <f t="shared" si="10"/>
        <v>0.60113570988178222</v>
      </c>
      <c r="D253" s="46">
        <f t="shared" si="11"/>
        <v>9.5762550085782994E-2</v>
      </c>
      <c r="F253" s="46">
        <v>0.29213798046112061</v>
      </c>
      <c r="G253" s="46">
        <v>0.72886312007904053</v>
      </c>
      <c r="H253" s="46">
        <v>0.3658810555934906</v>
      </c>
      <c r="I253" s="46">
        <v>7.0838719606399536E-2</v>
      </c>
      <c r="J253" s="46">
        <v>0.19682596623897552</v>
      </c>
      <c r="K253" s="46">
        <v>0.13879264891147614</v>
      </c>
      <c r="L253" s="46">
        <v>0.2869584858417511</v>
      </c>
      <c r="M253" s="46">
        <v>0.12622500956058502</v>
      </c>
      <c r="N253" s="46">
        <v>0.27900224924087524</v>
      </c>
      <c r="O253" s="46">
        <v>0.44502443075180054</v>
      </c>
    </row>
    <row r="254" spans="1:15" x14ac:dyDescent="0.35">
      <c r="A254" s="41">
        <v>12.25516414642334</v>
      </c>
      <c r="B254" s="46">
        <f t="shared" si="9"/>
        <v>0.28996156603097917</v>
      </c>
      <c r="C254" s="46">
        <f t="shared" si="10"/>
        <v>0.59640154540538759</v>
      </c>
      <c r="D254" s="46">
        <f t="shared" si="11"/>
        <v>9.4240258634090412E-2</v>
      </c>
      <c r="F254" s="46">
        <v>0.28916025161743164</v>
      </c>
      <c r="G254" s="46">
        <v>0.72334837913513184</v>
      </c>
      <c r="H254" s="46">
        <v>0.36119669675827026</v>
      </c>
      <c r="I254" s="46">
        <v>6.9563627243041992E-2</v>
      </c>
      <c r="J254" s="46">
        <v>0.1940857321023941</v>
      </c>
      <c r="K254" s="46">
        <v>0.13690978288650513</v>
      </c>
      <c r="L254" s="46">
        <v>0.28372052311897278</v>
      </c>
      <c r="M254" s="46">
        <v>0.12440058588981628</v>
      </c>
      <c r="N254" s="46">
        <v>0.27598577737808228</v>
      </c>
      <c r="O254" s="46">
        <v>0.44124430418014526</v>
      </c>
    </row>
    <row r="255" spans="1:15" x14ac:dyDescent="0.35">
      <c r="A255" s="41">
        <v>12.300304412841797</v>
      </c>
      <c r="B255" s="46">
        <f t="shared" si="9"/>
        <v>0.2869591347873211</v>
      </c>
      <c r="C255" s="46">
        <f t="shared" si="10"/>
        <v>0.59198391437530484</v>
      </c>
      <c r="D255" s="46">
        <f t="shared" si="11"/>
        <v>9.2766286805272102E-2</v>
      </c>
      <c r="F255" s="46">
        <v>0.28636512160301208</v>
      </c>
      <c r="G255" s="46">
        <v>0.71777307987213135</v>
      </c>
      <c r="H255" s="46">
        <v>0.35635963082313538</v>
      </c>
      <c r="I255" s="46">
        <v>6.829969584941864E-2</v>
      </c>
      <c r="J255" s="46">
        <v>0.19196419417858124</v>
      </c>
      <c r="K255" s="46">
        <v>0.13506013154983521</v>
      </c>
      <c r="L255" s="46">
        <v>0.27984660863876343</v>
      </c>
      <c r="M255" s="46">
        <v>0.12266989797353745</v>
      </c>
      <c r="N255" s="46">
        <v>0.27301138639450073</v>
      </c>
      <c r="O255" s="46">
        <v>0.43824160099029541</v>
      </c>
    </row>
    <row r="256" spans="1:15" x14ac:dyDescent="0.35">
      <c r="A256" s="41">
        <v>12.35602855682373</v>
      </c>
      <c r="B256" s="46">
        <f t="shared" si="9"/>
        <v>0.28400847688317299</v>
      </c>
      <c r="C256" s="46">
        <f t="shared" si="10"/>
        <v>0.58746648430824244</v>
      </c>
      <c r="D256" s="46">
        <f t="shared" si="11"/>
        <v>9.1269255056977278E-2</v>
      </c>
      <c r="F256" s="46">
        <v>0.28294503688812256</v>
      </c>
      <c r="G256" s="46">
        <v>0.71252185106277466</v>
      </c>
      <c r="H256" s="46">
        <v>0.35248798131942749</v>
      </c>
      <c r="I256" s="46">
        <v>6.7225970327854156E-2</v>
      </c>
      <c r="J256" s="46">
        <v>0.18929228186607361</v>
      </c>
      <c r="K256" s="46">
        <v>0.13326533138751984</v>
      </c>
      <c r="L256" s="46">
        <v>0.27658003568649292</v>
      </c>
      <c r="M256" s="46">
        <v>0.12065549194812775</v>
      </c>
      <c r="N256" s="46">
        <v>0.27048975229263306</v>
      </c>
      <c r="O256" s="46">
        <v>0.43462103605270386</v>
      </c>
    </row>
    <row r="257" spans="1:15" x14ac:dyDescent="0.35">
      <c r="A257" s="41">
        <v>12.401671409606934</v>
      </c>
      <c r="B257" s="46">
        <f t="shared" si="9"/>
        <v>0.2810010828077793</v>
      </c>
      <c r="C257" s="46">
        <f t="shared" si="10"/>
        <v>0.58275990337133377</v>
      </c>
      <c r="D257" s="46">
        <f t="shared" si="11"/>
        <v>8.9822052046656609E-2</v>
      </c>
      <c r="F257" s="46">
        <v>0.28017643094062805</v>
      </c>
      <c r="G257" s="46">
        <v>0.70701485872268677</v>
      </c>
      <c r="H257" s="46">
        <v>0.34775999188423157</v>
      </c>
      <c r="I257" s="46">
        <v>6.6026382148265839E-2</v>
      </c>
      <c r="J257" s="46">
        <v>0.18663400411605835</v>
      </c>
      <c r="K257" s="46">
        <v>0.1315295398235321</v>
      </c>
      <c r="L257" s="46">
        <v>0.27349573373794556</v>
      </c>
      <c r="M257" s="46">
        <v>0.11890564858913422</v>
      </c>
      <c r="N257" s="46">
        <v>0.26757550239562988</v>
      </c>
      <c r="O257" s="46">
        <v>0.43089273571968079</v>
      </c>
    </row>
    <row r="258" spans="1:15" x14ac:dyDescent="0.35">
      <c r="A258" s="41">
        <v>12.458464622497559</v>
      </c>
      <c r="B258" s="46">
        <f t="shared" si="9"/>
        <v>0.2780164383351803</v>
      </c>
      <c r="C258" s="46">
        <f t="shared" si="10"/>
        <v>0.57881617993116352</v>
      </c>
      <c r="D258" s="46">
        <f t="shared" si="11"/>
        <v>8.8289372995495802E-2</v>
      </c>
      <c r="F258" s="46">
        <v>0.27676251530647278</v>
      </c>
      <c r="G258" s="46">
        <v>0.70276981592178345</v>
      </c>
      <c r="H258" s="46">
        <v>0.34324437379837036</v>
      </c>
      <c r="I258" s="46">
        <v>6.4819209277629852E-2</v>
      </c>
      <c r="J258" s="46">
        <v>0.18410278856754303</v>
      </c>
      <c r="K258" s="46">
        <v>0.12972556054592133</v>
      </c>
      <c r="L258" s="46">
        <v>0.26975679397583008</v>
      </c>
      <c r="M258" s="46">
        <v>0.11697512865066528</v>
      </c>
      <c r="N258" s="46">
        <v>0.26469090580940247</v>
      </c>
      <c r="O258" s="46">
        <v>0.4273172914981842</v>
      </c>
    </row>
    <row r="259" spans="1:15" x14ac:dyDescent="0.35">
      <c r="A259" s="41">
        <v>12.503725051879883</v>
      </c>
      <c r="B259" s="46">
        <f t="shared" si="9"/>
        <v>0.27521038353443145</v>
      </c>
      <c r="C259" s="46">
        <f t="shared" si="10"/>
        <v>0.57429785281419721</v>
      </c>
      <c r="D259" s="46">
        <f t="shared" si="11"/>
        <v>8.6772130429744715E-2</v>
      </c>
      <c r="F259" s="46">
        <v>0.27407953143119812</v>
      </c>
      <c r="G259" s="46">
        <v>0.69751632213592529</v>
      </c>
      <c r="H259" s="46">
        <v>0.33953350782394409</v>
      </c>
      <c r="I259" s="46">
        <v>6.3667595386505127E-2</v>
      </c>
      <c r="J259" s="46">
        <v>0.18160484731197357</v>
      </c>
      <c r="K259" s="46">
        <v>0.12800101935863495</v>
      </c>
      <c r="L259" s="46">
        <v>0.2667522132396698</v>
      </c>
      <c r="M259" s="46">
        <v>0.11501100659370422</v>
      </c>
      <c r="N259" s="46">
        <v>0.26224029064178467</v>
      </c>
      <c r="O259" s="46">
        <v>0.42369750142097473</v>
      </c>
    </row>
    <row r="260" spans="1:15" x14ac:dyDescent="0.35">
      <c r="A260" s="41">
        <v>12.550969123840332</v>
      </c>
      <c r="B260" s="46">
        <f t="shared" si="9"/>
        <v>0.27229676246643064</v>
      </c>
      <c r="C260" s="46">
        <f t="shared" si="10"/>
        <v>0.56979958713054635</v>
      </c>
      <c r="D260" s="46">
        <f t="shared" si="11"/>
        <v>8.5418572276830668E-2</v>
      </c>
      <c r="F260" s="46">
        <v>0.27129846811294556</v>
      </c>
      <c r="G260" s="46">
        <v>0.69228386878967285</v>
      </c>
      <c r="H260" s="46">
        <v>0.33498647809028625</v>
      </c>
      <c r="I260" s="46">
        <v>6.2497131526470184E-2</v>
      </c>
      <c r="J260" s="46">
        <v>0.17966251075267792</v>
      </c>
      <c r="K260" s="46">
        <v>0.12634177505970001</v>
      </c>
      <c r="L260" s="46">
        <v>0.26294782757759094</v>
      </c>
      <c r="M260" s="46">
        <v>0.11343366652727127</v>
      </c>
      <c r="N260" s="46">
        <v>0.25941932201385498</v>
      </c>
      <c r="O260" s="46">
        <v>0.42009657621383667</v>
      </c>
    </row>
    <row r="261" spans="1:15" x14ac:dyDescent="0.35">
      <c r="A261" s="41">
        <v>12.604816436767578</v>
      </c>
      <c r="B261" s="46">
        <f t="shared" si="9"/>
        <v>0.26938179917633531</v>
      </c>
      <c r="C261" s="46">
        <f t="shared" si="10"/>
        <v>0.5654109865427015</v>
      </c>
      <c r="D261" s="46">
        <f t="shared" si="11"/>
        <v>8.4050499089062217E-2</v>
      </c>
      <c r="F261" s="46">
        <v>0.26817288994789124</v>
      </c>
      <c r="G261" s="46">
        <v>0.68716758489608765</v>
      </c>
      <c r="H261" s="46">
        <v>0.33052626252174377</v>
      </c>
      <c r="I261" s="46">
        <v>6.1559256166219711E-2</v>
      </c>
      <c r="J261" s="46">
        <v>0.17709660530090332</v>
      </c>
      <c r="K261" s="46">
        <v>0.12462780624628067</v>
      </c>
      <c r="L261" s="46">
        <v>0.26001405715942383</v>
      </c>
      <c r="M261" s="46">
        <v>0.11153979599475861</v>
      </c>
      <c r="N261" s="46">
        <v>0.25651636719703674</v>
      </c>
      <c r="O261" s="46">
        <v>0.41659736633300781</v>
      </c>
    </row>
    <row r="262" spans="1:15" x14ac:dyDescent="0.35">
      <c r="A262" s="41">
        <v>12.651545524597168</v>
      </c>
      <c r="B262" s="46">
        <f t="shared" si="9"/>
        <v>0.26668887175619604</v>
      </c>
      <c r="C262" s="46">
        <f t="shared" si="10"/>
        <v>0.56099599599838235</v>
      </c>
      <c r="D262" s="46">
        <f t="shared" si="11"/>
        <v>8.2706897892057901E-2</v>
      </c>
      <c r="F262" s="46">
        <v>0.26548445224761963</v>
      </c>
      <c r="G262" s="46">
        <v>0.68209344148635864</v>
      </c>
      <c r="H262" s="46">
        <v>0.32696625590324402</v>
      </c>
      <c r="I262" s="46">
        <v>6.0434114187955856E-2</v>
      </c>
      <c r="J262" s="46">
        <v>0.17470064759254456</v>
      </c>
      <c r="K262" s="46">
        <v>0.12294406443834305</v>
      </c>
      <c r="L262" s="46">
        <v>0.25708797574043274</v>
      </c>
      <c r="M262" s="46">
        <v>0.10992918908596039</v>
      </c>
      <c r="N262" s="46">
        <v>0.25426056981086731</v>
      </c>
      <c r="O262" s="46">
        <v>0.41298800706863403</v>
      </c>
    </row>
    <row r="263" spans="1:15" x14ac:dyDescent="0.35">
      <c r="A263" s="41">
        <v>12.707051277160645</v>
      </c>
      <c r="B263" s="46">
        <f t="shared" si="9"/>
        <v>0.2638234131038189</v>
      </c>
      <c r="C263" s="46">
        <f t="shared" si="10"/>
        <v>0.55692378133535358</v>
      </c>
      <c r="D263" s="46">
        <f t="shared" si="11"/>
        <v>8.1295608729124072E-2</v>
      </c>
      <c r="F263" s="46">
        <v>0.26232674717903137</v>
      </c>
      <c r="G263" s="46">
        <v>0.67691552639007568</v>
      </c>
      <c r="H263" s="46">
        <v>0.32264712452888489</v>
      </c>
      <c r="I263" s="46">
        <v>5.9323817491531372E-2</v>
      </c>
      <c r="J263" s="46">
        <v>0.17226403951644897</v>
      </c>
      <c r="K263" s="46">
        <v>0.1213102713227272</v>
      </c>
      <c r="L263" s="46">
        <v>0.25351840257644653</v>
      </c>
      <c r="M263" s="46">
        <v>0.10815002024173737</v>
      </c>
      <c r="N263" s="46">
        <v>0.25151097774505615</v>
      </c>
      <c r="O263" s="46">
        <v>0.41026720404624939</v>
      </c>
    </row>
    <row r="264" spans="1:15" x14ac:dyDescent="0.35">
      <c r="A264" s="41">
        <v>12.753853797912598</v>
      </c>
      <c r="B264" s="46">
        <f t="shared" si="9"/>
        <v>0.2610865827649832</v>
      </c>
      <c r="C264" s="46">
        <f t="shared" si="10"/>
        <v>0.55261205434799165</v>
      </c>
      <c r="D264" s="46">
        <f t="shared" si="11"/>
        <v>8.0004783533513549E-2</v>
      </c>
      <c r="F264" s="46">
        <v>0.25969207286834717</v>
      </c>
      <c r="G264" s="46">
        <v>0.67187047004699707</v>
      </c>
      <c r="H264" s="46">
        <v>0.31841504573822021</v>
      </c>
      <c r="I264" s="46">
        <v>5.8266151696443558E-2</v>
      </c>
      <c r="J264" s="46">
        <v>0.16987250745296478</v>
      </c>
      <c r="K264" s="46">
        <v>0.11973019689321518</v>
      </c>
      <c r="L264" s="46">
        <v>0.25079351663589478</v>
      </c>
      <c r="M264" s="46">
        <v>0.10657422244548798</v>
      </c>
      <c r="N264" s="46">
        <v>0.2487998753786087</v>
      </c>
      <c r="O264" s="46">
        <v>0.40685176849365234</v>
      </c>
    </row>
    <row r="265" spans="1:15" x14ac:dyDescent="0.35">
      <c r="A265" s="41">
        <v>12.809847831726074</v>
      </c>
      <c r="B265" s="46">
        <f t="shared" ref="B265:B328" si="12">AVERAGE(F265:O265)</f>
        <v>0.2583153799176216</v>
      </c>
      <c r="C265" s="46">
        <f t="shared" ref="C265:C328" si="13">PERCENTILE(F265:O265, 0.95)</f>
        <v>0.54824930876493427</v>
      </c>
      <c r="D265" s="46">
        <f t="shared" ref="D265:D328" si="14">PERCENTILE(F265:O265, 0.05)</f>
        <v>7.8726803138852122E-2</v>
      </c>
      <c r="F265" s="46">
        <v>0.25657427310943604</v>
      </c>
      <c r="G265" s="46">
        <v>0.66677093505859375</v>
      </c>
      <c r="H265" s="46">
        <v>0.31422632932662964</v>
      </c>
      <c r="I265" s="46">
        <v>5.7362079620361328E-2</v>
      </c>
      <c r="J265" s="46">
        <v>0.16814258694648743</v>
      </c>
      <c r="K265" s="46">
        <v>0.11808805912733078</v>
      </c>
      <c r="L265" s="46">
        <v>0.2472572922706604</v>
      </c>
      <c r="M265" s="46">
        <v>0.10483924299478531</v>
      </c>
      <c r="N265" s="46">
        <v>0.24650345742702484</v>
      </c>
      <c r="O265" s="46">
        <v>0.40338954329490662</v>
      </c>
    </row>
    <row r="266" spans="1:15" x14ac:dyDescent="0.35">
      <c r="A266" s="41">
        <v>12.855300903320313</v>
      </c>
      <c r="B266" s="46">
        <f t="shared" si="12"/>
        <v>0.25578588806092739</v>
      </c>
      <c r="C266" s="46">
        <f t="shared" si="13"/>
        <v>0.54453575015068023</v>
      </c>
      <c r="D266" s="46">
        <f t="shared" si="14"/>
        <v>7.7494725026190286E-2</v>
      </c>
      <c r="F266" s="46">
        <v>0.25407543778419495</v>
      </c>
      <c r="G266" s="46">
        <v>0.66277176141738892</v>
      </c>
      <c r="H266" s="46">
        <v>0.31069779396057129</v>
      </c>
      <c r="I266" s="46">
        <v>5.6332577019929886E-2</v>
      </c>
      <c r="J266" s="46">
        <v>0.16567753255367279</v>
      </c>
      <c r="K266" s="46">
        <v>0.11651822924613953</v>
      </c>
      <c r="L266" s="46">
        <v>0.24455399811267853</v>
      </c>
      <c r="M266" s="46">
        <v>0.10335957258939743</v>
      </c>
      <c r="N266" s="46">
        <v>0.24384690821170807</v>
      </c>
      <c r="O266" s="46">
        <v>0.40002506971359253</v>
      </c>
    </row>
    <row r="267" spans="1:15" x14ac:dyDescent="0.35">
      <c r="A267" s="41">
        <v>12.900660514831543</v>
      </c>
      <c r="B267" s="46">
        <f t="shared" si="12"/>
        <v>0.25301370583474636</v>
      </c>
      <c r="C267" s="46">
        <f t="shared" si="13"/>
        <v>0.54027085751295068</v>
      </c>
      <c r="D267" s="46">
        <f t="shared" si="14"/>
        <v>7.6149351708590982E-2</v>
      </c>
      <c r="F267" s="46">
        <v>0.25160509347915649</v>
      </c>
      <c r="G267" s="46">
        <v>0.65783268213272095</v>
      </c>
      <c r="H267" s="46">
        <v>0.30673861503601074</v>
      </c>
      <c r="I267" s="46">
        <v>5.5306088179349899E-2</v>
      </c>
      <c r="J267" s="46">
        <v>0.16337110102176666</v>
      </c>
      <c r="K267" s="46">
        <v>0.11473502963781357</v>
      </c>
      <c r="L267" s="46">
        <v>0.24112199246883392</v>
      </c>
      <c r="M267" s="46">
        <v>0.10162445157766342</v>
      </c>
      <c r="N267" s="46">
        <v>0.24121782183647156</v>
      </c>
      <c r="O267" s="46">
        <v>0.39658418297767639</v>
      </c>
    </row>
    <row r="268" spans="1:15" x14ac:dyDescent="0.35">
      <c r="A268" s="41">
        <v>12.956473350524902</v>
      </c>
      <c r="B268" s="46">
        <f t="shared" si="12"/>
        <v>0.25034255161881447</v>
      </c>
      <c r="C268" s="46">
        <f t="shared" si="13"/>
        <v>0.53604797422885864</v>
      </c>
      <c r="D268" s="46">
        <f t="shared" si="14"/>
        <v>7.4975907430052752E-2</v>
      </c>
      <c r="F268" s="46">
        <v>0.24859561026096344</v>
      </c>
      <c r="G268" s="46">
        <v>0.65282982587814331</v>
      </c>
      <c r="H268" s="46">
        <v>0.30267316102981567</v>
      </c>
      <c r="I268" s="46">
        <v>5.4314948618412018E-2</v>
      </c>
      <c r="J268" s="46">
        <v>0.16107743978500366</v>
      </c>
      <c r="K268" s="46">
        <v>0.11344762146472931</v>
      </c>
      <c r="L268" s="46">
        <v>0.23843863606452942</v>
      </c>
      <c r="M268" s="46">
        <v>0.10022819042205811</v>
      </c>
      <c r="N268" s="46">
        <v>0.23850548267364502</v>
      </c>
      <c r="O268" s="46">
        <v>0.39331459999084473</v>
      </c>
    </row>
    <row r="269" spans="1:15" x14ac:dyDescent="0.35">
      <c r="A269" s="41">
        <v>13.003139495849609</v>
      </c>
      <c r="B269" s="46">
        <f t="shared" si="12"/>
        <v>0.24774895012378692</v>
      </c>
      <c r="C269" s="46">
        <f t="shared" si="13"/>
        <v>0.53184914737939804</v>
      </c>
      <c r="D269" s="46">
        <f t="shared" si="14"/>
        <v>7.3672091215848917E-2</v>
      </c>
      <c r="F269" s="46">
        <v>0.2461065798997879</v>
      </c>
      <c r="G269" s="46">
        <v>0.64795970916748047</v>
      </c>
      <c r="H269" s="46">
        <v>0.29931598901748657</v>
      </c>
      <c r="I269" s="46">
        <v>5.3311221301555634E-2</v>
      </c>
      <c r="J269" s="46">
        <v>0.15889210999011993</v>
      </c>
      <c r="K269" s="46">
        <v>0.11191493272781372</v>
      </c>
      <c r="L269" s="46">
        <v>0.23508073389530182</v>
      </c>
      <c r="M269" s="46">
        <v>9.8557598888874054E-2</v>
      </c>
      <c r="N269" s="46">
        <v>0.23641438782215118</v>
      </c>
      <c r="O269" s="46">
        <v>0.38993623852729797</v>
      </c>
    </row>
    <row r="270" spans="1:15" x14ac:dyDescent="0.35">
      <c r="A270" s="41">
        <v>13.059802055358887</v>
      </c>
      <c r="B270" s="46">
        <f t="shared" si="12"/>
        <v>0.24521573707461358</v>
      </c>
      <c r="C270" s="46">
        <f t="shared" si="13"/>
        <v>0.52797056883573501</v>
      </c>
      <c r="D270" s="46">
        <f t="shared" si="14"/>
        <v>7.2593443840742108E-2</v>
      </c>
      <c r="F270" s="46">
        <v>0.2431148886680603</v>
      </c>
      <c r="G270" s="46">
        <v>0.64305692911148071</v>
      </c>
      <c r="H270" s="46">
        <v>0.29529678821563721</v>
      </c>
      <c r="I270" s="46">
        <v>5.2495792508125305E-2</v>
      </c>
      <c r="J270" s="46">
        <v>0.15724016726016998</v>
      </c>
      <c r="K270" s="46">
        <v>0.11019789427518845</v>
      </c>
      <c r="L270" s="46">
        <v>0.23251883685588837</v>
      </c>
      <c r="M270" s="46">
        <v>9.715723991394043E-2</v>
      </c>
      <c r="N270" s="46">
        <v>0.23376937210559845</v>
      </c>
      <c r="O270" s="46">
        <v>0.38730946183204651</v>
      </c>
    </row>
    <row r="271" spans="1:15" x14ac:dyDescent="0.35">
      <c r="A271" s="41">
        <v>13.106042861938477</v>
      </c>
      <c r="B271" s="46">
        <f t="shared" si="12"/>
        <v>0.24270022474229336</v>
      </c>
      <c r="C271" s="46">
        <f t="shared" si="13"/>
        <v>0.52379905730485887</v>
      </c>
      <c r="D271" s="46">
        <f t="shared" si="14"/>
        <v>7.1338032744824892E-2</v>
      </c>
      <c r="F271" s="46">
        <v>0.24070370197296143</v>
      </c>
      <c r="G271" s="46">
        <v>0.63808834552764893</v>
      </c>
      <c r="H271" s="46">
        <v>0.29205292463302612</v>
      </c>
      <c r="I271" s="46">
        <v>5.1531288772821426E-2</v>
      </c>
      <c r="J271" s="46">
        <v>0.15505985915660858</v>
      </c>
      <c r="K271" s="46">
        <v>0.10873492807149887</v>
      </c>
      <c r="L271" s="46">
        <v>0.22993133962154388</v>
      </c>
      <c r="M271" s="46">
        <v>9.554627537727356E-2</v>
      </c>
      <c r="N271" s="46">
        <v>0.23124143481254578</v>
      </c>
      <c r="O271" s="46">
        <v>0.384112149477005</v>
      </c>
    </row>
    <row r="272" spans="1:15" x14ac:dyDescent="0.35">
      <c r="A272" s="41">
        <v>13.151240348815918</v>
      </c>
      <c r="B272" s="46">
        <f t="shared" si="12"/>
        <v>0.2401541169732809</v>
      </c>
      <c r="C272" s="46">
        <f t="shared" si="13"/>
        <v>0.5196862488985059</v>
      </c>
      <c r="D272" s="46">
        <f t="shared" si="14"/>
        <v>7.021690886467695E-2</v>
      </c>
      <c r="F272" s="46">
        <v>0.23837383091449738</v>
      </c>
      <c r="G272" s="46">
        <v>0.63331210613250732</v>
      </c>
      <c r="H272" s="46">
        <v>0.28822088241577148</v>
      </c>
      <c r="I272" s="46">
        <v>5.0613295286893845E-2</v>
      </c>
      <c r="J272" s="46">
        <v>0.15284556150436401</v>
      </c>
      <c r="K272" s="46">
        <v>0.10728447884321213</v>
      </c>
      <c r="L272" s="46">
        <v>0.22669610381126404</v>
      </c>
      <c r="M272" s="46">
        <v>9.4176881015300751E-2</v>
      </c>
      <c r="N272" s="46">
        <v>0.22920782864093781</v>
      </c>
      <c r="O272" s="46">
        <v>0.3808102011680603</v>
      </c>
    </row>
    <row r="273" spans="1:15" x14ac:dyDescent="0.35">
      <c r="A273" s="41">
        <v>13.207006454467773</v>
      </c>
      <c r="B273" s="46">
        <f t="shared" si="12"/>
        <v>0.23760986737906933</v>
      </c>
      <c r="C273" s="46">
        <f t="shared" si="13"/>
        <v>0.51565791815519302</v>
      </c>
      <c r="D273" s="46">
        <f t="shared" si="14"/>
        <v>6.9017649628221989E-2</v>
      </c>
      <c r="F273" s="46">
        <v>0.23552483320236206</v>
      </c>
      <c r="G273" s="46">
        <v>0.62855559587478638</v>
      </c>
      <c r="H273" s="46">
        <v>0.28451341390609741</v>
      </c>
      <c r="I273" s="46">
        <v>4.9683842808008194E-2</v>
      </c>
      <c r="J273" s="46">
        <v>0.15077748894691467</v>
      </c>
      <c r="K273" s="46">
        <v>0.1058480441570282</v>
      </c>
      <c r="L273" s="46">
        <v>0.22413823008537292</v>
      </c>
      <c r="M273" s="46">
        <v>9.2647857964038849E-2</v>
      </c>
      <c r="N273" s="46">
        <v>0.22673749923706055</v>
      </c>
      <c r="O273" s="46">
        <v>0.37767186760902405</v>
      </c>
    </row>
    <row r="274" spans="1:15" x14ac:dyDescent="0.35">
      <c r="A274" s="41">
        <v>13.252335548400879</v>
      </c>
      <c r="B274" s="46">
        <f t="shared" si="12"/>
        <v>0.23517145067453385</v>
      </c>
      <c r="C274" s="46">
        <f t="shared" si="13"/>
        <v>0.51210698485374428</v>
      </c>
      <c r="D274" s="46">
        <f t="shared" si="14"/>
        <v>6.8003915250301361E-2</v>
      </c>
      <c r="F274" s="46">
        <v>0.23323652148246765</v>
      </c>
      <c r="G274" s="46">
        <v>0.62474554777145386</v>
      </c>
      <c r="H274" s="46">
        <v>0.28066188097000122</v>
      </c>
      <c r="I274" s="46">
        <v>4.8915304243564606E-2</v>
      </c>
      <c r="J274" s="46">
        <v>0.14867518842220306</v>
      </c>
      <c r="K274" s="46">
        <v>0.104442298412323</v>
      </c>
      <c r="L274" s="46">
        <v>0.22107771039009094</v>
      </c>
      <c r="M274" s="46">
        <v>9.1334439814090729E-2</v>
      </c>
      <c r="N274" s="46">
        <v>0.22418798506259918</v>
      </c>
      <c r="O274" s="46">
        <v>0.37443763017654419</v>
      </c>
    </row>
    <row r="275" spans="1:15" x14ac:dyDescent="0.35">
      <c r="A275" s="41">
        <v>13.308228492736816</v>
      </c>
      <c r="B275" s="46">
        <f t="shared" si="12"/>
        <v>0.23281822428107263</v>
      </c>
      <c r="C275" s="46">
        <f t="shared" si="13"/>
        <v>0.50813911855220772</v>
      </c>
      <c r="D275" s="46">
        <f t="shared" si="14"/>
        <v>6.6835967451333994E-2</v>
      </c>
      <c r="F275" s="46">
        <v>0.23044250905513763</v>
      </c>
      <c r="G275" s="46">
        <v>0.62006837129592896</v>
      </c>
      <c r="H275" s="46">
        <v>0.27758967876434326</v>
      </c>
      <c r="I275" s="46">
        <v>4.8045597970485687E-2</v>
      </c>
      <c r="J275" s="46">
        <v>0.14715564250946045</v>
      </c>
      <c r="K275" s="46">
        <v>0.10302143543958664</v>
      </c>
      <c r="L275" s="46">
        <v>0.21849727630615234</v>
      </c>
      <c r="M275" s="46">
        <v>8.9801974594593048E-2</v>
      </c>
      <c r="N275" s="46">
        <v>0.22222305834293365</v>
      </c>
      <c r="O275" s="46">
        <v>0.37133669853210449</v>
      </c>
    </row>
    <row r="276" spans="1:15" x14ac:dyDescent="0.35">
      <c r="A276" s="41">
        <v>13.35478687286377</v>
      </c>
      <c r="B276" s="46">
        <f t="shared" si="12"/>
        <v>0.23042101003229618</v>
      </c>
      <c r="C276" s="46">
        <f t="shared" si="13"/>
        <v>0.50419274866580932</v>
      </c>
      <c r="D276" s="46">
        <f t="shared" si="14"/>
        <v>6.5792481414973736E-2</v>
      </c>
      <c r="F276" s="46">
        <v>0.22814062237739563</v>
      </c>
      <c r="G276" s="46">
        <v>0.61541008949279785</v>
      </c>
      <c r="H276" s="46">
        <v>0.27399545907974243</v>
      </c>
      <c r="I276" s="46">
        <v>4.7165554016828537E-2</v>
      </c>
      <c r="J276" s="46">
        <v>0.14511831104755402</v>
      </c>
      <c r="K276" s="46">
        <v>0.10167300701141357</v>
      </c>
      <c r="L276" s="46">
        <v>0.21606054902076721</v>
      </c>
      <c r="M276" s="46">
        <v>8.8558726012706757E-2</v>
      </c>
      <c r="N276" s="46">
        <v>0.21982733905315399</v>
      </c>
      <c r="O276" s="46">
        <v>0.36826044321060181</v>
      </c>
    </row>
    <row r="277" spans="1:15" x14ac:dyDescent="0.35">
      <c r="A277" s="41">
        <v>13.40207576751709</v>
      </c>
      <c r="B277" s="46">
        <f t="shared" si="12"/>
        <v>0.2279429655522108</v>
      </c>
      <c r="C277" s="46">
        <f t="shared" si="13"/>
        <v>0.50030372291803338</v>
      </c>
      <c r="D277" s="46">
        <f t="shared" si="14"/>
        <v>6.4668144471943384E-2</v>
      </c>
      <c r="F277" s="46">
        <v>0.22582337260246277</v>
      </c>
      <c r="G277" s="46">
        <v>0.61090213060379028</v>
      </c>
      <c r="H277" s="46">
        <v>0.2704005241394043</v>
      </c>
      <c r="I277" s="46">
        <v>4.632563516497612E-2</v>
      </c>
      <c r="J277" s="46">
        <v>0.14298945665359497</v>
      </c>
      <c r="K277" s="46">
        <v>0.10031217336654663</v>
      </c>
      <c r="L277" s="46">
        <v>0.2131069004535675</v>
      </c>
      <c r="M277" s="46">
        <v>8.7086766958236694E-2</v>
      </c>
      <c r="N277" s="46">
        <v>0.21735480427742004</v>
      </c>
      <c r="O277" s="46">
        <v>0.36512789130210876</v>
      </c>
    </row>
    <row r="278" spans="1:15" x14ac:dyDescent="0.35">
      <c r="A278" s="41">
        <v>13.455563545227051</v>
      </c>
      <c r="B278" s="46">
        <f t="shared" si="12"/>
        <v>0.22559956461191177</v>
      </c>
      <c r="C278" s="46">
        <f t="shared" si="13"/>
        <v>0.49633433073759053</v>
      </c>
      <c r="D278" s="46">
        <f t="shared" si="14"/>
        <v>6.3642000779509544E-2</v>
      </c>
      <c r="F278" s="46">
        <v>0.22323973476886749</v>
      </c>
      <c r="G278" s="46">
        <v>0.60618126392364502</v>
      </c>
      <c r="H278" s="46">
        <v>0.26745325326919556</v>
      </c>
      <c r="I278" s="46">
        <v>4.5473739504814148E-2</v>
      </c>
      <c r="J278" s="46">
        <v>0.14099912345409393</v>
      </c>
      <c r="K278" s="46">
        <v>9.8980449140071869E-2</v>
      </c>
      <c r="L278" s="46">
        <v>0.21073323488235474</v>
      </c>
      <c r="M278" s="46">
        <v>8.5847653448581696E-2</v>
      </c>
      <c r="N278" s="46">
        <v>0.21501022577285767</v>
      </c>
      <c r="O278" s="46">
        <v>0.36207696795463562</v>
      </c>
    </row>
    <row r="279" spans="1:15" x14ac:dyDescent="0.35">
      <c r="A279" s="41">
        <v>13.503025054931641</v>
      </c>
      <c r="B279" s="46">
        <f t="shared" si="12"/>
        <v>0.22327933497726918</v>
      </c>
      <c r="C279" s="46">
        <f t="shared" si="13"/>
        <v>0.49251182824373219</v>
      </c>
      <c r="D279" s="46">
        <f t="shared" si="14"/>
        <v>6.2617049179971213E-2</v>
      </c>
      <c r="F279" s="46">
        <v>0.22096538543701172</v>
      </c>
      <c r="G279" s="46">
        <v>0.60174912214279175</v>
      </c>
      <c r="H279" s="46">
        <v>0.26387536525726318</v>
      </c>
      <c r="I279" s="46">
        <v>4.4788125902414322E-2</v>
      </c>
      <c r="J279" s="46">
        <v>0.13958166539669037</v>
      </c>
      <c r="K279" s="46">
        <v>9.76601243019104E-2</v>
      </c>
      <c r="L279" s="46">
        <v>0.2077275812625885</v>
      </c>
      <c r="M279" s="46">
        <v>8.4407955408096313E-2</v>
      </c>
      <c r="N279" s="46">
        <v>0.21303844451904297</v>
      </c>
      <c r="O279" s="46">
        <v>0.3589995801448822</v>
      </c>
    </row>
    <row r="280" spans="1:15" x14ac:dyDescent="0.35">
      <c r="A280" s="41">
        <v>13.558293342590332</v>
      </c>
      <c r="B280" s="46">
        <f t="shared" si="12"/>
        <v>0.22106583006680011</v>
      </c>
      <c r="C280" s="46">
        <f t="shared" si="13"/>
        <v>0.48938373029231996</v>
      </c>
      <c r="D280" s="46">
        <f t="shared" si="14"/>
        <v>6.1623361892998219E-2</v>
      </c>
      <c r="F280" s="46">
        <v>0.21834906935691833</v>
      </c>
      <c r="G280" s="46">
        <v>0.59803414344787598</v>
      </c>
      <c r="H280" s="46">
        <v>0.26037126779556274</v>
      </c>
      <c r="I280" s="46">
        <v>4.3957319110631943E-2</v>
      </c>
      <c r="J280" s="46">
        <v>0.13764521479606628</v>
      </c>
      <c r="K280" s="46">
        <v>9.6352554857730865E-2</v>
      </c>
      <c r="L280" s="46">
        <v>0.2054099440574646</v>
      </c>
      <c r="M280" s="46">
        <v>8.3215191960334778E-2</v>
      </c>
      <c r="N280" s="46">
        <v>0.21073481440544128</v>
      </c>
      <c r="O280" s="46">
        <v>0.35658878087997437</v>
      </c>
    </row>
    <row r="281" spans="1:15" x14ac:dyDescent="0.35">
      <c r="A281" s="41">
        <v>13.604233741760254</v>
      </c>
      <c r="B281" s="46">
        <f t="shared" si="12"/>
        <v>0.21878093220293521</v>
      </c>
      <c r="C281" s="46">
        <f t="shared" si="13"/>
        <v>0.48557639569044087</v>
      </c>
      <c r="D281" s="46">
        <f t="shared" si="14"/>
        <v>6.0589734651148322E-2</v>
      </c>
      <c r="F281" s="46">
        <v>0.21619784832000732</v>
      </c>
      <c r="G281" s="46">
        <v>0.59354835748672485</v>
      </c>
      <c r="H281" s="46">
        <v>0.25755777955055237</v>
      </c>
      <c r="I281" s="46">
        <v>4.3184328824281693E-2</v>
      </c>
      <c r="J281" s="46">
        <v>0.13570761680603027</v>
      </c>
      <c r="K281" s="46">
        <v>9.5072917640209198E-2</v>
      </c>
      <c r="L281" s="46">
        <v>0.20261214673519135</v>
      </c>
      <c r="M281" s="46">
        <v>8.1863008439540863E-2</v>
      </c>
      <c r="N281" s="46">
        <v>0.20845465362071991</v>
      </c>
      <c r="O281" s="46">
        <v>0.35361066460609436</v>
      </c>
    </row>
    <row r="282" spans="1:15" x14ac:dyDescent="0.35">
      <c r="A282" s="41">
        <v>13.650751113891602</v>
      </c>
      <c r="B282" s="46">
        <f t="shared" si="12"/>
        <v>0.21655990295112132</v>
      </c>
      <c r="C282" s="46">
        <f t="shared" si="13"/>
        <v>0.48181133866310094</v>
      </c>
      <c r="D282" s="46">
        <f t="shared" si="14"/>
        <v>5.9634730406105521E-2</v>
      </c>
      <c r="F282" s="46">
        <v>0.21404017508029938</v>
      </c>
      <c r="G282" s="46">
        <v>0.5891650915145874</v>
      </c>
      <c r="H282" s="46">
        <v>0.25417861342430115</v>
      </c>
      <c r="I282" s="46">
        <v>4.2396325618028641E-2</v>
      </c>
      <c r="J282" s="46">
        <v>0.13382606208324432</v>
      </c>
      <c r="K282" s="46">
        <v>9.3779519200325012E-2</v>
      </c>
      <c r="L282" s="46">
        <v>0.20027828216552734</v>
      </c>
      <c r="M282" s="46">
        <v>8.0703891813755035E-2</v>
      </c>
      <c r="N282" s="46">
        <v>0.20662987232208252</v>
      </c>
      <c r="O282" s="46">
        <v>0.3506011962890625</v>
      </c>
    </row>
    <row r="283" spans="1:15" x14ac:dyDescent="0.35">
      <c r="A283" s="41">
        <v>13.706279754638672</v>
      </c>
      <c r="B283" s="46">
        <f t="shared" si="12"/>
        <v>0.21420985832810402</v>
      </c>
      <c r="C283" s="46">
        <f t="shared" si="13"/>
        <v>0.47810296416282627</v>
      </c>
      <c r="D283" s="46">
        <f t="shared" si="14"/>
        <v>5.862211920320988E-2</v>
      </c>
      <c r="F283" s="46">
        <v>0.21149343252182007</v>
      </c>
      <c r="G283" s="46">
        <v>0.58482092618942261</v>
      </c>
      <c r="H283" s="46">
        <v>0.25083315372467041</v>
      </c>
      <c r="I283" s="46">
        <v>4.1636437177658081E-2</v>
      </c>
      <c r="J283" s="46">
        <v>0.13191480934619904</v>
      </c>
      <c r="K283" s="46">
        <v>9.2552050948143005E-2</v>
      </c>
      <c r="L283" s="46">
        <v>0.19748824834823608</v>
      </c>
      <c r="M283" s="46">
        <v>7.938239723443985E-2</v>
      </c>
      <c r="N283" s="46">
        <v>0.20430722832679749</v>
      </c>
      <c r="O283" s="46">
        <v>0.34766989946365356</v>
      </c>
    </row>
    <row r="284" spans="1:15" x14ac:dyDescent="0.35">
      <c r="A284" s="41">
        <v>13.751568794250488</v>
      </c>
      <c r="B284" s="46">
        <f t="shared" si="12"/>
        <v>0.21209062226116657</v>
      </c>
      <c r="C284" s="46">
        <f t="shared" si="13"/>
        <v>0.47433127164840672</v>
      </c>
      <c r="D284" s="46">
        <f t="shared" si="14"/>
        <v>5.7745715044438838E-2</v>
      </c>
      <c r="F284" s="46">
        <v>0.20944032073020935</v>
      </c>
      <c r="G284" s="46">
        <v>0.58037358522415161</v>
      </c>
      <c r="H284" s="46">
        <v>0.24799628555774689</v>
      </c>
      <c r="I284" s="46">
        <v>4.0979254990816116E-2</v>
      </c>
      <c r="J284" s="46">
        <v>0.13060133159160614</v>
      </c>
      <c r="K284" s="46">
        <v>9.1121792793273926E-2</v>
      </c>
      <c r="L284" s="46">
        <v>0.19533209502696991</v>
      </c>
      <c r="M284" s="46">
        <v>7.8238055109977722E-2</v>
      </c>
      <c r="N284" s="46">
        <v>0.2020995020866394</v>
      </c>
      <c r="O284" s="46">
        <v>0.34472399950027466</v>
      </c>
    </row>
    <row r="285" spans="1:15" x14ac:dyDescent="0.35">
      <c r="A285" s="41">
        <v>13.80747127532959</v>
      </c>
      <c r="B285" s="46">
        <f t="shared" si="12"/>
        <v>0.2098857842385769</v>
      </c>
      <c r="C285" s="46">
        <f t="shared" si="13"/>
        <v>0.47061412930488561</v>
      </c>
      <c r="D285" s="46">
        <f t="shared" si="14"/>
        <v>5.6761014834046358E-2</v>
      </c>
      <c r="F285" s="46">
        <v>0.20693109929561615</v>
      </c>
      <c r="G285" s="46">
        <v>0.57604742050170898</v>
      </c>
      <c r="H285" s="46">
        <v>0.24474042654037476</v>
      </c>
      <c r="I285" s="46">
        <v>4.0241621434688568E-2</v>
      </c>
      <c r="J285" s="46">
        <v>0.1287873387336731</v>
      </c>
      <c r="K285" s="46">
        <v>8.9878052473068237E-2</v>
      </c>
      <c r="L285" s="46">
        <v>0.19319643080234528</v>
      </c>
      <c r="M285" s="46">
        <v>7.6951384544372559E-2</v>
      </c>
      <c r="N285" s="46">
        <v>0.20033285021781921</v>
      </c>
      <c r="O285" s="46">
        <v>0.34175121784210205</v>
      </c>
    </row>
    <row r="286" spans="1:15" x14ac:dyDescent="0.35">
      <c r="A286" s="41">
        <v>13.854249000549316</v>
      </c>
      <c r="B286" s="46">
        <f t="shared" si="12"/>
        <v>0.20766818001866341</v>
      </c>
      <c r="C286" s="46">
        <f t="shared" si="13"/>
        <v>0.4669136002659795</v>
      </c>
      <c r="D286" s="46">
        <f t="shared" si="14"/>
        <v>5.5869842693209645E-2</v>
      </c>
      <c r="F286" s="46">
        <v>0.20485414564609528</v>
      </c>
      <c r="G286" s="46">
        <v>0.57166463136672974</v>
      </c>
      <c r="H286" s="46">
        <v>0.24161586165428162</v>
      </c>
      <c r="I286" s="46">
        <v>3.9510436356067657E-2</v>
      </c>
      <c r="J286" s="46">
        <v>0.12700368463993073</v>
      </c>
      <c r="K286" s="46">
        <v>8.8718518614768982E-2</v>
      </c>
      <c r="L286" s="46">
        <v>0.19048511981964111</v>
      </c>
      <c r="M286" s="46">
        <v>7.5864672660827637E-2</v>
      </c>
      <c r="N286" s="46">
        <v>0.19808016717433929</v>
      </c>
      <c r="O286" s="46">
        <v>0.33888456225395203</v>
      </c>
    </row>
    <row r="287" spans="1:15" x14ac:dyDescent="0.35">
      <c r="A287" s="41">
        <v>13.900921821594238</v>
      </c>
      <c r="B287" s="46">
        <f t="shared" si="12"/>
        <v>0.20550478212535381</v>
      </c>
      <c r="C287" s="46">
        <f t="shared" si="13"/>
        <v>0.46324547082185719</v>
      </c>
      <c r="D287" s="46">
        <f t="shared" si="14"/>
        <v>5.4904266633093356E-2</v>
      </c>
      <c r="F287" s="46">
        <v>0.20280270278453827</v>
      </c>
      <c r="G287" s="46">
        <v>0.56732755899429321</v>
      </c>
      <c r="H287" s="46">
        <v>0.23841492831707001</v>
      </c>
      <c r="I287" s="46">
        <v>3.8799624890089035E-2</v>
      </c>
      <c r="J287" s="46">
        <v>0.12524522840976715</v>
      </c>
      <c r="K287" s="46">
        <v>8.7527468800544739E-2</v>
      </c>
      <c r="L287" s="46">
        <v>0.18836534023284912</v>
      </c>
      <c r="M287" s="46">
        <v>7.4587717652320862E-2</v>
      </c>
      <c r="N287" s="46">
        <v>0.19594322144985199</v>
      </c>
      <c r="O287" s="46">
        <v>0.33603402972221375</v>
      </c>
    </row>
    <row r="288" spans="1:15" x14ac:dyDescent="0.35">
      <c r="A288" s="41">
        <v>13.957237243652344</v>
      </c>
      <c r="B288" s="46">
        <f t="shared" si="12"/>
        <v>0.20356067307293416</v>
      </c>
      <c r="C288" s="46">
        <f t="shared" si="13"/>
        <v>0.46037098318338371</v>
      </c>
      <c r="D288" s="46">
        <f t="shared" si="14"/>
        <v>5.4097873903810975E-2</v>
      </c>
      <c r="F288" s="46">
        <v>0.20035307109355927</v>
      </c>
      <c r="G288" s="46">
        <v>0.56396710872650146</v>
      </c>
      <c r="H288" s="46">
        <v>0.23577828705310822</v>
      </c>
      <c r="I288" s="46">
        <v>3.8195323199033737E-2</v>
      </c>
      <c r="J288" s="46">
        <v>0.12384141236543655</v>
      </c>
      <c r="K288" s="46">
        <v>8.6324349045753479E-2</v>
      </c>
      <c r="L288" s="46">
        <v>0.18571260571479797</v>
      </c>
      <c r="M288" s="46">
        <v>7.3534324765205383E-2</v>
      </c>
      <c r="N288" s="46">
        <v>0.19414675235748291</v>
      </c>
      <c r="O288" s="46">
        <v>0.33375349640846252</v>
      </c>
    </row>
    <row r="289" spans="1:15" x14ac:dyDescent="0.35">
      <c r="A289" s="41">
        <v>14.003267288208008</v>
      </c>
      <c r="B289" s="46">
        <f t="shared" si="12"/>
        <v>0.2014594294130802</v>
      </c>
      <c r="C289" s="46">
        <f t="shared" si="13"/>
        <v>0.45674820393323873</v>
      </c>
      <c r="D289" s="46">
        <f t="shared" si="14"/>
        <v>5.3174702450633049E-2</v>
      </c>
      <c r="F289" s="46">
        <v>0.19837574660778046</v>
      </c>
      <c r="G289" s="46">
        <v>0.55967235565185547</v>
      </c>
      <c r="H289" s="46">
        <v>0.23267295956611633</v>
      </c>
      <c r="I289" s="46">
        <v>3.7497006356716156E-2</v>
      </c>
      <c r="J289" s="46">
        <v>0.12217535078525543</v>
      </c>
      <c r="K289" s="46">
        <v>8.5176542401313782E-2</v>
      </c>
      <c r="L289" s="46">
        <v>0.183688685297966</v>
      </c>
      <c r="M289" s="46">
        <v>7.2336331009864807E-2</v>
      </c>
      <c r="N289" s="46">
        <v>0.19204729795455933</v>
      </c>
      <c r="O289" s="46">
        <v>0.33095201849937439</v>
      </c>
    </row>
    <row r="290" spans="1:15" x14ac:dyDescent="0.35">
      <c r="A290" s="41">
        <v>14.057958602905273</v>
      </c>
      <c r="B290" s="46">
        <f t="shared" si="12"/>
        <v>0.19930839166045189</v>
      </c>
      <c r="C290" s="46">
        <f t="shared" si="13"/>
        <v>0.4532056778669355</v>
      </c>
      <c r="D290" s="46">
        <f t="shared" si="14"/>
        <v>5.234687067568302E-2</v>
      </c>
      <c r="F290" s="46">
        <v>0.19605289399623871</v>
      </c>
      <c r="G290" s="46">
        <v>0.55551052093505859</v>
      </c>
      <c r="H290" s="46">
        <v>0.2295973151922226</v>
      </c>
      <c r="I290" s="46">
        <v>3.6830797791481018E-2</v>
      </c>
      <c r="J290" s="46">
        <v>0.12046749889850616</v>
      </c>
      <c r="K290" s="46">
        <v>8.4075585007667542E-2</v>
      </c>
      <c r="L290" s="46">
        <v>0.18110235035419464</v>
      </c>
      <c r="M290" s="46">
        <v>7.1310959756374359E-2</v>
      </c>
      <c r="N290" s="46">
        <v>0.18996956944465637</v>
      </c>
      <c r="O290" s="46">
        <v>0.3281664252281189</v>
      </c>
    </row>
    <row r="291" spans="1:15" x14ac:dyDescent="0.35">
      <c r="A291" s="41">
        <v>14.10349178314209</v>
      </c>
      <c r="B291" s="46">
        <f t="shared" si="12"/>
        <v>0.19728850685060023</v>
      </c>
      <c r="C291" s="46">
        <f t="shared" si="13"/>
        <v>0.44961114972829797</v>
      </c>
      <c r="D291" s="46">
        <f t="shared" si="14"/>
        <v>5.1448292843997476E-2</v>
      </c>
      <c r="F291" s="46">
        <v>0.19413916766643524</v>
      </c>
      <c r="G291" s="46">
        <v>0.55122643709182739</v>
      </c>
      <c r="H291" s="46">
        <v>0.22711825370788574</v>
      </c>
      <c r="I291" s="46">
        <v>3.615371510386467E-2</v>
      </c>
      <c r="J291" s="46">
        <v>0.11879603564739227</v>
      </c>
      <c r="K291" s="46">
        <v>8.2947365939617157E-2</v>
      </c>
      <c r="L291" s="46">
        <v>0.1790887713432312</v>
      </c>
      <c r="M291" s="46">
        <v>7.0141665637493134E-2</v>
      </c>
      <c r="N291" s="46">
        <v>0.18785896897315979</v>
      </c>
      <c r="O291" s="46">
        <v>0.32541468739509583</v>
      </c>
    </row>
    <row r="292" spans="1:15" x14ac:dyDescent="0.35">
      <c r="A292" s="41">
        <v>14.150200843811035</v>
      </c>
      <c r="B292" s="46">
        <f t="shared" si="12"/>
        <v>0.19529578164219857</v>
      </c>
      <c r="C292" s="46">
        <f t="shared" si="13"/>
        <v>0.4461562499403951</v>
      </c>
      <c r="D292" s="46">
        <f t="shared" si="14"/>
        <v>5.0634092837572101E-2</v>
      </c>
      <c r="F292" s="46">
        <v>0.19219362735748291</v>
      </c>
      <c r="G292" s="46">
        <v>0.54718327522277832</v>
      </c>
      <c r="H292" s="46">
        <v>0.22407656908035278</v>
      </c>
      <c r="I292" s="46">
        <v>3.5511389374732971E-2</v>
      </c>
      <c r="J292" s="46">
        <v>0.11712405830621719</v>
      </c>
      <c r="K292" s="46">
        <v>8.1815198063850403E-2</v>
      </c>
      <c r="L292" s="46">
        <v>0.17706812918186188</v>
      </c>
      <c r="M292" s="46">
        <v>6.911739706993103E-2</v>
      </c>
      <c r="N292" s="46">
        <v>0.18618939816951752</v>
      </c>
      <c r="O292" s="46">
        <v>0.32267877459526062</v>
      </c>
    </row>
    <row r="293" spans="1:15" x14ac:dyDescent="0.35">
      <c r="A293" s="41">
        <v>14.205696105957031</v>
      </c>
      <c r="B293" s="46">
        <f t="shared" si="12"/>
        <v>0.19323792457580566</v>
      </c>
      <c r="C293" s="46">
        <f t="shared" si="13"/>
        <v>0.4426417171955106</v>
      </c>
      <c r="D293" s="46">
        <f t="shared" si="14"/>
        <v>4.9825186282396315E-2</v>
      </c>
      <c r="F293" s="46">
        <v>0.18990805745124817</v>
      </c>
      <c r="G293" s="46">
        <v>0.54297924041748047</v>
      </c>
      <c r="H293" s="46">
        <v>0.2210882306098938</v>
      </c>
      <c r="I293" s="46">
        <v>3.4960269927978516E-2</v>
      </c>
      <c r="J293" s="46">
        <v>0.11585544049739838</v>
      </c>
      <c r="K293" s="46">
        <v>8.0759674310684204E-2</v>
      </c>
      <c r="L293" s="46">
        <v>0.17465026676654816</v>
      </c>
      <c r="M293" s="46">
        <v>6.7993417382240295E-2</v>
      </c>
      <c r="N293" s="46">
        <v>0.18417768180370331</v>
      </c>
      <c r="O293" s="46">
        <v>0.32000696659088135</v>
      </c>
    </row>
    <row r="294" spans="1:15" x14ac:dyDescent="0.35">
      <c r="A294" s="41">
        <v>14.253266334533691</v>
      </c>
      <c r="B294" s="46">
        <f t="shared" si="12"/>
        <v>0.19137624092400074</v>
      </c>
      <c r="C294" s="46">
        <f t="shared" si="13"/>
        <v>0.43965570926666236</v>
      </c>
      <c r="D294" s="46">
        <f t="shared" si="14"/>
        <v>4.9039955995976922E-2</v>
      </c>
      <c r="F294" s="46">
        <v>0.18796700239181519</v>
      </c>
      <c r="G294" s="46">
        <v>0.5397111177444458</v>
      </c>
      <c r="H294" s="46">
        <v>0.21866902709007263</v>
      </c>
      <c r="I294" s="46">
        <v>3.4317996352910995E-2</v>
      </c>
      <c r="J294" s="46">
        <v>0.11427654325962067</v>
      </c>
      <c r="K294" s="46">
        <v>7.9675480723381042E-2</v>
      </c>
      <c r="L294" s="46">
        <v>0.17261181771755219</v>
      </c>
      <c r="M294" s="46">
        <v>6.7033462226390839E-2</v>
      </c>
      <c r="N294" s="46">
        <v>0.18213419616222382</v>
      </c>
      <c r="O294" s="46">
        <v>0.31736576557159424</v>
      </c>
    </row>
    <row r="295" spans="1:15" x14ac:dyDescent="0.35">
      <c r="A295" s="41">
        <v>14.308571815490723</v>
      </c>
      <c r="B295" s="46">
        <f t="shared" si="12"/>
        <v>0.18941226676106454</v>
      </c>
      <c r="C295" s="46">
        <f t="shared" si="13"/>
        <v>0.43646704405546166</v>
      </c>
      <c r="D295" s="46">
        <f t="shared" si="14"/>
        <v>4.8198759928345679E-2</v>
      </c>
      <c r="F295" s="46">
        <v>0.18574011325836182</v>
      </c>
      <c r="G295" s="46">
        <v>0.53574800491333008</v>
      </c>
      <c r="H295" s="46">
        <v>0.21582956612110138</v>
      </c>
      <c r="I295" s="46">
        <v>3.3706150949001312E-2</v>
      </c>
      <c r="J295" s="46">
        <v>0.11271712183952332</v>
      </c>
      <c r="K295" s="46">
        <v>7.8580304980278015E-2</v>
      </c>
      <c r="L295" s="46">
        <v>0.17025139927864075</v>
      </c>
      <c r="M295" s="46">
        <v>6.5911948680877686E-2</v>
      </c>
      <c r="N295" s="46">
        <v>0.18051441013813019</v>
      </c>
      <c r="O295" s="46">
        <v>0.31512364745140076</v>
      </c>
    </row>
    <row r="296" spans="1:15" x14ac:dyDescent="0.35">
      <c r="A296" s="41">
        <v>14.353841781616211</v>
      </c>
      <c r="B296" s="46">
        <f t="shared" si="12"/>
        <v>0.18746406771242619</v>
      </c>
      <c r="C296" s="46">
        <f t="shared" si="13"/>
        <v>0.4330301970243452</v>
      </c>
      <c r="D296" s="46">
        <f t="shared" si="14"/>
        <v>4.7385322116315368E-2</v>
      </c>
      <c r="F296" s="46">
        <v>0.18393906950950623</v>
      </c>
      <c r="G296" s="46">
        <v>0.53162693977355957</v>
      </c>
      <c r="H296" s="46">
        <v>0.21299968659877777</v>
      </c>
      <c r="I296" s="46">
        <v>3.3104706555604935E-2</v>
      </c>
      <c r="J296" s="46">
        <v>0.11115171015262604</v>
      </c>
      <c r="K296" s="46">
        <v>7.7535465359687805E-2</v>
      </c>
      <c r="L296" s="46">
        <v>0.16835343837738037</v>
      </c>
      <c r="M296" s="46">
        <v>6.4839407801628113E-2</v>
      </c>
      <c r="N296" s="46">
        <v>0.17856718599796295</v>
      </c>
      <c r="O296" s="46">
        <v>0.31252306699752808</v>
      </c>
    </row>
    <row r="297" spans="1:15" x14ac:dyDescent="0.35">
      <c r="A297" s="41">
        <v>14.40914249420166</v>
      </c>
      <c r="B297" s="46">
        <f t="shared" si="12"/>
        <v>0.18560209423303603</v>
      </c>
      <c r="C297" s="46">
        <f t="shared" si="13"/>
        <v>0.42972347140312173</v>
      </c>
      <c r="D297" s="46">
        <f t="shared" si="14"/>
        <v>4.6630884706974032E-2</v>
      </c>
      <c r="F297" s="46">
        <v>0.18175984919071198</v>
      </c>
      <c r="G297" s="46">
        <v>0.52772575616836548</v>
      </c>
      <c r="H297" s="46">
        <v>0.21063700318336487</v>
      </c>
      <c r="I297" s="46">
        <v>3.2499894499778748E-2</v>
      </c>
      <c r="J297" s="46">
        <v>0.10961227864027023</v>
      </c>
      <c r="K297" s="46">
        <v>7.653326541185379E-2</v>
      </c>
      <c r="L297" s="46">
        <v>0.166478231549263</v>
      </c>
      <c r="M297" s="46">
        <v>6.3902094960212708E-2</v>
      </c>
      <c r="N297" s="46">
        <v>0.17692966759204865</v>
      </c>
      <c r="O297" s="46">
        <v>0.30994290113449097</v>
      </c>
    </row>
    <row r="298" spans="1:15" x14ac:dyDescent="0.35">
      <c r="A298" s="41">
        <v>14.455028533935547</v>
      </c>
      <c r="B298" s="46">
        <f t="shared" si="12"/>
        <v>0.18366826847195625</v>
      </c>
      <c r="C298" s="46">
        <f t="shared" si="13"/>
        <v>0.42638982832431771</v>
      </c>
      <c r="D298" s="46">
        <f t="shared" si="14"/>
        <v>4.5888986438512802E-2</v>
      </c>
      <c r="F298" s="46">
        <v>0.17997130751609802</v>
      </c>
      <c r="G298" s="46">
        <v>0.52384775876998901</v>
      </c>
      <c r="H298" s="46">
        <v>0.20783250033855438</v>
      </c>
      <c r="I298" s="46">
        <v>3.1993769109249115E-2</v>
      </c>
      <c r="J298" s="46">
        <v>0.10843787342309952</v>
      </c>
      <c r="K298" s="46">
        <v>7.5332745909690857E-2</v>
      </c>
      <c r="L298" s="46">
        <v>0.16410365700721741</v>
      </c>
      <c r="M298" s="46">
        <v>6.2872029840946198E-2</v>
      </c>
      <c r="N298" s="46">
        <v>0.17501646280288696</v>
      </c>
      <c r="O298" s="46">
        <v>0.30727458000183105</v>
      </c>
    </row>
    <row r="299" spans="1:15" x14ac:dyDescent="0.35">
      <c r="A299" s="41">
        <v>14.501849174499512</v>
      </c>
      <c r="B299" s="46">
        <f t="shared" si="12"/>
        <v>0.18180259503424168</v>
      </c>
      <c r="C299" s="46">
        <f t="shared" si="13"/>
        <v>0.42302280068397502</v>
      </c>
      <c r="D299" s="46">
        <f t="shared" si="14"/>
        <v>4.5165787450969219E-2</v>
      </c>
      <c r="F299" s="46">
        <v>0.1781633198261261</v>
      </c>
      <c r="G299" s="46">
        <v>0.5198027491569519</v>
      </c>
      <c r="H299" s="46">
        <v>0.20518380403518677</v>
      </c>
      <c r="I299" s="46">
        <v>3.142041340470314E-2</v>
      </c>
      <c r="J299" s="46">
        <v>0.10688252747058868</v>
      </c>
      <c r="K299" s="46">
        <v>7.4475660920143127E-2</v>
      </c>
      <c r="L299" s="46">
        <v>0.16227278113365173</v>
      </c>
      <c r="M299" s="46">
        <v>6.1965689063072205E-2</v>
      </c>
      <c r="N299" s="46">
        <v>0.17312280833721161</v>
      </c>
      <c r="O299" s="46">
        <v>0.30473619699478149</v>
      </c>
    </row>
    <row r="300" spans="1:15" x14ac:dyDescent="0.35">
      <c r="A300" s="41">
        <v>14.557285308837891</v>
      </c>
      <c r="B300" s="46">
        <f t="shared" si="12"/>
        <v>0.17989849764853716</v>
      </c>
      <c r="C300" s="46">
        <f t="shared" si="13"/>
        <v>0.41974238902330374</v>
      </c>
      <c r="D300" s="46">
        <f t="shared" si="14"/>
        <v>4.4446107279509303E-2</v>
      </c>
      <c r="F300" s="46">
        <v>0.17604687809944153</v>
      </c>
      <c r="G300" s="46">
        <v>0.51597762107849121</v>
      </c>
      <c r="H300" s="46">
        <v>0.20287813246250153</v>
      </c>
      <c r="I300" s="46">
        <v>3.0839757993817329E-2</v>
      </c>
      <c r="J300" s="46">
        <v>0.10544498264789581</v>
      </c>
      <c r="K300" s="46">
        <v>7.3337897658348083E-2</v>
      </c>
      <c r="L300" s="46">
        <v>0.16006253659725189</v>
      </c>
      <c r="M300" s="46">
        <v>6.10760897397995E-2</v>
      </c>
      <c r="N300" s="46">
        <v>0.17119953036308289</v>
      </c>
      <c r="O300" s="46">
        <v>0.30212154984474182</v>
      </c>
    </row>
    <row r="301" spans="1:15" x14ac:dyDescent="0.35">
      <c r="A301" s="41">
        <v>14.604545593261719</v>
      </c>
      <c r="B301" s="46">
        <f t="shared" si="12"/>
        <v>0.1781424494460225</v>
      </c>
      <c r="C301" s="46">
        <f t="shared" si="13"/>
        <v>0.41682875603437403</v>
      </c>
      <c r="D301" s="46">
        <f t="shared" si="14"/>
        <v>4.3697542976588011E-2</v>
      </c>
      <c r="F301" s="46">
        <v>0.17425999045372009</v>
      </c>
      <c r="G301" s="46">
        <v>0.51273131370544434</v>
      </c>
      <c r="H301" s="46">
        <v>0.20021699368953705</v>
      </c>
      <c r="I301" s="46">
        <v>3.0293559655547142E-2</v>
      </c>
      <c r="J301" s="46">
        <v>0.10397067666053772</v>
      </c>
      <c r="K301" s="46">
        <v>7.2360239923000336E-2</v>
      </c>
      <c r="L301" s="46">
        <v>0.15821872651576996</v>
      </c>
      <c r="M301" s="46">
        <v>6.0080189257860184E-2</v>
      </c>
      <c r="N301" s="46">
        <v>0.16967828571796417</v>
      </c>
      <c r="O301" s="46">
        <v>0.29961451888084412</v>
      </c>
    </row>
    <row r="302" spans="1:15" x14ac:dyDescent="0.35">
      <c r="A302" s="41">
        <v>14.658341407775879</v>
      </c>
      <c r="B302" s="46">
        <f t="shared" si="12"/>
        <v>0.17625286076217889</v>
      </c>
      <c r="C302" s="46">
        <f t="shared" si="13"/>
        <v>0.41360604912042598</v>
      </c>
      <c r="D302" s="46">
        <f t="shared" si="14"/>
        <v>4.2980150040239098E-2</v>
      </c>
      <c r="F302" s="46">
        <v>0.172254279255867</v>
      </c>
      <c r="G302" s="46">
        <v>0.50894826650619507</v>
      </c>
      <c r="H302" s="46">
        <v>0.19758309423923492</v>
      </c>
      <c r="I302" s="46">
        <v>2.9810098931193352E-2</v>
      </c>
      <c r="J302" s="46">
        <v>0.10252823680639267</v>
      </c>
      <c r="K302" s="46">
        <v>7.1391701698303223E-2</v>
      </c>
      <c r="L302" s="46">
        <v>0.15601460635662079</v>
      </c>
      <c r="M302" s="46">
        <v>5.9076879173517227E-2</v>
      </c>
      <c r="N302" s="46">
        <v>0.16784477233886719</v>
      </c>
      <c r="O302" s="46">
        <v>0.29707667231559753</v>
      </c>
    </row>
    <row r="303" spans="1:15" x14ac:dyDescent="0.35">
      <c r="A303" s="41">
        <v>14.705161094665527</v>
      </c>
      <c r="B303" s="46">
        <f t="shared" si="12"/>
        <v>0.17453040312975646</v>
      </c>
      <c r="C303" s="46">
        <f t="shared" si="13"/>
        <v>0.41039957553148249</v>
      </c>
      <c r="D303" s="46">
        <f t="shared" si="14"/>
        <v>4.2323499266058204E-2</v>
      </c>
      <c r="F303" s="46">
        <v>0.1705239862203598</v>
      </c>
      <c r="G303" s="46">
        <v>0.50518405437469482</v>
      </c>
      <c r="H303" s="46">
        <v>0.1953643411397934</v>
      </c>
      <c r="I303" s="46">
        <v>2.9279047623276711E-2</v>
      </c>
      <c r="J303" s="46">
        <v>0.1014036163687706</v>
      </c>
      <c r="K303" s="46">
        <v>7.0436500012874603E-2</v>
      </c>
      <c r="L303" s="46">
        <v>0.15431129932403564</v>
      </c>
      <c r="M303" s="46">
        <v>5.8266717940568924E-2</v>
      </c>
      <c r="N303" s="46">
        <v>0.16598258912563324</v>
      </c>
      <c r="O303" s="46">
        <v>0.29455187916755676</v>
      </c>
    </row>
    <row r="304" spans="1:15" x14ac:dyDescent="0.35">
      <c r="A304" s="41">
        <v>14.751058578491211</v>
      </c>
      <c r="B304" s="46">
        <f t="shared" si="12"/>
        <v>0.17273871749639511</v>
      </c>
      <c r="C304" s="46">
        <f t="shared" si="13"/>
        <v>0.40718810260295846</v>
      </c>
      <c r="D304" s="46">
        <f t="shared" si="14"/>
        <v>4.1590212658047673E-2</v>
      </c>
      <c r="F304" s="46">
        <v>0.16884556412696838</v>
      </c>
      <c r="G304" s="46">
        <v>0.50135254859924316</v>
      </c>
      <c r="H304" s="46">
        <v>0.19287495315074921</v>
      </c>
      <c r="I304" s="46">
        <v>2.874138206243515E-2</v>
      </c>
      <c r="J304" s="46">
        <v>9.9989987909793854E-2</v>
      </c>
      <c r="K304" s="46">
        <v>6.9500774145126343E-2</v>
      </c>
      <c r="L304" s="46">
        <v>0.15218275785446167</v>
      </c>
      <c r="M304" s="46">
        <v>5.7294338941574097E-2</v>
      </c>
      <c r="N304" s="46">
        <v>0.16450664401054382</v>
      </c>
      <c r="O304" s="46">
        <v>0.29209822416305542</v>
      </c>
    </row>
    <row r="305" spans="1:15" x14ac:dyDescent="0.35">
      <c r="A305" s="41">
        <v>14.807487487792969</v>
      </c>
      <c r="B305" s="46">
        <f t="shared" si="12"/>
        <v>0.17099130414426328</v>
      </c>
      <c r="C305" s="46">
        <f t="shared" si="13"/>
        <v>0.40420409739017465</v>
      </c>
      <c r="D305" s="46">
        <f t="shared" si="14"/>
        <v>4.0942194126546386E-2</v>
      </c>
      <c r="F305" s="46">
        <v>0.1668027937412262</v>
      </c>
      <c r="G305" s="46">
        <v>0.49754360318183899</v>
      </c>
      <c r="H305" s="46">
        <v>0.1903185248374939</v>
      </c>
      <c r="I305" s="46">
        <v>2.8229966759681702E-2</v>
      </c>
      <c r="J305" s="46">
        <v>9.8627485334873199E-2</v>
      </c>
      <c r="K305" s="46">
        <v>6.8574734032154083E-2</v>
      </c>
      <c r="L305" s="46">
        <v>0.15048216283321381</v>
      </c>
      <c r="M305" s="46">
        <v>5.6479360908269882E-2</v>
      </c>
      <c r="N305" s="46">
        <v>0.16273193061351776</v>
      </c>
      <c r="O305" s="46">
        <v>0.29012247920036316</v>
      </c>
    </row>
    <row r="306" spans="1:15" x14ac:dyDescent="0.35">
      <c r="A306" s="41">
        <v>14.853323936462402</v>
      </c>
      <c r="B306" s="46">
        <f t="shared" si="12"/>
        <v>0.16923399213701487</v>
      </c>
      <c r="C306" s="46">
        <f t="shared" si="13"/>
        <v>0.40106554031372049</v>
      </c>
      <c r="D306" s="46">
        <f t="shared" si="14"/>
        <v>4.0244667511433366E-2</v>
      </c>
      <c r="F306" s="46">
        <v>0.16516342759132385</v>
      </c>
      <c r="G306" s="46">
        <v>0.49385184049606323</v>
      </c>
      <c r="H306" s="46">
        <v>0.18773658573627472</v>
      </c>
      <c r="I306" s="46">
        <v>2.7718396857380867E-2</v>
      </c>
      <c r="J306" s="46">
        <v>9.7281470894813538E-2</v>
      </c>
      <c r="K306" s="46">
        <v>6.7657880485057831E-2</v>
      </c>
      <c r="L306" s="46">
        <v>0.14880757033824921</v>
      </c>
      <c r="M306" s="46">
        <v>5.5554553866386414E-2</v>
      </c>
      <c r="N306" s="46">
        <v>0.16090813279151917</v>
      </c>
      <c r="O306" s="46">
        <v>0.28766006231307983</v>
      </c>
    </row>
    <row r="307" spans="1:15" x14ac:dyDescent="0.35">
      <c r="A307" s="41">
        <v>14.900483131408691</v>
      </c>
      <c r="B307" s="46">
        <f t="shared" si="12"/>
        <v>0.16754634454846382</v>
      </c>
      <c r="C307" s="46">
        <f t="shared" si="13"/>
        <v>0.39791927933692911</v>
      </c>
      <c r="D307" s="46">
        <f t="shared" si="14"/>
        <v>3.964608386158943E-2</v>
      </c>
      <c r="F307" s="46">
        <v>0.16349077224731445</v>
      </c>
      <c r="G307" s="46">
        <v>0.49009081721305847</v>
      </c>
      <c r="H307" s="46">
        <v>0.18568012118339539</v>
      </c>
      <c r="I307" s="46">
        <v>2.7284573763608932E-2</v>
      </c>
      <c r="J307" s="46">
        <v>9.5930308103561401E-2</v>
      </c>
      <c r="K307" s="46">
        <v>6.6758841276168823E-2</v>
      </c>
      <c r="L307" s="46">
        <v>0.14671193063259125</v>
      </c>
      <c r="M307" s="46">
        <v>5.4754596203565598E-2</v>
      </c>
      <c r="N307" s="46">
        <v>0.15949630737304688</v>
      </c>
      <c r="O307" s="46">
        <v>0.28526517748832703</v>
      </c>
    </row>
    <row r="308" spans="1:15" x14ac:dyDescent="0.35">
      <c r="A308" s="41">
        <v>14.954466819763184</v>
      </c>
      <c r="B308" s="46">
        <f t="shared" si="12"/>
        <v>0.16584753580391406</v>
      </c>
      <c r="C308" s="46">
        <f t="shared" si="13"/>
        <v>0.39482073932886103</v>
      </c>
      <c r="D308" s="46">
        <f t="shared" si="14"/>
        <v>3.8973441533744338E-2</v>
      </c>
      <c r="F308" s="46">
        <v>0.16160213947296143</v>
      </c>
      <c r="G308" s="46">
        <v>0.4864431619644165</v>
      </c>
      <c r="H308" s="46">
        <v>0.18327994644641876</v>
      </c>
      <c r="I308" s="46">
        <v>2.679869532585144E-2</v>
      </c>
      <c r="J308" s="46">
        <v>9.4907321035861969E-2</v>
      </c>
      <c r="K308" s="46">
        <v>6.5868884325027466E-2</v>
      </c>
      <c r="L308" s="46">
        <v>0.1451130211353302</v>
      </c>
      <c r="M308" s="46">
        <v>5.3853686898946762E-2</v>
      </c>
      <c r="N308" s="46">
        <v>0.15777072310447693</v>
      </c>
      <c r="O308" s="46">
        <v>0.28283777832984924</v>
      </c>
    </row>
    <row r="309" spans="1:15" x14ac:dyDescent="0.35">
      <c r="A309" s="41">
        <v>15.001163482666016</v>
      </c>
      <c r="B309" s="46">
        <f t="shared" si="12"/>
        <v>0.16418972108513116</v>
      </c>
      <c r="C309" s="46">
        <f t="shared" si="13"/>
        <v>0.39214842617511725</v>
      </c>
      <c r="D309" s="46">
        <f t="shared" si="14"/>
        <v>3.8360381778329608E-2</v>
      </c>
      <c r="F309" s="46">
        <v>0.15998311340808868</v>
      </c>
      <c r="G309" s="46">
        <v>0.48351457715034485</v>
      </c>
      <c r="H309" s="46">
        <v>0.18085804581642151</v>
      </c>
      <c r="I309" s="46">
        <v>2.6305874809622765E-2</v>
      </c>
      <c r="J309" s="46">
        <v>9.3588255345821381E-2</v>
      </c>
      <c r="K309" s="46">
        <v>6.4987242221832275E-2</v>
      </c>
      <c r="L309" s="46">
        <v>0.14306987822055817</v>
      </c>
      <c r="M309" s="46">
        <v>5.3093668073415756E-2</v>
      </c>
      <c r="N309" s="46">
        <v>0.15601786971092224</v>
      </c>
      <c r="O309" s="46">
        <v>0.28047868609428406</v>
      </c>
    </row>
    <row r="310" spans="1:15" x14ac:dyDescent="0.35">
      <c r="A310" s="41">
        <v>15.056670188903809</v>
      </c>
      <c r="B310" s="46">
        <f t="shared" si="12"/>
        <v>0.16250385865569114</v>
      </c>
      <c r="C310" s="46">
        <f t="shared" si="13"/>
        <v>0.38901695311069467</v>
      </c>
      <c r="D310" s="46">
        <f t="shared" si="14"/>
        <v>3.7701585888862611E-2</v>
      </c>
      <c r="F310" s="46">
        <v>0.15808022022247314</v>
      </c>
      <c r="G310" s="46">
        <v>0.4797949492931366</v>
      </c>
      <c r="H310" s="46">
        <v>0.17889952659606934</v>
      </c>
      <c r="I310" s="46">
        <v>2.5837652385234833E-2</v>
      </c>
      <c r="J310" s="46">
        <v>9.2246122658252716E-2</v>
      </c>
      <c r="K310" s="46">
        <v>6.4117729663848877E-2</v>
      </c>
      <c r="L310" s="46">
        <v>0.14147913455963135</v>
      </c>
      <c r="M310" s="46">
        <v>5.2201949059963226E-2</v>
      </c>
      <c r="N310" s="46">
        <v>0.15431523323059082</v>
      </c>
      <c r="O310" s="46">
        <v>0.27806606888771057</v>
      </c>
    </row>
    <row r="311" spans="1:15" x14ac:dyDescent="0.35">
      <c r="A311" s="41">
        <v>15.10435676574707</v>
      </c>
      <c r="B311" s="46">
        <f t="shared" si="12"/>
        <v>0.16090153884142638</v>
      </c>
      <c r="C311" s="46">
        <f t="shared" si="13"/>
        <v>0.38605089038610435</v>
      </c>
      <c r="D311" s="46">
        <f t="shared" si="14"/>
        <v>3.7152962107211349E-2</v>
      </c>
      <c r="F311" s="46">
        <v>0.15646027028560638</v>
      </c>
      <c r="G311" s="46">
        <v>0.4762776792049408</v>
      </c>
      <c r="H311" s="46">
        <v>0.17647786438465118</v>
      </c>
      <c r="I311" s="46">
        <v>2.5428643450140953E-2</v>
      </c>
      <c r="J311" s="46">
        <v>9.1005168855190277E-2</v>
      </c>
      <c r="K311" s="46">
        <v>6.326594203710556E-2</v>
      </c>
      <c r="L311" s="46">
        <v>0.13988287746906281</v>
      </c>
      <c r="M311" s="46">
        <v>5.1482684910297394E-2</v>
      </c>
      <c r="N311" s="46">
        <v>0.15296055376529694</v>
      </c>
      <c r="O311" s="46">
        <v>0.27577370405197144</v>
      </c>
    </row>
    <row r="312" spans="1:15" x14ac:dyDescent="0.35">
      <c r="A312" s="41">
        <v>15.150445938110352</v>
      </c>
      <c r="B312" s="46">
        <f t="shared" si="12"/>
        <v>0.15925354417413473</v>
      </c>
      <c r="C312" s="46">
        <f t="shared" si="13"/>
        <v>0.38317496329545953</v>
      </c>
      <c r="D312" s="46">
        <f t="shared" si="14"/>
        <v>3.651457456871867E-2</v>
      </c>
      <c r="F312" s="46">
        <v>0.15491415560245514</v>
      </c>
      <c r="G312" s="46">
        <v>0.47260913252830505</v>
      </c>
      <c r="H312" s="46">
        <v>0.1741614043712616</v>
      </c>
      <c r="I312" s="46">
        <v>2.4981485679745674E-2</v>
      </c>
      <c r="J312" s="46">
        <v>8.973298966884613E-2</v>
      </c>
      <c r="K312" s="46">
        <v>6.24229796230793E-2</v>
      </c>
      <c r="L312" s="46">
        <v>0.13797274231910706</v>
      </c>
      <c r="M312" s="46">
        <v>5.0610572099685669E-2</v>
      </c>
      <c r="N312" s="46">
        <v>0.15126344561576843</v>
      </c>
      <c r="O312" s="46">
        <v>0.27386653423309326</v>
      </c>
    </row>
    <row r="313" spans="1:15" x14ac:dyDescent="0.35">
      <c r="A313" s="41">
        <v>15.204864501953125</v>
      </c>
      <c r="B313" s="46">
        <f t="shared" si="12"/>
        <v>0.15769215486943722</v>
      </c>
      <c r="C313" s="46">
        <f t="shared" si="13"/>
        <v>0.38023199141025521</v>
      </c>
      <c r="D313" s="46">
        <f t="shared" si="14"/>
        <v>3.5947022400796412E-2</v>
      </c>
      <c r="F313" s="46">
        <v>0.15310998260974884</v>
      </c>
      <c r="G313" s="46">
        <v>0.46914306282997131</v>
      </c>
      <c r="H313" s="46">
        <v>0.17228597402572632</v>
      </c>
      <c r="I313" s="46">
        <v>2.4525634944438934E-2</v>
      </c>
      <c r="J313" s="46">
        <v>8.8823169469833374E-2</v>
      </c>
      <c r="K313" s="46">
        <v>6.1588376760482788E-2</v>
      </c>
      <c r="L313" s="46">
        <v>0.13636243343353271</v>
      </c>
      <c r="M313" s="46">
        <v>4.9906495958566666E-2</v>
      </c>
      <c r="N313" s="46">
        <v>0.14961351454257965</v>
      </c>
      <c r="O313" s="46">
        <v>0.27156290411949158</v>
      </c>
    </row>
    <row r="314" spans="1:15" x14ac:dyDescent="0.35">
      <c r="A314" s="41">
        <v>15.251959800720215</v>
      </c>
      <c r="B314" s="46">
        <f t="shared" si="12"/>
        <v>0.15607184618711473</v>
      </c>
      <c r="C314" s="46">
        <f t="shared" si="13"/>
        <v>0.37732597440481164</v>
      </c>
      <c r="D314" s="46">
        <f t="shared" si="14"/>
        <v>3.5336427763104437E-2</v>
      </c>
      <c r="F314" s="46">
        <v>0.15156160295009613</v>
      </c>
      <c r="G314" s="46">
        <v>0.46569356322288513</v>
      </c>
      <c r="H314" s="46">
        <v>0.17002549767494202</v>
      </c>
      <c r="I314" s="46">
        <v>2.4086039513349533E-2</v>
      </c>
      <c r="J314" s="46">
        <v>8.7517641484737396E-2</v>
      </c>
      <c r="K314" s="46">
        <v>6.0627348721027374E-2</v>
      </c>
      <c r="L314" s="46">
        <v>0.13449770212173462</v>
      </c>
      <c r="M314" s="46">
        <v>4.9086902290582657E-2</v>
      </c>
      <c r="N314" s="46">
        <v>0.14830102026462555</v>
      </c>
      <c r="O314" s="46">
        <v>0.26932114362716675</v>
      </c>
    </row>
    <row r="315" spans="1:15" x14ac:dyDescent="0.35">
      <c r="A315" s="41">
        <v>15.306131362915039</v>
      </c>
      <c r="B315" s="46">
        <f t="shared" si="12"/>
        <v>0.15450776983052492</v>
      </c>
      <c r="C315" s="46">
        <f t="shared" si="13"/>
        <v>0.37465000301599483</v>
      </c>
      <c r="D315" s="46">
        <f t="shared" si="14"/>
        <v>3.4770596120506522E-2</v>
      </c>
      <c r="F315" s="46">
        <v>0.14980439841747284</v>
      </c>
      <c r="G315" s="46">
        <v>0.46272262930870056</v>
      </c>
      <c r="H315" s="46">
        <v>0.1677861213684082</v>
      </c>
      <c r="I315" s="46">
        <v>2.3639699444174767E-2</v>
      </c>
      <c r="J315" s="46">
        <v>8.6297549307346344E-2</v>
      </c>
      <c r="K315" s="46">
        <v>5.9809613972902298E-2</v>
      </c>
      <c r="L315" s="46">
        <v>0.13299831748008728</v>
      </c>
      <c r="M315" s="46">
        <v>4.8375025391578674E-2</v>
      </c>
      <c r="N315" s="46">
        <v>0.1466386616230011</v>
      </c>
      <c r="O315" s="46">
        <v>0.26700568199157715</v>
      </c>
    </row>
    <row r="316" spans="1:15" x14ac:dyDescent="0.35">
      <c r="A316" s="41">
        <v>15.352682113647461</v>
      </c>
      <c r="B316" s="46">
        <f t="shared" si="12"/>
        <v>0.15296341124922036</v>
      </c>
      <c r="C316" s="46">
        <f t="shared" si="13"/>
        <v>0.37179742008447625</v>
      </c>
      <c r="D316" s="46">
        <f t="shared" si="14"/>
        <v>3.421884784474969E-2</v>
      </c>
      <c r="F316" s="46">
        <v>0.14830833673477173</v>
      </c>
      <c r="G316" s="46">
        <v>0.45933634042739868</v>
      </c>
      <c r="H316" s="46">
        <v>0.16592255234718323</v>
      </c>
      <c r="I316" s="46">
        <v>2.3279165849089622E-2</v>
      </c>
      <c r="J316" s="46">
        <v>8.5121497511863708E-2</v>
      </c>
      <c r="K316" s="46">
        <v>5.9037882834672928E-2</v>
      </c>
      <c r="L316" s="46">
        <v>0.13118378818035126</v>
      </c>
      <c r="M316" s="46">
        <v>4.7589570283889771E-2</v>
      </c>
      <c r="N316" s="46">
        <v>0.1450495719909668</v>
      </c>
      <c r="O316" s="46">
        <v>0.26480540633201599</v>
      </c>
    </row>
    <row r="317" spans="1:15" x14ac:dyDescent="0.35">
      <c r="A317" s="41">
        <v>15.409314155578613</v>
      </c>
      <c r="B317" s="46">
        <f t="shared" si="12"/>
        <v>0.15142484847456217</v>
      </c>
      <c r="C317" s="46">
        <f t="shared" si="13"/>
        <v>0.3688384994864462</v>
      </c>
      <c r="D317" s="46">
        <f t="shared" si="14"/>
        <v>3.3682832587510349E-2</v>
      </c>
      <c r="F317" s="46">
        <v>0.14650656282901764</v>
      </c>
      <c r="G317" s="46">
        <v>0.45581203699111938</v>
      </c>
      <c r="H317" s="46">
        <v>0.16371919214725494</v>
      </c>
      <c r="I317" s="46">
        <v>2.285618893802166E-2</v>
      </c>
      <c r="J317" s="46">
        <v>8.4235414862632751E-2</v>
      </c>
      <c r="K317" s="46">
        <v>5.8245774358510971E-2</v>
      </c>
      <c r="L317" s="46">
        <v>0.12964095175266266</v>
      </c>
      <c r="M317" s="46">
        <v>4.6915397047996521E-2</v>
      </c>
      <c r="N317" s="46">
        <v>0.143779456615448</v>
      </c>
      <c r="O317" s="46">
        <v>0.26253750920295715</v>
      </c>
    </row>
    <row r="318" spans="1:15" x14ac:dyDescent="0.35">
      <c r="A318" s="41">
        <v>15.455541610717773</v>
      </c>
      <c r="B318" s="46">
        <f t="shared" si="12"/>
        <v>0.14989815931767225</v>
      </c>
      <c r="C318" s="46">
        <f t="shared" si="13"/>
        <v>0.36601184308528878</v>
      </c>
      <c r="D318" s="46">
        <f t="shared" si="14"/>
        <v>3.3111683558672667E-2</v>
      </c>
      <c r="F318" s="46">
        <v>0.14505390822887421</v>
      </c>
      <c r="G318" s="46">
        <v>0.45245152711868286</v>
      </c>
      <c r="H318" s="46">
        <v>0.16161952912807465</v>
      </c>
      <c r="I318" s="46">
        <v>2.2444995120167732E-2</v>
      </c>
      <c r="J318" s="46">
        <v>8.3066321909427643E-2</v>
      </c>
      <c r="K318" s="46">
        <v>5.7456482201814651E-2</v>
      </c>
      <c r="L318" s="46">
        <v>0.12819458544254303</v>
      </c>
      <c r="M318" s="46">
        <v>4.6148747205734253E-2</v>
      </c>
      <c r="N318" s="46">
        <v>0.14218215644359589</v>
      </c>
      <c r="O318" s="46">
        <v>0.26036334037780762</v>
      </c>
    </row>
    <row r="319" spans="1:15" x14ac:dyDescent="0.35">
      <c r="A319" s="41">
        <v>15.500811576843262</v>
      </c>
      <c r="B319" s="46">
        <f t="shared" si="12"/>
        <v>0.14836226738989353</v>
      </c>
      <c r="C319" s="46">
        <f t="shared" si="13"/>
        <v>0.36320226043462733</v>
      </c>
      <c r="D319" s="46">
        <f t="shared" si="14"/>
        <v>3.2593686319887641E-2</v>
      </c>
      <c r="F319" s="46">
        <v>0.14364740252494812</v>
      </c>
      <c r="G319" s="46">
        <v>0.4491080641746521</v>
      </c>
      <c r="H319" s="46">
        <v>0.15945513546466827</v>
      </c>
      <c r="I319" s="46">
        <v>2.2041525691747665E-2</v>
      </c>
      <c r="J319" s="46">
        <v>8.1910885870456696E-2</v>
      </c>
      <c r="K319" s="46">
        <v>5.6683585047721863E-2</v>
      </c>
      <c r="L319" s="46">
        <v>0.12644851207733154</v>
      </c>
      <c r="M319" s="46">
        <v>4.5490771532058716E-2</v>
      </c>
      <c r="N319" s="46">
        <v>0.14063051342964172</v>
      </c>
      <c r="O319" s="46">
        <v>0.25820627808570862</v>
      </c>
    </row>
    <row r="320" spans="1:15" x14ac:dyDescent="0.35">
      <c r="A320" s="41">
        <v>15.556482315063477</v>
      </c>
      <c r="B320" s="46">
        <f t="shared" si="12"/>
        <v>0.14688855912536383</v>
      </c>
      <c r="C320" s="46">
        <f t="shared" si="13"/>
        <v>0.36033841073513012</v>
      </c>
      <c r="D320" s="46">
        <f t="shared" si="14"/>
        <v>3.2055669557303192E-2</v>
      </c>
      <c r="F320" s="46">
        <v>0.14193354547023773</v>
      </c>
      <c r="G320" s="46">
        <v>0.44569802284240723</v>
      </c>
      <c r="H320" s="46">
        <v>0.15772172808647156</v>
      </c>
      <c r="I320" s="46">
        <v>2.1691447123885155E-2</v>
      </c>
      <c r="J320" s="46">
        <v>8.0772407352924347E-2</v>
      </c>
      <c r="K320" s="46">
        <v>5.5947501212358475E-2</v>
      </c>
      <c r="L320" s="46">
        <v>0.12499187886714935</v>
      </c>
      <c r="M320" s="46">
        <v>4.4723052531480789E-2</v>
      </c>
      <c r="N320" s="46">
        <v>0.13939601182937622</v>
      </c>
      <c r="O320" s="46">
        <v>0.25600999593734741</v>
      </c>
    </row>
    <row r="321" spans="1:15" x14ac:dyDescent="0.35">
      <c r="A321" s="41">
        <v>15.601869583129883</v>
      </c>
      <c r="B321" s="46">
        <f t="shared" si="12"/>
        <v>0.14541411809623242</v>
      </c>
      <c r="C321" s="46">
        <f t="shared" si="13"/>
        <v>0.35772757083177548</v>
      </c>
      <c r="D321" s="46">
        <f t="shared" si="14"/>
        <v>3.156243860721588E-2</v>
      </c>
      <c r="F321" s="46">
        <v>0.14055271446704865</v>
      </c>
      <c r="G321" s="46">
        <v>0.44237565994262695</v>
      </c>
      <c r="H321" s="46">
        <v>0.15563741326332092</v>
      </c>
      <c r="I321" s="46">
        <v>2.1306060254573822E-2</v>
      </c>
      <c r="J321" s="46">
        <v>7.9613901674747467E-2</v>
      </c>
      <c r="K321" s="46">
        <v>5.5188540369272232E-2</v>
      </c>
      <c r="L321" s="46">
        <v>0.12325063347816467</v>
      </c>
      <c r="M321" s="46">
        <v>4.4098012149333954E-2</v>
      </c>
      <c r="N321" s="46">
        <v>0.13784945011138916</v>
      </c>
      <c r="O321" s="46">
        <v>0.25426879525184631</v>
      </c>
    </row>
    <row r="322" spans="1:15" x14ac:dyDescent="0.35">
      <c r="A322" s="41">
        <v>15.658450126647949</v>
      </c>
      <c r="B322" s="46">
        <f t="shared" si="12"/>
        <v>0.14394344389438629</v>
      </c>
      <c r="C322" s="46">
        <f t="shared" si="13"/>
        <v>0.35493563860654809</v>
      </c>
      <c r="D322" s="46">
        <f t="shared" si="14"/>
        <v>3.1014035642147064E-2</v>
      </c>
      <c r="F322" s="46">
        <v>0.13884766399860382</v>
      </c>
      <c r="G322" s="46">
        <v>0.43902081251144409</v>
      </c>
      <c r="H322" s="46">
        <v>0.15389053523540497</v>
      </c>
      <c r="I322" s="46">
        <v>2.0914372056722641E-2</v>
      </c>
      <c r="J322" s="46">
        <v>7.8543074429035187E-2</v>
      </c>
      <c r="K322" s="46">
        <v>5.4444164037704468E-2</v>
      </c>
      <c r="L322" s="46">
        <v>0.12190505862236023</v>
      </c>
      <c r="M322" s="46">
        <v>4.3358068913221359E-2</v>
      </c>
      <c r="N322" s="46">
        <v>0.13634581863880157</v>
      </c>
      <c r="O322" s="46">
        <v>0.25216487050056458</v>
      </c>
    </row>
    <row r="323" spans="1:15" x14ac:dyDescent="0.35">
      <c r="A323" s="41">
        <v>15.70554256439209</v>
      </c>
      <c r="B323" s="46">
        <f t="shared" si="12"/>
        <v>0.14255979061126708</v>
      </c>
      <c r="C323" s="46">
        <f t="shared" si="13"/>
        <v>0.35252330452203728</v>
      </c>
      <c r="D323" s="46">
        <f t="shared" si="14"/>
        <v>3.0534010194241998E-2</v>
      </c>
      <c r="F323" s="46">
        <v>0.13744349777698517</v>
      </c>
      <c r="G323" s="46">
        <v>0.4363873302936554</v>
      </c>
      <c r="H323" s="46">
        <v>0.15192590653896332</v>
      </c>
      <c r="I323" s="46">
        <v>2.0542796701192856E-2</v>
      </c>
      <c r="J323" s="46">
        <v>7.7734604477882385E-2</v>
      </c>
      <c r="K323" s="46">
        <v>5.3741659969091415E-2</v>
      </c>
      <c r="L323" s="46">
        <v>0.1202235221862793</v>
      </c>
      <c r="M323" s="46">
        <v>4.2745493352413177E-2</v>
      </c>
      <c r="N323" s="46">
        <v>0.13483026623725891</v>
      </c>
      <c r="O323" s="46">
        <v>0.25002282857894897</v>
      </c>
    </row>
    <row r="324" spans="1:15" x14ac:dyDescent="0.35">
      <c r="A324" s="41">
        <v>15.751581192016602</v>
      </c>
      <c r="B324" s="46">
        <f t="shared" si="12"/>
        <v>0.14114799238741399</v>
      </c>
      <c r="C324" s="46">
        <f t="shared" si="13"/>
        <v>0.3497950956225393</v>
      </c>
      <c r="D324" s="46">
        <f t="shared" si="14"/>
        <v>3.0012893490493298E-2</v>
      </c>
      <c r="F324" s="46">
        <v>0.13608676195144653</v>
      </c>
      <c r="G324" s="46">
        <v>0.43313542008399963</v>
      </c>
      <c r="H324" s="46">
        <v>0.14991311728954315</v>
      </c>
      <c r="I324" s="46">
        <v>2.0164165645837784E-2</v>
      </c>
      <c r="J324" s="46">
        <v>7.6659858226776123E-2</v>
      </c>
      <c r="K324" s="46">
        <v>5.302061140537262E-2</v>
      </c>
      <c r="L324" s="46">
        <v>0.1188800185918808</v>
      </c>
      <c r="M324" s="46">
        <v>4.2050227522850037E-2</v>
      </c>
      <c r="N324" s="46">
        <v>0.13363504409790039</v>
      </c>
      <c r="O324" s="46">
        <v>0.24793469905853271</v>
      </c>
    </row>
    <row r="325" spans="1:15" x14ac:dyDescent="0.35">
      <c r="A325" s="41">
        <v>15.806268692016602</v>
      </c>
      <c r="B325" s="46">
        <f t="shared" si="12"/>
        <v>0.13969309981912376</v>
      </c>
      <c r="C325" s="46">
        <f t="shared" si="13"/>
        <v>0.34703622683882696</v>
      </c>
      <c r="D325" s="46">
        <f t="shared" si="14"/>
        <v>2.9567916411906481E-2</v>
      </c>
      <c r="F325" s="46">
        <v>0.1344933807849884</v>
      </c>
      <c r="G325" s="46">
        <v>0.42984560132026672</v>
      </c>
      <c r="H325" s="46">
        <v>0.14789345860481262</v>
      </c>
      <c r="I325" s="46">
        <v>1.9852431491017342E-2</v>
      </c>
      <c r="J325" s="46">
        <v>7.5532823801040649E-2</v>
      </c>
      <c r="K325" s="46">
        <v>5.2302129566669464E-2</v>
      </c>
      <c r="L325" s="46">
        <v>0.11755711585283279</v>
      </c>
      <c r="M325" s="46">
        <v>4.1442397981882095E-2</v>
      </c>
      <c r="N325" s="46">
        <v>0.1321868896484375</v>
      </c>
      <c r="O325" s="46">
        <v>0.24582476913928986</v>
      </c>
    </row>
    <row r="326" spans="1:15" x14ac:dyDescent="0.35">
      <c r="A326" s="41">
        <v>15.851792335510254</v>
      </c>
      <c r="B326" s="46">
        <f t="shared" si="12"/>
        <v>0.13828143961727618</v>
      </c>
      <c r="C326" s="46">
        <f t="shared" si="13"/>
        <v>0.34431651607155778</v>
      </c>
      <c r="D326" s="46">
        <f t="shared" si="14"/>
        <v>2.9073489457368852E-2</v>
      </c>
      <c r="F326" s="46">
        <v>0.13318084180355072</v>
      </c>
      <c r="G326" s="46">
        <v>0.42658224701881409</v>
      </c>
      <c r="H326" s="46">
        <v>0.14630261063575745</v>
      </c>
      <c r="I326" s="46">
        <v>1.9498486071825027E-2</v>
      </c>
      <c r="J326" s="46">
        <v>7.4479840695858002E-2</v>
      </c>
      <c r="K326" s="46">
        <v>5.1598567515611649E-2</v>
      </c>
      <c r="L326" s="46">
        <v>0.11590157449245453</v>
      </c>
      <c r="M326" s="46">
        <v>4.0776271373033524E-2</v>
      </c>
      <c r="N326" s="46">
        <v>0.13072444498538971</v>
      </c>
      <c r="O326" s="46">
        <v>0.24376951158046722</v>
      </c>
    </row>
    <row r="327" spans="1:15" x14ac:dyDescent="0.35">
      <c r="A327" s="41">
        <v>15.908235549926758</v>
      </c>
      <c r="B327" s="46">
        <f t="shared" si="12"/>
        <v>0.13692799992859364</v>
      </c>
      <c r="C327" s="46">
        <f t="shared" si="13"/>
        <v>0.34164650961756687</v>
      </c>
      <c r="D327" s="46">
        <f t="shared" si="14"/>
        <v>2.862043771892786E-2</v>
      </c>
      <c r="F327" s="46">
        <v>0.13156911730766296</v>
      </c>
      <c r="G327" s="46">
        <v>0.42341762781143188</v>
      </c>
      <c r="H327" s="46">
        <v>0.14436870813369751</v>
      </c>
      <c r="I327" s="46">
        <v>1.915055513381958E-2</v>
      </c>
      <c r="J327" s="46">
        <v>7.3734588921070099E-2</v>
      </c>
      <c r="K327" s="46">
        <v>5.0928518176078796E-2</v>
      </c>
      <c r="L327" s="46">
        <v>0.11463844031095505</v>
      </c>
      <c r="M327" s="46">
        <v>4.0194738656282425E-2</v>
      </c>
      <c r="N327" s="46">
        <v>0.12957367300987244</v>
      </c>
      <c r="O327" s="46">
        <v>0.24170403182506561</v>
      </c>
    </row>
    <row r="328" spans="1:15" x14ac:dyDescent="0.35">
      <c r="A328" s="41">
        <v>15.954002380371094</v>
      </c>
      <c r="B328" s="46">
        <f t="shared" si="12"/>
        <v>0.13550155069679021</v>
      </c>
      <c r="C328" s="46">
        <f t="shared" si="13"/>
        <v>0.33893495947122554</v>
      </c>
      <c r="D328" s="46">
        <f t="shared" si="14"/>
        <v>2.8127455990761517E-2</v>
      </c>
      <c r="F328" s="46">
        <v>0.13027811050415039</v>
      </c>
      <c r="G328" s="46">
        <v>0.42019316554069519</v>
      </c>
      <c r="H328" s="46">
        <v>0.14247560501098633</v>
      </c>
      <c r="I328" s="46">
        <v>1.8800685182213783E-2</v>
      </c>
      <c r="J328" s="46">
        <v>7.2700068354606628E-2</v>
      </c>
      <c r="K328" s="46">
        <v>5.0237644463777542E-2</v>
      </c>
      <c r="L328" s="46">
        <v>0.11302439868450165</v>
      </c>
      <c r="M328" s="46">
        <v>3.9526842534542084E-2</v>
      </c>
      <c r="N328" s="46">
        <v>0.12815961241722107</v>
      </c>
      <c r="O328" s="46">
        <v>0.23961937427520752</v>
      </c>
    </row>
    <row r="329" spans="1:15" x14ac:dyDescent="0.35">
      <c r="A329" s="41">
        <v>16.001602172851563</v>
      </c>
      <c r="B329" s="46">
        <f t="shared" ref="B329:B392" si="15">AVERAGE(F329:O329)</f>
        <v>0.13421383649110794</v>
      </c>
      <c r="C329" s="46">
        <f t="shared" ref="C329:C392" si="16">PERCENTILE(F329:O329, 0.95)</f>
        <v>0.33650460094213464</v>
      </c>
      <c r="D329" s="46">
        <f t="shared" ref="D329:D392" si="17">PERCENTILE(F329:O329, 0.05)</f>
        <v>2.7691336907446386E-2</v>
      </c>
      <c r="F329" s="46">
        <v>0.12894569337368011</v>
      </c>
      <c r="G329" s="46">
        <v>0.41706696152687073</v>
      </c>
      <c r="H329" s="46">
        <v>0.14089731872081757</v>
      </c>
      <c r="I329" s="46">
        <v>1.846444234251976E-2</v>
      </c>
      <c r="J329" s="46">
        <v>7.1691140532493591E-2</v>
      </c>
      <c r="K329" s="46">
        <v>4.9560043960809708E-2</v>
      </c>
      <c r="L329" s="46">
        <v>0.11176770925521851</v>
      </c>
      <c r="M329" s="46">
        <v>3.8968652486801147E-2</v>
      </c>
      <c r="N329" s="46">
        <v>0.12673690915107727</v>
      </c>
      <c r="O329" s="46">
        <v>0.23803949356079102</v>
      </c>
    </row>
    <row r="330" spans="1:15" x14ac:dyDescent="0.35">
      <c r="A330" s="41">
        <v>16.056907653808594</v>
      </c>
      <c r="B330" s="46">
        <f t="shared" si="15"/>
        <v>0.13288820348680019</v>
      </c>
      <c r="C330" s="46">
        <f t="shared" si="16"/>
        <v>0.33422975242137887</v>
      </c>
      <c r="D330" s="46">
        <f t="shared" si="17"/>
        <v>2.7238385751843452E-2</v>
      </c>
      <c r="F330" s="46">
        <v>0.12741799652576447</v>
      </c>
      <c r="G330" s="46">
        <v>0.4145531952381134</v>
      </c>
      <c r="H330" s="46">
        <v>0.13901829719543457</v>
      </c>
      <c r="I330" s="46">
        <v>1.8176224082708359E-2</v>
      </c>
      <c r="J330" s="46">
        <v>7.0693895220756531E-2</v>
      </c>
      <c r="K330" s="46">
        <v>4.8802945762872696E-2</v>
      </c>
      <c r="L330" s="46">
        <v>0.11022337526082993</v>
      </c>
      <c r="M330" s="46">
        <v>3.8314361125230789E-2</v>
      </c>
      <c r="N330" s="46">
        <v>0.12562508881092072</v>
      </c>
      <c r="O330" s="46">
        <v>0.23605665564537048</v>
      </c>
    </row>
    <row r="331" spans="1:15" x14ac:dyDescent="0.35">
      <c r="A331" s="41">
        <v>16.102163314819336</v>
      </c>
      <c r="B331" s="46">
        <f t="shared" si="15"/>
        <v>0.1315607050433755</v>
      </c>
      <c r="C331" s="46">
        <f t="shared" si="16"/>
        <v>0.33155294507741906</v>
      </c>
      <c r="D331" s="46">
        <f t="shared" si="17"/>
        <v>2.6773705612868071E-2</v>
      </c>
      <c r="F331" s="46">
        <v>0.1261829137802124</v>
      </c>
      <c r="G331" s="46">
        <v>0.41135945916175842</v>
      </c>
      <c r="H331" s="46">
        <v>0.13719421625137329</v>
      </c>
      <c r="I331" s="46">
        <v>1.7840327695012093E-2</v>
      </c>
      <c r="J331" s="46">
        <v>6.9921791553497314E-2</v>
      </c>
      <c r="K331" s="46">
        <v>4.815191775560379E-2</v>
      </c>
      <c r="L331" s="46">
        <v>0.10899768024682999</v>
      </c>
      <c r="M331" s="46">
        <v>3.7692278623580933E-2</v>
      </c>
      <c r="N331" s="46">
        <v>0.12425481528043747</v>
      </c>
      <c r="O331" s="46">
        <v>0.23401165008544922</v>
      </c>
    </row>
    <row r="332" spans="1:15" x14ac:dyDescent="0.35">
      <c r="A332" s="41">
        <v>16.157466888427734</v>
      </c>
      <c r="B332" s="46">
        <f t="shared" si="15"/>
        <v>0.13025471884757281</v>
      </c>
      <c r="C332" s="46">
        <f t="shared" si="16"/>
        <v>0.32901318296790105</v>
      </c>
      <c r="D332" s="46">
        <f t="shared" si="17"/>
        <v>2.6359468605369328E-2</v>
      </c>
      <c r="F332" s="46">
        <v>0.12468789517879486</v>
      </c>
      <c r="G332" s="46">
        <v>0.40834882855415344</v>
      </c>
      <c r="H332" s="46">
        <v>0.13571168482303619</v>
      </c>
      <c r="I332" s="46">
        <v>1.7524363473057747E-2</v>
      </c>
      <c r="J332" s="46">
        <v>6.8972423672676086E-2</v>
      </c>
      <c r="K332" s="46">
        <v>4.7497570514678955E-2</v>
      </c>
      <c r="L332" s="46">
        <v>0.10772556811571121</v>
      </c>
      <c r="M332" s="46">
        <v>3.7157930433750153E-2</v>
      </c>
      <c r="N332" s="46">
        <v>0.12287352979183197</v>
      </c>
      <c r="O332" s="46">
        <v>0.23204739391803741</v>
      </c>
    </row>
    <row r="333" spans="1:15" x14ac:dyDescent="0.35">
      <c r="A333" s="41">
        <v>16.203351974487305</v>
      </c>
      <c r="B333" s="46">
        <f t="shared" si="15"/>
        <v>0.12894528098404406</v>
      </c>
      <c r="C333" s="46">
        <f t="shared" si="16"/>
        <v>0.32639940753579122</v>
      </c>
      <c r="D333" s="46">
        <f t="shared" si="17"/>
        <v>2.5942664407193658E-2</v>
      </c>
      <c r="F333" s="46">
        <v>0.12346094846725464</v>
      </c>
      <c r="G333" s="46">
        <v>0.40519452095031738</v>
      </c>
      <c r="H333" s="46">
        <v>0.13393227756023407</v>
      </c>
      <c r="I333" s="46">
        <v>1.7205517739057541E-2</v>
      </c>
      <c r="J333" s="46">
        <v>6.803421676158905E-2</v>
      </c>
      <c r="K333" s="46">
        <v>4.6873003244400024E-2</v>
      </c>
      <c r="L333" s="46">
        <v>0.10625243186950684</v>
      </c>
      <c r="M333" s="46">
        <v>3.6621399223804474E-2</v>
      </c>
      <c r="N333" s="46">
        <v>0.12178422510623932</v>
      </c>
      <c r="O333" s="46">
        <v>0.23009426891803741</v>
      </c>
    </row>
    <row r="334" spans="1:15" x14ac:dyDescent="0.35">
      <c r="A334" s="41">
        <v>16.250186920166016</v>
      </c>
      <c r="B334" s="46">
        <f t="shared" si="15"/>
        <v>0.12765870373696089</v>
      </c>
      <c r="C334" s="46">
        <f t="shared" si="16"/>
        <v>0.32390038594603521</v>
      </c>
      <c r="D334" s="46">
        <f t="shared" si="17"/>
        <v>2.5528535153716801E-2</v>
      </c>
      <c r="F334" s="46">
        <v>0.12222026288509369</v>
      </c>
      <c r="G334" s="46">
        <v>0.40222939848899841</v>
      </c>
      <c r="H334" s="46">
        <v>0.13213372230529785</v>
      </c>
      <c r="I334" s="46">
        <v>1.6937477514147758E-2</v>
      </c>
      <c r="J334" s="46">
        <v>6.7089572548866272E-2</v>
      </c>
      <c r="K334" s="46">
        <v>4.6250555664300919E-2</v>
      </c>
      <c r="L334" s="46">
        <v>0.10506793856620789</v>
      </c>
      <c r="M334" s="46">
        <v>3.6028716713190079E-2</v>
      </c>
      <c r="N334" s="46">
        <v>0.12046446651220322</v>
      </c>
      <c r="O334" s="46">
        <v>0.2281649261713028</v>
      </c>
    </row>
    <row r="335" spans="1:15" x14ac:dyDescent="0.35">
      <c r="A335" s="41">
        <v>16.305618286132812</v>
      </c>
      <c r="B335" s="46">
        <f t="shared" si="15"/>
        <v>0.12635260093957185</v>
      </c>
      <c r="C335" s="46">
        <f t="shared" si="16"/>
        <v>0.32134235203266126</v>
      </c>
      <c r="D335" s="46">
        <f t="shared" si="17"/>
        <v>2.5121201481670141E-2</v>
      </c>
      <c r="F335" s="46">
        <v>0.12076855450868607</v>
      </c>
      <c r="G335" s="46">
        <v>0.39914789795875549</v>
      </c>
      <c r="H335" s="46">
        <v>0.13068315386772156</v>
      </c>
      <c r="I335" s="46">
        <v>1.6626441851258278E-2</v>
      </c>
      <c r="J335" s="46">
        <v>6.6161967813968658E-2</v>
      </c>
      <c r="K335" s="46">
        <v>4.5621335506439209E-2</v>
      </c>
      <c r="L335" s="46">
        <v>0.10363447666168213</v>
      </c>
      <c r="M335" s="46">
        <v>3.5503685474395752E-2</v>
      </c>
      <c r="N335" s="46">
        <v>0.11913181096315384</v>
      </c>
      <c r="O335" s="46">
        <v>0.22624668478965759</v>
      </c>
    </row>
    <row r="336" spans="1:15" x14ac:dyDescent="0.35">
      <c r="A336" s="41">
        <v>16.352872848510742</v>
      </c>
      <c r="B336" s="46">
        <f t="shared" si="15"/>
        <v>0.12518796566873788</v>
      </c>
      <c r="C336" s="46">
        <f t="shared" si="16"/>
        <v>0.31918063163757304</v>
      </c>
      <c r="D336" s="46">
        <f t="shared" si="17"/>
        <v>2.4698396865278482E-2</v>
      </c>
      <c r="F336" s="46">
        <v>0.11954286694526672</v>
      </c>
      <c r="G336" s="46">
        <v>0.39675033092498779</v>
      </c>
      <c r="H336" s="46">
        <v>0.12901771068572998</v>
      </c>
      <c r="I336" s="46">
        <v>1.6330597922205925E-2</v>
      </c>
      <c r="J336" s="46">
        <v>6.5417379140853882E-2</v>
      </c>
      <c r="K336" s="46">
        <v>4.5023176819086075E-2</v>
      </c>
      <c r="L336" s="46">
        <v>0.10241559892892838</v>
      </c>
      <c r="M336" s="46">
        <v>3.4925706684589386E-2</v>
      </c>
      <c r="N336" s="46">
        <v>0.11808306723833084</v>
      </c>
      <c r="O336" s="46">
        <v>0.2243732213973999</v>
      </c>
    </row>
    <row r="337" spans="1:15" x14ac:dyDescent="0.35">
      <c r="A337" s="41">
        <v>16.406696319580078</v>
      </c>
      <c r="B337" s="46">
        <f t="shared" si="15"/>
        <v>0.12392223440110683</v>
      </c>
      <c r="C337" s="46">
        <f t="shared" si="16"/>
        <v>0.31673537343740443</v>
      </c>
      <c r="D337" s="46">
        <f t="shared" si="17"/>
        <v>2.4272046796977517E-2</v>
      </c>
      <c r="F337" s="46">
        <v>0.11816620081663132</v>
      </c>
      <c r="G337" s="46">
        <v>0.393819659948349</v>
      </c>
      <c r="H337" s="46">
        <v>0.1273086816072464</v>
      </c>
      <c r="I337" s="46">
        <v>1.603466272354126E-2</v>
      </c>
      <c r="J337" s="46">
        <v>6.4539656043052673E-2</v>
      </c>
      <c r="K337" s="46">
        <v>4.4424891471862793E-2</v>
      </c>
      <c r="L337" s="46">
        <v>0.10127297788858414</v>
      </c>
      <c r="M337" s="46">
        <v>3.4339960664510727E-2</v>
      </c>
      <c r="N337" s="46">
        <v>0.1167944073677063</v>
      </c>
      <c r="O337" s="46">
        <v>0.22252124547958374</v>
      </c>
    </row>
    <row r="338" spans="1:15" x14ac:dyDescent="0.35">
      <c r="A338" s="41">
        <v>16.453496932983398</v>
      </c>
      <c r="B338" s="46">
        <f t="shared" si="15"/>
        <v>0.12269476968795061</v>
      </c>
      <c r="C338" s="46">
        <f t="shared" si="16"/>
        <v>0.3144295319914816</v>
      </c>
      <c r="D338" s="46">
        <f t="shared" si="17"/>
        <v>2.3915650229901074E-2</v>
      </c>
      <c r="F338" s="46">
        <v>0.11697973310947418</v>
      </c>
      <c r="G338" s="46">
        <v>0.3909132182598114</v>
      </c>
      <c r="H338" s="46">
        <v>0.12560559809207916</v>
      </c>
      <c r="I338" s="46">
        <v>1.5783702954649925E-2</v>
      </c>
      <c r="J338" s="46">
        <v>6.3637427985668182E-2</v>
      </c>
      <c r="K338" s="46">
        <v>4.3832264840602875E-2</v>
      </c>
      <c r="L338" s="46">
        <v>9.9893607199192047E-2</v>
      </c>
      <c r="M338" s="46">
        <v>3.3854696899652481E-2</v>
      </c>
      <c r="N338" s="46">
        <v>0.11549797654151917</v>
      </c>
      <c r="O338" s="46">
        <v>0.22094947099685669</v>
      </c>
    </row>
    <row r="339" spans="1:15" x14ac:dyDescent="0.35">
      <c r="A339" s="41">
        <v>16.508975982666016</v>
      </c>
      <c r="B339" s="46">
        <f t="shared" si="15"/>
        <v>0.1214912947267294</v>
      </c>
      <c r="C339" s="46">
        <f t="shared" si="16"/>
        <v>0.31197560876607877</v>
      </c>
      <c r="D339" s="46">
        <f t="shared" si="17"/>
        <v>2.351351287215948E-2</v>
      </c>
      <c r="F339" s="46">
        <v>0.11558903753757477</v>
      </c>
      <c r="G339" s="46">
        <v>0.38794350624084473</v>
      </c>
      <c r="H339" s="46">
        <v>0.12423840910196304</v>
      </c>
      <c r="I339" s="46">
        <v>1.5502627938985825E-2</v>
      </c>
      <c r="J339" s="46">
        <v>6.2744632363319397E-2</v>
      </c>
      <c r="K339" s="46">
        <v>4.3236620724201202E-2</v>
      </c>
      <c r="L339" s="46">
        <v>9.8742850124835968E-2</v>
      </c>
      <c r="M339" s="46">
        <v>3.3304594457149506E-2</v>
      </c>
      <c r="N339" s="46">
        <v>0.11448471248149872</v>
      </c>
      <c r="O339" s="46">
        <v>0.21912595629692078</v>
      </c>
    </row>
    <row r="340" spans="1:15" x14ac:dyDescent="0.35">
      <c r="A340" s="41">
        <v>16.555810928344727</v>
      </c>
      <c r="B340" s="46">
        <f t="shared" si="15"/>
        <v>0.12025901712477208</v>
      </c>
      <c r="C340" s="46">
        <f t="shared" si="16"/>
        <v>0.30957114398479446</v>
      </c>
      <c r="D340" s="46">
        <f t="shared" si="17"/>
        <v>2.3144512996077539E-2</v>
      </c>
      <c r="F340" s="46">
        <v>0.11442729085683823</v>
      </c>
      <c r="G340" s="46">
        <v>0.38505196571350098</v>
      </c>
      <c r="H340" s="46">
        <v>0.12259840965270996</v>
      </c>
      <c r="I340" s="46">
        <v>1.521754264831543E-2</v>
      </c>
      <c r="J340" s="46">
        <v>6.1873815953731537E-2</v>
      </c>
      <c r="K340" s="46">
        <v>4.2668085545301437E-2</v>
      </c>
      <c r="L340" s="46">
        <v>9.7367279231548309E-2</v>
      </c>
      <c r="M340" s="46">
        <v>3.2833032310009003E-2</v>
      </c>
      <c r="N340" s="46">
        <v>0.11323594301939011</v>
      </c>
      <c r="O340" s="46">
        <v>0.21731680631637573</v>
      </c>
    </row>
    <row r="341" spans="1:15" x14ac:dyDescent="0.35">
      <c r="A341" s="41">
        <v>16.601644515991211</v>
      </c>
      <c r="B341" s="46">
        <f t="shared" si="15"/>
        <v>0.11906942594796419</v>
      </c>
      <c r="C341" s="46">
        <f t="shared" si="16"/>
        <v>0.30712042674422246</v>
      </c>
      <c r="D341" s="46">
        <f t="shared" si="17"/>
        <v>2.2753592859953639E-2</v>
      </c>
      <c r="F341" s="46">
        <v>0.11330273747444153</v>
      </c>
      <c r="G341" s="46">
        <v>0.38212671875953674</v>
      </c>
      <c r="H341" s="46">
        <v>0.12098990380764008</v>
      </c>
      <c r="I341" s="46">
        <v>1.4946682378649712E-2</v>
      </c>
      <c r="J341" s="46">
        <v>6.1203755438327789E-2</v>
      </c>
      <c r="K341" s="46">
        <v>4.2101472616195679E-2</v>
      </c>
      <c r="L341" s="46">
        <v>9.6304289996623993E-2</v>
      </c>
      <c r="M341" s="46">
        <v>3.229537233710289E-2</v>
      </c>
      <c r="N341" s="46">
        <v>0.11197725683450699</v>
      </c>
      <c r="O341" s="46">
        <v>0.21544606983661652</v>
      </c>
    </row>
    <row r="342" spans="1:15" x14ac:dyDescent="0.35">
      <c r="A342" s="41">
        <v>16.657278060913086</v>
      </c>
      <c r="B342" s="46">
        <f t="shared" si="15"/>
        <v>0.11786229768767953</v>
      </c>
      <c r="C342" s="46">
        <f t="shared" si="16"/>
        <v>0.3047245748341082</v>
      </c>
      <c r="D342" s="46">
        <f t="shared" si="17"/>
        <v>2.2392986854538319E-2</v>
      </c>
      <c r="F342" s="46">
        <v>0.11195189505815506</v>
      </c>
      <c r="G342" s="46">
        <v>0.37922689318656921</v>
      </c>
      <c r="H342" s="46">
        <v>0.11967048794031143</v>
      </c>
      <c r="I342" s="46">
        <v>1.4671930111944675E-2</v>
      </c>
      <c r="J342" s="46">
        <v>6.0346655547618866E-2</v>
      </c>
      <c r="K342" s="46">
        <v>4.1528701782226563E-2</v>
      </c>
      <c r="L342" s="46">
        <v>9.4975888729095459E-2</v>
      </c>
      <c r="M342" s="46">
        <v>3.1829833984375E-2</v>
      </c>
      <c r="N342" s="46">
        <v>0.11075450479984283</v>
      </c>
      <c r="O342" s="46">
        <v>0.21366618573665619</v>
      </c>
    </row>
    <row r="343" spans="1:15" x14ac:dyDescent="0.35">
      <c r="A343" s="41">
        <v>16.702739715576172</v>
      </c>
      <c r="B343" s="46">
        <f t="shared" si="15"/>
        <v>0.11670795679092408</v>
      </c>
      <c r="C343" s="46">
        <f t="shared" si="16"/>
        <v>0.30235209912061672</v>
      </c>
      <c r="D343" s="46">
        <f t="shared" si="17"/>
        <v>2.2013952769339082E-2</v>
      </c>
      <c r="F343" s="46">
        <v>0.11086089164018631</v>
      </c>
      <c r="G343" s="46">
        <v>0.37641310691833496</v>
      </c>
      <c r="H343" s="46">
        <v>0.11804704368114471</v>
      </c>
      <c r="I343" s="46">
        <v>1.4411062002182007E-2</v>
      </c>
      <c r="J343" s="46">
        <v>5.9527382254600525E-2</v>
      </c>
      <c r="K343" s="46">
        <v>4.0984202176332474E-2</v>
      </c>
      <c r="L343" s="46">
        <v>9.3914516270160675E-2</v>
      </c>
      <c r="M343" s="46">
        <v>3.1306374818086624E-2</v>
      </c>
      <c r="N343" s="46">
        <v>0.1097818985581398</v>
      </c>
      <c r="O343" s="46">
        <v>0.21183308959007263</v>
      </c>
    </row>
    <row r="344" spans="1:15" x14ac:dyDescent="0.35">
      <c r="A344" s="41">
        <v>16.759246826171875</v>
      </c>
      <c r="B344" s="46">
        <f t="shared" si="15"/>
        <v>0.11554765980690718</v>
      </c>
      <c r="C344" s="46">
        <f t="shared" si="16"/>
        <v>0.30030928701162318</v>
      </c>
      <c r="D344" s="46">
        <f t="shared" si="17"/>
        <v>2.169215204194188E-2</v>
      </c>
      <c r="F344" s="46">
        <v>0.10951775312423706</v>
      </c>
      <c r="G344" s="46">
        <v>0.37413710355758667</v>
      </c>
      <c r="H344" s="46">
        <v>0.1164972335100174</v>
      </c>
      <c r="I344" s="46">
        <v>1.4187699183821678E-2</v>
      </c>
      <c r="J344" s="46">
        <v>5.8717675507068634E-2</v>
      </c>
      <c r="K344" s="46">
        <v>4.0344029664993286E-2</v>
      </c>
      <c r="L344" s="46">
        <v>9.2568203806877136E-2</v>
      </c>
      <c r="M344" s="46">
        <v>3.0864261090755463E-2</v>
      </c>
      <c r="N344" s="46">
        <v>0.10856734961271286</v>
      </c>
      <c r="O344" s="46">
        <v>0.21007528901100159</v>
      </c>
    </row>
    <row r="345" spans="1:15" x14ac:dyDescent="0.35">
      <c r="A345" s="41">
        <v>16.804977416992188</v>
      </c>
      <c r="B345" s="46">
        <f t="shared" si="15"/>
        <v>0.11442335117608309</v>
      </c>
      <c r="C345" s="46">
        <f t="shared" si="16"/>
        <v>0.29797327369451504</v>
      </c>
      <c r="D345" s="46">
        <f t="shared" si="17"/>
        <v>2.1318523120135068E-2</v>
      </c>
      <c r="F345" s="46">
        <v>0.10844400525093079</v>
      </c>
      <c r="G345" s="46">
        <v>0.37134575843811035</v>
      </c>
      <c r="H345" s="46">
        <v>0.11524471640586853</v>
      </c>
      <c r="I345" s="46">
        <v>1.3933403417468071E-2</v>
      </c>
      <c r="J345" s="46">
        <v>5.7902365922927856E-2</v>
      </c>
      <c r="K345" s="46">
        <v>3.9798974990844727E-2</v>
      </c>
      <c r="L345" s="46">
        <v>9.1561570763587952E-2</v>
      </c>
      <c r="M345" s="46">
        <v>3.0344780534505844E-2</v>
      </c>
      <c r="N345" s="46">
        <v>0.10736214369535446</v>
      </c>
      <c r="O345" s="46">
        <v>0.2082957923412323</v>
      </c>
    </row>
    <row r="346" spans="1:15" x14ac:dyDescent="0.35">
      <c r="A346" s="41">
        <v>16.852766036987305</v>
      </c>
      <c r="B346" s="46">
        <f t="shared" si="15"/>
        <v>0.11332569029182196</v>
      </c>
      <c r="C346" s="46">
        <f t="shared" si="16"/>
        <v>0.29563065171241742</v>
      </c>
      <c r="D346" s="46">
        <f t="shared" si="17"/>
        <v>2.0983658451586961E-2</v>
      </c>
      <c r="F346" s="46">
        <v>0.10733019560575485</v>
      </c>
      <c r="G346" s="46">
        <v>0.36853486299514771</v>
      </c>
      <c r="H346" s="46">
        <v>0.11372187733650208</v>
      </c>
      <c r="I346" s="46">
        <v>1.3675197958946228E-2</v>
      </c>
      <c r="J346" s="46">
        <v>5.728202685713768E-2</v>
      </c>
      <c r="K346" s="46">
        <v>3.9270088076591492E-2</v>
      </c>
      <c r="L346" s="46">
        <v>9.0563692152500153E-2</v>
      </c>
      <c r="M346" s="46">
        <v>2.9916221275925636E-2</v>
      </c>
      <c r="N346" s="46">
        <v>0.10643723607063293</v>
      </c>
      <c r="O346" s="46">
        <v>0.20652550458908081</v>
      </c>
    </row>
    <row r="347" spans="1:15" x14ac:dyDescent="0.35">
      <c r="A347" s="41">
        <v>16.908082962036133</v>
      </c>
      <c r="B347" s="46">
        <f t="shared" si="15"/>
        <v>0.11217670598998666</v>
      </c>
      <c r="C347" s="46">
        <f t="shared" si="16"/>
        <v>0.29345262497663482</v>
      </c>
      <c r="D347" s="46">
        <f t="shared" si="17"/>
        <v>2.0631674444302917E-2</v>
      </c>
      <c r="F347" s="46">
        <v>0.10605841130018234</v>
      </c>
      <c r="G347" s="46">
        <v>0.36568924784660339</v>
      </c>
      <c r="H347" s="46">
        <v>0.11223120242357254</v>
      </c>
      <c r="I347" s="46">
        <v>1.3433993794023991E-2</v>
      </c>
      <c r="J347" s="46">
        <v>5.6459054350852966E-2</v>
      </c>
      <c r="K347" s="46">
        <v>3.8758590817451477E-2</v>
      </c>
      <c r="L347" s="46">
        <v>8.9288622140884399E-2</v>
      </c>
      <c r="M347" s="46">
        <v>2.9428839683532715E-2</v>
      </c>
      <c r="N347" s="46">
        <v>0.10525567829608917</v>
      </c>
      <c r="O347" s="46">
        <v>0.20516341924667358</v>
      </c>
    </row>
    <row r="348" spans="1:15" x14ac:dyDescent="0.35">
      <c r="A348" s="41">
        <v>16.95323371887207</v>
      </c>
      <c r="B348" s="46">
        <f t="shared" si="15"/>
        <v>0.11109190713614225</v>
      </c>
      <c r="C348" s="46">
        <f t="shared" si="16"/>
        <v>0.29116239994764309</v>
      </c>
      <c r="D348" s="46">
        <f t="shared" si="17"/>
        <v>2.0327324699610471E-2</v>
      </c>
      <c r="F348" s="46">
        <v>0.10503296554088593</v>
      </c>
      <c r="G348" s="46">
        <v>0.3629518449306488</v>
      </c>
      <c r="H348" s="46">
        <v>0.11096761375665665</v>
      </c>
      <c r="I348" s="46">
        <v>1.3221949338912964E-2</v>
      </c>
      <c r="J348" s="46">
        <v>5.5701617151498795E-2</v>
      </c>
      <c r="K348" s="46">
        <v>3.8227003067731857E-2</v>
      </c>
      <c r="L348" s="46">
        <v>8.8295839726924896E-2</v>
      </c>
      <c r="M348" s="46">
        <v>2.9011672362685204E-2</v>
      </c>
      <c r="N348" s="46">
        <v>0.10408882051706314</v>
      </c>
      <c r="O348" s="46">
        <v>0.20341974496841431</v>
      </c>
    </row>
    <row r="349" spans="1:15" x14ac:dyDescent="0.35">
      <c r="A349" s="41">
        <v>17.000377655029297</v>
      </c>
      <c r="B349" s="46">
        <f t="shared" si="15"/>
        <v>0.10998315867036582</v>
      </c>
      <c r="C349" s="46">
        <f t="shared" si="16"/>
        <v>0.28888617083430274</v>
      </c>
      <c r="D349" s="46">
        <f t="shared" si="17"/>
        <v>1.9982427079230546E-2</v>
      </c>
      <c r="F349" s="46">
        <v>0.10396961867809296</v>
      </c>
      <c r="G349" s="46">
        <v>0.3602258563041687</v>
      </c>
      <c r="H349" s="46">
        <v>0.10951104015111923</v>
      </c>
      <c r="I349" s="46">
        <v>1.2984080240130424E-2</v>
      </c>
      <c r="J349" s="46">
        <v>5.4922875016927719E-2</v>
      </c>
      <c r="K349" s="46">
        <v>3.7718821316957474E-2</v>
      </c>
      <c r="L349" s="46">
        <v>8.7075822055339813E-2</v>
      </c>
      <c r="M349" s="46">
        <v>2.8535962104797363E-2</v>
      </c>
      <c r="N349" s="46">
        <v>0.10319428890943527</v>
      </c>
      <c r="O349" s="46">
        <v>0.20169322192668915</v>
      </c>
    </row>
    <row r="350" spans="1:15" x14ac:dyDescent="0.35">
      <c r="A350" s="41">
        <v>17.054546356201172</v>
      </c>
      <c r="B350" s="46">
        <f t="shared" si="15"/>
        <v>0.1089337196201086</v>
      </c>
      <c r="C350" s="46">
        <f t="shared" si="16"/>
        <v>0.28693002238869647</v>
      </c>
      <c r="D350" s="46">
        <f t="shared" si="17"/>
        <v>1.9666522368788721E-2</v>
      </c>
      <c r="F350" s="46">
        <v>0.1027643084526062</v>
      </c>
      <c r="G350" s="46">
        <v>0.35804307460784912</v>
      </c>
      <c r="H350" s="46">
        <v>0.1081089973449707</v>
      </c>
      <c r="I350" s="46">
        <v>1.2750677764415741E-2</v>
      </c>
      <c r="J350" s="46">
        <v>5.4152302443981171E-2</v>
      </c>
      <c r="K350" s="46">
        <v>3.7229876965284348E-2</v>
      </c>
      <c r="L350" s="46">
        <v>8.6107537150382996E-2</v>
      </c>
      <c r="M350" s="46">
        <v>2.8119221329689026E-2</v>
      </c>
      <c r="N350" s="46">
        <v>0.10204713046550751</v>
      </c>
      <c r="O350" s="46">
        <v>0.20001406967639923</v>
      </c>
    </row>
    <row r="351" spans="1:15" x14ac:dyDescent="0.35">
      <c r="A351" s="41">
        <v>17.10107421875</v>
      </c>
      <c r="B351" s="46">
        <f t="shared" si="15"/>
        <v>0.10788358952850104</v>
      </c>
      <c r="C351" s="46">
        <f t="shared" si="16"/>
        <v>0.28468967601656897</v>
      </c>
      <c r="D351" s="46">
        <f t="shared" si="17"/>
        <v>1.9333191309124233E-2</v>
      </c>
      <c r="F351" s="46">
        <v>0.10173851251602173</v>
      </c>
      <c r="G351" s="46">
        <v>0.35536229610443115</v>
      </c>
      <c r="H351" s="46">
        <v>0.10691043734550476</v>
      </c>
      <c r="I351" s="46">
        <v>1.251874677836895E-2</v>
      </c>
      <c r="J351" s="46">
        <v>5.3571708500385284E-2</v>
      </c>
      <c r="K351" s="46">
        <v>3.6724813282489777E-2</v>
      </c>
      <c r="L351" s="46">
        <v>8.5102595388889313E-2</v>
      </c>
      <c r="M351" s="46">
        <v>2.766195684671402E-2</v>
      </c>
      <c r="N351" s="46">
        <v>0.10093279927968979</v>
      </c>
      <c r="O351" s="46">
        <v>0.19831202924251556</v>
      </c>
    </row>
    <row r="352" spans="1:15" x14ac:dyDescent="0.35">
      <c r="A352" s="41">
        <v>17.157693862915039</v>
      </c>
      <c r="B352" s="46">
        <f t="shared" si="15"/>
        <v>0.10679550059139728</v>
      </c>
      <c r="C352" s="46">
        <f t="shared" si="16"/>
        <v>0.28247698619961725</v>
      </c>
      <c r="D352" s="46">
        <f t="shared" si="17"/>
        <v>1.9032478146255014E-2</v>
      </c>
      <c r="F352" s="46">
        <v>0.10050282627344131</v>
      </c>
      <c r="G352" s="46">
        <v>0.35269254446029663</v>
      </c>
      <c r="H352" s="46">
        <v>0.10550234466791153</v>
      </c>
      <c r="I352" s="46">
        <v>1.2291532009840012E-2</v>
      </c>
      <c r="J352" s="46">
        <v>5.2822500467300415E-2</v>
      </c>
      <c r="K352" s="46">
        <v>3.6228656768798828E-2</v>
      </c>
      <c r="L352" s="46">
        <v>8.3938814699649811E-2</v>
      </c>
      <c r="M352" s="46">
        <v>2.7271412312984467E-2</v>
      </c>
      <c r="N352" s="46">
        <v>0.10004640370607376</v>
      </c>
      <c r="O352" s="46">
        <v>0.19665797054767609</v>
      </c>
    </row>
    <row r="353" spans="1:15" x14ac:dyDescent="0.35">
      <c r="A353" s="41">
        <v>17.203920364379883</v>
      </c>
      <c r="B353" s="46">
        <f t="shared" si="15"/>
        <v>0.10573550015687942</v>
      </c>
      <c r="C353" s="46">
        <f t="shared" si="16"/>
        <v>0.28029463812708838</v>
      </c>
      <c r="D353" s="46">
        <f t="shared" si="17"/>
        <v>1.8721067719161509E-2</v>
      </c>
      <c r="F353" s="46">
        <v>9.9506311118602753E-2</v>
      </c>
      <c r="G353" s="46">
        <v>0.35010868310928345</v>
      </c>
      <c r="H353" s="46">
        <v>0.10408714413642883</v>
      </c>
      <c r="I353" s="46">
        <v>1.2098638340830803E-2</v>
      </c>
      <c r="J353" s="46">
        <v>5.2082814276218414E-2</v>
      </c>
      <c r="K353" s="46">
        <v>3.5747215151786804E-2</v>
      </c>
      <c r="L353" s="46">
        <v>8.3003073930740356E-2</v>
      </c>
      <c r="M353" s="46">
        <v>2.6815148070454597E-2</v>
      </c>
      <c r="N353" s="46">
        <v>9.8939612507820129E-2</v>
      </c>
      <c r="O353" s="46">
        <v>0.19496636092662811</v>
      </c>
    </row>
    <row r="354" spans="1:15" x14ac:dyDescent="0.35">
      <c r="A354" s="41">
        <v>17.257587432861328</v>
      </c>
      <c r="B354" s="46">
        <f t="shared" si="15"/>
        <v>0.10470573697239161</v>
      </c>
      <c r="C354" s="46">
        <f t="shared" si="16"/>
        <v>0.27821317538619028</v>
      </c>
      <c r="D354" s="46">
        <f t="shared" si="17"/>
        <v>1.8436284456402063E-2</v>
      </c>
      <c r="F354" s="46">
        <v>9.8363824188709259E-2</v>
      </c>
      <c r="G354" s="46">
        <v>0.34740433096885681</v>
      </c>
      <c r="H354" s="46">
        <v>0.10294507443904877</v>
      </c>
      <c r="I354" s="46">
        <v>1.1883687227964401E-2</v>
      </c>
      <c r="J354" s="46">
        <v>5.1375668495893478E-2</v>
      </c>
      <c r="K354" s="46">
        <v>3.5281602293252945E-2</v>
      </c>
      <c r="L354" s="46">
        <v>8.1870660185813904E-2</v>
      </c>
      <c r="M354" s="46">
        <v>2.6445014402270317E-2</v>
      </c>
      <c r="N354" s="46">
        <v>9.7841300070285797E-2</v>
      </c>
      <c r="O354" s="46">
        <v>0.19364620745182037</v>
      </c>
    </row>
    <row r="355" spans="1:15" x14ac:dyDescent="0.35">
      <c r="A355" s="41">
        <v>17.304855346679687</v>
      </c>
      <c r="B355" s="46">
        <f t="shared" si="15"/>
        <v>0.10366970840841531</v>
      </c>
      <c r="C355" s="46">
        <f t="shared" si="16"/>
        <v>0.27608464062213883</v>
      </c>
      <c r="D355" s="46">
        <f t="shared" si="17"/>
        <v>1.8114426638931036E-2</v>
      </c>
      <c r="F355" s="46">
        <v>9.7365856170654297E-2</v>
      </c>
      <c r="G355" s="46">
        <v>0.34486326575279236</v>
      </c>
      <c r="H355" s="46">
        <v>0.10162480175495148</v>
      </c>
      <c r="I355" s="46">
        <v>1.1664656922221184E-2</v>
      </c>
      <c r="J355" s="46">
        <v>5.0676826387643814E-2</v>
      </c>
      <c r="K355" s="46">
        <v>3.4797701984643936E-2</v>
      </c>
      <c r="L355" s="46">
        <v>8.0907724797725677E-2</v>
      </c>
      <c r="M355" s="46">
        <v>2.5997478514909744E-2</v>
      </c>
      <c r="N355" s="46">
        <v>9.6776895225048065E-2</v>
      </c>
      <c r="O355" s="46">
        <v>0.19202187657356262</v>
      </c>
    </row>
    <row r="356" spans="1:15" x14ac:dyDescent="0.35">
      <c r="A356" s="41">
        <v>17.350255966186523</v>
      </c>
      <c r="B356" s="46">
        <f t="shared" si="15"/>
        <v>0.10265971068292856</v>
      </c>
      <c r="C356" s="46">
        <f t="shared" si="16"/>
        <v>0.27390288636088356</v>
      </c>
      <c r="D356" s="46">
        <f t="shared" si="17"/>
        <v>1.7836907599121331E-2</v>
      </c>
      <c r="F356" s="46">
        <v>9.6418313682079315E-2</v>
      </c>
      <c r="G356" s="46">
        <v>0.34221795201301575</v>
      </c>
      <c r="H356" s="46">
        <v>0.10026386380195618</v>
      </c>
      <c r="I356" s="46">
        <v>1.1456508189439774E-2</v>
      </c>
      <c r="J356" s="46">
        <v>5.0135891884565353E-2</v>
      </c>
      <c r="K356" s="46">
        <v>3.433511033654213E-2</v>
      </c>
      <c r="L356" s="46">
        <v>7.9805910587310791E-2</v>
      </c>
      <c r="M356" s="46">
        <v>2.5635173544287682E-2</v>
      </c>
      <c r="N356" s="46">
        <v>9.592168778181076E-2</v>
      </c>
      <c r="O356" s="46">
        <v>0.19040669500827789</v>
      </c>
    </row>
    <row r="357" spans="1:15" x14ac:dyDescent="0.35">
      <c r="A357" s="41">
        <v>17.406822204589844</v>
      </c>
      <c r="B357" s="46">
        <f t="shared" si="15"/>
        <v>0.10167668480426073</v>
      </c>
      <c r="C357" s="46">
        <f t="shared" si="16"/>
        <v>0.27206552326679212</v>
      </c>
      <c r="D357" s="46">
        <f t="shared" si="17"/>
        <v>1.7548119742423297E-2</v>
      </c>
      <c r="F357" s="46">
        <v>9.5248974859714508E-2</v>
      </c>
      <c r="G357" s="46">
        <v>0.34016335010528564</v>
      </c>
      <c r="H357" s="46">
        <v>9.892890602350235E-2</v>
      </c>
      <c r="I357" s="46">
        <v>1.1279571801424026E-2</v>
      </c>
      <c r="J357" s="46">
        <v>4.9437817186117172E-2</v>
      </c>
      <c r="K357" s="46">
        <v>3.3890027552843094E-2</v>
      </c>
      <c r="L357" s="46">
        <v>7.8915372490882874E-2</v>
      </c>
      <c r="M357" s="46">
        <v>2.5209678336977959E-2</v>
      </c>
      <c r="N357" s="46">
        <v>9.4858303666114807E-2</v>
      </c>
      <c r="O357" s="46">
        <v>0.18883484601974487</v>
      </c>
    </row>
    <row r="358" spans="1:15" x14ac:dyDescent="0.35">
      <c r="A358" s="41">
        <v>17.452518463134766</v>
      </c>
      <c r="B358" s="46">
        <f t="shared" si="15"/>
        <v>0.10069598378613591</v>
      </c>
      <c r="C358" s="46">
        <f t="shared" si="16"/>
        <v>0.26995377913117391</v>
      </c>
      <c r="D358" s="46">
        <f t="shared" si="17"/>
        <v>1.7274563712999222E-2</v>
      </c>
      <c r="F358" s="46">
        <v>9.4315841794013977E-2</v>
      </c>
      <c r="G358" s="46">
        <v>0.3376520574092865</v>
      </c>
      <c r="H358" s="46">
        <v>9.7863331437110901E-2</v>
      </c>
      <c r="I358" s="46">
        <v>1.1078300885856152E-2</v>
      </c>
      <c r="J358" s="46">
        <v>4.8727594316005707E-2</v>
      </c>
      <c r="K358" s="46">
        <v>3.3430274575948715E-2</v>
      </c>
      <c r="L358" s="46">
        <v>7.8006267547607422E-2</v>
      </c>
      <c r="M358" s="46">
        <v>2.4847773835062981E-2</v>
      </c>
      <c r="N358" s="46">
        <v>9.3826957046985626E-2</v>
      </c>
      <c r="O358" s="46">
        <v>0.18721143901348114</v>
      </c>
    </row>
    <row r="359" spans="1:15" x14ac:dyDescent="0.35">
      <c r="A359" s="41">
        <v>17.509143829345703</v>
      </c>
      <c r="B359" s="46">
        <f t="shared" si="15"/>
        <v>9.9686071462929252E-2</v>
      </c>
      <c r="C359" s="46">
        <f t="shared" si="16"/>
        <v>0.26789053007960306</v>
      </c>
      <c r="D359" s="46">
        <f t="shared" si="17"/>
        <v>1.698092194274068E-2</v>
      </c>
      <c r="F359" s="46">
        <v>9.3170255422592163E-2</v>
      </c>
      <c r="G359" s="46">
        <v>0.33516296744346619</v>
      </c>
      <c r="H359" s="46">
        <v>9.6570596098899841E-2</v>
      </c>
      <c r="I359" s="46">
        <v>1.0875904932618141E-2</v>
      </c>
      <c r="J359" s="46">
        <v>4.8073817044496536E-2</v>
      </c>
      <c r="K359" s="46">
        <v>3.2978624105453491E-2</v>
      </c>
      <c r="L359" s="46">
        <v>7.6919578015804291E-2</v>
      </c>
      <c r="M359" s="46">
        <v>2.4442609399557114E-2</v>
      </c>
      <c r="N359" s="46">
        <v>9.2997699975967407E-2</v>
      </c>
      <c r="O359" s="46">
        <v>0.18566866219043732</v>
      </c>
    </row>
    <row r="360" spans="1:15" x14ac:dyDescent="0.35">
      <c r="A360" s="41">
        <v>17.555320739746094</v>
      </c>
      <c r="B360" s="46">
        <f t="shared" si="15"/>
        <v>9.8702655173838139E-2</v>
      </c>
      <c r="C360" s="46">
        <f t="shared" si="16"/>
        <v>0.26577266752719864</v>
      </c>
      <c r="D360" s="46">
        <f t="shared" si="17"/>
        <v>1.6718755941838026E-2</v>
      </c>
      <c r="F360" s="46">
        <v>9.2247486114501953E-2</v>
      </c>
      <c r="G360" s="46">
        <v>0.33261328935623169</v>
      </c>
      <c r="H360" s="46">
        <v>9.5303885638713837E-2</v>
      </c>
      <c r="I360" s="46">
        <v>1.0681392624974251E-2</v>
      </c>
      <c r="J360" s="46">
        <v>4.7401763498783112E-2</v>
      </c>
      <c r="K360" s="46">
        <v>3.2540373504161835E-2</v>
      </c>
      <c r="L360" s="46">
        <v>7.6079830527305603E-2</v>
      </c>
      <c r="M360" s="46">
        <v>2.4097755551338196E-2</v>
      </c>
      <c r="N360" s="46">
        <v>9.1982200741767883E-2</v>
      </c>
      <c r="O360" s="46">
        <v>0.18407857418060303</v>
      </c>
    </row>
    <row r="361" spans="1:15" x14ac:dyDescent="0.35">
      <c r="A361" s="41">
        <v>17.600828170776367</v>
      </c>
      <c r="B361" s="46">
        <f t="shared" si="15"/>
        <v>9.7741515561938289E-2</v>
      </c>
      <c r="C361" s="46">
        <f t="shared" si="16"/>
        <v>0.26372297704219805</v>
      </c>
      <c r="D361" s="46">
        <f t="shared" si="17"/>
        <v>1.6434565372765064E-2</v>
      </c>
      <c r="F361" s="46">
        <v>9.1347940266132355E-2</v>
      </c>
      <c r="G361" s="46">
        <v>0.33013385534286499</v>
      </c>
      <c r="H361" s="46">
        <v>9.4263963401317596E-2</v>
      </c>
      <c r="I361" s="46">
        <v>1.0486165061593056E-2</v>
      </c>
      <c r="J361" s="46">
        <v>4.6888120472431183E-2</v>
      </c>
      <c r="K361" s="46">
        <v>3.2041553407907486E-2</v>
      </c>
      <c r="L361" s="46">
        <v>7.5030401349067688E-2</v>
      </c>
      <c r="M361" s="46">
        <v>2.3704832419753075E-2</v>
      </c>
      <c r="N361" s="46">
        <v>9.0964198112487793E-2</v>
      </c>
      <c r="O361" s="46">
        <v>0.18255412578582764</v>
      </c>
    </row>
    <row r="362" spans="1:15" x14ac:dyDescent="0.35">
      <c r="A362" s="41">
        <v>17.656091690063477</v>
      </c>
      <c r="B362" s="46">
        <f t="shared" si="15"/>
        <v>9.678176511079073E-2</v>
      </c>
      <c r="C362" s="46">
        <f t="shared" si="16"/>
        <v>0.26166039258241636</v>
      </c>
      <c r="D362" s="46">
        <f t="shared" si="17"/>
        <v>1.6191173810511827E-2</v>
      </c>
      <c r="F362" s="46">
        <v>9.0266406536102295E-2</v>
      </c>
      <c r="G362" s="46">
        <v>0.32762110233306885</v>
      </c>
      <c r="H362" s="46">
        <v>9.299401193857193E-2</v>
      </c>
      <c r="I362" s="46">
        <v>1.0320350527763367E-2</v>
      </c>
      <c r="J362" s="46">
        <v>4.6235598623752594E-2</v>
      </c>
      <c r="K362" s="46">
        <v>3.1614139676094055E-2</v>
      </c>
      <c r="L362" s="46">
        <v>7.419191300868988E-2</v>
      </c>
      <c r="M362" s="46">
        <v>2.3366624489426613E-2</v>
      </c>
      <c r="N362" s="46">
        <v>9.0165756642818451E-2</v>
      </c>
      <c r="O362" s="46">
        <v>0.18104174733161926</v>
      </c>
    </row>
    <row r="363" spans="1:15" x14ac:dyDescent="0.35">
      <c r="A363" s="41">
        <v>17.702825546264648</v>
      </c>
      <c r="B363" s="46">
        <f t="shared" si="15"/>
        <v>9.5803647581487891E-2</v>
      </c>
      <c r="C363" s="46">
        <f t="shared" si="16"/>
        <v>0.25962269604206067</v>
      </c>
      <c r="D363" s="46">
        <f t="shared" si="17"/>
        <v>1.5915606776252388E-2</v>
      </c>
      <c r="F363" s="46">
        <v>8.9361235499382019E-2</v>
      </c>
      <c r="G363" s="46">
        <v>0.3251761794090271</v>
      </c>
      <c r="H363" s="46">
        <v>9.180903434753418E-2</v>
      </c>
      <c r="I363" s="46">
        <v>1.0137568227946758E-2</v>
      </c>
      <c r="J363" s="46">
        <v>4.5588992536067963E-2</v>
      </c>
      <c r="K363" s="46">
        <v>3.1190859153866768E-2</v>
      </c>
      <c r="L363" s="46">
        <v>7.3128350079059601E-2</v>
      </c>
      <c r="M363" s="46">
        <v>2.297765389084816E-2</v>
      </c>
      <c r="N363" s="46">
        <v>8.916483074426651E-2</v>
      </c>
      <c r="O363" s="46">
        <v>0.17950177192687988</v>
      </c>
    </row>
    <row r="364" spans="1:15" x14ac:dyDescent="0.35">
      <c r="A364" s="41">
        <v>17.759086608886719</v>
      </c>
      <c r="B364" s="46">
        <f t="shared" si="15"/>
        <v>9.4891844876110548E-2</v>
      </c>
      <c r="C364" s="46">
        <f t="shared" si="16"/>
        <v>0.25772112682461723</v>
      </c>
      <c r="D364" s="46">
        <f t="shared" si="17"/>
        <v>1.5667143929749727E-2</v>
      </c>
      <c r="F364" s="46">
        <v>8.82829949259758E-2</v>
      </c>
      <c r="G364" s="46">
        <v>0.32271769642829895</v>
      </c>
      <c r="H364" s="46">
        <v>9.0777672827243805E-2</v>
      </c>
      <c r="I364" s="46">
        <v>9.9531225860118866E-3</v>
      </c>
      <c r="J364" s="46">
        <v>4.4950567185878754E-2</v>
      </c>
      <c r="K364" s="46">
        <v>3.0776619911193848E-2</v>
      </c>
      <c r="L364" s="46">
        <v>7.2333104908466339E-2</v>
      </c>
      <c r="M364" s="46">
        <v>2.2650947794318199E-2</v>
      </c>
      <c r="N364" s="46">
        <v>8.8194847106933594E-2</v>
      </c>
      <c r="O364" s="46">
        <v>0.17828087508678436</v>
      </c>
    </row>
    <row r="365" spans="1:15" x14ac:dyDescent="0.35">
      <c r="A365" s="41">
        <v>17.805126190185547</v>
      </c>
      <c r="B365" s="46">
        <f t="shared" si="15"/>
        <v>9.400873919948935E-2</v>
      </c>
      <c r="C365" s="46">
        <f t="shared" si="16"/>
        <v>0.25599268376827222</v>
      </c>
      <c r="D365" s="46">
        <f t="shared" si="17"/>
        <v>1.5400148974731565E-2</v>
      </c>
      <c r="F365" s="46">
        <v>8.7411463260650635E-2</v>
      </c>
      <c r="G365" s="46">
        <v>0.32078200578689575</v>
      </c>
      <c r="H365" s="46">
        <v>8.9587301015853882E-2</v>
      </c>
      <c r="I365" s="46">
        <v>9.7744883969426155E-3</v>
      </c>
      <c r="J365" s="46">
        <v>4.4340305030345917E-2</v>
      </c>
      <c r="K365" s="46">
        <v>3.0357927083969116E-2</v>
      </c>
      <c r="L365" s="46">
        <v>7.1336805820465088E-2</v>
      </c>
      <c r="M365" s="46">
        <v>2.2275956347584724E-2</v>
      </c>
      <c r="N365" s="46">
        <v>8.7415404617786407E-2</v>
      </c>
      <c r="O365" s="46">
        <v>0.17680573463439941</v>
      </c>
    </row>
    <row r="366" spans="1:15" x14ac:dyDescent="0.35">
      <c r="A366" s="41">
        <v>17.851303100585938</v>
      </c>
      <c r="B366" s="46">
        <f t="shared" si="15"/>
        <v>9.3092802073806519E-2</v>
      </c>
      <c r="C366" s="46">
        <f t="shared" si="16"/>
        <v>0.25394929647445663</v>
      </c>
      <c r="D366" s="46">
        <f t="shared" si="17"/>
        <v>1.5170868439599871E-2</v>
      </c>
      <c r="F366" s="46">
        <v>8.6545698344707489E-2</v>
      </c>
      <c r="G366" s="46">
        <v>0.31829559803009033</v>
      </c>
      <c r="H366" s="46">
        <v>8.8384300470352173E-2</v>
      </c>
      <c r="I366" s="46">
        <v>9.618137963116169E-3</v>
      </c>
      <c r="J366" s="46">
        <v>4.3878540396690369E-2</v>
      </c>
      <c r="K366" s="46">
        <v>2.9960574582219124E-2</v>
      </c>
      <c r="L366" s="46">
        <v>7.0537492632865906E-2</v>
      </c>
      <c r="M366" s="46">
        <v>2.1957539021968842E-2</v>
      </c>
      <c r="N366" s="46">
        <v>8.6446322500705719E-2</v>
      </c>
      <c r="O366" s="46">
        <v>0.17530381679534912</v>
      </c>
    </row>
    <row r="367" spans="1:15" x14ac:dyDescent="0.35">
      <c r="A367" s="41">
        <v>17.905481338500977</v>
      </c>
      <c r="B367" s="46">
        <f t="shared" si="15"/>
        <v>9.2184586729854343E-2</v>
      </c>
      <c r="C367" s="46">
        <f t="shared" si="16"/>
        <v>0.25198051705956442</v>
      </c>
      <c r="D367" s="46">
        <f t="shared" si="17"/>
        <v>1.4915952133014797E-2</v>
      </c>
      <c r="F367" s="46">
        <v>8.5542120039463043E-2</v>
      </c>
      <c r="G367" s="46">
        <v>0.31591388583183289</v>
      </c>
      <c r="H367" s="46">
        <v>8.7413370609283447E-2</v>
      </c>
      <c r="I367" s="46">
        <v>9.4469962641596794E-3</v>
      </c>
      <c r="J367" s="46">
        <v>4.3270297348499298E-2</v>
      </c>
      <c r="K367" s="46">
        <v>2.9559571295976639E-2</v>
      </c>
      <c r="L367" s="46">
        <v>6.9753199815750122E-2</v>
      </c>
      <c r="M367" s="46">
        <v>2.1600231528282166E-2</v>
      </c>
      <c r="N367" s="46">
        <v>8.5506461560726166E-2</v>
      </c>
      <c r="O367" s="46">
        <v>0.17383973300457001</v>
      </c>
    </row>
    <row r="368" spans="1:15" x14ac:dyDescent="0.35">
      <c r="A368" s="41">
        <v>17.952093124389648</v>
      </c>
      <c r="B368" s="46">
        <f t="shared" si="15"/>
        <v>9.1279367636889222E-2</v>
      </c>
      <c r="C368" s="46">
        <f t="shared" si="16"/>
        <v>0.25000994503498064</v>
      </c>
      <c r="D368" s="46">
        <f t="shared" si="17"/>
        <v>1.4681287994608282E-2</v>
      </c>
      <c r="F368" s="46">
        <v>8.4686681628227234E-2</v>
      </c>
      <c r="G368" s="46">
        <v>0.3135414719581604</v>
      </c>
      <c r="H368" s="46">
        <v>8.6266398429870605E-2</v>
      </c>
      <c r="I368" s="46">
        <v>9.2758024111390114E-3</v>
      </c>
      <c r="J368" s="46">
        <v>4.2667802423238754E-2</v>
      </c>
      <c r="K368" s="46">
        <v>2.9167143628001213E-2</v>
      </c>
      <c r="L368" s="46">
        <v>6.8789392709732056E-2</v>
      </c>
      <c r="M368" s="46">
        <v>2.1287992596626282E-2</v>
      </c>
      <c r="N368" s="46">
        <v>8.4750689566135406E-2</v>
      </c>
      <c r="O368" s="46">
        <v>0.17236030101776123</v>
      </c>
    </row>
    <row r="369" spans="1:15" x14ac:dyDescent="0.35">
      <c r="A369" s="41">
        <v>18.008768081665039</v>
      </c>
      <c r="B369" s="46">
        <f t="shared" si="15"/>
        <v>9.0371130686253312E-2</v>
      </c>
      <c r="C369" s="46">
        <f t="shared" si="16"/>
        <v>0.24809687361121163</v>
      </c>
      <c r="D369" s="46">
        <f t="shared" si="17"/>
        <v>1.4434983534738422E-2</v>
      </c>
      <c r="F369" s="46">
        <v>8.3657003939151764E-2</v>
      </c>
      <c r="G369" s="46">
        <v>0.31124222278594971</v>
      </c>
      <c r="H369" s="46">
        <v>8.5156716406345367E-2</v>
      </c>
      <c r="I369" s="46">
        <v>9.1087454929947853E-3</v>
      </c>
      <c r="J369" s="46">
        <v>4.2054802179336548E-2</v>
      </c>
      <c r="K369" s="46">
        <v>2.8778074309229851E-2</v>
      </c>
      <c r="L369" s="46">
        <v>6.8024449050426483E-2</v>
      </c>
      <c r="M369" s="46">
        <v>2.0944830030202866E-2</v>
      </c>
      <c r="N369" s="46">
        <v>8.3825238049030304E-2</v>
      </c>
      <c r="O369" s="46">
        <v>0.17091922461986542</v>
      </c>
    </row>
    <row r="370" spans="1:15" x14ac:dyDescent="0.35">
      <c r="A370" s="41">
        <v>18.054994583129883</v>
      </c>
      <c r="B370" s="46">
        <f t="shared" si="15"/>
        <v>8.9477642253041265E-2</v>
      </c>
      <c r="C370" s="46">
        <f t="shared" si="16"/>
        <v>0.24612414836883528</v>
      </c>
      <c r="D370" s="46">
        <f t="shared" si="17"/>
        <v>1.4207071531563996E-2</v>
      </c>
      <c r="F370" s="46">
        <v>8.2827545702457428E-2</v>
      </c>
      <c r="G370" s="46">
        <v>0.30884036421775818</v>
      </c>
      <c r="H370" s="46">
        <v>8.4215335547924042E-2</v>
      </c>
      <c r="I370" s="46">
        <v>8.9413914829492569E-3</v>
      </c>
      <c r="J370" s="46">
        <v>4.1490595787763596E-2</v>
      </c>
      <c r="K370" s="46">
        <v>2.8392763808369637E-2</v>
      </c>
      <c r="L370" s="46">
        <v>6.7057035863399506E-2</v>
      </c>
      <c r="M370" s="46">
        <v>2.0642902702093124E-2</v>
      </c>
      <c r="N370" s="46">
        <v>8.2897491753101349E-2</v>
      </c>
      <c r="O370" s="46">
        <v>0.16947099566459656</v>
      </c>
    </row>
    <row r="371" spans="1:15" x14ac:dyDescent="0.35">
      <c r="A371" s="41">
        <v>18.100234985351563</v>
      </c>
      <c r="B371" s="46">
        <f t="shared" si="15"/>
        <v>8.8656276185065511E-2</v>
      </c>
      <c r="C371" s="46">
        <f t="shared" si="16"/>
        <v>0.24444433301687224</v>
      </c>
      <c r="D371" s="46">
        <f t="shared" si="17"/>
        <v>1.3978326739743353E-2</v>
      </c>
      <c r="F371" s="46">
        <v>8.2025013864040375E-2</v>
      </c>
      <c r="G371" s="46">
        <v>0.30698198080062866</v>
      </c>
      <c r="H371" s="46">
        <v>8.3084434270858765E-2</v>
      </c>
      <c r="I371" s="46">
        <v>8.8031096383929253E-3</v>
      </c>
      <c r="J371" s="46">
        <v>4.1064877063035965E-2</v>
      </c>
      <c r="K371" s="46">
        <v>2.8015686199069023E-2</v>
      </c>
      <c r="L371" s="46">
        <v>6.6311180591583252E-2</v>
      </c>
      <c r="M371" s="46">
        <v>2.0303592085838318E-2</v>
      </c>
      <c r="N371" s="46">
        <v>8.196345716714859E-2</v>
      </c>
      <c r="O371" s="46">
        <v>0.1680094301700592</v>
      </c>
    </row>
    <row r="372" spans="1:15" x14ac:dyDescent="0.35">
      <c r="A372" s="41">
        <v>18.155952453613281</v>
      </c>
      <c r="B372" s="46">
        <f t="shared" si="15"/>
        <v>8.7823517806828025E-2</v>
      </c>
      <c r="C372" s="46">
        <f t="shared" si="16"/>
        <v>0.24268342405557619</v>
      </c>
      <c r="D372" s="46">
        <f t="shared" si="17"/>
        <v>1.3762186653912066E-2</v>
      </c>
      <c r="F372" s="46">
        <v>8.1045545637607574E-2</v>
      </c>
      <c r="G372" s="46">
        <v>0.30468669533729553</v>
      </c>
      <c r="H372" s="46">
        <v>8.2008622586727142E-2</v>
      </c>
      <c r="I372" s="46">
        <v>8.6464211344718933E-3</v>
      </c>
      <c r="J372" s="46">
        <v>4.0467225015163422E-2</v>
      </c>
      <c r="K372" s="46">
        <v>2.7634551748633385E-2</v>
      </c>
      <c r="L372" s="46">
        <v>6.557195633649826E-2</v>
      </c>
      <c r="M372" s="46">
        <v>2.0014788955450058E-2</v>
      </c>
      <c r="N372" s="46">
        <v>8.1257723271846771E-2</v>
      </c>
      <c r="O372" s="46">
        <v>0.16690164804458618</v>
      </c>
    </row>
    <row r="373" spans="1:15" x14ac:dyDescent="0.35">
      <c r="A373" s="41">
        <v>18.201299667358398</v>
      </c>
      <c r="B373" s="46">
        <f t="shared" si="15"/>
        <v>8.6949836928397417E-2</v>
      </c>
      <c r="C373" s="46">
        <f t="shared" si="16"/>
        <v>0.24080041721463188</v>
      </c>
      <c r="D373" s="46">
        <f t="shared" si="17"/>
        <v>1.3524356996640563E-2</v>
      </c>
      <c r="F373" s="46">
        <v>8.0257780849933624E-2</v>
      </c>
      <c r="G373" s="46">
        <v>0.30240055918693542</v>
      </c>
      <c r="H373" s="46">
        <v>8.0932632088661194E-2</v>
      </c>
      <c r="I373" s="46">
        <v>8.4874806925654411E-3</v>
      </c>
      <c r="J373" s="46">
        <v>3.9904091507196426E-2</v>
      </c>
      <c r="K373" s="46">
        <v>2.7272846549749374E-2</v>
      </c>
      <c r="L373" s="46">
        <v>6.4677350223064423E-2</v>
      </c>
      <c r="M373" s="46">
        <v>1.9680539146065712E-2</v>
      </c>
      <c r="N373" s="46">
        <v>8.037373423576355E-2</v>
      </c>
      <c r="O373" s="46">
        <v>0.165511354804039</v>
      </c>
    </row>
    <row r="374" spans="1:15" x14ac:dyDescent="0.35">
      <c r="A374" s="41">
        <v>18.257158279418945</v>
      </c>
      <c r="B374" s="46">
        <f t="shared" si="15"/>
        <v>8.6092736851423976E-2</v>
      </c>
      <c r="C374" s="46">
        <f t="shared" si="16"/>
        <v>0.23892860040068611</v>
      </c>
      <c r="D374" s="46">
        <f t="shared" si="17"/>
        <v>1.3297563651576638E-2</v>
      </c>
      <c r="F374" s="46">
        <v>7.9296939074993134E-2</v>
      </c>
      <c r="G374" s="46">
        <v>0.30017033219337463</v>
      </c>
      <c r="H374" s="46">
        <v>8.0050483345985413E-2</v>
      </c>
      <c r="I374" s="46">
        <v>8.3365729078650475E-3</v>
      </c>
      <c r="J374" s="46">
        <v>3.9346028119325638E-2</v>
      </c>
      <c r="K374" s="46">
        <v>2.6907816529273987E-2</v>
      </c>
      <c r="L374" s="46">
        <v>6.3916623592376709E-2</v>
      </c>
      <c r="M374" s="46">
        <v>1.9360996782779694E-2</v>
      </c>
      <c r="N374" s="46">
        <v>7.9463981091976166E-2</v>
      </c>
      <c r="O374" s="46">
        <v>0.16407759487628937</v>
      </c>
    </row>
    <row r="375" spans="1:15" x14ac:dyDescent="0.35">
      <c r="A375" s="41">
        <v>18.30372428894043</v>
      </c>
      <c r="B375" s="46">
        <f t="shared" si="15"/>
        <v>8.5267935134470466E-2</v>
      </c>
      <c r="C375" s="46">
        <f t="shared" si="16"/>
        <v>0.23709327504038796</v>
      </c>
      <c r="D375" s="46">
        <f t="shared" si="17"/>
        <v>1.3090153969824315E-2</v>
      </c>
      <c r="F375" s="46">
        <v>7.8504711389541626E-2</v>
      </c>
      <c r="G375" s="46">
        <v>0.29796022176742554</v>
      </c>
      <c r="H375" s="46">
        <v>7.8979611396789551E-2</v>
      </c>
      <c r="I375" s="46">
        <v>8.183872327208519E-3</v>
      </c>
      <c r="J375" s="46">
        <v>3.8952458649873734E-2</v>
      </c>
      <c r="K375" s="46">
        <v>2.6484882459044456E-2</v>
      </c>
      <c r="L375" s="46">
        <v>6.3046209514141083E-2</v>
      </c>
      <c r="M375" s="46">
        <v>1.9086720421910286E-2</v>
      </c>
      <c r="N375" s="46">
        <v>7.8780323266983032E-2</v>
      </c>
      <c r="O375" s="46">
        <v>0.1627003401517868</v>
      </c>
    </row>
    <row r="376" spans="1:15" x14ac:dyDescent="0.35">
      <c r="A376" s="41">
        <v>18.351137161254883</v>
      </c>
      <c r="B376" s="46">
        <f t="shared" si="15"/>
        <v>8.4429392032325273E-2</v>
      </c>
      <c r="C376" s="46">
        <f t="shared" si="16"/>
        <v>0.23521862328052506</v>
      </c>
      <c r="D376" s="46">
        <f t="shared" si="17"/>
        <v>1.2881809007376432E-2</v>
      </c>
      <c r="F376" s="46">
        <v>7.7705122530460358E-2</v>
      </c>
      <c r="G376" s="46">
        <v>0.295672208070755</v>
      </c>
      <c r="H376" s="46">
        <v>7.7930808067321777E-2</v>
      </c>
      <c r="I376" s="46">
        <v>8.0602541565895081E-3</v>
      </c>
      <c r="J376" s="46">
        <v>3.841012716293335E-2</v>
      </c>
      <c r="K376" s="46">
        <v>2.6143193244934082E-2</v>
      </c>
      <c r="L376" s="46">
        <v>6.234268844127655E-2</v>
      </c>
      <c r="M376" s="46">
        <v>1.8774820491671562E-2</v>
      </c>
      <c r="N376" s="46">
        <v>7.7923789620399475E-2</v>
      </c>
      <c r="O376" s="46">
        <v>0.16133090853691101</v>
      </c>
    </row>
    <row r="377" spans="1:15" x14ac:dyDescent="0.35">
      <c r="A377" s="41">
        <v>18.40643310546875</v>
      </c>
      <c r="B377" s="46">
        <f t="shared" si="15"/>
        <v>8.3593217935413119E-2</v>
      </c>
      <c r="C377" s="46">
        <f t="shared" si="16"/>
        <v>0.23340985402464853</v>
      </c>
      <c r="D377" s="46">
        <f t="shared" si="17"/>
        <v>1.2679196940734983E-2</v>
      </c>
      <c r="F377" s="46">
        <v>7.6784648001194E-2</v>
      </c>
      <c r="G377" s="46">
        <v>0.29349035024642944</v>
      </c>
      <c r="H377" s="46">
        <v>7.7088721096515656E-2</v>
      </c>
      <c r="I377" s="46">
        <v>7.910887710750103E-3</v>
      </c>
      <c r="J377" s="46">
        <v>3.7869811058044434E-2</v>
      </c>
      <c r="K377" s="46">
        <v>2.579222247004509E-2</v>
      </c>
      <c r="L377" s="46">
        <v>6.1452619731426239E-2</v>
      </c>
      <c r="M377" s="46">
        <v>1.8507130444049835E-2</v>
      </c>
      <c r="N377" s="46">
        <v>7.7057652175426483E-2</v>
      </c>
      <c r="O377" s="46">
        <v>0.15997813642024994</v>
      </c>
    </row>
    <row r="378" spans="1:15" x14ac:dyDescent="0.35">
      <c r="A378" s="41">
        <v>18.451766967773438</v>
      </c>
      <c r="B378" s="46">
        <f t="shared" si="15"/>
        <v>8.2791885547339919E-2</v>
      </c>
      <c r="C378" s="46">
        <f t="shared" si="16"/>
        <v>0.23157958164811121</v>
      </c>
      <c r="D378" s="46">
        <f t="shared" si="17"/>
        <v>1.2461899872869253E-2</v>
      </c>
      <c r="F378" s="46">
        <v>7.603897899389267E-2</v>
      </c>
      <c r="G378" s="46">
        <v>0.29126304388046265</v>
      </c>
      <c r="H378" s="46">
        <v>7.6077304780483246E-2</v>
      </c>
      <c r="I378" s="46">
        <v>7.7713541686534882E-3</v>
      </c>
      <c r="J378" s="46">
        <v>3.7344846874475479E-2</v>
      </c>
      <c r="K378" s="46">
        <v>2.5437694042921066E-2</v>
      </c>
      <c r="L378" s="46">
        <v>6.0766011476516724E-2</v>
      </c>
      <c r="M378" s="46">
        <v>1.8194789066910744E-2</v>
      </c>
      <c r="N378" s="46">
        <v>7.6391704380512238E-2</v>
      </c>
      <c r="O378" s="46">
        <v>0.15863312780857086</v>
      </c>
    </row>
    <row r="379" spans="1:15" x14ac:dyDescent="0.35">
      <c r="A379" s="41">
        <v>18.507049560546875</v>
      </c>
      <c r="B379" s="46">
        <f t="shared" si="15"/>
        <v>8.2040894171223039E-2</v>
      </c>
      <c r="C379" s="46">
        <f t="shared" si="16"/>
        <v>0.23012349307537067</v>
      </c>
      <c r="D379" s="46">
        <f t="shared" si="17"/>
        <v>1.2268183217383922E-2</v>
      </c>
      <c r="F379" s="46">
        <v>7.5138390064239502E-2</v>
      </c>
      <c r="G379" s="46">
        <v>0.28949341177940369</v>
      </c>
      <c r="H379" s="46">
        <v>7.5075984001159668E-2</v>
      </c>
      <c r="I379" s="46">
        <v>7.6271961443126202E-3</v>
      </c>
      <c r="J379" s="46">
        <v>3.6824867129325867E-2</v>
      </c>
      <c r="K379" s="46">
        <v>2.5099463760852814E-2</v>
      </c>
      <c r="L379" s="46">
        <v>6.0102619230747223E-2</v>
      </c>
      <c r="M379" s="46">
        <v>1.7940500751137733E-2</v>
      </c>
      <c r="N379" s="46">
        <v>7.5546249747276306E-2</v>
      </c>
      <c r="O379" s="46">
        <v>0.15756025910377502</v>
      </c>
    </row>
    <row r="380" spans="1:15" x14ac:dyDescent="0.35">
      <c r="A380" s="41">
        <v>18.55293083190918</v>
      </c>
      <c r="B380" s="46">
        <f t="shared" si="15"/>
        <v>8.1257629999890918E-2</v>
      </c>
      <c r="C380" s="46">
        <f t="shared" si="16"/>
        <v>0.22836578339338287</v>
      </c>
      <c r="D380" s="46">
        <f t="shared" si="17"/>
        <v>1.2068862537853419E-2</v>
      </c>
      <c r="F380" s="46">
        <v>7.4399098753929138E-2</v>
      </c>
      <c r="G380" s="46">
        <v>0.28736034035682678</v>
      </c>
      <c r="H380" s="46">
        <v>7.4226848781108856E-2</v>
      </c>
      <c r="I380" s="46">
        <v>7.5110872276127338E-3</v>
      </c>
      <c r="J380" s="46">
        <v>3.6434531211853027E-2</v>
      </c>
      <c r="K380" s="46">
        <v>2.4775037541985512E-2</v>
      </c>
      <c r="L380" s="46">
        <v>5.9273578226566315E-2</v>
      </c>
      <c r="M380" s="46">
        <v>1.7639476805925369E-2</v>
      </c>
      <c r="N380" s="46">
        <v>7.4694976210594177E-2</v>
      </c>
      <c r="O380" s="46">
        <v>0.15626132488250732</v>
      </c>
    </row>
    <row r="381" spans="1:15" x14ac:dyDescent="0.35">
      <c r="A381" s="41">
        <v>18.610355377197266</v>
      </c>
      <c r="B381" s="46">
        <f t="shared" si="15"/>
        <v>8.0464143026620152E-2</v>
      </c>
      <c r="C381" s="46">
        <f t="shared" si="16"/>
        <v>0.22656039968132957</v>
      </c>
      <c r="D381" s="46">
        <f t="shared" si="17"/>
        <v>1.1882454762235282E-2</v>
      </c>
      <c r="F381" s="46">
        <v>7.3481932282447815E-2</v>
      </c>
      <c r="G381" s="46">
        <v>0.28517612814903259</v>
      </c>
      <c r="H381" s="46">
        <v>7.3252342641353607E-2</v>
      </c>
      <c r="I381" s="46">
        <v>7.3760682716965675E-3</v>
      </c>
      <c r="J381" s="46">
        <v>3.5940129309892654E-2</v>
      </c>
      <c r="K381" s="46">
        <v>2.4442577734589577E-2</v>
      </c>
      <c r="L381" s="46">
        <v>5.8611173182725906E-2</v>
      </c>
      <c r="M381" s="46">
        <v>1.7390260472893715E-2</v>
      </c>
      <c r="N381" s="46">
        <v>7.4051864445209503E-2</v>
      </c>
      <c r="O381" s="46">
        <v>0.15491895377635956</v>
      </c>
    </row>
    <row r="382" spans="1:15" x14ac:dyDescent="0.35">
      <c r="A382" s="41">
        <v>18.656427383422852</v>
      </c>
      <c r="B382" s="46">
        <f t="shared" si="15"/>
        <v>7.9668148653581738E-2</v>
      </c>
      <c r="C382" s="46">
        <f t="shared" si="16"/>
        <v>0.22481615468859659</v>
      </c>
      <c r="D382" s="46">
        <f t="shared" si="17"/>
        <v>1.1681375256739557E-2</v>
      </c>
      <c r="F382" s="46">
        <v>7.2756096720695496E-2</v>
      </c>
      <c r="G382" s="46">
        <v>0.28305083513259888</v>
      </c>
      <c r="H382" s="46">
        <v>7.2317160665988922E-2</v>
      </c>
      <c r="I382" s="46">
        <v>7.2418996132910252E-3</v>
      </c>
      <c r="J382" s="46">
        <v>3.544144332408905E-2</v>
      </c>
      <c r="K382" s="46">
        <v>2.4108955636620522E-2</v>
      </c>
      <c r="L382" s="46">
        <v>5.7770974934101105E-2</v>
      </c>
      <c r="M382" s="46">
        <v>1.7107401043176651E-2</v>
      </c>
      <c r="N382" s="46">
        <v>7.3246285319328308E-2</v>
      </c>
      <c r="O382" s="46">
        <v>0.15364043414592743</v>
      </c>
    </row>
    <row r="383" spans="1:15" x14ac:dyDescent="0.35">
      <c r="A383" s="41">
        <v>18.702653884887695</v>
      </c>
      <c r="B383" s="46">
        <f t="shared" si="15"/>
        <v>7.8906377358362076E-2</v>
      </c>
      <c r="C383" s="46">
        <f t="shared" si="16"/>
        <v>0.22306007072329509</v>
      </c>
      <c r="D383" s="46">
        <f t="shared" si="17"/>
        <v>1.1497806594707071E-2</v>
      </c>
      <c r="F383" s="46">
        <v>7.2034768760204315E-2</v>
      </c>
      <c r="G383" s="46">
        <v>0.28089579939842224</v>
      </c>
      <c r="H383" s="46">
        <v>7.1507222950458527E-2</v>
      </c>
      <c r="I383" s="46">
        <v>7.1104592643678188E-3</v>
      </c>
      <c r="J383" s="46">
        <v>3.4925665706396103E-2</v>
      </c>
      <c r="K383" s="46">
        <v>2.3797919973731041E-2</v>
      </c>
      <c r="L383" s="46">
        <v>5.7142727077007294E-2</v>
      </c>
      <c r="M383" s="46">
        <v>1.6860119998455048E-2</v>
      </c>
      <c r="N383" s="46">
        <v>7.2417132556438446E-2</v>
      </c>
      <c r="O383" s="46">
        <v>0.15237195789813995</v>
      </c>
    </row>
    <row r="384" spans="1:15" x14ac:dyDescent="0.35">
      <c r="A384" s="41">
        <v>18.7579345703125</v>
      </c>
      <c r="B384" s="46">
        <f t="shared" si="15"/>
        <v>7.8126735985279083E-2</v>
      </c>
      <c r="C384" s="46">
        <f t="shared" si="16"/>
        <v>0.22131693288683879</v>
      </c>
      <c r="D384" s="46">
        <f t="shared" si="17"/>
        <v>1.1314479634165764E-2</v>
      </c>
      <c r="F384" s="46">
        <v>7.1181707084178925E-2</v>
      </c>
      <c r="G384" s="46">
        <v>0.27879968285560608</v>
      </c>
      <c r="H384" s="46">
        <v>7.0569902658462524E-2</v>
      </c>
      <c r="I384" s="46">
        <v>6.998872384428978E-3</v>
      </c>
      <c r="J384" s="46">
        <v>3.4439623355865479E-2</v>
      </c>
      <c r="K384" s="46">
        <v>2.34784334897995E-2</v>
      </c>
      <c r="L384" s="46">
        <v>5.6355658918619156E-2</v>
      </c>
      <c r="M384" s="46">
        <v>1.6589110717177391E-2</v>
      </c>
      <c r="N384" s="46">
        <v>7.1794129908084869E-2</v>
      </c>
      <c r="O384" s="46">
        <v>0.15106023848056793</v>
      </c>
    </row>
    <row r="385" spans="1:15" x14ac:dyDescent="0.35">
      <c r="A385" s="41">
        <v>18.803411483764648</v>
      </c>
      <c r="B385" s="46">
        <f t="shared" si="15"/>
        <v>7.7384311659261587E-2</v>
      </c>
      <c r="C385" s="46">
        <f t="shared" si="16"/>
        <v>0.21959506943821894</v>
      </c>
      <c r="D385" s="46">
        <f t="shared" si="17"/>
        <v>1.1139628780074417E-2</v>
      </c>
      <c r="F385" s="46">
        <v>7.048807293176651E-2</v>
      </c>
      <c r="G385" s="46">
        <v>0.27669006586074829</v>
      </c>
      <c r="H385" s="46">
        <v>6.9640465080738068E-2</v>
      </c>
      <c r="I385" s="46">
        <v>6.8745273165404797E-3</v>
      </c>
      <c r="J385" s="46">
        <v>3.409167006611824E-2</v>
      </c>
      <c r="K385" s="46">
        <v>2.3155707865953445E-2</v>
      </c>
      <c r="L385" s="46">
        <v>5.5724211037158966E-2</v>
      </c>
      <c r="M385" s="46">
        <v>1.635253056883812E-2</v>
      </c>
      <c r="N385" s="46">
        <v>7.1013569831848145E-2</v>
      </c>
      <c r="O385" s="46">
        <v>0.14981229603290558</v>
      </c>
    </row>
    <row r="386" spans="1:15" x14ac:dyDescent="0.35">
      <c r="A386" s="41">
        <v>18.858652114868164</v>
      </c>
      <c r="B386" s="46">
        <f t="shared" si="15"/>
        <v>7.6669531268998975E-2</v>
      </c>
      <c r="C386" s="46">
        <f t="shared" si="16"/>
        <v>0.2181043982505797</v>
      </c>
      <c r="D386" s="46">
        <f t="shared" si="17"/>
        <v>1.0947665874846279E-2</v>
      </c>
      <c r="F386" s="46">
        <v>6.9653846323490143E-2</v>
      </c>
      <c r="G386" s="46">
        <v>0.27503138780593872</v>
      </c>
      <c r="H386" s="46">
        <v>6.8859502673149109E-2</v>
      </c>
      <c r="I386" s="46">
        <v>6.7478208802640438E-3</v>
      </c>
      <c r="J386" s="46">
        <v>3.3618319779634476E-2</v>
      </c>
      <c r="K386" s="46">
        <v>2.2847820073366165E-2</v>
      </c>
      <c r="L386" s="46">
        <v>5.5104620754718781E-2</v>
      </c>
      <c r="M386" s="46">
        <v>1.6080809757113457E-2</v>
      </c>
      <c r="N386" s="46">
        <v>7.022421807050705E-2</v>
      </c>
      <c r="O386" s="46">
        <v>0.14852696657180786</v>
      </c>
    </row>
    <row r="387" spans="1:15" x14ac:dyDescent="0.35">
      <c r="A387" s="41">
        <v>18.906354904174805</v>
      </c>
      <c r="B387" s="46">
        <f t="shared" si="15"/>
        <v>7.5909153278917077E-2</v>
      </c>
      <c r="C387" s="46">
        <f t="shared" si="16"/>
        <v>0.21637363806366908</v>
      </c>
      <c r="D387" s="46">
        <f t="shared" si="17"/>
        <v>1.0779248410835862E-2</v>
      </c>
      <c r="F387" s="46">
        <v>6.8939805030822754E-2</v>
      </c>
      <c r="G387" s="46">
        <v>0.27289295196533203</v>
      </c>
      <c r="H387" s="46">
        <v>6.79779052734375E-2</v>
      </c>
      <c r="I387" s="46">
        <v>6.6274097189307213E-3</v>
      </c>
      <c r="J387" s="46">
        <v>3.3150259405374527E-2</v>
      </c>
      <c r="K387" s="46">
        <v>2.2552497684955597E-2</v>
      </c>
      <c r="L387" s="46">
        <v>5.4343219846487045E-2</v>
      </c>
      <c r="M387" s="46">
        <v>1.5853717923164368E-2</v>
      </c>
      <c r="N387" s="46">
        <v>6.9459289312362671E-2</v>
      </c>
      <c r="O387" s="46">
        <v>0.14729447662830353</v>
      </c>
    </row>
    <row r="388" spans="1:15" x14ac:dyDescent="0.35">
      <c r="A388" s="41">
        <v>18.952409744262695</v>
      </c>
      <c r="B388" s="46">
        <f t="shared" si="15"/>
        <v>7.5183929223567245E-2</v>
      </c>
      <c r="C388" s="46">
        <f t="shared" si="16"/>
        <v>0.21468998864293085</v>
      </c>
      <c r="D388" s="46">
        <f t="shared" si="17"/>
        <v>1.0592818958684802E-2</v>
      </c>
      <c r="F388" s="46">
        <v>6.8259097635746002E-2</v>
      </c>
      <c r="G388" s="46">
        <v>0.27085259556770325</v>
      </c>
      <c r="H388" s="46">
        <v>6.7067518830299377E-2</v>
      </c>
      <c r="I388" s="46">
        <v>6.5062409266829491E-3</v>
      </c>
      <c r="J388" s="46">
        <v>3.2683916389942169E-2</v>
      </c>
      <c r="K388" s="46">
        <v>2.2249862551689148E-2</v>
      </c>
      <c r="L388" s="46">
        <v>5.3738918155431747E-2</v>
      </c>
      <c r="M388" s="46">
        <v>1.5587525442242622E-2</v>
      </c>
      <c r="N388" s="46">
        <v>6.8846814334392548E-2</v>
      </c>
      <c r="O388" s="46">
        <v>0.14604680240154266</v>
      </c>
    </row>
    <row r="389" spans="1:15" x14ac:dyDescent="0.35">
      <c r="A389" s="41">
        <v>19.006826400756836</v>
      </c>
      <c r="B389" s="46">
        <f t="shared" si="15"/>
        <v>7.4477294785901899E-2</v>
      </c>
      <c r="C389" s="46">
        <f t="shared" si="16"/>
        <v>0.21312884390354142</v>
      </c>
      <c r="D389" s="46">
        <f t="shared" si="17"/>
        <v>1.0433033131994306E-2</v>
      </c>
      <c r="F389" s="46">
        <v>6.7464172840118408E-2</v>
      </c>
      <c r="G389" s="46">
        <v>0.26881936192512512</v>
      </c>
      <c r="H389" s="46">
        <v>6.6338866949081421E-2</v>
      </c>
      <c r="I389" s="46">
        <v>6.3906447030603886E-3</v>
      </c>
      <c r="J389" s="46">
        <v>3.233158215880394E-2</v>
      </c>
      <c r="K389" s="46">
        <v>2.1946169435977936E-2</v>
      </c>
      <c r="L389" s="46">
        <v>5.2974674850702286E-2</v>
      </c>
      <c r="M389" s="46">
        <v>1.5373730100691319E-2</v>
      </c>
      <c r="N389" s="46">
        <v>6.8071089684963226E-2</v>
      </c>
      <c r="O389" s="46">
        <v>0.145062655210495</v>
      </c>
    </row>
    <row r="390" spans="1:15" x14ac:dyDescent="0.35">
      <c r="A390" s="41">
        <v>19.053899765014648</v>
      </c>
      <c r="B390" s="46">
        <f t="shared" si="15"/>
        <v>7.3749920865520832E-2</v>
      </c>
      <c r="C390" s="46">
        <f t="shared" si="16"/>
        <v>0.21147792935371384</v>
      </c>
      <c r="D390" s="46">
        <f t="shared" si="17"/>
        <v>1.0263021592982112E-2</v>
      </c>
      <c r="F390" s="46">
        <v>6.6782280802726746E-2</v>
      </c>
      <c r="G390" s="46">
        <v>0.26680943369865417</v>
      </c>
      <c r="H390" s="46">
        <v>6.5449006855487823E-2</v>
      </c>
      <c r="I390" s="46">
        <v>6.2915398739278316E-3</v>
      </c>
      <c r="J390" s="46">
        <v>3.1877592206001282E-2</v>
      </c>
      <c r="K390" s="46">
        <v>2.1610898897051811E-2</v>
      </c>
      <c r="L390" s="46">
        <v>5.2385453134775162E-2</v>
      </c>
      <c r="M390" s="46">
        <v>1.5117054805159569E-2</v>
      </c>
      <c r="N390" s="46">
        <v>6.7325413227081299E-2</v>
      </c>
      <c r="O390" s="46">
        <v>0.14385053515434265</v>
      </c>
    </row>
    <row r="391" spans="1:15" x14ac:dyDescent="0.35">
      <c r="A391" s="41">
        <v>19.108165740966797</v>
      </c>
      <c r="B391" s="46">
        <f t="shared" si="15"/>
        <v>7.3030604887753731E-2</v>
      </c>
      <c r="C391" s="46">
        <f t="shared" si="16"/>
        <v>0.2098268352448939</v>
      </c>
      <c r="D391" s="46">
        <f t="shared" si="17"/>
        <v>1.0102907428517938E-2</v>
      </c>
      <c r="F391" s="46">
        <v>6.6006571054458618E-2</v>
      </c>
      <c r="G391" s="46">
        <v>0.26480770111083984</v>
      </c>
      <c r="H391" s="46">
        <v>6.4599141478538513E-2</v>
      </c>
      <c r="I391" s="46">
        <v>6.1790179461240768E-3</v>
      </c>
      <c r="J391" s="46">
        <v>3.1445182859897614E-2</v>
      </c>
      <c r="K391" s="46">
        <v>2.1322805434465408E-2</v>
      </c>
      <c r="L391" s="46">
        <v>5.1668033003807068E-2</v>
      </c>
      <c r="M391" s="46">
        <v>1.4898772351443768E-2</v>
      </c>
      <c r="N391" s="46">
        <v>6.6750824451446533E-2</v>
      </c>
      <c r="O391" s="46">
        <v>0.14262799918651581</v>
      </c>
    </row>
    <row r="392" spans="1:15" x14ac:dyDescent="0.35">
      <c r="A392" s="41">
        <v>19.154659271240234</v>
      </c>
      <c r="B392" s="46">
        <f t="shared" si="15"/>
        <v>7.2359820641577241E-2</v>
      </c>
      <c r="C392" s="46">
        <f t="shared" si="16"/>
        <v>0.20840380117297158</v>
      </c>
      <c r="D392" s="46">
        <f t="shared" si="17"/>
        <v>9.9322851747274399E-3</v>
      </c>
      <c r="F392" s="46">
        <v>6.5348193049430847E-2</v>
      </c>
      <c r="G392" s="46">
        <v>0.26321083307266235</v>
      </c>
      <c r="H392" s="46">
        <v>6.3752137124538422E-2</v>
      </c>
      <c r="I392" s="46">
        <v>6.0660820454359055E-3</v>
      </c>
      <c r="J392" s="46">
        <v>3.1018491834402084E-2</v>
      </c>
      <c r="K392" s="46">
        <v>2.1037401631474495E-2</v>
      </c>
      <c r="L392" s="46">
        <v>5.1094740629196167E-2</v>
      </c>
      <c r="M392" s="46">
        <v>1.4657644554972649E-2</v>
      </c>
      <c r="N392" s="46">
        <v>6.5995253622531891E-2</v>
      </c>
      <c r="O392" s="46">
        <v>0.14141742885112762</v>
      </c>
    </row>
    <row r="393" spans="1:15" x14ac:dyDescent="0.35">
      <c r="A393" s="41">
        <v>19.202251434326172</v>
      </c>
      <c r="B393" s="46">
        <f t="shared" ref="B393:B456" si="18">AVERAGE(F393:O393)</f>
        <v>7.1674741199240083E-2</v>
      </c>
      <c r="C393" s="46">
        <f t="shared" ref="C393:C456" si="19">PERCENTILE(F393:O393, 0.95)</f>
        <v>0.20680881068110452</v>
      </c>
      <c r="D393" s="46">
        <f t="shared" ref="D393:D456" si="20">PERCENTILE(F393:O393, 0.05)</f>
        <v>9.7748754778876901E-3</v>
      </c>
      <c r="F393" s="46">
        <v>6.4679935574531555E-2</v>
      </c>
      <c r="G393" s="46">
        <v>0.26127412915229797</v>
      </c>
      <c r="H393" s="46">
        <v>6.3044965267181396E-2</v>
      </c>
      <c r="I393" s="46">
        <v>5.9546376578509808E-3</v>
      </c>
      <c r="J393" s="46">
        <v>3.0588094145059586E-2</v>
      </c>
      <c r="K393" s="46">
        <v>2.0755928009748459E-2</v>
      </c>
      <c r="L393" s="46">
        <v>5.0493761897087097E-2</v>
      </c>
      <c r="M393" s="46">
        <v>1.4444055035710335E-2</v>
      </c>
      <c r="N393" s="46">
        <v>6.5271817147731781E-2</v>
      </c>
      <c r="O393" s="46">
        <v>0.14024008810520172</v>
      </c>
    </row>
    <row r="394" spans="1:15" x14ac:dyDescent="0.35">
      <c r="A394" s="41">
        <v>19.257558822631836</v>
      </c>
      <c r="B394" s="46">
        <f t="shared" si="18"/>
        <v>7.0984238479286435E-2</v>
      </c>
      <c r="C394" s="46">
        <f t="shared" si="19"/>
        <v>0.20521471872925745</v>
      </c>
      <c r="D394" s="46">
        <f t="shared" si="20"/>
        <v>9.6194439101964235E-3</v>
      </c>
      <c r="F394" s="46">
        <v>6.3913643360137939E-2</v>
      </c>
      <c r="G394" s="46">
        <v>0.2593521773815155</v>
      </c>
      <c r="H394" s="46">
        <v>6.2205549329519272E-2</v>
      </c>
      <c r="I394" s="46">
        <v>5.8644246309995651E-3</v>
      </c>
      <c r="J394" s="46">
        <v>3.024851530790329E-2</v>
      </c>
      <c r="K394" s="46">
        <v>2.0480189472436905E-2</v>
      </c>
      <c r="L394" s="46">
        <v>4.9806136637926102E-2</v>
      </c>
      <c r="M394" s="46">
        <v>1.4208911918103695E-2</v>
      </c>
      <c r="N394" s="46">
        <v>6.4716123044490814E-2</v>
      </c>
      <c r="O394" s="46">
        <v>0.13904671370983124</v>
      </c>
    </row>
    <row r="395" spans="1:15" x14ac:dyDescent="0.35">
      <c r="A395" s="41">
        <v>19.302789688110352</v>
      </c>
      <c r="B395" s="46">
        <f t="shared" si="18"/>
        <v>7.0300953136757022E-2</v>
      </c>
      <c r="C395" s="46">
        <f t="shared" si="19"/>
        <v>0.20359465181827532</v>
      </c>
      <c r="D395" s="46">
        <f t="shared" si="20"/>
        <v>9.4705134397372603E-3</v>
      </c>
      <c r="F395" s="46">
        <v>6.3294477760791779E-2</v>
      </c>
      <c r="G395" s="46">
        <v>0.25735548138618469</v>
      </c>
      <c r="H395" s="46">
        <v>6.1412792652845383E-2</v>
      </c>
      <c r="I395" s="46">
        <v>5.7577253319323063E-3</v>
      </c>
      <c r="J395" s="46">
        <v>2.9839254915714264E-2</v>
      </c>
      <c r="K395" s="46">
        <v>2.020731009542942E-2</v>
      </c>
      <c r="L395" s="46">
        <v>4.9250360578298569E-2</v>
      </c>
      <c r="M395" s="46">
        <v>1.4008365571498871E-2</v>
      </c>
      <c r="N395" s="46">
        <v>6.3996791839599609E-2</v>
      </c>
      <c r="O395" s="46">
        <v>0.13788697123527527</v>
      </c>
    </row>
    <row r="396" spans="1:15" x14ac:dyDescent="0.35">
      <c r="A396" s="41">
        <v>19.358087539672852</v>
      </c>
      <c r="B396" s="46">
        <f t="shared" si="18"/>
        <v>6.9606177462264898E-2</v>
      </c>
      <c r="C396" s="46">
        <f t="shared" si="19"/>
        <v>0.20201776176691044</v>
      </c>
      <c r="D396" s="46">
        <f t="shared" si="20"/>
        <v>9.3078508274629709E-3</v>
      </c>
      <c r="F396" s="46">
        <v>6.2544628977775574E-2</v>
      </c>
      <c r="G396" s="46">
        <v>0.25545883178710938</v>
      </c>
      <c r="H396" s="46">
        <v>6.0722667723894119E-2</v>
      </c>
      <c r="I396" s="46">
        <v>5.6543885730206966E-3</v>
      </c>
      <c r="J396" s="46">
        <v>2.942313626408577E-2</v>
      </c>
      <c r="K396" s="46">
        <v>1.9937135279178619E-2</v>
      </c>
      <c r="L396" s="46">
        <v>4.8547208309173584E-2</v>
      </c>
      <c r="M396" s="46">
        <v>1.3773193582892418E-2</v>
      </c>
      <c r="N396" s="46">
        <v>6.3299685716629028E-2</v>
      </c>
      <c r="O396" s="46">
        <v>0.13670089840888977</v>
      </c>
    </row>
    <row r="397" spans="1:15" x14ac:dyDescent="0.35">
      <c r="A397" s="41">
        <v>19.403964996337891</v>
      </c>
      <c r="B397" s="46">
        <f t="shared" si="18"/>
        <v>6.8971787067130211E-2</v>
      </c>
      <c r="C397" s="46">
        <f t="shared" si="19"/>
        <v>0.20053413286805138</v>
      </c>
      <c r="D397" s="46">
        <f t="shared" si="20"/>
        <v>9.1660280479118235E-3</v>
      </c>
      <c r="F397" s="46">
        <v>6.1929281800985336E-2</v>
      </c>
      <c r="G397" s="46">
        <v>0.25351867079734802</v>
      </c>
      <c r="H397" s="46">
        <v>5.9926170855760574E-2</v>
      </c>
      <c r="I397" s="46">
        <v>5.5513526313006878E-3</v>
      </c>
      <c r="J397" s="46">
        <v>2.9014615342020988E-2</v>
      </c>
      <c r="K397" s="46">
        <v>1.96722112596035E-2</v>
      </c>
      <c r="L397" s="46">
        <v>4.8004794865846634E-2</v>
      </c>
      <c r="M397" s="46">
        <v>1.3583964668214321E-2</v>
      </c>
      <c r="N397" s="46">
        <v>6.2741555273532867E-2</v>
      </c>
      <c r="O397" s="46">
        <v>0.13577525317668915</v>
      </c>
    </row>
    <row r="398" spans="1:15" x14ac:dyDescent="0.35">
      <c r="A398" s="41">
        <v>19.450788497924805</v>
      </c>
      <c r="B398" s="46">
        <f t="shared" si="18"/>
        <v>6.829142891801894E-2</v>
      </c>
      <c r="C398" s="46">
        <f t="shared" si="19"/>
        <v>0.19898260310292232</v>
      </c>
      <c r="D398" s="46">
        <f t="shared" si="20"/>
        <v>9.0094213141128417E-3</v>
      </c>
      <c r="F398" s="46">
        <v>6.130710244178772E-2</v>
      </c>
      <c r="G398" s="46">
        <v>0.2516295313835144</v>
      </c>
      <c r="H398" s="46">
        <v>5.9137832373380661E-2</v>
      </c>
      <c r="I398" s="46">
        <v>5.4518668912351131E-3</v>
      </c>
      <c r="J398" s="46">
        <v>2.8610646724700928E-2</v>
      </c>
      <c r="K398" s="46">
        <v>1.9409961998462677E-2</v>
      </c>
      <c r="L398" s="46">
        <v>4.7338869422674179E-2</v>
      </c>
      <c r="M398" s="46">
        <v>1.3357543386518955E-2</v>
      </c>
      <c r="N398" s="46">
        <v>6.2034577131271362E-2</v>
      </c>
      <c r="O398" s="46">
        <v>0.13463635742664337</v>
      </c>
    </row>
    <row r="399" spans="1:15" x14ac:dyDescent="0.35">
      <c r="A399" s="41">
        <v>19.5062255859375</v>
      </c>
      <c r="B399" s="46">
        <f t="shared" si="18"/>
        <v>6.7643377417698505E-2</v>
      </c>
      <c r="C399" s="46">
        <f t="shared" si="19"/>
        <v>0.19741982743144021</v>
      </c>
      <c r="D399" s="46">
        <f t="shared" si="20"/>
        <v>8.8767328066751347E-3</v>
      </c>
      <c r="F399" s="46">
        <v>6.0578815639019012E-2</v>
      </c>
      <c r="G399" s="46">
        <v>0.24971470236778259</v>
      </c>
      <c r="H399" s="46">
        <v>5.8473743498325348E-2</v>
      </c>
      <c r="I399" s="46">
        <v>5.3659058175981045E-3</v>
      </c>
      <c r="J399" s="46">
        <v>2.8298018500208855E-2</v>
      </c>
      <c r="K399" s="46">
        <v>1.9150162115693092E-2</v>
      </c>
      <c r="L399" s="46">
        <v>4.6825781464576721E-2</v>
      </c>
      <c r="M399" s="46">
        <v>1.3167743571102619E-2</v>
      </c>
      <c r="N399" s="46">
        <v>6.1355032026767731E-2</v>
      </c>
      <c r="O399" s="46">
        <v>0.13350386917591095</v>
      </c>
    </row>
    <row r="400" spans="1:15" x14ac:dyDescent="0.35">
      <c r="A400" s="41">
        <v>19.553546905517578</v>
      </c>
      <c r="B400" s="46">
        <f t="shared" si="18"/>
        <v>6.7044474184513092E-2</v>
      </c>
      <c r="C400" s="46">
        <f t="shared" si="19"/>
        <v>0.19609112963080394</v>
      </c>
      <c r="D400" s="46">
        <f t="shared" si="20"/>
        <v>8.725330606102942E-3</v>
      </c>
      <c r="F400" s="46">
        <v>5.9963110834360123E-2</v>
      </c>
      <c r="G400" s="46">
        <v>0.24820061028003693</v>
      </c>
      <c r="H400" s="46">
        <v>5.7728637009859085E-2</v>
      </c>
      <c r="I400" s="46">
        <v>5.2692657336592674E-3</v>
      </c>
      <c r="J400" s="46">
        <v>2.7904096990823746E-2</v>
      </c>
      <c r="K400" s="46">
        <v>1.8893936648964882E-2</v>
      </c>
      <c r="L400" s="46">
        <v>4.6302482485771179E-2</v>
      </c>
      <c r="M400" s="46">
        <v>1.2949409894645214E-2</v>
      </c>
      <c r="N400" s="46">
        <v>6.0831427574157715E-2</v>
      </c>
      <c r="O400" s="46">
        <v>0.13240176439285278</v>
      </c>
    </row>
    <row r="401" spans="1:15" x14ac:dyDescent="0.35">
      <c r="A401" s="41">
        <v>19.607255935668945</v>
      </c>
      <c r="B401" s="46">
        <f t="shared" si="18"/>
        <v>6.6373824840411544E-2</v>
      </c>
      <c r="C401" s="46">
        <f t="shared" si="19"/>
        <v>0.19456882998347269</v>
      </c>
      <c r="D401" s="46">
        <f t="shared" si="20"/>
        <v>8.5885687964037047E-3</v>
      </c>
      <c r="F401" s="46">
        <v>5.9274110943078995E-2</v>
      </c>
      <c r="G401" s="46">
        <v>0.24636411666870117</v>
      </c>
      <c r="H401" s="46">
        <v>5.6963488459587097E-2</v>
      </c>
      <c r="I401" s="46">
        <v>5.1724552176892757E-3</v>
      </c>
      <c r="J401" s="46">
        <v>2.7512287721037865E-2</v>
      </c>
      <c r="K401" s="46">
        <v>1.8642935901880264E-2</v>
      </c>
      <c r="L401" s="46">
        <v>4.5638736337423325E-2</v>
      </c>
      <c r="M401" s="46">
        <v>1.2763818725943565E-2</v>
      </c>
      <c r="N401" s="46">
        <v>6.0142818838357925E-2</v>
      </c>
      <c r="O401" s="46">
        <v>0.13126347959041595</v>
      </c>
    </row>
    <row r="402" spans="1:15" x14ac:dyDescent="0.35">
      <c r="A402" s="41">
        <v>19.654458999633789</v>
      </c>
      <c r="B402" s="46">
        <f t="shared" si="18"/>
        <v>6.5748429205268619E-2</v>
      </c>
      <c r="C402" s="46">
        <f t="shared" si="19"/>
        <v>0.19305726215243327</v>
      </c>
      <c r="D402" s="46">
        <f t="shared" si="20"/>
        <v>8.4446334745734916E-3</v>
      </c>
      <c r="F402" s="46">
        <v>5.8673568069934845E-2</v>
      </c>
      <c r="G402" s="46">
        <v>0.24450083076953888</v>
      </c>
      <c r="H402" s="46">
        <v>5.6331641972064972E-2</v>
      </c>
      <c r="I402" s="46">
        <v>5.0803106278181076E-3</v>
      </c>
      <c r="J402" s="46">
        <v>2.7139076963067055E-2</v>
      </c>
      <c r="K402" s="46">
        <v>1.8394535407423973E-2</v>
      </c>
      <c r="L402" s="46">
        <v>4.5142419636249542E-2</v>
      </c>
      <c r="M402" s="46">
        <v>1.2556583620607853E-2</v>
      </c>
      <c r="N402" s="46">
        <v>5.9483535587787628E-2</v>
      </c>
      <c r="O402" s="46">
        <v>0.13018178939819336</v>
      </c>
    </row>
    <row r="403" spans="1:15" x14ac:dyDescent="0.35">
      <c r="A403" s="41">
        <v>19.709711074829102</v>
      </c>
      <c r="B403" s="46">
        <f t="shared" si="18"/>
        <v>6.5091499080881479E-2</v>
      </c>
      <c r="C403" s="46">
        <f t="shared" si="19"/>
        <v>0.19153418987989412</v>
      </c>
      <c r="D403" s="46">
        <f t="shared" si="20"/>
        <v>8.3213590318337079E-3</v>
      </c>
      <c r="F403" s="46">
        <v>5.7979043573141098E-2</v>
      </c>
      <c r="G403" s="46">
        <v>0.242643803358078</v>
      </c>
      <c r="H403" s="46">
        <v>5.5575206875801086E-2</v>
      </c>
      <c r="I403" s="46">
        <v>5.0018192268908024E-3</v>
      </c>
      <c r="J403" s="46">
        <v>2.6770811527967453E-2</v>
      </c>
      <c r="K403" s="46">
        <v>1.8148599192500114E-2</v>
      </c>
      <c r="L403" s="46">
        <v>4.4520638883113861E-2</v>
      </c>
      <c r="M403" s="46">
        <v>1.2378574348986149E-2</v>
      </c>
      <c r="N403" s="46">
        <v>5.8829609304666519E-2</v>
      </c>
      <c r="O403" s="46">
        <v>0.12906688451766968</v>
      </c>
    </row>
    <row r="404" spans="1:15" x14ac:dyDescent="0.35">
      <c r="A404" s="41">
        <v>19.756391525268555</v>
      </c>
      <c r="B404" s="46">
        <f t="shared" si="18"/>
        <v>6.4510990213602779E-2</v>
      </c>
      <c r="C404" s="46">
        <f t="shared" si="19"/>
        <v>0.1901514798402785</v>
      </c>
      <c r="D404" s="46">
        <f t="shared" si="20"/>
        <v>8.1773297395557158E-3</v>
      </c>
      <c r="F404" s="46">
        <v>5.7398315519094467E-2</v>
      </c>
      <c r="G404" s="46">
        <v>0.24084077775478363</v>
      </c>
      <c r="H404" s="46">
        <v>5.4856806993484497E-2</v>
      </c>
      <c r="I404" s="46">
        <v>4.9098748713731766E-3</v>
      </c>
      <c r="J404" s="46">
        <v>2.6484513655304909E-2</v>
      </c>
      <c r="K404" s="46">
        <v>1.7907438799738884E-2</v>
      </c>
      <c r="L404" s="46">
        <v>4.4021803885698318E-2</v>
      </c>
      <c r="M404" s="46">
        <v>1.2170885689556599E-2</v>
      </c>
      <c r="N404" s="46">
        <v>5.8321591466665268E-2</v>
      </c>
      <c r="O404" s="46">
        <v>0.12819789350032806</v>
      </c>
    </row>
    <row r="405" spans="1:15" x14ac:dyDescent="0.35">
      <c r="A405" s="41">
        <v>19.802129745483398</v>
      </c>
      <c r="B405" s="46">
        <f t="shared" si="18"/>
        <v>6.388328704051674E-2</v>
      </c>
      <c r="C405" s="46">
        <f t="shared" si="19"/>
        <v>0.1886464290320872</v>
      </c>
      <c r="D405" s="46">
        <f t="shared" si="20"/>
        <v>8.0534914741292596E-3</v>
      </c>
      <c r="F405" s="46">
        <v>5.6835461407899857E-2</v>
      </c>
      <c r="G405" s="46">
        <v>0.23897285759449005</v>
      </c>
      <c r="H405" s="46">
        <v>5.424349382519722E-2</v>
      </c>
      <c r="I405" s="46">
        <v>4.8225768841803074E-3</v>
      </c>
      <c r="J405" s="46">
        <v>2.610628679394722E-2</v>
      </c>
      <c r="K405" s="46">
        <v>1.7624441534280777E-2</v>
      </c>
      <c r="L405" s="46">
        <v>4.340270534157753E-2</v>
      </c>
      <c r="M405" s="46">
        <v>1.2002387084066868E-2</v>
      </c>
      <c r="N405" s="46">
        <v>5.7686310261487961E-2</v>
      </c>
      <c r="O405" s="46">
        <v>0.12713634967803955</v>
      </c>
    </row>
    <row r="406" spans="1:15" x14ac:dyDescent="0.35">
      <c r="A406" s="41">
        <v>19.857803344726563</v>
      </c>
      <c r="B406" s="46">
        <f t="shared" si="18"/>
        <v>6.3262978428974742E-2</v>
      </c>
      <c r="C406" s="46">
        <f t="shared" si="19"/>
        <v>0.18719012141227709</v>
      </c>
      <c r="D406" s="46">
        <f t="shared" si="20"/>
        <v>7.9151320038363324E-3</v>
      </c>
      <c r="F406" s="46">
        <v>5.6157413870096207E-2</v>
      </c>
      <c r="G406" s="46">
        <v>0.23718360066413879</v>
      </c>
      <c r="H406" s="46">
        <v>5.3545735776424408E-2</v>
      </c>
      <c r="I406" s="46">
        <v>4.7342418693006039E-3</v>
      </c>
      <c r="J406" s="46">
        <v>2.5753067806363106E-2</v>
      </c>
      <c r="K406" s="46">
        <v>1.739702932536602E-2</v>
      </c>
      <c r="L406" s="46">
        <v>4.2930826544761658E-2</v>
      </c>
      <c r="M406" s="46">
        <v>1.1802886612713337E-2</v>
      </c>
      <c r="N406" s="46">
        <v>5.7038001716136932E-2</v>
      </c>
      <c r="O406" s="46">
        <v>0.12608698010444641</v>
      </c>
    </row>
    <row r="407" spans="1:15" x14ac:dyDescent="0.35">
      <c r="A407" s="41">
        <v>19.905221939086914</v>
      </c>
      <c r="B407" s="46">
        <f t="shared" si="18"/>
        <v>6.2691837782040238E-2</v>
      </c>
      <c r="C407" s="46">
        <f t="shared" si="19"/>
        <v>0.18594567552208888</v>
      </c>
      <c r="D407" s="46">
        <f t="shared" si="20"/>
        <v>7.793188537470996E-3</v>
      </c>
      <c r="F407" s="46">
        <v>5.5585350841283798E-2</v>
      </c>
      <c r="G407" s="46">
        <v>0.23580881953239441</v>
      </c>
      <c r="H407" s="46">
        <v>5.2820894867181778E-2</v>
      </c>
      <c r="I407" s="46">
        <v>4.6499348245561123E-3</v>
      </c>
      <c r="J407" s="46">
        <v>2.539394237101078E-2</v>
      </c>
      <c r="K407" s="46">
        <v>1.7163613811135292E-2</v>
      </c>
      <c r="L407" s="46">
        <v>4.2325645685195923E-2</v>
      </c>
      <c r="M407" s="46">
        <v>1.1634943075478077E-2</v>
      </c>
      <c r="N407" s="46">
        <v>5.6533399969339371E-2</v>
      </c>
      <c r="O407" s="46">
        <v>0.12500183284282684</v>
      </c>
    </row>
    <row r="408" spans="1:15" x14ac:dyDescent="0.35">
      <c r="A408" s="41">
        <v>19.950363159179688</v>
      </c>
      <c r="B408" s="46">
        <f t="shared" si="18"/>
        <v>6.2098275963217021E-2</v>
      </c>
      <c r="C408" s="46">
        <f t="shared" si="19"/>
        <v>0.18447008989751329</v>
      </c>
      <c r="D408" s="46">
        <f t="shared" si="20"/>
        <v>7.6648944523185492E-3</v>
      </c>
      <c r="F408" s="46">
        <v>5.5048026144504547E-2</v>
      </c>
      <c r="G408" s="46">
        <v>0.23397219181060791</v>
      </c>
      <c r="H408" s="46">
        <v>5.2242696285247803E-2</v>
      </c>
      <c r="I408" s="46">
        <v>4.5763244852423668E-3</v>
      </c>
      <c r="J408" s="46">
        <v>2.5041358545422554E-2</v>
      </c>
      <c r="K408" s="46">
        <v>1.6931029036641121E-2</v>
      </c>
      <c r="L408" s="46">
        <v>4.1849687695503235E-2</v>
      </c>
      <c r="M408" s="46">
        <v>1.1439813300967216E-2</v>
      </c>
      <c r="N408" s="46">
        <v>5.5914111435413361E-2</v>
      </c>
      <c r="O408" s="46">
        <v>0.12396752089262009</v>
      </c>
    </row>
    <row r="409" spans="1:15" x14ac:dyDescent="0.35">
      <c r="A409" s="41">
        <v>20.006095886230469</v>
      </c>
      <c r="B409" s="46">
        <f t="shared" si="18"/>
        <v>6.1494694836437699E-2</v>
      </c>
      <c r="C409" s="46">
        <f t="shared" si="19"/>
        <v>0.18303361162543286</v>
      </c>
      <c r="D409" s="46">
        <f t="shared" si="20"/>
        <v>7.5477535836398595E-3</v>
      </c>
      <c r="F409" s="46">
        <v>5.4390456527471542E-2</v>
      </c>
      <c r="G409" s="46">
        <v>0.23222200572490692</v>
      </c>
      <c r="H409" s="46">
        <v>5.1566243171691895E-2</v>
      </c>
      <c r="I409" s="46">
        <v>4.4956067577004433E-3</v>
      </c>
      <c r="J409" s="46">
        <v>2.4692710489034653E-2</v>
      </c>
      <c r="K409" s="46">
        <v>1.6703275963664055E-2</v>
      </c>
      <c r="L409" s="46">
        <v>4.1384201496839523E-2</v>
      </c>
      <c r="M409" s="46">
        <v>1.1278155259788036E-2</v>
      </c>
      <c r="N409" s="46">
        <v>5.5299829691648483E-2</v>
      </c>
      <c r="O409" s="46">
        <v>0.12291446328163147</v>
      </c>
    </row>
    <row r="410" spans="1:15" x14ac:dyDescent="0.35">
      <c r="A410" s="41">
        <v>20.051700592041016</v>
      </c>
      <c r="B410" s="46">
        <f t="shared" si="18"/>
        <v>6.0915763070806858E-2</v>
      </c>
      <c r="C410" s="46">
        <f t="shared" si="19"/>
        <v>0.18161253742873656</v>
      </c>
      <c r="D410" s="46">
        <f t="shared" si="20"/>
        <v>7.4194203363731502E-3</v>
      </c>
      <c r="F410" s="46">
        <v>5.3858697414398193E-2</v>
      </c>
      <c r="G410" s="46">
        <v>0.23047813773155212</v>
      </c>
      <c r="H410" s="46">
        <v>5.0889667123556137E-2</v>
      </c>
      <c r="I410" s="46">
        <v>4.4122128747403622E-3</v>
      </c>
      <c r="J410" s="46">
        <v>2.442287839949131E-2</v>
      </c>
      <c r="K410" s="46">
        <v>1.6486369073390961E-2</v>
      </c>
      <c r="L410" s="46">
        <v>4.0817447006702423E-2</v>
      </c>
      <c r="M410" s="46">
        <v>1.1094896122813225E-2</v>
      </c>
      <c r="N410" s="46">
        <v>5.4809410125017166E-2</v>
      </c>
      <c r="O410" s="46">
        <v>0.12188791483640671</v>
      </c>
    </row>
    <row r="411" spans="1:15" x14ac:dyDescent="0.35">
      <c r="A411" s="41">
        <v>20.108644485473633</v>
      </c>
      <c r="B411" s="46">
        <f t="shared" si="18"/>
        <v>6.0318859061226249E-2</v>
      </c>
      <c r="C411" s="46">
        <f t="shared" si="19"/>
        <v>0.18019818775355806</v>
      </c>
      <c r="D411" s="46">
        <f t="shared" si="20"/>
        <v>7.29321597609669E-3</v>
      </c>
      <c r="F411" s="46">
        <v>5.3200606256723404E-2</v>
      </c>
      <c r="G411" s="46">
        <v>0.22875528037548065</v>
      </c>
      <c r="H411" s="46">
        <v>5.0219409167766571E-2</v>
      </c>
      <c r="I411" s="46">
        <v>4.3346243910491467E-3</v>
      </c>
      <c r="J411" s="46">
        <v>2.4082904681563377E-2</v>
      </c>
      <c r="K411" s="46">
        <v>1.6262723132967949E-2</v>
      </c>
      <c r="L411" s="46">
        <v>4.0364548563957214E-2</v>
      </c>
      <c r="M411" s="46">
        <v>1.0909272357821465E-2</v>
      </c>
      <c r="N411" s="46">
        <v>5.420859158039093E-2</v>
      </c>
      <c r="O411" s="46">
        <v>0.12085063010454178</v>
      </c>
    </row>
    <row r="412" spans="1:15" x14ac:dyDescent="0.35">
      <c r="A412" s="41">
        <v>20.153802871704102</v>
      </c>
      <c r="B412" s="46">
        <f t="shared" si="18"/>
        <v>5.9753197291865942E-2</v>
      </c>
      <c r="C412" s="46">
        <f t="shared" si="19"/>
        <v>0.17879966385662543</v>
      </c>
      <c r="D412" s="46">
        <f t="shared" si="20"/>
        <v>7.1819520322605971E-3</v>
      </c>
      <c r="F412" s="46">
        <v>5.2686151117086411E-2</v>
      </c>
      <c r="G412" s="46">
        <v>0.22703920304775238</v>
      </c>
      <c r="H412" s="46">
        <v>4.9661625176668167E-2</v>
      </c>
      <c r="I412" s="46">
        <v>4.2555280961096287E-3</v>
      </c>
      <c r="J412" s="46">
        <v>2.3744741454720497E-2</v>
      </c>
      <c r="K412" s="46">
        <v>1.6043372452259064E-2</v>
      </c>
      <c r="L412" s="46">
        <v>3.9889775216579437E-2</v>
      </c>
      <c r="M412" s="46">
        <v>1.0758692398667336E-2</v>
      </c>
      <c r="N412" s="46">
        <v>5.3612656891345978E-2</v>
      </c>
      <c r="O412" s="46">
        <v>0.11984022706747055</v>
      </c>
    </row>
    <row r="413" spans="1:15" x14ac:dyDescent="0.35">
      <c r="A413" s="41">
        <v>20.201236724853516</v>
      </c>
      <c r="B413" s="46">
        <f t="shared" si="18"/>
        <v>5.9188743541017177E-2</v>
      </c>
      <c r="C413" s="46">
        <f t="shared" si="19"/>
        <v>0.17742083966732014</v>
      </c>
      <c r="D413" s="46">
        <f t="shared" si="20"/>
        <v>7.0757496869191527E-3</v>
      </c>
      <c r="F413" s="46">
        <v>5.2149262279272079E-2</v>
      </c>
      <c r="G413" s="46">
        <v>0.22536304593086243</v>
      </c>
      <c r="H413" s="46">
        <v>4.9002144485712051E-2</v>
      </c>
      <c r="I413" s="46">
        <v>4.1893250308930874E-3</v>
      </c>
      <c r="J413" s="46">
        <v>2.3422649130225182E-2</v>
      </c>
      <c r="K413" s="46">
        <v>1.5836361795663834E-2</v>
      </c>
      <c r="L413" s="46">
        <v>3.9346560835838318E-2</v>
      </c>
      <c r="M413" s="46">
        <v>1.0603602044284344E-2</v>
      </c>
      <c r="N413" s="46">
        <v>5.3149674087762833E-2</v>
      </c>
      <c r="O413" s="46">
        <v>0.11882480978965759</v>
      </c>
    </row>
    <row r="414" spans="1:15" x14ac:dyDescent="0.35">
      <c r="A414" s="41">
        <v>20.254955291748047</v>
      </c>
      <c r="B414" s="46">
        <f t="shared" si="18"/>
        <v>5.8678446384146807E-2</v>
      </c>
      <c r="C414" s="46">
        <f t="shared" si="19"/>
        <v>0.17631773278117169</v>
      </c>
      <c r="D414" s="46">
        <f t="shared" si="20"/>
        <v>6.9554581074044112E-3</v>
      </c>
      <c r="F414" s="46">
        <v>5.1550000905990601E-2</v>
      </c>
      <c r="G414" s="46">
        <v>0.2240106612443924</v>
      </c>
      <c r="H414" s="46">
        <v>4.8373695462942123E-2</v>
      </c>
      <c r="I414" s="46">
        <v>4.1132890619337559E-3</v>
      </c>
      <c r="J414" s="46">
        <v>2.3179110139608383E-2</v>
      </c>
      <c r="K414" s="46">
        <v>1.562388613820076E-2</v>
      </c>
      <c r="L414" s="46">
        <v>3.8907498121261597E-2</v>
      </c>
      <c r="M414" s="46">
        <v>1.0429220274090767E-2</v>
      </c>
      <c r="N414" s="46">
        <v>5.2570726722478867E-2</v>
      </c>
      <c r="O414" s="46">
        <v>0.11802637577056885</v>
      </c>
    </row>
    <row r="415" spans="1:15" x14ac:dyDescent="0.35">
      <c r="A415" s="41">
        <v>20.302101135253906</v>
      </c>
      <c r="B415" s="46">
        <f t="shared" si="18"/>
        <v>5.8115064026787878E-2</v>
      </c>
      <c r="C415" s="46">
        <f t="shared" si="19"/>
        <v>0.17496131584048261</v>
      </c>
      <c r="D415" s="46">
        <f t="shared" si="20"/>
        <v>6.8368379725143313E-3</v>
      </c>
      <c r="F415" s="46">
        <v>5.1028341054916382E-2</v>
      </c>
      <c r="G415" s="46">
        <v>0.22236515581607819</v>
      </c>
      <c r="H415" s="46">
        <v>4.7836679965257645E-2</v>
      </c>
      <c r="I415" s="46">
        <v>4.0392489172518253E-3</v>
      </c>
      <c r="J415" s="46">
        <v>2.2857721894979477E-2</v>
      </c>
      <c r="K415" s="46">
        <v>1.5412166714668274E-2</v>
      </c>
      <c r="L415" s="46">
        <v>3.8352008908987045E-2</v>
      </c>
      <c r="M415" s="46">
        <v>1.0256113484501839E-2</v>
      </c>
      <c r="N415" s="46">
        <v>5.1979914307594299E-2</v>
      </c>
      <c r="O415" s="46">
        <v>0.1170232892036438</v>
      </c>
    </row>
    <row r="416" spans="1:15" x14ac:dyDescent="0.35">
      <c r="A416" s="41">
        <v>20.357330322265625</v>
      </c>
      <c r="B416" s="46">
        <f t="shared" si="18"/>
        <v>5.7558171357959508E-2</v>
      </c>
      <c r="C416" s="46">
        <f t="shared" si="19"/>
        <v>0.17357777878642072</v>
      </c>
      <c r="D416" s="46">
        <f t="shared" si="20"/>
        <v>6.7302157171070572E-3</v>
      </c>
      <c r="F416" s="46">
        <v>5.0424553453922272E-2</v>
      </c>
      <c r="G416" s="46">
        <v>0.22064720094203949</v>
      </c>
      <c r="H416" s="46">
        <v>4.7207061201334E-2</v>
      </c>
      <c r="I416" s="46">
        <v>3.9658565074205399E-3</v>
      </c>
      <c r="J416" s="46">
        <v>2.2531285881996155E-2</v>
      </c>
      <c r="K416" s="46">
        <v>1.5204844065010548E-2</v>
      </c>
      <c r="L416" s="46">
        <v>3.7923503667116165E-2</v>
      </c>
      <c r="M416" s="46">
        <v>1.0108876973390579E-2</v>
      </c>
      <c r="N416" s="46">
        <v>5.1520045846700668E-2</v>
      </c>
      <c r="O416" s="46">
        <v>0.11604848504066467</v>
      </c>
    </row>
    <row r="417" spans="1:15" x14ac:dyDescent="0.35">
      <c r="A417" s="41">
        <v>20.404560089111328</v>
      </c>
      <c r="B417" s="46">
        <f t="shared" si="18"/>
        <v>5.7001886283978821E-2</v>
      </c>
      <c r="C417" s="46">
        <f t="shared" si="19"/>
        <v>0.17223198898136605</v>
      </c>
      <c r="D417" s="46">
        <f t="shared" si="20"/>
        <v>6.6316787851974368E-3</v>
      </c>
      <c r="F417" s="46">
        <v>4.9913067370653152E-2</v>
      </c>
      <c r="G417" s="46">
        <v>0.21902284026145935</v>
      </c>
      <c r="H417" s="46">
        <v>4.6583220362663269E-2</v>
      </c>
      <c r="I417" s="46">
        <v>3.9035086520016193E-3</v>
      </c>
      <c r="J417" s="46">
        <v>2.2226437926292419E-2</v>
      </c>
      <c r="K417" s="46">
        <v>1.5007396228611469E-2</v>
      </c>
      <c r="L417" s="46">
        <v>3.7397433072328568E-2</v>
      </c>
      <c r="M417" s="46">
        <v>9.9661089479923248E-3</v>
      </c>
      <c r="N417" s="46">
        <v>5.0955679267644882E-2</v>
      </c>
      <c r="O417" s="46">
        <v>0.11504317075014114</v>
      </c>
    </row>
    <row r="418" spans="1:15" x14ac:dyDescent="0.35">
      <c r="A418" s="41">
        <v>20.458187103271484</v>
      </c>
      <c r="B418" s="46">
        <f t="shared" si="18"/>
        <v>5.6456770189106463E-2</v>
      </c>
      <c r="C418" s="46">
        <f t="shared" si="19"/>
        <v>0.17087380401790131</v>
      </c>
      <c r="D418" s="46">
        <f t="shared" si="20"/>
        <v>6.5203042235225436E-3</v>
      </c>
      <c r="F418" s="46">
        <v>4.9340452998876572E-2</v>
      </c>
      <c r="G418" s="46">
        <v>0.21734349429607391</v>
      </c>
      <c r="H418" s="46">
        <v>4.6060375869274139E-2</v>
      </c>
      <c r="I418" s="46">
        <v>3.8338527083396912E-3</v>
      </c>
      <c r="J418" s="46">
        <v>2.1916484460234642E-2</v>
      </c>
      <c r="K418" s="46">
        <v>1.4803812839090824E-2</v>
      </c>
      <c r="L418" s="46">
        <v>3.6992095410823822E-2</v>
      </c>
      <c r="M418" s="46">
        <v>9.8037449643015862E-3</v>
      </c>
      <c r="N418" s="46">
        <v>5.0395872443914413E-2</v>
      </c>
      <c r="O418" s="46">
        <v>0.11407751590013504</v>
      </c>
    </row>
    <row r="419" spans="1:15" x14ac:dyDescent="0.35">
      <c r="A419" s="41">
        <v>20.505491256713867</v>
      </c>
      <c r="B419" s="46">
        <f t="shared" si="18"/>
        <v>5.5927928863093258E-2</v>
      </c>
      <c r="C419" s="46">
        <f t="shared" si="19"/>
        <v>0.16955613233149042</v>
      </c>
      <c r="D419" s="46">
        <f t="shared" si="20"/>
        <v>6.4098174450919025E-3</v>
      </c>
      <c r="F419" s="46">
        <v>4.883946105837822E-2</v>
      </c>
      <c r="G419" s="46">
        <v>0.21573333442211151</v>
      </c>
      <c r="H419" s="46">
        <v>4.5472338795661926E-2</v>
      </c>
      <c r="I419" s="46">
        <v>3.7637581117451191E-3</v>
      </c>
      <c r="J419" s="46">
        <v>2.1692479029297829E-2</v>
      </c>
      <c r="K419" s="46">
        <v>1.4604141004383564E-2</v>
      </c>
      <c r="L419" s="46">
        <v>3.6463625729084015E-2</v>
      </c>
      <c r="M419" s="46">
        <v>9.6438899636268616E-3</v>
      </c>
      <c r="N419" s="46">
        <v>4.9948930740356445E-2</v>
      </c>
      <c r="O419" s="46">
        <v>0.11311732977628708</v>
      </c>
    </row>
    <row r="420" spans="1:15" x14ac:dyDescent="0.35">
      <c r="A420" s="41">
        <v>20.550905227661133</v>
      </c>
      <c r="B420" s="46">
        <f t="shared" si="18"/>
        <v>5.5393816367723045E-2</v>
      </c>
      <c r="C420" s="46">
        <f t="shared" si="19"/>
        <v>0.16823278814554204</v>
      </c>
      <c r="D420" s="46">
        <f t="shared" si="20"/>
        <v>6.3111225957982239E-3</v>
      </c>
      <c r="F420" s="46">
        <v>4.8364028334617615E-2</v>
      </c>
      <c r="G420" s="46">
        <v>0.21410329639911652</v>
      </c>
      <c r="H420" s="46">
        <v>4.4869907200336456E-2</v>
      </c>
      <c r="I420" s="46">
        <v>3.6968879867345095E-3</v>
      </c>
      <c r="J420" s="46">
        <v>2.1392138674855232E-2</v>
      </c>
      <c r="K420" s="46">
        <v>1.4381042681634426E-2</v>
      </c>
      <c r="L420" s="46">
        <v>3.6054335534572601E-2</v>
      </c>
      <c r="M420" s="46">
        <v>9.50629822909832E-3</v>
      </c>
      <c r="N420" s="46">
        <v>4.940139502286911E-2</v>
      </c>
      <c r="O420" s="46">
        <v>0.11216883361339569</v>
      </c>
    </row>
    <row r="421" spans="1:15" x14ac:dyDescent="0.35">
      <c r="A421" s="41">
        <v>20.607437133789063</v>
      </c>
      <c r="B421" s="46">
        <f t="shared" si="18"/>
        <v>5.4897834314033389E-2</v>
      </c>
      <c r="C421" s="46">
        <f t="shared" si="19"/>
        <v>0.16710066348314273</v>
      </c>
      <c r="D421" s="46">
        <f t="shared" si="20"/>
        <v>6.211270927451551E-3</v>
      </c>
      <c r="F421" s="46">
        <v>4.777783527970314E-2</v>
      </c>
      <c r="G421" s="46">
        <v>0.21281646192073822</v>
      </c>
      <c r="H421" s="46">
        <v>4.4373683631420135E-2</v>
      </c>
      <c r="I421" s="46">
        <v>3.6289249546825886E-3</v>
      </c>
      <c r="J421" s="46">
        <v>2.1078411489725113E-2</v>
      </c>
      <c r="K421" s="46">
        <v>1.4189199544489384E-2</v>
      </c>
      <c r="L421" s="46">
        <v>3.5662248730659485E-2</v>
      </c>
      <c r="M421" s="46">
        <v>9.3674715608358383E-3</v>
      </c>
      <c r="N421" s="46">
        <v>4.8858307301998138E-2</v>
      </c>
      <c r="O421" s="46">
        <v>0.11122579872608185</v>
      </c>
    </row>
    <row r="422" spans="1:15" x14ac:dyDescent="0.35">
      <c r="A422" s="41">
        <v>20.653142929077148</v>
      </c>
      <c r="B422" s="46">
        <f t="shared" si="18"/>
        <v>5.4383811959996822E-2</v>
      </c>
      <c r="C422" s="46">
        <f t="shared" si="19"/>
        <v>0.16587327755987633</v>
      </c>
      <c r="D422" s="46">
        <f t="shared" si="20"/>
        <v>6.1127686174586408E-3</v>
      </c>
      <c r="F422" s="46">
        <v>4.7309663146734238E-2</v>
      </c>
      <c r="G422" s="46">
        <v>0.21120032668113708</v>
      </c>
      <c r="H422" s="46">
        <v>4.378926008939743E-2</v>
      </c>
      <c r="I422" s="46">
        <v>3.5744649358093739E-3</v>
      </c>
      <c r="J422" s="46">
        <v>2.0784990862011909E-2</v>
      </c>
      <c r="K422" s="46">
        <v>1.3996380381286144E-2</v>
      </c>
      <c r="L422" s="46">
        <v>3.5171046853065491E-2</v>
      </c>
      <c r="M422" s="46">
        <v>9.2151397839188576E-3</v>
      </c>
      <c r="N422" s="46">
        <v>4.8323296010494232E-2</v>
      </c>
      <c r="O422" s="46">
        <v>0.11047355085611343</v>
      </c>
    </row>
    <row r="423" spans="1:15" x14ac:dyDescent="0.35">
      <c r="A423" s="41">
        <v>20.709760665893555</v>
      </c>
      <c r="B423" s="46">
        <f t="shared" si="18"/>
        <v>5.3870343230664731E-2</v>
      </c>
      <c r="C423" s="46">
        <f t="shared" si="19"/>
        <v>0.16460094340145576</v>
      </c>
      <c r="D423" s="46">
        <f t="shared" si="20"/>
        <v>6.0081845615059136E-3</v>
      </c>
      <c r="F423" s="46">
        <v>4.6735111624002457E-2</v>
      </c>
      <c r="G423" s="46">
        <v>0.20963215827941895</v>
      </c>
      <c r="H423" s="46">
        <v>4.3210424482822418E-2</v>
      </c>
      <c r="I423" s="46">
        <v>3.5091331228613853E-3</v>
      </c>
      <c r="J423" s="46">
        <v>2.0493142306804657E-2</v>
      </c>
      <c r="K423" s="46">
        <v>1.3812336139380932E-2</v>
      </c>
      <c r="L423" s="46">
        <v>3.4776967018842697E-2</v>
      </c>
      <c r="M423" s="46">
        <v>9.0625807642936707E-3</v>
      </c>
      <c r="N423" s="46">
        <v>4.7908786684274673E-2</v>
      </c>
      <c r="O423" s="46">
        <v>0.10956279188394547</v>
      </c>
    </row>
    <row r="424" spans="1:15" x14ac:dyDescent="0.35">
      <c r="A424" s="41">
        <v>20.755947113037109</v>
      </c>
      <c r="B424" s="46">
        <f t="shared" si="18"/>
        <v>5.3349281195551157E-2</v>
      </c>
      <c r="C424" s="46">
        <f t="shared" si="19"/>
        <v>0.16327963434159745</v>
      </c>
      <c r="D424" s="46">
        <f t="shared" si="20"/>
        <v>5.9144326020032171E-3</v>
      </c>
      <c r="F424" s="46">
        <v>4.6272128820419312E-2</v>
      </c>
      <c r="G424" s="46">
        <v>0.20799984037876129</v>
      </c>
      <c r="H424" s="46">
        <v>4.2643807828426361E-2</v>
      </c>
      <c r="I424" s="46">
        <v>3.4446641802787781E-3</v>
      </c>
      <c r="J424" s="46">
        <v>2.0290561020374298E-2</v>
      </c>
      <c r="K424" s="46">
        <v>1.3628914952278137E-2</v>
      </c>
      <c r="L424" s="46">
        <v>3.4287884831428528E-2</v>
      </c>
      <c r="M424" s="46">
        <v>8.9330384507775307E-3</v>
      </c>
      <c r="N424" s="46">
        <v>4.7370366752147675E-2</v>
      </c>
      <c r="O424" s="46">
        <v>0.10862160474061966</v>
      </c>
    </row>
    <row r="425" spans="1:15" x14ac:dyDescent="0.35">
      <c r="A425" s="41">
        <v>20.801410675048828</v>
      </c>
      <c r="B425" s="46">
        <f t="shared" si="18"/>
        <v>5.2855615015141667E-2</v>
      </c>
      <c r="C425" s="46">
        <f t="shared" si="19"/>
        <v>0.16202010065317143</v>
      </c>
      <c r="D425" s="46">
        <f t="shared" si="20"/>
        <v>5.8152410318143659E-3</v>
      </c>
      <c r="F425" s="46">
        <v>4.5821379870176315E-2</v>
      </c>
      <c r="G425" s="46">
        <v>0.20644323527812958</v>
      </c>
      <c r="H425" s="46">
        <v>4.2171414941549301E-2</v>
      </c>
      <c r="I425" s="46">
        <v>3.3832497429102659E-3</v>
      </c>
      <c r="J425" s="46">
        <v>2.0004963502287865E-2</v>
      </c>
      <c r="K425" s="46">
        <v>1.3443499803543091E-2</v>
      </c>
      <c r="L425" s="46">
        <v>3.3915102481842041E-2</v>
      </c>
      <c r="M425" s="46">
        <v>8.7876748293638229E-3</v>
      </c>
      <c r="N425" s="46">
        <v>4.6860471367835999E-2</v>
      </c>
      <c r="O425" s="46">
        <v>0.10772515833377838</v>
      </c>
    </row>
    <row r="426" spans="1:15" x14ac:dyDescent="0.35">
      <c r="A426" s="41">
        <v>20.856685638427734</v>
      </c>
      <c r="B426" s="46">
        <f t="shared" si="18"/>
        <v>5.2347625093534592E-2</v>
      </c>
      <c r="C426" s="46">
        <f t="shared" si="19"/>
        <v>0.16076698414981355</v>
      </c>
      <c r="D426" s="46">
        <f t="shared" si="20"/>
        <v>5.7292044395580886E-3</v>
      </c>
      <c r="F426" s="46">
        <v>4.5278750360012054E-2</v>
      </c>
      <c r="G426" s="46">
        <v>0.20489253103733063</v>
      </c>
      <c r="H426" s="46">
        <v>4.1609011590480804E-2</v>
      </c>
      <c r="I426" s="46">
        <v>3.3307536505162716E-3</v>
      </c>
      <c r="J426" s="46">
        <v>1.9727583974599838E-2</v>
      </c>
      <c r="K426" s="46">
        <v>1.3267236761748791E-2</v>
      </c>
      <c r="L426" s="46">
        <v>3.3437013626098633E-2</v>
      </c>
      <c r="M426" s="46">
        <v>8.6606442928314209E-3</v>
      </c>
      <c r="N426" s="46">
        <v>4.6436965465545654E-2</v>
      </c>
      <c r="O426" s="46">
        <v>0.10683576017618179</v>
      </c>
    </row>
    <row r="427" spans="1:15" x14ac:dyDescent="0.35">
      <c r="A427" s="41">
        <v>20.902580261230469</v>
      </c>
      <c r="B427" s="46">
        <f t="shared" si="18"/>
        <v>5.1858006929978731E-2</v>
      </c>
      <c r="C427" s="46">
        <f t="shared" si="19"/>
        <v>0.15951054207980622</v>
      </c>
      <c r="D427" s="46">
        <f t="shared" si="20"/>
        <v>5.6335024768486616E-3</v>
      </c>
      <c r="F427" s="46">
        <v>4.4833112508058548E-2</v>
      </c>
      <c r="G427" s="46">
        <v>0.20336057245731354</v>
      </c>
      <c r="H427" s="46">
        <v>4.1153710335493088E-2</v>
      </c>
      <c r="I427" s="46">
        <v>3.2709748484194279E-3</v>
      </c>
      <c r="J427" s="46">
        <v>1.9445851445198059E-2</v>
      </c>
      <c r="K427" s="46">
        <v>1.3090936467051506E-2</v>
      </c>
      <c r="L427" s="46">
        <v>3.3061012625694275E-2</v>
      </c>
      <c r="M427" s="46">
        <v>8.5210362449288368E-3</v>
      </c>
      <c r="N427" s="46">
        <v>4.5926801860332489E-2</v>
      </c>
      <c r="O427" s="46">
        <v>0.10591606050729752</v>
      </c>
    </row>
    <row r="428" spans="1:15" x14ac:dyDescent="0.35">
      <c r="A428" s="41">
        <v>20.95979118347168</v>
      </c>
      <c r="B428" s="46">
        <f t="shared" si="18"/>
        <v>5.1394987991079687E-2</v>
      </c>
      <c r="C428" s="46">
        <f t="shared" si="19"/>
        <v>0.15846374556422224</v>
      </c>
      <c r="D428" s="46">
        <f t="shared" si="20"/>
        <v>5.5454442044720054E-3</v>
      </c>
      <c r="F428" s="46">
        <v>4.4282596558332443E-2</v>
      </c>
      <c r="G428" s="46">
        <v>0.20217321813106537</v>
      </c>
      <c r="H428" s="46">
        <v>4.0619321167469025E-2</v>
      </c>
      <c r="I428" s="46">
        <v>3.2113702036440372E-3</v>
      </c>
      <c r="J428" s="46">
        <v>1.9182749092578888E-2</v>
      </c>
      <c r="K428" s="46">
        <v>1.2916303239762783E-2</v>
      </c>
      <c r="L428" s="46">
        <v>3.2693281769752502E-2</v>
      </c>
      <c r="M428" s="46">
        <v>8.3982013165950775E-3</v>
      </c>
      <c r="N428" s="46">
        <v>4.5431781560182571E-2</v>
      </c>
      <c r="O428" s="46">
        <v>0.10504105687141418</v>
      </c>
    </row>
    <row r="429" spans="1:15" x14ac:dyDescent="0.35">
      <c r="A429" s="41">
        <v>21.005897521972656</v>
      </c>
      <c r="B429" s="46">
        <f t="shared" si="18"/>
        <v>5.0909274048171936E-2</v>
      </c>
      <c r="C429" s="46">
        <f t="shared" si="19"/>
        <v>0.15720154345035542</v>
      </c>
      <c r="D429" s="46">
        <f t="shared" si="20"/>
        <v>5.4516721167601643E-3</v>
      </c>
      <c r="F429" s="46">
        <v>4.3844815343618393E-2</v>
      </c>
      <c r="G429" s="46">
        <v>0.20061564445495605</v>
      </c>
      <c r="H429" s="46">
        <v>4.0086735039949417E-2</v>
      </c>
      <c r="I429" s="46">
        <v>3.1538193579763174E-3</v>
      </c>
      <c r="J429" s="46">
        <v>1.8984854221343994E-2</v>
      </c>
      <c r="K429" s="46">
        <v>1.2740781530737877E-2</v>
      </c>
      <c r="L429" s="46">
        <v>3.2245546579360962E-2</v>
      </c>
      <c r="M429" s="46">
        <v>8.2601588219404221E-3</v>
      </c>
      <c r="N429" s="46">
        <v>4.5020520687103271E-2</v>
      </c>
      <c r="O429" s="46">
        <v>0.10413986444473267</v>
      </c>
    </row>
    <row r="430" spans="1:15" x14ac:dyDescent="0.35">
      <c r="A430" s="41">
        <v>21.05213737487793</v>
      </c>
      <c r="B430" s="46">
        <f t="shared" si="18"/>
        <v>5.0448925513774154E-2</v>
      </c>
      <c r="C430" s="46">
        <f t="shared" si="19"/>
        <v>0.15607724897563446</v>
      </c>
      <c r="D430" s="46">
        <f t="shared" si="20"/>
        <v>5.3667430765926838E-3</v>
      </c>
      <c r="F430" s="46">
        <v>4.3409954756498337E-2</v>
      </c>
      <c r="G430" s="46">
        <v>0.19914375245571136</v>
      </c>
      <c r="H430" s="46">
        <v>3.9548419415950775E-2</v>
      </c>
      <c r="I430" s="46">
        <v>3.0955364927649498E-3</v>
      </c>
      <c r="J430" s="46">
        <v>1.8721915781497955E-2</v>
      </c>
      <c r="K430" s="46">
        <v>1.2573246844112873E-2</v>
      </c>
      <c r="L430" s="46">
        <v>3.1887762248516083E-2</v>
      </c>
      <c r="M430" s="46">
        <v>8.1426622346043587E-3</v>
      </c>
      <c r="N430" s="46">
        <v>4.4525593519210815E-2</v>
      </c>
      <c r="O430" s="46">
        <v>0.10344041138887405</v>
      </c>
    </row>
    <row r="431" spans="1:15" x14ac:dyDescent="0.35">
      <c r="A431" s="41">
        <v>21.105619430541992</v>
      </c>
      <c r="B431" s="46">
        <f t="shared" si="18"/>
        <v>4.996194855775684E-2</v>
      </c>
      <c r="C431" s="46">
        <f t="shared" si="19"/>
        <v>0.15485014356672755</v>
      </c>
      <c r="D431" s="46">
        <f t="shared" si="20"/>
        <v>5.2795096416957676E-3</v>
      </c>
      <c r="F431" s="46">
        <v>4.2913347482681274E-2</v>
      </c>
      <c r="G431" s="46">
        <v>0.19761380553245544</v>
      </c>
      <c r="H431" s="46">
        <v>3.9114255458116531E-2</v>
      </c>
      <c r="I431" s="46">
        <v>3.0481878202408552E-3</v>
      </c>
      <c r="J431" s="46">
        <v>1.8462706357240677E-2</v>
      </c>
      <c r="K431" s="46">
        <v>1.2406281195580959E-2</v>
      </c>
      <c r="L431" s="46">
        <v>3.1432751566171646E-2</v>
      </c>
      <c r="M431" s="46">
        <v>8.0066807568073273E-3</v>
      </c>
      <c r="N431" s="46">
        <v>4.4038023799657822E-2</v>
      </c>
      <c r="O431" s="46">
        <v>0.10258344560861588</v>
      </c>
    </row>
    <row r="432" spans="1:15" x14ac:dyDescent="0.35">
      <c r="A432" s="41">
        <v>21.153099060058594</v>
      </c>
      <c r="B432" s="46">
        <f t="shared" si="18"/>
        <v>4.9502602871507408E-2</v>
      </c>
      <c r="C432" s="46">
        <f t="shared" si="19"/>
        <v>0.15365849360823622</v>
      </c>
      <c r="D432" s="46">
        <f t="shared" si="20"/>
        <v>5.1992986816912883E-3</v>
      </c>
      <c r="F432" s="46">
        <v>4.2475976049900055E-2</v>
      </c>
      <c r="G432" s="46">
        <v>0.19616110622882843</v>
      </c>
      <c r="H432" s="46">
        <v>3.8615774363279343E-2</v>
      </c>
      <c r="I432" s="46">
        <v>2.9921839013695717E-3</v>
      </c>
      <c r="J432" s="46">
        <v>1.8191928043961525E-2</v>
      </c>
      <c r="K432" s="46">
        <v>1.2237498536705971E-2</v>
      </c>
      <c r="L432" s="46">
        <v>3.1083554029464722E-2</v>
      </c>
      <c r="M432" s="46">
        <v>7.89688341319561E-3</v>
      </c>
      <c r="N432" s="46">
        <v>4.3660268187522888E-2</v>
      </c>
      <c r="O432" s="46">
        <v>0.10171085596084595</v>
      </c>
    </row>
    <row r="433" spans="1:15" x14ac:dyDescent="0.35">
      <c r="A433" s="41">
        <v>21.208375930786133</v>
      </c>
      <c r="B433" s="46">
        <f t="shared" si="18"/>
        <v>4.9027547868899998E-2</v>
      </c>
      <c r="C433" s="46">
        <f t="shared" si="19"/>
        <v>0.15248189009726038</v>
      </c>
      <c r="D433" s="46">
        <f t="shared" si="20"/>
        <v>5.1106763654388491E-3</v>
      </c>
      <c r="F433" s="46">
        <v>4.1972972452640533E-2</v>
      </c>
      <c r="G433" s="46">
        <v>0.19471718370914459</v>
      </c>
      <c r="H433" s="46">
        <v>3.8104254752397537E-2</v>
      </c>
      <c r="I433" s="46">
        <v>2.9388798866420984E-3</v>
      </c>
      <c r="J433" s="46">
        <v>1.801014319062233E-2</v>
      </c>
      <c r="K433" s="46">
        <v>1.2077048420906067E-2</v>
      </c>
      <c r="L433" s="46">
        <v>3.0659331008791924E-2</v>
      </c>
      <c r="M433" s="46">
        <v>7.7650942839682102E-3</v>
      </c>
      <c r="N433" s="46">
        <v>4.3169595301151276E-2</v>
      </c>
      <c r="O433" s="46">
        <v>0.10086097568273544</v>
      </c>
    </row>
    <row r="434" spans="1:15" x14ac:dyDescent="0.35">
      <c r="A434" s="41">
        <v>21.25432014465332</v>
      </c>
      <c r="B434" s="46">
        <f t="shared" si="18"/>
        <v>4.856814157683402E-2</v>
      </c>
      <c r="C434" s="46">
        <f t="shared" si="19"/>
        <v>0.15127267837524405</v>
      </c>
      <c r="D434" s="46">
        <f t="shared" si="20"/>
        <v>5.031288031022995E-3</v>
      </c>
      <c r="F434" s="46">
        <v>4.1559416800737381E-2</v>
      </c>
      <c r="G434" s="46">
        <v>0.19321995973587036</v>
      </c>
      <c r="H434" s="46">
        <v>3.7681005895137787E-2</v>
      </c>
      <c r="I434" s="46">
        <v>2.8849111404269934E-3</v>
      </c>
      <c r="J434" s="46">
        <v>1.7758352681994438E-2</v>
      </c>
      <c r="K434" s="46">
        <v>1.1916563846170902E-2</v>
      </c>
      <c r="L434" s="46">
        <v>3.0297864228487015E-2</v>
      </c>
      <c r="M434" s="46">
        <v>7.6546375639736652E-3</v>
      </c>
      <c r="N434" s="46">
        <v>4.2704924941062927E-2</v>
      </c>
      <c r="O434" s="46">
        <v>0.10000377893447876</v>
      </c>
    </row>
    <row r="435" spans="1:15" x14ac:dyDescent="0.35">
      <c r="A435" s="41">
        <v>21.300874710083008</v>
      </c>
      <c r="B435" s="46">
        <f t="shared" si="18"/>
        <v>4.8146436712704598E-2</v>
      </c>
      <c r="C435" s="46">
        <f t="shared" si="19"/>
        <v>0.15025401413440695</v>
      </c>
      <c r="D435" s="46">
        <f t="shared" si="20"/>
        <v>4.9503416405059395E-3</v>
      </c>
      <c r="F435" s="46">
        <v>4.1144300252199173E-2</v>
      </c>
      <c r="G435" s="46">
        <v>0.19206230342388153</v>
      </c>
      <c r="H435" s="46">
        <v>3.7185303866863251E-2</v>
      </c>
      <c r="I435" s="46">
        <v>2.8402854222804308E-3</v>
      </c>
      <c r="J435" s="46">
        <v>1.7511971294879913E-2</v>
      </c>
      <c r="K435" s="46">
        <v>1.1757596395909786E-2</v>
      </c>
      <c r="L435" s="46">
        <v>2.9959347099065781E-2</v>
      </c>
      <c r="M435" s="46">
        <v>7.5292992405593395E-3</v>
      </c>
      <c r="N435" s="46">
        <v>4.2318966239690781E-2</v>
      </c>
      <c r="O435" s="46">
        <v>9.9154993891716003E-2</v>
      </c>
    </row>
    <row r="436" spans="1:15" x14ac:dyDescent="0.35">
      <c r="A436" s="41">
        <v>21.356382369995117</v>
      </c>
      <c r="B436" s="46">
        <f t="shared" si="18"/>
        <v>4.7680158889852463E-2</v>
      </c>
      <c r="C436" s="46">
        <f t="shared" si="19"/>
        <v>0.14910629652440538</v>
      </c>
      <c r="D436" s="46">
        <f t="shared" si="20"/>
        <v>4.8737771925516423E-3</v>
      </c>
      <c r="F436" s="46">
        <v>4.0654938668012619E-2</v>
      </c>
      <c r="G436" s="46">
        <v>0.19065095484256744</v>
      </c>
      <c r="H436" s="46">
        <v>3.6694444715976715E-2</v>
      </c>
      <c r="I436" s="46">
        <v>2.7897849213331938E-3</v>
      </c>
      <c r="J436" s="46">
        <v>1.7265480011701584E-2</v>
      </c>
      <c r="K436" s="46">
        <v>1.1597820557653904E-2</v>
      </c>
      <c r="L436" s="46">
        <v>2.954375185072422E-2</v>
      </c>
      <c r="M436" s="46">
        <v>7.4208788573741913E-3</v>
      </c>
      <c r="N436" s="46">
        <v>4.1854042559862137E-2</v>
      </c>
      <c r="O436" s="46">
        <v>9.8329491913318634E-2</v>
      </c>
    </row>
    <row r="437" spans="1:15" x14ac:dyDescent="0.35">
      <c r="A437" s="41">
        <v>21.401647567749023</v>
      </c>
      <c r="B437" s="46">
        <f t="shared" si="18"/>
        <v>4.7239471483044325E-2</v>
      </c>
      <c r="C437" s="46">
        <f t="shared" si="19"/>
        <v>0.14792000614106646</v>
      </c>
      <c r="D437" s="46">
        <f t="shared" si="20"/>
        <v>4.7907263622619205E-3</v>
      </c>
      <c r="F437" s="46">
        <v>4.0260482579469681E-2</v>
      </c>
      <c r="G437" s="46">
        <v>0.18917866051197052</v>
      </c>
      <c r="H437" s="46">
        <v>3.6299217492341995E-2</v>
      </c>
      <c r="I437" s="46">
        <v>2.7386846486479044E-3</v>
      </c>
      <c r="J437" s="46">
        <v>1.7078455537557602E-2</v>
      </c>
      <c r="K437" s="46">
        <v>1.1421214789152145E-2</v>
      </c>
      <c r="L437" s="46">
        <v>2.9223538935184479E-2</v>
      </c>
      <c r="M437" s="46">
        <v>7.2987773455679417E-3</v>
      </c>
      <c r="N437" s="46">
        <v>4.1402921080589294E-2</v>
      </c>
      <c r="O437" s="46">
        <v>9.74927619099617E-2</v>
      </c>
    </row>
    <row r="438" spans="1:15" x14ac:dyDescent="0.35">
      <c r="A438" s="41">
        <v>21.457582473754883</v>
      </c>
      <c r="B438" s="46">
        <f t="shared" si="18"/>
        <v>4.6789242979139091E-2</v>
      </c>
      <c r="C438" s="46">
        <f t="shared" si="19"/>
        <v>0.14678851142525662</v>
      </c>
      <c r="D438" s="46">
        <f t="shared" si="20"/>
        <v>4.7175503335893151E-3</v>
      </c>
      <c r="F438" s="46">
        <v>3.9777863770723343E-2</v>
      </c>
      <c r="G438" s="46">
        <v>0.18778671324253082</v>
      </c>
      <c r="H438" s="46">
        <v>3.5818099975585938E-2</v>
      </c>
      <c r="I438" s="46">
        <v>2.6899143122136593E-3</v>
      </c>
      <c r="J438" s="46">
        <v>1.6845725476741791E-2</v>
      </c>
      <c r="K438" s="46">
        <v>1.1264568194746971E-2</v>
      </c>
      <c r="L438" s="46">
        <v>2.88060512393713E-2</v>
      </c>
      <c r="M438" s="46">
        <v>7.1957721374928951E-3</v>
      </c>
      <c r="N438" s="46">
        <v>4.102812334895134E-2</v>
      </c>
      <c r="O438" s="46">
        <v>9.6679598093032837E-2</v>
      </c>
    </row>
    <row r="439" spans="1:15" x14ac:dyDescent="0.35">
      <c r="A439" s="41">
        <v>21.504396438598633</v>
      </c>
      <c r="B439" s="46">
        <f t="shared" si="18"/>
        <v>4.635952524840832E-2</v>
      </c>
      <c r="C439" s="46">
        <f t="shared" si="19"/>
        <v>0.14570191651582709</v>
      </c>
      <c r="D439" s="46">
        <f t="shared" si="20"/>
        <v>4.6397467609494928E-3</v>
      </c>
      <c r="F439" s="46">
        <v>3.9378300309181213E-2</v>
      </c>
      <c r="G439" s="46">
        <v>0.18634490668773651</v>
      </c>
      <c r="H439" s="46">
        <v>3.5332188010215759E-2</v>
      </c>
      <c r="I439" s="46">
        <v>2.6473319157958031E-3</v>
      </c>
      <c r="J439" s="46">
        <v>1.6615834087133408E-2</v>
      </c>
      <c r="K439" s="46">
        <v>1.1114819906651974E-2</v>
      </c>
      <c r="L439" s="46">
        <v>2.8482716530561447E-2</v>
      </c>
      <c r="M439" s="46">
        <v>7.0749204605817795E-3</v>
      </c>
      <c r="N439" s="46">
        <v>4.0577083826065063E-2</v>
      </c>
      <c r="O439" s="46">
        <v>9.6027150750160217E-2</v>
      </c>
    </row>
    <row r="440" spans="1:15" x14ac:dyDescent="0.35">
      <c r="A440" s="41">
        <v>21.550338745117188</v>
      </c>
      <c r="B440" s="46">
        <f t="shared" si="18"/>
        <v>4.5933938305824998E-2</v>
      </c>
      <c r="C440" s="46">
        <f t="shared" si="19"/>
        <v>0.14457047656178465</v>
      </c>
      <c r="D440" s="46">
        <f t="shared" si="20"/>
        <v>4.5701968017965548E-3</v>
      </c>
      <c r="F440" s="46">
        <v>3.8990311324596405E-2</v>
      </c>
      <c r="G440" s="46">
        <v>0.1849653422832489</v>
      </c>
      <c r="H440" s="46">
        <v>3.4945156425237656E-2</v>
      </c>
      <c r="I440" s="46">
        <v>2.6006377302110195E-3</v>
      </c>
      <c r="J440" s="46">
        <v>1.6385059803724289E-2</v>
      </c>
      <c r="K440" s="46">
        <v>1.0970740579068661E-2</v>
      </c>
      <c r="L440" s="46">
        <v>2.8172967955470085E-2</v>
      </c>
      <c r="M440" s="46">
        <v>6.9774356670677662E-3</v>
      </c>
      <c r="N440" s="46">
        <v>4.0132757276296616E-2</v>
      </c>
      <c r="O440" s="46">
        <v>9.5198974013328552E-2</v>
      </c>
    </row>
    <row r="441" spans="1:15" x14ac:dyDescent="0.35">
      <c r="A441" s="41">
        <v>21.607019424438477</v>
      </c>
      <c r="B441" s="46">
        <f t="shared" si="18"/>
        <v>4.5484615466557445E-2</v>
      </c>
      <c r="C441" s="46">
        <f t="shared" si="19"/>
        <v>0.14344226047396652</v>
      </c>
      <c r="D441" s="46">
        <f t="shared" si="20"/>
        <v>4.4904764392413197E-3</v>
      </c>
      <c r="F441" s="46">
        <v>3.851621225476265E-2</v>
      </c>
      <c r="G441" s="46">
        <v>0.18356738984584808</v>
      </c>
      <c r="H441" s="46">
        <v>3.4493435174226761E-2</v>
      </c>
      <c r="I441" s="46">
        <v>2.5523959193378687E-3</v>
      </c>
      <c r="J441" s="46">
        <v>1.6158130019903183E-2</v>
      </c>
      <c r="K441" s="46">
        <v>1.082190964370966E-2</v>
      </c>
      <c r="L441" s="46">
        <v>2.7784919366240501E-2</v>
      </c>
      <c r="M441" s="46">
        <v>6.8592415191233158E-3</v>
      </c>
      <c r="N441" s="46">
        <v>3.9692085236310959E-2</v>
      </c>
      <c r="O441" s="46">
        <v>9.440043568611145E-2</v>
      </c>
    </row>
    <row r="442" spans="1:15" x14ac:dyDescent="0.35">
      <c r="A442" s="41">
        <v>21.652381896972656</v>
      </c>
      <c r="B442" s="46">
        <f t="shared" si="18"/>
        <v>4.5062241679988804E-2</v>
      </c>
      <c r="C442" s="46">
        <f t="shared" si="19"/>
        <v>0.14229992553591719</v>
      </c>
      <c r="D442" s="46">
        <f t="shared" si="20"/>
        <v>4.4228492886759334E-3</v>
      </c>
      <c r="F442" s="46">
        <v>3.8141906261444092E-2</v>
      </c>
      <c r="G442" s="46">
        <v>0.18214009702205658</v>
      </c>
      <c r="H442" s="46">
        <v>3.4037638455629349E-2</v>
      </c>
      <c r="I442" s="46">
        <v>2.5075122248381376E-3</v>
      </c>
      <c r="J442" s="46">
        <v>1.593441516160965E-2</v>
      </c>
      <c r="K442" s="46">
        <v>1.0675704106688499E-2</v>
      </c>
      <c r="L442" s="46">
        <v>2.7473602443933487E-2</v>
      </c>
      <c r="M442" s="46">
        <v>6.763816811144352E-3</v>
      </c>
      <c r="N442" s="46">
        <v>3.9341341704130173E-2</v>
      </c>
      <c r="O442" s="46">
        <v>9.3606382608413696E-2</v>
      </c>
    </row>
    <row r="443" spans="1:15" x14ac:dyDescent="0.35">
      <c r="A443" s="41">
        <v>21.707674026489258</v>
      </c>
      <c r="B443" s="46">
        <f t="shared" si="18"/>
        <v>4.4660183438099924E-2</v>
      </c>
      <c r="C443" s="46">
        <f t="shared" si="19"/>
        <v>0.14136772193014613</v>
      </c>
      <c r="D443" s="46">
        <f t="shared" si="20"/>
        <v>4.3476982857100664E-3</v>
      </c>
      <c r="F443" s="46">
        <v>3.7690095603466034E-2</v>
      </c>
      <c r="G443" s="46">
        <v>0.18107742071151733</v>
      </c>
      <c r="H443" s="46">
        <v>3.3591471612453461E-2</v>
      </c>
      <c r="I443" s="46">
        <v>2.4617563467472792E-3</v>
      </c>
      <c r="J443" s="46">
        <v>1.5755768865346909E-2</v>
      </c>
      <c r="K443" s="46">
        <v>1.0533835738897324E-2</v>
      </c>
      <c r="L443" s="46">
        <v>2.7087228372693062E-2</v>
      </c>
      <c r="M443" s="46">
        <v>6.6527384333312511E-3</v>
      </c>
      <c r="N443" s="46">
        <v>3.8917873054742813E-2</v>
      </c>
      <c r="O443" s="46">
        <v>9.2833645641803741E-2</v>
      </c>
    </row>
    <row r="444" spans="1:15" x14ac:dyDescent="0.35">
      <c r="A444" s="41">
        <v>21.753566741943359</v>
      </c>
      <c r="B444" s="46">
        <f t="shared" si="18"/>
        <v>4.4249003753066063E-2</v>
      </c>
      <c r="C444" s="46">
        <f t="shared" si="19"/>
        <v>0.14026962593197814</v>
      </c>
      <c r="D444" s="46">
        <f t="shared" si="20"/>
        <v>4.2800133116543291E-3</v>
      </c>
      <c r="F444" s="46">
        <v>3.7319164723157883E-2</v>
      </c>
      <c r="G444" s="46">
        <v>0.17973387241363525</v>
      </c>
      <c r="H444" s="46">
        <v>3.3213276416063309E-2</v>
      </c>
      <c r="I444" s="46">
        <v>2.4176323786377907E-3</v>
      </c>
      <c r="J444" s="46">
        <v>1.5543829649686813E-2</v>
      </c>
      <c r="K444" s="46">
        <v>1.0396631434559822E-2</v>
      </c>
      <c r="L444" s="46">
        <v>2.6792732998728752E-2</v>
      </c>
      <c r="M444" s="46">
        <v>6.5562566742300987E-3</v>
      </c>
      <c r="N444" s="46">
        <v>3.8481093943119049E-2</v>
      </c>
      <c r="O444" s="46">
        <v>9.2035546898841858E-2</v>
      </c>
    </row>
    <row r="445" spans="1:15" x14ac:dyDescent="0.35">
      <c r="A445" s="41">
        <v>21.800321578979492</v>
      </c>
      <c r="B445" s="46">
        <f t="shared" si="18"/>
        <v>4.3833155394531788E-2</v>
      </c>
      <c r="C445" s="46">
        <f t="shared" si="19"/>
        <v>0.1391754522919654</v>
      </c>
      <c r="D445" s="46">
        <f t="shared" si="20"/>
        <v>4.2111224844120446E-3</v>
      </c>
      <c r="F445" s="46">
        <v>3.6944787949323654E-2</v>
      </c>
      <c r="G445" s="46">
        <v>0.17836500704288483</v>
      </c>
      <c r="H445" s="46">
        <v>3.2777313143014908E-2</v>
      </c>
      <c r="I445" s="46">
        <v>2.379473065957427E-3</v>
      </c>
      <c r="J445" s="46">
        <v>1.5326522290706635E-2</v>
      </c>
      <c r="K445" s="46">
        <v>1.0254037566483021E-2</v>
      </c>
      <c r="L445" s="46">
        <v>2.641504630446434E-2</v>
      </c>
      <c r="M445" s="46">
        <v>6.4498051069676876E-3</v>
      </c>
      <c r="N445" s="46">
        <v>3.8142453879117966E-2</v>
      </c>
      <c r="O445" s="46">
        <v>9.12771075963974E-2</v>
      </c>
    </row>
    <row r="446" spans="1:15" x14ac:dyDescent="0.35">
      <c r="A446" s="41">
        <v>21.857057571411133</v>
      </c>
      <c r="B446" s="46">
        <f t="shared" si="18"/>
        <v>4.3431443790905175E-2</v>
      </c>
      <c r="C446" s="46">
        <f t="shared" si="19"/>
        <v>0.13816230446100225</v>
      </c>
      <c r="D446" s="46">
        <f t="shared" si="20"/>
        <v>4.1464483947493136E-3</v>
      </c>
      <c r="F446" s="46">
        <v>3.6495063453912735E-2</v>
      </c>
      <c r="G446" s="46">
        <v>0.17703747749328613</v>
      </c>
      <c r="H446" s="46">
        <v>3.2357670366764069E-2</v>
      </c>
      <c r="I446" s="46">
        <v>2.3366420064121485E-3</v>
      </c>
      <c r="J446" s="46">
        <v>1.511387899518013E-2</v>
      </c>
      <c r="K446" s="46">
        <v>1.0117722675204277E-2</v>
      </c>
      <c r="L446" s="46">
        <v>2.6118006557226181E-2</v>
      </c>
      <c r="M446" s="46">
        <v>6.3584339804947376E-3</v>
      </c>
      <c r="N446" s="46">
        <v>3.7731338292360306E-2</v>
      </c>
      <c r="O446" s="46">
        <v>9.064820408821106E-2</v>
      </c>
    </row>
    <row r="447" spans="1:15" x14ac:dyDescent="0.35">
      <c r="A447" s="41">
        <v>21.903295516967773</v>
      </c>
      <c r="B447" s="46">
        <f t="shared" si="18"/>
        <v>4.3024668074212971E-2</v>
      </c>
      <c r="C447" s="46">
        <f t="shared" si="19"/>
        <v>0.13707157559692851</v>
      </c>
      <c r="D447" s="46">
        <f t="shared" si="20"/>
        <v>4.0763407130725675E-3</v>
      </c>
      <c r="F447" s="46">
        <v>3.6133136600255966E-2</v>
      </c>
      <c r="G447" s="46">
        <v>0.17567788064479828</v>
      </c>
      <c r="H447" s="46">
        <v>3.1998936086893082E-2</v>
      </c>
      <c r="I447" s="46">
        <v>2.2941858042031527E-3</v>
      </c>
      <c r="J447" s="46">
        <v>1.4948124065995216E-2</v>
      </c>
      <c r="K447" s="46">
        <v>9.9865682423114777E-3</v>
      </c>
      <c r="L447" s="46">
        <v>2.575971931219101E-2</v>
      </c>
      <c r="M447" s="46">
        <v>6.2545300461351871E-3</v>
      </c>
      <c r="N447" s="46">
        <v>3.7307508289813995E-2</v>
      </c>
      <c r="O447" s="46">
        <v>8.9886091649532318E-2</v>
      </c>
    </row>
    <row r="448" spans="1:15" x14ac:dyDescent="0.35">
      <c r="A448" s="41">
        <v>21.958580017089844</v>
      </c>
      <c r="B448" s="46">
        <f t="shared" si="18"/>
        <v>4.2625608691014352E-2</v>
      </c>
      <c r="C448" s="46">
        <f t="shared" si="19"/>
        <v>0.13602567315101616</v>
      </c>
      <c r="D448" s="46">
        <f t="shared" si="20"/>
        <v>4.0066499146632854E-3</v>
      </c>
      <c r="F448" s="46">
        <v>3.5705216228961945E-2</v>
      </c>
      <c r="G448" s="46">
        <v>0.17438520491123199</v>
      </c>
      <c r="H448" s="46">
        <v>3.157748281955719E-2</v>
      </c>
      <c r="I448" s="46">
        <v>2.2529123816639185E-3</v>
      </c>
      <c r="J448" s="46">
        <v>1.4739734120666981E-2</v>
      </c>
      <c r="K448" s="46">
        <v>9.851088747382164E-3</v>
      </c>
      <c r="L448" s="46">
        <v>2.5473795831203461E-2</v>
      </c>
      <c r="M448" s="46">
        <v>6.1501068994402885E-3</v>
      </c>
      <c r="N448" s="46">
        <v>3.6978743970394135E-2</v>
      </c>
      <c r="O448" s="46">
        <v>8.9141800999641418E-2</v>
      </c>
    </row>
    <row r="449" spans="1:15" x14ac:dyDescent="0.35">
      <c r="A449" s="41">
        <v>22.004026412963867</v>
      </c>
      <c r="B449" s="46">
        <f t="shared" si="18"/>
        <v>4.2232084320858121E-2</v>
      </c>
      <c r="C449" s="46">
        <f t="shared" si="19"/>
        <v>0.13498903997242442</v>
      </c>
      <c r="D449" s="46">
        <f t="shared" si="20"/>
        <v>3.9473893353715542E-3</v>
      </c>
      <c r="F449" s="46">
        <v>3.5357534885406494E-2</v>
      </c>
      <c r="G449" s="46">
        <v>0.17310240864753723</v>
      </c>
      <c r="H449" s="46">
        <v>3.1153909862041473E-2</v>
      </c>
      <c r="I449" s="46">
        <v>2.2178236395120621E-3</v>
      </c>
      <c r="J449" s="46">
        <v>1.4538871124386787E-2</v>
      </c>
      <c r="K449" s="46">
        <v>9.7179990261793137E-3</v>
      </c>
      <c r="L449" s="46">
        <v>2.519114688038826E-2</v>
      </c>
      <c r="M449" s="46">
        <v>6.0613029636442661E-3</v>
      </c>
      <c r="N449" s="46">
        <v>3.6573812365531921E-2</v>
      </c>
      <c r="O449" s="46">
        <v>8.84060338139534E-2</v>
      </c>
    </row>
    <row r="450" spans="1:15" x14ac:dyDescent="0.35">
      <c r="A450" s="41">
        <v>22.059272766113281</v>
      </c>
      <c r="B450" s="46">
        <f t="shared" si="18"/>
        <v>4.184862880501896E-2</v>
      </c>
      <c r="C450" s="46">
        <f t="shared" si="19"/>
        <v>0.13404192440211765</v>
      </c>
      <c r="D450" s="46">
        <f t="shared" si="20"/>
        <v>3.8869673269800839E-3</v>
      </c>
      <c r="F450" s="46">
        <v>3.4939035773277283E-2</v>
      </c>
      <c r="G450" s="46">
        <v>0.17200289666652679</v>
      </c>
      <c r="H450" s="46">
        <v>3.0812080949544907E-2</v>
      </c>
      <c r="I450" s="46">
        <v>2.1772750187665224E-3</v>
      </c>
      <c r="J450" s="46">
        <v>1.4340462163090706E-2</v>
      </c>
      <c r="K450" s="46">
        <v>9.5888571813702583E-3</v>
      </c>
      <c r="L450" s="46">
        <v>2.4831689894199371E-2</v>
      </c>
      <c r="M450" s="46">
        <v>5.9765912592411041E-3</v>
      </c>
      <c r="N450" s="46">
        <v>3.617221862077713E-2</v>
      </c>
      <c r="O450" s="46">
        <v>8.7645180523395538E-2</v>
      </c>
    </row>
    <row r="451" spans="1:15" x14ac:dyDescent="0.35">
      <c r="A451" s="41">
        <v>22.105991363525391</v>
      </c>
      <c r="B451" s="46">
        <f t="shared" si="18"/>
        <v>4.1467339801602068E-2</v>
      </c>
      <c r="C451" s="46">
        <f t="shared" si="19"/>
        <v>0.13302167989313593</v>
      </c>
      <c r="D451" s="46">
        <f t="shared" si="20"/>
        <v>3.8205643300898372E-3</v>
      </c>
      <c r="F451" s="46">
        <v>3.4588783979415894E-2</v>
      </c>
      <c r="G451" s="46">
        <v>0.17074126005172729</v>
      </c>
      <c r="H451" s="46">
        <v>3.041691891849041E-2</v>
      </c>
      <c r="I451" s="46">
        <v>2.1385916043072939E-3</v>
      </c>
      <c r="J451" s="46">
        <v>1.4141292311251163E-2</v>
      </c>
      <c r="K451" s="46">
        <v>9.441867470741272E-3</v>
      </c>
      <c r="L451" s="46">
        <v>2.4555826559662819E-2</v>
      </c>
      <c r="M451" s="46">
        <v>5.8763087727129459E-3</v>
      </c>
      <c r="N451" s="46">
        <v>3.5852577537298203E-2</v>
      </c>
      <c r="O451" s="46">
        <v>8.6919970810413361E-2</v>
      </c>
    </row>
    <row r="452" spans="1:15" x14ac:dyDescent="0.35">
      <c r="A452" s="41">
        <v>22.151760101318359</v>
      </c>
      <c r="B452" s="46">
        <f t="shared" si="18"/>
        <v>4.1083094710484144E-2</v>
      </c>
      <c r="C452" s="46">
        <f t="shared" si="19"/>
        <v>0.13199893049895756</v>
      </c>
      <c r="D452" s="46">
        <f t="shared" si="20"/>
        <v>3.7615807494148609E-3</v>
      </c>
      <c r="F452" s="46">
        <v>3.4249361604452133E-2</v>
      </c>
      <c r="G452" s="46">
        <v>0.16948582231998444</v>
      </c>
      <c r="H452" s="46">
        <v>3.0009578913450241E-2</v>
      </c>
      <c r="I452" s="46">
        <v>2.0992760546505451E-3</v>
      </c>
      <c r="J452" s="46">
        <v>1.3990485109388828E-2</v>
      </c>
      <c r="K452" s="46">
        <v>9.3341590836644173E-3</v>
      </c>
      <c r="L452" s="46">
        <v>2.4220691993832588E-2</v>
      </c>
      <c r="M452" s="46">
        <v>5.7932864874601364E-3</v>
      </c>
      <c r="N452" s="46">
        <v>3.5466667264699936E-2</v>
      </c>
      <c r="O452" s="46">
        <v>8.6181618273258209E-2</v>
      </c>
    </row>
    <row r="453" spans="1:15" x14ac:dyDescent="0.35">
      <c r="A453" s="41">
        <v>22.207399368286133</v>
      </c>
      <c r="B453" s="46">
        <f t="shared" si="18"/>
        <v>4.0691693965345624E-2</v>
      </c>
      <c r="C453" s="46">
        <f t="shared" si="19"/>
        <v>0.1309561286121606</v>
      </c>
      <c r="D453" s="46">
        <f t="shared" si="20"/>
        <v>3.6986641585826873E-3</v>
      </c>
      <c r="F453" s="46">
        <v>3.384101390838623E-2</v>
      </c>
      <c r="G453" s="46">
        <v>0.16817872226238251</v>
      </c>
      <c r="H453" s="46">
        <v>2.9683349654078484E-2</v>
      </c>
      <c r="I453" s="46">
        <v>2.0619793795049191E-3</v>
      </c>
      <c r="J453" s="46">
        <v>1.3796034269034863E-2</v>
      </c>
      <c r="K453" s="46">
        <v>9.1911880299448967E-3</v>
      </c>
      <c r="L453" s="46">
        <v>2.3935135453939438E-2</v>
      </c>
      <c r="M453" s="46">
        <v>5.6990566663444042E-3</v>
      </c>
      <c r="N453" s="46">
        <v>3.5068612545728683E-2</v>
      </c>
      <c r="O453" s="46">
        <v>8.5461847484111786E-2</v>
      </c>
    </row>
    <row r="454" spans="1:15" x14ac:dyDescent="0.35">
      <c r="A454" s="41">
        <v>22.254653930664063</v>
      </c>
      <c r="B454" s="46">
        <f t="shared" si="18"/>
        <v>4.0320593793876466E-2</v>
      </c>
      <c r="C454" s="46">
        <f t="shared" si="19"/>
        <v>0.12994814850389949</v>
      </c>
      <c r="D454" s="46">
        <f t="shared" si="20"/>
        <v>3.6439934163354335E-3</v>
      </c>
      <c r="F454" s="46">
        <v>3.349754586815834E-2</v>
      </c>
      <c r="G454" s="46">
        <v>0.1669410914182663</v>
      </c>
      <c r="H454" s="46">
        <v>2.9291084036231041E-2</v>
      </c>
      <c r="I454" s="46">
        <v>2.0299784373492002E-3</v>
      </c>
      <c r="J454" s="46">
        <v>1.3598171062767506E-2</v>
      </c>
      <c r="K454" s="46">
        <v>9.0691214427351952E-3</v>
      </c>
      <c r="L454" s="46">
        <v>2.3667709901928902E-2</v>
      </c>
      <c r="M454" s="46">
        <v>5.6166783906519413E-3</v>
      </c>
      <c r="N454" s="46">
        <v>3.47600057721138E-2</v>
      </c>
      <c r="O454" s="46">
        <v>8.4734551608562469E-2</v>
      </c>
    </row>
    <row r="455" spans="1:15" x14ac:dyDescent="0.35">
      <c r="A455" s="41">
        <v>22.308454513549805</v>
      </c>
      <c r="B455" s="46">
        <f t="shared" si="18"/>
        <v>3.9944005734287205E-2</v>
      </c>
      <c r="C455" s="46">
        <f t="shared" si="19"/>
        <v>0.12898453921079628</v>
      </c>
      <c r="D455" s="46">
        <f t="shared" si="20"/>
        <v>3.5828548599965869E-3</v>
      </c>
      <c r="F455" s="46">
        <v>3.3111978322267532E-2</v>
      </c>
      <c r="G455" s="46">
        <v>0.16565944254398346</v>
      </c>
      <c r="H455" s="46">
        <v>2.8904158622026443E-2</v>
      </c>
      <c r="I455" s="46">
        <v>1.9926840905100107E-3</v>
      </c>
      <c r="J455" s="46">
        <v>1.3415258377790451E-2</v>
      </c>
      <c r="K455" s="46">
        <v>8.9457426220178604E-3</v>
      </c>
      <c r="L455" s="46">
        <v>2.3339392617344856E-2</v>
      </c>
      <c r="M455" s="46">
        <v>5.5263969115912914E-3</v>
      </c>
      <c r="N455" s="46">
        <v>3.4385345876216888E-2</v>
      </c>
      <c r="O455" s="46">
        <v>8.415965735912323E-2</v>
      </c>
    </row>
    <row r="456" spans="1:15" x14ac:dyDescent="0.35">
      <c r="A456" s="41">
        <v>22.355216979980469</v>
      </c>
      <c r="B456" s="46">
        <f t="shared" si="18"/>
        <v>3.9580067037604749E-2</v>
      </c>
      <c r="C456" s="46">
        <f t="shared" si="19"/>
        <v>0.12799611799418917</v>
      </c>
      <c r="D456" s="46">
        <f t="shared" si="20"/>
        <v>3.5218626377172767E-3</v>
      </c>
      <c r="F456" s="46">
        <v>3.2779783010482788E-2</v>
      </c>
      <c r="G456" s="46">
        <v>0.16443370282649994</v>
      </c>
      <c r="H456" s="46">
        <v>2.859257347881794E-2</v>
      </c>
      <c r="I456" s="46">
        <v>1.9571569282561541E-3</v>
      </c>
      <c r="J456" s="46">
        <v>1.3227706775069237E-2</v>
      </c>
      <c r="K456" s="46">
        <v>8.828653022646904E-3</v>
      </c>
      <c r="L456" s="46">
        <v>2.3086424916982651E-2</v>
      </c>
      <c r="M456" s="46">
        <v>5.4342807270586491E-3</v>
      </c>
      <c r="N456" s="46">
        <v>3.3999096602201462E-2</v>
      </c>
      <c r="O456" s="46">
        <v>8.3461292088031769E-2</v>
      </c>
    </row>
    <row r="457" spans="1:15" x14ac:dyDescent="0.35">
      <c r="A457" s="41">
        <v>22.401102066040039</v>
      </c>
      <c r="B457" s="46">
        <f t="shared" ref="B457:B489" si="21">AVERAGE(F457:O457)</f>
        <v>3.9229902077931908E-2</v>
      </c>
      <c r="C457" s="46">
        <f t="shared" ref="C457:C489" si="22">PERCENTILE(F457:O457, 0.95)</f>
        <v>0.12713683955371372</v>
      </c>
      <c r="D457" s="46">
        <f t="shared" ref="D457:D489" si="23">PERCENTILE(F457:O457, 0.05)</f>
        <v>3.4679072152357547E-3</v>
      </c>
      <c r="F457" s="46">
        <v>3.2457228749990463E-2</v>
      </c>
      <c r="G457" s="46">
        <v>0.16344980895519257</v>
      </c>
      <c r="H457" s="46">
        <v>2.821376733481884E-2</v>
      </c>
      <c r="I457" s="46">
        <v>1.9222336122766137E-3</v>
      </c>
      <c r="J457" s="46">
        <v>1.3044184073805809E-2</v>
      </c>
      <c r="K457" s="46">
        <v>8.7104868143796921E-3</v>
      </c>
      <c r="L457" s="46">
        <v>2.2756611928343773E-2</v>
      </c>
      <c r="M457" s="46">
        <v>5.3570638410747051E-3</v>
      </c>
      <c r="N457" s="46">
        <v>3.3633314073085785E-2</v>
      </c>
      <c r="O457" s="46">
        <v>8.2754321396350861E-2</v>
      </c>
    </row>
    <row r="458" spans="1:15" x14ac:dyDescent="0.35">
      <c r="A458" s="41">
        <v>22.457546234130859</v>
      </c>
      <c r="B458" s="46">
        <f t="shared" si="21"/>
        <v>3.8864082761574534E-2</v>
      </c>
      <c r="C458" s="46">
        <f t="shared" si="22"/>
        <v>0.126137763634324</v>
      </c>
      <c r="D458" s="46">
        <f t="shared" si="23"/>
        <v>3.4086209430824964E-3</v>
      </c>
      <c r="F458" s="46">
        <v>3.2064437866210938E-2</v>
      </c>
      <c r="G458" s="46">
        <v>0.16220875084400177</v>
      </c>
      <c r="H458" s="46">
        <v>2.7833664789795876E-2</v>
      </c>
      <c r="I458" s="46">
        <v>1.8871153006330132E-3</v>
      </c>
      <c r="J458" s="46">
        <v>1.2901123613119125E-2</v>
      </c>
      <c r="K458" s="46">
        <v>8.5948482155799866E-3</v>
      </c>
      <c r="L458" s="46">
        <v>2.2501179948449135E-2</v>
      </c>
      <c r="M458" s="46">
        <v>5.2682389505207539E-3</v>
      </c>
      <c r="N458" s="46">
        <v>3.3330466598272324E-2</v>
      </c>
      <c r="O458" s="46">
        <v>8.2051001489162445E-2</v>
      </c>
    </row>
    <row r="459" spans="1:15" x14ac:dyDescent="0.35">
      <c r="A459" s="41">
        <v>22.503364562988281</v>
      </c>
      <c r="B459" s="46">
        <f t="shared" si="21"/>
        <v>3.850562321022153E-2</v>
      </c>
      <c r="C459" s="46">
        <f t="shared" si="22"/>
        <v>0.12516516298055641</v>
      </c>
      <c r="D459" s="46">
        <f t="shared" si="23"/>
        <v>3.3584806602448224E-3</v>
      </c>
      <c r="F459" s="46">
        <v>3.1749434769153595E-2</v>
      </c>
      <c r="G459" s="46">
        <v>0.160999596118927</v>
      </c>
      <c r="H459" s="46">
        <v>2.7534268796443939E-2</v>
      </c>
      <c r="I459" s="46">
        <v>1.8577273003757E-3</v>
      </c>
      <c r="J459" s="46">
        <v>1.2721271254122257E-2</v>
      </c>
      <c r="K459" s="46">
        <v>8.4801986813545227E-3</v>
      </c>
      <c r="L459" s="46">
        <v>2.218899130821228E-2</v>
      </c>
      <c r="M459" s="46">
        <v>5.1927347667515278E-3</v>
      </c>
      <c r="N459" s="46">
        <v>3.2964486628770828E-2</v>
      </c>
      <c r="O459" s="46">
        <v>8.1367522478103638E-2</v>
      </c>
    </row>
    <row r="460" spans="1:15" x14ac:dyDescent="0.35">
      <c r="A460" s="41">
        <v>22.550622940063477</v>
      </c>
      <c r="B460" s="46">
        <f t="shared" si="21"/>
        <v>3.8144412555266169E-2</v>
      </c>
      <c r="C460" s="46">
        <f t="shared" si="22"/>
        <v>0.12417642101645461</v>
      </c>
      <c r="D460" s="46">
        <f t="shared" si="23"/>
        <v>3.3022302377503365E-3</v>
      </c>
      <c r="F460" s="46">
        <v>3.1427178531885147E-2</v>
      </c>
      <c r="G460" s="46">
        <v>0.15977859497070313</v>
      </c>
      <c r="H460" s="46">
        <v>2.7170302346348763E-2</v>
      </c>
      <c r="I460" s="46">
        <v>1.824434963054955E-3</v>
      </c>
      <c r="J460" s="46">
        <v>1.2547915801405907E-2</v>
      </c>
      <c r="K460" s="46">
        <v>8.3666574209928513E-3</v>
      </c>
      <c r="L460" s="46">
        <v>2.1949924528598785E-2</v>
      </c>
      <c r="M460" s="46">
        <v>5.1084244623780251E-3</v>
      </c>
      <c r="N460" s="46">
        <v>3.2608039677143097E-2</v>
      </c>
      <c r="O460" s="46">
        <v>8.0662652850151062E-2</v>
      </c>
    </row>
    <row r="461" spans="1:15" x14ac:dyDescent="0.35">
      <c r="A461" s="41">
        <v>22.604433059692383</v>
      </c>
      <c r="B461" s="46">
        <f t="shared" si="21"/>
        <v>3.7791546399239449E-2</v>
      </c>
      <c r="C461" s="46">
        <f t="shared" si="22"/>
        <v>0.12320485152304164</v>
      </c>
      <c r="D461" s="46">
        <f t="shared" si="23"/>
        <v>3.251097531756386E-3</v>
      </c>
      <c r="F461" s="46">
        <v>3.1065363436937332E-2</v>
      </c>
      <c r="G461" s="46">
        <v>0.15856607258319855</v>
      </c>
      <c r="H461" s="46">
        <v>2.6814017444849014E-2</v>
      </c>
      <c r="I461" s="46">
        <v>1.7907192232087255E-3</v>
      </c>
      <c r="J461" s="46">
        <v>1.2376676313579082E-2</v>
      </c>
      <c r="K461" s="46">
        <v>8.2555413246154785E-3</v>
      </c>
      <c r="L461" s="46">
        <v>2.1703986451029778E-2</v>
      </c>
      <c r="M461" s="46">
        <v>5.0360043533146381E-3</v>
      </c>
      <c r="N461" s="46">
        <v>3.2321501523256302E-2</v>
      </c>
      <c r="O461" s="46">
        <v>7.9985581338405609E-2</v>
      </c>
    </row>
    <row r="462" spans="1:15" x14ac:dyDescent="0.35">
      <c r="A462" s="41">
        <v>22.651243209838867</v>
      </c>
      <c r="B462" s="46">
        <f t="shared" si="21"/>
        <v>3.744275573408231E-2</v>
      </c>
      <c r="C462" s="46">
        <f t="shared" si="22"/>
        <v>0.12225430943071834</v>
      </c>
      <c r="D462" s="46">
        <f t="shared" si="23"/>
        <v>3.1956320686731487E-3</v>
      </c>
      <c r="F462" s="46">
        <v>3.0753377825021744E-2</v>
      </c>
      <c r="G462" s="46">
        <v>0.15738864243030548</v>
      </c>
      <c r="H462" s="46">
        <v>2.6516983285546303E-2</v>
      </c>
      <c r="I462" s="46">
        <v>1.7590041970834136E-3</v>
      </c>
      <c r="J462" s="46">
        <v>1.2244952842593193E-2</v>
      </c>
      <c r="K462" s="46">
        <v>8.1432312726974487E-3</v>
      </c>
      <c r="L462" s="46">
        <v>2.1398752927780151E-2</v>
      </c>
      <c r="M462" s="46">
        <v>4.9515105783939362E-3</v>
      </c>
      <c r="N462" s="46">
        <v>3.1958755105733871E-2</v>
      </c>
      <c r="O462" s="46">
        <v>7.9312346875667572E-2</v>
      </c>
    </row>
    <row r="463" spans="1:15" x14ac:dyDescent="0.35">
      <c r="A463" s="41">
        <v>22.706720352172852</v>
      </c>
      <c r="B463" s="46">
        <f t="shared" si="21"/>
        <v>3.7086686678230764E-2</v>
      </c>
      <c r="C463" s="46">
        <f t="shared" si="22"/>
        <v>0.12128081955015652</v>
      </c>
      <c r="D463" s="46">
        <f t="shared" si="23"/>
        <v>3.14934435300529E-3</v>
      </c>
      <c r="F463" s="46">
        <v>3.0387787148356438E-2</v>
      </c>
      <c r="G463" s="46">
        <v>0.15616278350353241</v>
      </c>
      <c r="H463" s="46">
        <v>2.616334892809391E-2</v>
      </c>
      <c r="I463" s="46">
        <v>1.7309314571321011E-3</v>
      </c>
      <c r="J463" s="46">
        <v>1.2074625119566917E-2</v>
      </c>
      <c r="K463" s="46">
        <v>8.0366451293230057E-3</v>
      </c>
      <c r="L463" s="46">
        <v>2.1166102960705757E-2</v>
      </c>
      <c r="M463" s="46">
        <v>4.8829601146280766E-3</v>
      </c>
      <c r="N463" s="46">
        <v>3.1614374369382858E-2</v>
      </c>
      <c r="O463" s="46">
        <v>7.8647308051586151E-2</v>
      </c>
    </row>
    <row r="464" spans="1:15" x14ac:dyDescent="0.35">
      <c r="A464" s="41">
        <v>22.753562927246094</v>
      </c>
      <c r="B464" s="46">
        <f t="shared" si="21"/>
        <v>3.6782629601657388E-2</v>
      </c>
      <c r="C464" s="46">
        <f t="shared" si="22"/>
        <v>0.12054721713066094</v>
      </c>
      <c r="D464" s="46">
        <f t="shared" si="23"/>
        <v>3.0958612449467184E-3</v>
      </c>
      <c r="F464" s="46">
        <v>3.0082313343882561E-2</v>
      </c>
      <c r="G464" s="46">
        <v>0.15525162220001221</v>
      </c>
      <c r="H464" s="46">
        <v>2.5820054113864899E-2</v>
      </c>
      <c r="I464" s="46">
        <v>1.7000958323478699E-3</v>
      </c>
      <c r="J464" s="46">
        <v>1.1906802654266357E-2</v>
      </c>
      <c r="K464" s="46">
        <v>7.9290792346000671E-3</v>
      </c>
      <c r="L464" s="46">
        <v>2.0867733284831047E-2</v>
      </c>
      <c r="M464" s="46">
        <v>4.8017967492341995E-3</v>
      </c>
      <c r="N464" s="46">
        <v>3.1336076557636261E-2</v>
      </c>
      <c r="O464" s="46">
        <v>7.8130722045898438E-2</v>
      </c>
    </row>
    <row r="465" spans="1:15" x14ac:dyDescent="0.35">
      <c r="A465" s="41">
        <v>22.809497833251953</v>
      </c>
      <c r="B465" s="46">
        <f t="shared" si="21"/>
        <v>3.6434738419484344E-2</v>
      </c>
      <c r="C465" s="46">
        <f t="shared" si="22"/>
        <v>0.11961133889853946</v>
      </c>
      <c r="D465" s="46">
        <f t="shared" si="23"/>
        <v>3.0479437962640079E-3</v>
      </c>
      <c r="F465" s="46">
        <v>2.972155436873436E-2</v>
      </c>
      <c r="G465" s="46">
        <v>0.15409989655017853</v>
      </c>
      <c r="H465" s="46">
        <v>2.548791840672493E-2</v>
      </c>
      <c r="I465" s="46">
        <v>1.668875920586288E-3</v>
      </c>
      <c r="J465" s="46">
        <v>1.1736037209630013E-2</v>
      </c>
      <c r="K465" s="46">
        <v>7.8238146379590034E-3</v>
      </c>
      <c r="L465" s="46">
        <v>2.0633073523640633E-2</v>
      </c>
      <c r="M465" s="46">
        <v>4.7334711998701096E-3</v>
      </c>
      <c r="N465" s="46">
        <v>3.098408505320549E-2</v>
      </c>
      <c r="O465" s="46">
        <v>7.7458657324314117E-2</v>
      </c>
    </row>
    <row r="466" spans="1:15" x14ac:dyDescent="0.35">
      <c r="A466" s="41">
        <v>22.855037689208984</v>
      </c>
      <c r="B466" s="46">
        <f t="shared" si="21"/>
        <v>3.6096003628335892E-2</v>
      </c>
      <c r="C466" s="46">
        <f t="shared" si="22"/>
        <v>0.11867852956056588</v>
      </c>
      <c r="D466" s="46">
        <f t="shared" si="23"/>
        <v>2.9958878993056716E-3</v>
      </c>
      <c r="F466" s="46">
        <v>2.9431486502289772E-2</v>
      </c>
      <c r="G466" s="46">
        <v>0.15292635560035706</v>
      </c>
      <c r="H466" s="46">
        <v>2.5206156075000763E-2</v>
      </c>
      <c r="I466" s="46">
        <v>1.6391805838793516E-3</v>
      </c>
      <c r="J466" s="46">
        <v>1.1578169651329517E-2</v>
      </c>
      <c r="K466" s="46">
        <v>7.7037638984620571E-3</v>
      </c>
      <c r="L466" s="46">
        <v>2.0350027829408646E-2</v>
      </c>
      <c r="M466" s="46">
        <v>4.6540857292711735E-3</v>
      </c>
      <c r="N466" s="46">
        <v>3.0650734901428223E-2</v>
      </c>
      <c r="O466" s="46">
        <v>7.6820075511932373E-2</v>
      </c>
    </row>
    <row r="467" spans="1:15" x14ac:dyDescent="0.35">
      <c r="A467" s="41">
        <v>22.900516510009766</v>
      </c>
      <c r="B467" s="46">
        <f t="shared" si="21"/>
        <v>3.5771701752673836E-2</v>
      </c>
      <c r="C467" s="46">
        <f t="shared" si="22"/>
        <v>0.11775580383837214</v>
      </c>
      <c r="D467" s="46">
        <f t="shared" si="23"/>
        <v>2.9499550175387411E-3</v>
      </c>
      <c r="F467" s="46">
        <v>2.9144557192921638E-2</v>
      </c>
      <c r="G467" s="46">
        <v>0.15178860723972321</v>
      </c>
      <c r="H467" s="46">
        <v>2.4867668747901917E-2</v>
      </c>
      <c r="I467" s="46">
        <v>1.6094761667773128E-3</v>
      </c>
      <c r="J467" s="46">
        <v>1.1458996683359146E-2</v>
      </c>
      <c r="K467" s="46">
        <v>7.6003409922122955E-3</v>
      </c>
      <c r="L467" s="46">
        <v>2.0124150440096855E-2</v>
      </c>
      <c r="M467" s="46">
        <v>4.5883180573582649E-3</v>
      </c>
      <c r="N467" s="46">
        <v>3.0374746769666672E-2</v>
      </c>
      <c r="O467" s="46">
        <v>7.6160155236721039E-2</v>
      </c>
    </row>
    <row r="468" spans="1:15" x14ac:dyDescent="0.35">
      <c r="A468" s="41">
        <v>22.956995010375977</v>
      </c>
      <c r="B468" s="46">
        <f t="shared" si="21"/>
        <v>3.5431497695390134E-2</v>
      </c>
      <c r="C468" s="46">
        <f t="shared" si="22"/>
        <v>0.11683063656091683</v>
      </c>
      <c r="D468" s="46">
        <f t="shared" si="23"/>
        <v>2.9025503841694444E-3</v>
      </c>
      <c r="F468" s="46">
        <v>2.87916399538517E-2</v>
      </c>
      <c r="G468" s="46">
        <v>0.15062074363231659</v>
      </c>
      <c r="H468" s="46">
        <v>2.4594670161604881E-2</v>
      </c>
      <c r="I468" s="46">
        <v>1.5842859866097569E-3</v>
      </c>
      <c r="J468" s="46">
        <v>1.1300562880933285E-2</v>
      </c>
      <c r="K468" s="46">
        <v>7.4958698824048042E-3</v>
      </c>
      <c r="L468" s="46">
        <v>1.9840605556964874E-2</v>
      </c>
      <c r="M468" s="46">
        <v>4.5137624256312847E-3</v>
      </c>
      <c r="N468" s="46">
        <v>3.0041219666600227E-2</v>
      </c>
      <c r="O468" s="46">
        <v>7.5531616806983948E-2</v>
      </c>
    </row>
    <row r="469" spans="1:15" x14ac:dyDescent="0.35">
      <c r="A469" s="41">
        <v>23.002737045288086</v>
      </c>
      <c r="B469" s="46">
        <f t="shared" si="21"/>
        <v>3.510824240511283E-2</v>
      </c>
      <c r="C469" s="46">
        <f t="shared" si="22"/>
        <v>0.115941335260868</v>
      </c>
      <c r="D469" s="46">
        <f t="shared" si="23"/>
        <v>2.8582733648363501E-3</v>
      </c>
      <c r="F469" s="46">
        <v>2.8509283438324928E-2</v>
      </c>
      <c r="G469" s="46">
        <v>0.14951404929161072</v>
      </c>
      <c r="H469" s="46">
        <v>2.4281229823827744E-2</v>
      </c>
      <c r="I469" s="46">
        <v>1.5560731990262866E-3</v>
      </c>
      <c r="J469" s="46">
        <v>1.1134444735944271E-2</v>
      </c>
      <c r="K469" s="46">
        <v>7.3962016031146049E-3</v>
      </c>
      <c r="L469" s="46">
        <v>1.9616888836026192E-2</v>
      </c>
      <c r="M469" s="46">
        <v>4.4498513452708721E-3</v>
      </c>
      <c r="N469" s="46">
        <v>2.9716383665800095E-2</v>
      </c>
      <c r="O469" s="46">
        <v>7.4908018112182617E-2</v>
      </c>
    </row>
    <row r="470" spans="1:15" x14ac:dyDescent="0.35">
      <c r="A470" s="41">
        <v>23.050474166870117</v>
      </c>
      <c r="B470" s="46">
        <f t="shared" si="21"/>
        <v>3.4783462772611531E-2</v>
      </c>
      <c r="C470" s="46">
        <f t="shared" si="22"/>
        <v>0.11504709087312213</v>
      </c>
      <c r="D470" s="46">
        <f t="shared" si="23"/>
        <v>2.8097443690057846E-3</v>
      </c>
      <c r="F470" s="46">
        <v>2.8216801583766937E-2</v>
      </c>
      <c r="G470" s="46">
        <v>0.14841575920581818</v>
      </c>
      <c r="H470" s="46">
        <v>2.395959198474884E-2</v>
      </c>
      <c r="I470" s="46">
        <v>1.5274576144292951E-3</v>
      </c>
      <c r="J470" s="46">
        <v>1.0979221202433109E-2</v>
      </c>
      <c r="K470" s="46">
        <v>7.3006013408303261E-3</v>
      </c>
      <c r="L470" s="46">
        <v>1.939895935356617E-2</v>
      </c>
      <c r="M470" s="46">
        <v>4.3769837357103825E-3</v>
      </c>
      <c r="N470" s="46">
        <v>2.9396088793873787E-2</v>
      </c>
      <c r="O470" s="46">
        <v>7.4263162910938263E-2</v>
      </c>
    </row>
    <row r="471" spans="1:15" x14ac:dyDescent="0.35">
      <c r="A471" s="41">
        <v>23.105789184570312</v>
      </c>
      <c r="B471" s="46">
        <f t="shared" si="21"/>
        <v>3.4474422526545825E-2</v>
      </c>
      <c r="C471" s="46">
        <f t="shared" si="22"/>
        <v>0.11424961276352397</v>
      </c>
      <c r="D471" s="46">
        <f t="shared" si="23"/>
        <v>2.766398375388235E-3</v>
      </c>
      <c r="F471" s="46">
        <v>2.7882466092705727E-2</v>
      </c>
      <c r="G471" s="46">
        <v>0.14746776223182678</v>
      </c>
      <c r="H471" s="46">
        <v>2.3639071732759476E-2</v>
      </c>
      <c r="I471" s="46">
        <v>1.5002700965851545E-3</v>
      </c>
      <c r="J471" s="46">
        <v>1.0829604230821133E-2</v>
      </c>
      <c r="K471" s="46">
        <v>7.2026336565613747E-3</v>
      </c>
      <c r="L471" s="46">
        <v>1.913420669734478E-2</v>
      </c>
      <c r="M471" s="46">
        <v>4.313888493925333E-3</v>
      </c>
      <c r="N471" s="46">
        <v>2.91246697306633E-2</v>
      </c>
      <c r="O471" s="46">
        <v>7.3649652302265167E-2</v>
      </c>
    </row>
    <row r="472" spans="1:15" x14ac:dyDescent="0.35">
      <c r="A472" s="41">
        <v>23.150962829589844</v>
      </c>
      <c r="B472" s="46">
        <f t="shared" si="21"/>
        <v>3.4177617903333159E-2</v>
      </c>
      <c r="C472" s="46">
        <f t="shared" si="22"/>
        <v>0.11342356950044624</v>
      </c>
      <c r="D472" s="46">
        <f t="shared" si="23"/>
        <v>2.721411391394213E-3</v>
      </c>
      <c r="F472" s="46">
        <v>2.7612728998064995E-2</v>
      </c>
      <c r="G472" s="46">
        <v>0.14638857543468475</v>
      </c>
      <c r="H472" s="46">
        <v>2.3381764069199562E-2</v>
      </c>
      <c r="I472" s="46">
        <v>1.4765210216864944E-3</v>
      </c>
      <c r="J472" s="46">
        <v>1.0716862976551056E-2</v>
      </c>
      <c r="K472" s="46">
        <v>7.1043232455849648E-3</v>
      </c>
      <c r="L472" s="46">
        <v>1.8908616155385971E-2</v>
      </c>
      <c r="M472" s="46">
        <v>4.2429440654814243E-3</v>
      </c>
      <c r="N472" s="46">
        <v>2.8810836374759674E-2</v>
      </c>
      <c r="O472" s="46">
        <v>7.3133006691932678E-2</v>
      </c>
    </row>
    <row r="473" spans="1:15" x14ac:dyDescent="0.35">
      <c r="A473" s="41">
        <v>23.206668853759766</v>
      </c>
      <c r="B473" s="46">
        <f t="shared" si="21"/>
        <v>3.3856255945283922E-2</v>
      </c>
      <c r="C473" s="46">
        <f t="shared" si="22"/>
        <v>0.11253420673310749</v>
      </c>
      <c r="D473" s="46">
        <f t="shared" si="23"/>
        <v>2.6801671308930965E-3</v>
      </c>
      <c r="F473" s="46">
        <v>2.7283050119876862E-2</v>
      </c>
      <c r="G473" s="46">
        <v>0.14526708424091339</v>
      </c>
      <c r="H473" s="46">
        <v>2.3073116317391396E-2</v>
      </c>
      <c r="I473" s="46">
        <v>1.4505564467981458E-3</v>
      </c>
      <c r="J473" s="46">
        <v>1.0568129830062389E-2</v>
      </c>
      <c r="K473" s="46">
        <v>7.0126685313880444E-3</v>
      </c>
      <c r="L473" s="46">
        <v>1.8697353079915047E-2</v>
      </c>
      <c r="M473" s="46">
        <v>4.1830246336758137E-3</v>
      </c>
      <c r="N473" s="46">
        <v>2.850021980702877E-2</v>
      </c>
      <c r="O473" s="46">
        <v>7.2527356445789337E-2</v>
      </c>
    </row>
    <row r="474" spans="1:15" x14ac:dyDescent="0.35">
      <c r="A474" s="41">
        <v>23.252252578735352</v>
      </c>
      <c r="B474" s="46">
        <f t="shared" si="21"/>
        <v>3.3545831555966285E-2</v>
      </c>
      <c r="C474" s="46">
        <f t="shared" si="22"/>
        <v>0.11167373880743972</v>
      </c>
      <c r="D474" s="46">
        <f t="shared" si="23"/>
        <v>2.6339263597037641E-3</v>
      </c>
      <c r="F474" s="46">
        <v>2.7016445994377136E-2</v>
      </c>
      <c r="G474" s="46">
        <v>0.14419421553611755</v>
      </c>
      <c r="H474" s="46">
        <v>2.2770393639802933E-2</v>
      </c>
      <c r="I474" s="46">
        <v>1.4240873279049993E-3</v>
      </c>
      <c r="J474" s="46">
        <v>1.0421126149594784E-2</v>
      </c>
      <c r="K474" s="46">
        <v>6.9185234606266022E-3</v>
      </c>
      <c r="L474" s="46">
        <v>1.8437983468174934E-2</v>
      </c>
      <c r="M474" s="46">
        <v>4.1126185096800327E-3</v>
      </c>
      <c r="N474" s="46">
        <v>2.8236432000994682E-2</v>
      </c>
      <c r="O474" s="46">
        <v>7.1926489472389221E-2</v>
      </c>
    </row>
    <row r="475" spans="1:15" x14ac:dyDescent="0.35">
      <c r="A475" s="41">
        <v>23.309322357177734</v>
      </c>
      <c r="B475" s="46">
        <f t="shared" si="21"/>
        <v>3.323729959083721E-2</v>
      </c>
      <c r="C475" s="46">
        <f t="shared" si="22"/>
        <v>0.11081150099635118</v>
      </c>
      <c r="D475" s="46">
        <f t="shared" si="23"/>
        <v>2.593750535743311E-3</v>
      </c>
      <c r="F475" s="46">
        <v>2.6685558259487152E-2</v>
      </c>
      <c r="G475" s="46">
        <v>0.14312708377838135</v>
      </c>
      <c r="H475" s="46">
        <v>2.2522078827023506E-2</v>
      </c>
      <c r="I475" s="46">
        <v>1.3985623372718692E-3</v>
      </c>
      <c r="J475" s="46">
        <v>1.0276285000145435E-2</v>
      </c>
      <c r="K475" s="46">
        <v>6.8234242498874664E-3</v>
      </c>
      <c r="L475" s="46">
        <v>1.8238142132759094E-2</v>
      </c>
      <c r="M475" s="46">
        <v>4.0545361116528511E-3</v>
      </c>
      <c r="N475" s="46">
        <v>2.7932647615671158E-2</v>
      </c>
      <c r="O475" s="46">
        <v>7.1314677596092224E-2</v>
      </c>
    </row>
    <row r="476" spans="1:15" x14ac:dyDescent="0.35">
      <c r="A476" s="41">
        <v>23.355417251586914</v>
      </c>
      <c r="B476" s="46">
        <f t="shared" si="21"/>
        <v>3.2925857789814474E-2</v>
      </c>
      <c r="C476" s="46">
        <f t="shared" si="22"/>
        <v>0.10994686856865876</v>
      </c>
      <c r="D476" s="46">
        <f t="shared" si="23"/>
        <v>2.5497713359072804E-3</v>
      </c>
      <c r="F476" s="46">
        <v>2.6421802118420601E-2</v>
      </c>
      <c r="G476" s="46">
        <v>0.14204257726669312</v>
      </c>
      <c r="H476" s="46">
        <v>2.2216541692614555E-2</v>
      </c>
      <c r="I476" s="46">
        <v>1.3726451434195042E-3</v>
      </c>
      <c r="J476" s="46">
        <v>1.0167356580495834E-2</v>
      </c>
      <c r="K476" s="46">
        <v>6.7326971329748631E-3</v>
      </c>
      <c r="L476" s="46">
        <v>1.797759160399437E-2</v>
      </c>
      <c r="M476" s="46">
        <v>3.9884811267256737E-3</v>
      </c>
      <c r="N476" s="46">
        <v>2.7620105072855949E-2</v>
      </c>
      <c r="O476" s="46">
        <v>7.0718780159950256E-2</v>
      </c>
    </row>
    <row r="477" spans="1:15" x14ac:dyDescent="0.35">
      <c r="A477" s="41">
        <v>23.401643753051758</v>
      </c>
      <c r="B477" s="46">
        <f t="shared" si="21"/>
        <v>3.2627770572435114E-2</v>
      </c>
      <c r="C477" s="46">
        <f t="shared" si="22"/>
        <v>0.10908313393592828</v>
      </c>
      <c r="D477" s="46">
        <f t="shared" si="23"/>
        <v>2.5128152046818286E-3</v>
      </c>
      <c r="F477" s="46">
        <v>2.6159821078181267E-2</v>
      </c>
      <c r="G477" s="46">
        <v>0.14096389710903168</v>
      </c>
      <c r="H477" s="46">
        <v>2.1924866363406181E-2</v>
      </c>
      <c r="I477" s="46">
        <v>1.3517107581719756E-3</v>
      </c>
      <c r="J477" s="46">
        <v>1.0029055178165436E-2</v>
      </c>
      <c r="K477" s="46">
        <v>6.6456729546189308E-3</v>
      </c>
      <c r="L477" s="46">
        <v>1.7775800079107285E-2</v>
      </c>
      <c r="M477" s="46">
        <v>3.9319428615272045E-3</v>
      </c>
      <c r="N477" s="46">
        <v>2.7377182617783546E-2</v>
      </c>
      <c r="O477" s="46">
        <v>7.0117756724357605E-2</v>
      </c>
    </row>
    <row r="478" spans="1:15" x14ac:dyDescent="0.35">
      <c r="A478" s="41">
        <v>23.455295562744141</v>
      </c>
      <c r="B478" s="46">
        <f t="shared" si="21"/>
        <v>3.2345954666379836E-2</v>
      </c>
      <c r="C478" s="46">
        <f t="shared" si="22"/>
        <v>0.10836052000522606</v>
      </c>
      <c r="D478" s="46">
        <f t="shared" si="23"/>
        <v>2.4702941940631714E-3</v>
      </c>
      <c r="F478" s="46">
        <v>2.5859557092189789E-2</v>
      </c>
      <c r="G478" s="46">
        <v>0.1401369720697403</v>
      </c>
      <c r="H478" s="46">
        <v>2.1689143031835556E-2</v>
      </c>
      <c r="I478" s="46">
        <v>1.3271503848955035E-3</v>
      </c>
      <c r="J478" s="46">
        <v>9.8898010328412056E-3</v>
      </c>
      <c r="K478" s="46">
        <v>6.5564936958253384E-3</v>
      </c>
      <c r="L478" s="46">
        <v>1.752917468547821E-2</v>
      </c>
      <c r="M478" s="46">
        <v>3.8674699608236551E-3</v>
      </c>
      <c r="N478" s="46">
        <v>2.7081150561571121E-2</v>
      </c>
      <c r="O478" s="46">
        <v>6.9522634148597717E-2</v>
      </c>
    </row>
    <row r="479" spans="1:15" x14ac:dyDescent="0.35">
      <c r="A479" s="41">
        <v>23.502582550048828</v>
      </c>
      <c r="B479" s="46">
        <f t="shared" si="21"/>
        <v>3.2047959440387783E-2</v>
      </c>
      <c r="C479" s="46">
        <f t="shared" si="22"/>
        <v>0.1075144495815038</v>
      </c>
      <c r="D479" s="46">
        <f t="shared" si="23"/>
        <v>2.4317464907653626E-3</v>
      </c>
      <c r="F479" s="46">
        <v>2.5597091764211655E-2</v>
      </c>
      <c r="G479" s="46">
        <v>0.1390722244977951</v>
      </c>
      <c r="H479" s="46">
        <v>2.1402541548013687E-2</v>
      </c>
      <c r="I479" s="46">
        <v>1.303274417296052E-3</v>
      </c>
      <c r="J479" s="46">
        <v>9.753064252436161E-3</v>
      </c>
      <c r="K479" s="46">
        <v>6.467002909630537E-3</v>
      </c>
      <c r="L479" s="46">
        <v>1.7340311780571938E-2</v>
      </c>
      <c r="M479" s="46">
        <v>3.8109901361167431E-3</v>
      </c>
      <c r="N479" s="46">
        <v>2.6789257302880287E-2</v>
      </c>
      <c r="O479" s="46">
        <v>6.894383579492569E-2</v>
      </c>
    </row>
    <row r="480" spans="1:15" x14ac:dyDescent="0.35">
      <c r="A480" s="41">
        <v>23.55784797668457</v>
      </c>
      <c r="B480" s="46">
        <f t="shared" si="21"/>
        <v>3.1742932891938837E-2</v>
      </c>
      <c r="C480" s="46">
        <f t="shared" si="22"/>
        <v>0.10667001157999031</v>
      </c>
      <c r="D480" s="46">
        <f t="shared" si="23"/>
        <v>2.3909732641186564E-3</v>
      </c>
      <c r="F480" s="46">
        <v>2.5294024497270584E-2</v>
      </c>
      <c r="G480" s="46">
        <v>0.13801689445972443</v>
      </c>
      <c r="H480" s="46">
        <v>2.1121995523571968E-2</v>
      </c>
      <c r="I480" s="46">
        <v>1.2798466486856341E-3</v>
      </c>
      <c r="J480" s="46">
        <v>9.6096917986869812E-3</v>
      </c>
      <c r="K480" s="46">
        <v>6.3682063482701778E-3</v>
      </c>
      <c r="L480" s="46">
        <v>1.7090583220124245E-2</v>
      </c>
      <c r="M480" s="46">
        <v>3.7490169052034616E-3</v>
      </c>
      <c r="N480" s="46">
        <v>2.6541914790868759E-2</v>
      </c>
      <c r="O480" s="46">
        <v>6.8357154726982117E-2</v>
      </c>
    </row>
    <row r="481" spans="1:15" x14ac:dyDescent="0.35">
      <c r="A481" s="41">
        <v>23.604549407958984</v>
      </c>
      <c r="B481" s="46">
        <f t="shared" si="21"/>
        <v>3.1473616242874411E-2</v>
      </c>
      <c r="C481" s="46">
        <f t="shared" si="22"/>
        <v>0.10590328499674789</v>
      </c>
      <c r="D481" s="46">
        <f t="shared" si="23"/>
        <v>2.3559747205581516E-3</v>
      </c>
      <c r="F481" s="46">
        <v>2.504056878387928E-2</v>
      </c>
      <c r="G481" s="46">
        <v>0.13699285686016083</v>
      </c>
      <c r="H481" s="46">
        <v>2.0884189754724503E-2</v>
      </c>
      <c r="I481" s="46">
        <v>1.259519369341433E-3</v>
      </c>
      <c r="J481" s="46">
        <v>9.5139108598232269E-3</v>
      </c>
      <c r="K481" s="46">
        <v>6.2833125703036785E-3</v>
      </c>
      <c r="L481" s="46">
        <v>1.6904890537261963E-2</v>
      </c>
      <c r="M481" s="46">
        <v>3.6960868164896965E-3</v>
      </c>
      <c r="N481" s="46">
        <v>2.6255907490849495E-2</v>
      </c>
      <c r="O481" s="46">
        <v>6.7904919385910034E-2</v>
      </c>
    </row>
    <row r="482" spans="1:15" x14ac:dyDescent="0.35">
      <c r="A482" s="41">
        <v>23.650241851806641</v>
      </c>
      <c r="B482" s="46">
        <f t="shared" si="21"/>
        <v>3.1179356295615433E-2</v>
      </c>
      <c r="C482" s="46">
        <f t="shared" si="22"/>
        <v>0.10507082901895039</v>
      </c>
      <c r="D482" s="46">
        <f t="shared" si="23"/>
        <v>2.3158400086686014E-3</v>
      </c>
      <c r="F482" s="46">
        <v>2.4795273318886757E-2</v>
      </c>
      <c r="G482" s="46">
        <v>0.13595005869865417</v>
      </c>
      <c r="H482" s="46">
        <v>2.0610062405467033E-2</v>
      </c>
      <c r="I482" s="46">
        <v>1.2371416669338942E-3</v>
      </c>
      <c r="J482" s="46">
        <v>9.3809058889746666E-3</v>
      </c>
      <c r="K482" s="46">
        <v>6.211303174495697E-3</v>
      </c>
      <c r="L482" s="46">
        <v>1.6672184690833092E-2</v>
      </c>
      <c r="M482" s="46">
        <v>3.6342490930110216E-3</v>
      </c>
      <c r="N482" s="46">
        <v>2.5972835719585419E-2</v>
      </c>
      <c r="O482" s="46">
        <v>6.7329548299312592E-2</v>
      </c>
    </row>
    <row r="483" spans="1:15" x14ac:dyDescent="0.35">
      <c r="A483" s="41">
        <v>23.706876754760742</v>
      </c>
      <c r="B483" s="46">
        <f t="shared" si="21"/>
        <v>3.089008431416005E-2</v>
      </c>
      <c r="C483" s="46">
        <f t="shared" si="22"/>
        <v>0.10425334088504307</v>
      </c>
      <c r="D483" s="46">
        <f t="shared" si="23"/>
        <v>2.2767187212593852E-3</v>
      </c>
      <c r="F483" s="46">
        <v>2.4494059383869171E-2</v>
      </c>
      <c r="G483" s="46">
        <v>0.13493882119655609</v>
      </c>
      <c r="H483" s="46">
        <v>2.0346194505691528E-2</v>
      </c>
      <c r="I483" s="46">
        <v>1.2143983040004969E-3</v>
      </c>
      <c r="J483" s="46">
        <v>9.2492932453751564E-3</v>
      </c>
      <c r="K483" s="46">
        <v>6.1162672936916351E-3</v>
      </c>
      <c r="L483" s="46">
        <v>1.6485387459397316E-2</v>
      </c>
      <c r="M483" s="46">
        <v>3.5751103423535824E-3</v>
      </c>
      <c r="N483" s="46">
        <v>2.573244646191597E-2</v>
      </c>
      <c r="O483" s="46">
        <v>6.6748864948749542E-2</v>
      </c>
    </row>
    <row r="484" spans="1:15" x14ac:dyDescent="0.35">
      <c r="A484" s="41">
        <v>23.753049850463867</v>
      </c>
      <c r="B484" s="46">
        <f t="shared" si="21"/>
        <v>3.0604118015617132E-2</v>
      </c>
      <c r="C484" s="46">
        <f t="shared" si="22"/>
        <v>0.103429602459073</v>
      </c>
      <c r="D484" s="46">
        <f t="shared" si="23"/>
        <v>2.2415960673242809E-3</v>
      </c>
      <c r="F484" s="46">
        <v>2.4251487106084824E-2</v>
      </c>
      <c r="G484" s="46">
        <v>0.13389921188354492</v>
      </c>
      <c r="H484" s="46">
        <v>2.007371187210083E-2</v>
      </c>
      <c r="I484" s="46">
        <v>1.1928225867450237E-3</v>
      </c>
      <c r="J484" s="46">
        <v>9.1209281235933304E-3</v>
      </c>
      <c r="K484" s="46">
        <v>6.0350140556693077E-3</v>
      </c>
      <c r="L484" s="46">
        <v>1.6300007700920105E-2</v>
      </c>
      <c r="M484" s="46">
        <v>3.5234303213655949E-3</v>
      </c>
      <c r="N484" s="46">
        <v>2.5455597788095474E-2</v>
      </c>
      <c r="O484" s="46">
        <v>6.618896871805191E-2</v>
      </c>
    </row>
    <row r="485" spans="1:15" x14ac:dyDescent="0.35">
      <c r="A485" s="41">
        <v>23.807167053222656</v>
      </c>
      <c r="B485" s="46">
        <f t="shared" si="21"/>
        <v>3.0338938476052135E-2</v>
      </c>
      <c r="C485" s="46">
        <f t="shared" si="22"/>
        <v>0.10273397043347351</v>
      </c>
      <c r="D485" s="46">
        <f t="shared" si="23"/>
        <v>2.207407966488972E-3</v>
      </c>
      <c r="F485" s="46">
        <v>2.3970592767000198E-2</v>
      </c>
      <c r="G485" s="46">
        <v>0.13308994472026825</v>
      </c>
      <c r="H485" s="46">
        <v>1.9855620339512825E-2</v>
      </c>
      <c r="I485" s="46">
        <v>1.1708374368026853E-3</v>
      </c>
      <c r="J485" s="46">
        <v>8.9940549805760384E-3</v>
      </c>
      <c r="K485" s="46">
        <v>5.95460319891572E-3</v>
      </c>
      <c r="L485" s="46">
        <v>1.6076404601335526E-2</v>
      </c>
      <c r="M485" s="46">
        <v>3.474327502772212E-3</v>
      </c>
      <c r="N485" s="46">
        <v>2.5170775130391121E-2</v>
      </c>
      <c r="O485" s="46">
        <v>6.5632224082946777E-2</v>
      </c>
    </row>
    <row r="486" spans="1:15" x14ac:dyDescent="0.35">
      <c r="A486" s="41">
        <v>23.853826522827148</v>
      </c>
      <c r="B486" s="46">
        <f t="shared" si="21"/>
        <v>3.0064076010603458E-2</v>
      </c>
      <c r="C486" s="46">
        <f t="shared" si="22"/>
        <v>0.10194221362471573</v>
      </c>
      <c r="D486" s="46">
        <f t="shared" si="23"/>
        <v>2.1715020702686161E-3</v>
      </c>
      <c r="F486" s="46">
        <v>2.3730628192424774E-2</v>
      </c>
      <c r="G486" s="46">
        <v>0.13209368288516998</v>
      </c>
      <c r="H486" s="46">
        <v>1.958928070962429E-2</v>
      </c>
      <c r="I486" s="46">
        <v>1.1527364840731025E-3</v>
      </c>
      <c r="J486" s="46">
        <v>8.8958144187927246E-3</v>
      </c>
      <c r="K486" s="46">
        <v>5.8749895542860031E-3</v>
      </c>
      <c r="L486" s="46">
        <v>1.5897961333394051E-2</v>
      </c>
      <c r="M486" s="46">
        <v>3.4166600089520216E-3</v>
      </c>
      <c r="N486" s="46">
        <v>2.489858865737915E-2</v>
      </c>
      <c r="O486" s="46">
        <v>6.5090417861938477E-2</v>
      </c>
    </row>
    <row r="487" spans="1:15" x14ac:dyDescent="0.35">
      <c r="A487" s="41">
        <v>23.900556564331055</v>
      </c>
      <c r="B487" s="46">
        <f t="shared" si="21"/>
        <v>2.9788535123225303E-2</v>
      </c>
      <c r="C487" s="46">
        <f t="shared" si="22"/>
        <v>0.10114474855363362</v>
      </c>
      <c r="D487" s="46">
        <f t="shared" si="23"/>
        <v>2.1381263213697821E-3</v>
      </c>
      <c r="F487" s="46">
        <v>2.3492688313126564E-2</v>
      </c>
      <c r="G487" s="46">
        <v>0.13110159337520599</v>
      </c>
      <c r="H487" s="46">
        <v>1.9334910437464714E-2</v>
      </c>
      <c r="I487" s="46">
        <v>1.1321845231577754E-3</v>
      </c>
      <c r="J487" s="46">
        <v>8.7750367820262909E-3</v>
      </c>
      <c r="K487" s="46">
        <v>5.7969223707914352E-3</v>
      </c>
      <c r="L487" s="46">
        <v>1.5673963353037834E-2</v>
      </c>
      <c r="M487" s="46">
        <v>3.3676107414066792E-3</v>
      </c>
      <c r="N487" s="46">
        <v>2.467961423099041E-2</v>
      </c>
      <c r="O487" s="46">
        <v>6.4530827105045319E-2</v>
      </c>
    </row>
    <row r="488" spans="1:15" x14ac:dyDescent="0.35">
      <c r="A488" s="41">
        <v>23.956808090209961</v>
      </c>
      <c r="B488" s="46">
        <f t="shared" si="21"/>
        <v>2.9528072080574931E-2</v>
      </c>
      <c r="C488" s="46">
        <f t="shared" si="22"/>
        <v>0.10041955970227712</v>
      </c>
      <c r="D488" s="46">
        <f t="shared" si="23"/>
        <v>2.1023045177571472E-3</v>
      </c>
      <c r="F488" s="46">
        <v>2.3209266364574432E-2</v>
      </c>
      <c r="G488" s="46">
        <v>0.13013921678066254</v>
      </c>
      <c r="H488" s="46">
        <v>1.9125867635011673E-2</v>
      </c>
      <c r="I488" s="46">
        <v>1.111981924623251E-3</v>
      </c>
      <c r="J488" s="46">
        <v>8.6556747555732727E-3</v>
      </c>
      <c r="K488" s="46">
        <v>5.7196440175175667E-3</v>
      </c>
      <c r="L488" s="46">
        <v>1.5497228130698204E-2</v>
      </c>
      <c r="M488" s="46">
        <v>3.3126987982541323E-3</v>
      </c>
      <c r="N488" s="46">
        <v>2.4413608014583588E-2</v>
      </c>
      <c r="O488" s="46">
        <v>6.4095534384250641E-2</v>
      </c>
    </row>
    <row r="489" spans="1:15" x14ac:dyDescent="0.35">
      <c r="A489" s="42">
        <v>24</v>
      </c>
      <c r="B489" s="47">
        <f t="shared" si="21"/>
        <v>2.9282723506912588E-2</v>
      </c>
      <c r="C489" s="47">
        <f t="shared" si="22"/>
        <v>9.9718165397643971E-2</v>
      </c>
      <c r="D489" s="47">
        <f t="shared" si="23"/>
        <v>2.0712103927507993E-3</v>
      </c>
      <c r="F489" s="47">
        <v>2.2994760423898697E-2</v>
      </c>
      <c r="G489" s="47">
        <v>0.1292911022901535</v>
      </c>
      <c r="H489" s="47">
        <v>1.8892321735620499E-2</v>
      </c>
      <c r="I489" s="47">
        <v>1.0937817860394716E-3</v>
      </c>
      <c r="J489" s="47">
        <v>8.5542090237140656E-3</v>
      </c>
      <c r="K489" s="47">
        <v>5.6492364965379238E-3</v>
      </c>
      <c r="L489" s="47">
        <v>1.5327667817473412E-2</v>
      </c>
      <c r="M489" s="47">
        <v>3.2658453565090895E-3</v>
      </c>
      <c r="N489" s="47">
        <v>2.4184845387935638E-2</v>
      </c>
      <c r="O489" s="47">
        <v>6.3573464751243591E-2</v>
      </c>
    </row>
  </sheetData>
  <mergeCells count="3">
    <mergeCell ref="A5:D5"/>
    <mergeCell ref="F5:O5"/>
    <mergeCell ref="D1:F1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6"/>
  <sheetViews>
    <sheetView rightToLeft="1" workbookViewId="0">
      <selection sqref="A1:G1"/>
    </sheetView>
  </sheetViews>
  <sheetFormatPr defaultRowHeight="14.5" x14ac:dyDescent="0.35"/>
  <cols>
    <col min="1" max="1" width="4.7265625" style="39" bestFit="1" customWidth="1"/>
    <col min="2" max="2" width="45.1796875" style="39" bestFit="1" customWidth="1"/>
    <col min="3" max="3" width="9.7265625" style="39" bestFit="1" customWidth="1"/>
    <col min="4" max="4" width="6.54296875" style="39" bestFit="1" customWidth="1"/>
    <col min="5" max="5" width="9.26953125" style="39" bestFit="1" customWidth="1"/>
    <col min="6" max="6" width="7.453125" style="39" bestFit="1" customWidth="1"/>
    <col min="7" max="7" width="14.1796875" style="39" bestFit="1" customWidth="1"/>
    <col min="18" max="18" width="8.453125" style="39" bestFit="1" customWidth="1"/>
    <col min="19" max="20" width="12.453125" style="39" bestFit="1" customWidth="1"/>
    <col min="21" max="21" width="7.1796875" style="39" bestFit="1" customWidth="1"/>
    <col min="22" max="22" width="13.81640625" style="39" bestFit="1" customWidth="1"/>
    <col min="23" max="23" width="7.7265625" style="39" bestFit="1" customWidth="1"/>
  </cols>
  <sheetData>
    <row r="1" spans="1:23" x14ac:dyDescent="0.35">
      <c r="A1" s="95" t="s">
        <v>3591</v>
      </c>
      <c r="B1" s="95"/>
      <c r="C1" s="95"/>
      <c r="D1" s="95"/>
      <c r="E1" s="95"/>
      <c r="F1" s="95"/>
      <c r="G1" s="95"/>
      <c r="R1" s="89" t="s">
        <v>79</v>
      </c>
      <c r="S1" s="90"/>
      <c r="T1" s="90"/>
      <c r="U1" s="90"/>
      <c r="V1" s="90"/>
      <c r="W1" s="91"/>
    </row>
    <row r="2" spans="1:23" x14ac:dyDescent="0.35">
      <c r="A2" s="38" t="s">
        <v>318</v>
      </c>
      <c r="B2" s="38" t="s">
        <v>3551</v>
      </c>
      <c r="C2" s="38" t="s">
        <v>79</v>
      </c>
      <c r="D2" s="38" t="s">
        <v>78</v>
      </c>
      <c r="E2" s="38" t="s">
        <v>77</v>
      </c>
      <c r="F2" s="38" t="s">
        <v>56</v>
      </c>
      <c r="G2" s="38" t="s">
        <v>3564</v>
      </c>
      <c r="R2" s="38" t="s">
        <v>3565</v>
      </c>
      <c r="S2" s="38" t="s">
        <v>3566</v>
      </c>
      <c r="T2" s="38" t="s">
        <v>3567</v>
      </c>
      <c r="U2" s="38" t="s">
        <v>3568</v>
      </c>
      <c r="V2" s="38" t="s">
        <v>3569</v>
      </c>
      <c r="W2" s="38" t="s">
        <v>3570</v>
      </c>
    </row>
    <row r="3" spans="1:23" x14ac:dyDescent="0.35">
      <c r="A3" s="53">
        <v>1</v>
      </c>
      <c r="B3" s="56">
        <v>1</v>
      </c>
      <c r="C3" s="45">
        <v>14.700182914733887</v>
      </c>
      <c r="D3" s="59">
        <v>1.8507828712463379</v>
      </c>
      <c r="E3" s="45">
        <v>2.377223014831543</v>
      </c>
      <c r="F3" s="59">
        <v>50</v>
      </c>
      <c r="G3" s="59">
        <v>3.4013182210056288</v>
      </c>
      <c r="R3" s="62">
        <v>1</v>
      </c>
      <c r="S3" s="63">
        <v>23.085138702392577</v>
      </c>
      <c r="T3" s="63">
        <v>10.181436443328858</v>
      </c>
      <c r="U3" s="63">
        <v>14.416007995605469</v>
      </c>
      <c r="V3" s="63">
        <v>8.669130706787108</v>
      </c>
      <c r="W3" s="63">
        <v>4.234571552276611</v>
      </c>
    </row>
    <row r="4" spans="1:23" x14ac:dyDescent="0.35">
      <c r="A4" s="54">
        <v>2</v>
      </c>
      <c r="B4" s="57">
        <v>1</v>
      </c>
      <c r="C4" s="46">
        <v>24.405424118041992</v>
      </c>
      <c r="D4" s="60">
        <v>2.1097412109375</v>
      </c>
      <c r="E4" s="46">
        <v>2.966102123260498</v>
      </c>
      <c r="F4" s="60">
        <v>50</v>
      </c>
      <c r="G4" s="60">
        <v>2.0487248964887654</v>
      </c>
    </row>
    <row r="5" spans="1:23" x14ac:dyDescent="0.35">
      <c r="A5" s="54">
        <v>3</v>
      </c>
      <c r="B5" s="57">
        <v>1</v>
      </c>
      <c r="C5" s="46">
        <v>21.471456527709961</v>
      </c>
      <c r="D5" s="60">
        <v>2.2540872097015381</v>
      </c>
      <c r="E5" s="46">
        <v>3.5728206634521484</v>
      </c>
      <c r="F5" s="60">
        <v>50</v>
      </c>
      <c r="G5" s="60">
        <v>2.3286729493862031</v>
      </c>
      <c r="R5" s="38" t="s">
        <v>3571</v>
      </c>
      <c r="S5" s="38" t="s">
        <v>3572</v>
      </c>
      <c r="T5" s="38" t="s">
        <v>3573</v>
      </c>
      <c r="U5" s="38" t="s">
        <v>63</v>
      </c>
    </row>
    <row r="6" spans="1:23" x14ac:dyDescent="0.35">
      <c r="A6" s="54">
        <v>4</v>
      </c>
      <c r="B6" s="57">
        <v>1</v>
      </c>
      <c r="C6" s="46">
        <v>10.059212684631348</v>
      </c>
      <c r="D6" s="60">
        <v>1.7017042636871338</v>
      </c>
      <c r="E6" s="46">
        <v>2.3780598640441895</v>
      </c>
      <c r="F6" s="60">
        <v>50</v>
      </c>
      <c r="G6" s="60">
        <v>4.9705679328553147</v>
      </c>
      <c r="R6" s="64">
        <v>0</v>
      </c>
      <c r="S6" s="59">
        <v>23.085138702392577</v>
      </c>
      <c r="T6" s="59">
        <v>10.181436443328858</v>
      </c>
      <c r="U6" s="59">
        <v>14.416007995605469</v>
      </c>
    </row>
    <row r="7" spans="1:23" x14ac:dyDescent="0.35">
      <c r="A7" s="54">
        <v>5</v>
      </c>
      <c r="B7" s="57">
        <v>1</v>
      </c>
      <c r="C7" s="46">
        <v>14.131833076477051</v>
      </c>
      <c r="D7" s="60">
        <v>1.8124706745147705</v>
      </c>
      <c r="E7" s="46">
        <v>2.7062017917633057</v>
      </c>
      <c r="F7" s="60">
        <v>50</v>
      </c>
      <c r="G7" s="60">
        <v>3.5381114204658144</v>
      </c>
      <c r="R7" s="65">
        <v>2</v>
      </c>
      <c r="S7" s="61">
        <v>23.085138702392577</v>
      </c>
      <c r="T7" s="61">
        <v>10.181436443328858</v>
      </c>
      <c r="U7" s="61">
        <v>14.416007995605469</v>
      </c>
    </row>
    <row r="8" spans="1:23" x14ac:dyDescent="0.35">
      <c r="A8" s="54">
        <v>6</v>
      </c>
      <c r="B8" s="57">
        <v>1</v>
      </c>
      <c r="C8" s="46">
        <v>10.33082103729248</v>
      </c>
      <c r="D8" s="60">
        <v>1.8586444854736328</v>
      </c>
      <c r="E8" s="46">
        <v>1.9878319501876831</v>
      </c>
      <c r="F8" s="60">
        <v>50</v>
      </c>
      <c r="G8" s="60">
        <v>4.8398863768434888</v>
      </c>
    </row>
    <row r="9" spans="1:23" x14ac:dyDescent="0.35">
      <c r="A9" s="54">
        <v>7</v>
      </c>
      <c r="B9" s="57">
        <v>1</v>
      </c>
      <c r="C9" s="46">
        <v>18.389074325561523</v>
      </c>
      <c r="D9" s="60">
        <v>1.7025107145309448</v>
      </c>
      <c r="E9" s="46">
        <v>3.3775475025177002</v>
      </c>
      <c r="F9" s="60">
        <v>50</v>
      </c>
      <c r="G9" s="60">
        <v>2.7190058137128776</v>
      </c>
    </row>
    <row r="10" spans="1:23" x14ac:dyDescent="0.35">
      <c r="A10" s="54">
        <v>8</v>
      </c>
      <c r="B10" s="57">
        <v>1</v>
      </c>
      <c r="C10" s="46">
        <v>13.1072998046875</v>
      </c>
      <c r="D10" s="60">
        <v>1.5066043138504028</v>
      </c>
      <c r="E10" s="46">
        <v>2.8782217502593994</v>
      </c>
      <c r="F10" s="60">
        <v>50</v>
      </c>
      <c r="G10" s="60">
        <v>3.8146682188591385</v>
      </c>
      <c r="R10" s="89" t="s">
        <v>77</v>
      </c>
      <c r="S10" s="90"/>
      <c r="T10" s="90"/>
      <c r="U10" s="90"/>
      <c r="V10" s="90"/>
      <c r="W10" s="91"/>
    </row>
    <row r="11" spans="1:23" x14ac:dyDescent="0.35">
      <c r="A11" s="54">
        <v>9</v>
      </c>
      <c r="B11" s="57">
        <v>1</v>
      </c>
      <c r="C11" s="46">
        <v>12.651877403259277</v>
      </c>
      <c r="D11" s="60">
        <v>2.2527341842651367</v>
      </c>
      <c r="E11" s="46">
        <v>1.8845945596694946</v>
      </c>
      <c r="F11" s="60">
        <v>50</v>
      </c>
      <c r="G11" s="60">
        <v>3.9519826509794815</v>
      </c>
      <c r="R11" s="38" t="s">
        <v>3565</v>
      </c>
      <c r="S11" s="38" t="s">
        <v>3566</v>
      </c>
      <c r="T11" s="38" t="s">
        <v>3567</v>
      </c>
      <c r="U11" s="38" t="s">
        <v>3568</v>
      </c>
      <c r="V11" s="38" t="s">
        <v>3569</v>
      </c>
      <c r="W11" s="38" t="s">
        <v>3570</v>
      </c>
    </row>
    <row r="12" spans="1:23" x14ac:dyDescent="0.35">
      <c r="A12" s="55">
        <v>10</v>
      </c>
      <c r="B12" s="58">
        <v>1</v>
      </c>
      <c r="C12" s="47">
        <v>15.597825050354004</v>
      </c>
      <c r="D12" s="61">
        <v>2.4526634216308594</v>
      </c>
      <c r="E12" s="47">
        <v>1.9305615425109863</v>
      </c>
      <c r="F12" s="61">
        <v>50</v>
      </c>
      <c r="G12" s="61">
        <v>3.2055751259285481</v>
      </c>
      <c r="R12" s="62">
        <v>1</v>
      </c>
      <c r="S12" s="63">
        <v>3.4849477410316467</v>
      </c>
      <c r="T12" s="63">
        <v>1.905279701948166</v>
      </c>
      <c r="U12" s="63">
        <v>2.5421308279037476</v>
      </c>
      <c r="V12" s="63">
        <v>0.94281691312789917</v>
      </c>
      <c r="W12" s="63">
        <v>0.63685112595558158</v>
      </c>
    </row>
    <row r="14" spans="1:23" x14ac:dyDescent="0.35">
      <c r="R14" s="38" t="s">
        <v>3571</v>
      </c>
      <c r="S14" s="38" t="s">
        <v>3572</v>
      </c>
      <c r="T14" s="38" t="s">
        <v>3573</v>
      </c>
      <c r="U14" s="38" t="s">
        <v>63</v>
      </c>
    </row>
    <row r="15" spans="1:23" x14ac:dyDescent="0.35">
      <c r="B15" s="75" t="s">
        <v>3579</v>
      </c>
      <c r="C15" s="76"/>
      <c r="D15" s="76"/>
      <c r="E15" s="76"/>
      <c r="F15" s="76"/>
      <c r="G15" s="77"/>
      <c r="R15" s="64">
        <v>0</v>
      </c>
      <c r="S15" s="59">
        <v>3.4849477410316467</v>
      </c>
      <c r="T15" s="59">
        <v>1.905279701948166</v>
      </c>
      <c r="U15" s="59">
        <v>2.5421308279037476</v>
      </c>
    </row>
    <row r="16" spans="1:23" x14ac:dyDescent="0.35">
      <c r="B16" s="66"/>
      <c r="C16" s="74" t="s">
        <v>79</v>
      </c>
      <c r="D16" s="74" t="s">
        <v>78</v>
      </c>
      <c r="E16" s="74" t="s">
        <v>77</v>
      </c>
      <c r="F16" s="74" t="s">
        <v>56</v>
      </c>
      <c r="G16" s="74" t="s">
        <v>3564</v>
      </c>
      <c r="R16" s="65">
        <v>2</v>
      </c>
      <c r="S16" s="61">
        <v>3.4849477410316467</v>
      </c>
      <c r="T16" s="61">
        <v>1.905279701948166</v>
      </c>
      <c r="U16" s="61">
        <v>2.5421308279037476</v>
      </c>
    </row>
    <row r="17" spans="2:23" x14ac:dyDescent="0.35">
      <c r="B17" s="66" t="s">
        <v>62</v>
      </c>
      <c r="C17" s="73">
        <f>IF(COUNTA($C$3:$C$12)=COUNT($C$3:$C$12), AVERAGE($C$3:$C$12), "n/a")</f>
        <v>15.484500694274903</v>
      </c>
      <c r="D17" s="73">
        <f>IF(COUNTA($D$3:$D$12)=COUNT($D$3:$D$12), AVERAGE($D$3:$D$12), "n/a")</f>
        <v>1.9501943349838258</v>
      </c>
      <c r="E17" s="73">
        <f>IF(COUNTA($E$3:$E$12)=COUNT($E$3:$E$12), AVERAGE($E$3:$E$12), "n/a")</f>
        <v>2.6059164762496949</v>
      </c>
      <c r="F17" s="73">
        <f>IF(COUNTA($F$3:$F$12)=COUNT($F$3:$F$12), AVERAGE($F$3:$F$12), "n/a")</f>
        <v>50</v>
      </c>
      <c r="G17" s="73">
        <f>IF(COUNTA($G$3:$G$12)=COUNT($G$3:$G$12), AVERAGE($G$3:$G$12), "n/a")</f>
        <v>3.4818513606525259</v>
      </c>
    </row>
    <row r="18" spans="2:23" x14ac:dyDescent="0.35">
      <c r="B18" s="66" t="s">
        <v>63</v>
      </c>
      <c r="C18" s="73">
        <f>IF(COUNTA($C$3:$C$12)=COUNT($C$3:$C$12), MEDIAN($C$3:$C$12), "n/a")</f>
        <v>14.416007995605469</v>
      </c>
      <c r="D18" s="73">
        <f>IF(COUNTA($D$3:$D$12)=COUNT($D$3:$D$12), MEDIAN($D$3:$D$12), "n/a")</f>
        <v>1.8547136783599854</v>
      </c>
      <c r="E18" s="73">
        <f>IF(COUNTA($E$3:$E$12)=COUNT($E$3:$E$12), MEDIAN($E$3:$E$12), "n/a")</f>
        <v>2.5421308279037476</v>
      </c>
      <c r="F18" s="73">
        <f>IF(COUNTA($F$3:$F$12)=COUNT($F$3:$F$12), MEDIAN($F$3:$F$12), "n/a")</f>
        <v>50</v>
      </c>
      <c r="G18" s="73">
        <f>IF(COUNTA($G$3:$G$12)=COUNT($G$3:$G$12), MEDIAN($G$3:$G$12), "n/a")</f>
        <v>3.4697148207357218</v>
      </c>
    </row>
    <row r="19" spans="2:23" x14ac:dyDescent="0.35">
      <c r="B19" s="66" t="s">
        <v>3580</v>
      </c>
      <c r="C19" s="73">
        <v>14.896560518309608</v>
      </c>
      <c r="D19" s="73">
        <v>1.9294537551995348</v>
      </c>
      <c r="E19" s="73">
        <v>2.5449878719999215</v>
      </c>
      <c r="F19" s="73">
        <v>49.999999999999972</v>
      </c>
      <c r="G19" s="73">
        <v>3.3564794999855283</v>
      </c>
      <c r="R19" s="89" t="s">
        <v>78</v>
      </c>
      <c r="S19" s="90"/>
      <c r="T19" s="90"/>
      <c r="U19" s="90"/>
      <c r="V19" s="90"/>
      <c r="W19" s="91"/>
    </row>
    <row r="20" spans="2:23" x14ac:dyDescent="0.35">
      <c r="B20" s="66" t="s">
        <v>3581</v>
      </c>
      <c r="C20" s="73">
        <v>12.590003001541032</v>
      </c>
      <c r="D20" s="73">
        <v>1.7646891776182914</v>
      </c>
      <c r="E20" s="73">
        <v>2.2278389484617604</v>
      </c>
      <c r="F20" s="73">
        <v>49.99999999999995</v>
      </c>
      <c r="G20" s="73">
        <v>2.836768055834455</v>
      </c>
      <c r="R20" s="38" t="s">
        <v>3565</v>
      </c>
      <c r="S20" s="38" t="s">
        <v>3566</v>
      </c>
      <c r="T20" s="38" t="s">
        <v>3567</v>
      </c>
      <c r="U20" s="38" t="s">
        <v>3568</v>
      </c>
      <c r="V20" s="38" t="s">
        <v>3569</v>
      </c>
      <c r="W20" s="38" t="s">
        <v>3570</v>
      </c>
    </row>
    <row r="21" spans="2:23" x14ac:dyDescent="0.35">
      <c r="B21" s="66" t="s">
        <v>3582</v>
      </c>
      <c r="C21" s="73">
        <v>17.625692007261542</v>
      </c>
      <c r="D21" s="73">
        <v>2.1096019858171533</v>
      </c>
      <c r="E21" s="73">
        <v>2.9072852295264831</v>
      </c>
      <c r="F21" s="73">
        <v>49.999999999999993</v>
      </c>
      <c r="G21" s="73">
        <v>3.9714048993950599</v>
      </c>
      <c r="R21" s="62">
        <v>1</v>
      </c>
      <c r="S21" s="63">
        <v>2.3633041262626646</v>
      </c>
      <c r="T21" s="63">
        <v>1.5943992912769318</v>
      </c>
      <c r="U21" s="63">
        <v>1.8547136783599854</v>
      </c>
      <c r="V21" s="63">
        <v>0.50859044790267927</v>
      </c>
      <c r="W21" s="63">
        <v>0.26031438708305354</v>
      </c>
    </row>
    <row r="22" spans="2:23" x14ac:dyDescent="0.35">
      <c r="B22" s="66" t="s">
        <v>3583</v>
      </c>
      <c r="C22" s="73">
        <f>IF(COUNTA($C$3:$C$12)=COUNT($C$3:$C$12), PERCENTILE($C$3:$C$12, 0.05), "n/a")</f>
        <v>10.181436443328858</v>
      </c>
      <c r="D22" s="73">
        <f>IF(COUNTA($D$3:$D$12)=COUNT($D$3:$D$12), PERCENTILE($D$3:$D$12, 0.05), "n/a")</f>
        <v>1.5943992912769318</v>
      </c>
      <c r="E22" s="73">
        <f>IF(COUNTA($E$3:$E$12)=COUNT($E$3:$E$12), PERCENTILE($E$3:$E$12, 0.05), "n/a")</f>
        <v>1.905279701948166</v>
      </c>
      <c r="F22" s="73">
        <f>IF(COUNTA($F$3:$F$12)=COUNT($F$3:$F$12), PERCENTILE($F$3:$F$12, 0.05), "n/a")</f>
        <v>50</v>
      </c>
      <c r="G22" s="73">
        <f>IF(COUNTA($G$3:$G$12)=COUNT($G$3:$G$12), PERCENTILE($G$3:$G$12, 0.05), "n/a")</f>
        <v>2.1747015202926123</v>
      </c>
    </row>
    <row r="23" spans="2:23" x14ac:dyDescent="0.35">
      <c r="B23" s="66" t="s">
        <v>3584</v>
      </c>
      <c r="C23" s="73">
        <f>IF(COUNTA($C$3:$C$12)=COUNT($C$3:$C$12), PERCENTILE($C$3:$C$12, 0.95), "n/a")</f>
        <v>23.085138702392577</v>
      </c>
      <c r="D23" s="73">
        <f>IF(COUNTA($D$3:$D$12)=COUNT($D$3:$D$12), PERCENTILE($D$3:$D$12, 0.95), "n/a")</f>
        <v>2.3633041262626646</v>
      </c>
      <c r="E23" s="73">
        <f>IF(COUNTA($E$3:$E$12)=COUNT($E$3:$E$12), PERCENTILE($E$3:$E$12, 0.95), "n/a")</f>
        <v>3.4849477410316467</v>
      </c>
      <c r="F23" s="73">
        <f>IF(COUNTA($F$3:$F$12)=COUNT($F$3:$F$12), PERCENTILE($F$3:$F$12, 0.95), "n/a")</f>
        <v>50</v>
      </c>
      <c r="G23" s="73">
        <f>IF(COUNTA($G$3:$G$12)=COUNT($G$3:$G$12), PERCENTILE($G$3:$G$12, 0.95), "n/a")</f>
        <v>4.9117612326499929</v>
      </c>
      <c r="R23" s="38" t="s">
        <v>3571</v>
      </c>
      <c r="S23" s="38" t="s">
        <v>3572</v>
      </c>
      <c r="T23" s="38" t="s">
        <v>3573</v>
      </c>
      <c r="U23" s="38" t="s">
        <v>63</v>
      </c>
    </row>
    <row r="24" spans="2:23" x14ac:dyDescent="0.35">
      <c r="B24" s="66" t="s">
        <v>3585</v>
      </c>
      <c r="C24" s="73">
        <f>IF(COUNTA($C$3:$C$12)=COUNT($C$3:$C$12), IF(STDEV($C$3:$C$12) = 0, "n/a", SKEW($C$3:$C$12)), "n/a")</f>
        <v>0.83829873484737238</v>
      </c>
      <c r="D24" s="73">
        <f>IF(COUNTA($D$3:$D$12)=COUNT($D$3:$D$12), IF(STDEV($D$3:$D$12) = 0, "n/a", SKEW($D$3:$D$12)), "n/a")</f>
        <v>0.32635002027424448</v>
      </c>
      <c r="E24" s="73">
        <f>IF(COUNTA($E$3:$E$12)=COUNT($E$3:$E$12), IF(STDEV($E$3:$E$12) = 0, "n/a", SKEW($E$3:$E$12)), "n/a")</f>
        <v>0.31870262777208702</v>
      </c>
      <c r="F24" s="73" t="str">
        <f>IF(COUNTA($F$3:$F$12)=COUNT($F$3:$F$12), IF(STDEV($F$3:$F$12) = 0, "n/a", SKEW($F$3:$F$12)), "n/a")</f>
        <v>n/a</v>
      </c>
      <c r="G24" s="73">
        <f>IF(COUNTA($G$3:$G$12)=COUNT($G$3:$G$12), IF(STDEV($G$3:$G$12) = 0, "n/a", SKEW($G$3:$G$12)), "n/a")</f>
        <v>0.15320629042233594</v>
      </c>
      <c r="R24" s="64">
        <v>0</v>
      </c>
      <c r="S24" s="59">
        <v>2.3633041262626646</v>
      </c>
      <c r="T24" s="59">
        <v>1.5943992912769318</v>
      </c>
      <c r="U24" s="59">
        <v>1.8547136783599854</v>
      </c>
    </row>
    <row r="25" spans="2:23" x14ac:dyDescent="0.35">
      <c r="B25" s="66" t="s">
        <v>3586</v>
      </c>
      <c r="C25" s="73">
        <f>IF(COUNTA($C$3:$C$12)=COUNT($C$3:$C$12), IF(AVERAGE($C$3:$C$12) = 0, "n/a", STDEV($C$3:$C$12)/AVERAGE($C$3:$C$12)), "n/a")</f>
        <v>0.30136876846174626</v>
      </c>
      <c r="D25" s="73">
        <f>IF(COUNTA($D$3:$D$12)=COUNT($D$3:$D$12), IF(AVERAGE($D$3:$D$12) = 0, "n/a", STDEV($D$3:$D$12)/AVERAGE($D$3:$D$12)), "n/a")</f>
        <v>0.15467458323964337</v>
      </c>
      <c r="E25" s="73">
        <f>IF(COUNTA($E$3:$E$12)=COUNT($E$3:$E$12), IF(AVERAGE($E$3:$E$12) = 0, "n/a", STDEV($E$3:$E$12)/AVERAGE($E$3:$E$12)), "n/a")</f>
        <v>0.22906676577031507</v>
      </c>
      <c r="F25" s="73">
        <f>IF(COUNTA($F$3:$F$12)=COUNT($F$3:$F$12), IF(AVERAGE($F$3:$F$12) = 0, "n/a", STDEV($F$3:$F$12)/AVERAGE($F$3:$F$12)), "n/a")</f>
        <v>0</v>
      </c>
      <c r="G25" s="73">
        <f>IF(COUNTA($G$3:$G$12)=COUNT($G$3:$G$12), IF(AVERAGE($G$3:$G$12) = 0, "n/a", STDEV($G$3:$G$12)/AVERAGE($G$3:$G$12)), "n/a")</f>
        <v>0.27818925208852885</v>
      </c>
      <c r="R25" s="65">
        <v>2</v>
      </c>
      <c r="S25" s="61">
        <v>2.3633041262626646</v>
      </c>
      <c r="T25" s="61">
        <v>1.5943992912769318</v>
      </c>
      <c r="U25" s="61">
        <v>1.8547136783599854</v>
      </c>
    </row>
    <row r="26" spans="2:23" x14ac:dyDescent="0.35">
      <c r="B26" s="66" t="s">
        <v>3587</v>
      </c>
      <c r="C26" s="73">
        <f>IF(COUNTA($C$3:$C$12)=COUNT($C$3:$C$12), MIN($C$3:$C$12), "n/a")</f>
        <v>10.059212684631348</v>
      </c>
      <c r="D26" s="73">
        <f>IF(COUNTA($D$3:$D$12)=COUNT($D$3:$D$12), MIN($D$3:$D$12), "n/a")</f>
        <v>1.5066043138504028</v>
      </c>
      <c r="E26" s="73">
        <f>IF(COUNTA($E$3:$E$12)=COUNT($E$3:$E$12), MIN($E$3:$E$12), "n/a")</f>
        <v>1.8845945596694946</v>
      </c>
      <c r="F26" s="73">
        <f>IF(COUNTA($F$3:$F$12)=COUNT($F$3:$F$12), MIN($F$3:$F$12), "n/a")</f>
        <v>50</v>
      </c>
      <c r="G26" s="73">
        <f>IF(COUNTA($G$3:$G$12)=COUNT($G$3:$G$12), MIN($G$3:$G$12), "n/a")</f>
        <v>2.0487248964887654</v>
      </c>
    </row>
    <row r="27" spans="2:23" x14ac:dyDescent="0.35">
      <c r="B27" s="66" t="s">
        <v>3588</v>
      </c>
      <c r="C27" s="73">
        <f>IF(COUNTA($C$3:$C$12)=COUNT($C$3:$C$12), MAX($C$3:$C$12), "n/a")</f>
        <v>24.405424118041992</v>
      </c>
      <c r="D27" s="73">
        <f>IF(COUNTA($D$3:$D$12)=COUNT($D$3:$D$12), MAX($D$3:$D$12), "n/a")</f>
        <v>2.4526634216308594</v>
      </c>
      <c r="E27" s="73">
        <f>IF(COUNTA($E$3:$E$12)=COUNT($E$3:$E$12), MAX($E$3:$E$12), "n/a")</f>
        <v>3.5728206634521484</v>
      </c>
      <c r="F27" s="73">
        <f>IF(COUNTA($F$3:$F$12)=COUNT($F$3:$F$12), MAX($F$3:$F$12), "n/a")</f>
        <v>50</v>
      </c>
      <c r="G27" s="73">
        <f>IF(COUNTA($G$3:$G$12)=COUNT($G$3:$G$12), MAX($G$3:$G$12), "n/a")</f>
        <v>4.9705679328553147</v>
      </c>
    </row>
    <row r="28" spans="2:23" x14ac:dyDescent="0.35">
      <c r="B28" s="66" t="s">
        <v>3589</v>
      </c>
      <c r="C28" s="73">
        <f>IF(COUNTA($C$3:$C$12)=COUNT($C$3:$C$12), IF(MIN($C$3:$C$12) = 0, "n/a", MAX($C$3:$C$12)/MIN($C$3:$C$12)), "n/a")</f>
        <v>2.4261763701774646</v>
      </c>
      <c r="D28" s="73">
        <f>IF(COUNTA($D$3:$D$12)=COUNT($D$3:$D$12), IF(MIN($D$3:$D$12) = 0, "n/a", MAX($D$3:$D$12)/MIN($D$3:$D$12)), "n/a")</f>
        <v>1.6279413241308394</v>
      </c>
      <c r="E28" s="73">
        <f>IF(COUNTA($E$3:$E$12)=COUNT($E$3:$E$12), IF(MIN($E$3:$E$12) = 0, "n/a", MAX($E$3:$E$12)/MIN($E$3:$E$12)), "n/a")</f>
        <v>1.895803341424652</v>
      </c>
      <c r="F28" s="73">
        <f>IF(COUNTA($F$3:$F$12)=COUNT($F$3:$F$12), IF(MIN($F$3:$F$12) = 0, "n/a", MAX($F$3:$F$12)/MIN($F$3:$F$12)), "n/a")</f>
        <v>1</v>
      </c>
      <c r="G28" s="73">
        <f>IF(COUNTA($G$3:$G$12)=COUNT($G$3:$G$12), IF(MIN($G$3:$G$12) = 0, "n/a", MAX($G$3:$G$12)/MIN($G$3:$G$12)), "n/a")</f>
        <v>2.4261763701774646</v>
      </c>
      <c r="R28" s="89" t="s">
        <v>3574</v>
      </c>
      <c r="S28" s="90"/>
      <c r="T28" s="90"/>
      <c r="U28" s="90"/>
      <c r="V28" s="90"/>
      <c r="W28" s="91"/>
    </row>
    <row r="29" spans="2:23" x14ac:dyDescent="0.35">
      <c r="B29" s="66" t="s">
        <v>3590</v>
      </c>
      <c r="C29" s="73">
        <f>IF(COUNTA($C$3:$C$12)=COUNT($C$3:$C$12), STDEV($C$3:$C$12), "n/a")</f>
        <v>4.6665449044786822</v>
      </c>
      <c r="D29" s="73">
        <f>IF(COUNTA($D$3:$D$12)=COUNT($D$3:$D$12), STDEV($D$3:$D$12), "n/a")</f>
        <v>0.30164549599993667</v>
      </c>
      <c r="E29" s="73">
        <f>IF(COUNTA($E$3:$E$12)=COUNT($E$3:$E$12), STDEV($E$3:$E$12), "n/a")</f>
        <v>0.5969288590820937</v>
      </c>
      <c r="F29" s="73">
        <f>IF(COUNTA($F$3:$F$12)=COUNT($F$3:$F$12), STDEV($F$3:$F$12), "n/a")</f>
        <v>0</v>
      </c>
      <c r="G29" s="73">
        <f>IF(COUNTA($G$3:$G$12)=COUNT($G$3:$G$12), STDEV($G$3:$G$12), "n/a")</f>
        <v>0.96861362590335265</v>
      </c>
      <c r="R29" s="38" t="s">
        <v>3565</v>
      </c>
      <c r="S29" s="38" t="s">
        <v>3566</v>
      </c>
      <c r="T29" s="38" t="s">
        <v>3567</v>
      </c>
      <c r="U29" s="38" t="s">
        <v>3568</v>
      </c>
      <c r="V29" s="38" t="s">
        <v>3569</v>
      </c>
      <c r="W29" s="38" t="s">
        <v>3570</v>
      </c>
    </row>
    <row r="30" spans="2:23" x14ac:dyDescent="0.35">
      <c r="R30" s="62">
        <v>1</v>
      </c>
      <c r="S30" s="63">
        <v>4.9117612326499929</v>
      </c>
      <c r="T30" s="63">
        <v>2.1747015202926123</v>
      </c>
      <c r="U30" s="63">
        <v>3.4697148207357218</v>
      </c>
      <c r="V30" s="63">
        <v>1.4420464119142711</v>
      </c>
      <c r="W30" s="63">
        <v>1.2950133004431095</v>
      </c>
    </row>
    <row r="32" spans="2:23" x14ac:dyDescent="0.35">
      <c r="R32" s="38" t="s">
        <v>3571</v>
      </c>
      <c r="S32" s="38" t="s">
        <v>3572</v>
      </c>
      <c r="T32" s="38" t="s">
        <v>3573</v>
      </c>
      <c r="U32" s="38" t="s">
        <v>63</v>
      </c>
    </row>
    <row r="33" spans="18:22" x14ac:dyDescent="0.35">
      <c r="R33" s="64">
        <v>0</v>
      </c>
      <c r="S33" s="59">
        <v>4.9117612326499929</v>
      </c>
      <c r="T33" s="59">
        <v>2.1747015202926123</v>
      </c>
      <c r="U33" s="59">
        <v>3.4697148207357218</v>
      </c>
    </row>
    <row r="34" spans="18:22" x14ac:dyDescent="0.35">
      <c r="R34" s="65">
        <v>2</v>
      </c>
      <c r="S34" s="61">
        <v>4.9117612326499929</v>
      </c>
      <c r="T34" s="61">
        <v>2.1747015202926123</v>
      </c>
      <c r="U34" s="61">
        <v>3.4697148207357218</v>
      </c>
    </row>
    <row r="40" spans="18:22" x14ac:dyDescent="0.35">
      <c r="R40" s="89" t="s">
        <v>3575</v>
      </c>
      <c r="S40" s="90"/>
      <c r="T40" s="90"/>
      <c r="U40" s="90"/>
      <c r="V40" s="91"/>
    </row>
    <row r="41" spans="18:22" x14ac:dyDescent="0.35">
      <c r="R41" s="66" t="s">
        <v>3551</v>
      </c>
      <c r="S41" s="66" t="s">
        <v>77</v>
      </c>
      <c r="T41" s="66" t="s">
        <v>79</v>
      </c>
      <c r="U41" s="66" t="s">
        <v>78</v>
      </c>
      <c r="V41" s="66" t="s">
        <v>83</v>
      </c>
    </row>
    <row r="42" spans="18:22" x14ac:dyDescent="0.35">
      <c r="R42" s="71">
        <v>1</v>
      </c>
      <c r="S42" s="69">
        <v>2.6059164762496949</v>
      </c>
      <c r="T42" s="69">
        <v>15.484500694274903</v>
      </c>
      <c r="U42" s="69">
        <v>1.9501943349838258</v>
      </c>
      <c r="V42" s="70">
        <v>3.4818513606525259</v>
      </c>
    </row>
    <row r="43" spans="18:22" x14ac:dyDescent="0.35">
      <c r="R43" s="72" t="s">
        <v>419</v>
      </c>
      <c r="S43" s="67">
        <v>2.6059164762496949</v>
      </c>
      <c r="T43" s="67">
        <v>15.484500694274903</v>
      </c>
      <c r="U43" s="67">
        <v>1.9501943349838258</v>
      </c>
      <c r="V43" s="68">
        <v>3.4818513606525259</v>
      </c>
    </row>
    <row r="44" spans="18:22" x14ac:dyDescent="0.35">
      <c r="R44" s="72" t="s">
        <v>3576</v>
      </c>
      <c r="S44" s="67"/>
      <c r="T44" s="67"/>
      <c r="U44" s="67"/>
      <c r="V44" s="68"/>
    </row>
    <row r="46" spans="18:22" x14ac:dyDescent="0.35">
      <c r="R46" s="89" t="s">
        <v>3577</v>
      </c>
      <c r="S46" s="90"/>
      <c r="T46" s="90"/>
      <c r="U46" s="90"/>
      <c r="V46" s="91"/>
    </row>
    <row r="47" spans="18:22" x14ac:dyDescent="0.35">
      <c r="R47" s="66" t="s">
        <v>3551</v>
      </c>
      <c r="S47" s="66" t="s">
        <v>77</v>
      </c>
      <c r="T47" s="66" t="s">
        <v>79</v>
      </c>
      <c r="U47" s="66" t="s">
        <v>78</v>
      </c>
      <c r="V47" s="66" t="s">
        <v>83</v>
      </c>
    </row>
    <row r="48" spans="18:22" x14ac:dyDescent="0.35">
      <c r="R48" s="71">
        <v>1</v>
      </c>
      <c r="S48" s="69">
        <v>2.5421308279037476</v>
      </c>
      <c r="T48" s="69">
        <v>14.416007995605469</v>
      </c>
      <c r="U48" s="69">
        <v>1.8547136783599854</v>
      </c>
      <c r="V48" s="70">
        <v>3.4697148207357218</v>
      </c>
    </row>
    <row r="49" spans="18:22" x14ac:dyDescent="0.35">
      <c r="R49" s="72" t="s">
        <v>419</v>
      </c>
      <c r="S49" s="67">
        <v>2.5421308279037476</v>
      </c>
      <c r="T49" s="67">
        <v>14.416007995605469</v>
      </c>
      <c r="U49" s="67">
        <v>1.8547136783599854</v>
      </c>
      <c r="V49" s="68">
        <v>3.4697148207357218</v>
      </c>
    </row>
    <row r="50" spans="18:22" x14ac:dyDescent="0.35">
      <c r="R50" s="72" t="s">
        <v>3576</v>
      </c>
      <c r="S50" s="67"/>
      <c r="T50" s="67"/>
      <c r="U50" s="67"/>
      <c r="V50" s="68"/>
    </row>
    <row r="52" spans="18:22" x14ac:dyDescent="0.35">
      <c r="R52" s="89" t="s">
        <v>3578</v>
      </c>
      <c r="S52" s="90"/>
      <c r="T52" s="90"/>
      <c r="U52" s="90"/>
      <c r="V52" s="91"/>
    </row>
    <row r="53" spans="18:22" x14ac:dyDescent="0.35">
      <c r="R53" s="66" t="s">
        <v>3551</v>
      </c>
      <c r="S53" s="66" t="s">
        <v>77</v>
      </c>
      <c r="T53" s="66" t="s">
        <v>79</v>
      </c>
      <c r="U53" s="66" t="s">
        <v>78</v>
      </c>
      <c r="V53" s="66" t="s">
        <v>83</v>
      </c>
    </row>
    <row r="54" spans="18:22" x14ac:dyDescent="0.35">
      <c r="R54" s="71">
        <v>1</v>
      </c>
      <c r="S54" s="69">
        <v>2.5449878719999215</v>
      </c>
      <c r="T54" s="69">
        <v>14.896560518309608</v>
      </c>
      <c r="U54" s="69">
        <v>1.9294537551995345</v>
      </c>
      <c r="V54" s="70">
        <v>3.3564794999855287</v>
      </c>
    </row>
    <row r="55" spans="18:22" x14ac:dyDescent="0.35">
      <c r="R55" s="72" t="s">
        <v>419</v>
      </c>
      <c r="S55" s="67">
        <v>2.5449878719999215</v>
      </c>
      <c r="T55" s="67">
        <v>14.896560518309608</v>
      </c>
      <c r="U55" s="67">
        <v>1.9294537551995345</v>
      </c>
      <c r="V55" s="68">
        <v>3.3564794999855287</v>
      </c>
    </row>
    <row r="56" spans="18:22" x14ac:dyDescent="0.35">
      <c r="R56" s="72" t="s">
        <v>3576</v>
      </c>
      <c r="S56" s="67"/>
      <c r="T56" s="67"/>
      <c r="U56" s="67"/>
      <c r="V56" s="68"/>
    </row>
  </sheetData>
  <sortState ref="A3:G12">
    <sortCondition ref="A3"/>
  </sortState>
  <mergeCells count="8">
    <mergeCell ref="R52:V52"/>
    <mergeCell ref="A1:G1"/>
    <mergeCell ref="R1:W1"/>
    <mergeCell ref="R10:W10"/>
    <mergeCell ref="R19:W19"/>
    <mergeCell ref="R28:W28"/>
    <mergeCell ref="R40:V40"/>
    <mergeCell ref="R46:V46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"/>
  <sheetViews>
    <sheetView rightToLeft="1" workbookViewId="0"/>
  </sheetViews>
  <sheetFormatPr defaultRowHeight="14.5" x14ac:dyDescent="0.35"/>
  <sheetData>
    <row r="1" spans="1:2" ht="409.5" x14ac:dyDescent="0.35">
      <c r="A1" s="43" t="s">
        <v>3593</v>
      </c>
      <c r="B1">
        <v>593855200</v>
      </c>
    </row>
    <row r="2" spans="1:2" ht="409.5" x14ac:dyDescent="0.35">
      <c r="A2" s="43" t="s">
        <v>3594</v>
      </c>
    </row>
    <row r="3" spans="1:2" ht="409.5" x14ac:dyDescent="0.35">
      <c r="A3" s="43" t="s">
        <v>3595</v>
      </c>
    </row>
    <row r="4" spans="1:2" ht="409.5" x14ac:dyDescent="0.35">
      <c r="A4" s="43" t="s">
        <v>3596</v>
      </c>
    </row>
    <row r="5" spans="1:2" ht="409.5" x14ac:dyDescent="0.35">
      <c r="A5" s="43" t="s">
        <v>3597</v>
      </c>
    </row>
    <row r="6" spans="1:2" ht="409.5" x14ac:dyDescent="0.35">
      <c r="A6" s="43" t="s">
        <v>3598</v>
      </c>
    </row>
    <row r="7" spans="1:2" ht="409.5" x14ac:dyDescent="0.35">
      <c r="A7" s="43" t="s">
        <v>3599</v>
      </c>
    </row>
    <row r="8" spans="1:2" ht="409.5" x14ac:dyDescent="0.35">
      <c r="A8" s="43" t="s">
        <v>3600</v>
      </c>
    </row>
    <row r="9" spans="1:2" ht="409.5" x14ac:dyDescent="0.35">
      <c r="A9" s="43" t="s">
        <v>3601</v>
      </c>
    </row>
    <row r="10" spans="1:2" ht="409.5" x14ac:dyDescent="0.35">
      <c r="A10" s="43" t="s">
        <v>3602</v>
      </c>
    </row>
    <row r="11" spans="1:2" ht="409.5" x14ac:dyDescent="0.35">
      <c r="A11" s="43" t="s">
        <v>3603</v>
      </c>
    </row>
    <row r="12" spans="1:2" ht="409.5" x14ac:dyDescent="0.35">
      <c r="A12" s="43" t="s">
        <v>3604</v>
      </c>
    </row>
    <row r="13" spans="1:2" ht="409.5" x14ac:dyDescent="0.35">
      <c r="A13" s="43" t="s">
        <v>3605</v>
      </c>
    </row>
    <row r="14" spans="1:2" ht="409.5" x14ac:dyDescent="0.35">
      <c r="A14" s="43" t="s">
        <v>3606</v>
      </c>
    </row>
    <row r="15" spans="1:2" ht="409.5" x14ac:dyDescent="0.35">
      <c r="A15" s="43" t="s">
        <v>3607</v>
      </c>
    </row>
    <row r="16" spans="1:2" ht="409.5" x14ac:dyDescent="0.35">
      <c r="A16" s="43" t="s">
        <v>3608</v>
      </c>
    </row>
    <row r="17" spans="1:1" ht="409.5" x14ac:dyDescent="0.35">
      <c r="A17" s="43" t="s">
        <v>3609</v>
      </c>
    </row>
    <row r="18" spans="1:1" ht="409.5" x14ac:dyDescent="0.35">
      <c r="A18" s="43" t="s">
        <v>3610</v>
      </c>
    </row>
    <row r="19" spans="1:1" ht="409.5" x14ac:dyDescent="0.35">
      <c r="A19" s="43" t="s">
        <v>3611</v>
      </c>
    </row>
    <row r="20" spans="1:1" ht="409.5" x14ac:dyDescent="0.35">
      <c r="A20" s="43" t="s">
        <v>3612</v>
      </c>
    </row>
    <row r="21" spans="1:1" ht="409.5" x14ac:dyDescent="0.35">
      <c r="A21" s="43" t="s">
        <v>3613</v>
      </c>
    </row>
    <row r="22" spans="1:1" ht="409.5" x14ac:dyDescent="0.35">
      <c r="A22" s="43" t="s">
        <v>3614</v>
      </c>
    </row>
    <row r="23" spans="1:1" ht="409.5" x14ac:dyDescent="0.35">
      <c r="A23" s="43" t="s">
        <v>3615</v>
      </c>
    </row>
    <row r="24" spans="1:1" ht="409.5" x14ac:dyDescent="0.35">
      <c r="A24" s="43" t="s">
        <v>3616</v>
      </c>
    </row>
    <row r="25" spans="1:1" ht="409.5" x14ac:dyDescent="0.35">
      <c r="A25" s="43" t="s">
        <v>3617</v>
      </c>
    </row>
    <row r="26" spans="1:1" ht="409.5" x14ac:dyDescent="0.35">
      <c r="A26" s="43" t="s">
        <v>3618</v>
      </c>
    </row>
    <row r="27" spans="1:1" ht="409.5" x14ac:dyDescent="0.35">
      <c r="A27" s="43" t="s">
        <v>3619</v>
      </c>
    </row>
    <row r="28" spans="1:1" ht="409.5" x14ac:dyDescent="0.35">
      <c r="A28" s="43" t="s">
        <v>3620</v>
      </c>
    </row>
    <row r="29" spans="1:1" ht="409.5" x14ac:dyDescent="0.35">
      <c r="A29" s="43" t="s">
        <v>3621</v>
      </c>
    </row>
    <row r="30" spans="1:1" ht="409.5" x14ac:dyDescent="0.35">
      <c r="A30" s="43" t="s">
        <v>3622</v>
      </c>
    </row>
    <row r="31" spans="1:1" ht="409.5" x14ac:dyDescent="0.35">
      <c r="A31" s="43" t="s">
        <v>3623</v>
      </c>
    </row>
    <row r="32" spans="1:1" ht="409.5" x14ac:dyDescent="0.35">
      <c r="A32" s="43" t="s">
        <v>3624</v>
      </c>
    </row>
    <row r="33" spans="1:1" ht="409.5" x14ac:dyDescent="0.35">
      <c r="A33" s="43" t="s">
        <v>3625</v>
      </c>
    </row>
    <row r="34" spans="1:1" ht="409.5" x14ac:dyDescent="0.35">
      <c r="A34" s="43" t="s">
        <v>3626</v>
      </c>
    </row>
    <row r="35" spans="1:1" ht="409.5" x14ac:dyDescent="0.35">
      <c r="A35" s="43" t="s">
        <v>3627</v>
      </c>
    </row>
    <row r="36" spans="1:1" ht="409.5" x14ac:dyDescent="0.35">
      <c r="A36" s="43" t="s">
        <v>3628</v>
      </c>
    </row>
    <row r="37" spans="1:1" ht="409.5" x14ac:dyDescent="0.35">
      <c r="A37" s="43" t="s">
        <v>3629</v>
      </c>
    </row>
    <row r="38" spans="1:1" ht="409.5" x14ac:dyDescent="0.35">
      <c r="A38" s="43" t="s">
        <v>3630</v>
      </c>
    </row>
    <row r="39" spans="1:1" ht="409.5" x14ac:dyDescent="0.35">
      <c r="A39" s="43" t="s">
        <v>3631</v>
      </c>
    </row>
    <row r="40" spans="1:1" ht="409.5" x14ac:dyDescent="0.35">
      <c r="A40" s="43" t="s">
        <v>3632</v>
      </c>
    </row>
    <row r="41" spans="1:1" ht="409.5" x14ac:dyDescent="0.35">
      <c r="A41" s="43" t="s">
        <v>3633</v>
      </c>
    </row>
    <row r="42" spans="1:1" ht="409.5" x14ac:dyDescent="0.35">
      <c r="A42" s="43" t="s">
        <v>3634</v>
      </c>
    </row>
    <row r="43" spans="1:1" ht="409.5" x14ac:dyDescent="0.35">
      <c r="A43" s="43" t="s">
        <v>3635</v>
      </c>
    </row>
    <row r="44" spans="1:1" ht="409.5" x14ac:dyDescent="0.35">
      <c r="A44" s="43" t="s">
        <v>3636</v>
      </c>
    </row>
    <row r="45" spans="1:1" ht="409.5" x14ac:dyDescent="0.35">
      <c r="A45" s="43" t="s">
        <v>3637</v>
      </c>
    </row>
    <row r="46" spans="1:1" ht="409.5" x14ac:dyDescent="0.35">
      <c r="A46" s="43" t="s">
        <v>3638</v>
      </c>
    </row>
    <row r="47" spans="1:1" ht="409.5" x14ac:dyDescent="0.35">
      <c r="A47" s="43" t="s">
        <v>3639</v>
      </c>
    </row>
    <row r="48" spans="1:1" ht="409.5" x14ac:dyDescent="0.35">
      <c r="A48" s="43" t="s">
        <v>3640</v>
      </c>
    </row>
    <row r="49" spans="1:1" ht="409.5" x14ac:dyDescent="0.35">
      <c r="A49" s="43" t="s">
        <v>3641</v>
      </c>
    </row>
    <row r="50" spans="1:1" ht="409.5" x14ac:dyDescent="0.35">
      <c r="A50" s="43" t="s">
        <v>3642</v>
      </c>
    </row>
    <row r="51" spans="1:1" ht="409.5" x14ac:dyDescent="0.35">
      <c r="A51" s="43" t="s">
        <v>3643</v>
      </c>
    </row>
    <row r="52" spans="1:1" ht="409.5" x14ac:dyDescent="0.35">
      <c r="A52" s="43" t="s">
        <v>3644</v>
      </c>
    </row>
    <row r="53" spans="1:1" ht="409.5" x14ac:dyDescent="0.35">
      <c r="A53" s="43" t="s">
        <v>3645</v>
      </c>
    </row>
    <row r="54" spans="1:1" ht="409.5" x14ac:dyDescent="0.35">
      <c r="A54" s="43" t="s">
        <v>3646</v>
      </c>
    </row>
    <row r="55" spans="1:1" ht="409.5" x14ac:dyDescent="0.35">
      <c r="A55" s="43" t="s">
        <v>3647</v>
      </c>
    </row>
    <row r="56" spans="1:1" ht="409.5" x14ac:dyDescent="0.35">
      <c r="A56" s="43" t="s">
        <v>3648</v>
      </c>
    </row>
    <row r="57" spans="1:1" ht="409.5" x14ac:dyDescent="0.35">
      <c r="A57" s="43" t="s">
        <v>3649</v>
      </c>
    </row>
    <row r="58" spans="1:1" ht="409.5" x14ac:dyDescent="0.35">
      <c r="A58" s="43" t="s">
        <v>3650</v>
      </c>
    </row>
    <row r="59" spans="1:1" ht="409.5" x14ac:dyDescent="0.35">
      <c r="A59" s="43" t="s">
        <v>3651</v>
      </c>
    </row>
    <row r="60" spans="1:1" ht="409.5" x14ac:dyDescent="0.35">
      <c r="A60" s="43" t="s">
        <v>3652</v>
      </c>
    </row>
    <row r="61" spans="1:1" ht="409.5" x14ac:dyDescent="0.35">
      <c r="A61" s="43" t="s">
        <v>3653</v>
      </c>
    </row>
    <row r="62" spans="1:1" ht="409.5" x14ac:dyDescent="0.35">
      <c r="A62" s="43" t="s">
        <v>3654</v>
      </c>
    </row>
    <row r="63" spans="1:1" ht="409.5" x14ac:dyDescent="0.35">
      <c r="A63" s="43" t="s">
        <v>3655</v>
      </c>
    </row>
    <row r="64" spans="1:1" ht="409.5" x14ac:dyDescent="0.35">
      <c r="A64" s="43" t="s">
        <v>3656</v>
      </c>
    </row>
    <row r="65" spans="1:1" ht="409.5" x14ac:dyDescent="0.35">
      <c r="A65" s="43" t="s">
        <v>3657</v>
      </c>
    </row>
    <row r="66" spans="1:1" ht="409.5" x14ac:dyDescent="0.35">
      <c r="A66" s="43" t="s">
        <v>3658</v>
      </c>
    </row>
    <row r="67" spans="1:1" ht="409.5" x14ac:dyDescent="0.35">
      <c r="A67" s="43" t="s">
        <v>3659</v>
      </c>
    </row>
    <row r="68" spans="1:1" ht="409.5" x14ac:dyDescent="0.35">
      <c r="A68" s="43" t="s">
        <v>3660</v>
      </c>
    </row>
    <row r="69" spans="1:1" ht="409.5" x14ac:dyDescent="0.35">
      <c r="A69" s="43" t="s">
        <v>3661</v>
      </c>
    </row>
    <row r="70" spans="1:1" ht="409.5" x14ac:dyDescent="0.35">
      <c r="A70" s="43" t="s">
        <v>3662</v>
      </c>
    </row>
    <row r="71" spans="1:1" ht="409.5" x14ac:dyDescent="0.35">
      <c r="A71" s="43" t="s">
        <v>3663</v>
      </c>
    </row>
    <row r="72" spans="1:1" ht="409.5" x14ac:dyDescent="0.35">
      <c r="A72" s="43" t="s">
        <v>3664</v>
      </c>
    </row>
    <row r="73" spans="1:1" ht="409.5" x14ac:dyDescent="0.35">
      <c r="A73" s="43" t="s">
        <v>3665</v>
      </c>
    </row>
    <row r="74" spans="1:1" ht="409.5" x14ac:dyDescent="0.35">
      <c r="A74" s="43" t="s">
        <v>3666</v>
      </c>
    </row>
    <row r="75" spans="1:1" ht="409.5" x14ac:dyDescent="0.35">
      <c r="A75" s="43" t="s">
        <v>3667</v>
      </c>
    </row>
    <row r="76" spans="1:1" ht="409.5" x14ac:dyDescent="0.35">
      <c r="A76" s="43" t="s">
        <v>3668</v>
      </c>
    </row>
    <row r="77" spans="1:1" ht="409.5" x14ac:dyDescent="0.35">
      <c r="A77" s="43" t="s">
        <v>3669</v>
      </c>
    </row>
    <row r="78" spans="1:1" ht="409.5" x14ac:dyDescent="0.35">
      <c r="A78" s="43" t="s">
        <v>3670</v>
      </c>
    </row>
    <row r="79" spans="1:1" ht="409.5" x14ac:dyDescent="0.35">
      <c r="A79" s="43" t="s">
        <v>3671</v>
      </c>
    </row>
    <row r="80" spans="1:1" ht="409.5" x14ac:dyDescent="0.35">
      <c r="A80" s="43" t="s">
        <v>3672</v>
      </c>
    </row>
    <row r="81" spans="1:1" ht="409.5" x14ac:dyDescent="0.35">
      <c r="A81" s="43" t="s">
        <v>3673</v>
      </c>
    </row>
    <row r="82" spans="1:1" ht="409.5" x14ac:dyDescent="0.35">
      <c r="A82" s="43" t="s">
        <v>3674</v>
      </c>
    </row>
    <row r="83" spans="1:1" ht="409.5" x14ac:dyDescent="0.35">
      <c r="A83" s="43" t="s">
        <v>3675</v>
      </c>
    </row>
    <row r="84" spans="1:1" ht="409.5" x14ac:dyDescent="0.35">
      <c r="A84" s="43" t="s">
        <v>3676</v>
      </c>
    </row>
    <row r="85" spans="1:1" ht="409.5" x14ac:dyDescent="0.35">
      <c r="A85" s="43" t="s">
        <v>3677</v>
      </c>
    </row>
    <row r="86" spans="1:1" ht="409.5" x14ac:dyDescent="0.35">
      <c r="A86" s="43" t="s">
        <v>3678</v>
      </c>
    </row>
    <row r="87" spans="1:1" ht="409.5" x14ac:dyDescent="0.35">
      <c r="A87" s="43" t="s">
        <v>3679</v>
      </c>
    </row>
    <row r="88" spans="1:1" ht="409.5" x14ac:dyDescent="0.35">
      <c r="A88" s="43" t="s">
        <v>3680</v>
      </c>
    </row>
    <row r="89" spans="1:1" ht="409.5" x14ac:dyDescent="0.35">
      <c r="A89" s="43" t="s">
        <v>3681</v>
      </c>
    </row>
    <row r="90" spans="1:1" ht="409.5" x14ac:dyDescent="0.35">
      <c r="A90" s="43" t="s">
        <v>3682</v>
      </c>
    </row>
    <row r="91" spans="1:1" ht="409.5" x14ac:dyDescent="0.35">
      <c r="A91" s="43" t="s">
        <v>3683</v>
      </c>
    </row>
    <row r="92" spans="1:1" ht="409.5" x14ac:dyDescent="0.35">
      <c r="A92" s="43" t="s">
        <v>3684</v>
      </c>
    </row>
    <row r="93" spans="1:1" ht="409.5" x14ac:dyDescent="0.35">
      <c r="A93" s="43" t="s">
        <v>3685</v>
      </c>
    </row>
    <row r="94" spans="1:1" ht="409.5" x14ac:dyDescent="0.35">
      <c r="A94" s="43" t="s">
        <v>3686</v>
      </c>
    </row>
    <row r="95" spans="1:1" ht="409.5" x14ac:dyDescent="0.35">
      <c r="A95" s="43" t="s">
        <v>3687</v>
      </c>
    </row>
    <row r="96" spans="1:1" ht="409.5" x14ac:dyDescent="0.35">
      <c r="A96" s="43" t="s">
        <v>3688</v>
      </c>
    </row>
    <row r="97" spans="1:1" x14ac:dyDescent="0.35">
      <c r="A97" t="s">
        <v>3689</v>
      </c>
    </row>
    <row r="98" spans="1:1" ht="409.5" x14ac:dyDescent="0.35">
      <c r="A98" s="43" t="s">
        <v>3690</v>
      </c>
    </row>
    <row r="99" spans="1:1" ht="409.5" x14ac:dyDescent="0.35">
      <c r="A99" s="43" t="s">
        <v>3691</v>
      </c>
    </row>
    <row r="100" spans="1:1" ht="409.5" x14ac:dyDescent="0.35">
      <c r="A100" s="43" t="s">
        <v>3692</v>
      </c>
    </row>
    <row r="101" spans="1:1" ht="409.5" x14ac:dyDescent="0.35">
      <c r="A101" s="43" t="s">
        <v>3693</v>
      </c>
    </row>
    <row r="102" spans="1:1" ht="409.5" x14ac:dyDescent="0.35">
      <c r="A102" s="43" t="s">
        <v>3694</v>
      </c>
    </row>
    <row r="103" spans="1:1" ht="409.5" x14ac:dyDescent="0.35">
      <c r="A103" s="43" t="s">
        <v>3695</v>
      </c>
    </row>
    <row r="104" spans="1:1" ht="409.5" x14ac:dyDescent="0.35">
      <c r="A104" s="43" t="s">
        <v>3696</v>
      </c>
    </row>
    <row r="105" spans="1:1" ht="409.5" x14ac:dyDescent="0.35">
      <c r="A105" s="43" t="s">
        <v>3697</v>
      </c>
    </row>
    <row r="106" spans="1:1" ht="409.5" x14ac:dyDescent="0.35">
      <c r="A106" s="43" t="s">
        <v>3698</v>
      </c>
    </row>
    <row r="107" spans="1:1" ht="409.5" x14ac:dyDescent="0.35">
      <c r="A107" s="43" t="s">
        <v>3699</v>
      </c>
    </row>
    <row r="108" spans="1:1" ht="409.5" x14ac:dyDescent="0.35">
      <c r="A108" s="43" t="s">
        <v>3700</v>
      </c>
    </row>
    <row r="109" spans="1:1" ht="409.5" x14ac:dyDescent="0.35">
      <c r="A109" s="43" t="s">
        <v>3701</v>
      </c>
    </row>
    <row r="110" spans="1:1" ht="409.5" x14ac:dyDescent="0.35">
      <c r="A110" s="43" t="s">
        <v>3702</v>
      </c>
    </row>
    <row r="111" spans="1:1" ht="409.5" x14ac:dyDescent="0.35">
      <c r="A111" s="43" t="s">
        <v>3703</v>
      </c>
    </row>
    <row r="112" spans="1:1" ht="409.5" x14ac:dyDescent="0.35">
      <c r="A112" s="43" t="s">
        <v>3704</v>
      </c>
    </row>
    <row r="113" spans="1:1" ht="409.5" x14ac:dyDescent="0.35">
      <c r="A113" s="43" t="s">
        <v>3705</v>
      </c>
    </row>
    <row r="114" spans="1:1" ht="409.5" x14ac:dyDescent="0.35">
      <c r="A114" s="43" t="s">
        <v>3706</v>
      </c>
    </row>
    <row r="115" spans="1:1" ht="409.5" x14ac:dyDescent="0.35">
      <c r="A115" s="43" t="s">
        <v>3707</v>
      </c>
    </row>
    <row r="116" spans="1:1" ht="409.5" x14ac:dyDescent="0.35">
      <c r="A116" s="43" t="s">
        <v>3708</v>
      </c>
    </row>
    <row r="117" spans="1:1" ht="409.5" x14ac:dyDescent="0.35">
      <c r="A117" s="43" t="s">
        <v>3709</v>
      </c>
    </row>
    <row r="118" spans="1:1" x14ac:dyDescent="0.35">
      <c r="A118" t="s">
        <v>3710</v>
      </c>
    </row>
    <row r="119" spans="1:1" x14ac:dyDescent="0.35">
      <c r="A119" t="s">
        <v>3711</v>
      </c>
    </row>
    <row r="120" spans="1:1" ht="409.5" x14ac:dyDescent="0.35">
      <c r="A120" s="43" t="s">
        <v>3712</v>
      </c>
    </row>
    <row r="121" spans="1:1" ht="409.5" x14ac:dyDescent="0.35">
      <c r="A121" s="43" t="s">
        <v>3713</v>
      </c>
    </row>
    <row r="122" spans="1:1" ht="409.5" x14ac:dyDescent="0.35">
      <c r="A122" s="43" t="s">
        <v>3714</v>
      </c>
    </row>
    <row r="123" spans="1:1" ht="409.5" x14ac:dyDescent="0.35">
      <c r="A123" s="43" t="s">
        <v>3715</v>
      </c>
    </row>
    <row r="124" spans="1:1" ht="409.5" x14ac:dyDescent="0.35">
      <c r="A124" s="43" t="s">
        <v>3716</v>
      </c>
    </row>
    <row r="125" spans="1:1" ht="409.5" x14ac:dyDescent="0.35">
      <c r="A125" s="43" t="s">
        <v>3717</v>
      </c>
    </row>
    <row r="126" spans="1:1" ht="409.5" x14ac:dyDescent="0.35">
      <c r="A126" s="43" t="s">
        <v>3718</v>
      </c>
    </row>
    <row r="127" spans="1:1" ht="409.5" x14ac:dyDescent="0.35">
      <c r="A127" s="43" t="s">
        <v>3719</v>
      </c>
    </row>
    <row r="128" spans="1:1" ht="409.5" x14ac:dyDescent="0.35">
      <c r="A128" s="43" t="s">
        <v>3720</v>
      </c>
    </row>
    <row r="129" spans="1:1" ht="409.5" x14ac:dyDescent="0.35">
      <c r="A129" s="43" t="s">
        <v>3721</v>
      </c>
    </row>
    <row r="130" spans="1:1" ht="409.5" x14ac:dyDescent="0.35">
      <c r="A130" s="43" t="s">
        <v>3722</v>
      </c>
    </row>
    <row r="131" spans="1:1" ht="409.5" x14ac:dyDescent="0.35">
      <c r="A131" s="43" t="s">
        <v>3723</v>
      </c>
    </row>
    <row r="132" spans="1:1" ht="409.5" x14ac:dyDescent="0.35">
      <c r="A132" s="43" t="s">
        <v>3724</v>
      </c>
    </row>
    <row r="133" spans="1:1" ht="409.5" x14ac:dyDescent="0.35">
      <c r="A133" s="43" t="s">
        <v>3725</v>
      </c>
    </row>
    <row r="134" spans="1:1" ht="409.5" x14ac:dyDescent="0.35">
      <c r="A134" s="43" t="s">
        <v>3726</v>
      </c>
    </row>
    <row r="135" spans="1:1" ht="409.5" x14ac:dyDescent="0.35">
      <c r="A135" s="43" t="s">
        <v>3727</v>
      </c>
    </row>
    <row r="136" spans="1:1" ht="409.5" x14ac:dyDescent="0.35">
      <c r="A136" s="43" t="s">
        <v>3728</v>
      </c>
    </row>
    <row r="137" spans="1:1" ht="409.5" x14ac:dyDescent="0.35">
      <c r="A137" s="43" t="s">
        <v>3729</v>
      </c>
    </row>
    <row r="138" spans="1:1" ht="409.5" x14ac:dyDescent="0.35">
      <c r="A138" s="43" t="s">
        <v>3730</v>
      </c>
    </row>
    <row r="139" spans="1:1" ht="409.5" x14ac:dyDescent="0.35">
      <c r="A139" s="43" t="s">
        <v>3731</v>
      </c>
    </row>
    <row r="140" spans="1:1" x14ac:dyDescent="0.35">
      <c r="A140" t="s">
        <v>3732</v>
      </c>
    </row>
    <row r="141" spans="1:1" ht="409.5" x14ac:dyDescent="0.35">
      <c r="A141" s="43" t="s">
        <v>3733</v>
      </c>
    </row>
    <row r="142" spans="1:1" ht="409.5" x14ac:dyDescent="0.35">
      <c r="A142" s="43" t="s">
        <v>3734</v>
      </c>
    </row>
    <row r="143" spans="1:1" ht="409.5" x14ac:dyDescent="0.35">
      <c r="A143" s="43" t="s">
        <v>3735</v>
      </c>
    </row>
    <row r="144" spans="1:1" ht="409.5" x14ac:dyDescent="0.35">
      <c r="A144" s="43" t="s">
        <v>3736</v>
      </c>
    </row>
    <row r="145" spans="1:1" ht="409.5" x14ac:dyDescent="0.35">
      <c r="A145" s="43" t="s">
        <v>3737</v>
      </c>
    </row>
    <row r="146" spans="1:1" ht="409.5" x14ac:dyDescent="0.35">
      <c r="A146" s="43" t="s">
        <v>3738</v>
      </c>
    </row>
    <row r="147" spans="1:1" ht="409.5" x14ac:dyDescent="0.35">
      <c r="A147" s="43" t="s">
        <v>3739</v>
      </c>
    </row>
    <row r="148" spans="1:1" ht="409.5" x14ac:dyDescent="0.35">
      <c r="A148" s="43" t="s">
        <v>3740</v>
      </c>
    </row>
    <row r="149" spans="1:1" ht="409.5" x14ac:dyDescent="0.35">
      <c r="A149" s="43" t="s">
        <v>3741</v>
      </c>
    </row>
    <row r="150" spans="1:1" ht="409.5" x14ac:dyDescent="0.35">
      <c r="A150" s="43" t="s">
        <v>3742</v>
      </c>
    </row>
    <row r="151" spans="1:1" ht="409.5" x14ac:dyDescent="0.35">
      <c r="A151" s="43" t="s">
        <v>3743</v>
      </c>
    </row>
    <row r="152" spans="1:1" ht="409.5" x14ac:dyDescent="0.35">
      <c r="A152" s="43" t="s">
        <v>3744</v>
      </c>
    </row>
    <row r="153" spans="1:1" ht="409.5" x14ac:dyDescent="0.35">
      <c r="A153" s="43" t="s">
        <v>3745</v>
      </c>
    </row>
    <row r="154" spans="1:1" ht="409.5" x14ac:dyDescent="0.35">
      <c r="A154" s="43" t="s">
        <v>3746</v>
      </c>
    </row>
    <row r="155" spans="1:1" ht="409.5" x14ac:dyDescent="0.35">
      <c r="A155" s="43" t="s">
        <v>3747</v>
      </c>
    </row>
    <row r="156" spans="1:1" ht="409.5" x14ac:dyDescent="0.35">
      <c r="A156" s="43" t="s">
        <v>3748</v>
      </c>
    </row>
    <row r="157" spans="1:1" ht="409.5" x14ac:dyDescent="0.35">
      <c r="A157" s="43" t="s">
        <v>3749</v>
      </c>
    </row>
    <row r="158" spans="1:1" ht="409.5" x14ac:dyDescent="0.35">
      <c r="A158" s="43" t="s">
        <v>3750</v>
      </c>
    </row>
    <row r="159" spans="1:1" ht="409.5" x14ac:dyDescent="0.35">
      <c r="A159" s="43" t="s">
        <v>3751</v>
      </c>
    </row>
    <row r="160" spans="1:1" ht="409.5" x14ac:dyDescent="0.35">
      <c r="A160" s="43" t="s">
        <v>3752</v>
      </c>
    </row>
    <row r="161" spans="1:1" ht="409.5" x14ac:dyDescent="0.35">
      <c r="A161" s="43" t="s">
        <v>3753</v>
      </c>
    </row>
    <row r="162" spans="1:1" x14ac:dyDescent="0.35">
      <c r="A162" t="s">
        <v>3754</v>
      </c>
    </row>
    <row r="163" spans="1:1" ht="409.5" x14ac:dyDescent="0.35">
      <c r="A163" s="43" t="s">
        <v>3755</v>
      </c>
    </row>
    <row r="164" spans="1:1" ht="409.5" x14ac:dyDescent="0.35">
      <c r="A164" s="43" t="s">
        <v>3756</v>
      </c>
    </row>
    <row r="165" spans="1:1" ht="409.5" x14ac:dyDescent="0.35">
      <c r="A165" s="43" t="s">
        <v>3757</v>
      </c>
    </row>
    <row r="166" spans="1:1" ht="409.5" x14ac:dyDescent="0.35">
      <c r="A166" s="43" t="s">
        <v>3758</v>
      </c>
    </row>
    <row r="167" spans="1:1" ht="409.5" x14ac:dyDescent="0.35">
      <c r="A167" s="43" t="s">
        <v>3759</v>
      </c>
    </row>
    <row r="168" spans="1:1" ht="409.5" x14ac:dyDescent="0.35">
      <c r="A168" s="43" t="s">
        <v>3760</v>
      </c>
    </row>
    <row r="169" spans="1:1" ht="409.5" x14ac:dyDescent="0.35">
      <c r="A169" s="43" t="s">
        <v>3761</v>
      </c>
    </row>
    <row r="170" spans="1:1" ht="409.5" x14ac:dyDescent="0.35">
      <c r="A170" s="43" t="s">
        <v>3762</v>
      </c>
    </row>
    <row r="171" spans="1:1" ht="409.5" x14ac:dyDescent="0.35">
      <c r="A171" s="43" t="s">
        <v>3763</v>
      </c>
    </row>
    <row r="172" spans="1:1" ht="409.5" x14ac:dyDescent="0.35">
      <c r="A172" s="43" t="s">
        <v>3764</v>
      </c>
    </row>
    <row r="173" spans="1:1" ht="409.5" x14ac:dyDescent="0.35">
      <c r="A173" s="43" t="s">
        <v>3765</v>
      </c>
    </row>
    <row r="174" spans="1:1" ht="409.5" x14ac:dyDescent="0.35">
      <c r="A174" s="43" t="s">
        <v>3766</v>
      </c>
    </row>
    <row r="175" spans="1:1" ht="409.5" x14ac:dyDescent="0.35">
      <c r="A175" s="43" t="s">
        <v>3767</v>
      </c>
    </row>
    <row r="176" spans="1:1" ht="409.5" x14ac:dyDescent="0.35">
      <c r="A176" s="43" t="s">
        <v>3768</v>
      </c>
    </row>
    <row r="177" spans="1:1" ht="409.5" x14ac:dyDescent="0.35">
      <c r="A177" s="43" t="s">
        <v>3769</v>
      </c>
    </row>
    <row r="178" spans="1:1" ht="409.5" x14ac:dyDescent="0.35">
      <c r="A178" s="43" t="s">
        <v>3770</v>
      </c>
    </row>
    <row r="179" spans="1:1" ht="409.5" x14ac:dyDescent="0.35">
      <c r="A179" s="43" t="s">
        <v>3771</v>
      </c>
    </row>
    <row r="180" spans="1:1" ht="409.5" x14ac:dyDescent="0.35">
      <c r="A180" s="43" t="s">
        <v>3772</v>
      </c>
    </row>
    <row r="181" spans="1:1" ht="409.5" x14ac:dyDescent="0.35">
      <c r="A181" s="43" t="s">
        <v>3773</v>
      </c>
    </row>
    <row r="182" spans="1:1" ht="409.5" x14ac:dyDescent="0.35">
      <c r="A182" s="43" t="s">
        <v>3774</v>
      </c>
    </row>
    <row r="183" spans="1:1" x14ac:dyDescent="0.35">
      <c r="A183" t="s">
        <v>3775</v>
      </c>
    </row>
    <row r="184" spans="1:1" x14ac:dyDescent="0.35">
      <c r="A184" t="s">
        <v>3776</v>
      </c>
    </row>
    <row r="185" spans="1:1" ht="409.5" x14ac:dyDescent="0.35">
      <c r="A185" s="43" t="s">
        <v>3777</v>
      </c>
    </row>
    <row r="186" spans="1:1" ht="409.5" x14ac:dyDescent="0.35">
      <c r="A186" s="43" t="s">
        <v>3778</v>
      </c>
    </row>
    <row r="187" spans="1:1" ht="409.5" x14ac:dyDescent="0.35">
      <c r="A187" s="43" t="s">
        <v>3779</v>
      </c>
    </row>
    <row r="188" spans="1:1" ht="409.5" x14ac:dyDescent="0.35">
      <c r="A188" s="43" t="s">
        <v>3780</v>
      </c>
    </row>
    <row r="189" spans="1:1" ht="409.5" x14ac:dyDescent="0.35">
      <c r="A189" s="43" t="s">
        <v>3781</v>
      </c>
    </row>
    <row r="190" spans="1:1" ht="409.5" x14ac:dyDescent="0.35">
      <c r="A190" s="43" t="s">
        <v>3782</v>
      </c>
    </row>
    <row r="191" spans="1:1" ht="409.5" x14ac:dyDescent="0.35">
      <c r="A191" s="43" t="s">
        <v>3783</v>
      </c>
    </row>
    <row r="192" spans="1:1" ht="409.5" x14ac:dyDescent="0.35">
      <c r="A192" s="43" t="s">
        <v>3784</v>
      </c>
    </row>
    <row r="193" spans="1:1" ht="409.5" x14ac:dyDescent="0.35">
      <c r="A193" s="43" t="s">
        <v>3785</v>
      </c>
    </row>
    <row r="194" spans="1:1" ht="409.5" x14ac:dyDescent="0.35">
      <c r="A194" s="43" t="s">
        <v>3786</v>
      </c>
    </row>
    <row r="195" spans="1:1" ht="409.5" x14ac:dyDescent="0.35">
      <c r="A195" s="43" t="s">
        <v>3787</v>
      </c>
    </row>
    <row r="196" spans="1:1" ht="409.5" x14ac:dyDescent="0.35">
      <c r="A196" s="43" t="s">
        <v>3788</v>
      </c>
    </row>
    <row r="197" spans="1:1" ht="409.5" x14ac:dyDescent="0.35">
      <c r="A197" s="43" t="s">
        <v>3789</v>
      </c>
    </row>
    <row r="198" spans="1:1" ht="409.5" x14ac:dyDescent="0.35">
      <c r="A198" s="43" t="s">
        <v>3790</v>
      </c>
    </row>
    <row r="199" spans="1:1" ht="409.5" x14ac:dyDescent="0.35">
      <c r="A199" s="43" t="s">
        <v>3791</v>
      </c>
    </row>
    <row r="200" spans="1:1" ht="409.5" x14ac:dyDescent="0.35">
      <c r="A200" s="43" t="s">
        <v>3792</v>
      </c>
    </row>
  </sheetData>
  <sheetProtection algorithmName="SHA-512" hashValue="9fmE59ExuKT3rqQG1/QFGfN9G0GR/2SJ8yx39bPVsIKXy5mxHWNtTlv3MKL/UkoyV1/PWbbLUqJfTqu2VvU89w==" saltValue="R93FN4Opdtyd52grtsiyJ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rightToLeft="1" workbookViewId="0"/>
  </sheetViews>
  <sheetFormatPr defaultRowHeight="14.5" x14ac:dyDescent="0.35"/>
  <sheetData>
    <row r="1" spans="1:2" x14ac:dyDescent="0.35">
      <c r="A1" t="s">
        <v>3793</v>
      </c>
      <c r="B1">
        <v>1567983246</v>
      </c>
    </row>
    <row r="2" spans="1:2" x14ac:dyDescent="0.35">
      <c r="A2" t="s">
        <v>3794</v>
      </c>
      <c r="B2" t="s">
        <v>274</v>
      </c>
    </row>
    <row r="3" spans="1:2" x14ac:dyDescent="0.35">
      <c r="A3" t="s">
        <v>3795</v>
      </c>
      <c r="B3" t="s">
        <v>276</v>
      </c>
    </row>
    <row r="4" spans="1:2" x14ac:dyDescent="0.35">
      <c r="A4" t="s">
        <v>3796</v>
      </c>
      <c r="B4" s="79" t="s">
        <v>3797</v>
      </c>
    </row>
    <row r="5" spans="1:2" x14ac:dyDescent="0.35">
      <c r="A5" t="s">
        <v>295</v>
      </c>
      <c r="B5" t="s">
        <v>296</v>
      </c>
    </row>
    <row r="6" spans="1:2" x14ac:dyDescent="0.35">
      <c r="A6" t="s">
        <v>297</v>
      </c>
      <c r="B6" t="s">
        <v>298</v>
      </c>
    </row>
    <row r="7" spans="1:2" x14ac:dyDescent="0.35">
      <c r="A7" t="s">
        <v>299</v>
      </c>
      <c r="B7" t="s">
        <v>300</v>
      </c>
    </row>
    <row r="8" spans="1:2" x14ac:dyDescent="0.35">
      <c r="A8" t="s">
        <v>301</v>
      </c>
    </row>
    <row r="9" spans="1:2" x14ac:dyDescent="0.35">
      <c r="A9" t="s">
        <v>302</v>
      </c>
      <c r="B9" t="s">
        <v>303</v>
      </c>
    </row>
    <row r="10" spans="1:2" x14ac:dyDescent="0.35">
      <c r="A10" t="s">
        <v>304</v>
      </c>
      <c r="B10" t="s">
        <v>305</v>
      </c>
    </row>
    <row r="11" spans="1:2" x14ac:dyDescent="0.35">
      <c r="A11" t="s">
        <v>306</v>
      </c>
      <c r="B11" t="s">
        <v>307</v>
      </c>
    </row>
    <row r="12" spans="1:2" x14ac:dyDescent="0.35">
      <c r="A12" t="s">
        <v>308</v>
      </c>
      <c r="B12" t="s">
        <v>309</v>
      </c>
    </row>
    <row r="13" spans="1:2" x14ac:dyDescent="0.35">
      <c r="A13" t="s">
        <v>310</v>
      </c>
      <c r="B13" t="s">
        <v>311</v>
      </c>
    </row>
    <row r="14" spans="1:2" x14ac:dyDescent="0.35">
      <c r="A14" t="s">
        <v>312</v>
      </c>
      <c r="B14" t="s">
        <v>313</v>
      </c>
    </row>
    <row r="15" spans="1:2" x14ac:dyDescent="0.35">
      <c r="A15" t="s">
        <v>314</v>
      </c>
      <c r="B15" t="s">
        <v>315</v>
      </c>
    </row>
    <row r="16" spans="1:2" x14ac:dyDescent="0.35">
      <c r="A16" t="s">
        <v>316</v>
      </c>
      <c r="B16" t="s">
        <v>317</v>
      </c>
    </row>
  </sheetData>
  <sheetProtection algorithmName="SHA-512" hashValue="206MaDUtcXy1/1ybFkafuGD6hCzP1ibZ787ofpN1HTpM+OHH9r2Q1p1fFU1JzCwFxb3ZjXgEyzbj6o2Au12Y2Q==" saltValue="1fP0sAwCWb9b987Dy6lab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Summary</vt:lpstr>
      <vt:lpstr>Input Sheet</vt:lpstr>
      <vt:lpstr>Ode State Info</vt:lpstr>
      <vt:lpstr>Sim-Healthy Volunteers</vt:lpstr>
      <vt:lpstr>Conc Profiles CSys(CPlasma)</vt:lpstr>
      <vt:lpstr>C.Profiles(Cols)(Sub)</vt:lpstr>
      <vt:lpstr>AUC0(Sub)(CPlasma)</vt:lpstr>
      <vt:lpstr>'AUC0(Sub)(CPlasma)'!auc</vt:lpstr>
      <vt:lpstr>'AUC0(Sub)(CPlasma)'!cl</vt:lpstr>
      <vt:lpstr>'AUC0(Sub)(CPlasma)'!cmax</vt:lpstr>
      <vt:lpstr>'AUC0(Sub)(CPlasma)'!dose</vt:lpstr>
      <vt:lpstr>'AUC0(Sub)(CPlasma)'!Index</vt:lpstr>
      <vt:lpstr>'AUC0(Sub)(CPlasma)'!tmax</vt:lpstr>
      <vt:lpstr>'AUC0(Sub)(CPlasma)'!trial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Amira Mohsen Abd Elkader Ghoneim</dc:creator>
  <cp:lastModifiedBy>shahinazeamry9@gmail.com</cp:lastModifiedBy>
  <dcterms:created xsi:type="dcterms:W3CDTF">2020-07-01T10:37:51Z</dcterms:created>
  <dcterms:modified xsi:type="dcterms:W3CDTF">2020-10-20T17:27:43Z</dcterms:modified>
</cp:coreProperties>
</file>