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E:\EunKyung.Kim\My Documents\Paper\Publication\submission\2016\6. EF-2001_DNBS\Plos One\"/>
    </mc:Choice>
  </mc:AlternateContent>
  <bookViews>
    <workbookView minimized="1" xWindow="5796" yWindow="4536" windowWidth="25596" windowHeight="18384" tabRatio="500"/>
  </bookViews>
  <sheets>
    <sheet name="Sheet1" sheetId="1" r:id="rId1"/>
  </sheets>
  <calcPr calcId="162913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28" i="1" l="1"/>
  <c r="D28" i="1"/>
  <c r="F28" i="1"/>
  <c r="G28" i="1"/>
  <c r="E21" i="1"/>
  <c r="D21" i="1"/>
  <c r="F21" i="1"/>
  <c r="G21" i="1"/>
  <c r="E14" i="1"/>
  <c r="D14" i="1"/>
  <c r="F14" i="1"/>
  <c r="G14" i="1"/>
  <c r="E7" i="1"/>
  <c r="D7" i="1"/>
  <c r="F7" i="1"/>
  <c r="G7" i="1"/>
  <c r="K2" i="1"/>
  <c r="E29" i="1"/>
  <c r="K3" i="1"/>
  <c r="J2" i="1"/>
  <c r="E22" i="1"/>
  <c r="J3" i="1"/>
  <c r="I2" i="1"/>
  <c r="E15" i="1"/>
  <c r="I3" i="1"/>
  <c r="H2" i="1"/>
  <c r="E8" i="1"/>
  <c r="H3" i="1"/>
  <c r="D29" i="1"/>
  <c r="D22" i="1"/>
  <c r="D15" i="1"/>
  <c r="D8" i="1"/>
</calcChain>
</file>

<file path=xl/sharedStrings.xml><?xml version="1.0" encoding="utf-8"?>
<sst xmlns="http://schemas.openxmlformats.org/spreadsheetml/2006/main" count="10" uniqueCount="6">
  <si>
    <t>control</t>
  </si>
  <si>
    <t>DNBS</t>
  </si>
  <si>
    <t>1TM</t>
  </si>
  <si>
    <t>7TM</t>
  </si>
  <si>
    <t>initial</t>
  </si>
  <si>
    <t>final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</si>
</sst>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2"/>
      <color theme="1"/>
      <name val="맑은 고딕"/>
      <family val="2"/>
      <scheme val="minor"/>
    </font>
    <font>
      <u/>
      <sz val="12"/>
      <color theme="10"/>
      <name val="맑은 고딕"/>
      <family val="2"/>
      <scheme val="minor"/>
    </font>
    <font>
      <u/>
      <sz val="12"/>
      <color theme="11"/>
      <name val="맑은 고딕"/>
      <family val="2"/>
      <scheme val="minor"/>
    </font>
    <font>
      <sz val="8"/>
      <name val="맑은 고딕"/>
      <family val="3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</fills>
  <borders count="1">
    <border>
      <left/>
      <right/>
      <top/>
      <bottom/>
      <diagonal/>
    </border>
  </borders>
  <cellStyleXfs count="39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4">
    <xf numFmtId="0" fontId="0" fillId="0" borderId="0" xfId="0"/>
    <xf numFmtId="2" fontId="0" fillId="0" borderId="0" xfId="0" applyNumberFormat="1"/>
    <xf numFmtId="2" fontId="0" fillId="2" borderId="0" xfId="0" applyNumberFormat="1" applyFill="1"/>
    <xf numFmtId="2" fontId="0" fillId="3" borderId="0" xfId="0" applyNumberFormat="1" applyFill="1"/>
  </cellXfs>
  <cellStyles count="39">
    <cellStyle name="열어 본 하이퍼링크" xfId="2" builtinId="9" hidden="1"/>
    <cellStyle name="열어 본 하이퍼링크" xfId="4" builtinId="9" hidden="1"/>
    <cellStyle name="열어 본 하이퍼링크" xfId="6" builtinId="9" hidden="1"/>
    <cellStyle name="열어 본 하이퍼링크" xfId="8" builtinId="9" hidden="1"/>
    <cellStyle name="열어 본 하이퍼링크" xfId="10" builtinId="9" hidden="1"/>
    <cellStyle name="열어 본 하이퍼링크" xfId="12" builtinId="9" hidden="1"/>
    <cellStyle name="열어 본 하이퍼링크" xfId="14" builtinId="9" hidden="1"/>
    <cellStyle name="열어 본 하이퍼링크" xfId="16" builtinId="9" hidden="1"/>
    <cellStyle name="열어 본 하이퍼링크" xfId="18" builtinId="9" hidden="1"/>
    <cellStyle name="열어 본 하이퍼링크" xfId="20" builtinId="9" hidden="1"/>
    <cellStyle name="열어 본 하이퍼링크" xfId="22" builtinId="9" hidden="1"/>
    <cellStyle name="열어 본 하이퍼링크" xfId="24" builtinId="9" hidden="1"/>
    <cellStyle name="열어 본 하이퍼링크" xfId="26" builtinId="9" hidden="1"/>
    <cellStyle name="열어 본 하이퍼링크" xfId="28" builtinId="9" hidden="1"/>
    <cellStyle name="열어 본 하이퍼링크" xfId="30" builtinId="9" hidden="1"/>
    <cellStyle name="열어 본 하이퍼링크" xfId="32" builtinId="9" hidden="1"/>
    <cellStyle name="열어 본 하이퍼링크" xfId="34" builtinId="9" hidden="1"/>
    <cellStyle name="열어 본 하이퍼링크" xfId="36" builtinId="9" hidden="1"/>
    <cellStyle name="열어 본 하이퍼링크" xfId="38" builtinId="9" hidden="1"/>
    <cellStyle name="표준" xfId="0" builtinId="0"/>
    <cellStyle name="하이퍼링크" xfId="1" builtinId="8" hidden="1"/>
    <cellStyle name="하이퍼링크" xfId="3" builtinId="8" hidden="1"/>
    <cellStyle name="하이퍼링크" xfId="5" builtinId="8" hidden="1"/>
    <cellStyle name="하이퍼링크" xfId="7" builtinId="8" hidden="1"/>
    <cellStyle name="하이퍼링크" xfId="9" builtinId="8" hidden="1"/>
    <cellStyle name="하이퍼링크" xfId="11" builtinId="8" hidden="1"/>
    <cellStyle name="하이퍼링크" xfId="13" builtinId="8" hidden="1"/>
    <cellStyle name="하이퍼링크" xfId="15" builtinId="8" hidden="1"/>
    <cellStyle name="하이퍼링크" xfId="17" builtinId="8" hidden="1"/>
    <cellStyle name="하이퍼링크" xfId="19" builtinId="8" hidden="1"/>
    <cellStyle name="하이퍼링크" xfId="21" builtinId="8" hidden="1"/>
    <cellStyle name="하이퍼링크" xfId="23" builtinId="8" hidden="1"/>
    <cellStyle name="하이퍼링크" xfId="25" builtinId="8" hidden="1"/>
    <cellStyle name="하이퍼링크" xfId="27" builtinId="8" hidden="1"/>
    <cellStyle name="하이퍼링크" xfId="29" builtinId="8" hidden="1"/>
    <cellStyle name="하이퍼링크" xfId="31" builtinId="8" hidden="1"/>
    <cellStyle name="하이퍼링크" xfId="33" builtinId="8" hidden="1"/>
    <cellStyle name="하이퍼링크" xfId="35" builtinId="8" hidden="1"/>
    <cellStyle name="하이퍼링크" xfId="37" builtinId="8" hidden="1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tx1"/>
            </a:solidFill>
            <a:ln>
              <a:noFill/>
            </a:ln>
          </c:spPr>
          <c:invertIfNegative val="0"/>
          <c:errBars>
            <c:errBarType val="plus"/>
            <c:errValType val="cust"/>
            <c:noEndCap val="0"/>
            <c:plus>
              <c:numRef>
                <c:f>Sheet1!$H$3:$K$3</c:f>
                <c:numCache>
                  <c:formatCode>General</c:formatCode>
                  <c:ptCount val="4"/>
                  <c:pt idx="0">
                    <c:v>1.1647726121845581</c:v>
                  </c:pt>
                  <c:pt idx="1">
                    <c:v>1.7692600013511164</c:v>
                  </c:pt>
                  <c:pt idx="2">
                    <c:v>0.82273353899696811</c:v>
                  </c:pt>
                  <c:pt idx="3">
                    <c:v>0.76572094879830133</c:v>
                  </c:pt>
                </c:numCache>
              </c:numRef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</c:errBars>
          <c:cat>
            <c:strRef>
              <c:f>Sheet1!$H$1:$K$1</c:f>
              <c:strCache>
                <c:ptCount val="4"/>
                <c:pt idx="0">
                  <c:v>control</c:v>
                </c:pt>
                <c:pt idx="1">
                  <c:v>DNBS</c:v>
                </c:pt>
                <c:pt idx="2">
                  <c:v>1TM</c:v>
                </c:pt>
                <c:pt idx="3">
                  <c:v>7TM</c:v>
                </c:pt>
              </c:strCache>
            </c:strRef>
          </c:cat>
          <c:val>
            <c:numRef>
              <c:f>Sheet1!$H$2:$K$2</c:f>
              <c:numCache>
                <c:formatCode>0.00</c:formatCode>
                <c:ptCount val="4"/>
                <c:pt idx="0">
                  <c:v>20.744285714285716</c:v>
                </c:pt>
                <c:pt idx="1">
                  <c:v>16.978571428571428</c:v>
                </c:pt>
                <c:pt idx="2">
                  <c:v>20.952857142857141</c:v>
                </c:pt>
                <c:pt idx="3">
                  <c:v>21.415714285714284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397-4EA8-B266-4994753265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21387496"/>
        <c:axId val="-2136683000"/>
      </c:barChart>
      <c:catAx>
        <c:axId val="212138749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ln>
            <a:solidFill>
              <a:schemeClr val="tx1"/>
            </a:solidFill>
          </a:ln>
        </c:spPr>
        <c:crossAx val="-2136683000"/>
        <c:crosses val="autoZero"/>
        <c:auto val="1"/>
        <c:lblAlgn val="ctr"/>
        <c:lblOffset val="100"/>
        <c:noMultiLvlLbl val="0"/>
      </c:catAx>
      <c:valAx>
        <c:axId val="-2136683000"/>
        <c:scaling>
          <c:orientation val="minMax"/>
        </c:scaling>
        <c:delete val="0"/>
        <c:axPos val="l"/>
        <c:numFmt formatCode="0.00" sourceLinked="1"/>
        <c:majorTickMark val="in"/>
        <c:minorTickMark val="none"/>
        <c:tickLblPos val="nextTo"/>
        <c:spPr>
          <a:ln>
            <a:solidFill>
              <a:schemeClr val="tx1"/>
            </a:solidFill>
          </a:ln>
        </c:spPr>
        <c:crossAx val="212138749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431800</xdr:colOff>
      <xdr:row>7</xdr:row>
      <xdr:rowOff>88900</xdr:rowOff>
    </xdr:from>
    <xdr:to>
      <xdr:col>17</xdr:col>
      <xdr:colOff>50800</xdr:colOff>
      <xdr:row>21</xdr:row>
      <xdr:rowOff>165100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tabSelected="1" workbookViewId="0">
      <selection activeCell="G9" sqref="G9"/>
    </sheetView>
  </sheetViews>
  <sheetFormatPr defaultColWidth="10.90625" defaultRowHeight="19.2" x14ac:dyDescent="0.45"/>
  <cols>
    <col min="2" max="2" width="14" customWidth="1"/>
  </cols>
  <sheetData>
    <row r="1" spans="1:11" x14ac:dyDescent="0.45">
      <c r="B1" t="s">
        <v>4</v>
      </c>
      <c r="C1" t="s">
        <v>5</v>
      </c>
      <c r="H1" t="s">
        <v>0</v>
      </c>
      <c r="I1" t="s">
        <v>1</v>
      </c>
      <c r="J1" t="s">
        <v>2</v>
      </c>
      <c r="K1" t="s">
        <v>3</v>
      </c>
    </row>
    <row r="2" spans="1:11" x14ac:dyDescent="0.45">
      <c r="A2" t="s">
        <v>0</v>
      </c>
      <c r="B2">
        <v>19.850000000000001</v>
      </c>
      <c r="C2">
        <v>21.96</v>
      </c>
      <c r="H2" s="1">
        <f t="shared" ref="H2:H3" si="0">E7</f>
        <v>20.744285714285716</v>
      </c>
      <c r="I2" s="1">
        <f t="shared" ref="I2:I3" si="1">E14</f>
        <v>16.978571428571428</v>
      </c>
      <c r="J2" s="1">
        <f t="shared" ref="J2:J3" si="2">E21</f>
        <v>20.952857142857141</v>
      </c>
      <c r="K2" s="1">
        <f t="shared" ref="K2:K3" si="3">E28</f>
        <v>21.415714285714284</v>
      </c>
    </row>
    <row r="3" spans="1:11" x14ac:dyDescent="0.45">
      <c r="B3">
        <v>19.940000000000001</v>
      </c>
      <c r="C3">
        <v>22.01</v>
      </c>
      <c r="H3" s="1">
        <f t="shared" si="0"/>
        <v>1.1647726121845581</v>
      </c>
      <c r="I3" s="1">
        <f t="shared" si="1"/>
        <v>1.7692600013511164</v>
      </c>
      <c r="J3" s="1">
        <f t="shared" si="2"/>
        <v>0.82273353899696811</v>
      </c>
      <c r="K3" s="1">
        <f t="shared" si="3"/>
        <v>0.76572094879830133</v>
      </c>
    </row>
    <row r="4" spans="1:11" x14ac:dyDescent="0.45">
      <c r="B4">
        <v>17.98</v>
      </c>
      <c r="C4">
        <v>19.760000000000002</v>
      </c>
    </row>
    <row r="5" spans="1:11" x14ac:dyDescent="0.45">
      <c r="B5">
        <v>16.23</v>
      </c>
      <c r="C5">
        <v>20.059999999999999</v>
      </c>
    </row>
    <row r="6" spans="1:11" x14ac:dyDescent="0.45">
      <c r="B6">
        <v>19.18</v>
      </c>
      <c r="C6">
        <v>21.05</v>
      </c>
    </row>
    <row r="7" spans="1:11" x14ac:dyDescent="0.45">
      <c r="B7">
        <v>19.45</v>
      </c>
      <c r="C7">
        <v>21.39</v>
      </c>
      <c r="D7" s="2">
        <f>AVERAGE(B2:B8)</f>
        <v>18.421428571428574</v>
      </c>
      <c r="E7" s="2">
        <f>AVERAGE(C2:C8)</f>
        <v>20.744285714285716</v>
      </c>
      <c r="F7" s="1">
        <f>E7-D7</f>
        <v>2.3228571428571421</v>
      </c>
      <c r="G7" s="1">
        <f>F7/D7*100</f>
        <v>12.609538580845284</v>
      </c>
    </row>
    <row r="8" spans="1:11" x14ac:dyDescent="0.45">
      <c r="B8">
        <v>16.32</v>
      </c>
      <c r="C8">
        <v>18.98</v>
      </c>
      <c r="D8" s="3">
        <f>STDEV(B2:B8)</f>
        <v>1.6017430981218408</v>
      </c>
      <c r="E8" s="3">
        <f>STDEV(C2:C8)</f>
        <v>1.1647726121845581</v>
      </c>
    </row>
    <row r="9" spans="1:11" x14ac:dyDescent="0.45">
      <c r="A9" t="s">
        <v>1</v>
      </c>
      <c r="B9">
        <v>16.43</v>
      </c>
      <c r="C9">
        <v>14.75</v>
      </c>
    </row>
    <row r="10" spans="1:11" x14ac:dyDescent="0.45">
      <c r="B10">
        <v>19.34</v>
      </c>
      <c r="C10">
        <v>19.39</v>
      </c>
    </row>
    <row r="11" spans="1:11" x14ac:dyDescent="0.45">
      <c r="B11">
        <v>19.079999999999998</v>
      </c>
      <c r="C11">
        <v>18.41</v>
      </c>
    </row>
    <row r="12" spans="1:11" x14ac:dyDescent="0.45">
      <c r="B12">
        <v>18.34</v>
      </c>
      <c r="C12">
        <v>16.05</v>
      </c>
    </row>
    <row r="13" spans="1:11" x14ac:dyDescent="0.45">
      <c r="B13">
        <v>19.940000000000001</v>
      </c>
      <c r="C13">
        <v>18.559999999999999</v>
      </c>
    </row>
    <row r="14" spans="1:11" x14ac:dyDescent="0.45">
      <c r="B14">
        <v>18.57</v>
      </c>
      <c r="C14">
        <v>15.75</v>
      </c>
      <c r="D14" s="2">
        <f>AVERAGE(B9:B15)</f>
        <v>18.754285714285711</v>
      </c>
      <c r="E14" s="2">
        <f>AVERAGE(C9:C15)</f>
        <v>16.978571428571428</v>
      </c>
      <c r="F14" s="1">
        <f>E14-D14</f>
        <v>-1.7757142857142831</v>
      </c>
      <c r="G14" s="1">
        <f>F14/D14*100</f>
        <v>-9.4683120048750631</v>
      </c>
    </row>
    <row r="15" spans="1:11" x14ac:dyDescent="0.45">
      <c r="B15">
        <v>19.579999999999998</v>
      </c>
      <c r="C15">
        <v>15.94</v>
      </c>
      <c r="D15" s="3">
        <f>STDEV(B9:B15)</f>
        <v>1.1651016714269637</v>
      </c>
      <c r="E15" s="3">
        <f>STDEV(C9:C15)</f>
        <v>1.7692600013511164</v>
      </c>
    </row>
    <row r="16" spans="1:11" x14ac:dyDescent="0.45">
      <c r="A16" t="s">
        <v>2</v>
      </c>
      <c r="B16">
        <v>19.48</v>
      </c>
      <c r="C16">
        <v>21.74</v>
      </c>
    </row>
    <row r="17" spans="1:7" x14ac:dyDescent="0.45">
      <c r="B17">
        <v>18.78</v>
      </c>
      <c r="C17">
        <v>20.97</v>
      </c>
    </row>
    <row r="18" spans="1:7" x14ac:dyDescent="0.45">
      <c r="B18">
        <v>19.45</v>
      </c>
      <c r="C18">
        <v>21.39</v>
      </c>
    </row>
    <row r="19" spans="1:7" x14ac:dyDescent="0.45">
      <c r="B19">
        <v>17.420000000000002</v>
      </c>
      <c r="C19">
        <v>19.43</v>
      </c>
    </row>
    <row r="20" spans="1:7" x14ac:dyDescent="0.45">
      <c r="B20">
        <v>19.59</v>
      </c>
      <c r="C20">
        <v>21.79</v>
      </c>
    </row>
    <row r="21" spans="1:7" x14ac:dyDescent="0.45">
      <c r="B21">
        <v>16.45</v>
      </c>
      <c r="C21">
        <v>20.48</v>
      </c>
      <c r="D21" s="2">
        <f>AVERAGE(B16:B22)</f>
        <v>18.57</v>
      </c>
      <c r="E21" s="2">
        <f>AVERAGE(C16:C22)</f>
        <v>20.952857142857141</v>
      </c>
      <c r="F21" s="1">
        <f>E21-D21</f>
        <v>2.3828571428571408</v>
      </c>
      <c r="G21" s="1">
        <f>F21/D21*100</f>
        <v>12.831756288945293</v>
      </c>
    </row>
    <row r="22" spans="1:7" x14ac:dyDescent="0.45">
      <c r="B22">
        <v>18.82</v>
      </c>
      <c r="C22">
        <v>20.87</v>
      </c>
      <c r="D22" s="3">
        <f>STDEV(B16:B22)</f>
        <v>1.1948779575058421</v>
      </c>
      <c r="E22" s="3">
        <f>STDEV(C16:C22)</f>
        <v>0.82273353899696811</v>
      </c>
    </row>
    <row r="23" spans="1:7" x14ac:dyDescent="0.45">
      <c r="A23" t="s">
        <v>3</v>
      </c>
      <c r="B23">
        <v>17.63</v>
      </c>
      <c r="C23">
        <v>20.45</v>
      </c>
    </row>
    <row r="24" spans="1:7" x14ac:dyDescent="0.45">
      <c r="B24">
        <v>19.79</v>
      </c>
      <c r="C24">
        <v>22.49</v>
      </c>
    </row>
    <row r="25" spans="1:7" x14ac:dyDescent="0.45">
      <c r="B25">
        <v>18.97</v>
      </c>
      <c r="C25">
        <v>20.67</v>
      </c>
    </row>
    <row r="26" spans="1:7" x14ac:dyDescent="0.45">
      <c r="B26">
        <v>19.88</v>
      </c>
      <c r="C26">
        <v>21.98</v>
      </c>
    </row>
    <row r="27" spans="1:7" x14ac:dyDescent="0.45">
      <c r="B27">
        <v>19.489999999999998</v>
      </c>
      <c r="C27">
        <v>21.49</v>
      </c>
    </row>
    <row r="28" spans="1:7" x14ac:dyDescent="0.45">
      <c r="B28">
        <v>18.43</v>
      </c>
      <c r="C28">
        <v>20.89</v>
      </c>
      <c r="D28" s="2">
        <f>AVERAGE(B23:B29)</f>
        <v>19.072857142857142</v>
      </c>
      <c r="E28" s="2">
        <f>AVERAGE(C23:C29)</f>
        <v>21.415714285714284</v>
      </c>
      <c r="F28" s="1">
        <f>E28-D28</f>
        <v>2.3428571428571416</v>
      </c>
      <c r="G28" s="1">
        <f>F28/D28*100</f>
        <v>12.283724065613058</v>
      </c>
    </row>
    <row r="29" spans="1:7" x14ac:dyDescent="0.45">
      <c r="B29">
        <v>19.32</v>
      </c>
      <c r="C29">
        <v>21.94</v>
      </c>
      <c r="D29" s="3">
        <f>STDEV(B23:B29)</f>
        <v>0.80690177604865632</v>
      </c>
      <c r="E29" s="3">
        <f>STDEV(C23:C29)</f>
        <v>0.76572094879830133</v>
      </c>
    </row>
    <row r="33" spans="2:3" x14ac:dyDescent="0.45">
      <c r="B33" s="1"/>
      <c r="C33" s="1"/>
    </row>
    <row r="34" spans="2:3" x14ac:dyDescent="0.45">
      <c r="B34" s="1"/>
      <c r="C34" s="1"/>
    </row>
  </sheetData>
  <phoneticPr fontId="3" type="noConversion"/>
  <pageMargins left="0.75" right="0.75" top="1" bottom="1" header="0.5" footer="0.5"/>
  <pageSetup paperSize="9" orientation="portrait" horizontalDpi="4294967292" verticalDpi="4294967292" r:id="rId1"/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은경 김</dc:creator>
  <cp:lastModifiedBy>EK</cp:lastModifiedBy>
  <dcterms:created xsi:type="dcterms:W3CDTF">2018-06-19T07:34:39Z</dcterms:created>
  <dcterms:modified xsi:type="dcterms:W3CDTF">2018-07-09T02:39:58Z</dcterms:modified>
</cp:coreProperties>
</file>