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onribbenstedt\Desktop\Accepted\"/>
    </mc:Choice>
  </mc:AlternateContent>
  <bookViews>
    <workbookView xWindow="0" yWindow="0" windowWidth="28800" windowHeight="12435"/>
  </bookViews>
  <sheets>
    <sheet name="S6 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N6" i="1"/>
  <c r="M6" i="1"/>
  <c r="L6" i="1"/>
  <c r="N5" i="1"/>
  <c r="M5" i="1"/>
  <c r="L5" i="1"/>
</calcChain>
</file>

<file path=xl/sharedStrings.xml><?xml version="1.0" encoding="utf-8"?>
<sst xmlns="http://schemas.openxmlformats.org/spreadsheetml/2006/main" count="27" uniqueCount="14">
  <si>
    <t>Brain</t>
  </si>
  <si>
    <t>Liver</t>
  </si>
  <si>
    <t>NIST</t>
  </si>
  <si>
    <t>Tot n peaks</t>
  </si>
  <si>
    <t>Tot mzCloud</t>
  </si>
  <si>
    <t>Our mzCloud crit</t>
  </si>
  <si>
    <t>C18 (+)</t>
  </si>
  <si>
    <t>HILIC % of C18</t>
  </si>
  <si>
    <t>C18 (-)</t>
  </si>
  <si>
    <t>Pos % of Neg</t>
  </si>
  <si>
    <t>HILIC (+)</t>
  </si>
  <si>
    <t>HILIC (-)</t>
  </si>
  <si>
    <t>Same numbers in %</t>
  </si>
  <si>
    <r>
      <t>S6 Table. The impact of stationary phase and ionization polarity on the number of features detected during orbitrap analysis (Orbi</t>
    </r>
    <r>
      <rPr>
        <b/>
        <vertAlign val="subscript"/>
        <sz val="11"/>
        <color theme="1"/>
        <rFont val="Calibri"/>
        <family val="2"/>
        <scheme val="minor"/>
      </rPr>
      <t>C18/HILIC +/-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</si>
</sst>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5" borderId="1" xfId="0" applyFill="1" applyBorder="1"/>
    <xf numFmtId="0" fontId="0" fillId="0" borderId="2" xfId="0" applyBorder="1"/>
    <xf numFmtId="0" fontId="0" fillId="0" borderId="3" xfId="0" applyBorder="1"/>
    <xf numFmtId="164" fontId="0" fillId="0" borderId="0" xfId="0" applyNumberFormat="1" applyFill="1" applyBorder="1"/>
    <xf numFmtId="0" fontId="0" fillId="5" borderId="4" xfId="0" applyFill="1" applyBorder="1"/>
    <xf numFmtId="0" fontId="0" fillId="0" borderId="5" xfId="0" applyFill="1" applyBorder="1"/>
    <xf numFmtId="1" fontId="0" fillId="0" borderId="0" xfId="0" applyNumberFormat="1"/>
    <xf numFmtId="0" fontId="0" fillId="0" borderId="6" xfId="0" applyBorder="1"/>
    <xf numFmtId="0" fontId="0" fillId="5" borderId="7" xfId="0" applyFill="1" applyBorder="1"/>
    <xf numFmtId="0" fontId="0" fillId="0" borderId="8" xfId="0" applyBorder="1"/>
    <xf numFmtId="0" fontId="1" fillId="0" borderId="0" xfId="0" applyFont="1" applyFill="1" applyBorder="1"/>
    <xf numFmtId="1" fontId="0" fillId="0" borderId="0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zoomScale="85" zoomScaleNormal="85" workbookViewId="0">
      <selection activeCell="K33" sqref="K33"/>
    </sheetView>
  </sheetViews>
  <sheetFormatPr defaultRowHeight="15" x14ac:dyDescent="0.25"/>
  <cols>
    <col min="2" max="2" width="11" bestFit="1" customWidth="1"/>
    <col min="3" max="3" width="12" bestFit="1" customWidth="1"/>
    <col min="4" max="4" width="15.85546875" bestFit="1" customWidth="1"/>
    <col min="5" max="5" width="11" bestFit="1" customWidth="1"/>
    <col min="6" max="6" width="12" bestFit="1" customWidth="1"/>
    <col min="7" max="7" width="15.85546875" bestFit="1" customWidth="1"/>
    <col min="8" max="8" width="11" bestFit="1" customWidth="1"/>
    <col min="9" max="9" width="12" bestFit="1" customWidth="1"/>
    <col min="10" max="10" width="15.85546875" bestFit="1" customWidth="1"/>
    <col min="11" max="11" width="13.28515625" customWidth="1"/>
    <col min="12" max="12" width="12" bestFit="1" customWidth="1"/>
    <col min="13" max="13" width="16" bestFit="1" customWidth="1"/>
    <col min="14" max="15" width="10.7109375" bestFit="1" customWidth="1"/>
    <col min="16" max="18" width="9.5703125" bestFit="1" customWidth="1"/>
  </cols>
  <sheetData>
    <row r="1" spans="1:31" ht="18" x14ac:dyDescent="0.35">
      <c r="A1" s="1" t="s">
        <v>13</v>
      </c>
    </row>
    <row r="3" spans="1:31" x14ac:dyDescent="0.25">
      <c r="B3" s="20" t="s">
        <v>0</v>
      </c>
      <c r="C3" s="21"/>
      <c r="D3" s="22"/>
      <c r="E3" s="23" t="s">
        <v>1</v>
      </c>
      <c r="F3" s="24"/>
      <c r="G3" s="25"/>
      <c r="H3" s="26" t="s">
        <v>2</v>
      </c>
      <c r="I3" s="27"/>
      <c r="J3" s="28"/>
      <c r="K3" s="2"/>
      <c r="L3" s="2"/>
      <c r="M3" s="2"/>
    </row>
    <row r="4" spans="1:31" x14ac:dyDescent="0.25">
      <c r="B4" s="3" t="s">
        <v>3</v>
      </c>
      <c r="C4" t="s">
        <v>4</v>
      </c>
      <c r="D4" t="s">
        <v>5</v>
      </c>
      <c r="E4" s="3" t="s">
        <v>3</v>
      </c>
      <c r="F4" t="s">
        <v>4</v>
      </c>
      <c r="G4" t="s">
        <v>5</v>
      </c>
      <c r="H4" s="3" t="s">
        <v>3</v>
      </c>
      <c r="I4" s="4" t="s">
        <v>4</v>
      </c>
      <c r="J4" s="5" t="s">
        <v>5</v>
      </c>
      <c r="K4" s="6"/>
      <c r="L4" s="7" t="s">
        <v>0</v>
      </c>
      <c r="M4" s="7" t="s">
        <v>1</v>
      </c>
      <c r="N4" s="7" t="s">
        <v>2</v>
      </c>
    </row>
    <row r="5" spans="1:31" x14ac:dyDescent="0.25">
      <c r="A5" t="s">
        <v>6</v>
      </c>
      <c r="B5" s="8">
        <v>4939</v>
      </c>
      <c r="C5" s="9">
        <v>168</v>
      </c>
      <c r="D5" s="9">
        <v>56</v>
      </c>
      <c r="E5" s="8">
        <v>2256</v>
      </c>
      <c r="F5" s="9">
        <v>117</v>
      </c>
      <c r="G5" s="9">
        <v>45</v>
      </c>
      <c r="H5" s="8">
        <v>1935</v>
      </c>
      <c r="I5" s="9">
        <v>87</v>
      </c>
      <c r="J5" s="10">
        <v>35</v>
      </c>
      <c r="K5" s="6" t="s">
        <v>7</v>
      </c>
      <c r="L5" s="11">
        <f>1/((B5+B6)/(B7+B8))*100</f>
        <v>104.46579988694178</v>
      </c>
      <c r="M5" s="11">
        <f>1/((E5+E6)/(E7+E8))*100</f>
        <v>236.24100719424459</v>
      </c>
      <c r="N5" s="11">
        <f>1/((H5+H6)/(H7+H8))*100</f>
        <v>184.5503718728871</v>
      </c>
      <c r="P5" s="6"/>
      <c r="Q5" s="6"/>
      <c r="S5" s="6"/>
      <c r="T5" s="6"/>
      <c r="U5" s="6"/>
      <c r="V5" s="6"/>
      <c r="W5" s="6"/>
      <c r="X5" s="6"/>
    </row>
    <row r="6" spans="1:31" x14ac:dyDescent="0.25">
      <c r="A6" t="s">
        <v>8</v>
      </c>
      <c r="B6" s="12">
        <v>2137</v>
      </c>
      <c r="C6">
        <v>51</v>
      </c>
      <c r="D6">
        <v>22</v>
      </c>
      <c r="E6" s="12">
        <v>1080</v>
      </c>
      <c r="F6" s="6">
        <v>33</v>
      </c>
      <c r="G6" s="6">
        <v>15</v>
      </c>
      <c r="H6" s="12">
        <v>1023</v>
      </c>
      <c r="I6" s="4">
        <v>26</v>
      </c>
      <c r="J6" s="5">
        <v>17</v>
      </c>
      <c r="K6" s="6" t="s">
        <v>9</v>
      </c>
      <c r="L6" s="11">
        <f>(B5+B7)/(B6+B8)*100</f>
        <v>144.92974437108515</v>
      </c>
      <c r="M6" s="11">
        <f>(E5+E7)/(E6+E8)*100</f>
        <v>138.60880663688576</v>
      </c>
      <c r="N6" s="11">
        <f>(H5+H7)/(H6+H8)*100</f>
        <v>133.41652800887408</v>
      </c>
      <c r="P6" s="11"/>
      <c r="Q6" s="11"/>
      <c r="S6" s="11"/>
      <c r="T6" s="11"/>
      <c r="U6" s="11"/>
      <c r="V6" s="11"/>
      <c r="W6" s="11"/>
      <c r="X6" s="11"/>
      <c r="Y6" s="11"/>
      <c r="Z6" s="11"/>
      <c r="AA6" s="11"/>
    </row>
    <row r="7" spans="1:31" x14ac:dyDescent="0.25">
      <c r="A7" t="s">
        <v>10</v>
      </c>
      <c r="B7" s="12">
        <v>3622</v>
      </c>
      <c r="C7">
        <v>243</v>
      </c>
      <c r="D7">
        <v>84</v>
      </c>
      <c r="E7" s="12">
        <v>4260</v>
      </c>
      <c r="F7" s="6">
        <v>303</v>
      </c>
      <c r="G7" s="6">
        <v>96</v>
      </c>
      <c r="H7" s="12">
        <v>2876</v>
      </c>
      <c r="I7" s="6">
        <v>229</v>
      </c>
      <c r="J7" s="13">
        <v>62</v>
      </c>
      <c r="K7" s="6"/>
      <c r="O7" s="14"/>
      <c r="P7" s="14"/>
      <c r="Q7" s="14"/>
      <c r="R7" s="14"/>
      <c r="U7" s="14"/>
      <c r="W7" s="14"/>
      <c r="X7" s="14"/>
    </row>
    <row r="8" spans="1:31" x14ac:dyDescent="0.25">
      <c r="A8" s="15" t="s">
        <v>11</v>
      </c>
      <c r="B8" s="16">
        <v>3770</v>
      </c>
      <c r="C8" s="15">
        <v>58</v>
      </c>
      <c r="D8" s="15">
        <v>8</v>
      </c>
      <c r="E8" s="16">
        <v>3621</v>
      </c>
      <c r="F8" s="15">
        <v>62</v>
      </c>
      <c r="G8" s="15">
        <v>6</v>
      </c>
      <c r="H8" s="16">
        <v>2583</v>
      </c>
      <c r="I8" s="15">
        <v>39</v>
      </c>
      <c r="J8" s="17">
        <v>10</v>
      </c>
      <c r="K8" s="6"/>
      <c r="L8" s="6"/>
      <c r="M8" s="6"/>
      <c r="O8" s="14"/>
      <c r="P8" s="14"/>
      <c r="Q8" s="14"/>
      <c r="R8" s="14"/>
      <c r="T8" s="4"/>
      <c r="U8" s="14"/>
      <c r="W8" s="14"/>
      <c r="X8" s="14"/>
    </row>
    <row r="9" spans="1:31" x14ac:dyDescent="0.25">
      <c r="A9" s="18" t="s">
        <v>12</v>
      </c>
      <c r="K9" s="6"/>
      <c r="L9" s="6"/>
      <c r="M9" s="6"/>
    </row>
    <row r="10" spans="1:31" x14ac:dyDescent="0.25">
      <c r="A10" t="s">
        <v>6</v>
      </c>
      <c r="B10" s="14">
        <f t="shared" ref="B10:J10" si="0">B5/SUM(B$5:B$8)*100</f>
        <v>34.137406690627593</v>
      </c>
      <c r="C10" s="14">
        <f t="shared" si="0"/>
        <v>32.307692307692307</v>
      </c>
      <c r="D10" s="14">
        <f t="shared" si="0"/>
        <v>32.941176470588232</v>
      </c>
      <c r="E10" s="14">
        <f t="shared" si="0"/>
        <v>20.112329499866274</v>
      </c>
      <c r="F10" s="14">
        <f t="shared" si="0"/>
        <v>22.718446601941746</v>
      </c>
      <c r="G10" s="14">
        <f t="shared" si="0"/>
        <v>27.777777777777779</v>
      </c>
      <c r="H10" s="14">
        <f t="shared" si="0"/>
        <v>22.989188546988238</v>
      </c>
      <c r="I10" s="14">
        <f t="shared" si="0"/>
        <v>22.834645669291341</v>
      </c>
      <c r="J10" s="14">
        <f t="shared" si="0"/>
        <v>28.225806451612907</v>
      </c>
      <c r="K10" s="19"/>
      <c r="L10" s="6"/>
      <c r="M10" s="19"/>
      <c r="N10" s="19"/>
      <c r="O10" s="19"/>
      <c r="AC10" s="14"/>
      <c r="AD10" s="14"/>
      <c r="AE10" s="14"/>
    </row>
    <row r="11" spans="1:31" x14ac:dyDescent="0.25">
      <c r="A11" t="s">
        <v>8</v>
      </c>
      <c r="B11" s="14">
        <f t="shared" ref="B11:J11" si="1">B6/SUM(B$5:B$8)*100</f>
        <v>14.770528061929777</v>
      </c>
      <c r="C11" s="14">
        <f t="shared" si="1"/>
        <v>9.8076923076923084</v>
      </c>
      <c r="D11" s="14">
        <f t="shared" si="1"/>
        <v>12.941176470588237</v>
      </c>
      <c r="E11" s="14">
        <f t="shared" si="1"/>
        <v>9.6282428456806635</v>
      </c>
      <c r="F11" s="14">
        <f t="shared" si="1"/>
        <v>6.407766990291262</v>
      </c>
      <c r="G11" s="14">
        <f t="shared" si="1"/>
        <v>9.2592592592592595</v>
      </c>
      <c r="H11" s="14">
        <f t="shared" si="1"/>
        <v>12.153974100035642</v>
      </c>
      <c r="I11" s="14">
        <f t="shared" si="1"/>
        <v>6.8241469816272966</v>
      </c>
      <c r="J11" s="14">
        <f t="shared" si="1"/>
        <v>13.709677419354838</v>
      </c>
      <c r="K11" s="19"/>
      <c r="L11" s="6"/>
      <c r="M11" s="19"/>
      <c r="N11" s="19"/>
      <c r="O11" s="19"/>
      <c r="AB11" s="14"/>
      <c r="AC11" s="14"/>
      <c r="AD11" s="14"/>
      <c r="AE11" s="14"/>
    </row>
    <row r="12" spans="1:31" x14ac:dyDescent="0.25">
      <c r="A12" t="s">
        <v>10</v>
      </c>
      <c r="B12" s="14">
        <f t="shared" ref="B12:J13" si="2">B7/SUM(B$5:B$8)*100</f>
        <v>25.034559026817803</v>
      </c>
      <c r="C12" s="14">
        <f t="shared" si="2"/>
        <v>46.730769230769234</v>
      </c>
      <c r="D12" s="14">
        <f t="shared" si="2"/>
        <v>49.411764705882355</v>
      </c>
      <c r="E12" s="14">
        <f t="shared" si="2"/>
        <v>37.978069002407061</v>
      </c>
      <c r="F12" s="14">
        <f t="shared" si="2"/>
        <v>58.834951456310677</v>
      </c>
      <c r="G12" s="14">
        <f t="shared" si="2"/>
        <v>59.259259259259252</v>
      </c>
      <c r="H12" s="14">
        <f t="shared" si="2"/>
        <v>34.168943804205774</v>
      </c>
      <c r="I12" s="14">
        <f t="shared" si="2"/>
        <v>60.104986876640417</v>
      </c>
      <c r="J12" s="14">
        <f t="shared" si="2"/>
        <v>50</v>
      </c>
      <c r="K12" s="6"/>
      <c r="L12" s="6"/>
      <c r="M12" s="6"/>
      <c r="AB12" s="14"/>
      <c r="AC12" s="14"/>
      <c r="AD12" s="14"/>
      <c r="AE12" s="14"/>
    </row>
    <row r="13" spans="1:31" x14ac:dyDescent="0.25">
      <c r="A13" t="s">
        <v>11</v>
      </c>
      <c r="B13" s="14">
        <f t="shared" si="2"/>
        <v>26.057506220624827</v>
      </c>
      <c r="C13" s="14">
        <f t="shared" si="2"/>
        <v>11.153846153846155</v>
      </c>
      <c r="D13" s="14">
        <f t="shared" si="2"/>
        <v>4.7058823529411766</v>
      </c>
      <c r="E13" s="14">
        <f t="shared" si="2"/>
        <v>32.281358652046002</v>
      </c>
      <c r="F13" s="14">
        <f t="shared" si="2"/>
        <v>12.038834951456311</v>
      </c>
      <c r="G13" s="14">
        <f t="shared" si="2"/>
        <v>3.7037037037037033</v>
      </c>
      <c r="H13" s="14">
        <f t="shared" si="2"/>
        <v>30.687893548770344</v>
      </c>
      <c r="I13" s="14">
        <f t="shared" si="2"/>
        <v>10.236220472440944</v>
      </c>
      <c r="J13" s="14">
        <f t="shared" si="2"/>
        <v>8.064516129032258</v>
      </c>
      <c r="K13" s="6"/>
      <c r="L13" s="6"/>
      <c r="M13" s="6"/>
      <c r="AB13" s="14"/>
      <c r="AC13" s="14"/>
      <c r="AD13" s="14"/>
      <c r="AE13" s="14"/>
    </row>
    <row r="14" spans="1:31" x14ac:dyDescent="0.25">
      <c r="K14" s="29"/>
      <c r="L14" s="29"/>
      <c r="M14" s="29"/>
    </row>
    <row r="15" spans="1:31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6"/>
      <c r="L15" s="6"/>
      <c r="M15" s="6"/>
    </row>
    <row r="16" spans="1:31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6"/>
      <c r="L16" s="6"/>
      <c r="M16" s="6"/>
    </row>
    <row r="17" spans="2:13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6"/>
      <c r="L17" s="6"/>
      <c r="M17" s="6"/>
    </row>
    <row r="18" spans="2:13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6"/>
      <c r="L18" s="6"/>
      <c r="M18" s="6"/>
    </row>
    <row r="19" spans="2:13" x14ac:dyDescent="0.25">
      <c r="K19" s="6"/>
      <c r="L19" s="6"/>
      <c r="M19" s="6"/>
    </row>
  </sheetData>
  <mergeCells count="4">
    <mergeCell ref="B3:D3"/>
    <mergeCell ref="E3:G3"/>
    <mergeCell ref="H3:J3"/>
    <mergeCell ref="K14:M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S6 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Ribbenstedt</dc:creator>
  <cp:lastModifiedBy>Anton Ribbenstedt</cp:lastModifiedBy>
  <dcterms:created xsi:type="dcterms:W3CDTF">2018-05-21T14:34:28Z</dcterms:created>
  <dcterms:modified xsi:type="dcterms:W3CDTF">2018-10-26T14:07:47Z</dcterms:modified>
</cp:coreProperties>
</file>