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b\Documents\Sue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2" i="1" l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32" i="1"/>
  <c r="U31" i="1"/>
  <c r="U30" i="1"/>
  <c r="U29" i="1"/>
  <c r="U28" i="1"/>
  <c r="U27" i="1"/>
  <c r="U26" i="1"/>
  <c r="U25" i="1"/>
  <c r="U24" i="1"/>
  <c r="U23" i="1"/>
  <c r="U42" i="1"/>
  <c r="U41" i="1"/>
  <c r="U40" i="1"/>
  <c r="U39" i="1"/>
  <c r="U38" i="1"/>
  <c r="U37" i="1"/>
  <c r="U36" i="1"/>
  <c r="U35" i="1"/>
  <c r="U34" i="1"/>
  <c r="U33" i="1"/>
  <c r="N11" i="2"/>
  <c r="N10" i="2"/>
  <c r="N9" i="2"/>
  <c r="N8" i="2"/>
  <c r="N7" i="2"/>
  <c r="N6" i="2"/>
  <c r="N5" i="2"/>
  <c r="N4" i="2"/>
  <c r="N3" i="2"/>
  <c r="N2" i="2"/>
  <c r="N21" i="2"/>
  <c r="N20" i="2"/>
  <c r="N31" i="2"/>
  <c r="N30" i="2"/>
  <c r="N19" i="2"/>
  <c r="N18" i="2"/>
  <c r="N29" i="2"/>
  <c r="N28" i="2"/>
  <c r="N17" i="2"/>
  <c r="N16" i="2"/>
  <c r="N41" i="2"/>
  <c r="N40" i="2"/>
  <c r="N39" i="2"/>
  <c r="N38" i="2"/>
  <c r="N27" i="2"/>
  <c r="N26" i="2"/>
  <c r="N37" i="2"/>
  <c r="S36" i="2"/>
  <c r="N36" i="2"/>
  <c r="S25" i="2"/>
  <c r="N25" i="2"/>
  <c r="S24" i="2"/>
  <c r="N24" i="2"/>
  <c r="S35" i="2"/>
  <c r="N35" i="2"/>
  <c r="N22" i="2"/>
  <c r="N23" i="2"/>
  <c r="N12" i="2"/>
  <c r="N13" i="2"/>
  <c r="N14" i="2"/>
  <c r="N15" i="2"/>
  <c r="N32" i="2"/>
  <c r="N33" i="2"/>
  <c r="N34" i="2"/>
  <c r="S34" i="2"/>
  <c r="S33" i="2"/>
  <c r="S32" i="2"/>
</calcChain>
</file>

<file path=xl/sharedStrings.xml><?xml version="1.0" encoding="utf-8"?>
<sst xmlns="http://schemas.openxmlformats.org/spreadsheetml/2006/main" count="132" uniqueCount="43">
  <si>
    <t>Group</t>
  </si>
  <si>
    <t>Insulin</t>
  </si>
  <si>
    <t>Leptin</t>
  </si>
  <si>
    <t>Group #</t>
  </si>
  <si>
    <t>HF-EX</t>
  </si>
  <si>
    <t>HF-SED</t>
  </si>
  <si>
    <t>Chow-SED</t>
  </si>
  <si>
    <t>Chow-EX</t>
  </si>
  <si>
    <t>Rat #</t>
  </si>
  <si>
    <t>weight</t>
  </si>
  <si>
    <t>leptin (ng/ml)</t>
  </si>
  <si>
    <t>Insulin (ng/ml)</t>
  </si>
  <si>
    <t>BMD (g/cm2)</t>
  </si>
  <si>
    <t>BMC (g)</t>
  </si>
  <si>
    <t>Total Fat%</t>
  </si>
  <si>
    <t>T.Mass (g)</t>
  </si>
  <si>
    <t>Reg. %fat</t>
  </si>
  <si>
    <t>Fat (g)</t>
  </si>
  <si>
    <t>Lean (g)</t>
  </si>
  <si>
    <t>Fat free (g)</t>
  </si>
  <si>
    <t>F:L ratio</t>
  </si>
  <si>
    <t>OC total joint sum</t>
  </si>
  <si>
    <t>Chow-Sed</t>
  </si>
  <si>
    <t>Correlations with OC score</t>
  </si>
  <si>
    <t>HF-Sed</t>
  </si>
  <si>
    <t>Weight</t>
  </si>
  <si>
    <t>% body fat</t>
  </si>
  <si>
    <t>BMD</t>
  </si>
  <si>
    <t>BMC</t>
  </si>
  <si>
    <t>10.,4</t>
  </si>
  <si>
    <t>0,159</t>
  </si>
  <si>
    <t>ID#</t>
  </si>
  <si>
    <t>IFN</t>
  </si>
  <si>
    <t>IL1a</t>
  </si>
  <si>
    <t>IL10</t>
  </si>
  <si>
    <t>TNF</t>
  </si>
  <si>
    <t>IL1b</t>
  </si>
  <si>
    <t>IL6</t>
  </si>
  <si>
    <t>weight (g)</t>
  </si>
  <si>
    <t>Plasma Cytokines/ Insulin/ Leptin (pg/ml)</t>
  </si>
  <si>
    <t>Joint score</t>
  </si>
  <si>
    <t>OC score</t>
  </si>
  <si>
    <t xml:space="preserve">DXA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</si>
</sst>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164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1" fillId="0" borderId="6" xfId="0" applyNumberFormat="1" applyFont="1" applyBorder="1"/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/>
    <xf numFmtId="1" fontId="1" fillId="0" borderId="1" xfId="0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/>
    <xf numFmtId="2" fontId="2" fillId="0" borderId="0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0" fontId="4" fillId="0" borderId="0" xfId="0" applyFont="1"/>
    <xf numFmtId="2" fontId="3" fillId="0" borderId="16" xfId="0" applyNumberFormat="1" applyFont="1" applyBorder="1" applyAlignment="1">
      <alignment horizontal="left"/>
    </xf>
    <xf numFmtId="2" fontId="2" fillId="0" borderId="16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" fontId="1" fillId="0" borderId="6" xfId="0" applyNumberFormat="1" applyFont="1" applyFill="1" applyBorder="1"/>
    <xf numFmtId="2" fontId="3" fillId="2" borderId="6" xfId="0" applyNumberFormat="1" applyFont="1" applyFill="1" applyBorder="1"/>
    <xf numFmtId="1" fontId="1" fillId="0" borderId="1" xfId="0" applyNumberFormat="1" applyFont="1" applyFill="1" applyBorder="1"/>
    <xf numFmtId="2" fontId="2" fillId="0" borderId="0" xfId="0" applyNumberFormat="1" applyFont="1" applyFill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13" xfId="0" applyBorder="1"/>
    <xf numFmtId="0" fontId="0" fillId="0" borderId="20" xfId="0" applyBorder="1"/>
    <xf numFmtId="0" fontId="0" fillId="0" borderId="7" xfId="0" applyBorder="1"/>
    <xf numFmtId="0" fontId="0" fillId="0" borderId="21" xfId="0" applyBorder="1"/>
    <xf numFmtId="1" fontId="1" fillId="0" borderId="0" xfId="0" applyNumberFormat="1" applyFont="1" applyFill="1" applyBorder="1"/>
    <xf numFmtId="0" fontId="5" fillId="0" borderId="6" xfId="0" applyFont="1" applyBorder="1"/>
    <xf numFmtId="0" fontId="5" fillId="0" borderId="4" xfId="0" applyFont="1" applyBorder="1" applyAlignment="1">
      <alignment horizontal="center"/>
    </xf>
    <xf numFmtId="2" fontId="3" fillId="2" borderId="3" xfId="0" applyNumberFormat="1" applyFont="1" applyFill="1" applyBorder="1"/>
    <xf numFmtId="2" fontId="3" fillId="2" borderId="0" xfId="0" applyNumberFormat="1" applyFont="1" applyFill="1" applyBorder="1"/>
    <xf numFmtId="2" fontId="3" fillId="2" borderId="13" xfId="0" applyNumberFormat="1" applyFont="1" applyFill="1" applyBorder="1"/>
    <xf numFmtId="2" fontId="3" fillId="2" borderId="8" xfId="0" applyNumberFormat="1" applyFont="1" applyFill="1" applyBorder="1"/>
    <xf numFmtId="0" fontId="5" fillId="0" borderId="16" xfId="0" applyFont="1" applyBorder="1"/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1" fillId="0" borderId="6" xfId="0" applyFont="1" applyBorder="1"/>
    <xf numFmtId="164" fontId="5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0" fillId="0" borderId="6" xfId="0" applyNumberFormat="1" applyBorder="1"/>
    <xf numFmtId="0" fontId="2" fillId="0" borderId="6" xfId="0" applyFont="1" applyBorder="1"/>
    <xf numFmtId="2" fontId="3" fillId="0" borderId="6" xfId="0" applyNumberFormat="1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A19" workbookViewId="0">
      <selection activeCell="A2" sqref="A2:V42"/>
    </sheetView>
  </sheetViews>
  <sheetFormatPr defaultColWidth="8.85546875" defaultRowHeight="15" x14ac:dyDescent="0.25"/>
  <cols>
    <col min="20" max="20" width="11.85546875" customWidth="1"/>
  </cols>
  <sheetData>
    <row r="1" spans="1:22" x14ac:dyDescent="0.25">
      <c r="D1" s="55" t="s">
        <v>39</v>
      </c>
      <c r="E1" s="55"/>
      <c r="F1" s="55"/>
      <c r="G1" s="55"/>
      <c r="H1" s="55"/>
      <c r="I1" s="55"/>
      <c r="J1" s="55"/>
      <c r="K1" s="55"/>
      <c r="L1" s="54" t="s">
        <v>42</v>
      </c>
      <c r="M1" s="54"/>
      <c r="N1" s="54"/>
      <c r="O1" s="54"/>
      <c r="P1" s="54"/>
      <c r="Q1" s="54"/>
      <c r="R1" s="54"/>
      <c r="S1" s="54"/>
      <c r="T1" s="54"/>
      <c r="U1" s="54"/>
      <c r="V1" s="56" t="s">
        <v>40</v>
      </c>
    </row>
    <row r="2" spans="1:22" ht="15.75" x14ac:dyDescent="0.25">
      <c r="A2" s="57" t="s">
        <v>0</v>
      </c>
      <c r="B2" s="57" t="s">
        <v>3</v>
      </c>
      <c r="C2" s="57" t="s">
        <v>31</v>
      </c>
      <c r="D2" s="57" t="s">
        <v>32</v>
      </c>
      <c r="E2" s="57" t="s">
        <v>33</v>
      </c>
      <c r="F2" s="57" t="s">
        <v>34</v>
      </c>
      <c r="G2" s="57" t="s">
        <v>35</v>
      </c>
      <c r="H2" s="57" t="s">
        <v>36</v>
      </c>
      <c r="I2" s="57" t="s">
        <v>37</v>
      </c>
      <c r="J2" s="57" t="s">
        <v>1</v>
      </c>
      <c r="K2" s="57" t="s">
        <v>2</v>
      </c>
      <c r="L2" s="42" t="s">
        <v>38</v>
      </c>
      <c r="M2" s="58" t="s">
        <v>12</v>
      </c>
      <c r="N2" s="2" t="s">
        <v>13</v>
      </c>
      <c r="O2" s="2" t="s">
        <v>14</v>
      </c>
      <c r="P2" s="2" t="s">
        <v>15</v>
      </c>
      <c r="Q2" s="59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41</v>
      </c>
    </row>
    <row r="3" spans="1:22" x14ac:dyDescent="0.25">
      <c r="A3" s="8" t="s">
        <v>4</v>
      </c>
      <c r="B3" s="8">
        <v>2</v>
      </c>
      <c r="C3" s="8">
        <v>3</v>
      </c>
      <c r="D3" s="60">
        <v>15.19</v>
      </c>
      <c r="E3" s="60">
        <v>7.47</v>
      </c>
      <c r="F3" s="60">
        <v>19.04</v>
      </c>
      <c r="G3" s="60">
        <v>1.03</v>
      </c>
      <c r="H3" s="60">
        <v>1.7823376399999999</v>
      </c>
      <c r="I3" s="60">
        <v>147.46059099999999</v>
      </c>
      <c r="J3" s="61">
        <v>2.0670000000000002</v>
      </c>
      <c r="K3" s="61">
        <v>12.335000000000001</v>
      </c>
      <c r="L3" s="11">
        <v>639.1</v>
      </c>
      <c r="M3" s="62">
        <v>0.184</v>
      </c>
      <c r="N3" s="62">
        <v>16.7</v>
      </c>
      <c r="O3" s="62">
        <v>36</v>
      </c>
      <c r="P3" s="62">
        <v>626</v>
      </c>
      <c r="Q3" s="62">
        <v>35</v>
      </c>
      <c r="R3" s="62">
        <v>219</v>
      </c>
      <c r="S3" s="62">
        <v>390</v>
      </c>
      <c r="T3" s="62">
        <v>407</v>
      </c>
      <c r="U3" s="62">
        <f t="shared" ref="U3:U42" si="0">R3/S3</f>
        <v>0.56153846153846154</v>
      </c>
      <c r="V3" s="8">
        <v>1</v>
      </c>
    </row>
    <row r="4" spans="1:22" x14ac:dyDescent="0.25">
      <c r="A4" s="8" t="s">
        <v>4</v>
      </c>
      <c r="B4" s="8">
        <v>2</v>
      </c>
      <c r="C4" s="8">
        <v>4</v>
      </c>
      <c r="D4" s="60">
        <v>9.01</v>
      </c>
      <c r="E4" s="60">
        <v>8.15</v>
      </c>
      <c r="F4" s="60">
        <v>29.32</v>
      </c>
      <c r="G4" s="60">
        <v>1.18</v>
      </c>
      <c r="H4" s="60">
        <v>3.80268256</v>
      </c>
      <c r="I4" s="60">
        <v>78.12669056</v>
      </c>
      <c r="J4" s="61">
        <v>5.6040000000000001</v>
      </c>
      <c r="K4" s="61">
        <v>9.8049999999999997</v>
      </c>
      <c r="L4" s="11">
        <v>623.70000000000005</v>
      </c>
      <c r="M4" s="62">
        <v>0.17599999999999999</v>
      </c>
      <c r="N4" s="62">
        <v>15.5</v>
      </c>
      <c r="O4" s="62">
        <v>40.700000000000003</v>
      </c>
      <c r="P4" s="62">
        <v>601</v>
      </c>
      <c r="Q4" s="62">
        <v>39.6</v>
      </c>
      <c r="R4" s="62">
        <v>238</v>
      </c>
      <c r="S4" s="62">
        <v>347</v>
      </c>
      <c r="T4" s="62">
        <v>363</v>
      </c>
      <c r="U4" s="62">
        <f t="shared" si="0"/>
        <v>0.6858789625360231</v>
      </c>
      <c r="V4" s="8">
        <v>0</v>
      </c>
    </row>
    <row r="5" spans="1:22" x14ac:dyDescent="0.25">
      <c r="A5" s="8" t="s">
        <v>4</v>
      </c>
      <c r="B5" s="8">
        <v>2</v>
      </c>
      <c r="C5" s="8">
        <v>43</v>
      </c>
      <c r="D5" s="60">
        <v>7.34</v>
      </c>
      <c r="E5" s="60">
        <v>7.21</v>
      </c>
      <c r="F5" s="60">
        <v>26.79</v>
      </c>
      <c r="G5" s="60">
        <v>1.37</v>
      </c>
      <c r="H5" s="60">
        <v>-1.2461035899999999</v>
      </c>
      <c r="I5" s="60">
        <v>66.964080640000006</v>
      </c>
      <c r="J5" s="61">
        <v>3.0790000000000002</v>
      </c>
      <c r="K5" s="61">
        <v>6.165</v>
      </c>
      <c r="L5" s="11">
        <v>567.6</v>
      </c>
      <c r="M5" s="62">
        <v>0.17599999999999999</v>
      </c>
      <c r="N5" s="62">
        <v>13.5</v>
      </c>
      <c r="O5" s="62">
        <v>23.7</v>
      </c>
      <c r="P5" s="62">
        <v>555</v>
      </c>
      <c r="Q5" s="62">
        <v>23.1</v>
      </c>
      <c r="R5" s="62">
        <v>128</v>
      </c>
      <c r="S5" s="62">
        <v>413</v>
      </c>
      <c r="T5" s="62">
        <v>426</v>
      </c>
      <c r="U5" s="62">
        <f t="shared" si="0"/>
        <v>0.30992736077481842</v>
      </c>
      <c r="V5" s="8">
        <v>3</v>
      </c>
    </row>
    <row r="6" spans="1:22" x14ac:dyDescent="0.25">
      <c r="A6" s="8" t="s">
        <v>4</v>
      </c>
      <c r="B6" s="8">
        <v>2</v>
      </c>
      <c r="C6" s="8">
        <v>44</v>
      </c>
      <c r="D6" s="60">
        <v>10.98</v>
      </c>
      <c r="E6" s="60">
        <v>7.8</v>
      </c>
      <c r="F6" s="60">
        <v>17.73</v>
      </c>
      <c r="G6" s="60">
        <v>1.04</v>
      </c>
      <c r="H6" s="60">
        <v>4.8132702500000004</v>
      </c>
      <c r="I6" s="60">
        <v>121.7986188</v>
      </c>
      <c r="J6" s="61">
        <v>0.79600000000000004</v>
      </c>
      <c r="K6" s="61">
        <v>7.8849999999999998</v>
      </c>
      <c r="L6" s="11">
        <v>533.1</v>
      </c>
      <c r="M6" s="62">
        <v>0.16500000000000001</v>
      </c>
      <c r="N6" s="62">
        <v>13</v>
      </c>
      <c r="O6" s="62">
        <v>31</v>
      </c>
      <c r="P6" s="62">
        <v>521</v>
      </c>
      <c r="Q6" s="62">
        <v>30.2</v>
      </c>
      <c r="R6" s="62">
        <v>158</v>
      </c>
      <c r="S6" s="62">
        <v>350</v>
      </c>
      <c r="T6" s="62">
        <v>363</v>
      </c>
      <c r="U6" s="62">
        <f t="shared" si="0"/>
        <v>0.4514285714285714</v>
      </c>
      <c r="V6" s="8">
        <v>2</v>
      </c>
    </row>
    <row r="7" spans="1:22" x14ac:dyDescent="0.25">
      <c r="A7" s="8" t="s">
        <v>4</v>
      </c>
      <c r="B7" s="8">
        <v>2</v>
      </c>
      <c r="C7" s="8">
        <v>51</v>
      </c>
      <c r="D7" s="60">
        <v>14.53</v>
      </c>
      <c r="E7" s="60">
        <v>7.17</v>
      </c>
      <c r="F7" s="60">
        <v>22.17</v>
      </c>
      <c r="G7" s="60">
        <v>1.04</v>
      </c>
      <c r="H7" s="60">
        <v>107.2699803</v>
      </c>
      <c r="I7" s="60">
        <v>51.687546840000003</v>
      </c>
      <c r="J7" s="61">
        <v>0.41499999999999998</v>
      </c>
      <c r="K7" s="61">
        <v>3.4350000000000001</v>
      </c>
      <c r="L7" s="11">
        <v>491</v>
      </c>
      <c r="M7" s="62">
        <v>0.16700000000000001</v>
      </c>
      <c r="N7" s="62">
        <v>11.5</v>
      </c>
      <c r="O7" s="62">
        <v>22.8</v>
      </c>
      <c r="P7" s="62">
        <v>479</v>
      </c>
      <c r="Q7" s="62">
        <v>22.2</v>
      </c>
      <c r="R7" s="62">
        <v>107</v>
      </c>
      <c r="S7" s="62">
        <v>361</v>
      </c>
      <c r="T7" s="62">
        <v>373</v>
      </c>
      <c r="U7" s="62">
        <f t="shared" si="0"/>
        <v>0.296398891966759</v>
      </c>
      <c r="V7" s="8">
        <v>2</v>
      </c>
    </row>
    <row r="8" spans="1:22" x14ac:dyDescent="0.25">
      <c r="A8" s="8" t="s">
        <v>4</v>
      </c>
      <c r="B8" s="8">
        <v>2</v>
      </c>
      <c r="C8" s="8">
        <v>52</v>
      </c>
      <c r="D8" s="60">
        <v>25.33</v>
      </c>
      <c r="E8" s="60">
        <v>10.43</v>
      </c>
      <c r="F8" s="60">
        <v>53.05</v>
      </c>
      <c r="G8" s="60">
        <v>1.68</v>
      </c>
      <c r="H8" s="60">
        <v>-4.2720534399999996</v>
      </c>
      <c r="I8" s="60">
        <v>57.232996759999999</v>
      </c>
      <c r="J8" s="61">
        <v>1.26</v>
      </c>
      <c r="K8" s="61">
        <v>9.6050000000000004</v>
      </c>
      <c r="L8" s="11">
        <v>551.20000000000005</v>
      </c>
      <c r="M8" s="62">
        <v>0.16900000000000001</v>
      </c>
      <c r="N8" s="62">
        <v>13.2</v>
      </c>
      <c r="O8" s="62">
        <v>30.8</v>
      </c>
      <c r="P8" s="62">
        <v>537</v>
      </c>
      <c r="Q8" s="62">
        <v>30</v>
      </c>
      <c r="R8" s="62">
        <v>161</v>
      </c>
      <c r="S8" s="62">
        <v>363</v>
      </c>
      <c r="T8" s="62">
        <v>376</v>
      </c>
      <c r="U8" s="62">
        <f t="shared" si="0"/>
        <v>0.44352617079889806</v>
      </c>
      <c r="V8" s="8">
        <v>7</v>
      </c>
    </row>
    <row r="9" spans="1:22" x14ac:dyDescent="0.25">
      <c r="A9" s="8" t="s">
        <v>4</v>
      </c>
      <c r="B9" s="8">
        <v>2</v>
      </c>
      <c r="C9" s="8">
        <v>67</v>
      </c>
      <c r="D9" s="60">
        <v>7.34</v>
      </c>
      <c r="E9" s="60">
        <v>7.86</v>
      </c>
      <c r="F9" s="60">
        <v>40.69</v>
      </c>
      <c r="G9" s="60">
        <v>1.3</v>
      </c>
      <c r="H9" s="60">
        <v>11.89513504</v>
      </c>
      <c r="I9" s="60">
        <v>60.00985884</v>
      </c>
      <c r="J9" s="61">
        <v>3.5990000000000002</v>
      </c>
      <c r="K9" s="61">
        <v>21.234999999999999</v>
      </c>
      <c r="L9" s="11">
        <v>629.29999999999995</v>
      </c>
      <c r="M9" s="62">
        <v>0.17199999999999999</v>
      </c>
      <c r="N9" s="62">
        <v>16.100000000000001</v>
      </c>
      <c r="O9" s="62">
        <v>50.3</v>
      </c>
      <c r="P9" s="62">
        <v>614</v>
      </c>
      <c r="Q9" s="62">
        <v>49</v>
      </c>
      <c r="R9" s="62">
        <v>301</v>
      </c>
      <c r="S9" s="62">
        <v>297</v>
      </c>
      <c r="T9" s="62">
        <v>313</v>
      </c>
      <c r="U9" s="62">
        <f t="shared" si="0"/>
        <v>1.0134680134680134</v>
      </c>
      <c r="V9" s="8">
        <v>5</v>
      </c>
    </row>
    <row r="10" spans="1:22" x14ac:dyDescent="0.25">
      <c r="A10" s="8" t="s">
        <v>4</v>
      </c>
      <c r="B10" s="8">
        <v>2</v>
      </c>
      <c r="C10" s="8">
        <v>68</v>
      </c>
      <c r="D10" s="60">
        <v>13.46</v>
      </c>
      <c r="E10" s="60">
        <v>7.46</v>
      </c>
      <c r="F10" s="60">
        <v>20.48</v>
      </c>
      <c r="G10" s="60">
        <v>1.3</v>
      </c>
      <c r="H10" s="60">
        <v>0.77258041</v>
      </c>
      <c r="I10" s="60">
        <v>48.918959000000001</v>
      </c>
      <c r="J10" s="61">
        <v>0.94399999999999995</v>
      </c>
      <c r="K10" s="61">
        <v>7.8849999999999998</v>
      </c>
      <c r="L10" s="11">
        <v>526.9</v>
      </c>
      <c r="M10" s="62">
        <v>0.17199999999999999</v>
      </c>
      <c r="N10" s="62">
        <v>13.5</v>
      </c>
      <c r="O10" s="62">
        <v>31.8</v>
      </c>
      <c r="P10" s="62">
        <v>513</v>
      </c>
      <c r="Q10" s="62">
        <v>31</v>
      </c>
      <c r="R10" s="62">
        <v>159</v>
      </c>
      <c r="S10" s="62">
        <v>341</v>
      </c>
      <c r="T10" s="62">
        <v>354</v>
      </c>
      <c r="U10" s="62">
        <f t="shared" si="0"/>
        <v>0.4662756598240469</v>
      </c>
      <c r="V10" s="8">
        <v>5</v>
      </c>
    </row>
    <row r="11" spans="1:22" x14ac:dyDescent="0.25">
      <c r="A11" s="8" t="s">
        <v>4</v>
      </c>
      <c r="B11" s="8">
        <v>2</v>
      </c>
      <c r="C11" s="8">
        <v>75</v>
      </c>
      <c r="D11" s="60">
        <v>8.26</v>
      </c>
      <c r="E11" s="60">
        <v>7.67</v>
      </c>
      <c r="F11" s="60">
        <v>21.53</v>
      </c>
      <c r="G11" s="60">
        <v>0</v>
      </c>
      <c r="H11" s="60">
        <v>32.203775839999999</v>
      </c>
      <c r="I11" s="60">
        <v>66.964080640000006</v>
      </c>
      <c r="J11" s="61">
        <v>1.7849999999999999</v>
      </c>
      <c r="K11" s="61">
        <v>3.94</v>
      </c>
      <c r="L11" s="11">
        <v>500.5</v>
      </c>
      <c r="M11" s="62">
        <v>0.17199999999999999</v>
      </c>
      <c r="N11" s="62">
        <v>11.8</v>
      </c>
      <c r="O11" s="62">
        <v>17.399999999999999</v>
      </c>
      <c r="P11" s="62">
        <v>490</v>
      </c>
      <c r="Q11" s="62">
        <v>17</v>
      </c>
      <c r="R11" s="62">
        <v>83</v>
      </c>
      <c r="S11" s="62">
        <v>395</v>
      </c>
      <c r="T11" s="62">
        <v>407</v>
      </c>
      <c r="U11" s="62">
        <f t="shared" si="0"/>
        <v>0.21012658227848102</v>
      </c>
      <c r="V11" s="8">
        <v>1</v>
      </c>
    </row>
    <row r="12" spans="1:22" x14ac:dyDescent="0.25">
      <c r="A12" s="8" t="s">
        <v>4</v>
      </c>
      <c r="B12" s="8">
        <v>2</v>
      </c>
      <c r="C12" s="8">
        <v>76</v>
      </c>
      <c r="D12" s="60">
        <v>3.82</v>
      </c>
      <c r="E12" s="60">
        <v>7.37</v>
      </c>
      <c r="F12" s="60">
        <v>15.3</v>
      </c>
      <c r="G12" s="60">
        <v>0.28999999999999998</v>
      </c>
      <c r="H12" s="60">
        <v>2.79237169</v>
      </c>
      <c r="I12" s="60">
        <v>37.872188440000002</v>
      </c>
      <c r="J12" s="61">
        <v>0.85499999999999998</v>
      </c>
      <c r="K12" s="61">
        <v>3.84</v>
      </c>
      <c r="L12" s="11">
        <v>495.8</v>
      </c>
      <c r="M12" s="62">
        <v>0.17799999999999999</v>
      </c>
      <c r="N12" s="62">
        <v>12.4</v>
      </c>
      <c r="O12" s="62">
        <v>21.4</v>
      </c>
      <c r="P12" s="62">
        <v>483</v>
      </c>
      <c r="Q12" s="62">
        <v>20.9</v>
      </c>
      <c r="R12" s="62">
        <v>101</v>
      </c>
      <c r="S12" s="62">
        <v>370</v>
      </c>
      <c r="T12" s="62">
        <v>382</v>
      </c>
      <c r="U12" s="62">
        <f t="shared" si="0"/>
        <v>0.27297297297297296</v>
      </c>
      <c r="V12" s="8">
        <v>3</v>
      </c>
    </row>
    <row r="13" spans="1:22" x14ac:dyDescent="0.25">
      <c r="A13" s="8" t="s">
        <v>5</v>
      </c>
      <c r="B13" s="8">
        <v>3</v>
      </c>
      <c r="C13" s="8">
        <v>29</v>
      </c>
      <c r="D13" s="60">
        <v>8.44</v>
      </c>
      <c r="E13" s="60">
        <v>8.8000000000000007</v>
      </c>
      <c r="F13" s="60">
        <v>17.93</v>
      </c>
      <c r="G13" s="60">
        <v>1.25</v>
      </c>
      <c r="H13" s="60">
        <v>8.8583892100000003</v>
      </c>
      <c r="I13" s="60">
        <v>43.390057560000002</v>
      </c>
      <c r="J13" s="8">
        <v>2.0489999999999999</v>
      </c>
      <c r="K13" s="8">
        <v>9</v>
      </c>
      <c r="L13" s="11">
        <v>653.70000000000005</v>
      </c>
      <c r="M13" s="62">
        <v>0.17699999999999999</v>
      </c>
      <c r="N13" s="62">
        <v>15.8</v>
      </c>
      <c r="O13" s="62">
        <v>43.8</v>
      </c>
      <c r="P13" s="62">
        <v>641</v>
      </c>
      <c r="Q13" s="62">
        <v>42.7</v>
      </c>
      <c r="R13" s="62">
        <v>274</v>
      </c>
      <c r="S13" s="62">
        <v>352</v>
      </c>
      <c r="T13" s="62">
        <v>367</v>
      </c>
      <c r="U13" s="62">
        <f t="shared" si="0"/>
        <v>0.77840909090909094</v>
      </c>
      <c r="V13" s="8">
        <v>2</v>
      </c>
    </row>
    <row r="14" spans="1:22" x14ac:dyDescent="0.25">
      <c r="A14" s="8" t="s">
        <v>5</v>
      </c>
      <c r="B14" s="8">
        <v>3</v>
      </c>
      <c r="C14" s="8">
        <v>30</v>
      </c>
      <c r="D14" s="60">
        <v>17.2</v>
      </c>
      <c r="E14" s="60">
        <v>7.93</v>
      </c>
      <c r="F14" s="60">
        <v>30.37</v>
      </c>
      <c r="G14" s="60">
        <v>0.75</v>
      </c>
      <c r="H14" s="60">
        <v>9.8703610000000008</v>
      </c>
      <c r="I14" s="60">
        <v>62.789479</v>
      </c>
      <c r="J14" s="8">
        <v>1.7889999999999999</v>
      </c>
      <c r="K14" s="8">
        <v>29.02</v>
      </c>
      <c r="L14" s="11">
        <v>830.9</v>
      </c>
      <c r="M14" s="62">
        <v>0.17399999999999999</v>
      </c>
      <c r="N14" s="62">
        <v>18.2</v>
      </c>
      <c r="O14" s="62">
        <v>53.2</v>
      </c>
      <c r="P14" s="62">
        <v>820</v>
      </c>
      <c r="Q14" s="62">
        <v>52</v>
      </c>
      <c r="R14" s="62">
        <v>427</v>
      </c>
      <c r="S14" s="62">
        <v>375</v>
      </c>
      <c r="T14" s="62">
        <v>394</v>
      </c>
      <c r="U14" s="62">
        <f t="shared" si="0"/>
        <v>1.1386666666666667</v>
      </c>
      <c r="V14" s="8">
        <v>2</v>
      </c>
    </row>
    <row r="15" spans="1:22" x14ac:dyDescent="0.25">
      <c r="A15" s="8" t="s">
        <v>5</v>
      </c>
      <c r="B15" s="8">
        <v>3</v>
      </c>
      <c r="C15" s="8">
        <v>37</v>
      </c>
      <c r="D15" s="60">
        <v>17.88</v>
      </c>
      <c r="E15" s="60">
        <v>7.47</v>
      </c>
      <c r="F15" s="60">
        <v>26.12</v>
      </c>
      <c r="G15" s="60">
        <v>4.18</v>
      </c>
      <c r="H15" s="60">
        <v>10.882609609999999</v>
      </c>
      <c r="I15" s="60">
        <v>54.458892759999998</v>
      </c>
      <c r="J15" s="8">
        <v>1.6220000000000001</v>
      </c>
      <c r="K15" s="8">
        <v>11.12</v>
      </c>
      <c r="L15" s="11">
        <v>761.4</v>
      </c>
      <c r="M15" s="62">
        <v>0.19</v>
      </c>
      <c r="N15" s="62">
        <v>18.8</v>
      </c>
      <c r="O15" s="62">
        <v>40.299999999999997</v>
      </c>
      <c r="P15" s="62">
        <v>748</v>
      </c>
      <c r="Q15" s="62">
        <v>39.299999999999997</v>
      </c>
      <c r="R15" s="62">
        <v>294</v>
      </c>
      <c r="S15" s="62">
        <v>435</v>
      </c>
      <c r="T15" s="62">
        <v>454</v>
      </c>
      <c r="U15" s="62">
        <f t="shared" si="0"/>
        <v>0.67586206896551726</v>
      </c>
      <c r="V15" s="8">
        <v>5</v>
      </c>
    </row>
    <row r="16" spans="1:22" x14ac:dyDescent="0.25">
      <c r="A16" s="8" t="s">
        <v>5</v>
      </c>
      <c r="B16" s="8">
        <v>3</v>
      </c>
      <c r="C16" s="8">
        <v>38</v>
      </c>
      <c r="D16" s="60">
        <v>11.99</v>
      </c>
      <c r="E16" s="60">
        <v>7.22</v>
      </c>
      <c r="F16" s="60">
        <v>54.29</v>
      </c>
      <c r="G16" s="60">
        <v>1.2</v>
      </c>
      <c r="H16" s="60">
        <v>10.882609609999999</v>
      </c>
      <c r="I16" s="60">
        <v>35.117390999999998</v>
      </c>
      <c r="J16" s="8">
        <v>2.0950000000000002</v>
      </c>
      <c r="K16" s="8">
        <v>5.0549999999999997</v>
      </c>
      <c r="L16" s="11">
        <v>624.9</v>
      </c>
      <c r="M16" s="62">
        <v>0.17699999999999999</v>
      </c>
      <c r="N16" s="62">
        <v>14.9</v>
      </c>
      <c r="O16" s="62">
        <v>35.9</v>
      </c>
      <c r="P16" s="62">
        <v>615</v>
      </c>
      <c r="Q16" s="62">
        <v>35.1</v>
      </c>
      <c r="R16" s="62">
        <v>216</v>
      </c>
      <c r="S16" s="62">
        <v>385</v>
      </c>
      <c r="T16" s="62">
        <v>400</v>
      </c>
      <c r="U16" s="62">
        <f t="shared" si="0"/>
        <v>0.561038961038961</v>
      </c>
      <c r="V16" s="8"/>
    </row>
    <row r="17" spans="1:22" x14ac:dyDescent="0.25">
      <c r="A17" s="8" t="s">
        <v>5</v>
      </c>
      <c r="B17" s="8">
        <v>3</v>
      </c>
      <c r="C17" s="8">
        <v>45</v>
      </c>
      <c r="D17" s="60">
        <v>8.44</v>
      </c>
      <c r="E17" s="60">
        <v>7.32</v>
      </c>
      <c r="F17" s="60">
        <v>26.57</v>
      </c>
      <c r="G17" s="60">
        <v>0.54</v>
      </c>
      <c r="H17" s="60">
        <v>27.116234890000001</v>
      </c>
      <c r="I17" s="60">
        <v>43.390057560000002</v>
      </c>
      <c r="J17" s="8">
        <v>6.82</v>
      </c>
      <c r="K17" s="8">
        <v>35.799999999999997</v>
      </c>
      <c r="L17" s="11">
        <v>729.5</v>
      </c>
      <c r="M17" s="62">
        <v>0.183</v>
      </c>
      <c r="N17" s="62">
        <v>18.3</v>
      </c>
      <c r="O17" s="62">
        <v>58.2</v>
      </c>
      <c r="P17" s="62">
        <v>720</v>
      </c>
      <c r="Q17" s="62">
        <v>56.8</v>
      </c>
      <c r="R17" s="62">
        <v>409</v>
      </c>
      <c r="S17" s="62">
        <v>293</v>
      </c>
      <c r="T17" s="62">
        <v>312</v>
      </c>
      <c r="U17" s="62">
        <f t="shared" si="0"/>
        <v>1.3959044368600682</v>
      </c>
      <c r="V17" s="8">
        <v>6</v>
      </c>
    </row>
    <row r="18" spans="1:22" x14ac:dyDescent="0.25">
      <c r="A18" s="8" t="s">
        <v>5</v>
      </c>
      <c r="B18" s="8">
        <v>3</v>
      </c>
      <c r="C18" s="8">
        <v>46</v>
      </c>
      <c r="D18" s="60">
        <v>14.53</v>
      </c>
      <c r="E18" s="60">
        <v>9.1300000000000008</v>
      </c>
      <c r="F18" s="60">
        <v>254.93</v>
      </c>
      <c r="G18" s="60">
        <v>2.0299999999999998</v>
      </c>
      <c r="H18" s="60">
        <v>22.03561444</v>
      </c>
      <c r="I18" s="60">
        <v>29.616070359999998</v>
      </c>
      <c r="J18" s="8">
        <v>0.40600000000000003</v>
      </c>
      <c r="K18" s="8">
        <v>6.67</v>
      </c>
      <c r="L18" s="11">
        <v>657.4</v>
      </c>
      <c r="M18" s="62">
        <v>0.17899999999999999</v>
      </c>
      <c r="N18" s="62">
        <v>16.5</v>
      </c>
      <c r="O18" s="62">
        <v>50.7</v>
      </c>
      <c r="P18" s="62">
        <v>647</v>
      </c>
      <c r="Q18" s="62">
        <v>49.4</v>
      </c>
      <c r="R18" s="62">
        <v>319</v>
      </c>
      <c r="S18" s="62">
        <v>311</v>
      </c>
      <c r="T18" s="62">
        <v>327</v>
      </c>
      <c r="U18" s="62">
        <f t="shared" si="0"/>
        <v>1.0257234726688103</v>
      </c>
      <c r="V18" s="8">
        <v>1</v>
      </c>
    </row>
    <row r="19" spans="1:22" x14ac:dyDescent="0.25">
      <c r="A19" s="8" t="s">
        <v>5</v>
      </c>
      <c r="B19" s="8">
        <v>3</v>
      </c>
      <c r="C19" s="8">
        <v>53</v>
      </c>
      <c r="D19" s="60">
        <v>15.85</v>
      </c>
      <c r="E19" s="60">
        <v>7.26</v>
      </c>
      <c r="F19" s="60">
        <v>18.739999999999998</v>
      </c>
      <c r="G19" s="60">
        <v>1.1399999999999999</v>
      </c>
      <c r="H19" s="60">
        <v>35.25962225</v>
      </c>
      <c r="I19" s="60">
        <v>33.741026560000002</v>
      </c>
      <c r="J19" s="8">
        <v>2.2719999999999998</v>
      </c>
      <c r="K19" s="8">
        <v>28.72</v>
      </c>
      <c r="L19" s="11">
        <v>653.70000000000005</v>
      </c>
      <c r="M19" s="62">
        <v>0.17599999999999999</v>
      </c>
      <c r="N19" s="62">
        <v>16.8</v>
      </c>
      <c r="O19" s="62">
        <v>51.4</v>
      </c>
      <c r="P19" s="62">
        <v>641</v>
      </c>
      <c r="Q19" s="62">
        <v>50</v>
      </c>
      <c r="R19" s="62">
        <v>320</v>
      </c>
      <c r="S19" s="62">
        <v>303</v>
      </c>
      <c r="T19" s="62">
        <v>320</v>
      </c>
      <c r="U19" s="62">
        <f t="shared" si="0"/>
        <v>1.056105610561056</v>
      </c>
      <c r="V19" s="8"/>
    </row>
    <row r="20" spans="1:22" x14ac:dyDescent="0.25">
      <c r="A20" s="8" t="s">
        <v>5</v>
      </c>
      <c r="B20" s="8">
        <v>3</v>
      </c>
      <c r="C20" s="8">
        <v>54</v>
      </c>
      <c r="D20" s="60">
        <v>5.26</v>
      </c>
      <c r="E20" s="60">
        <v>7.06</v>
      </c>
      <c r="F20" s="60">
        <v>33.83</v>
      </c>
      <c r="G20" s="60">
        <v>1.58</v>
      </c>
      <c r="H20" s="60">
        <v>2.79237169</v>
      </c>
      <c r="I20" s="60">
        <v>43.390057560000002</v>
      </c>
      <c r="J20" s="8">
        <v>6.8019999999999996</v>
      </c>
      <c r="K20" s="8">
        <v>41.36</v>
      </c>
      <c r="L20" s="11">
        <v>775.5</v>
      </c>
      <c r="M20" s="62">
        <v>0.186</v>
      </c>
      <c r="N20" s="62">
        <v>18.8</v>
      </c>
      <c r="O20" s="62">
        <v>54.2</v>
      </c>
      <c r="P20" s="62">
        <v>761</v>
      </c>
      <c r="Q20" s="62">
        <v>52.8</v>
      </c>
      <c r="R20" s="62">
        <v>402</v>
      </c>
      <c r="S20" s="62">
        <v>340</v>
      </c>
      <c r="T20" s="62">
        <v>359</v>
      </c>
      <c r="U20" s="62">
        <f t="shared" si="0"/>
        <v>1.1823529411764706</v>
      </c>
      <c r="V20" s="8">
        <v>3</v>
      </c>
    </row>
    <row r="21" spans="1:22" x14ac:dyDescent="0.25">
      <c r="A21" s="8" t="s">
        <v>5</v>
      </c>
      <c r="B21" s="8">
        <v>3</v>
      </c>
      <c r="C21" s="8">
        <v>61</v>
      </c>
      <c r="D21" s="60">
        <v>8.82</v>
      </c>
      <c r="E21" s="60">
        <v>7.26</v>
      </c>
      <c r="F21" s="60">
        <v>45.76</v>
      </c>
      <c r="G21" s="60">
        <v>1.96</v>
      </c>
      <c r="H21" s="60">
        <v>5.8241347599999997</v>
      </c>
      <c r="I21" s="60">
        <v>33.741026560000002</v>
      </c>
      <c r="J21" s="8">
        <v>9.1780000000000008</v>
      </c>
      <c r="K21" s="8">
        <v>50.664999999999999</v>
      </c>
      <c r="L21" s="11">
        <v>779.8</v>
      </c>
      <c r="M21" s="62">
        <v>0.18</v>
      </c>
      <c r="N21" s="62">
        <v>18</v>
      </c>
      <c r="O21" s="62">
        <v>62.4</v>
      </c>
      <c r="P21" s="62">
        <v>769</v>
      </c>
      <c r="Q21" s="62">
        <v>60.9</v>
      </c>
      <c r="R21" s="62">
        <v>468</v>
      </c>
      <c r="S21" s="62">
        <v>283</v>
      </c>
      <c r="T21" s="62">
        <v>301</v>
      </c>
      <c r="U21" s="62">
        <f t="shared" si="0"/>
        <v>1.6537102473498233</v>
      </c>
      <c r="V21" s="8">
        <v>2</v>
      </c>
    </row>
    <row r="22" spans="1:22" x14ac:dyDescent="0.25">
      <c r="A22" s="8" t="s">
        <v>5</v>
      </c>
      <c r="B22" s="8">
        <v>3</v>
      </c>
      <c r="C22" s="8">
        <v>62</v>
      </c>
      <c r="D22" s="60">
        <v>7.7</v>
      </c>
      <c r="E22" s="60">
        <v>7.36</v>
      </c>
      <c r="F22" s="60">
        <v>22.49</v>
      </c>
      <c r="G22" s="60">
        <v>3.16</v>
      </c>
      <c r="H22" s="60">
        <v>9.8703610000000008</v>
      </c>
      <c r="I22" s="60">
        <v>60.00985884</v>
      </c>
      <c r="J22" s="8">
        <v>8.1850000000000005</v>
      </c>
      <c r="K22" s="8">
        <v>55.215000000000003</v>
      </c>
      <c r="L22" s="11">
        <v>871.7</v>
      </c>
      <c r="M22" s="62">
        <v>0.18099999999999999</v>
      </c>
      <c r="N22" s="62">
        <v>19.899999999999999</v>
      </c>
      <c r="O22" s="62">
        <v>63.1</v>
      </c>
      <c r="P22" s="62">
        <v>854</v>
      </c>
      <c r="Q22" s="62">
        <v>61.7</v>
      </c>
      <c r="R22" s="62">
        <v>527</v>
      </c>
      <c r="S22" s="62">
        <v>308</v>
      </c>
      <c r="T22" s="62">
        <v>328</v>
      </c>
      <c r="U22" s="62">
        <f t="shared" si="0"/>
        <v>1.7110389610389611</v>
      </c>
      <c r="V22" s="8">
        <v>2</v>
      </c>
    </row>
    <row r="23" spans="1:22" x14ac:dyDescent="0.25">
      <c r="A23" s="8" t="s">
        <v>6</v>
      </c>
      <c r="B23" s="8">
        <v>4</v>
      </c>
      <c r="C23" s="8">
        <v>7</v>
      </c>
      <c r="D23" s="60">
        <v>15.41</v>
      </c>
      <c r="E23" s="60">
        <v>7.7</v>
      </c>
      <c r="F23" s="60">
        <v>19.25</v>
      </c>
      <c r="G23" s="60">
        <v>0.98</v>
      </c>
      <c r="H23" s="60">
        <v>12.90793729</v>
      </c>
      <c r="I23" s="60">
        <v>37.872188440000002</v>
      </c>
      <c r="J23" s="8">
        <v>1.9750000000000001</v>
      </c>
      <c r="K23" s="8">
        <v>3.2349999999999999</v>
      </c>
      <c r="L23" s="11">
        <v>503.2</v>
      </c>
      <c r="M23" s="62">
        <v>0.159</v>
      </c>
      <c r="N23" s="62">
        <v>10.8</v>
      </c>
      <c r="O23" s="62">
        <v>22.9</v>
      </c>
      <c r="P23" s="62">
        <v>490</v>
      </c>
      <c r="Q23" s="62">
        <v>22.3</v>
      </c>
      <c r="R23" s="62">
        <v>110</v>
      </c>
      <c r="S23" s="62">
        <v>370</v>
      </c>
      <c r="T23" s="62">
        <v>381</v>
      </c>
      <c r="U23" s="62">
        <f t="shared" si="0"/>
        <v>0.29729729729729731</v>
      </c>
      <c r="V23" s="8">
        <v>0</v>
      </c>
    </row>
    <row r="24" spans="1:22" x14ac:dyDescent="0.25">
      <c r="A24" s="8" t="s">
        <v>6</v>
      </c>
      <c r="B24" s="8">
        <v>4</v>
      </c>
      <c r="C24" s="8">
        <v>8</v>
      </c>
      <c r="D24" s="60">
        <v>23.1</v>
      </c>
      <c r="E24" s="60">
        <v>7.86</v>
      </c>
      <c r="F24" s="60">
        <v>20.48</v>
      </c>
      <c r="G24" s="60">
        <v>1.25</v>
      </c>
      <c r="H24" s="60">
        <v>-4.2720534399999996</v>
      </c>
      <c r="I24" s="60">
        <v>78.12669056</v>
      </c>
      <c r="J24" s="8">
        <v>2.04</v>
      </c>
      <c r="K24" s="8">
        <v>3.64</v>
      </c>
      <c r="L24" s="11">
        <v>602.29999999999995</v>
      </c>
      <c r="M24" s="62">
        <v>0.16900000000000001</v>
      </c>
      <c r="N24" s="62">
        <v>13.1</v>
      </c>
      <c r="O24" s="62">
        <v>24.1</v>
      </c>
      <c r="P24" s="62">
        <v>589</v>
      </c>
      <c r="Q24" s="62">
        <v>23.5</v>
      </c>
      <c r="R24" s="62">
        <v>139</v>
      </c>
      <c r="S24" s="62">
        <v>437</v>
      </c>
      <c r="T24" s="62">
        <v>450</v>
      </c>
      <c r="U24" s="62">
        <f t="shared" si="0"/>
        <v>0.3180778032036613</v>
      </c>
      <c r="V24" s="8">
        <v>1</v>
      </c>
    </row>
    <row r="25" spans="1:22" x14ac:dyDescent="0.25">
      <c r="A25" s="8" t="s">
        <v>6</v>
      </c>
      <c r="B25" s="8">
        <v>4</v>
      </c>
      <c r="C25" s="8">
        <v>15</v>
      </c>
      <c r="D25" s="60">
        <v>15.85</v>
      </c>
      <c r="E25" s="60">
        <v>7.17</v>
      </c>
      <c r="F25" s="60">
        <v>14.07</v>
      </c>
      <c r="G25" s="60">
        <v>0.54</v>
      </c>
      <c r="H25" s="60">
        <v>35.25962225</v>
      </c>
      <c r="I25" s="60">
        <v>109.0514094</v>
      </c>
      <c r="J25" s="8">
        <v>0.97199999999999998</v>
      </c>
      <c r="K25" s="8">
        <v>4.2450000000000001</v>
      </c>
      <c r="L25" s="11">
        <v>605.5</v>
      </c>
      <c r="M25" s="62">
        <v>0.17100000000000001</v>
      </c>
      <c r="N25" s="62">
        <v>13.7</v>
      </c>
      <c r="O25" s="62">
        <v>25.8</v>
      </c>
      <c r="P25" s="62">
        <v>591</v>
      </c>
      <c r="Q25" s="62">
        <v>25.2</v>
      </c>
      <c r="R25" s="62">
        <v>149</v>
      </c>
      <c r="S25" s="62">
        <v>429</v>
      </c>
      <c r="T25" s="62">
        <v>443</v>
      </c>
      <c r="U25" s="62">
        <f t="shared" si="0"/>
        <v>0.34731934731934733</v>
      </c>
      <c r="V25" s="8">
        <v>0</v>
      </c>
    </row>
    <row r="26" spans="1:22" x14ac:dyDescent="0.25">
      <c r="A26" s="8" t="s">
        <v>6</v>
      </c>
      <c r="B26" s="8">
        <v>4</v>
      </c>
      <c r="C26" s="8">
        <v>16</v>
      </c>
      <c r="D26" s="60">
        <v>21.16</v>
      </c>
      <c r="E26" s="60">
        <v>7.53</v>
      </c>
      <c r="F26" s="60">
        <v>20.59</v>
      </c>
      <c r="G26" s="60">
        <v>0.64</v>
      </c>
      <c r="H26" s="60">
        <v>-0.2369</v>
      </c>
      <c r="I26" s="60">
        <v>37.872188440000002</v>
      </c>
      <c r="J26" s="8">
        <v>1.121</v>
      </c>
      <c r="K26" s="8">
        <v>6.7750000000000004</v>
      </c>
      <c r="L26" s="11">
        <v>696.6</v>
      </c>
      <c r="M26" s="62">
        <v>0.185</v>
      </c>
      <c r="N26" s="62">
        <v>15.4</v>
      </c>
      <c r="O26" s="62">
        <v>33.6</v>
      </c>
      <c r="P26" s="62">
        <v>679</v>
      </c>
      <c r="Q26" s="62">
        <v>32.799999999999997</v>
      </c>
      <c r="R26" s="62">
        <v>223</v>
      </c>
      <c r="S26" s="62">
        <v>441</v>
      </c>
      <c r="T26" s="62">
        <v>456</v>
      </c>
      <c r="U26" s="62">
        <f t="shared" si="0"/>
        <v>0.50566893424036286</v>
      </c>
      <c r="V26" s="8">
        <v>0</v>
      </c>
    </row>
    <row r="27" spans="1:22" x14ac:dyDescent="0.25">
      <c r="A27" s="8" t="s">
        <v>6</v>
      </c>
      <c r="B27" s="8">
        <v>4</v>
      </c>
      <c r="C27" s="8">
        <v>63</v>
      </c>
      <c r="D27" s="60">
        <v>12.62</v>
      </c>
      <c r="E27" s="60">
        <v>7.97</v>
      </c>
      <c r="F27" s="60">
        <v>30.84</v>
      </c>
      <c r="G27" s="60">
        <v>0.75</v>
      </c>
      <c r="H27" s="60">
        <v>26.09955716</v>
      </c>
      <c r="I27" s="60">
        <v>35.117390999999998</v>
      </c>
      <c r="J27" s="8">
        <v>0.77700000000000002</v>
      </c>
      <c r="K27" s="8">
        <v>6.7750000000000004</v>
      </c>
      <c r="L27" s="11">
        <v>559</v>
      </c>
      <c r="M27" s="62">
        <v>0.17499999999999999</v>
      </c>
      <c r="N27" s="62">
        <v>12.9</v>
      </c>
      <c r="O27" s="62">
        <v>28.5</v>
      </c>
      <c r="P27" s="62">
        <v>558</v>
      </c>
      <c r="Q27" s="62">
        <v>27.8</v>
      </c>
      <c r="R27" s="62">
        <v>155</v>
      </c>
      <c r="S27" s="62">
        <v>390</v>
      </c>
      <c r="T27" s="62">
        <v>403</v>
      </c>
      <c r="U27" s="62">
        <f t="shared" si="0"/>
        <v>0.39743589743589741</v>
      </c>
      <c r="V27" s="8">
        <v>0</v>
      </c>
    </row>
    <row r="28" spans="1:22" x14ac:dyDescent="0.25">
      <c r="A28" s="8" t="s">
        <v>6</v>
      </c>
      <c r="B28" s="8">
        <v>4</v>
      </c>
      <c r="C28" s="8">
        <v>64</v>
      </c>
      <c r="D28" s="60">
        <v>21.89</v>
      </c>
      <c r="E28" s="60">
        <v>8.92</v>
      </c>
      <c r="F28" s="60">
        <v>34.19</v>
      </c>
      <c r="G28" s="60">
        <v>1.99</v>
      </c>
      <c r="H28" s="60">
        <v>2.79237169</v>
      </c>
      <c r="I28" s="60">
        <v>39.250621440000003</v>
      </c>
      <c r="J28" s="8">
        <v>1.2509999999999999</v>
      </c>
      <c r="K28" s="8">
        <v>10.615</v>
      </c>
      <c r="L28" s="11">
        <v>619</v>
      </c>
      <c r="M28" s="62">
        <v>0.17699999999999999</v>
      </c>
      <c r="N28" s="62">
        <v>14.8</v>
      </c>
      <c r="O28" s="62">
        <v>34.9</v>
      </c>
      <c r="P28" s="62">
        <v>600</v>
      </c>
      <c r="Q28" s="62">
        <v>34.1</v>
      </c>
      <c r="R28" s="62">
        <v>204</v>
      </c>
      <c r="S28" s="62">
        <v>381</v>
      </c>
      <c r="T28" s="62">
        <v>396</v>
      </c>
      <c r="U28" s="62">
        <f t="shared" si="0"/>
        <v>0.53543307086614178</v>
      </c>
      <c r="V28" s="8">
        <v>0</v>
      </c>
    </row>
    <row r="29" spans="1:22" x14ac:dyDescent="0.25">
      <c r="A29" s="8" t="s">
        <v>6</v>
      </c>
      <c r="B29" s="8">
        <v>4</v>
      </c>
      <c r="C29" s="8">
        <v>71</v>
      </c>
      <c r="D29" s="60">
        <v>16.07</v>
      </c>
      <c r="E29" s="60">
        <v>7.91</v>
      </c>
      <c r="F29" s="60">
        <v>28.74</v>
      </c>
      <c r="G29" s="60">
        <v>0.54</v>
      </c>
      <c r="H29" s="60">
        <v>1.7823376399999999</v>
      </c>
      <c r="I29" s="60">
        <v>37.872188440000002</v>
      </c>
      <c r="J29" s="8">
        <v>0.42</v>
      </c>
      <c r="K29" s="8">
        <v>2.4249999999999998</v>
      </c>
      <c r="L29" s="11">
        <v>507.1</v>
      </c>
      <c r="M29" s="62">
        <v>0.16500000000000001</v>
      </c>
      <c r="N29" s="62">
        <v>11.8</v>
      </c>
      <c r="O29" s="62">
        <v>21.3</v>
      </c>
      <c r="P29" s="62">
        <v>499</v>
      </c>
      <c r="Q29" s="62">
        <v>20.8</v>
      </c>
      <c r="R29" s="62">
        <v>104</v>
      </c>
      <c r="S29" s="62">
        <v>383</v>
      </c>
      <c r="T29" s="62">
        <v>395</v>
      </c>
      <c r="U29" s="62">
        <f t="shared" si="0"/>
        <v>0.27154046997389036</v>
      </c>
      <c r="V29" s="8">
        <v>3</v>
      </c>
    </row>
    <row r="30" spans="1:22" x14ac:dyDescent="0.25">
      <c r="A30" s="8" t="s">
        <v>6</v>
      </c>
      <c r="B30" s="8">
        <v>4</v>
      </c>
      <c r="C30" s="8">
        <v>72</v>
      </c>
      <c r="D30" s="60">
        <v>12.62</v>
      </c>
      <c r="E30" s="60">
        <v>7.4</v>
      </c>
      <c r="F30" s="60">
        <v>25.78</v>
      </c>
      <c r="G30" s="60">
        <v>0.36</v>
      </c>
      <c r="H30" s="60">
        <v>13.921016359999999</v>
      </c>
      <c r="I30" s="60">
        <v>42.009556000000003</v>
      </c>
      <c r="J30" s="8">
        <v>2.3220000000000001</v>
      </c>
      <c r="K30" s="8">
        <v>5.66</v>
      </c>
      <c r="L30" s="11">
        <v>609.9</v>
      </c>
      <c r="M30" s="62">
        <v>0.17399999999999999</v>
      </c>
      <c r="N30" s="62">
        <v>14.3</v>
      </c>
      <c r="O30" s="62">
        <v>28.2</v>
      </c>
      <c r="P30" s="62">
        <v>601</v>
      </c>
      <c r="Q30" s="62">
        <v>27.5</v>
      </c>
      <c r="R30" s="62">
        <v>165</v>
      </c>
      <c r="S30" s="62">
        <v>421</v>
      </c>
      <c r="T30" s="62">
        <v>435</v>
      </c>
      <c r="U30" s="62">
        <f t="shared" si="0"/>
        <v>0.39192399049881232</v>
      </c>
      <c r="V30" s="8">
        <v>4</v>
      </c>
    </row>
    <row r="31" spans="1:22" x14ac:dyDescent="0.25">
      <c r="A31" s="8" t="s">
        <v>6</v>
      </c>
      <c r="B31" s="8">
        <v>4</v>
      </c>
      <c r="C31" s="8">
        <v>79</v>
      </c>
      <c r="D31" s="60">
        <v>6.8</v>
      </c>
      <c r="E31" s="60">
        <v>7.06</v>
      </c>
      <c r="F31" s="60">
        <v>15.3</v>
      </c>
      <c r="G31" s="60">
        <v>0.55000000000000004</v>
      </c>
      <c r="H31" s="60">
        <v>-3.2636803099999998</v>
      </c>
      <c r="I31" s="60">
        <v>48.918959000000001</v>
      </c>
      <c r="J31" s="8">
        <v>1.843</v>
      </c>
      <c r="K31" s="8">
        <v>5.9649999999999999</v>
      </c>
      <c r="L31" s="11">
        <v>549.5</v>
      </c>
      <c r="M31" s="62">
        <v>0.16</v>
      </c>
      <c r="N31" s="62">
        <v>11.9</v>
      </c>
      <c r="O31" s="62">
        <v>28.1</v>
      </c>
      <c r="P31" s="62">
        <v>534</v>
      </c>
      <c r="Q31" s="62">
        <v>27.5</v>
      </c>
      <c r="R31" s="62">
        <v>147</v>
      </c>
      <c r="S31" s="62">
        <v>376</v>
      </c>
      <c r="T31" s="62">
        <v>388</v>
      </c>
      <c r="U31" s="62">
        <f t="shared" si="0"/>
        <v>0.39095744680851063</v>
      </c>
      <c r="V31" s="8">
        <v>1</v>
      </c>
    </row>
    <row r="32" spans="1:22" x14ac:dyDescent="0.25">
      <c r="A32" s="8" t="s">
        <v>6</v>
      </c>
      <c r="B32" s="8">
        <v>4</v>
      </c>
      <c r="C32" s="8">
        <v>80</v>
      </c>
      <c r="D32" s="60">
        <v>7.7</v>
      </c>
      <c r="E32" s="60">
        <v>7.33</v>
      </c>
      <c r="F32" s="60">
        <v>18.940000000000001</v>
      </c>
      <c r="G32" s="60">
        <v>0.31</v>
      </c>
      <c r="H32" s="60">
        <v>13.921016359999999</v>
      </c>
      <c r="I32" s="60">
        <v>53.07287504</v>
      </c>
      <c r="J32" s="8">
        <v>5.56</v>
      </c>
      <c r="K32" s="8">
        <v>9.8049999999999997</v>
      </c>
      <c r="L32" s="11">
        <v>606.5</v>
      </c>
      <c r="M32" s="62">
        <v>0.17</v>
      </c>
      <c r="N32" s="62">
        <v>15.3</v>
      </c>
      <c r="O32" s="62">
        <v>41.9</v>
      </c>
      <c r="P32" s="62">
        <v>589</v>
      </c>
      <c r="Q32" s="62">
        <v>40.9</v>
      </c>
      <c r="R32" s="62">
        <v>240</v>
      </c>
      <c r="S32" s="62">
        <v>333</v>
      </c>
      <c r="T32" s="62">
        <v>348</v>
      </c>
      <c r="U32" s="62">
        <f t="shared" si="0"/>
        <v>0.72072072072072069</v>
      </c>
      <c r="V32" s="8">
        <v>0</v>
      </c>
    </row>
    <row r="33" spans="1:22" x14ac:dyDescent="0.25">
      <c r="A33" s="8" t="s">
        <v>7</v>
      </c>
      <c r="B33" s="8">
        <v>5</v>
      </c>
      <c r="C33" s="8">
        <v>81</v>
      </c>
      <c r="D33" s="60">
        <v>3.82</v>
      </c>
      <c r="E33" s="60">
        <v>6.81</v>
      </c>
      <c r="F33" s="60">
        <v>12.17</v>
      </c>
      <c r="G33" s="60">
        <v>0.51</v>
      </c>
      <c r="H33" s="60">
        <v>4.8132702500000004</v>
      </c>
      <c r="I33" s="60">
        <v>35.117390999999998</v>
      </c>
      <c r="J33" s="8">
        <v>1.4219999999999999</v>
      </c>
      <c r="K33" s="8">
        <v>4.8499999999999996</v>
      </c>
      <c r="L33" s="30">
        <v>566.29999999999995</v>
      </c>
      <c r="M33" s="62">
        <v>0.161</v>
      </c>
      <c r="N33" s="62">
        <v>12.1</v>
      </c>
      <c r="O33" s="62">
        <v>19.8</v>
      </c>
      <c r="P33" s="62">
        <v>528</v>
      </c>
      <c r="Q33" s="62">
        <v>19.3</v>
      </c>
      <c r="R33" s="62">
        <v>102</v>
      </c>
      <c r="S33" s="62">
        <v>414</v>
      </c>
      <c r="T33" s="62">
        <v>426</v>
      </c>
      <c r="U33" s="62">
        <f t="shared" si="0"/>
        <v>0.24637681159420291</v>
      </c>
      <c r="V33" s="8">
        <v>0</v>
      </c>
    </row>
    <row r="34" spans="1:22" x14ac:dyDescent="0.25">
      <c r="A34" s="8" t="s">
        <v>7</v>
      </c>
      <c r="B34" s="8">
        <v>5</v>
      </c>
      <c r="C34" s="8">
        <v>82</v>
      </c>
      <c r="D34" s="60">
        <v>6.8</v>
      </c>
      <c r="E34" s="60">
        <v>12.73</v>
      </c>
      <c r="F34" s="60">
        <v>86.86</v>
      </c>
      <c r="G34" s="60">
        <v>0.74</v>
      </c>
      <c r="H34" s="60">
        <v>7.8466942399999997</v>
      </c>
      <c r="I34" s="60">
        <v>65.57185724</v>
      </c>
      <c r="J34" s="8">
        <v>1.61</v>
      </c>
      <c r="K34" s="8">
        <v>1.7150000000000001</v>
      </c>
      <c r="L34" s="30">
        <v>468.5</v>
      </c>
      <c r="M34" s="62">
        <v>0.16700000000000001</v>
      </c>
      <c r="N34" s="62">
        <v>10.5</v>
      </c>
      <c r="O34" s="62">
        <v>11.5</v>
      </c>
      <c r="P34" s="62">
        <v>451</v>
      </c>
      <c r="Q34" s="62">
        <v>11.2</v>
      </c>
      <c r="R34" s="62">
        <v>51</v>
      </c>
      <c r="S34" s="62">
        <v>390</v>
      </c>
      <c r="T34" s="62">
        <v>400</v>
      </c>
      <c r="U34" s="62">
        <f t="shared" si="0"/>
        <v>0.13076923076923078</v>
      </c>
      <c r="V34" s="8">
        <v>0</v>
      </c>
    </row>
    <row r="35" spans="1:22" x14ac:dyDescent="0.25">
      <c r="A35" s="8" t="s">
        <v>7</v>
      </c>
      <c r="B35" s="8">
        <v>5</v>
      </c>
      <c r="C35" s="8">
        <v>83</v>
      </c>
      <c r="D35" s="60">
        <v>10.77</v>
      </c>
      <c r="E35" s="60">
        <v>9.41</v>
      </c>
      <c r="F35" s="60">
        <v>23.57</v>
      </c>
      <c r="G35" s="60">
        <v>0.46</v>
      </c>
      <c r="H35" s="60">
        <v>13.921016359999999</v>
      </c>
      <c r="I35" s="60">
        <v>62.789479</v>
      </c>
      <c r="J35" s="8">
        <v>0.23100000000000001</v>
      </c>
      <c r="K35" s="8">
        <v>1.415</v>
      </c>
      <c r="L35" s="30">
        <v>476.2</v>
      </c>
      <c r="M35" s="62">
        <v>0.16300000000000001</v>
      </c>
      <c r="N35" s="62">
        <v>10.199999999999999</v>
      </c>
      <c r="O35" s="62">
        <v>9.4</v>
      </c>
      <c r="P35" s="62">
        <v>453</v>
      </c>
      <c r="Q35" s="62">
        <v>9.1999999999999993</v>
      </c>
      <c r="R35" s="62">
        <v>41</v>
      </c>
      <c r="S35" s="62">
        <v>401</v>
      </c>
      <c r="T35" s="62">
        <v>411</v>
      </c>
      <c r="U35" s="62">
        <f t="shared" si="0"/>
        <v>0.10224438902743142</v>
      </c>
      <c r="V35" s="8">
        <v>1</v>
      </c>
    </row>
    <row r="36" spans="1:22" x14ac:dyDescent="0.25">
      <c r="A36" s="8" t="s">
        <v>7</v>
      </c>
      <c r="B36" s="8">
        <v>5</v>
      </c>
      <c r="C36" s="8">
        <v>84</v>
      </c>
      <c r="D36" s="60">
        <v>0.24</v>
      </c>
      <c r="E36" s="60">
        <v>7.3</v>
      </c>
      <c r="F36" s="60">
        <v>22.07</v>
      </c>
      <c r="G36" s="60">
        <v>0.45</v>
      </c>
      <c r="H36" s="60">
        <v>8.8583892100000003</v>
      </c>
      <c r="I36" s="60">
        <v>46.153129239999998</v>
      </c>
      <c r="J36" s="8">
        <v>0.60799999999999998</v>
      </c>
      <c r="K36" s="8">
        <v>1.82</v>
      </c>
      <c r="L36" s="30">
        <v>554.9</v>
      </c>
      <c r="M36" s="62">
        <v>0.17</v>
      </c>
      <c r="N36" s="62">
        <v>11.4</v>
      </c>
      <c r="O36" s="62">
        <v>11.6</v>
      </c>
      <c r="P36" s="62">
        <v>521</v>
      </c>
      <c r="Q36" s="62">
        <v>11.4</v>
      </c>
      <c r="R36" s="62">
        <v>59</v>
      </c>
      <c r="S36" s="62">
        <v>450</v>
      </c>
      <c r="T36" s="62">
        <v>462</v>
      </c>
      <c r="U36" s="62">
        <f t="shared" si="0"/>
        <v>0.13111111111111112</v>
      </c>
      <c r="V36" s="8">
        <v>0</v>
      </c>
    </row>
    <row r="37" spans="1:22" x14ac:dyDescent="0.25">
      <c r="A37" s="8" t="s">
        <v>7</v>
      </c>
      <c r="B37" s="8">
        <v>5</v>
      </c>
      <c r="C37" s="8">
        <v>85</v>
      </c>
      <c r="D37" s="60">
        <v>9.4</v>
      </c>
      <c r="E37" s="60">
        <v>6.99</v>
      </c>
      <c r="F37" s="60">
        <v>16.55</v>
      </c>
      <c r="G37" s="60">
        <v>0.51</v>
      </c>
      <c r="H37" s="60">
        <v>1.7823376399999999</v>
      </c>
      <c r="I37" s="60">
        <v>47.535699360000002</v>
      </c>
      <c r="J37" s="8">
        <v>1.552</v>
      </c>
      <c r="K37" s="8">
        <v>1.31</v>
      </c>
      <c r="L37" s="30">
        <v>479.9</v>
      </c>
      <c r="M37" s="62">
        <v>0.159</v>
      </c>
      <c r="N37" s="62">
        <v>10.199999999999999</v>
      </c>
      <c r="O37" s="62">
        <v>10.6</v>
      </c>
      <c r="P37" s="62">
        <v>453</v>
      </c>
      <c r="Q37" s="62" t="s">
        <v>29</v>
      </c>
      <c r="R37" s="62">
        <v>47</v>
      </c>
      <c r="S37" s="62">
        <v>396</v>
      </c>
      <c r="T37" s="62">
        <v>406</v>
      </c>
      <c r="U37" s="62">
        <f t="shared" si="0"/>
        <v>0.11868686868686869</v>
      </c>
      <c r="V37" s="8">
        <v>0</v>
      </c>
    </row>
    <row r="38" spans="1:22" x14ac:dyDescent="0.25">
      <c r="A38" s="8" t="s">
        <v>7</v>
      </c>
      <c r="B38" s="8">
        <v>5</v>
      </c>
      <c r="C38" s="8">
        <v>86</v>
      </c>
      <c r="D38" s="60">
        <v>7.16</v>
      </c>
      <c r="E38" s="60">
        <v>7.72</v>
      </c>
      <c r="F38" s="60">
        <v>18.03</v>
      </c>
      <c r="G38" s="60">
        <v>0.28999999999999998</v>
      </c>
      <c r="H38" s="60">
        <v>11.89513504</v>
      </c>
      <c r="I38" s="60">
        <v>43.390057560000002</v>
      </c>
      <c r="J38" s="8">
        <v>0.71</v>
      </c>
      <c r="K38" s="8">
        <v>2.4249999999999998</v>
      </c>
      <c r="L38" s="30">
        <v>492</v>
      </c>
      <c r="M38" s="62">
        <v>0.154</v>
      </c>
      <c r="N38" s="62">
        <v>10.1</v>
      </c>
      <c r="O38" s="62">
        <v>13.3</v>
      </c>
      <c r="P38" s="62">
        <v>441</v>
      </c>
      <c r="Q38" s="62">
        <v>13</v>
      </c>
      <c r="R38" s="62">
        <v>57</v>
      </c>
      <c r="S38" s="62">
        <v>374</v>
      </c>
      <c r="T38" s="62">
        <v>384</v>
      </c>
      <c r="U38" s="62">
        <f t="shared" si="0"/>
        <v>0.15240641711229946</v>
      </c>
      <c r="V38" s="8">
        <v>0</v>
      </c>
    </row>
    <row r="39" spans="1:22" x14ac:dyDescent="0.25">
      <c r="A39" s="8" t="s">
        <v>7</v>
      </c>
      <c r="B39" s="8">
        <v>5</v>
      </c>
      <c r="C39" s="8">
        <v>87</v>
      </c>
      <c r="D39" s="60">
        <v>7.89</v>
      </c>
      <c r="E39" s="60">
        <v>7.79</v>
      </c>
      <c r="F39" s="60">
        <v>12</v>
      </c>
      <c r="G39" s="60">
        <v>0.74</v>
      </c>
      <c r="H39" s="60">
        <v>3.80268256</v>
      </c>
      <c r="I39" s="60">
        <v>42.009556000000003</v>
      </c>
      <c r="J39" s="8">
        <v>0.88400000000000001</v>
      </c>
      <c r="K39" s="8">
        <v>1.82</v>
      </c>
      <c r="L39" s="30">
        <v>477.7</v>
      </c>
      <c r="M39" s="62" t="s">
        <v>30</v>
      </c>
      <c r="N39" s="62">
        <v>9.9</v>
      </c>
      <c r="O39" s="62">
        <v>11.4</v>
      </c>
      <c r="P39" s="62">
        <v>431</v>
      </c>
      <c r="Q39" s="62">
        <v>11.1</v>
      </c>
      <c r="R39" s="62">
        <v>48</v>
      </c>
      <c r="S39" s="62">
        <v>373</v>
      </c>
      <c r="T39" s="62">
        <v>383</v>
      </c>
      <c r="U39" s="62">
        <f t="shared" si="0"/>
        <v>0.12868632707774799</v>
      </c>
      <c r="V39" s="8">
        <v>0</v>
      </c>
    </row>
    <row r="40" spans="1:22" x14ac:dyDescent="0.25">
      <c r="A40" s="8" t="s">
        <v>7</v>
      </c>
      <c r="B40" s="8">
        <v>5</v>
      </c>
      <c r="C40" s="8">
        <v>88</v>
      </c>
      <c r="D40" s="60">
        <v>3.37</v>
      </c>
      <c r="E40" s="60">
        <v>7.43</v>
      </c>
      <c r="F40" s="60">
        <v>23.47</v>
      </c>
      <c r="G40" s="60">
        <v>0.23</v>
      </c>
      <c r="H40" s="60">
        <v>8.8583892100000003</v>
      </c>
      <c r="I40" s="60">
        <v>53.07287504</v>
      </c>
      <c r="J40" s="8">
        <v>0.30299999999999999</v>
      </c>
      <c r="K40" s="8">
        <v>0.80500000000000005</v>
      </c>
      <c r="L40" s="30">
        <v>426.4</v>
      </c>
      <c r="M40" s="62">
        <v>0.156</v>
      </c>
      <c r="N40" s="62">
        <v>9.3000000000000007</v>
      </c>
      <c r="O40" s="62">
        <v>8.8000000000000007</v>
      </c>
      <c r="P40" s="62">
        <v>398</v>
      </c>
      <c r="Q40" s="62">
        <v>8.6</v>
      </c>
      <c r="R40" s="62">
        <v>34</v>
      </c>
      <c r="S40" s="62">
        <v>354</v>
      </c>
      <c r="T40" s="62">
        <v>364</v>
      </c>
      <c r="U40" s="62">
        <f t="shared" si="0"/>
        <v>9.6045197740112997E-2</v>
      </c>
      <c r="V40" s="8">
        <v>0</v>
      </c>
    </row>
    <row r="41" spans="1:22" x14ac:dyDescent="0.25">
      <c r="A41" s="8" t="s">
        <v>7</v>
      </c>
      <c r="B41" s="8">
        <v>5</v>
      </c>
      <c r="C41" s="8">
        <v>89</v>
      </c>
      <c r="D41" s="60">
        <v>1.97</v>
      </c>
      <c r="E41" s="60">
        <v>8.24</v>
      </c>
      <c r="F41" s="60">
        <v>35.29</v>
      </c>
      <c r="G41" s="60">
        <v>0.75</v>
      </c>
      <c r="H41" s="60">
        <v>20.005303999999999</v>
      </c>
      <c r="I41" s="60">
        <v>46.153129239999998</v>
      </c>
      <c r="J41" s="8">
        <v>1.03</v>
      </c>
      <c r="K41" s="8">
        <v>1.615</v>
      </c>
      <c r="L41" s="30">
        <v>512.79999999999995</v>
      </c>
      <c r="M41" s="62">
        <v>0.16600000000000001</v>
      </c>
      <c r="N41" s="62">
        <v>10.6</v>
      </c>
      <c r="O41" s="62">
        <v>8</v>
      </c>
      <c r="P41" s="62">
        <v>465</v>
      </c>
      <c r="Q41" s="62">
        <v>7.8</v>
      </c>
      <c r="R41" s="62">
        <v>36</v>
      </c>
      <c r="S41" s="62">
        <v>418</v>
      </c>
      <c r="T41" s="62">
        <v>429</v>
      </c>
      <c r="U41" s="62">
        <f t="shared" si="0"/>
        <v>8.6124401913875603E-2</v>
      </c>
      <c r="V41" s="8">
        <v>0</v>
      </c>
    </row>
    <row r="42" spans="1:22" x14ac:dyDescent="0.25">
      <c r="A42" s="8" t="s">
        <v>7</v>
      </c>
      <c r="B42" s="8">
        <v>5</v>
      </c>
      <c r="C42" s="8">
        <v>90</v>
      </c>
      <c r="D42" s="60">
        <v>10.38</v>
      </c>
      <c r="E42" s="60">
        <v>7.14</v>
      </c>
      <c r="F42" s="60">
        <v>20.170000000000002</v>
      </c>
      <c r="G42" s="60">
        <v>1.35</v>
      </c>
      <c r="H42" s="60">
        <v>3.80268256</v>
      </c>
      <c r="I42" s="60">
        <v>46.153129239999998</v>
      </c>
      <c r="J42" s="8">
        <v>0.71</v>
      </c>
      <c r="K42" s="8">
        <v>0.80500000000000005</v>
      </c>
      <c r="L42" s="30">
        <v>471.2</v>
      </c>
      <c r="M42" s="62">
        <v>0.17</v>
      </c>
      <c r="N42" s="62">
        <v>10.3</v>
      </c>
      <c r="O42" s="62">
        <v>9.3000000000000007</v>
      </c>
      <c r="P42" s="62">
        <v>432</v>
      </c>
      <c r="Q42" s="62">
        <v>9.1</v>
      </c>
      <c r="R42" s="62">
        <v>39</v>
      </c>
      <c r="S42" s="62">
        <v>382</v>
      </c>
      <c r="T42" s="62">
        <v>393</v>
      </c>
      <c r="U42" s="62">
        <f t="shared" si="0"/>
        <v>0.10209424083769633</v>
      </c>
      <c r="V42" s="8">
        <v>0</v>
      </c>
    </row>
  </sheetData>
  <mergeCells count="2">
    <mergeCell ref="D1:K1"/>
    <mergeCell ref="L1:U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8" workbookViewId="0">
      <selection activeCell="A32" sqref="A32:O41"/>
    </sheetView>
  </sheetViews>
  <sheetFormatPr defaultColWidth="11.42578125" defaultRowHeight="15" x14ac:dyDescent="0.25"/>
  <cols>
    <col min="14" max="14" width="16.140625" customWidth="1"/>
    <col min="15" max="15" width="15.42578125" customWidth="1"/>
  </cols>
  <sheetData>
    <row r="1" spans="1:18" ht="16.5" thickBot="1" x14ac:dyDescent="0.3">
      <c r="A1" s="42" t="s">
        <v>8</v>
      </c>
      <c r="B1" s="43" t="s">
        <v>0</v>
      </c>
      <c r="C1" s="42" t="s">
        <v>9</v>
      </c>
      <c r="D1" s="48" t="s">
        <v>10</v>
      </c>
      <c r="E1" s="48" t="s">
        <v>11</v>
      </c>
      <c r="F1" s="1" t="s">
        <v>12</v>
      </c>
      <c r="G1" s="43" t="s">
        <v>13</v>
      </c>
      <c r="H1" s="43" t="s">
        <v>14</v>
      </c>
      <c r="I1" s="43" t="s">
        <v>15</v>
      </c>
      <c r="J1" s="52" t="s">
        <v>16</v>
      </c>
      <c r="K1" s="43" t="s">
        <v>17</v>
      </c>
      <c r="L1" s="43" t="s">
        <v>18</v>
      </c>
      <c r="M1" s="43" t="s">
        <v>19</v>
      </c>
      <c r="N1" s="53" t="s">
        <v>20</v>
      </c>
      <c r="O1" s="2" t="s">
        <v>21</v>
      </c>
    </row>
    <row r="2" spans="1:18" ht="15.75" thickBot="1" x14ac:dyDescent="0.3">
      <c r="A2" s="31">
        <v>81</v>
      </c>
      <c r="B2" s="4" t="s">
        <v>7</v>
      </c>
      <c r="C2" s="44">
        <v>566.29999999999995</v>
      </c>
      <c r="D2" s="27">
        <v>4.8499999999999996</v>
      </c>
      <c r="E2" s="28">
        <v>1.4219999999999999</v>
      </c>
      <c r="F2" s="10">
        <v>0.161</v>
      </c>
      <c r="G2" s="4">
        <v>12.1</v>
      </c>
      <c r="H2" s="4">
        <v>19.8</v>
      </c>
      <c r="I2" s="4">
        <v>528</v>
      </c>
      <c r="J2" s="4">
        <v>19.3</v>
      </c>
      <c r="K2" s="4">
        <v>102</v>
      </c>
      <c r="L2" s="4">
        <v>414</v>
      </c>
      <c r="M2" s="4">
        <v>426</v>
      </c>
      <c r="N2" s="7">
        <f t="shared" ref="N2:N41" si="0">K2/L2</f>
        <v>0.24637681159420291</v>
      </c>
      <c r="O2" s="8">
        <v>0</v>
      </c>
    </row>
    <row r="3" spans="1:18" ht="15.75" thickBot="1" x14ac:dyDescent="0.3">
      <c r="A3" s="29">
        <v>82</v>
      </c>
      <c r="B3" s="4" t="s">
        <v>7</v>
      </c>
      <c r="C3" s="44">
        <v>468.5</v>
      </c>
      <c r="D3" s="27">
        <v>1.7150000000000001</v>
      </c>
      <c r="E3" s="6">
        <v>1.61</v>
      </c>
      <c r="F3" s="4">
        <v>0.16700000000000001</v>
      </c>
      <c r="G3" s="4">
        <v>10.5</v>
      </c>
      <c r="H3" s="4">
        <v>11.5</v>
      </c>
      <c r="I3" s="4">
        <v>451</v>
      </c>
      <c r="J3" s="4">
        <v>11.2</v>
      </c>
      <c r="K3" s="4">
        <v>51</v>
      </c>
      <c r="L3" s="4">
        <v>390</v>
      </c>
      <c r="M3" s="4">
        <v>400</v>
      </c>
      <c r="N3" s="7">
        <f t="shared" si="0"/>
        <v>0.13076923076923078</v>
      </c>
      <c r="O3" s="8">
        <v>0</v>
      </c>
    </row>
    <row r="4" spans="1:18" ht="15.75" thickBot="1" x14ac:dyDescent="0.3">
      <c r="A4" s="31">
        <v>83</v>
      </c>
      <c r="B4" s="10" t="s">
        <v>7</v>
      </c>
      <c r="C4" s="30">
        <v>476.2</v>
      </c>
      <c r="D4" s="5">
        <v>1.4149999999999998</v>
      </c>
      <c r="E4" s="12">
        <v>0.23100000000000001</v>
      </c>
      <c r="F4" s="13">
        <v>0.16300000000000001</v>
      </c>
      <c r="G4" s="13">
        <v>10.199999999999999</v>
      </c>
      <c r="H4" s="13">
        <v>9.4</v>
      </c>
      <c r="I4" s="13">
        <v>453</v>
      </c>
      <c r="J4" s="13">
        <v>9.1999999999999993</v>
      </c>
      <c r="K4" s="13">
        <v>41</v>
      </c>
      <c r="L4" s="13">
        <v>401</v>
      </c>
      <c r="M4" s="13">
        <v>411</v>
      </c>
      <c r="N4" s="14">
        <f t="shared" si="0"/>
        <v>0.10224438902743142</v>
      </c>
      <c r="O4" s="8">
        <v>1</v>
      </c>
    </row>
    <row r="5" spans="1:18" x14ac:dyDescent="0.25">
      <c r="A5" s="41">
        <v>84</v>
      </c>
      <c r="B5" s="15" t="s">
        <v>7</v>
      </c>
      <c r="C5" s="45">
        <v>554.9</v>
      </c>
      <c r="D5" s="5">
        <v>1.8199999999999998</v>
      </c>
      <c r="E5" s="12">
        <v>0.60799999999999998</v>
      </c>
      <c r="F5" s="15">
        <v>0.17</v>
      </c>
      <c r="G5" s="15">
        <v>11.4</v>
      </c>
      <c r="H5" s="15">
        <v>11.6</v>
      </c>
      <c r="I5" s="15">
        <v>521</v>
      </c>
      <c r="J5" s="15">
        <v>11.4</v>
      </c>
      <c r="K5" s="15">
        <v>59</v>
      </c>
      <c r="L5" s="15">
        <v>450</v>
      </c>
      <c r="M5" s="15">
        <v>462</v>
      </c>
      <c r="N5" s="15">
        <f t="shared" si="0"/>
        <v>0.13111111111111112</v>
      </c>
      <c r="O5" s="8">
        <v>0</v>
      </c>
    </row>
    <row r="6" spans="1:18" ht="15.75" thickBot="1" x14ac:dyDescent="0.3">
      <c r="A6" s="41">
        <v>85</v>
      </c>
      <c r="B6" s="15" t="s">
        <v>7</v>
      </c>
      <c r="C6" s="45">
        <v>479.9</v>
      </c>
      <c r="D6" s="5">
        <v>1.31</v>
      </c>
      <c r="E6" s="32">
        <v>1.552</v>
      </c>
      <c r="F6" s="15">
        <v>0.159</v>
      </c>
      <c r="G6" s="15">
        <v>10.199999999999999</v>
      </c>
      <c r="H6" s="15">
        <v>10.6</v>
      </c>
      <c r="I6" s="15">
        <v>453</v>
      </c>
      <c r="J6" s="15" t="s">
        <v>29</v>
      </c>
      <c r="K6" s="15">
        <v>47</v>
      </c>
      <c r="L6" s="15">
        <v>396</v>
      </c>
      <c r="M6" s="15">
        <v>406</v>
      </c>
      <c r="N6" s="15">
        <f t="shared" si="0"/>
        <v>0.11868686868686869</v>
      </c>
      <c r="O6" s="8">
        <v>0</v>
      </c>
    </row>
    <row r="7" spans="1:18" ht="15.75" thickBot="1" x14ac:dyDescent="0.3">
      <c r="A7" s="29">
        <v>86</v>
      </c>
      <c r="B7" s="16" t="s">
        <v>7</v>
      </c>
      <c r="C7" s="47">
        <v>492</v>
      </c>
      <c r="D7" s="17">
        <v>2.4249999999999998</v>
      </c>
      <c r="E7" s="51">
        <v>0.71</v>
      </c>
      <c r="F7" s="18">
        <v>0.154</v>
      </c>
      <c r="G7" s="16">
        <v>10.1</v>
      </c>
      <c r="H7" s="16">
        <v>13.3</v>
      </c>
      <c r="I7" s="16">
        <v>441</v>
      </c>
      <c r="J7" s="16">
        <v>13</v>
      </c>
      <c r="K7" s="16">
        <v>57</v>
      </c>
      <c r="L7" s="16">
        <v>374</v>
      </c>
      <c r="M7" s="16">
        <v>384</v>
      </c>
      <c r="N7" s="19">
        <f t="shared" si="0"/>
        <v>0.15240641711229946</v>
      </c>
      <c r="O7" s="8">
        <v>0</v>
      </c>
    </row>
    <row r="8" spans="1:18" ht="15.75" thickBot="1" x14ac:dyDescent="0.3">
      <c r="A8" s="29">
        <v>87</v>
      </c>
      <c r="B8" s="10" t="s">
        <v>7</v>
      </c>
      <c r="C8" s="46">
        <v>477.7</v>
      </c>
      <c r="D8" s="20">
        <v>1.8199999999999998</v>
      </c>
      <c r="E8" s="50">
        <v>0.88400000000000001</v>
      </c>
      <c r="F8" s="10" t="s">
        <v>30</v>
      </c>
      <c r="G8" s="10">
        <v>9.9</v>
      </c>
      <c r="H8" s="10">
        <v>11.4</v>
      </c>
      <c r="I8" s="10">
        <v>431</v>
      </c>
      <c r="J8" s="10">
        <v>11.1</v>
      </c>
      <c r="K8" s="10">
        <v>48</v>
      </c>
      <c r="L8" s="10">
        <v>373</v>
      </c>
      <c r="M8" s="10">
        <v>383</v>
      </c>
      <c r="N8" s="21">
        <f t="shared" si="0"/>
        <v>0.12868632707774799</v>
      </c>
      <c r="O8" s="8">
        <v>0</v>
      </c>
    </row>
    <row r="9" spans="1:18" ht="15.75" thickBot="1" x14ac:dyDescent="0.3">
      <c r="A9" s="29">
        <v>88</v>
      </c>
      <c r="B9" s="10" t="s">
        <v>7</v>
      </c>
      <c r="C9" s="30">
        <v>426.4</v>
      </c>
      <c r="D9" s="23">
        <v>0.80500000000000005</v>
      </c>
      <c r="E9" s="49">
        <v>0.30299999999999999</v>
      </c>
      <c r="F9" s="13">
        <v>0.156</v>
      </c>
      <c r="G9" s="13">
        <v>9.3000000000000007</v>
      </c>
      <c r="H9" s="13">
        <v>8.8000000000000007</v>
      </c>
      <c r="I9" s="13">
        <v>398</v>
      </c>
      <c r="J9" s="13">
        <v>8.6</v>
      </c>
      <c r="K9" s="13">
        <v>34</v>
      </c>
      <c r="L9" s="13">
        <v>354</v>
      </c>
      <c r="M9" s="13">
        <v>364</v>
      </c>
      <c r="N9" s="14">
        <f t="shared" si="0"/>
        <v>9.6045197740112997E-2</v>
      </c>
      <c r="O9" s="8">
        <v>0</v>
      </c>
    </row>
    <row r="10" spans="1:18" ht="15.75" thickBot="1" x14ac:dyDescent="0.3">
      <c r="A10" s="29">
        <v>89</v>
      </c>
      <c r="B10" s="13" t="s">
        <v>7</v>
      </c>
      <c r="C10" s="30">
        <v>512.79999999999995</v>
      </c>
      <c r="D10" s="23">
        <v>1.615</v>
      </c>
      <c r="E10" s="49">
        <v>1.03</v>
      </c>
      <c r="F10" s="10">
        <v>0.16600000000000001</v>
      </c>
      <c r="G10" s="10">
        <v>10.6</v>
      </c>
      <c r="H10" s="10">
        <v>8</v>
      </c>
      <c r="I10" s="10">
        <v>465</v>
      </c>
      <c r="J10" s="10">
        <v>7.8</v>
      </c>
      <c r="K10" s="10">
        <v>36</v>
      </c>
      <c r="L10" s="10">
        <v>418</v>
      </c>
      <c r="M10" s="10">
        <v>429</v>
      </c>
      <c r="N10" s="21">
        <f t="shared" si="0"/>
        <v>8.6124401913875603E-2</v>
      </c>
      <c r="O10" s="8">
        <v>0</v>
      </c>
    </row>
    <row r="11" spans="1:18" ht="15.75" thickBot="1" x14ac:dyDescent="0.3">
      <c r="A11" s="29">
        <v>90</v>
      </c>
      <c r="B11" s="13" t="s">
        <v>7</v>
      </c>
      <c r="C11" s="30">
        <v>471.2</v>
      </c>
      <c r="D11" s="23">
        <v>0.80500000000000005</v>
      </c>
      <c r="E11" s="49">
        <v>0.71</v>
      </c>
      <c r="F11" s="13">
        <v>0.17</v>
      </c>
      <c r="G11" s="13">
        <v>10.3</v>
      </c>
      <c r="H11" s="13">
        <v>9.3000000000000007</v>
      </c>
      <c r="I11" s="13">
        <v>432</v>
      </c>
      <c r="J11" s="13">
        <v>9.1</v>
      </c>
      <c r="K11" s="13">
        <v>39</v>
      </c>
      <c r="L11" s="13">
        <v>382</v>
      </c>
      <c r="M11" s="13">
        <v>393</v>
      </c>
      <c r="N11" s="14">
        <f t="shared" si="0"/>
        <v>0.10209424083769633</v>
      </c>
      <c r="O11" s="8">
        <v>0</v>
      </c>
    </row>
    <row r="12" spans="1:18" ht="15.75" thickBot="1" x14ac:dyDescent="0.3">
      <c r="A12" s="3">
        <v>7</v>
      </c>
      <c r="B12" s="10" t="s">
        <v>22</v>
      </c>
      <c r="C12" s="11">
        <v>503.2</v>
      </c>
      <c r="D12" s="23">
        <v>3.2350000000000003</v>
      </c>
      <c r="E12" s="24">
        <v>1.9750000000000001</v>
      </c>
      <c r="F12" s="10">
        <v>0.159</v>
      </c>
      <c r="G12" s="10">
        <v>10.8</v>
      </c>
      <c r="H12" s="10">
        <v>22.9</v>
      </c>
      <c r="I12" s="10">
        <v>490</v>
      </c>
      <c r="J12" s="10">
        <v>22.3</v>
      </c>
      <c r="K12" s="10">
        <v>110</v>
      </c>
      <c r="L12" s="10">
        <v>370</v>
      </c>
      <c r="M12" s="10">
        <v>381</v>
      </c>
      <c r="N12" s="21">
        <f t="shared" si="0"/>
        <v>0.29729729729729731</v>
      </c>
      <c r="O12" s="8">
        <v>0</v>
      </c>
    </row>
    <row r="13" spans="1:18" ht="15.75" thickBot="1" x14ac:dyDescent="0.3">
      <c r="A13" s="3">
        <v>8</v>
      </c>
      <c r="B13" s="10" t="s">
        <v>22</v>
      </c>
      <c r="C13" s="11">
        <v>602.29999999999995</v>
      </c>
      <c r="D13" s="23">
        <v>3.6399999999999997</v>
      </c>
      <c r="E13" s="24">
        <v>2.04</v>
      </c>
      <c r="F13" s="13">
        <v>0.16900000000000001</v>
      </c>
      <c r="G13" s="13">
        <v>13.1</v>
      </c>
      <c r="H13" s="13">
        <v>24.1</v>
      </c>
      <c r="I13" s="13">
        <v>589</v>
      </c>
      <c r="J13" s="13">
        <v>23.5</v>
      </c>
      <c r="K13" s="13">
        <v>139</v>
      </c>
      <c r="L13" s="13">
        <v>437</v>
      </c>
      <c r="M13" s="13">
        <v>450</v>
      </c>
      <c r="N13" s="14">
        <f t="shared" si="0"/>
        <v>0.3180778032036613</v>
      </c>
      <c r="O13" s="8">
        <v>1</v>
      </c>
    </row>
    <row r="14" spans="1:18" ht="15.75" thickBot="1" x14ac:dyDescent="0.3">
      <c r="A14" s="3">
        <v>15</v>
      </c>
      <c r="B14" s="13" t="s">
        <v>22</v>
      </c>
      <c r="C14" s="11">
        <v>605.5</v>
      </c>
      <c r="D14" s="23">
        <v>4.2450000000000001</v>
      </c>
      <c r="E14" s="24">
        <v>0.97199999999999998</v>
      </c>
      <c r="F14" s="10">
        <v>0.17100000000000001</v>
      </c>
      <c r="G14" s="10">
        <v>13.7</v>
      </c>
      <c r="H14" s="10">
        <v>25.8</v>
      </c>
      <c r="I14" s="10">
        <v>591</v>
      </c>
      <c r="J14" s="10">
        <v>25.2</v>
      </c>
      <c r="K14" s="10">
        <v>149</v>
      </c>
      <c r="L14" s="10">
        <v>429</v>
      </c>
      <c r="M14" s="10">
        <v>443</v>
      </c>
      <c r="N14" s="21">
        <f t="shared" si="0"/>
        <v>0.34731934731934733</v>
      </c>
      <c r="O14" s="8">
        <v>0</v>
      </c>
    </row>
    <row r="15" spans="1:18" ht="16.5" thickBot="1" x14ac:dyDescent="0.3">
      <c r="A15" s="3">
        <v>16</v>
      </c>
      <c r="B15" s="13" t="s">
        <v>22</v>
      </c>
      <c r="C15" s="11">
        <v>696.6</v>
      </c>
      <c r="D15" s="23">
        <v>6.7750000000000004</v>
      </c>
      <c r="E15" s="24">
        <v>1.121</v>
      </c>
      <c r="F15" s="13">
        <v>0.185</v>
      </c>
      <c r="G15" s="13">
        <v>15.4</v>
      </c>
      <c r="H15" s="13">
        <v>33.6</v>
      </c>
      <c r="I15" s="13">
        <v>679</v>
      </c>
      <c r="J15" s="13">
        <v>32.799999999999997</v>
      </c>
      <c r="K15" s="13">
        <v>223</v>
      </c>
      <c r="L15" s="13">
        <v>441</v>
      </c>
      <c r="M15" s="13">
        <v>456</v>
      </c>
      <c r="N15" s="14">
        <f t="shared" si="0"/>
        <v>0.50566893424036286</v>
      </c>
      <c r="O15" s="8">
        <v>0</v>
      </c>
      <c r="R15" s="22" t="s">
        <v>23</v>
      </c>
    </row>
    <row r="16" spans="1:18" ht="15.75" thickBot="1" x14ac:dyDescent="0.3">
      <c r="A16" s="3">
        <v>63</v>
      </c>
      <c r="B16" s="10" t="s">
        <v>22</v>
      </c>
      <c r="C16" s="11">
        <v>559</v>
      </c>
      <c r="D16" s="23">
        <v>6.7750000000000004</v>
      </c>
      <c r="E16" s="24">
        <v>0.77700000000000002</v>
      </c>
      <c r="F16" s="25">
        <v>0.17499999999999999</v>
      </c>
      <c r="G16" s="25">
        <v>12.9</v>
      </c>
      <c r="H16" s="25">
        <v>28.5</v>
      </c>
      <c r="I16" s="25">
        <v>558</v>
      </c>
      <c r="J16" s="25">
        <v>27.8</v>
      </c>
      <c r="K16" s="25">
        <v>155</v>
      </c>
      <c r="L16" s="25">
        <v>390</v>
      </c>
      <c r="M16" s="25">
        <v>403</v>
      </c>
      <c r="N16" s="26">
        <f t="shared" si="0"/>
        <v>0.39743589743589741</v>
      </c>
      <c r="O16" s="8">
        <v>0</v>
      </c>
    </row>
    <row r="17" spans="1:19" ht="15.75" thickBot="1" x14ac:dyDescent="0.3">
      <c r="A17" s="3">
        <v>64</v>
      </c>
      <c r="B17" s="10" t="s">
        <v>22</v>
      </c>
      <c r="C17" s="11">
        <v>619</v>
      </c>
      <c r="D17" s="23">
        <v>10.615000000000002</v>
      </c>
      <c r="E17" s="24">
        <v>1.2509999999999999</v>
      </c>
      <c r="F17" s="13">
        <v>0.17699999999999999</v>
      </c>
      <c r="G17" s="13">
        <v>14.8</v>
      </c>
      <c r="H17" s="13">
        <v>34.9</v>
      </c>
      <c r="I17" s="13">
        <v>600</v>
      </c>
      <c r="J17" s="13">
        <v>34.1</v>
      </c>
      <c r="K17" s="13">
        <v>204</v>
      </c>
      <c r="L17" s="13">
        <v>381</v>
      </c>
      <c r="M17" s="13">
        <v>396</v>
      </c>
      <c r="N17" s="14">
        <f t="shared" si="0"/>
        <v>0.53543307086614178</v>
      </c>
      <c r="O17" s="8">
        <v>0</v>
      </c>
    </row>
    <row r="18" spans="1:19" ht="15.75" thickBot="1" x14ac:dyDescent="0.3">
      <c r="A18" s="3">
        <v>71</v>
      </c>
      <c r="B18" s="10" t="s">
        <v>22</v>
      </c>
      <c r="C18" s="11">
        <v>507.1</v>
      </c>
      <c r="D18" s="23">
        <v>2.4249999999999998</v>
      </c>
      <c r="E18" s="24">
        <v>0.42</v>
      </c>
      <c r="F18" s="10">
        <v>0.16500000000000001</v>
      </c>
      <c r="G18" s="10">
        <v>11.8</v>
      </c>
      <c r="H18" s="10">
        <v>21.3</v>
      </c>
      <c r="I18" s="10">
        <v>499</v>
      </c>
      <c r="J18" s="10">
        <v>20.8</v>
      </c>
      <c r="K18" s="10">
        <v>104</v>
      </c>
      <c r="L18" s="10">
        <v>383</v>
      </c>
      <c r="M18" s="10">
        <v>395</v>
      </c>
      <c r="N18" s="21">
        <f t="shared" si="0"/>
        <v>0.27154046997389036</v>
      </c>
      <c r="O18" s="8">
        <v>3</v>
      </c>
    </row>
    <row r="19" spans="1:19" ht="15.75" thickBot="1" x14ac:dyDescent="0.3">
      <c r="A19" s="3">
        <v>72</v>
      </c>
      <c r="B19" s="10" t="s">
        <v>22</v>
      </c>
      <c r="C19" s="11">
        <v>609.9</v>
      </c>
      <c r="D19" s="23">
        <v>5.6599999999999993</v>
      </c>
      <c r="E19" s="24">
        <v>2.3220000000000001</v>
      </c>
      <c r="F19" s="13">
        <v>0.17399999999999999</v>
      </c>
      <c r="G19" s="13">
        <v>14.3</v>
      </c>
      <c r="H19" s="13">
        <v>28.2</v>
      </c>
      <c r="I19" s="13">
        <v>601</v>
      </c>
      <c r="J19" s="13">
        <v>27.5</v>
      </c>
      <c r="K19" s="13">
        <v>165</v>
      </c>
      <c r="L19" s="13">
        <v>421</v>
      </c>
      <c r="M19" s="13">
        <v>435</v>
      </c>
      <c r="N19" s="14">
        <f t="shared" si="0"/>
        <v>0.39192399049881232</v>
      </c>
      <c r="O19" s="8">
        <v>4</v>
      </c>
    </row>
    <row r="20" spans="1:19" ht="15.75" thickBot="1" x14ac:dyDescent="0.3">
      <c r="A20" s="3">
        <v>79</v>
      </c>
      <c r="B20" s="10" t="s">
        <v>22</v>
      </c>
      <c r="C20" s="11">
        <v>549.5</v>
      </c>
      <c r="D20" s="23">
        <v>5.9649999999999999</v>
      </c>
      <c r="E20" s="24">
        <v>1.843</v>
      </c>
      <c r="F20" s="10">
        <v>0.16</v>
      </c>
      <c r="G20" s="10">
        <v>11.9</v>
      </c>
      <c r="H20" s="10">
        <v>28.1</v>
      </c>
      <c r="I20" s="10">
        <v>534</v>
      </c>
      <c r="J20" s="10">
        <v>27.5</v>
      </c>
      <c r="K20" s="10">
        <v>147</v>
      </c>
      <c r="L20" s="10">
        <v>376</v>
      </c>
      <c r="M20" s="10">
        <v>388</v>
      </c>
      <c r="N20" s="21">
        <f t="shared" si="0"/>
        <v>0.39095744680851063</v>
      </c>
      <c r="O20" s="8">
        <v>1</v>
      </c>
    </row>
    <row r="21" spans="1:19" ht="15.75" thickBot="1" x14ac:dyDescent="0.3">
      <c r="A21" s="3">
        <v>80</v>
      </c>
      <c r="B21" s="10" t="s">
        <v>22</v>
      </c>
      <c r="C21" s="11">
        <v>606.5</v>
      </c>
      <c r="D21" s="23">
        <v>9.8049999999999997</v>
      </c>
      <c r="E21" s="24">
        <v>5.56</v>
      </c>
      <c r="F21" s="13">
        <v>0.17</v>
      </c>
      <c r="G21" s="13">
        <v>15.3</v>
      </c>
      <c r="H21" s="13">
        <v>41.9</v>
      </c>
      <c r="I21" s="13">
        <v>589</v>
      </c>
      <c r="J21" s="13">
        <v>40.9</v>
      </c>
      <c r="K21" s="13">
        <v>240</v>
      </c>
      <c r="L21" s="13">
        <v>333</v>
      </c>
      <c r="M21" s="13">
        <v>348</v>
      </c>
      <c r="N21" s="14">
        <f t="shared" si="0"/>
        <v>0.72072072072072069</v>
      </c>
      <c r="O21" s="8">
        <v>0</v>
      </c>
    </row>
    <row r="22" spans="1:19" ht="15.75" thickBot="1" x14ac:dyDescent="0.3">
      <c r="A22" s="3">
        <v>3</v>
      </c>
      <c r="B22" s="10" t="s">
        <v>4</v>
      </c>
      <c r="C22" s="11">
        <v>639.1</v>
      </c>
      <c r="D22" s="23">
        <v>12.335000000000001</v>
      </c>
      <c r="E22" s="24">
        <v>2.0670000000000002</v>
      </c>
      <c r="F22" s="13">
        <v>0.184</v>
      </c>
      <c r="G22" s="13">
        <v>16.7</v>
      </c>
      <c r="H22" s="13">
        <v>36</v>
      </c>
      <c r="I22" s="13">
        <v>626</v>
      </c>
      <c r="J22" s="13">
        <v>35</v>
      </c>
      <c r="K22" s="13">
        <v>219</v>
      </c>
      <c r="L22" s="13">
        <v>390</v>
      </c>
      <c r="M22" s="13">
        <v>407</v>
      </c>
      <c r="N22" s="14">
        <f t="shared" si="0"/>
        <v>0.56153846153846154</v>
      </c>
      <c r="O22" s="8">
        <v>1</v>
      </c>
    </row>
    <row r="23" spans="1:19" ht="15.75" thickBot="1" x14ac:dyDescent="0.3">
      <c r="A23" s="3">
        <v>4</v>
      </c>
      <c r="B23" s="10" t="s">
        <v>4</v>
      </c>
      <c r="C23" s="11">
        <v>623.70000000000005</v>
      </c>
      <c r="D23" s="5">
        <v>9.8049999999999997</v>
      </c>
      <c r="E23" s="6">
        <v>5.6040000000000001</v>
      </c>
      <c r="F23" s="13">
        <v>0.17599999999999999</v>
      </c>
      <c r="G23" s="13">
        <v>15.5</v>
      </c>
      <c r="H23" s="13">
        <v>40.700000000000003</v>
      </c>
      <c r="I23" s="13">
        <v>601</v>
      </c>
      <c r="J23" s="13">
        <v>39.6</v>
      </c>
      <c r="K23" s="13">
        <v>238</v>
      </c>
      <c r="L23" s="13">
        <v>347</v>
      </c>
      <c r="M23" s="13">
        <v>363</v>
      </c>
      <c r="N23" s="14">
        <f t="shared" si="0"/>
        <v>0.6858789625360231</v>
      </c>
      <c r="O23" s="8">
        <v>0</v>
      </c>
    </row>
    <row r="24" spans="1:19" ht="15.75" thickBot="1" x14ac:dyDescent="0.3">
      <c r="A24" s="3">
        <v>43</v>
      </c>
      <c r="B24" s="10" t="s">
        <v>4</v>
      </c>
      <c r="C24" s="11">
        <v>567.6</v>
      </c>
      <c r="D24" s="5">
        <v>6.1650000000000009</v>
      </c>
      <c r="E24" s="6">
        <v>3.0790000000000002</v>
      </c>
      <c r="F24" s="25">
        <v>0.17599999999999999</v>
      </c>
      <c r="G24" s="25">
        <v>13.5</v>
      </c>
      <c r="H24" s="25">
        <v>23.7</v>
      </c>
      <c r="I24" s="25">
        <v>555</v>
      </c>
      <c r="J24" s="25">
        <v>23.1</v>
      </c>
      <c r="K24" s="25">
        <v>128</v>
      </c>
      <c r="L24" s="25">
        <v>413</v>
      </c>
      <c r="M24" s="25">
        <v>426</v>
      </c>
      <c r="N24" s="26">
        <f t="shared" si="0"/>
        <v>0.30992736077481842</v>
      </c>
      <c r="O24" s="8">
        <v>3</v>
      </c>
      <c r="R24" t="s">
        <v>1</v>
      </c>
      <c r="S24">
        <f>CORREL(O15:O53,E15:E53)</f>
        <v>-0.14996668098038202</v>
      </c>
    </row>
    <row r="25" spans="1:19" ht="15.75" thickBot="1" x14ac:dyDescent="0.3">
      <c r="A25" s="3">
        <v>44</v>
      </c>
      <c r="B25" s="10" t="s">
        <v>4</v>
      </c>
      <c r="C25" s="11">
        <v>533.1</v>
      </c>
      <c r="D25" s="5">
        <v>7.8849999999999998</v>
      </c>
      <c r="E25" s="6">
        <v>0.79600000000000004</v>
      </c>
      <c r="F25" s="13">
        <v>0.16500000000000001</v>
      </c>
      <c r="G25" s="13">
        <v>13</v>
      </c>
      <c r="H25" s="13">
        <v>31</v>
      </c>
      <c r="I25" s="13">
        <v>521</v>
      </c>
      <c r="J25" s="13">
        <v>30.2</v>
      </c>
      <c r="K25" s="13">
        <v>158</v>
      </c>
      <c r="L25" s="13">
        <v>350</v>
      </c>
      <c r="M25" s="13">
        <v>363</v>
      </c>
      <c r="N25" s="14">
        <f t="shared" si="0"/>
        <v>0.4514285714285714</v>
      </c>
      <c r="O25" s="8">
        <v>2</v>
      </c>
      <c r="R25" t="s">
        <v>27</v>
      </c>
      <c r="S25">
        <f>CORREL(O15:O53,F15:F53)</f>
        <v>-5.6580729204393478E-2</v>
      </c>
    </row>
    <row r="26" spans="1:19" ht="15.75" thickBot="1" x14ac:dyDescent="0.3">
      <c r="A26" s="3">
        <v>51</v>
      </c>
      <c r="B26" s="10" t="s">
        <v>4</v>
      </c>
      <c r="C26" s="11">
        <v>491</v>
      </c>
      <c r="D26" s="5">
        <v>3.4350000000000005</v>
      </c>
      <c r="E26" s="12">
        <v>0.41499999999999998</v>
      </c>
      <c r="F26" s="10">
        <v>0.16700000000000001</v>
      </c>
      <c r="G26" s="10">
        <v>11.5</v>
      </c>
      <c r="H26" s="10">
        <v>22.8</v>
      </c>
      <c r="I26" s="10">
        <v>479</v>
      </c>
      <c r="J26" s="10">
        <v>22.2</v>
      </c>
      <c r="K26" s="10">
        <v>107</v>
      </c>
      <c r="L26" s="10">
        <v>361</v>
      </c>
      <c r="M26" s="10">
        <v>373</v>
      </c>
      <c r="N26" s="21">
        <f t="shared" si="0"/>
        <v>0.296398891966759</v>
      </c>
      <c r="O26" s="8">
        <v>2</v>
      </c>
    </row>
    <row r="27" spans="1:19" ht="15.75" thickBot="1" x14ac:dyDescent="0.3">
      <c r="A27" s="3">
        <v>52</v>
      </c>
      <c r="B27" s="10" t="s">
        <v>4</v>
      </c>
      <c r="C27" s="11">
        <v>551.20000000000005</v>
      </c>
      <c r="D27" s="5">
        <v>9.6050000000000004</v>
      </c>
      <c r="E27" s="12">
        <v>1.26</v>
      </c>
      <c r="F27" s="13">
        <v>0.16900000000000001</v>
      </c>
      <c r="G27" s="13">
        <v>13.2</v>
      </c>
      <c r="H27" s="13">
        <v>30.8</v>
      </c>
      <c r="I27" s="13">
        <v>537</v>
      </c>
      <c r="J27" s="13">
        <v>30</v>
      </c>
      <c r="K27" s="13">
        <v>161</v>
      </c>
      <c r="L27" s="13">
        <v>363</v>
      </c>
      <c r="M27" s="13">
        <v>376</v>
      </c>
      <c r="N27" s="14">
        <f t="shared" si="0"/>
        <v>0.44352617079889806</v>
      </c>
      <c r="O27" s="8">
        <v>6</v>
      </c>
    </row>
    <row r="28" spans="1:19" ht="15.75" thickBot="1" x14ac:dyDescent="0.3">
      <c r="A28" s="3">
        <v>67</v>
      </c>
      <c r="B28" s="10" t="s">
        <v>4</v>
      </c>
      <c r="C28" s="11">
        <v>629.29999999999995</v>
      </c>
      <c r="D28" s="27">
        <v>21.234999999999999</v>
      </c>
      <c r="E28" s="12">
        <v>3.5990000000000002</v>
      </c>
      <c r="F28" s="10">
        <v>0.17199999999999999</v>
      </c>
      <c r="G28" s="10">
        <v>16.100000000000001</v>
      </c>
      <c r="H28" s="10">
        <v>50.3</v>
      </c>
      <c r="I28" s="10">
        <v>614</v>
      </c>
      <c r="J28" s="10">
        <v>49</v>
      </c>
      <c r="K28" s="10">
        <v>301</v>
      </c>
      <c r="L28" s="10">
        <v>297</v>
      </c>
      <c r="M28" s="10">
        <v>313</v>
      </c>
      <c r="N28" s="21">
        <f t="shared" si="0"/>
        <v>1.0134680134680134</v>
      </c>
      <c r="O28" s="8">
        <v>5</v>
      </c>
    </row>
    <row r="29" spans="1:19" ht="15.75" thickBot="1" x14ac:dyDescent="0.3">
      <c r="A29" s="3">
        <v>68</v>
      </c>
      <c r="B29" s="10" t="s">
        <v>4</v>
      </c>
      <c r="C29" s="11">
        <v>526.9</v>
      </c>
      <c r="D29" s="27">
        <v>7.8849999999999998</v>
      </c>
      <c r="E29" s="12">
        <v>0.94399999999999995</v>
      </c>
      <c r="F29" s="13">
        <v>0.17199999999999999</v>
      </c>
      <c r="G29" s="13">
        <v>13.5</v>
      </c>
      <c r="H29" s="13">
        <v>31.8</v>
      </c>
      <c r="I29" s="13">
        <v>513</v>
      </c>
      <c r="J29" s="13">
        <v>31</v>
      </c>
      <c r="K29" s="13">
        <v>159</v>
      </c>
      <c r="L29" s="13">
        <v>341</v>
      </c>
      <c r="M29" s="13">
        <v>354</v>
      </c>
      <c r="N29" s="14">
        <f t="shared" si="0"/>
        <v>0.4662756598240469</v>
      </c>
      <c r="O29" s="8">
        <v>5</v>
      </c>
    </row>
    <row r="30" spans="1:19" ht="15.75" thickBot="1" x14ac:dyDescent="0.3">
      <c r="A30" s="3">
        <v>75</v>
      </c>
      <c r="B30" s="10" t="s">
        <v>4</v>
      </c>
      <c r="C30" s="11">
        <v>500.5</v>
      </c>
      <c r="D30" s="27">
        <v>3.9400000000000004</v>
      </c>
      <c r="E30" s="28">
        <v>1.7849999999999999</v>
      </c>
      <c r="F30" s="10">
        <v>0.17199999999999999</v>
      </c>
      <c r="G30" s="10">
        <v>11.8</v>
      </c>
      <c r="H30" s="10">
        <v>17.399999999999999</v>
      </c>
      <c r="I30" s="10">
        <v>490</v>
      </c>
      <c r="J30" s="10">
        <v>17</v>
      </c>
      <c r="K30" s="10">
        <v>83</v>
      </c>
      <c r="L30" s="10">
        <v>395</v>
      </c>
      <c r="M30" s="10">
        <v>407</v>
      </c>
      <c r="N30" s="21">
        <f t="shared" si="0"/>
        <v>0.21012658227848102</v>
      </c>
      <c r="O30" s="8">
        <v>1</v>
      </c>
    </row>
    <row r="31" spans="1:19" ht="15.75" thickBot="1" x14ac:dyDescent="0.3">
      <c r="A31" s="3">
        <v>76</v>
      </c>
      <c r="B31" s="10" t="s">
        <v>4</v>
      </c>
      <c r="C31" s="11">
        <v>495.8</v>
      </c>
      <c r="D31" s="27">
        <v>3.84</v>
      </c>
      <c r="E31" s="28">
        <v>0.85499999999999998</v>
      </c>
      <c r="F31" s="13">
        <v>0.17799999999999999</v>
      </c>
      <c r="G31" s="13">
        <v>12.4</v>
      </c>
      <c r="H31" s="13">
        <v>21.4</v>
      </c>
      <c r="I31" s="13">
        <v>483</v>
      </c>
      <c r="J31" s="13">
        <v>20.9</v>
      </c>
      <c r="K31" s="13">
        <v>101</v>
      </c>
      <c r="L31" s="13">
        <v>370</v>
      </c>
      <c r="M31" s="13">
        <v>382</v>
      </c>
      <c r="N31" s="14">
        <f t="shared" si="0"/>
        <v>0.27297297297297296</v>
      </c>
      <c r="O31" s="8">
        <v>3</v>
      </c>
    </row>
    <row r="32" spans="1:19" ht="15.75" thickBot="1" x14ac:dyDescent="0.3">
      <c r="A32" s="3">
        <v>29</v>
      </c>
      <c r="B32" s="10" t="s">
        <v>24</v>
      </c>
      <c r="C32" s="11">
        <v>653.70000000000005</v>
      </c>
      <c r="D32" s="5">
        <v>9</v>
      </c>
      <c r="E32" s="12">
        <v>2.0489999999999999</v>
      </c>
      <c r="F32" s="10">
        <v>0.17699999999999999</v>
      </c>
      <c r="G32" s="10">
        <v>15.8</v>
      </c>
      <c r="H32" s="10">
        <v>43.8</v>
      </c>
      <c r="I32" s="10">
        <v>641</v>
      </c>
      <c r="J32" s="10">
        <v>42.7</v>
      </c>
      <c r="K32" s="10">
        <v>274</v>
      </c>
      <c r="L32" s="10">
        <v>352</v>
      </c>
      <c r="M32" s="10">
        <v>367</v>
      </c>
      <c r="N32" s="21">
        <f t="shared" si="0"/>
        <v>0.77840909090909094</v>
      </c>
      <c r="O32" s="8">
        <v>2</v>
      </c>
      <c r="R32" t="s">
        <v>25</v>
      </c>
      <c r="S32">
        <f>CORREL(O26:O65,C26:C65)</f>
        <v>-0.20279857968311779</v>
      </c>
    </row>
    <row r="33" spans="1:19" ht="15.75" thickBot="1" x14ac:dyDescent="0.3">
      <c r="A33" s="3">
        <v>30</v>
      </c>
      <c r="B33" s="10" t="s">
        <v>24</v>
      </c>
      <c r="C33" s="11">
        <v>830.9</v>
      </c>
      <c r="D33" s="5">
        <v>29.020000000000003</v>
      </c>
      <c r="E33" s="12">
        <v>1.7889999999999999</v>
      </c>
      <c r="F33" s="13">
        <v>0.17399999999999999</v>
      </c>
      <c r="G33" s="13">
        <v>18.2</v>
      </c>
      <c r="H33" s="13">
        <v>53.2</v>
      </c>
      <c r="I33" s="13">
        <v>820</v>
      </c>
      <c r="J33" s="13">
        <v>52</v>
      </c>
      <c r="K33" s="13">
        <v>427</v>
      </c>
      <c r="L33" s="13">
        <v>375</v>
      </c>
      <c r="M33" s="13">
        <v>394</v>
      </c>
      <c r="N33" s="14">
        <f t="shared" si="0"/>
        <v>1.1386666666666667</v>
      </c>
      <c r="O33" s="8">
        <v>2</v>
      </c>
      <c r="R33" t="s">
        <v>26</v>
      </c>
      <c r="S33">
        <f>CORREL(O26:O65,H26:H65)</f>
        <v>-0.30429534136333297</v>
      </c>
    </row>
    <row r="34" spans="1:19" ht="15.75" thickBot="1" x14ac:dyDescent="0.3">
      <c r="A34" s="3">
        <v>37</v>
      </c>
      <c r="B34" s="13" t="s">
        <v>24</v>
      </c>
      <c r="C34" s="11">
        <v>761.4</v>
      </c>
      <c r="D34" s="5">
        <v>11.120000000000001</v>
      </c>
      <c r="E34" s="12">
        <v>1.6220000000000001</v>
      </c>
      <c r="F34" s="25">
        <v>0.19</v>
      </c>
      <c r="G34" s="25">
        <v>18.8</v>
      </c>
      <c r="H34" s="25">
        <v>40.299999999999997</v>
      </c>
      <c r="I34" s="25">
        <v>748</v>
      </c>
      <c r="J34" s="25">
        <v>39.299999999999997</v>
      </c>
      <c r="K34" s="25">
        <v>294</v>
      </c>
      <c r="L34" s="25">
        <v>435</v>
      </c>
      <c r="M34" s="25">
        <v>454</v>
      </c>
      <c r="N34" s="26">
        <f t="shared" si="0"/>
        <v>0.67586206896551726</v>
      </c>
      <c r="O34" s="8">
        <v>5</v>
      </c>
      <c r="R34" t="s">
        <v>20</v>
      </c>
      <c r="S34">
        <f>CORREL(O26:O65,N26:N65)</f>
        <v>-0.37519382272475527</v>
      </c>
    </row>
    <row r="35" spans="1:19" ht="15.75" thickBot="1" x14ac:dyDescent="0.3">
      <c r="A35" s="3">
        <v>38</v>
      </c>
      <c r="B35" s="13" t="s">
        <v>24</v>
      </c>
      <c r="C35" s="11">
        <v>624.9</v>
      </c>
      <c r="D35" s="5">
        <v>5.0549999999999997</v>
      </c>
      <c r="E35" s="12">
        <v>2.0950000000000002</v>
      </c>
      <c r="F35" s="13">
        <v>0.17699999999999999</v>
      </c>
      <c r="G35" s="13">
        <v>14.9</v>
      </c>
      <c r="H35" s="13">
        <v>35.9</v>
      </c>
      <c r="I35" s="13">
        <v>615</v>
      </c>
      <c r="J35" s="13">
        <v>35.1</v>
      </c>
      <c r="K35" s="13">
        <v>216</v>
      </c>
      <c r="L35" s="13">
        <v>385</v>
      </c>
      <c r="M35" s="13">
        <v>400</v>
      </c>
      <c r="N35" s="14">
        <f t="shared" si="0"/>
        <v>0.561038961038961</v>
      </c>
      <c r="O35" s="8">
        <v>5</v>
      </c>
      <c r="R35" t="s">
        <v>2</v>
      </c>
      <c r="S35">
        <f>CORREL(O26:O65,D26:D65)</f>
        <v>-0.31896628623482676</v>
      </c>
    </row>
    <row r="36" spans="1:19" ht="15.75" thickBot="1" x14ac:dyDescent="0.3">
      <c r="A36" s="9">
        <v>45</v>
      </c>
      <c r="B36" s="10" t="s">
        <v>24</v>
      </c>
      <c r="C36" s="11">
        <v>729.5</v>
      </c>
      <c r="D36" s="5">
        <v>35.799999999999997</v>
      </c>
      <c r="E36" s="12">
        <v>6.82</v>
      </c>
      <c r="F36" s="10">
        <v>0.183</v>
      </c>
      <c r="G36" s="10">
        <v>18.3</v>
      </c>
      <c r="H36" s="10">
        <v>58.2</v>
      </c>
      <c r="I36" s="10">
        <v>720</v>
      </c>
      <c r="J36" s="10">
        <v>56.8</v>
      </c>
      <c r="K36" s="10">
        <v>409</v>
      </c>
      <c r="L36" s="10">
        <v>293</v>
      </c>
      <c r="M36" s="10">
        <v>312</v>
      </c>
      <c r="N36" s="21">
        <f t="shared" si="0"/>
        <v>1.3959044368600682</v>
      </c>
      <c r="O36" s="8">
        <v>0</v>
      </c>
      <c r="R36" t="s">
        <v>28</v>
      </c>
      <c r="S36">
        <f>CORREL(O24:O63,G24:G63)</f>
        <v>-0.16869372560331364</v>
      </c>
    </row>
    <row r="37" spans="1:19" ht="15.75" thickBot="1" x14ac:dyDescent="0.3">
      <c r="A37" s="9">
        <v>46</v>
      </c>
      <c r="B37" s="10" t="s">
        <v>24</v>
      </c>
      <c r="C37" s="11">
        <v>657.4</v>
      </c>
      <c r="D37" s="5">
        <v>6.67</v>
      </c>
      <c r="E37" s="12">
        <v>0.40600000000000003</v>
      </c>
      <c r="F37" s="13">
        <v>0.17899999999999999</v>
      </c>
      <c r="G37" s="13">
        <v>16.5</v>
      </c>
      <c r="H37" s="13">
        <v>50.7</v>
      </c>
      <c r="I37" s="13">
        <v>647</v>
      </c>
      <c r="J37" s="13">
        <v>49.4</v>
      </c>
      <c r="K37" s="13">
        <v>319</v>
      </c>
      <c r="L37" s="13">
        <v>311</v>
      </c>
      <c r="M37" s="13">
        <v>327</v>
      </c>
      <c r="N37" s="14">
        <f t="shared" si="0"/>
        <v>1.0257234726688103</v>
      </c>
      <c r="O37" s="8">
        <v>1</v>
      </c>
    </row>
    <row r="38" spans="1:19" ht="15.75" thickBot="1" x14ac:dyDescent="0.3">
      <c r="A38" s="9">
        <v>53</v>
      </c>
      <c r="B38" s="10" t="s">
        <v>24</v>
      </c>
      <c r="C38" s="11">
        <v>653.70000000000005</v>
      </c>
      <c r="D38" s="5">
        <v>28.72</v>
      </c>
      <c r="E38" s="12">
        <v>2.2719999999999998</v>
      </c>
      <c r="F38" s="10">
        <v>0.17599999999999999</v>
      </c>
      <c r="G38" s="10">
        <v>16.8</v>
      </c>
      <c r="H38" s="10">
        <v>51.4</v>
      </c>
      <c r="I38" s="10">
        <v>641</v>
      </c>
      <c r="J38" s="10">
        <v>50</v>
      </c>
      <c r="K38" s="10">
        <v>320</v>
      </c>
      <c r="L38" s="10">
        <v>303</v>
      </c>
      <c r="M38" s="10">
        <v>320</v>
      </c>
      <c r="N38" s="21">
        <f t="shared" si="0"/>
        <v>1.056105610561056</v>
      </c>
      <c r="O38" s="8">
        <v>0</v>
      </c>
    </row>
    <row r="39" spans="1:19" ht="15.75" thickBot="1" x14ac:dyDescent="0.3">
      <c r="A39" s="9">
        <v>54</v>
      </c>
      <c r="B39" s="10" t="s">
        <v>24</v>
      </c>
      <c r="C39" s="11">
        <v>775.5</v>
      </c>
      <c r="D39" s="5">
        <v>41.36</v>
      </c>
      <c r="E39" s="12">
        <v>6.8019999999999996</v>
      </c>
      <c r="F39" s="13">
        <v>0.186</v>
      </c>
      <c r="G39" s="13">
        <v>18.8</v>
      </c>
      <c r="H39" s="13">
        <v>54.2</v>
      </c>
      <c r="I39" s="13">
        <v>761</v>
      </c>
      <c r="J39" s="13">
        <v>52.8</v>
      </c>
      <c r="K39" s="13">
        <v>402</v>
      </c>
      <c r="L39" s="13">
        <v>340</v>
      </c>
      <c r="M39" s="13">
        <v>359</v>
      </c>
      <c r="N39" s="14">
        <f t="shared" si="0"/>
        <v>1.1823529411764706</v>
      </c>
      <c r="O39" s="8">
        <v>3</v>
      </c>
    </row>
    <row r="40" spans="1:19" ht="15.75" thickBot="1" x14ac:dyDescent="0.3">
      <c r="A40" s="9">
        <v>61</v>
      </c>
      <c r="B40" s="10" t="s">
        <v>24</v>
      </c>
      <c r="C40" s="11">
        <v>779.8</v>
      </c>
      <c r="D40" s="5">
        <v>50.664999999999992</v>
      </c>
      <c r="E40" s="12">
        <v>9.1780000000000008</v>
      </c>
      <c r="F40" s="10">
        <v>0.18</v>
      </c>
      <c r="G40" s="10">
        <v>18</v>
      </c>
      <c r="H40" s="10">
        <v>62.4</v>
      </c>
      <c r="I40" s="10">
        <v>769</v>
      </c>
      <c r="J40" s="10">
        <v>60.9</v>
      </c>
      <c r="K40" s="10">
        <v>468</v>
      </c>
      <c r="L40" s="10">
        <v>283</v>
      </c>
      <c r="M40" s="10">
        <v>301</v>
      </c>
      <c r="N40" s="21">
        <f t="shared" si="0"/>
        <v>1.6537102473498233</v>
      </c>
      <c r="O40" s="8">
        <v>2</v>
      </c>
    </row>
    <row r="41" spans="1:19" x14ac:dyDescent="0.25">
      <c r="A41" s="9">
        <v>62</v>
      </c>
      <c r="B41" s="10" t="s">
        <v>24</v>
      </c>
      <c r="C41" s="11">
        <v>871.7</v>
      </c>
      <c r="D41" s="5">
        <v>55.214999999999996</v>
      </c>
      <c r="E41" s="12">
        <v>8.1850000000000005</v>
      </c>
      <c r="F41" s="33">
        <v>0.18099999999999999</v>
      </c>
      <c r="G41" s="33">
        <v>19.899999999999999</v>
      </c>
      <c r="H41" s="33">
        <v>63.1</v>
      </c>
      <c r="I41" s="33">
        <v>854</v>
      </c>
      <c r="J41" s="33">
        <v>61.7</v>
      </c>
      <c r="K41" s="33">
        <v>527</v>
      </c>
      <c r="L41" s="33">
        <v>308</v>
      </c>
      <c r="M41" s="33">
        <v>328</v>
      </c>
      <c r="N41" s="34">
        <f t="shared" si="0"/>
        <v>1.7110389610389611</v>
      </c>
      <c r="O41" s="8">
        <v>2</v>
      </c>
    </row>
    <row r="42" spans="1:19" ht="15.75" thickBot="1" x14ac:dyDescent="0.3"/>
    <row r="43" spans="1:19" ht="15.75" thickBot="1" x14ac:dyDescent="0.3">
      <c r="A43" s="35"/>
      <c r="B43" s="36"/>
      <c r="C43" s="8"/>
      <c r="F43" s="37"/>
      <c r="G43" s="37"/>
      <c r="H43" s="37"/>
      <c r="I43" s="37"/>
      <c r="J43" s="37"/>
      <c r="K43" s="37"/>
      <c r="L43" s="37"/>
      <c r="M43" s="37"/>
      <c r="N43" s="38"/>
    </row>
    <row r="44" spans="1:19" ht="15.75" thickBot="1" x14ac:dyDescent="0.3">
      <c r="A44" s="35"/>
      <c r="B44" s="36"/>
      <c r="C44" s="8"/>
      <c r="F44" s="39"/>
      <c r="G44" s="39"/>
      <c r="H44" s="39"/>
      <c r="I44" s="39"/>
      <c r="J44" s="39"/>
      <c r="K44" s="39"/>
      <c r="L44" s="39"/>
      <c r="M44" s="39"/>
      <c r="N44" s="40"/>
    </row>
  </sheetData>
  <sortState ref="A1:S44">
    <sortCondition ref="B1:B4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Auckland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Mcglashan</cp:lastModifiedBy>
  <dcterms:created xsi:type="dcterms:W3CDTF">2016-08-05T01:18:37Z</dcterms:created>
  <dcterms:modified xsi:type="dcterms:W3CDTF">2017-10-20T07:08:12Z</dcterms:modified>
</cp:coreProperties>
</file>