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kaël\Dropbox\Articles\ULD et Amiante\Manuscript PLoS One\R1\"/>
    </mc:Choice>
  </mc:AlternateContent>
  <bookViews>
    <workbookView xWindow="0" yWindow="0" windowWidth="28800" windowHeight="16035"/>
  </bookViews>
  <sheets>
    <sheet name="TABLE 6" sheetId="1" r:id="rId1"/>
    <sheet name="Feuil2" sheetId="2" r:id="rId2"/>
    <sheet name="Feuil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Q28" i="1"/>
  <c r="O29" i="1"/>
  <c r="Q29" i="1"/>
  <c r="M28" i="1"/>
  <c r="M29" i="1"/>
  <c r="K28" i="1"/>
  <c r="K29" i="1"/>
  <c r="I28" i="1"/>
  <c r="I29" i="1"/>
  <c r="G28" i="1"/>
  <c r="G29" i="1"/>
  <c r="O24" i="1"/>
  <c r="Q24" i="1"/>
  <c r="O25" i="1"/>
  <c r="Q25" i="1"/>
  <c r="M24" i="1"/>
  <c r="M25" i="1"/>
  <c r="K24" i="1"/>
  <c r="K25" i="1"/>
  <c r="I24" i="1"/>
  <c r="I25" i="1"/>
  <c r="G24" i="1"/>
  <c r="G25" i="1"/>
  <c r="G21" i="1"/>
  <c r="O20" i="1"/>
  <c r="Q20" i="1"/>
  <c r="O21" i="1"/>
  <c r="Q21" i="1"/>
  <c r="M20" i="1"/>
  <c r="M21" i="1"/>
  <c r="K20" i="1"/>
  <c r="K21" i="1"/>
  <c r="I20" i="1"/>
  <c r="I21" i="1"/>
  <c r="G20" i="1"/>
  <c r="O16" i="1"/>
  <c r="Q16" i="1"/>
  <c r="O17" i="1"/>
  <c r="Q17" i="1"/>
  <c r="M16" i="1"/>
  <c r="M17" i="1"/>
  <c r="K16" i="1"/>
  <c r="K17" i="1"/>
  <c r="I16" i="1"/>
  <c r="I17" i="1"/>
  <c r="G16" i="1"/>
  <c r="G17" i="1"/>
  <c r="O12" i="1"/>
  <c r="Q12" i="1"/>
  <c r="O13" i="1"/>
  <c r="Q13" i="1"/>
  <c r="M13" i="1"/>
  <c r="M12" i="1"/>
  <c r="K13" i="1"/>
  <c r="K12" i="1"/>
  <c r="I13" i="1"/>
  <c r="I12" i="1"/>
  <c r="G13" i="1"/>
  <c r="G12" i="1"/>
  <c r="O9" i="1"/>
  <c r="Q9" i="1"/>
  <c r="O8" i="1"/>
  <c r="Q8" i="1"/>
  <c r="M9" i="1"/>
  <c r="M8" i="1"/>
  <c r="K9" i="1"/>
  <c r="K8" i="1"/>
  <c r="I9" i="1"/>
  <c r="G9" i="1"/>
  <c r="G8" i="1"/>
  <c r="I8" i="1"/>
</calcChain>
</file>

<file path=xl/sharedStrings.xml><?xml version="1.0" encoding="utf-8"?>
<sst xmlns="http://schemas.openxmlformats.org/spreadsheetml/2006/main" count="114" uniqueCount="56">
  <si>
    <t>71,5% - 100%</t>
  </si>
  <si>
    <t>92,0% - 100%</t>
  </si>
  <si>
    <t>69,2% - 100%</t>
  </si>
  <si>
    <t>93,5% - 100%</t>
  </si>
  <si>
    <t>0,0% - 5,3%</t>
  </si>
  <si>
    <t>51,8% - 99,7%</t>
  </si>
  <si>
    <t>92,3% - 100%</t>
  </si>
  <si>
    <t>63,1% - 100%</t>
  </si>
  <si>
    <t>88,7% - 99,9%</t>
  </si>
  <si>
    <t>90,3% - 100%</t>
  </si>
  <si>
    <t>0,0% - 8,3%</t>
  </si>
  <si>
    <t>73,5% - 100%</t>
  </si>
  <si>
    <t>91,8% - 100%</t>
  </si>
  <si>
    <t>51,6% - 97,9%</t>
  </si>
  <si>
    <t>FP</t>
  </si>
  <si>
    <t>FN</t>
  </si>
  <si>
    <t>92,7% - 100%</t>
  </si>
  <si>
    <t>39,7% - 100%</t>
  </si>
  <si>
    <t>89,9% - 100%</t>
  </si>
  <si>
    <t>93,0% - 100%</t>
  </si>
  <si>
    <t>9,4% - 99,2%</t>
  </si>
  <si>
    <t>93,5% - 100,0%</t>
  </si>
  <si>
    <t>54,1% - 100%</t>
  </si>
  <si>
    <t>90,3% - 100,0%</t>
  </si>
  <si>
    <t>22,3% - 94,7%</t>
  </si>
  <si>
    <t>39,8% - 100%</t>
  </si>
  <si>
    <t>86,5% - 99,5%</t>
  </si>
  <si>
    <t>87,5% - 100%</t>
  </si>
  <si>
    <t>9,4% - 99,4%</t>
  </si>
  <si>
    <t>15,8% - 100%</t>
  </si>
  <si>
    <t>29,2% - 100%</t>
  </si>
  <si>
    <t>93,2% - 100%</t>
  </si>
  <si>
    <t>93,3% - 100%</t>
  </si>
  <si>
    <t>0% - 11%</t>
  </si>
  <si>
    <t>15,8% - 100 %</t>
  </si>
  <si>
    <t>Criteria</t>
  </si>
  <si>
    <t>Calcified pleural plaques</t>
  </si>
  <si>
    <t>Asbestosis</t>
  </si>
  <si>
    <t xml:space="preserve">Significant lung nodules </t>
  </si>
  <si>
    <t xml:space="preserve"> Junior reader</t>
  </si>
  <si>
    <t>Value</t>
  </si>
  <si>
    <t>TP</t>
  </si>
  <si>
    <t>TN</t>
  </si>
  <si>
    <t>Sensitivity</t>
  </si>
  <si>
    <t>Specificity</t>
  </si>
  <si>
    <t>Postive Predictive Value</t>
  </si>
  <si>
    <t>Negative Predictive Value</t>
  </si>
  <si>
    <t>Accuracy</t>
  </si>
  <si>
    <t>Error rate</t>
  </si>
  <si>
    <t>CI</t>
  </si>
  <si>
    <t>Senior reader</t>
  </si>
  <si>
    <r>
      <rPr>
        <sz val="12"/>
        <rFont val="Arial"/>
        <family val="2"/>
      </rPr>
      <t>93,2% - 100%</t>
    </r>
    <r>
      <rPr>
        <sz val="12"/>
        <color rgb="FFFF0000"/>
        <rFont val="Arial"/>
        <family val="2"/>
      </rPr>
      <t xml:space="preserve"> </t>
    </r>
  </si>
  <si>
    <t xml:space="preserve">Global abnormalities </t>
  </si>
  <si>
    <t>Non calcified pleural plaques</t>
  </si>
  <si>
    <t>Diffuse pleural thickening</t>
  </si>
  <si>
    <t>S2 TABLE: ULD's DIAGNOSTIC PERFORMANCE FOR EACH READER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</si>
</sst>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9" defaultPivotStyle="PivotStyleLight16"/>
  <colors>
    <mruColors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3"/>
  <sheetViews>
    <sheetView showGridLines="0" tabSelected="1" workbookViewId="0">
      <selection activeCell="B2" sqref="B2:R2"/>
    </sheetView>
  </sheetViews>
  <sheetFormatPr baseColWidth="10" defaultRowHeight="14.25" x14ac:dyDescent="0.45"/>
  <cols>
    <col min="2" max="2" width="47.73046875" bestFit="1" customWidth="1"/>
    <col min="3" max="3" width="3.86328125" bestFit="1" customWidth="1"/>
    <col min="4" max="4" width="4.265625" bestFit="1" customWidth="1"/>
    <col min="5" max="5" width="3.3984375" bestFit="1" customWidth="1"/>
    <col min="6" max="6" width="4" bestFit="1" customWidth="1"/>
    <col min="7" max="7" width="9.265625" bestFit="1" customWidth="1"/>
    <col min="8" max="8" width="18.3984375" bestFit="1" customWidth="1"/>
    <col min="9" max="9" width="9.265625" bestFit="1" customWidth="1"/>
    <col min="10" max="10" width="15.3984375" bestFit="1" customWidth="1"/>
    <col min="11" max="11" width="9.265625" bestFit="1" customWidth="1"/>
    <col min="12" max="12" width="18.73046875" customWidth="1"/>
    <col min="13" max="13" width="9.265625" bestFit="1" customWidth="1"/>
    <col min="14" max="14" width="20.73046875" customWidth="1"/>
    <col min="15" max="15" width="9.265625" bestFit="1" customWidth="1"/>
    <col min="16" max="16" width="17.3984375" bestFit="1" customWidth="1"/>
    <col min="17" max="17" width="7.3984375" bestFit="1" customWidth="1"/>
    <col min="18" max="18" width="13.3984375" bestFit="1" customWidth="1"/>
  </cols>
  <sheetData>
    <row r="2" spans="2:18" ht="25.15" x14ac:dyDescent="0.7">
      <c r="B2" s="33" t="s">
        <v>55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25.15" x14ac:dyDescent="0.7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2:18" ht="14.65" thickBot="1" x14ac:dyDescent="0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5.4" x14ac:dyDescent="0.45">
      <c r="B5" s="31" t="s">
        <v>35</v>
      </c>
      <c r="C5" s="36" t="s">
        <v>41</v>
      </c>
      <c r="D5" s="38" t="s">
        <v>42</v>
      </c>
      <c r="E5" s="38" t="s">
        <v>14</v>
      </c>
      <c r="F5" s="38" t="s">
        <v>15</v>
      </c>
      <c r="G5" s="34" t="s">
        <v>43</v>
      </c>
      <c r="H5" s="34"/>
      <c r="I5" s="34" t="s">
        <v>44</v>
      </c>
      <c r="J5" s="34"/>
      <c r="K5" s="34" t="s">
        <v>45</v>
      </c>
      <c r="L5" s="34"/>
      <c r="M5" s="34" t="s">
        <v>46</v>
      </c>
      <c r="N5" s="34"/>
      <c r="O5" s="34" t="s">
        <v>47</v>
      </c>
      <c r="P5" s="34"/>
      <c r="Q5" s="34" t="s">
        <v>48</v>
      </c>
      <c r="R5" s="35"/>
    </row>
    <row r="6" spans="2:18" ht="15.75" thickBot="1" x14ac:dyDescent="0.5">
      <c r="B6" s="32"/>
      <c r="C6" s="37"/>
      <c r="D6" s="39"/>
      <c r="E6" s="39"/>
      <c r="F6" s="39"/>
      <c r="G6" s="2" t="s">
        <v>40</v>
      </c>
      <c r="H6" s="2" t="s">
        <v>49</v>
      </c>
      <c r="I6" s="2" t="s">
        <v>40</v>
      </c>
      <c r="J6" s="2" t="s">
        <v>49</v>
      </c>
      <c r="K6" s="2" t="s">
        <v>40</v>
      </c>
      <c r="L6" s="2" t="s">
        <v>49</v>
      </c>
      <c r="M6" s="2" t="s">
        <v>40</v>
      </c>
      <c r="N6" s="2" t="s">
        <v>49</v>
      </c>
      <c r="O6" s="2" t="s">
        <v>40</v>
      </c>
      <c r="P6" s="2" t="s">
        <v>49</v>
      </c>
      <c r="Q6" s="2" t="s">
        <v>40</v>
      </c>
      <c r="R6" s="3" t="s">
        <v>49</v>
      </c>
    </row>
    <row r="7" spans="2:18" ht="15.4" x14ac:dyDescent="0.45">
      <c r="B7" s="4" t="s">
        <v>52</v>
      </c>
      <c r="C7" s="5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 ht="15.4" x14ac:dyDescent="0.45">
      <c r="B8" s="9" t="s">
        <v>50</v>
      </c>
      <c r="C8" s="10">
        <v>8</v>
      </c>
      <c r="D8" s="11">
        <v>46</v>
      </c>
      <c r="E8" s="11">
        <v>0</v>
      </c>
      <c r="F8" s="11">
        <v>1</v>
      </c>
      <c r="G8" s="12">
        <f>C8/(C8+F8)</f>
        <v>0.88888888888888884</v>
      </c>
      <c r="H8" s="13" t="s">
        <v>5</v>
      </c>
      <c r="I8" s="12">
        <f>D8/(D8+E8)</f>
        <v>1</v>
      </c>
      <c r="J8" s="13" t="s">
        <v>6</v>
      </c>
      <c r="K8" s="12">
        <f>C8/(C8+E8)</f>
        <v>1</v>
      </c>
      <c r="L8" s="13" t="s">
        <v>7</v>
      </c>
      <c r="M8" s="12">
        <f>D8/(D8+F8)</f>
        <v>0.97872340425531912</v>
      </c>
      <c r="N8" s="13" t="s">
        <v>8</v>
      </c>
      <c r="O8" s="12">
        <f>(C8+D8)/(C8+D8+E8+F8)</f>
        <v>0.98181818181818181</v>
      </c>
      <c r="P8" s="13" t="s">
        <v>9</v>
      </c>
      <c r="Q8" s="12">
        <f>100%-O8</f>
        <v>1.8181818181818188E-2</v>
      </c>
      <c r="R8" s="14" t="s">
        <v>10</v>
      </c>
    </row>
    <row r="9" spans="2:18" ht="15.4" x14ac:dyDescent="0.45">
      <c r="B9" s="9" t="s">
        <v>39</v>
      </c>
      <c r="C9" s="10">
        <v>11</v>
      </c>
      <c r="D9" s="11">
        <v>44</v>
      </c>
      <c r="E9" s="11">
        <v>0</v>
      </c>
      <c r="F9" s="11">
        <v>0</v>
      </c>
      <c r="G9" s="12">
        <f>C9/(C9+F9)</f>
        <v>1</v>
      </c>
      <c r="H9" s="13" t="s">
        <v>0</v>
      </c>
      <c r="I9" s="12">
        <f>D9/(D9+E9)</f>
        <v>1</v>
      </c>
      <c r="J9" s="13" t="s">
        <v>1</v>
      </c>
      <c r="K9" s="12">
        <f>C9/(C9+E9)</f>
        <v>1</v>
      </c>
      <c r="L9" s="13" t="s">
        <v>1</v>
      </c>
      <c r="M9" s="12">
        <f>D9/(D9+F9)</f>
        <v>1</v>
      </c>
      <c r="N9" s="13" t="s">
        <v>2</v>
      </c>
      <c r="O9" s="12">
        <f>(C9+D9)/(C9+D9+E9+F9)</f>
        <v>1</v>
      </c>
      <c r="P9" s="13" t="s">
        <v>3</v>
      </c>
      <c r="Q9" s="12">
        <f>100%-O9</f>
        <v>0</v>
      </c>
      <c r="R9" s="14" t="s">
        <v>4</v>
      </c>
    </row>
    <row r="10" spans="2:18" ht="2.1" customHeight="1" x14ac:dyDescent="0.45">
      <c r="B10" s="15"/>
      <c r="C10" s="10"/>
      <c r="D10" s="11"/>
      <c r="E10" s="11"/>
      <c r="F10" s="11"/>
      <c r="G10" s="13"/>
      <c r="H10" s="13"/>
      <c r="I10" s="13"/>
      <c r="J10" s="13"/>
      <c r="K10" s="13"/>
      <c r="L10" s="13"/>
      <c r="M10" s="13"/>
      <c r="N10" s="13"/>
      <c r="O10" s="16"/>
      <c r="P10" s="13"/>
      <c r="Q10" s="16"/>
      <c r="R10" s="14"/>
    </row>
    <row r="11" spans="2:18" ht="15.4" x14ac:dyDescent="0.45">
      <c r="B11" s="17" t="s">
        <v>53</v>
      </c>
      <c r="C11" s="18"/>
      <c r="D11" s="19"/>
      <c r="E11" s="19"/>
      <c r="F11" s="19"/>
      <c r="G11" s="13"/>
      <c r="H11" s="13"/>
      <c r="I11" s="13"/>
      <c r="J11" s="13"/>
      <c r="K11" s="13"/>
      <c r="L11" s="13"/>
      <c r="M11" s="13"/>
      <c r="N11" s="13"/>
      <c r="O11" s="16"/>
      <c r="P11" s="13"/>
      <c r="Q11" s="16"/>
      <c r="R11" s="14"/>
    </row>
    <row r="12" spans="2:18" ht="15.4" x14ac:dyDescent="0.45">
      <c r="B12" s="9" t="s">
        <v>50</v>
      </c>
      <c r="C12" s="10">
        <v>10</v>
      </c>
      <c r="D12" s="11">
        <v>43</v>
      </c>
      <c r="E12" s="11">
        <v>0</v>
      </c>
      <c r="F12" s="11">
        <v>2</v>
      </c>
      <c r="G12" s="12">
        <f>C12/(C12+F12)</f>
        <v>0.83333333333333337</v>
      </c>
      <c r="H12" s="13" t="s">
        <v>13</v>
      </c>
      <c r="I12" s="12">
        <f>D12/(D12+E12)</f>
        <v>1</v>
      </c>
      <c r="J12" s="13" t="s">
        <v>12</v>
      </c>
      <c r="K12" s="12">
        <f>C12/(C12+E12)</f>
        <v>1</v>
      </c>
      <c r="L12" s="13" t="s">
        <v>11</v>
      </c>
      <c r="M12" s="12">
        <f>D12/(D12+F12)</f>
        <v>0.9555555555555556</v>
      </c>
      <c r="N12" s="13" t="s">
        <v>12</v>
      </c>
      <c r="O12" s="12">
        <f t="shared" ref="O12:O29" si="0">(C12+D12)/(C12+D12+E12+F12)</f>
        <v>0.96363636363636362</v>
      </c>
      <c r="P12" s="13" t="s">
        <v>3</v>
      </c>
      <c r="Q12" s="12">
        <f t="shared" ref="Q12:Q29" si="1">100%-O12</f>
        <v>3.6363636363636376E-2</v>
      </c>
      <c r="R12" s="14" t="s">
        <v>4</v>
      </c>
    </row>
    <row r="13" spans="2:18" ht="15.4" x14ac:dyDescent="0.45">
      <c r="B13" s="9" t="s">
        <v>39</v>
      </c>
      <c r="C13" s="10">
        <v>12</v>
      </c>
      <c r="D13" s="11">
        <v>43</v>
      </c>
      <c r="E13" s="11">
        <v>0</v>
      </c>
      <c r="F13" s="11">
        <v>0</v>
      </c>
      <c r="G13" s="12">
        <f>C13/(C13+F13)</f>
        <v>1</v>
      </c>
      <c r="H13" s="13" t="s">
        <v>11</v>
      </c>
      <c r="I13" s="12">
        <f>D13/(D13+E13)</f>
        <v>1</v>
      </c>
      <c r="J13" s="13" t="s">
        <v>12</v>
      </c>
      <c r="K13" s="12">
        <f>C13/(C13+E13)</f>
        <v>1</v>
      </c>
      <c r="L13" s="13" t="s">
        <v>11</v>
      </c>
      <c r="M13" s="12">
        <f>D13/(D13+F13)</f>
        <v>1</v>
      </c>
      <c r="N13" s="13" t="s">
        <v>12</v>
      </c>
      <c r="O13" s="12">
        <f t="shared" si="0"/>
        <v>1</v>
      </c>
      <c r="P13" s="13" t="s">
        <v>3</v>
      </c>
      <c r="Q13" s="12">
        <f t="shared" si="1"/>
        <v>0</v>
      </c>
      <c r="R13" s="14" t="s">
        <v>4</v>
      </c>
    </row>
    <row r="14" spans="2:18" ht="2.1" customHeight="1" x14ac:dyDescent="0.45">
      <c r="B14" s="15"/>
      <c r="C14" s="10"/>
      <c r="D14" s="11"/>
      <c r="E14" s="11"/>
      <c r="F14" s="11"/>
      <c r="G14" s="16"/>
      <c r="H14" s="13"/>
      <c r="I14" s="16"/>
      <c r="J14" s="13"/>
      <c r="K14" s="16"/>
      <c r="L14" s="13"/>
      <c r="M14" s="16"/>
      <c r="N14" s="13"/>
      <c r="O14" s="16"/>
      <c r="P14" s="13"/>
      <c r="Q14" s="16"/>
      <c r="R14" s="14"/>
    </row>
    <row r="15" spans="2:18" ht="15.4" x14ac:dyDescent="0.45">
      <c r="B15" s="17" t="s">
        <v>36</v>
      </c>
      <c r="C15" s="18"/>
      <c r="D15" s="19"/>
      <c r="E15" s="19"/>
      <c r="F15" s="19"/>
      <c r="G15" s="16"/>
      <c r="H15" s="13"/>
      <c r="I15" s="16"/>
      <c r="J15" s="13"/>
      <c r="K15" s="16"/>
      <c r="L15" s="13"/>
      <c r="M15" s="16"/>
      <c r="N15" s="13"/>
      <c r="O15" s="16"/>
      <c r="P15" s="13"/>
      <c r="Q15" s="16"/>
      <c r="R15" s="14"/>
    </row>
    <row r="16" spans="2:18" ht="15.4" x14ac:dyDescent="0.45">
      <c r="B16" s="9" t="s">
        <v>50</v>
      </c>
      <c r="C16" s="10">
        <v>6</v>
      </c>
      <c r="D16" s="11">
        <v>49</v>
      </c>
      <c r="E16" s="11">
        <v>0</v>
      </c>
      <c r="F16" s="11">
        <v>0</v>
      </c>
      <c r="G16" s="12">
        <f t="shared" ref="G16:G29" si="2">C16/(C16+F16)</f>
        <v>1</v>
      </c>
      <c r="H16" s="13" t="s">
        <v>22</v>
      </c>
      <c r="I16" s="12">
        <f t="shared" ref="I16:I29" si="3">D16/(D16+E16)</f>
        <v>1</v>
      </c>
      <c r="J16" s="13" t="s">
        <v>16</v>
      </c>
      <c r="K16" s="12">
        <f t="shared" ref="K16:K29" si="4">C16/(C16+E16)</f>
        <v>1</v>
      </c>
      <c r="L16" s="13" t="s">
        <v>22</v>
      </c>
      <c r="M16" s="12">
        <f t="shared" ref="M16:M29" si="5">D16/(D16+F16)</f>
        <v>1</v>
      </c>
      <c r="N16" s="13" t="s">
        <v>16</v>
      </c>
      <c r="O16" s="12">
        <f t="shared" si="0"/>
        <v>1</v>
      </c>
      <c r="P16" s="13" t="s">
        <v>3</v>
      </c>
      <c r="Q16" s="12">
        <f t="shared" si="1"/>
        <v>0</v>
      </c>
      <c r="R16" s="14" t="s">
        <v>4</v>
      </c>
    </row>
    <row r="17" spans="1:18" ht="15.4" x14ac:dyDescent="0.45">
      <c r="B17" s="9" t="s">
        <v>39</v>
      </c>
      <c r="C17" s="10">
        <v>6</v>
      </c>
      <c r="D17" s="11">
        <v>49</v>
      </c>
      <c r="E17" s="11">
        <v>0</v>
      </c>
      <c r="F17" s="11">
        <v>0</v>
      </c>
      <c r="G17" s="12">
        <f t="shared" si="2"/>
        <v>1</v>
      </c>
      <c r="H17" s="13" t="s">
        <v>22</v>
      </c>
      <c r="I17" s="12">
        <f t="shared" si="3"/>
        <v>1</v>
      </c>
      <c r="J17" s="13" t="s">
        <v>16</v>
      </c>
      <c r="K17" s="12">
        <f t="shared" si="4"/>
        <v>1</v>
      </c>
      <c r="L17" s="13" t="s">
        <v>22</v>
      </c>
      <c r="M17" s="12">
        <f t="shared" si="5"/>
        <v>1</v>
      </c>
      <c r="N17" s="13" t="s">
        <v>16</v>
      </c>
      <c r="O17" s="12">
        <f t="shared" si="0"/>
        <v>1</v>
      </c>
      <c r="P17" s="13" t="s">
        <v>3</v>
      </c>
      <c r="Q17" s="12">
        <f t="shared" si="1"/>
        <v>0</v>
      </c>
      <c r="R17" s="14" t="s">
        <v>4</v>
      </c>
    </row>
    <row r="18" spans="1:18" ht="2.1" customHeight="1" x14ac:dyDescent="0.45">
      <c r="B18" s="15"/>
      <c r="C18" s="10"/>
      <c r="D18" s="11"/>
      <c r="E18" s="11"/>
      <c r="F18" s="11"/>
      <c r="G18" s="16"/>
      <c r="H18" s="13"/>
      <c r="I18" s="16"/>
      <c r="J18" s="13"/>
      <c r="K18" s="16"/>
      <c r="L18" s="13"/>
      <c r="M18" s="16"/>
      <c r="N18" s="13"/>
      <c r="O18" s="16"/>
      <c r="P18" s="13"/>
      <c r="Q18" s="16"/>
      <c r="R18" s="14"/>
    </row>
    <row r="19" spans="1:18" ht="15.4" x14ac:dyDescent="0.45">
      <c r="B19" s="17" t="s">
        <v>54</v>
      </c>
      <c r="C19" s="18"/>
      <c r="D19" s="19"/>
      <c r="E19" s="19"/>
      <c r="F19" s="19"/>
      <c r="G19" s="16"/>
      <c r="H19" s="13"/>
      <c r="I19" s="16"/>
      <c r="J19" s="13"/>
      <c r="K19" s="16"/>
      <c r="L19" s="13"/>
      <c r="M19" s="16"/>
      <c r="N19" s="13"/>
      <c r="O19" s="16"/>
      <c r="P19" s="13"/>
      <c r="Q19" s="16"/>
      <c r="R19" s="14"/>
    </row>
    <row r="20" spans="1:18" ht="15.4" x14ac:dyDescent="0.45">
      <c r="B20" s="9" t="s">
        <v>50</v>
      </c>
      <c r="C20" s="10">
        <v>2</v>
      </c>
      <c r="D20" s="11">
        <v>52</v>
      </c>
      <c r="E20" s="11">
        <v>1</v>
      </c>
      <c r="F20" s="11">
        <v>0</v>
      </c>
      <c r="G20" s="12">
        <f t="shared" si="2"/>
        <v>1</v>
      </c>
      <c r="H20" s="20" t="s">
        <v>34</v>
      </c>
      <c r="I20" s="12">
        <f t="shared" si="3"/>
        <v>0.98113207547169812</v>
      </c>
      <c r="J20" s="13" t="s">
        <v>18</v>
      </c>
      <c r="K20" s="12">
        <f t="shared" si="4"/>
        <v>0.66666666666666663</v>
      </c>
      <c r="L20" s="13" t="s">
        <v>20</v>
      </c>
      <c r="M20" s="12">
        <f t="shared" si="5"/>
        <v>1</v>
      </c>
      <c r="N20" s="21" t="s">
        <v>51</v>
      </c>
      <c r="O20" s="12">
        <f t="shared" si="0"/>
        <v>0.98181818181818181</v>
      </c>
      <c r="P20" s="13" t="s">
        <v>23</v>
      </c>
      <c r="Q20" s="12">
        <f t="shared" si="1"/>
        <v>1.8181818181818188E-2</v>
      </c>
      <c r="R20" s="14" t="s">
        <v>10</v>
      </c>
    </row>
    <row r="21" spans="1:18" ht="15.4" x14ac:dyDescent="0.45">
      <c r="B21" s="9" t="s">
        <v>39</v>
      </c>
      <c r="C21" s="10">
        <v>4</v>
      </c>
      <c r="D21" s="11">
        <v>51</v>
      </c>
      <c r="E21" s="11">
        <v>0</v>
      </c>
      <c r="F21" s="11">
        <v>0</v>
      </c>
      <c r="G21" s="12">
        <f t="shared" si="2"/>
        <v>1</v>
      </c>
      <c r="H21" s="13" t="s">
        <v>17</v>
      </c>
      <c r="I21" s="12">
        <f t="shared" si="3"/>
        <v>1</v>
      </c>
      <c r="J21" s="13" t="s">
        <v>19</v>
      </c>
      <c r="K21" s="12">
        <f t="shared" si="4"/>
        <v>1</v>
      </c>
      <c r="L21" s="13" t="s">
        <v>17</v>
      </c>
      <c r="M21" s="12">
        <f t="shared" si="5"/>
        <v>1</v>
      </c>
      <c r="N21" s="13" t="s">
        <v>19</v>
      </c>
      <c r="O21" s="12">
        <f t="shared" si="0"/>
        <v>1</v>
      </c>
      <c r="P21" s="13" t="s">
        <v>21</v>
      </c>
      <c r="Q21" s="12">
        <f t="shared" si="1"/>
        <v>0</v>
      </c>
      <c r="R21" s="14" t="s">
        <v>4</v>
      </c>
    </row>
    <row r="22" spans="1:18" ht="2.1" customHeight="1" x14ac:dyDescent="0.45">
      <c r="B22" s="15"/>
      <c r="C22" s="10"/>
      <c r="D22" s="11"/>
      <c r="E22" s="11"/>
      <c r="F22" s="11"/>
      <c r="G22" s="16"/>
      <c r="H22" s="13"/>
      <c r="I22" s="16"/>
      <c r="J22" s="13"/>
      <c r="K22" s="16"/>
      <c r="L22" s="13"/>
      <c r="M22" s="16"/>
      <c r="N22" s="13"/>
      <c r="O22" s="16"/>
      <c r="P22" s="13"/>
      <c r="Q22" s="16"/>
      <c r="R22" s="14"/>
    </row>
    <row r="23" spans="1:18" ht="15.4" x14ac:dyDescent="0.45">
      <c r="B23" s="17" t="s">
        <v>37</v>
      </c>
      <c r="C23" s="18"/>
      <c r="D23" s="19"/>
      <c r="E23" s="19"/>
      <c r="F23" s="19"/>
      <c r="G23" s="16"/>
      <c r="H23" s="13"/>
      <c r="I23" s="16"/>
      <c r="J23" s="13"/>
      <c r="K23" s="16"/>
      <c r="L23" s="13"/>
      <c r="M23" s="16"/>
      <c r="N23" s="13"/>
      <c r="O23" s="16"/>
      <c r="P23" s="13"/>
      <c r="Q23" s="16"/>
      <c r="R23" s="14"/>
    </row>
    <row r="24" spans="1:18" ht="15.4" x14ac:dyDescent="0.45">
      <c r="B24" s="9" t="s">
        <v>50</v>
      </c>
      <c r="C24" s="10">
        <v>4</v>
      </c>
      <c r="D24" s="11">
        <v>49</v>
      </c>
      <c r="E24" s="11">
        <v>0</v>
      </c>
      <c r="F24" s="11">
        <v>2</v>
      </c>
      <c r="G24" s="12">
        <f t="shared" si="2"/>
        <v>0.66666666666666663</v>
      </c>
      <c r="H24" s="13" t="s">
        <v>24</v>
      </c>
      <c r="I24" s="12">
        <f t="shared" si="3"/>
        <v>1</v>
      </c>
      <c r="J24" s="13" t="s">
        <v>16</v>
      </c>
      <c r="K24" s="12">
        <f t="shared" si="4"/>
        <v>1</v>
      </c>
      <c r="L24" s="13" t="s">
        <v>25</v>
      </c>
      <c r="M24" s="12">
        <f t="shared" si="5"/>
        <v>0.96078431372549022</v>
      </c>
      <c r="N24" s="13" t="s">
        <v>26</v>
      </c>
      <c r="O24" s="12">
        <f t="shared" si="0"/>
        <v>0.96363636363636362</v>
      </c>
      <c r="P24" s="13" t="s">
        <v>27</v>
      </c>
      <c r="Q24" s="12">
        <f t="shared" si="1"/>
        <v>3.6363636363636376E-2</v>
      </c>
      <c r="R24" s="14" t="s">
        <v>33</v>
      </c>
    </row>
    <row r="25" spans="1:18" ht="15.4" x14ac:dyDescent="0.45">
      <c r="B25" s="9" t="s">
        <v>39</v>
      </c>
      <c r="C25" s="10">
        <v>2</v>
      </c>
      <c r="D25" s="11">
        <v>52</v>
      </c>
      <c r="E25" s="11">
        <v>0</v>
      </c>
      <c r="F25" s="11">
        <v>1</v>
      </c>
      <c r="G25" s="12">
        <f t="shared" si="2"/>
        <v>0.66666666666666663</v>
      </c>
      <c r="H25" s="13" t="s">
        <v>28</v>
      </c>
      <c r="I25" s="12">
        <f t="shared" si="3"/>
        <v>1</v>
      </c>
      <c r="J25" s="13" t="s">
        <v>19</v>
      </c>
      <c r="K25" s="12">
        <f t="shared" si="4"/>
        <v>1</v>
      </c>
      <c r="L25" s="13" t="s">
        <v>29</v>
      </c>
      <c r="M25" s="12">
        <f t="shared" si="5"/>
        <v>0.98113207547169812</v>
      </c>
      <c r="N25" s="13" t="s">
        <v>18</v>
      </c>
      <c r="O25" s="12">
        <f t="shared" si="0"/>
        <v>0.98181818181818181</v>
      </c>
      <c r="P25" s="13" t="s">
        <v>9</v>
      </c>
      <c r="Q25" s="12">
        <f t="shared" si="1"/>
        <v>1.8181818181818188E-2</v>
      </c>
      <c r="R25" s="14" t="s">
        <v>10</v>
      </c>
    </row>
    <row r="26" spans="1:18" ht="2.1" customHeight="1" x14ac:dyDescent="0.45">
      <c r="B26" s="15"/>
      <c r="C26" s="10"/>
      <c r="D26" s="11"/>
      <c r="E26" s="11"/>
      <c r="F26" s="11"/>
      <c r="G26" s="16"/>
      <c r="H26" s="13"/>
      <c r="I26" s="16"/>
      <c r="J26" s="13"/>
      <c r="K26" s="16"/>
      <c r="L26" s="13"/>
      <c r="M26" s="16"/>
      <c r="N26" s="13"/>
      <c r="O26" s="22"/>
      <c r="P26" s="13"/>
      <c r="Q26" s="16"/>
      <c r="R26" s="14"/>
    </row>
    <row r="27" spans="1:18" ht="15.4" x14ac:dyDescent="0.45">
      <c r="B27" s="17" t="s">
        <v>38</v>
      </c>
      <c r="C27" s="18"/>
      <c r="D27" s="19"/>
      <c r="E27" s="19"/>
      <c r="F27" s="19"/>
      <c r="G27" s="16"/>
      <c r="H27" s="13"/>
      <c r="I27" s="16"/>
      <c r="J27" s="13"/>
      <c r="K27" s="16"/>
      <c r="L27" s="13"/>
      <c r="M27" s="16"/>
      <c r="N27" s="13"/>
      <c r="O27" s="16"/>
      <c r="P27" s="13"/>
      <c r="Q27" s="16"/>
      <c r="R27" s="14"/>
    </row>
    <row r="28" spans="1:18" ht="15.4" x14ac:dyDescent="0.45">
      <c r="B28" s="9" t="s">
        <v>50</v>
      </c>
      <c r="C28" s="10">
        <v>2</v>
      </c>
      <c r="D28" s="11">
        <v>53</v>
      </c>
      <c r="E28" s="11">
        <v>0</v>
      </c>
      <c r="F28" s="11">
        <v>0</v>
      </c>
      <c r="G28" s="12">
        <f t="shared" si="2"/>
        <v>1</v>
      </c>
      <c r="H28" s="13" t="s">
        <v>29</v>
      </c>
      <c r="I28" s="12">
        <f t="shared" si="3"/>
        <v>1</v>
      </c>
      <c r="J28" s="13" t="s">
        <v>32</v>
      </c>
      <c r="K28" s="12">
        <f t="shared" si="4"/>
        <v>1</v>
      </c>
      <c r="L28" s="13" t="s">
        <v>29</v>
      </c>
      <c r="M28" s="12">
        <f t="shared" si="5"/>
        <v>1</v>
      </c>
      <c r="N28" s="13" t="s">
        <v>32</v>
      </c>
      <c r="O28" s="12">
        <f t="shared" si="0"/>
        <v>1</v>
      </c>
      <c r="P28" s="13" t="s">
        <v>3</v>
      </c>
      <c r="Q28" s="12">
        <f t="shared" si="1"/>
        <v>0</v>
      </c>
      <c r="R28" s="14" t="s">
        <v>4</v>
      </c>
    </row>
    <row r="29" spans="1:18" ht="15.75" thickBot="1" x14ac:dyDescent="0.5">
      <c r="B29" s="23" t="s">
        <v>39</v>
      </c>
      <c r="C29" s="24">
        <v>3</v>
      </c>
      <c r="D29" s="25">
        <v>52</v>
      </c>
      <c r="E29" s="25">
        <v>0</v>
      </c>
      <c r="F29" s="25">
        <v>0</v>
      </c>
      <c r="G29" s="26">
        <f t="shared" si="2"/>
        <v>1</v>
      </c>
      <c r="H29" s="27" t="s">
        <v>30</v>
      </c>
      <c r="I29" s="26">
        <f t="shared" si="3"/>
        <v>1</v>
      </c>
      <c r="J29" s="27" t="s">
        <v>31</v>
      </c>
      <c r="K29" s="26">
        <f t="shared" si="4"/>
        <v>1</v>
      </c>
      <c r="L29" s="27" t="s">
        <v>30</v>
      </c>
      <c r="M29" s="26">
        <f t="shared" si="5"/>
        <v>1</v>
      </c>
      <c r="N29" s="27" t="s">
        <v>31</v>
      </c>
      <c r="O29" s="26">
        <f t="shared" si="0"/>
        <v>1</v>
      </c>
      <c r="P29" s="27" t="s">
        <v>3</v>
      </c>
      <c r="Q29" s="26">
        <f t="shared" si="1"/>
        <v>0</v>
      </c>
      <c r="R29" s="28" t="s">
        <v>4</v>
      </c>
    </row>
    <row r="30" spans="1:18" x14ac:dyDescent="0.45">
      <c r="A30" s="29"/>
      <c r="B30" s="29"/>
      <c r="C30" s="29"/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8" x14ac:dyDescent="0.45">
      <c r="A31" s="29"/>
      <c r="B31" s="29"/>
      <c r="C31" s="29"/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8" x14ac:dyDescent="0.45">
      <c r="A32" s="29"/>
      <c r="B32" s="29"/>
      <c r="C32" s="29"/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45">
      <c r="A33" s="29"/>
      <c r="B33" s="29"/>
      <c r="C33" s="29"/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45">
      <c r="A34" s="29"/>
      <c r="B34" s="29"/>
      <c r="C34" s="29"/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45">
      <c r="A35" s="29"/>
      <c r="B35" s="29"/>
      <c r="C35" s="29"/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45">
      <c r="A36" s="29"/>
      <c r="B36" s="29"/>
      <c r="C36" s="29"/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45">
      <c r="A37" s="30"/>
      <c r="B37" s="30"/>
      <c r="C37" s="30"/>
      <c r="D37" s="30"/>
    </row>
    <row r="38" spans="1:14" x14ac:dyDescent="0.45">
      <c r="A38" s="30"/>
      <c r="B38" s="30"/>
      <c r="C38" s="30"/>
      <c r="D38" s="30"/>
    </row>
    <row r="39" spans="1:14" x14ac:dyDescent="0.45">
      <c r="A39" s="30"/>
      <c r="B39" s="30"/>
      <c r="C39" s="30"/>
      <c r="D39" s="30"/>
    </row>
    <row r="40" spans="1:14" x14ac:dyDescent="0.45">
      <c r="A40" s="30"/>
      <c r="B40" s="30"/>
      <c r="C40" s="30"/>
      <c r="D40" s="30"/>
    </row>
    <row r="41" spans="1:14" x14ac:dyDescent="0.45">
      <c r="A41" s="30"/>
      <c r="B41" s="30"/>
      <c r="C41" s="30"/>
      <c r="D41" s="30"/>
    </row>
    <row r="42" spans="1:14" x14ac:dyDescent="0.45">
      <c r="A42" s="30"/>
      <c r="B42" s="30"/>
      <c r="C42" s="30"/>
      <c r="D42" s="30"/>
    </row>
    <row r="43" spans="1:14" x14ac:dyDescent="0.45">
      <c r="A43" s="30"/>
      <c r="B43" s="30"/>
      <c r="C43" s="30"/>
      <c r="D43" s="30"/>
    </row>
  </sheetData>
  <mergeCells count="13">
    <mergeCell ref="B5:B6"/>
    <mergeCell ref="B2:R2"/>
    <mergeCell ref="G5:H5"/>
    <mergeCell ref="K5:L5"/>
    <mergeCell ref="M5:N5"/>
    <mergeCell ref="O5:P5"/>
    <mergeCell ref="Q5:R5"/>
    <mergeCell ref="I5:J5"/>
    <mergeCell ref="B3:R3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 6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Marysa</dc:creator>
  <cp:lastModifiedBy>Mickaël Ohana</cp:lastModifiedBy>
  <cp:lastPrinted>2014-07-10T20:31:30Z</cp:lastPrinted>
  <dcterms:created xsi:type="dcterms:W3CDTF">2014-07-10T07:52:53Z</dcterms:created>
  <dcterms:modified xsi:type="dcterms:W3CDTF">2016-10-20T01:19:06Z</dcterms:modified>
</cp:coreProperties>
</file>