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Akimoto\Desktop\禁煙治療時の抗うつ薬投与と自殺リスクとの関係\論文本体\formatting for PLoS ONE\再Major Revision\"/>
    </mc:Choice>
  </mc:AlternateContent>
  <bookViews>
    <workbookView xWindow="0" yWindow="0" windowWidth="17256" windowHeight="5952"/>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 l="1"/>
  <c r="F16" i="1"/>
  <c r="I15" i="1"/>
  <c r="F15" i="1"/>
  <c r="I14" i="1"/>
  <c r="F14" i="1"/>
  <c r="I13" i="1"/>
  <c r="F13" i="1"/>
  <c r="I12" i="1"/>
  <c r="F12" i="1"/>
  <c r="I11" i="1"/>
  <c r="I10" i="1"/>
  <c r="I9" i="1"/>
  <c r="I8" i="1"/>
</calcChain>
</file>

<file path=xl/sharedStrings.xml><?xml version="1.0" encoding="utf-8"?>
<sst xmlns="http://schemas.openxmlformats.org/spreadsheetml/2006/main" count="27" uniqueCount="27">
  <si>
    <t>Step 1 (cases)</t>
    <phoneticPr fontId="2"/>
  </si>
  <si>
    <t>Step 2 (cases)</t>
    <phoneticPr fontId="2"/>
  </si>
  <si>
    <t>Step 3 (cases)</t>
    <phoneticPr fontId="2"/>
  </si>
  <si>
    <t xml:space="preserve">Step 5-male (pairs) </t>
    <phoneticPr fontId="2"/>
  </si>
  <si>
    <t>Study 1</t>
    <phoneticPr fontId="2"/>
  </si>
  <si>
    <t>Varenicline</t>
    <phoneticPr fontId="2"/>
  </si>
  <si>
    <t>Study2</t>
    <phoneticPr fontId="2"/>
  </si>
  <si>
    <t>Mirtazapine</t>
    <phoneticPr fontId="2"/>
  </si>
  <si>
    <t>Duloxetine</t>
    <phoneticPr fontId="2"/>
  </si>
  <si>
    <t>Bupropion</t>
    <phoneticPr fontId="2"/>
  </si>
  <si>
    <t>Sertraline</t>
    <phoneticPr fontId="2"/>
  </si>
  <si>
    <t xml:space="preserve">Fluoxetine </t>
    <phoneticPr fontId="2"/>
  </si>
  <si>
    <t>Venlafaxine</t>
    <phoneticPr fontId="2"/>
  </si>
  <si>
    <t>Citalopram</t>
    <phoneticPr fontId="2"/>
  </si>
  <si>
    <t>Trazodone</t>
    <phoneticPr fontId="2"/>
  </si>
  <si>
    <t>Amitriptyline</t>
    <phoneticPr fontId="2"/>
  </si>
  <si>
    <t>Paroxetine</t>
    <phoneticPr fontId="2"/>
  </si>
  <si>
    <t>Step 4-male (cases)</t>
    <phoneticPr fontId="2"/>
  </si>
  <si>
    <t>Step 4-female (cases)</t>
    <phoneticPr fontId="2"/>
  </si>
  <si>
    <t>Step 5-female (pairs)</t>
    <phoneticPr fontId="2"/>
  </si>
  <si>
    <t>Step 6 (pairs)</t>
    <phoneticPr fontId="2"/>
  </si>
  <si>
    <t xml:space="preserve">Data collection and cleaning </t>
    <phoneticPr fontId="2"/>
  </si>
  <si>
    <t>Stratification by gender</t>
    <phoneticPr fontId="2"/>
  </si>
  <si>
    <t>Matching by PS</t>
    <phoneticPr fontId="2"/>
  </si>
  <si>
    <t>Integration</t>
    <phoneticPr fontId="2"/>
  </si>
  <si>
    <t>Changes in the number of cases treated with each drug in steps used for ROR calculations.</t>
    <phoneticPr fontId="2"/>
  </si>
  <si>
    <t>PS, Propensity Score</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</si>
</sst>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b/>
      <sz val="11"/>
      <color theme="1"/>
      <name val="Times New Roman"/>
      <family val="1"/>
    </font>
    <font>
      <sz val="6"/>
      <name val="ＭＳ Ｐゴシック"/>
      <family val="2"/>
      <charset val="128"/>
      <scheme val="minor"/>
    </font>
    <font>
      <sz val="11"/>
      <color theme="1"/>
      <name val="Times New Roman"/>
      <family val="1"/>
    </font>
  </fonts>
  <fills count="2">
    <fill>
      <patternFill patternType="none"/>
    </fill>
    <fill>
      <patternFill patternType="gray125"/>
    </fill>
  </fills>
  <borders count="7">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0">
    <xf numFmtId="0" fontId="0" fillId="0" borderId="0" xfId="0">
      <alignment vertical="center"/>
    </xf>
    <xf numFmtId="0" fontId="1" fillId="0" borderId="2" xfId="0" applyFont="1" applyFill="1" applyBorder="1" applyAlignment="1">
      <alignment horizontal="left" vertical="center"/>
    </xf>
    <xf numFmtId="0" fontId="3"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1" fillId="0" borderId="1" xfId="0" applyFont="1" applyFill="1" applyBorder="1" applyAlignment="1">
      <alignment horizontal="lef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453044</xdr:colOff>
      <xdr:row>20</xdr:row>
      <xdr:rowOff>27708</xdr:rowOff>
    </xdr:from>
    <xdr:to>
      <xdr:col>6</xdr:col>
      <xdr:colOff>1233054</xdr:colOff>
      <xdr:row>33</xdr:row>
      <xdr:rowOff>27709</xdr:rowOff>
    </xdr:to>
    <xdr:sp macro="" textlink="">
      <xdr:nvSpPr>
        <xdr:cNvPr id="2" name="テキスト ボックス 1"/>
        <xdr:cNvSpPr txBox="1"/>
      </xdr:nvSpPr>
      <xdr:spPr>
        <a:xfrm>
          <a:off x="1921626" y="3588326"/>
          <a:ext cx="6238701" cy="21613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400">
              <a:solidFill>
                <a:schemeClr val="dk1"/>
              </a:solidFill>
              <a:effectLst/>
              <a:latin typeface="Times New Roman" panose="02020603050405020304" pitchFamily="18" charset="0"/>
              <a:ea typeface="+mn-ea"/>
              <a:cs typeface="Times New Roman" panose="02020603050405020304" pitchFamily="18" charset="0"/>
            </a:rPr>
            <a:t>All 59,959 VAR-treated cases reported by April 2015 were extracted from CzeekV. Of these, 2,519 cases were concomitantly treated with 2 or more ADs, and the remaining 57,440 cases were included in the analysis set. All items: age, gender, body weight, number of concomitantly administered drugs, and adverse events, were reported in 23,008 out of the 57,440 cases, and there were 8,007 and 15,001 male and female cases, respectively, which showed that more female cases were reported. PS was estimated using data stratified by gender, cases were divided into those with and without SRE as an outcome, and groups were 1-to-1 matched. In males and females, 1,318 (659 pairs) and 1,818 (909 pairs) cases were matched, respectively.</a:t>
          </a:r>
          <a:endParaRPr kumimoji="1" lang="ja-JP" altLang="en-US" sz="14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zoomScale="55" zoomScaleNormal="55" workbookViewId="0">
      <selection activeCell="M26" sqref="M26"/>
    </sheetView>
  </sheetViews>
  <sheetFormatPr defaultRowHeight="13.2" x14ac:dyDescent="0.2"/>
  <cols>
    <col min="1" max="1" width="21.33203125" bestFit="1" customWidth="1"/>
    <col min="2" max="4" width="13.44140625" bestFit="1" customWidth="1"/>
    <col min="5" max="5" width="18.6640625" bestFit="1" customWidth="1"/>
    <col min="6" max="6" width="20.33203125" bestFit="1" customWidth="1"/>
    <col min="7" max="7" width="19.109375" bestFit="1" customWidth="1"/>
    <col min="8" max="8" width="20.21875" bestFit="1" customWidth="1"/>
    <col min="9" max="9" width="13.33203125" bestFit="1" customWidth="1"/>
  </cols>
  <sheetData>
    <row r="1" spans="1:9" ht="13.8" x14ac:dyDescent="0.2">
      <c r="A1" s="6" t="s">
        <v>25</v>
      </c>
      <c r="B1" s="6"/>
      <c r="C1" s="6"/>
      <c r="D1" s="6"/>
      <c r="E1" s="6"/>
      <c r="F1" s="6"/>
      <c r="G1" s="6"/>
      <c r="H1" s="6"/>
      <c r="I1" s="6"/>
    </row>
    <row r="2" spans="1:9" ht="13.8" x14ac:dyDescent="0.2">
      <c r="A2" s="1"/>
      <c r="B2" s="7" t="s">
        <v>21</v>
      </c>
      <c r="C2" s="8"/>
      <c r="D2" s="9"/>
      <c r="E2" s="7" t="s">
        <v>22</v>
      </c>
      <c r="F2" s="9"/>
      <c r="G2" s="7" t="s">
        <v>23</v>
      </c>
      <c r="H2" s="9"/>
      <c r="I2" s="3" t="s">
        <v>24</v>
      </c>
    </row>
    <row r="3" spans="1:9" ht="13.8" x14ac:dyDescent="0.2">
      <c r="A3" s="2"/>
      <c r="B3" s="3" t="s">
        <v>0</v>
      </c>
      <c r="C3" s="3" t="s">
        <v>1</v>
      </c>
      <c r="D3" s="3" t="s">
        <v>2</v>
      </c>
      <c r="E3" s="3" t="s">
        <v>17</v>
      </c>
      <c r="F3" s="3" t="s">
        <v>18</v>
      </c>
      <c r="G3" s="3" t="s">
        <v>3</v>
      </c>
      <c r="H3" s="3" t="s">
        <v>19</v>
      </c>
      <c r="I3" s="3" t="s">
        <v>20</v>
      </c>
    </row>
    <row r="4" spans="1:9" ht="13.8" x14ac:dyDescent="0.2">
      <c r="A4" s="4" t="s">
        <v>4</v>
      </c>
      <c r="B4" s="2"/>
      <c r="C4" s="2"/>
      <c r="D4" s="2"/>
      <c r="E4" s="2"/>
      <c r="F4" s="2"/>
      <c r="G4" s="2"/>
      <c r="H4" s="2"/>
      <c r="I4" s="2"/>
    </row>
    <row r="5" spans="1:9" ht="13.8" x14ac:dyDescent="0.2">
      <c r="A5" s="2" t="s">
        <v>5</v>
      </c>
      <c r="B5" s="2">
        <v>59959</v>
      </c>
      <c r="C5" s="2">
        <v>57440</v>
      </c>
      <c r="D5" s="2">
        <v>23008</v>
      </c>
      <c r="E5" s="2">
        <v>8007</v>
      </c>
      <c r="F5" s="2">
        <v>15001</v>
      </c>
      <c r="G5" s="2">
        <v>659</v>
      </c>
      <c r="H5" s="2">
        <v>909</v>
      </c>
      <c r="I5" s="2">
        <v>1568</v>
      </c>
    </row>
    <row r="6" spans="1:9" ht="13.8" x14ac:dyDescent="0.2">
      <c r="A6" s="4" t="s">
        <v>6</v>
      </c>
      <c r="B6" s="2"/>
      <c r="C6" s="2"/>
      <c r="D6" s="2"/>
      <c r="E6" s="2"/>
      <c r="F6" s="2"/>
      <c r="G6" s="2"/>
      <c r="H6" s="2"/>
      <c r="I6" s="2"/>
    </row>
    <row r="7" spans="1:9" ht="13.8" x14ac:dyDescent="0.2">
      <c r="A7" s="2" t="s">
        <v>7</v>
      </c>
      <c r="B7" s="2">
        <v>22496</v>
      </c>
      <c r="C7" s="2">
        <v>12872</v>
      </c>
      <c r="D7" s="2">
        <v>3075</v>
      </c>
      <c r="E7" s="2">
        <v>1446</v>
      </c>
      <c r="F7" s="2">
        <v>1629</v>
      </c>
      <c r="G7" s="2">
        <v>57</v>
      </c>
      <c r="H7" s="2">
        <v>66</v>
      </c>
      <c r="I7" s="2">
        <v>123</v>
      </c>
    </row>
    <row r="8" spans="1:9" ht="13.8" x14ac:dyDescent="0.2">
      <c r="A8" s="2" t="s">
        <v>8</v>
      </c>
      <c r="B8" s="2">
        <v>44052</v>
      </c>
      <c r="C8" s="2">
        <v>33656</v>
      </c>
      <c r="D8" s="2">
        <v>11223</v>
      </c>
      <c r="E8" s="2">
        <v>2637</v>
      </c>
      <c r="F8" s="2">
        <v>8586</v>
      </c>
      <c r="G8" s="2">
        <v>190</v>
      </c>
      <c r="H8" s="2">
        <v>406</v>
      </c>
      <c r="I8" s="2">
        <f t="shared" ref="I8:I13" si="0">G8+H8</f>
        <v>596</v>
      </c>
    </row>
    <row r="9" spans="1:9" ht="13.8" x14ac:dyDescent="0.2">
      <c r="A9" s="2" t="s">
        <v>9</v>
      </c>
      <c r="B9" s="2">
        <v>55904</v>
      </c>
      <c r="C9" s="2">
        <v>35749</v>
      </c>
      <c r="D9" s="2">
        <v>8950</v>
      </c>
      <c r="E9" s="2">
        <v>2988</v>
      </c>
      <c r="F9" s="2">
        <v>5962</v>
      </c>
      <c r="G9" s="2">
        <v>186</v>
      </c>
      <c r="H9" s="2">
        <v>231</v>
      </c>
      <c r="I9" s="2">
        <f t="shared" si="0"/>
        <v>417</v>
      </c>
    </row>
    <row r="10" spans="1:9" ht="13.8" x14ac:dyDescent="0.2">
      <c r="A10" s="2" t="s">
        <v>10</v>
      </c>
      <c r="B10" s="2">
        <v>85022</v>
      </c>
      <c r="C10" s="2">
        <v>68972</v>
      </c>
      <c r="D10" s="2">
        <v>19418</v>
      </c>
      <c r="E10" s="2">
        <v>6161</v>
      </c>
      <c r="F10" s="2">
        <v>13257</v>
      </c>
      <c r="G10" s="2">
        <v>380</v>
      </c>
      <c r="H10" s="2">
        <v>480</v>
      </c>
      <c r="I10" s="2">
        <f t="shared" si="0"/>
        <v>860</v>
      </c>
    </row>
    <row r="11" spans="1:9" ht="13.8" x14ac:dyDescent="0.2">
      <c r="A11" s="2" t="s">
        <v>11</v>
      </c>
      <c r="B11" s="2">
        <v>59329</v>
      </c>
      <c r="C11" s="2">
        <v>44384</v>
      </c>
      <c r="D11" s="2">
        <v>12941</v>
      </c>
      <c r="E11" s="2">
        <v>3617</v>
      </c>
      <c r="F11" s="2">
        <v>9324</v>
      </c>
      <c r="G11" s="2">
        <v>247</v>
      </c>
      <c r="H11" s="2">
        <v>396</v>
      </c>
      <c r="I11" s="2">
        <f t="shared" si="0"/>
        <v>643</v>
      </c>
    </row>
    <row r="12" spans="1:9" ht="13.8" x14ac:dyDescent="0.2">
      <c r="A12" s="2" t="s">
        <v>12</v>
      </c>
      <c r="B12" s="2">
        <v>62136</v>
      </c>
      <c r="C12" s="2">
        <v>45719</v>
      </c>
      <c r="D12" s="2">
        <v>14295</v>
      </c>
      <c r="E12" s="2">
        <v>3755</v>
      </c>
      <c r="F12" s="2">
        <f>D12-E12</f>
        <v>10540</v>
      </c>
      <c r="G12" s="2">
        <v>287</v>
      </c>
      <c r="H12" s="2">
        <v>511</v>
      </c>
      <c r="I12" s="2">
        <f t="shared" si="0"/>
        <v>798</v>
      </c>
    </row>
    <row r="13" spans="1:9" ht="13.8" x14ac:dyDescent="0.2">
      <c r="A13" s="2" t="s">
        <v>13</v>
      </c>
      <c r="B13" s="2">
        <v>61873</v>
      </c>
      <c r="C13" s="2">
        <v>47285</v>
      </c>
      <c r="D13" s="2">
        <v>15066</v>
      </c>
      <c r="E13" s="2">
        <v>5105</v>
      </c>
      <c r="F13" s="2">
        <f>D13-E13</f>
        <v>9961</v>
      </c>
      <c r="G13" s="2">
        <v>183</v>
      </c>
      <c r="H13" s="2">
        <v>318</v>
      </c>
      <c r="I13" s="2">
        <f t="shared" si="0"/>
        <v>501</v>
      </c>
    </row>
    <row r="14" spans="1:9" ht="13.8" x14ac:dyDescent="0.2">
      <c r="A14" s="2" t="s">
        <v>14</v>
      </c>
      <c r="B14" s="2">
        <v>36104</v>
      </c>
      <c r="C14" s="2">
        <v>14832</v>
      </c>
      <c r="D14" s="2">
        <v>5287</v>
      </c>
      <c r="E14" s="2">
        <v>2106</v>
      </c>
      <c r="F14" s="2">
        <f>D14-E14</f>
        <v>3181</v>
      </c>
      <c r="G14" s="2">
        <v>20</v>
      </c>
      <c r="H14" s="2">
        <v>58</v>
      </c>
      <c r="I14" s="2">
        <f>G14+H14</f>
        <v>78</v>
      </c>
    </row>
    <row r="15" spans="1:9" ht="13.8" x14ac:dyDescent="0.2">
      <c r="A15" s="2" t="s">
        <v>15</v>
      </c>
      <c r="B15" s="2">
        <v>41688</v>
      </c>
      <c r="C15" s="2">
        <v>28587</v>
      </c>
      <c r="D15" s="2">
        <v>9073</v>
      </c>
      <c r="E15" s="2">
        <v>2923</v>
      </c>
      <c r="F15" s="2">
        <f>D15-E15</f>
        <v>6150</v>
      </c>
      <c r="G15" s="2">
        <v>81</v>
      </c>
      <c r="H15" s="2">
        <v>91</v>
      </c>
      <c r="I15" s="2">
        <f>G15+H15</f>
        <v>172</v>
      </c>
    </row>
    <row r="16" spans="1:9" ht="13.8" x14ac:dyDescent="0.2">
      <c r="A16" s="2" t="s">
        <v>16</v>
      </c>
      <c r="B16" s="2">
        <v>74185</v>
      </c>
      <c r="C16" s="2">
        <v>60808</v>
      </c>
      <c r="D16" s="2">
        <v>13272</v>
      </c>
      <c r="E16" s="2">
        <v>4598</v>
      </c>
      <c r="F16" s="2">
        <f>D16-E16</f>
        <v>8674</v>
      </c>
      <c r="G16" s="2">
        <v>459</v>
      </c>
      <c r="H16" s="2">
        <v>501</v>
      </c>
      <c r="I16" s="2">
        <f>G16+H16</f>
        <v>960</v>
      </c>
    </row>
    <row r="17" spans="1:1" ht="13.8" x14ac:dyDescent="0.2">
      <c r="A17" s="5" t="s">
        <v>26</v>
      </c>
    </row>
  </sheetData>
  <mergeCells count="4">
    <mergeCell ref="A1:I1"/>
    <mergeCell ref="B2:D2"/>
    <mergeCell ref="E2:F2"/>
    <mergeCell ref="G2:H2"/>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秋元勇人</dc:creator>
  <cp:lastModifiedBy>秋元勇人</cp:lastModifiedBy>
  <dcterms:created xsi:type="dcterms:W3CDTF">2016-07-04T04:27:03Z</dcterms:created>
  <dcterms:modified xsi:type="dcterms:W3CDTF">2016-07-14T00:26:03Z</dcterms:modified>
</cp:coreProperties>
</file>